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G\Desktop\WEB INTERNET\FINANSISKA STABILNOST\INDIKATORI\21 Indikatori MKDENG 31.12.2024\ENG\"/>
    </mc:Choice>
  </mc:AlternateContent>
  <bookViews>
    <workbookView xWindow="0" yWindow="0" windowWidth="28800" windowHeight="12180" firstSheet="153" activeTab="160"/>
  </bookViews>
  <sheets>
    <sheet name="31.12.2004 A" sheetId="58" r:id="rId1"/>
    <sheet name="31.12.2004 L" sheetId="59" r:id="rId2"/>
    <sheet name="31.3.2005 A" sheetId="67" r:id="rId3"/>
    <sheet name="31.3.2005 L" sheetId="66" r:id="rId4"/>
    <sheet name="30.6.2005 A" sheetId="62" r:id="rId5"/>
    <sheet name="30.6.2005 L" sheetId="65" r:id="rId6"/>
    <sheet name="30.9.2005 A" sheetId="1" r:id="rId7"/>
    <sheet name="30.9.2005 L" sheetId="2" r:id="rId8"/>
    <sheet name="31.12.2005 A" sheetId="60" r:id="rId9"/>
    <sheet name="31.12.2005 L" sheetId="61" r:id="rId10"/>
    <sheet name="31.3.2006 A" sheetId="50" r:id="rId11"/>
    <sheet name="31.3.2006 L" sheetId="51" r:id="rId12"/>
    <sheet name="30.6.2006 A" sheetId="52" r:id="rId13"/>
    <sheet name="30.6.2006 L" sheetId="53" r:id="rId14"/>
    <sheet name="30.9.2006 A" sheetId="54" r:id="rId15"/>
    <sheet name="30.9.2006 L" sheetId="55" r:id="rId16"/>
    <sheet name="31.12.2006 A" sheetId="56" r:id="rId17"/>
    <sheet name="31.12.2006 L" sheetId="57" r:id="rId18"/>
    <sheet name="31.3.2007 A" sheetId="17" r:id="rId19"/>
    <sheet name="31.3.2007 L" sheetId="18" r:id="rId20"/>
    <sheet name="30.6.2007 A" sheetId="19" r:id="rId21"/>
    <sheet name="30.6.2007 L" sheetId="20" r:id="rId22"/>
    <sheet name="30.9.2007 A" sheetId="22" r:id="rId23"/>
    <sheet name="30.9.2007 L" sheetId="23" r:id="rId24"/>
    <sheet name="31.12.2007 A" sheetId="24" r:id="rId25"/>
    <sheet name="31.12.2007 L" sheetId="25" r:id="rId26"/>
    <sheet name="31.3.2008 A" sheetId="26" r:id="rId27"/>
    <sheet name="31.3.2008 L" sheetId="27" r:id="rId28"/>
    <sheet name="30.6.2008 A" sheetId="28" r:id="rId29"/>
    <sheet name="30.6.2008 L" sheetId="29" r:id="rId30"/>
    <sheet name="30.9.2008 A" sheetId="30" r:id="rId31"/>
    <sheet name="30.9.2008 L" sheetId="31" r:id="rId32"/>
    <sheet name="31.12.2008 A" sheetId="32" r:id="rId33"/>
    <sheet name="31.12.2008 L" sheetId="33" r:id="rId34"/>
    <sheet name="31.3.2009 A" sheetId="34" r:id="rId35"/>
    <sheet name="31.3.2009 L" sheetId="35" r:id="rId36"/>
    <sheet name="30.6.2009 A" sheetId="36" r:id="rId37"/>
    <sheet name="30.6.2009 L" sheetId="37" r:id="rId38"/>
    <sheet name="30.9.2009 A" sheetId="38" r:id="rId39"/>
    <sheet name="30.9.2009 L" sheetId="39" r:id="rId40"/>
    <sheet name="31.12.2009 A" sheetId="40" r:id="rId41"/>
    <sheet name="31.12.2009 L" sheetId="41" r:id="rId42"/>
    <sheet name="31.3.2010 A" sheetId="42" r:id="rId43"/>
    <sheet name=" 31.3.2010 L" sheetId="43" r:id="rId44"/>
    <sheet name="30.6.2010 A" sheetId="44" r:id="rId45"/>
    <sheet name="30.6.2010 L" sheetId="45" r:id="rId46"/>
    <sheet name="30.9.2010 A" sheetId="46" r:id="rId47"/>
    <sheet name="30.9.2010 L" sheetId="47" r:id="rId48"/>
    <sheet name="31.12.2010 A" sheetId="48" r:id="rId49"/>
    <sheet name="31.12.2010 L" sheetId="49" r:id="rId50"/>
    <sheet name="31.3.2011 A" sheetId="63" r:id="rId51"/>
    <sheet name="31.3.2011 L" sheetId="68" r:id="rId52"/>
    <sheet name="30.6.2011 A" sheetId="71" r:id="rId53"/>
    <sheet name="30.6.2011 L" sheetId="72" r:id="rId54"/>
    <sheet name="30.9.2011 A" sheetId="73" r:id="rId55"/>
    <sheet name="30.9.2011 L" sheetId="74" r:id="rId56"/>
    <sheet name="31.12.2011 А" sheetId="75" r:id="rId57"/>
    <sheet name="31.12.2011 L" sheetId="76" r:id="rId58"/>
    <sheet name="31.3.2012 A" sheetId="77" r:id="rId59"/>
    <sheet name="31.3.2012 L" sheetId="78" r:id="rId60"/>
    <sheet name="30.6.2012 A" sheetId="79" r:id="rId61"/>
    <sheet name="30.6.2012 L " sheetId="80" r:id="rId62"/>
    <sheet name="30.9.2012 A" sheetId="81" r:id="rId63"/>
    <sheet name="30.9.2012 L" sheetId="82" r:id="rId64"/>
    <sheet name="31.12.2012 A" sheetId="84" r:id="rId65"/>
    <sheet name="31.12.2012 L" sheetId="83" r:id="rId66"/>
    <sheet name="31.3.2013 A" sheetId="85" r:id="rId67"/>
    <sheet name="31.3.2013 L" sheetId="86" r:id="rId68"/>
    <sheet name="30.6.2013 А" sheetId="87" r:id="rId69"/>
    <sheet name="30.6.2013 L" sheetId="88" r:id="rId70"/>
    <sheet name="30.9.2013 А" sheetId="89" r:id="rId71"/>
    <sheet name="30.9.2013 L" sheetId="90" r:id="rId72"/>
    <sheet name="31.12.2013 A" sheetId="93" r:id="rId73"/>
    <sheet name="31.12.2013 L" sheetId="94" r:id="rId74"/>
    <sheet name="31.3.2014 A" sheetId="95" r:id="rId75"/>
    <sheet name="31.3.2014 L" sheetId="96" r:id="rId76"/>
    <sheet name="30.6.2014 А" sheetId="97" r:id="rId77"/>
    <sheet name="30.6.2014 L" sheetId="98" r:id="rId78"/>
    <sheet name="30.9.2014 A" sheetId="99" r:id="rId79"/>
    <sheet name="30.9.2014 L" sheetId="100" r:id="rId80"/>
    <sheet name="31.12.2014 A" sheetId="101" r:id="rId81"/>
    <sheet name="31.12.2014 L" sheetId="102" r:id="rId82"/>
    <sheet name="31.3.2015 A" sheetId="103" r:id="rId83"/>
    <sheet name="31.3.2015 L" sheetId="104" r:id="rId84"/>
    <sheet name="30.6.2015 A" sheetId="105" r:id="rId85"/>
    <sheet name="30.6.2015 L" sheetId="106" r:id="rId86"/>
    <sheet name="30.9.2015 A" sheetId="107" r:id="rId87"/>
    <sheet name="30.9.2015 L" sheetId="108" r:id="rId88"/>
    <sheet name="31.12.2015 A" sheetId="109" r:id="rId89"/>
    <sheet name="31.12.2015 L" sheetId="110" r:id="rId90"/>
    <sheet name="31.3.2016 A" sheetId="111" r:id="rId91"/>
    <sheet name="31.3.2016 L" sheetId="112" r:id="rId92"/>
    <sheet name="30.6.2016 А" sheetId="113" r:id="rId93"/>
    <sheet name="30.6.2016 L" sheetId="114" r:id="rId94"/>
    <sheet name="30.9.2016 А" sheetId="115" r:id="rId95"/>
    <sheet name="30.9.2016 L" sheetId="116" r:id="rId96"/>
    <sheet name="31.12.2016 А" sheetId="117" r:id="rId97"/>
    <sheet name="31.12.2016 L" sheetId="118" r:id="rId98"/>
    <sheet name="31.3.2017 А " sheetId="119" r:id="rId99"/>
    <sheet name="31.3.2017 L " sheetId="120" r:id="rId100"/>
    <sheet name="30.6.2017 А" sheetId="121" r:id="rId101"/>
    <sheet name="30.6.2017 L" sheetId="122" r:id="rId102"/>
    <sheet name="30.9.2017 А" sheetId="123" r:id="rId103"/>
    <sheet name="30.9.2017 L" sheetId="124" r:id="rId104"/>
    <sheet name="31.12.2017 А" sheetId="125" r:id="rId105"/>
    <sheet name="31.12.2017 L" sheetId="126" r:id="rId106"/>
    <sheet name="31.3.2018 А" sheetId="127" r:id="rId107"/>
    <sheet name="31.3.2018 L" sheetId="129" r:id="rId108"/>
    <sheet name="30.6.2018 А" sheetId="130" r:id="rId109"/>
    <sheet name="30.6.2018 L" sheetId="131" r:id="rId110"/>
    <sheet name="30.9.2018 А" sheetId="132" r:id="rId111"/>
    <sheet name="30.9.2018 L" sheetId="133" r:id="rId112"/>
    <sheet name="31.12.2018 А" sheetId="134" r:id="rId113"/>
    <sheet name="31.12.2018 L" sheetId="135" r:id="rId114"/>
    <sheet name="31.3.2019 А " sheetId="136" r:id="rId115"/>
    <sheet name="31.3.2019 L" sheetId="137" r:id="rId116"/>
    <sheet name="30.6.2019 А" sheetId="138" r:id="rId117"/>
    <sheet name="30.6.2019 L" sheetId="139" r:id="rId118"/>
    <sheet name="30.9.2019 А" sheetId="140" r:id="rId119"/>
    <sheet name="30.9.2019 L" sheetId="141" r:id="rId120"/>
    <sheet name="31.12.2019 А" sheetId="142" r:id="rId121"/>
    <sheet name="31.12.2019 L" sheetId="143" r:id="rId122"/>
    <sheet name="31.3.2020 А" sheetId="144" r:id="rId123"/>
    <sheet name="31.3.2020 L" sheetId="145" r:id="rId124"/>
    <sheet name="30.6.2020 А" sheetId="146" r:id="rId125"/>
    <sheet name="30.6.2020 L" sheetId="147" r:id="rId126"/>
    <sheet name="30.9.2020 А" sheetId="148" r:id="rId127"/>
    <sheet name="30.9.2020 L" sheetId="149" r:id="rId128"/>
    <sheet name="31.12.2020 А" sheetId="150" r:id="rId129"/>
    <sheet name="31.12.2020 L" sheetId="151" r:id="rId130"/>
    <sheet name="31.03.2021 А" sheetId="153" r:id="rId131"/>
    <sheet name="31.03.2021 L" sheetId="154" r:id="rId132"/>
    <sheet name="30.06.2021 А" sheetId="155" r:id="rId133"/>
    <sheet name="30.06.2021 L" sheetId="156" r:id="rId134"/>
    <sheet name="30.09.2021 А" sheetId="157" r:id="rId135"/>
    <sheet name="30.09.2021 L" sheetId="158" r:id="rId136"/>
    <sheet name="31.12.2021 А" sheetId="159" r:id="rId137"/>
    <sheet name="31.12.2021 L" sheetId="160" r:id="rId138"/>
    <sheet name="31.03.2022 А" sheetId="161" r:id="rId139"/>
    <sheet name="31.03.2022 L" sheetId="162" r:id="rId140"/>
    <sheet name="30.06.2022 А" sheetId="163" r:id="rId141"/>
    <sheet name="30.06.2022 L" sheetId="164" r:id="rId142"/>
    <sheet name="30.09.2022 А" sheetId="165" r:id="rId143"/>
    <sheet name="30.09.2022 L" sheetId="166" r:id="rId144"/>
    <sheet name="31.12.2022 А" sheetId="167" r:id="rId145"/>
    <sheet name="31.12.2022 L" sheetId="168" r:id="rId146"/>
    <sheet name="31.03.2023 А" sheetId="169" r:id="rId147"/>
    <sheet name="31.03.2023 L" sheetId="170" r:id="rId148"/>
    <sheet name="30.06.2023 А" sheetId="171" r:id="rId149"/>
    <sheet name="30.06.2023 L" sheetId="172" r:id="rId150"/>
    <sheet name="30.09.2023 А" sheetId="173" r:id="rId151"/>
    <sheet name="30.09.2023 L" sheetId="174" r:id="rId152"/>
    <sheet name="31.12.2023 А" sheetId="175" r:id="rId153"/>
    <sheet name="31.12.2023 L" sheetId="176" r:id="rId154"/>
    <sheet name="31.03.2024 А" sheetId="177" r:id="rId155"/>
    <sheet name="31.03.2024 L" sheetId="178" r:id="rId156"/>
    <sheet name="30.06.2024 А" sheetId="179" r:id="rId157"/>
    <sheet name="30.06.2024 L" sheetId="180" r:id="rId158"/>
    <sheet name="30.09.2024 А" sheetId="181" r:id="rId159"/>
    <sheet name="30.09.2024 L" sheetId="182" r:id="rId160"/>
    <sheet name="31.12.2024 А" sheetId="183" r:id="rId161"/>
    <sheet name="31.12.2024 L" sheetId="184" r:id="rId162"/>
  </sheets>
  <definedNames>
    <definedName name="_xlnm.Print_Area" localSheetId="12">'30.6.2006 A'!#REF!</definedName>
    <definedName name="_xlnm.Print_Area" localSheetId="13">'30.6.2006 L'!$A$5:$D$73</definedName>
    <definedName name="_xlnm.Print_Area" localSheetId="20">'30.6.2007 A'!$A$6:$D$54</definedName>
    <definedName name="_xlnm.Print_Area" localSheetId="21">'30.6.2007 L'!$A$6:$D$73</definedName>
    <definedName name="_xlnm.Print_Area" localSheetId="36">'30.6.2009 A'!$A$2:$J$294</definedName>
    <definedName name="_xlnm.Print_Area" localSheetId="37">'30.6.2009 L'!$A$3:$I$125</definedName>
    <definedName name="_xlnm.Print_Area" localSheetId="52">'30.6.2011 A'!$A$4:$I$288</definedName>
    <definedName name="_xlnm.Print_Area" localSheetId="53">'30.6.2011 L'!$A$4:$I$126</definedName>
    <definedName name="_xlnm.Print_Area" localSheetId="6">'30.9.2005 A'!$A$2:$F$54</definedName>
    <definedName name="_xlnm.Print_Area" localSheetId="7">'30.9.2005 L'!$A$2:$F$68</definedName>
    <definedName name="_xlnm.Print_Area" localSheetId="22">'30.9.2007 A'!$A$6:$D$54</definedName>
    <definedName name="_xlnm.Print_Area" localSheetId="23">'30.9.2007 L'!$A$6:$D$72</definedName>
    <definedName name="_xlnm.Print_Area" localSheetId="38">'30.9.2009 A'!$A$1:$K$295</definedName>
    <definedName name="_xlnm.Print_Area" localSheetId="39">'30.9.2009 L'!$A$2:$I$124</definedName>
    <definedName name="_xlnm.Print_Area" localSheetId="24">'31.12.2007 A'!$A$6:$D$54</definedName>
    <definedName name="_xlnm.Print_Area" localSheetId="25">'31.12.2007 L'!$A$6:$D$72</definedName>
    <definedName name="_xlnm.Print_Area" localSheetId="40">'31.12.2009 A'!$A$6:$I$292</definedName>
    <definedName name="_xlnm.Print_Area" localSheetId="10">'31.3.2006 A'!#REF!</definedName>
    <definedName name="_xlnm.Print_Area" localSheetId="11">'31.3.2006 L'!#REF!</definedName>
    <definedName name="_xlnm.Print_Area" localSheetId="18">'31.3.2007 A'!$A$6:$D$54</definedName>
    <definedName name="_xlnm.Print_Area" localSheetId="19">'31.3.2007 L'!$A$6:$D$73</definedName>
    <definedName name="_xlnm.Print_Area" localSheetId="26">'31.3.2008 A'!$A$6:$D$54</definedName>
    <definedName name="_xlnm.Print_Area" localSheetId="27">'31.3.2008 L'!$A$6:$D$72</definedName>
    <definedName name="_xlnm.Print_Area" localSheetId="34">'31.3.2009 A'!#REF!</definedName>
    <definedName name="_xlnm.Print_Area" localSheetId="35">'31.3.2009 L'!$A$2:$I$125</definedName>
    <definedName name="_xlnm.Print_Titles" localSheetId="13">'30.6.2006 L'!$A$8:$IN$8</definedName>
    <definedName name="_xlnm.Print_Titles" localSheetId="21">'30.6.2007 L'!$8:$8</definedName>
    <definedName name="_xlnm.Print_Titles" localSheetId="36">'30.6.2009 A'!$A$4:$IR$5</definedName>
    <definedName name="_xlnm.Print_Titles" localSheetId="37">'30.6.2009 L'!$A$4:$IR$5</definedName>
    <definedName name="_xlnm.Print_Titles" localSheetId="52">'30.6.2011 A'!$4:$5</definedName>
    <definedName name="_xlnm.Print_Titles" localSheetId="53">'30.6.2011 L'!$4:$5</definedName>
    <definedName name="_xlnm.Print_Titles" localSheetId="7">'30.9.2005 L'!$5:$5</definedName>
    <definedName name="_xlnm.Print_Titles" localSheetId="23">'30.9.2007 L'!$8:$8</definedName>
    <definedName name="_xlnm.Print_Titles" localSheetId="38">'30.9.2009 A'!$3:$4</definedName>
    <definedName name="_xlnm.Print_Titles" localSheetId="39">'30.9.2009 L'!$3:$4</definedName>
    <definedName name="_xlnm.Print_Titles" localSheetId="71">'30.9.2013 L'!$2:$6</definedName>
    <definedName name="_xlnm.Print_Titles" localSheetId="70">'30.9.2013 А'!$3:$5</definedName>
    <definedName name="_xlnm.Print_Titles" localSheetId="25">'31.12.2007 L'!$8:$8</definedName>
    <definedName name="_xlnm.Print_Titles" localSheetId="40">'31.12.2009 A'!$A$6:$IR$7</definedName>
    <definedName name="_xlnm.Print_Titles" localSheetId="41">'31.12.2009 L'!$A$6:$IR$7</definedName>
    <definedName name="_xlnm.Print_Titles" localSheetId="72">'31.12.2013 A'!$5:$5</definedName>
    <definedName name="_xlnm.Print_Titles" localSheetId="73">'31.12.2013 L'!$5:$5</definedName>
    <definedName name="_xlnm.Print_Titles" localSheetId="11">'31.3.2006 L'!#REF!</definedName>
    <definedName name="_xlnm.Print_Titles" localSheetId="19">'31.3.2007 L'!$8:$8</definedName>
    <definedName name="_xlnm.Print_Titles" localSheetId="27">'31.3.2008 L'!$8:$8</definedName>
    <definedName name="_xlnm.Print_Titles" localSheetId="34">'31.3.2009 A'!$A$6:$IJ$7</definedName>
    <definedName name="_xlnm.Print_Titles" localSheetId="35">'31.3.2009 L'!$4:$5</definedName>
  </definedNames>
  <calcPr calcId="162913"/>
</workbook>
</file>

<file path=xl/calcChain.xml><?xml version="1.0" encoding="utf-8"?>
<calcChain xmlns="http://schemas.openxmlformats.org/spreadsheetml/2006/main">
  <c r="J143" i="99" l="1"/>
  <c r="J136" i="99"/>
  <c r="J133" i="99"/>
  <c r="J48" i="99"/>
  <c r="J52" i="99"/>
  <c r="J31" i="99"/>
  <c r="J19" i="99"/>
  <c r="J6" i="100"/>
  <c r="J7" i="100"/>
  <c r="J8" i="100"/>
  <c r="J9" i="100"/>
  <c r="J10" i="100"/>
  <c r="J11" i="100"/>
  <c r="J12" i="100"/>
  <c r="J13" i="100"/>
  <c r="J14" i="100"/>
  <c r="J15" i="100"/>
  <c r="J16" i="100"/>
  <c r="J17" i="100"/>
  <c r="J18" i="100"/>
  <c r="J19" i="100"/>
  <c r="J20" i="100"/>
  <c r="J21" i="100"/>
  <c r="J22" i="100"/>
  <c r="J23" i="100"/>
  <c r="J24" i="100"/>
  <c r="J25" i="100"/>
  <c r="J26" i="100"/>
  <c r="J27" i="100"/>
  <c r="J28" i="100"/>
  <c r="J29" i="100"/>
  <c r="J30" i="100"/>
  <c r="J31" i="100"/>
  <c r="J32" i="100"/>
  <c r="J33" i="100"/>
  <c r="J34" i="100"/>
  <c r="J35" i="100"/>
  <c r="J36" i="100"/>
  <c r="J37" i="100"/>
  <c r="J38" i="100"/>
  <c r="J39" i="100"/>
  <c r="J40" i="100"/>
  <c r="J41" i="100"/>
  <c r="J42" i="100"/>
  <c r="J43" i="100"/>
  <c r="J44" i="100"/>
  <c r="J45" i="100"/>
  <c r="J46" i="100"/>
  <c r="J47" i="100"/>
  <c r="J48" i="100"/>
  <c r="J49" i="100"/>
  <c r="J50" i="100"/>
  <c r="J51" i="100"/>
  <c r="J52" i="100"/>
  <c r="J53" i="100"/>
  <c r="J54" i="100"/>
  <c r="J55" i="100"/>
  <c r="J56" i="100"/>
  <c r="J57" i="100"/>
  <c r="J58" i="100"/>
  <c r="J59" i="100"/>
  <c r="J60" i="100"/>
  <c r="J61" i="100"/>
  <c r="J62" i="100"/>
  <c r="J63" i="100"/>
  <c r="J64" i="100"/>
  <c r="J65" i="100"/>
  <c r="J66" i="100"/>
  <c r="J67" i="100"/>
  <c r="J68" i="100"/>
  <c r="J69" i="100"/>
  <c r="J70" i="100"/>
  <c r="J71" i="100"/>
  <c r="J72" i="100"/>
  <c r="J73" i="100"/>
  <c r="J74" i="100"/>
  <c r="J75" i="100"/>
  <c r="J76" i="100"/>
  <c r="J77" i="100"/>
  <c r="J78" i="100"/>
  <c r="J79" i="100"/>
  <c r="J80" i="100"/>
  <c r="J81" i="100"/>
  <c r="J82" i="100"/>
  <c r="J83" i="100"/>
  <c r="J84" i="100"/>
  <c r="J85" i="100"/>
  <c r="J86" i="100"/>
  <c r="J87" i="100"/>
  <c r="J88" i="100"/>
  <c r="J89" i="100"/>
  <c r="J90" i="100"/>
  <c r="J91" i="100"/>
  <c r="J5" i="99"/>
  <c r="J6" i="99"/>
  <c r="J7" i="99"/>
  <c r="J8" i="99"/>
  <c r="J9" i="99"/>
  <c r="J10" i="99"/>
  <c r="J11" i="99"/>
  <c r="J12" i="99"/>
  <c r="J13" i="99"/>
  <c r="J14" i="99"/>
  <c r="J15" i="99"/>
  <c r="J16" i="99"/>
  <c r="J17" i="99"/>
  <c r="J18" i="99"/>
  <c r="J20" i="99"/>
  <c r="J21" i="99"/>
  <c r="J22" i="99"/>
  <c r="J24" i="99"/>
  <c r="J25" i="99"/>
  <c r="J26" i="99"/>
  <c r="J27" i="99"/>
  <c r="J28" i="99"/>
  <c r="J29" i="99"/>
  <c r="J30" i="99"/>
  <c r="J32" i="99"/>
  <c r="J33" i="99"/>
  <c r="J34" i="99"/>
  <c r="J35" i="99"/>
  <c r="J36" i="99"/>
  <c r="J37" i="99"/>
  <c r="J38" i="99"/>
  <c r="J39" i="99"/>
  <c r="J40" i="99"/>
  <c r="J41" i="99"/>
  <c r="J42" i="99"/>
  <c r="J43" i="99"/>
  <c r="J44" i="99"/>
  <c r="J45" i="99"/>
  <c r="J46" i="99"/>
  <c r="J47" i="99"/>
  <c r="J49" i="99"/>
  <c r="J50" i="99"/>
  <c r="J51" i="99"/>
  <c r="J53" i="99"/>
  <c r="J54" i="99"/>
  <c r="J55" i="99"/>
  <c r="J56" i="99"/>
  <c r="J57" i="99"/>
  <c r="J58" i="99"/>
  <c r="J59" i="99"/>
  <c r="J60" i="99"/>
  <c r="J61" i="99"/>
  <c r="J62" i="99"/>
  <c r="J63" i="99"/>
  <c r="J64" i="99"/>
  <c r="J65" i="99"/>
  <c r="J66" i="99"/>
  <c r="J67" i="99"/>
  <c r="J68" i="99"/>
  <c r="J69" i="99"/>
  <c r="J70" i="99"/>
  <c r="J71" i="99"/>
  <c r="J72" i="99"/>
  <c r="J73" i="99"/>
  <c r="J74" i="99"/>
  <c r="J75" i="99"/>
  <c r="J76" i="99"/>
  <c r="J77" i="99"/>
  <c r="J78" i="99"/>
  <c r="J79" i="99"/>
  <c r="J80" i="99"/>
  <c r="J81" i="99"/>
  <c r="J82" i="99"/>
  <c r="J83" i="99"/>
  <c r="J84" i="99"/>
  <c r="J85" i="99"/>
  <c r="J86" i="99"/>
  <c r="J87" i="99"/>
  <c r="J88" i="99"/>
  <c r="J89" i="99"/>
  <c r="J90" i="99"/>
  <c r="J91" i="99"/>
  <c r="J92" i="99"/>
  <c r="J93" i="99"/>
  <c r="J94" i="99"/>
  <c r="J95" i="99"/>
  <c r="J96" i="99"/>
  <c r="J97" i="99"/>
  <c r="J98" i="99"/>
  <c r="J99" i="99"/>
  <c r="J100" i="99"/>
  <c r="J101" i="99"/>
  <c r="J102" i="99"/>
  <c r="J103" i="99"/>
  <c r="J104" i="99"/>
  <c r="J105" i="99"/>
  <c r="J106" i="99"/>
  <c r="J107" i="99"/>
  <c r="J108" i="99"/>
  <c r="J109" i="99"/>
  <c r="J110" i="99"/>
  <c r="J111" i="99"/>
  <c r="J112" i="99"/>
  <c r="J113" i="99"/>
  <c r="J114" i="99"/>
  <c r="J115" i="99"/>
  <c r="J116" i="99"/>
  <c r="J117" i="99"/>
  <c r="J118" i="99"/>
  <c r="J119" i="99"/>
  <c r="J120" i="99"/>
  <c r="J121" i="99"/>
  <c r="J122" i="99"/>
  <c r="J123" i="99"/>
  <c r="J124" i="99"/>
  <c r="J125" i="99"/>
  <c r="J126" i="99"/>
  <c r="J127" i="99"/>
  <c r="J128" i="99"/>
  <c r="J129" i="99"/>
  <c r="J130" i="99"/>
  <c r="J131" i="99"/>
  <c r="J132" i="99"/>
  <c r="J134" i="99"/>
  <c r="J135" i="99"/>
  <c r="J137" i="99"/>
  <c r="J138" i="99"/>
  <c r="J139" i="99"/>
  <c r="J140" i="99"/>
  <c r="J141" i="99"/>
  <c r="J142" i="99"/>
  <c r="J144" i="99"/>
  <c r="J145" i="99"/>
  <c r="J146" i="99"/>
  <c r="J147" i="99"/>
  <c r="J148" i="99"/>
  <c r="J149" i="99"/>
  <c r="J150" i="99"/>
  <c r="J151" i="99"/>
  <c r="J153" i="99"/>
  <c r="J154" i="99"/>
  <c r="J155" i="99"/>
  <c r="J156" i="99"/>
  <c r="J157" i="99"/>
  <c r="J158" i="99"/>
  <c r="J159" i="99"/>
  <c r="J160" i="99"/>
  <c r="J161" i="99"/>
  <c r="J162" i="99"/>
  <c r="J163" i="99"/>
  <c r="J164" i="99"/>
  <c r="J165" i="99"/>
  <c r="J166" i="99"/>
  <c r="J167" i="99"/>
  <c r="J168" i="99"/>
  <c r="J169" i="99"/>
  <c r="J170" i="99"/>
  <c r="J171" i="99"/>
  <c r="F123" i="82"/>
  <c r="G123" i="82"/>
  <c r="H123" i="82"/>
  <c r="I123" i="82"/>
  <c r="F285" i="81"/>
  <c r="G285" i="81"/>
  <c r="H285" i="81"/>
  <c r="I285" i="81"/>
  <c r="I285" i="77"/>
  <c r="B7" i="57"/>
  <c r="C7" i="57"/>
  <c r="D7" i="57"/>
  <c r="E8" i="57"/>
  <c r="E9" i="57"/>
  <c r="E10" i="57"/>
  <c r="E11" i="57"/>
  <c r="E12" i="57"/>
  <c r="E13" i="57"/>
  <c r="B14" i="57"/>
  <c r="C14" i="57"/>
  <c r="D14" i="57"/>
  <c r="E15" i="57"/>
  <c r="E16" i="57"/>
  <c r="E17" i="57"/>
  <c r="E18" i="57"/>
  <c r="E19" i="57"/>
  <c r="E20" i="57"/>
  <c r="E21" i="57"/>
  <c r="E22" i="57"/>
  <c r="B23" i="57"/>
  <c r="C23" i="57"/>
  <c r="D23" i="57"/>
  <c r="E24" i="57"/>
  <c r="E25" i="57"/>
  <c r="E26" i="57"/>
  <c r="E27" i="57"/>
  <c r="E28" i="57"/>
  <c r="E29" i="57"/>
  <c r="E30" i="57"/>
  <c r="B31" i="57"/>
  <c r="C31" i="57"/>
  <c r="D31" i="57"/>
  <c r="E32" i="57"/>
  <c r="E33" i="57"/>
  <c r="B34" i="57"/>
  <c r="C34" i="57"/>
  <c r="D34" i="57"/>
  <c r="E35" i="57"/>
  <c r="E36" i="57"/>
  <c r="E37" i="57"/>
  <c r="E38" i="57"/>
  <c r="B39" i="57"/>
  <c r="C39" i="57"/>
  <c r="D39" i="57"/>
  <c r="E40" i="57"/>
  <c r="E41" i="57"/>
  <c r="E42" i="57"/>
  <c r="E43" i="57"/>
  <c r="E44" i="57"/>
  <c r="E45" i="57"/>
  <c r="E46" i="57"/>
  <c r="B47" i="57"/>
  <c r="C47" i="57"/>
  <c r="D47" i="57"/>
  <c r="E48" i="57"/>
  <c r="E49" i="57"/>
  <c r="E50" i="57"/>
  <c r="E51" i="57"/>
  <c r="E52" i="57"/>
  <c r="E53" i="57"/>
  <c r="E54" i="57"/>
  <c r="E55" i="57"/>
  <c r="E56" i="57"/>
  <c r="B57" i="57"/>
  <c r="C57" i="57"/>
  <c r="D57" i="57"/>
  <c r="E58" i="57"/>
  <c r="E59" i="57"/>
  <c r="E60" i="57"/>
  <c r="E61" i="57"/>
  <c r="E62" i="57"/>
  <c r="E63" i="57"/>
  <c r="E64" i="57"/>
  <c r="E65" i="57"/>
  <c r="E66" i="57"/>
  <c r="E67" i="57"/>
  <c r="C7" i="61"/>
  <c r="D7" i="61"/>
  <c r="E7" i="61"/>
  <c r="F8" i="61"/>
  <c r="F9" i="61"/>
  <c r="F10" i="61"/>
  <c r="F11" i="61"/>
  <c r="F12" i="61"/>
  <c r="F13" i="61"/>
  <c r="F14" i="61"/>
  <c r="C15" i="61"/>
  <c r="D15" i="61"/>
  <c r="E15" i="61"/>
  <c r="F16" i="61"/>
  <c r="F17" i="61"/>
  <c r="F18" i="61"/>
  <c r="F19" i="61"/>
  <c r="F20" i="61"/>
  <c r="F21" i="61"/>
  <c r="F22" i="61"/>
  <c r="F23" i="61"/>
  <c r="C24" i="61"/>
  <c r="D24" i="61"/>
  <c r="E24" i="61"/>
  <c r="F25" i="61"/>
  <c r="F26" i="61"/>
  <c r="F27" i="61"/>
  <c r="F28" i="61"/>
  <c r="F29" i="61"/>
  <c r="F30" i="61"/>
  <c r="F31" i="61"/>
  <c r="C32" i="61"/>
  <c r="D32" i="61"/>
  <c r="E32" i="61"/>
  <c r="F33" i="61"/>
  <c r="F34" i="61"/>
  <c r="F35" i="61"/>
  <c r="C36" i="61"/>
  <c r="D36" i="61"/>
  <c r="E36" i="61"/>
  <c r="F37" i="61"/>
  <c r="F38" i="61"/>
  <c r="F39" i="61"/>
  <c r="F40" i="61"/>
  <c r="C41" i="61"/>
  <c r="D41" i="61"/>
  <c r="E41" i="61"/>
  <c r="F42" i="61"/>
  <c r="F43" i="61"/>
  <c r="F44" i="61"/>
  <c r="F45" i="61"/>
  <c r="F46" i="61"/>
  <c r="F47" i="61"/>
  <c r="C48" i="61"/>
  <c r="D48" i="61"/>
  <c r="E48" i="61"/>
  <c r="F49" i="61"/>
  <c r="F50" i="61"/>
  <c r="F51" i="61"/>
  <c r="F52" i="61"/>
  <c r="F53" i="61"/>
  <c r="F54" i="61"/>
  <c r="F55" i="61"/>
  <c r="F56" i="61"/>
  <c r="F57" i="61"/>
  <c r="C58" i="61"/>
  <c r="D58" i="61"/>
  <c r="E58" i="61"/>
  <c r="F59" i="61"/>
  <c r="F60" i="61"/>
  <c r="F61" i="61"/>
  <c r="F62" i="61"/>
  <c r="F63" i="61"/>
  <c r="F64" i="61"/>
  <c r="F65" i="61"/>
  <c r="F66" i="61"/>
  <c r="F6" i="60"/>
  <c r="F7" i="60"/>
  <c r="F8" i="60"/>
  <c r="F9" i="60"/>
  <c r="F10" i="60"/>
  <c r="F11" i="60"/>
  <c r="F12" i="60"/>
  <c r="F13" i="60"/>
  <c r="F14" i="60"/>
  <c r="F15" i="60"/>
  <c r="F16" i="60"/>
  <c r="F17" i="60"/>
  <c r="F18" i="60"/>
  <c r="F19" i="60"/>
  <c r="F20" i="60"/>
  <c r="F21" i="60"/>
  <c r="F22" i="60"/>
  <c r="F23" i="60"/>
  <c r="F24" i="60"/>
  <c r="F25" i="60"/>
  <c r="F26" i="60"/>
  <c r="F27" i="60"/>
  <c r="F28" i="60"/>
  <c r="F29" i="60"/>
  <c r="F30" i="60"/>
  <c r="F31" i="60"/>
  <c r="F32" i="60"/>
  <c r="F33" i="60"/>
  <c r="F34" i="60"/>
  <c r="F35" i="60"/>
  <c r="F36" i="60"/>
  <c r="F37" i="60"/>
  <c r="F38" i="60"/>
  <c r="F39" i="60"/>
  <c r="F40" i="60"/>
  <c r="F41" i="60"/>
  <c r="F42" i="60"/>
  <c r="F43" i="60"/>
  <c r="F44" i="60"/>
  <c r="F45" i="60"/>
  <c r="F46" i="60"/>
  <c r="F47" i="60"/>
  <c r="F48" i="60"/>
  <c r="F49" i="60"/>
  <c r="F50" i="60"/>
  <c r="F51" i="60"/>
  <c r="F52" i="60"/>
  <c r="E8" i="59"/>
  <c r="E9" i="59"/>
  <c r="E10" i="59"/>
  <c r="E11" i="59"/>
  <c r="E12" i="59"/>
  <c r="E13" i="59"/>
  <c r="E14" i="59"/>
  <c r="E16" i="59"/>
  <c r="E17" i="59"/>
  <c r="E18" i="59"/>
  <c r="E19" i="59"/>
  <c r="E20" i="59"/>
  <c r="E21" i="59"/>
  <c r="E22" i="59"/>
  <c r="E23" i="59"/>
  <c r="E25" i="59"/>
  <c r="E26" i="59"/>
  <c r="E27" i="59"/>
  <c r="E28" i="59"/>
  <c r="E29" i="59"/>
  <c r="E30" i="59"/>
  <c r="E31" i="59"/>
  <c r="E33" i="59"/>
  <c r="E34" i="59"/>
  <c r="E35" i="59"/>
  <c r="E37" i="59"/>
  <c r="E38" i="59"/>
  <c r="E39" i="59"/>
  <c r="E40" i="59"/>
  <c r="E42" i="59"/>
  <c r="E43" i="59"/>
  <c r="E44" i="59"/>
  <c r="E45" i="59"/>
  <c r="E46" i="59"/>
  <c r="E47" i="59"/>
  <c r="E49" i="59"/>
  <c r="E50" i="59"/>
  <c r="E51" i="59"/>
  <c r="E52" i="59"/>
  <c r="E53" i="59"/>
  <c r="E54" i="59"/>
  <c r="E55" i="59"/>
  <c r="E56" i="59"/>
  <c r="B57" i="59"/>
  <c r="C57" i="59"/>
  <c r="D57" i="59"/>
  <c r="E58" i="59"/>
  <c r="E59" i="59"/>
  <c r="E60" i="59"/>
  <c r="E61" i="59"/>
  <c r="E62" i="59"/>
  <c r="E63" i="59"/>
  <c r="E64" i="59"/>
  <c r="E65" i="59"/>
  <c r="E6" i="58"/>
  <c r="E7" i="58"/>
  <c r="E8" i="58"/>
  <c r="E9" i="58"/>
  <c r="E10" i="58"/>
  <c r="E11" i="58"/>
  <c r="E12" i="58"/>
  <c r="E13" i="58"/>
  <c r="E14" i="58"/>
  <c r="E15" i="58"/>
  <c r="E16" i="58"/>
  <c r="E17" i="58"/>
  <c r="E18" i="58"/>
  <c r="E19" i="58"/>
  <c r="E20" i="58"/>
  <c r="E21" i="58"/>
  <c r="E22" i="58"/>
  <c r="E23" i="58"/>
  <c r="E24" i="58"/>
  <c r="E25" i="58"/>
  <c r="E26" i="58"/>
  <c r="E27" i="58"/>
  <c r="E28" i="58"/>
  <c r="E29" i="58"/>
  <c r="E30" i="58"/>
  <c r="E31" i="58"/>
  <c r="E32" i="58"/>
  <c r="E33" i="58"/>
  <c r="E34" i="58"/>
  <c r="E35" i="58"/>
  <c r="E36" i="58"/>
  <c r="E37" i="58"/>
  <c r="E38" i="58"/>
  <c r="E39" i="58"/>
  <c r="E40" i="58"/>
  <c r="E41" i="58"/>
  <c r="E42" i="58"/>
  <c r="E43" i="58"/>
  <c r="E44" i="58"/>
  <c r="E45" i="58"/>
  <c r="E46" i="58"/>
  <c r="E47" i="58"/>
  <c r="E48" i="58"/>
  <c r="E49" i="58"/>
  <c r="E50" i="58"/>
  <c r="E51" i="58"/>
  <c r="E52" i="58"/>
  <c r="J5" i="100"/>
  <c r="J152" i="99"/>
  <c r="J23" i="99"/>
  <c r="J92" i="100"/>
  <c r="F48" i="61" l="1"/>
  <c r="E32" i="59"/>
  <c r="E7" i="59"/>
  <c r="F36" i="61"/>
  <c r="E39" i="57"/>
  <c r="E57" i="59"/>
  <c r="E15" i="59"/>
  <c r="E34" i="57"/>
  <c r="E31" i="57"/>
  <c r="E36" i="59"/>
  <c r="F7" i="61"/>
  <c r="E7" i="57"/>
  <c r="E57" i="57"/>
  <c r="E48" i="59"/>
  <c r="E24" i="59"/>
  <c r="F41" i="61"/>
  <c r="F24" i="61"/>
  <c r="E47" i="57"/>
  <c r="E14" i="57"/>
  <c r="E41" i="59"/>
  <c r="F58" i="61"/>
  <c r="F32" i="61"/>
  <c r="F15" i="61"/>
  <c r="E23" i="57"/>
</calcChain>
</file>

<file path=xl/sharedStrings.xml><?xml version="1.0" encoding="utf-8"?>
<sst xmlns="http://schemas.openxmlformats.org/spreadsheetml/2006/main" count="24642" uniqueCount="1200">
  <si>
    <t>AKTIVA</t>
  </si>
  <si>
    <t>%</t>
  </si>
  <si>
    <t>Grupa sredni banki</t>
  </si>
  <si>
    <t>Vkupno</t>
  </si>
  <si>
    <t>ASSETS</t>
  </si>
  <si>
    <t>Large banks</t>
  </si>
  <si>
    <t>Medium banks</t>
  </si>
  <si>
    <t>Small banks</t>
  </si>
  <si>
    <t>Total</t>
  </si>
  <si>
    <t>PARI^NI SREDSTVA I SALDA KAJ NBRM</t>
  </si>
  <si>
    <t>CASH AND BALANCE WITH NBRM</t>
  </si>
  <si>
    <t>Denarski pari~ni sredstva</t>
  </si>
  <si>
    <t>Denar cash</t>
  </si>
  <si>
    <t>Devizni pari~ni sredstva</t>
  </si>
  <si>
    <t>Foreign currency cash</t>
  </si>
  <si>
    <t>Blagorodni metali i drugi pari~ni sredstva</t>
  </si>
  <si>
    <t>Precious metals and other kind of cash</t>
  </si>
  <si>
    <t>Zadol`itelna rezerva i drugi salda kaj NBRM</t>
  </si>
  <si>
    <t>BLAGAJNI^KI ZAPISI NA NBRM</t>
  </si>
  <si>
    <t>SECURITIES REDISCOUNTED BY NBRM</t>
  </si>
  <si>
    <t>DOLGOVNI HARTII OD VREDNOST</t>
  </si>
  <si>
    <t>DEBT SECURITIES</t>
  </si>
  <si>
    <t>^ekovi i menici</t>
  </si>
  <si>
    <t>Checks and bills of exchange</t>
  </si>
  <si>
    <t>Hartii od vrednost na dr`avata nominirani vo denari</t>
  </si>
  <si>
    <t>Government securities denar nominated</t>
  </si>
  <si>
    <t>Drugi dolgovni hartii od vrednost</t>
  </si>
  <si>
    <t>Other debt securities</t>
  </si>
  <si>
    <t>PLASMANI KAJ DRUGI BANKI</t>
  </si>
  <si>
    <t>PLACEMENTS TO OTHER BANKS</t>
  </si>
  <si>
    <t>Smetki kaj doma{ni banki</t>
  </si>
  <si>
    <t>Accounts with domestic banks</t>
  </si>
  <si>
    <t>Smetki kaj stranski banki</t>
  </si>
  <si>
    <t>Accounts with foreign banks</t>
  </si>
  <si>
    <t>Kratkoro~ni krediti i drugi pobaruvawa od doma{ni banki i drugi finansiski organizacii</t>
  </si>
  <si>
    <t>Short-term loans and other claims on domestic banks and other financial institutions</t>
  </si>
  <si>
    <t>Kratkoro~ni krediti i drugi pobaruvawa od stranski banki i drugi finansiski organizacii</t>
  </si>
  <si>
    <t>Short-term loans and other claims on foreign and domestic banks in foreign currency</t>
  </si>
  <si>
    <t>Dolgoro~ni krediti i drugi pobaruvawa od doma{ni banki i drugi finansiski organizacii</t>
  </si>
  <si>
    <t>Long-term loans and other claims on domestic banks and other financial institutions</t>
  </si>
  <si>
    <t>Dolgoro~ni krediti i drugi pobaruvawa od stranski banki i drugi finansiski organizacii</t>
  </si>
  <si>
    <t>Long-term loans and other claims on foreign banks and other financial institutions</t>
  </si>
  <si>
    <t>Nefunkcionalni krediti od banki</t>
  </si>
  <si>
    <t>Non-performing loans on banks</t>
  </si>
  <si>
    <t>Posebna rezerva za pobaruvawa od banki</t>
  </si>
  <si>
    <t>KREDITI KAJ KOMITENTI</t>
  </si>
  <si>
    <t>LOANS TO CLIENTS</t>
  </si>
  <si>
    <t>Krediti na pretprijatija</t>
  </si>
  <si>
    <t>Enterprises</t>
  </si>
  <si>
    <t>Krediti na drugi komitenti</t>
  </si>
  <si>
    <t>Other customers</t>
  </si>
  <si>
    <t>Krediti na naselenie</t>
  </si>
  <si>
    <t>Households</t>
  </si>
  <si>
    <t>Nefunkcionalni krediti na komitenti</t>
  </si>
  <si>
    <t>Non-performing loans to clients</t>
  </si>
  <si>
    <t>Posebna rezerva za krediti</t>
  </si>
  <si>
    <t xml:space="preserve">Reserves for potential loan losses </t>
  </si>
  <si>
    <t>PRESMETANA KAMATA I OSTANATA AKTIVA</t>
  </si>
  <si>
    <t>ACCRUED INTEREST AND OTHER ASSETS</t>
  </si>
  <si>
    <t>Pobaruvawa po kamati</t>
  </si>
  <si>
    <t>Accrued interest</t>
  </si>
  <si>
    <t>Suspendirana kamata i drugi pobaruvawa</t>
  </si>
  <si>
    <t>Non-accrual interest and other claims</t>
  </si>
  <si>
    <t>Posebna rezerva za kamata</t>
  </si>
  <si>
    <t>Reserves for potential losses for interest</t>
  </si>
  <si>
    <t>Drugi pobaruvawa</t>
  </si>
  <si>
    <t xml:space="preserve">Other claims </t>
  </si>
  <si>
    <t>Realizirani hipoteki i zalozi</t>
  </si>
  <si>
    <t>Foreclosures</t>
  </si>
  <si>
    <t>Neto komisioni odnosi</t>
  </si>
  <si>
    <t>Net commission relations</t>
  </si>
  <si>
    <t>Neto interni odnosi</t>
  </si>
  <si>
    <t>Net internal relations</t>
  </si>
  <si>
    <t>Ostanata aktiva</t>
  </si>
  <si>
    <t>Other assets</t>
  </si>
  <si>
    <t>PLASMANI VO HARTII OD VREDNOST</t>
  </si>
  <si>
    <t>SECURITIES INVESTMENTS</t>
  </si>
  <si>
    <t>Hartii od vrednost raspolo`ivi za proda`ba vo stranska valuta</t>
  </si>
  <si>
    <t xml:space="preserve">Securities in foreign currency available for sale </t>
  </si>
  <si>
    <t>Vlo`uvawa vo doma{ni sopstveni~ki hartii od vrednost</t>
  </si>
  <si>
    <t>Equity investments in domestic currency</t>
  </si>
  <si>
    <t>Posebna rezerva za otkupeni sopstveni akcii</t>
  </si>
  <si>
    <t>Reserves for purchased owned shares</t>
  </si>
  <si>
    <t>OSNOVNI SREDSTVA</t>
  </si>
  <si>
    <t>FIXED ASSETS</t>
  </si>
  <si>
    <t>Grade`ni objekti</t>
  </si>
  <si>
    <t>Buildings</t>
  </si>
  <si>
    <t>Oprema</t>
  </si>
  <si>
    <t>Equipment</t>
  </si>
  <si>
    <t>Nematerijalni vlo`uvawa</t>
  </si>
  <si>
    <t>Intangible investments</t>
  </si>
  <si>
    <t>Drugi sredstva za rabota</t>
  </si>
  <si>
    <t>Other means of operation</t>
  </si>
  <si>
    <t>Sredstva za rabota vo podgotovka</t>
  </si>
  <si>
    <t>Means of operation in preparation</t>
  </si>
  <si>
    <t>Ispravka na vrednosta na osnovni sredstva</t>
  </si>
  <si>
    <t>Correction of value of fixed assets</t>
  </si>
  <si>
    <t>NEIZDVOENI REZERVACII ZA                                                   POTENCIJALNI ZAGUBI</t>
  </si>
  <si>
    <t>Non-allocated reserves for potential losses</t>
  </si>
  <si>
    <t>VKUPNA AKTIVA</t>
  </si>
  <si>
    <t>TOTAL ASSETS</t>
  </si>
  <si>
    <t>Derivatives held for trading at fair value</t>
  </si>
  <si>
    <t>Denar securities and other financial instruments designated at fair value through profit and loss</t>
  </si>
  <si>
    <t>Foreign currency securities and other financial instruments designated at fair value through profit and loss</t>
  </si>
  <si>
    <t>Denar securities and other financial instruments with FX clause designated at fair value through profit and loss</t>
  </si>
  <si>
    <t>Denar loans and receivables designated at fair value through profit and loss</t>
  </si>
  <si>
    <t>Denar loans and receivables with FX clause designated at fair value through profit and loss</t>
  </si>
  <si>
    <t>Foreign currency loans and receivables designated at fair value through profit and loss</t>
  </si>
  <si>
    <t>Denar derivatives</t>
  </si>
  <si>
    <t>Derivatives held for hedging</t>
  </si>
  <si>
    <t>Embedded derivatives</t>
  </si>
  <si>
    <t>Foreign currency derivatives</t>
  </si>
  <si>
    <t>Denar derivatives with FX clause</t>
  </si>
  <si>
    <t>6a</t>
  </si>
  <si>
    <t>Money market instruments held-to -maturity issued by nonfinancial companies</t>
  </si>
  <si>
    <t>Money market instruments held-to -maturity issued by banks and saving houses</t>
  </si>
  <si>
    <t>Money market instruments held-to -maturity issued by other financial institutions</t>
  </si>
  <si>
    <t>Money market instruments held-to -maturity issued by nonresidents</t>
  </si>
  <si>
    <t>Other debt instruments held-to-maturity issued by private and public nonfinancial institutions</t>
  </si>
  <si>
    <t>Other debt instruments held-to-maturity issued by central bank</t>
  </si>
  <si>
    <t>6l</t>
  </si>
  <si>
    <t>Other debt instruments held-to-maturity issued by nonresidents</t>
  </si>
  <si>
    <t>Money market instruments available for sale issued by other financial institutions</t>
  </si>
  <si>
    <t>Money market instruments available for sale issued by nonresidents</t>
  </si>
  <si>
    <t>Other debt instruments available for sale issued by central bank</t>
  </si>
  <si>
    <t>7q</t>
  </si>
  <si>
    <t>Other issued instruments available for sale</t>
  </si>
  <si>
    <t>8a</t>
  </si>
  <si>
    <t>Repurchase agreement with central bank</t>
  </si>
  <si>
    <t>Financial lease receivables from central bank central bank</t>
  </si>
  <si>
    <t>Accumulated amortization of placements with central bank</t>
  </si>
  <si>
    <t>Accumulated amortization of accounts with domestic banks</t>
  </si>
  <si>
    <t>unrealised</t>
  </si>
  <si>
    <t>Deposits at saving houses (net)</t>
  </si>
  <si>
    <t>Deposits at saving houses</t>
  </si>
  <si>
    <t>Accumulated amortization of deposits at saving houses</t>
  </si>
  <si>
    <t>Impairment (provisions) of deposits at saving houses</t>
  </si>
  <si>
    <t>Accumulated amortization of deposits at financial institutions-nonresidents</t>
  </si>
  <si>
    <t>Impairment (provisions) of deposits at financial institutions-nonresidents</t>
  </si>
  <si>
    <t>Accumulated amortization of loans to domestic banks</t>
  </si>
  <si>
    <t>Accumulated amortization of loans to insurance companies</t>
  </si>
  <si>
    <t>Accumulated amortization of loans to pension funds</t>
  </si>
  <si>
    <t>Loans to financial institutions - nonresidents (net)</t>
  </si>
  <si>
    <t>Loans to financial institutions - nonresidents</t>
  </si>
  <si>
    <t>Accumulated amortization of loans to financial institutions - nonresidents</t>
  </si>
  <si>
    <t>Impairment (provisions) of loans to financial institutions - nonresidents</t>
  </si>
  <si>
    <t>Factoring and forfeiting receivables from banks (net)</t>
  </si>
  <si>
    <t>Factoring and forfeiting receivables from banks</t>
  </si>
  <si>
    <t>Accumulated amortization of factoring and forfeiting receivables from banks</t>
  </si>
  <si>
    <t>Impairment (provisions) of factoring and forfeiting receivables from banks</t>
  </si>
  <si>
    <t>Factoring and forfeiting receivables from saving houses (net)</t>
  </si>
  <si>
    <t>Factoring and forfeiting receivables from saving houses</t>
  </si>
  <si>
    <t>Accumulated amortization of factoring and forfeiting receivables from saving houses</t>
  </si>
  <si>
    <t>Impairment (provisions) of factoring and forfeiting receivables from saving houses</t>
  </si>
  <si>
    <t>Factoring and forfeiting receivables from insurance companies (net)</t>
  </si>
  <si>
    <t>Factoring and forfeiting receivables from insurance companies</t>
  </si>
  <si>
    <t>Accumulated amortization of factoring and forfeiting receivables from insurance companies</t>
  </si>
  <si>
    <t>Impairment (provisions) of factoring and forfeiting receivables from insurance companies</t>
  </si>
  <si>
    <t>Factoring and forfeiting receivables from pension funds (net)</t>
  </si>
  <si>
    <t>Factoring and forfeiting receivables from pension funds</t>
  </si>
  <si>
    <t>Accumulated amortization of factoring and forfeiting receivables from pension funds</t>
  </si>
  <si>
    <t>Impairment (provisions) of factoring and forfeiting receivables from pension funds</t>
  </si>
  <si>
    <t>Factoring and forfeiting receivables from other financial institutions (net)</t>
  </si>
  <si>
    <t>Factoring and forfeiting receivables from other financial institutions</t>
  </si>
  <si>
    <t>Accumulated amortization of factoring and forfeiting receivables from other financial institutions</t>
  </si>
  <si>
    <t>Impairment (provisions) of factoring and forfeiting receivables from other financial institutions</t>
  </si>
  <si>
    <t>Financial lease receivables from banks (net)</t>
  </si>
  <si>
    <t>Financial lease receivables from banks</t>
  </si>
  <si>
    <t>Impairment (provisions) of financial lease receivables from banks</t>
  </si>
  <si>
    <t>Financial lease receivables from saving houses (net)</t>
  </si>
  <si>
    <t>Financial lease receivables from saving houses</t>
  </si>
  <si>
    <t>Impairment (provisions) of financial lease receivables from saving houses</t>
  </si>
  <si>
    <t>Financial lease receivables from insurance companies (net)</t>
  </si>
  <si>
    <t>Financial lease receivables from insurance companies</t>
  </si>
  <si>
    <t>Impairment (provisions) of financial lease receivables from insurance companies</t>
  </si>
  <si>
    <t>Financial lease receivables from pension funds (net)</t>
  </si>
  <si>
    <t>Financial lease receivables from pension funds</t>
  </si>
  <si>
    <t>Impairment (provisions) of financial lease receivables from pension funds</t>
  </si>
  <si>
    <t>Financial lease receivables from other financial institutions (net)</t>
  </si>
  <si>
    <t>Financial lease receivables from other financial institutions</t>
  </si>
  <si>
    <t>Impairment (provisions) of financial lease receivables from other financial institutions</t>
  </si>
  <si>
    <t>Financial lease receivables from financial institutions - non residents (net)</t>
  </si>
  <si>
    <t>Financial lease receivables from financial institutions - non residents</t>
  </si>
  <si>
    <t>Impairment (provisions) of financial lease receivables from financial institutions - non residents</t>
  </si>
  <si>
    <t xml:space="preserve">Receivables due to payments made to backing guarantees of securities and guarantees  </t>
  </si>
  <si>
    <t xml:space="preserve">Receivables due to payments made to backing guarantees of securities and guarantees of nonresidents  </t>
  </si>
  <si>
    <t>Overdrafts of financial institutions (net)</t>
  </si>
  <si>
    <t>Overdrafts of financial institutions</t>
  </si>
  <si>
    <t>Impairment (provisions) of overdrafts of financial institutions</t>
  </si>
  <si>
    <t>Subordinated deposits and hybrid capital instruments</t>
  </si>
  <si>
    <t>Accumulated amortization of factoring and forfeiting receivables from nonfinancial institutions</t>
  </si>
  <si>
    <t>Factoring and forfeiting receivables from sector- state (net)</t>
  </si>
  <si>
    <t>Factoring and forfeiting receivables from sector- state</t>
  </si>
  <si>
    <t>Accumulated amortization of factoring and forfeiting receivables from sector- state</t>
  </si>
  <si>
    <t>Impairment (provisions) of factoring and forfeiting receivables from sector- state</t>
  </si>
  <si>
    <t>Financial lease receivables from nonfinancial institutions</t>
  </si>
  <si>
    <t>Impairment (provisions) of financial lease receivables from nonfinancial institutions</t>
  </si>
  <si>
    <t>Financial lease receivables from sector - state (net)</t>
  </si>
  <si>
    <t>Financial lease receivables from sector - state</t>
  </si>
  <si>
    <t>Impairment (provisions) of financial lease receivables from sector - state</t>
  </si>
  <si>
    <t>Financial lease receivables from nonprofit institutions serving households (net)</t>
  </si>
  <si>
    <t>Financial lease receivables from nonprofit institutions serving households</t>
  </si>
  <si>
    <t>Impairment (provisions) of financial lease receivables from nonprofit institutions serving households</t>
  </si>
  <si>
    <t>Financial lease receivables from households (net)</t>
  </si>
  <si>
    <t>Financial lease receivables from households</t>
  </si>
  <si>
    <t>Impairment (provisions) of financial lease receivables from households</t>
  </si>
  <si>
    <t>Impairment (provisions) of placements to nonfinancial institutions - nonresidents</t>
  </si>
  <si>
    <t>Placements to sector - state - nonresidents (net)</t>
  </si>
  <si>
    <t>Placements to sector - state - nonresidents</t>
  </si>
  <si>
    <t>Accumulated amortization of placements to sector - state - nonresidents</t>
  </si>
  <si>
    <t>Impairment (provisions) of placements to sector - state - nonresidents</t>
  </si>
  <si>
    <t>Placements to nonprofit institutions serving households - nonresidents (net)</t>
  </si>
  <si>
    <t>Placements to nonprofit institutions serving households - nonresidents</t>
  </si>
  <si>
    <t>Accumulated amortization of placements to nonprofit institutions serving households - nonresidents</t>
  </si>
  <si>
    <t>Impairment (provisions) of placements to nonprofit institutions serving households - nonresidents</t>
  </si>
  <si>
    <t>Overdrafts of nonresidents (net)</t>
  </si>
  <si>
    <t>Overdrafts of nonresidents</t>
  </si>
  <si>
    <t>Impairment (provisions) of overdrafts of nonresidents</t>
  </si>
  <si>
    <t>Foreign currency interest receivables as a result of debt instruments</t>
  </si>
  <si>
    <t>Denar interest receivables with FX clause as a result of deposits</t>
  </si>
  <si>
    <t>Investments in joint ventures</t>
  </si>
  <si>
    <t>17a</t>
  </si>
  <si>
    <t>Non current assets held for sale at cost</t>
  </si>
  <si>
    <t>17b</t>
  </si>
  <si>
    <t>Impairment of non current assets held for sale</t>
  </si>
  <si>
    <t>Denar receivables with FX clause due to activities on behalf of and on account of others</t>
  </si>
  <si>
    <t>Denar payables with FX clause due to activities on behalf of and on account of others</t>
  </si>
  <si>
    <t>1a</t>
  </si>
  <si>
    <t>Denar financial liabilities designated at fair value through profit and loss</t>
  </si>
  <si>
    <t>1b</t>
  </si>
  <si>
    <t>Foreign currency financial liabilities designated at fair value through profit and loss</t>
  </si>
  <si>
    <t>1c</t>
  </si>
  <si>
    <t>Denar derivatives held for trading</t>
  </si>
  <si>
    <t>1d</t>
  </si>
  <si>
    <t>Foreign currency derivatives held for trading</t>
  </si>
  <si>
    <t>1e</t>
  </si>
  <si>
    <t>Denar derivatives with FX clause held for trading</t>
  </si>
  <si>
    <t>2a</t>
  </si>
  <si>
    <t xml:space="preserve">Denar derivatives </t>
  </si>
  <si>
    <t>2b</t>
  </si>
  <si>
    <t>2c</t>
  </si>
  <si>
    <t xml:space="preserve">Denar derivatives with FX clause </t>
  </si>
  <si>
    <t>Deposits of central bank</t>
  </si>
  <si>
    <t>Denar sight deposits with FX clause of nonfinancial entities</t>
  </si>
  <si>
    <t>Foreign currency short term deposits of sector - state</t>
  </si>
  <si>
    <t>Denar long term deposits of sector - state</t>
  </si>
  <si>
    <t>Foreign currency long term deposits of sector - state</t>
  </si>
  <si>
    <t>Foreign currency long term deposits of nonprofit institutions serving households</t>
  </si>
  <si>
    <t>Denar long term deposits with FX clause of nonprofit institutions serving households</t>
  </si>
  <si>
    <t>Denar long term deposits with FX clause of nonfinancial entities - nonresidents</t>
  </si>
  <si>
    <t>7a</t>
  </si>
  <si>
    <t>Certificates of deposits in issue</t>
  </si>
  <si>
    <t>Repurchase agreement payables</t>
  </si>
  <si>
    <t>8h</t>
  </si>
  <si>
    <t>Financial lease payables to nonresidents</t>
  </si>
  <si>
    <t>9a</t>
  </si>
  <si>
    <t>Liability component of denar hybrid instruments</t>
  </si>
  <si>
    <t>9c</t>
  </si>
  <si>
    <t>Liability component of denar hybrid instruments with FX clause</t>
  </si>
  <si>
    <t>10a</t>
  </si>
  <si>
    <t>Denar subordinated debt</t>
  </si>
  <si>
    <t>Denar subordinated debt with FX clause</t>
  </si>
  <si>
    <t>Liabilities from assignation contracts</t>
  </si>
  <si>
    <t>Other funds</t>
  </si>
  <si>
    <t>Gross profit</t>
  </si>
  <si>
    <t>Note: Rows with balances equal to zero are hidden</t>
  </si>
  <si>
    <t>4a</t>
  </si>
  <si>
    <t>4b</t>
  </si>
  <si>
    <t>4c</t>
  </si>
  <si>
    <t>4d</t>
  </si>
  <si>
    <t>4e</t>
  </si>
  <si>
    <t>4f</t>
  </si>
  <si>
    <t>5a</t>
  </si>
  <si>
    <t>5b</t>
  </si>
  <si>
    <t>5c</t>
  </si>
  <si>
    <t>Other debt instruments held-to-maturity issued by other financial institutions</t>
  </si>
  <si>
    <t>Money market instruments available for sale issued by nonfinancial institutions</t>
  </si>
  <si>
    <t>Money market instruments available for sale issued by banks and saving houses</t>
  </si>
  <si>
    <t>Other debt instruments available for sale issued by other financial institutions</t>
  </si>
  <si>
    <t>Other debt instruments available for sale issued by nonresidents</t>
  </si>
  <si>
    <t>Impairment (provisions) of placements with the central bank</t>
  </si>
  <si>
    <t>Impairment (provisions) of overdrafts of financial institutions - nonresidents</t>
  </si>
  <si>
    <t>Impairment (provisions) of factoring and forfeiting receivables from nonfinancial institutions</t>
  </si>
  <si>
    <t>Financial lease receivables from nonfinancial institutions (net)</t>
  </si>
  <si>
    <t>Goodwill</t>
  </si>
  <si>
    <t>Impairment of intangible assets</t>
  </si>
  <si>
    <t>FX indexed short term deposits of sector - state</t>
  </si>
  <si>
    <t>FX indexed long term deposits of sector - state</t>
  </si>
  <si>
    <t>Commercial papers in issue</t>
  </si>
  <si>
    <t>No.</t>
  </si>
  <si>
    <t>Money market instruments held-to -maturity issued by non-residents</t>
  </si>
  <si>
    <t>Other debt instruments held-to-maturity issued by non-residents</t>
  </si>
  <si>
    <t>Money market instruments available for sale issued by non-residents</t>
  </si>
  <si>
    <t>Other debt instruments available for sale issued by non-residents</t>
  </si>
  <si>
    <t>Deposits with the central bank</t>
  </si>
  <si>
    <t>Accumulated amortization of deposits at financial institutions-non-residents</t>
  </si>
  <si>
    <t>Impairment (provisions) of deposits at financial institutions-non-residents</t>
  </si>
  <si>
    <t>Accumulated amortization of loans to financial institutions - non-residents</t>
  </si>
  <si>
    <t xml:space="preserve">Receivables due to payments made to backing guarantees of securities and guarantees of non-residents  </t>
  </si>
  <si>
    <t>Impairment (provisions) of overdrafts of financial institutions - non-residents</t>
  </si>
  <si>
    <t>Financial lease receivables from non-profit institutions serving households (net)</t>
  </si>
  <si>
    <t>Financial lease receivables from non-profit institutions serving households</t>
  </si>
  <si>
    <t>Impairment (provisions) of financial lease receivables from non-profit institutions serving households</t>
  </si>
  <si>
    <t>Placements to sector - state - non-residents (net)</t>
  </si>
  <si>
    <t>Placements to sector - state - non-residents</t>
  </si>
  <si>
    <t>Accumulated amortization of placements to sector - state - non-residents</t>
  </si>
  <si>
    <t>Impairment (provisions) of placements to sector - state - non-residents</t>
  </si>
  <si>
    <t>Placements to non-profit institutions serving households - non-residents (net)</t>
  </si>
  <si>
    <t>Placements to non-profit institutions serving households - non-residents</t>
  </si>
  <si>
    <t>Accumulated amortization of placements to non-profit institutions serving households - non-residents</t>
  </si>
  <si>
    <t>Impairment (provisions) of placements to non-profit institutions serving households - non-residents</t>
  </si>
  <si>
    <t>Impairment (provisions) of overdrafts of non-residents</t>
  </si>
  <si>
    <t>Denar long term deposits with FX clause of nonfinancial entities - non-residents</t>
  </si>
  <si>
    <t>Financial lease payables to non-residents</t>
  </si>
  <si>
    <t>Foreign currency exchange cash</t>
  </si>
  <si>
    <t>Compulsory reserve and other balances with NBRM</t>
  </si>
  <si>
    <t>NBRM BILS</t>
  </si>
  <si>
    <t>Short-term loans and other claims on foreign and domestic banks in foreign exchange</t>
  </si>
  <si>
    <t>Past due loans and claims on banks</t>
  </si>
  <si>
    <t>Reserves for potential losses for claims on banks</t>
  </si>
  <si>
    <t>PLACEMENTS TO CLIENTS</t>
  </si>
  <si>
    <t>Non-performing loans on clients</t>
  </si>
  <si>
    <t>Securities in foreign currency held up to maturity</t>
  </si>
  <si>
    <t>BALANCE SHEET  31.12.2004</t>
  </si>
  <si>
    <t>Medium-size banks</t>
  </si>
  <si>
    <t>Small-size banks</t>
  </si>
  <si>
    <t>LIABILITIES</t>
  </si>
  <si>
    <t>DEPOSITS OF BANKS</t>
  </si>
  <si>
    <t xml:space="preserve">Denar sight deposits </t>
  </si>
  <si>
    <t>Foreign sight deposits of domestic banks</t>
  </si>
  <si>
    <t>Foreign sight deposits of foreign banks</t>
  </si>
  <si>
    <t>Short-term denar deposits</t>
  </si>
  <si>
    <t>Short-term foreign deposits</t>
  </si>
  <si>
    <t>Long-term denar deposits</t>
  </si>
  <si>
    <t>Long-term foreign deposits</t>
  </si>
  <si>
    <t>SIGHT DEPOSITS</t>
  </si>
  <si>
    <t>Denar sight deposits of enterprises</t>
  </si>
  <si>
    <t>Denar sight deposits of public sector</t>
  </si>
  <si>
    <t>Denar sight deposits of other customers</t>
  </si>
  <si>
    <t>Denar sight deposits of citizens</t>
  </si>
  <si>
    <t>Restricted denar deposits</t>
  </si>
  <si>
    <t>Foreign sight deposits of enterprises</t>
  </si>
  <si>
    <t>Foreign sight deposits of citizens</t>
  </si>
  <si>
    <t>Restricted foreign deposits</t>
  </si>
  <si>
    <t>SHORT TERM DEPOSITS UP TO 1 YEAR</t>
  </si>
  <si>
    <t>Denar short term deposits of enterprises</t>
  </si>
  <si>
    <t>Denar short term deposits of public sector</t>
  </si>
  <si>
    <t>Denar short term deposits of other customers</t>
  </si>
  <si>
    <t>Denar short term deposits of citizens</t>
  </si>
  <si>
    <t>Foreign short term deposits of enterprises</t>
  </si>
  <si>
    <t>Foreign short term deposits of other customers</t>
  </si>
  <si>
    <t>Foreign short term deposits of citizens</t>
  </si>
  <si>
    <t>SHORT TERM BORROWINGS UP TO 1 YEAR AND ISSUED DEBT SECURITIES</t>
  </si>
  <si>
    <t>Short-term denar borrowings of domestic banks</t>
  </si>
  <si>
    <t>Short-term borrowings of foreign banks</t>
  </si>
  <si>
    <t>Short-term denar borrowings of other customers</t>
  </si>
  <si>
    <t>OTHER LIABILITIES</t>
  </si>
  <si>
    <t>Payable interest</t>
  </si>
  <si>
    <t>Other liabilities in denars</t>
  </si>
  <si>
    <t>Other liabilities in FX</t>
  </si>
  <si>
    <t>Temporary accounts</t>
  </si>
  <si>
    <t>LONG TERM DEPOSITS OVER 1 YEAR</t>
  </si>
  <si>
    <t>Denar long term deposits of enterprises</t>
  </si>
  <si>
    <t>Denar long term deposits of public sector</t>
  </si>
  <si>
    <t>Denar long term deposits of other customers</t>
  </si>
  <si>
    <t>Denar long term deposits of citizens</t>
  </si>
  <si>
    <t>Foreign long term deposits of other customers</t>
  </si>
  <si>
    <t>Foreign long term deposits of citizens</t>
  </si>
  <si>
    <t>LONG TERM BORROWINGS OVER 1 YEAR</t>
  </si>
  <si>
    <t>Long term borrowings of NBRM</t>
  </si>
  <si>
    <t>Long term denar borrowings of domestic banks</t>
  </si>
  <si>
    <t>Long term fx borrowings of domestic banks</t>
  </si>
  <si>
    <t>Long term borrowings of foreign banks</t>
  </si>
  <si>
    <t>Long term borrowings of other customers</t>
  </si>
  <si>
    <t>Long term borrowings of enterprises</t>
  </si>
  <si>
    <t>Long term issued securities, subordinated deposits and hibrid capital instruments</t>
  </si>
  <si>
    <t>PROVISIONS FOR OFF BALANCE SHEET LIABILITIES</t>
  </si>
  <si>
    <t>OWNED FUNDS</t>
  </si>
  <si>
    <t>Equity capital</t>
  </si>
  <si>
    <t>Reserve fund</t>
  </si>
  <si>
    <t>Revaluation reserves</t>
  </si>
  <si>
    <t>Unallocated profit from previous years</t>
  </si>
  <si>
    <t>Loss</t>
  </si>
  <si>
    <t>GROSS INCOME / LOSS</t>
  </si>
  <si>
    <t>TOTAL LIABILITIES</t>
  </si>
  <si>
    <t>in millions of denars</t>
  </si>
  <si>
    <t>Short-term borrowings of NBRM</t>
  </si>
  <si>
    <t>Short-term foreign borrowings of domestic banks</t>
  </si>
  <si>
    <t>Issued debt securities and other short-term liabilities</t>
  </si>
  <si>
    <t>Foreign currency sight deposits of domestic banks</t>
  </si>
  <si>
    <t>Foreign currency sight deposits of foreign banks</t>
  </si>
  <si>
    <t>Short-term foreign currency deposits</t>
  </si>
  <si>
    <t>Long-term foreign currency deposits</t>
  </si>
  <si>
    <t>Foreign currency sight deposits of enterprises</t>
  </si>
  <si>
    <t>Foreign currency sight deposits of citizens</t>
  </si>
  <si>
    <t>Restricted foreign currency deposits</t>
  </si>
  <si>
    <t>Foreign currency short term deposits of enterprises</t>
  </si>
  <si>
    <t>Foreign currency short term deposits of other customers</t>
  </si>
  <si>
    <t>Foreign currency short term deposits of citizens</t>
  </si>
  <si>
    <t>Short-term foreign currency borrowings of domestic banks</t>
  </si>
  <si>
    <t>Other liabilities in foreign currency</t>
  </si>
  <si>
    <t>Foreign currency long term deposits of other customers</t>
  </si>
  <si>
    <t>Foreign currency long term deposits of citizens</t>
  </si>
  <si>
    <t>Long term foreign currency borrowings of domestic banks</t>
  </si>
  <si>
    <t>Current loss</t>
  </si>
  <si>
    <t xml:space="preserve">GROSS INCOME </t>
  </si>
  <si>
    <t>Long term borrowings of others customers</t>
  </si>
  <si>
    <t>Long term foreign currency borrowings of other customers</t>
  </si>
  <si>
    <t>CASH AND BALANCES WITH NBRM</t>
  </si>
  <si>
    <t>Precious metals and other cash</t>
  </si>
  <si>
    <t>CB BILLS</t>
  </si>
  <si>
    <t>Denar-nominated Government securities</t>
  </si>
  <si>
    <t>Short-term loans and other claims on domestic banks and other financial organizations</t>
  </si>
  <si>
    <t xml:space="preserve">Short-term loans and other claims on foreign banks and other financial organizations </t>
  </si>
  <si>
    <t xml:space="preserve">Past due loans and claims on banks </t>
  </si>
  <si>
    <t xml:space="preserve">Long-term loans and other claims on domestic banks and other financial organizations </t>
  </si>
  <si>
    <t xml:space="preserve">Long-term loans and other claims on foreign banks and other financial organizations </t>
  </si>
  <si>
    <t>Non-performing loans from banks</t>
  </si>
  <si>
    <t>Loans to enterprises</t>
  </si>
  <si>
    <t>Loans to other clients</t>
  </si>
  <si>
    <t>Loans to households</t>
  </si>
  <si>
    <t>Special loan reserve</t>
  </si>
  <si>
    <t>Interest claims</t>
  </si>
  <si>
    <t>Suspended interest and other claims</t>
  </si>
  <si>
    <t>Special interest reserve</t>
  </si>
  <si>
    <t>Other claims</t>
  </si>
  <si>
    <t>PLACEMENTS IN SECURITIES</t>
  </si>
  <si>
    <t xml:space="preserve">Securities available for sale in foreign currency </t>
  </si>
  <si>
    <t xml:space="preserve">Securities in foreign currency held to maturity </t>
  </si>
  <si>
    <t>Investments in domestic equity securities</t>
  </si>
  <si>
    <t>Special reserve for repurchased own securities</t>
  </si>
  <si>
    <t>UNALLOCATED LOAN LOSS PROVISIONS</t>
  </si>
  <si>
    <t>BANK DEPOSITS</t>
  </si>
  <si>
    <t>Denar sight deposits</t>
  </si>
  <si>
    <t xml:space="preserve">Foreign currency sight deposits of foreign banks </t>
  </si>
  <si>
    <t>Short-term time Denar deposits</t>
  </si>
  <si>
    <t>Short-term time foreign currency deposits</t>
  </si>
  <si>
    <t>Long-term time Denar deposits</t>
  </si>
  <si>
    <t>Long-term time foreign currency deposits</t>
  </si>
  <si>
    <t>Denar sight deposits of other clients</t>
  </si>
  <si>
    <t>Denar sight deposits of households</t>
  </si>
  <si>
    <t>Restricted Denar deposits</t>
  </si>
  <si>
    <t>Foreign currency sight deposits of legal entities</t>
  </si>
  <si>
    <t>Foreign currency sight deposits of households</t>
  </si>
  <si>
    <t>SHORT-TERM DEPOSITS UP TO 1 YEAR</t>
  </si>
  <si>
    <t>Denar short-term deposits of enterprises</t>
  </si>
  <si>
    <t>Denar short-term deposits of public sector</t>
  </si>
  <si>
    <t>Denar short-term deposits of other clients</t>
  </si>
  <si>
    <t>Denar short-term deposits of households</t>
  </si>
  <si>
    <t>Foreign currency short-term deposits of legal entities</t>
  </si>
  <si>
    <t>Foreign currency short-term deposits of other clients</t>
  </si>
  <si>
    <t>Foreign currency short-term deposits of households</t>
  </si>
  <si>
    <t>SHORT-TERM BORROWINGS UP TO 1 YEAR</t>
  </si>
  <si>
    <t>Short-term Denar borrowings from domestic banks</t>
  </si>
  <si>
    <t>Short-term Denar borrowings from foreign banks</t>
  </si>
  <si>
    <t>Short-term Denar borrowings from others</t>
  </si>
  <si>
    <t>Other Denar liabilities</t>
  </si>
  <si>
    <t>Other foreign currency liabilities</t>
  </si>
  <si>
    <t>Other differed credits</t>
  </si>
  <si>
    <t>LONG-TERM DEPOSITS OVER 1 YEAR</t>
  </si>
  <si>
    <t>Denar long-term deposits of enterprises</t>
  </si>
  <si>
    <t>Denar long-term deposits of public sector</t>
  </si>
  <si>
    <t>Denar long-term deposits of other clients</t>
  </si>
  <si>
    <t>Denar long-term deposits of households</t>
  </si>
  <si>
    <t>Foreign currency long-term deposits of other clients</t>
  </si>
  <si>
    <t>Foreign currency long-term deposits of households</t>
  </si>
  <si>
    <t>LONG-TERM BORROWINGS OVER 1 YEAR</t>
  </si>
  <si>
    <t>Long-term borrowings from NBRM</t>
  </si>
  <si>
    <t>Long-term Denar borrowings from domestic banks</t>
  </si>
  <si>
    <t>Long-term foreign currency borrowings from domestic banks</t>
  </si>
  <si>
    <t>Long-term  borrowings from foreign banks</t>
  </si>
  <si>
    <t>Long-term  borrowings from others</t>
  </si>
  <si>
    <t>Long-term  borrowings from non-financial legal entities</t>
  </si>
  <si>
    <t>Long-term  foreign currency borrowings from others</t>
  </si>
  <si>
    <t>Assumed long-term foreign currency liabilities</t>
  </si>
  <si>
    <t>PROVISIONS FOR OFF-BALANCE SHEET ITEMS</t>
  </si>
  <si>
    <t>OWN FUNDS</t>
  </si>
  <si>
    <t>Unallocated gain from previous years</t>
  </si>
  <si>
    <t>Unallocated loan loss provisions</t>
  </si>
  <si>
    <t>BALANCE SHEET  31.12.2005</t>
  </si>
  <si>
    <t>Foreign currency long term deposits of legal entities</t>
  </si>
  <si>
    <t>Assumed long term foreign currency borrowings</t>
  </si>
  <si>
    <t>Short-term borrowings of enterpises</t>
  </si>
  <si>
    <t>BALANCE SHEET  31.12.2006</t>
  </si>
  <si>
    <t>Current loss*</t>
  </si>
  <si>
    <t>Current profit**</t>
  </si>
  <si>
    <t>*The current loss reflects only banks that are operating with loss.</t>
  </si>
  <si>
    <t>**The current profit reflects only banks that are operating with profit.</t>
  </si>
  <si>
    <t>Non-performing loans to banks</t>
  </si>
  <si>
    <t>PROVISIONS FOR OFF BALANCE SHEET ITEMS</t>
  </si>
  <si>
    <t>CAPITAL AND RESERVES</t>
  </si>
  <si>
    <t>BALANCE SHEET  31.12.2007</t>
  </si>
  <si>
    <t>Short-term foreign currency deposits of foreign banks</t>
  </si>
  <si>
    <t>EQUTY AND RESERVES</t>
  </si>
  <si>
    <t>Current profit  after taxes**</t>
  </si>
  <si>
    <t>TOTAL LIABILITIES, EQUITY AND RESERVES</t>
  </si>
  <si>
    <t xml:space="preserve">Long-term denar deposits </t>
  </si>
  <si>
    <t>Foreign currency long term deposits of enterprises</t>
  </si>
  <si>
    <t>Long term foreign currency borrowings of domestic banks and other financial institutions</t>
  </si>
  <si>
    <t>EQUITY AND RESERVES</t>
  </si>
  <si>
    <t>NET INCOME AFTER TAXES</t>
  </si>
  <si>
    <t>Other balances with NBRM</t>
  </si>
  <si>
    <t>Compulsory reserves in FX</t>
  </si>
  <si>
    <t>BALANCE SHEET  31.12.2008</t>
  </si>
  <si>
    <t xml:space="preserve"> </t>
  </si>
  <si>
    <t>Assets</t>
  </si>
  <si>
    <t>Gold and other precious metals</t>
  </si>
  <si>
    <t>Compulsory reserves requirement and compulsory deposits</t>
  </si>
  <si>
    <t>FINANCIAL ASSETS HELD FOR TRADING</t>
  </si>
  <si>
    <t>Denar securities and other financial instruments held for trading</t>
  </si>
  <si>
    <t>Foreign currency securities and other financial instruments held for trading</t>
  </si>
  <si>
    <t>FX indexed securities and other financial instruments held for trading</t>
  </si>
  <si>
    <t>DERIVATIVES HELD FOR TRADING AT FAIR VALUE</t>
  </si>
  <si>
    <t>3a</t>
  </si>
  <si>
    <t>FINANCIAL ASSETS DESIGNATED AT FAIR VALUE THROUGH PROFIT AND LOSS</t>
  </si>
  <si>
    <t>EMBEDDED DERIVATIVES HELD FOR HEDGING</t>
  </si>
  <si>
    <t>FINANCIAL ASSETS HELD-TO-MATURITY</t>
  </si>
  <si>
    <t>Money market instruments held-to -maturity issued by the state</t>
  </si>
  <si>
    <t>Money market instruments held-to -maturity issued by the central bank</t>
  </si>
  <si>
    <t>Other debt instruments held-to-maturity issued by the state</t>
  </si>
  <si>
    <t>Other debt instruments held-to-maturity issued by banks and saving houses</t>
  </si>
  <si>
    <t>FINANCIAL ASSETS AVAILABLE FOR SALE</t>
  </si>
  <si>
    <t>Money market instruments available for sale issued by the state</t>
  </si>
  <si>
    <t>Money market instruments available for sale issued by the central bank</t>
  </si>
  <si>
    <t>Other debt instruments available for sale issued by nonfinancial institutions</t>
  </si>
  <si>
    <t>Other debt instruments available for sale issued by the state</t>
  </si>
  <si>
    <t>Other debt instruments available for sale issued by banks and saving houses</t>
  </si>
  <si>
    <t>Equity instruments available for sale issued by nonfinancial institutions</t>
  </si>
  <si>
    <t>Equity instruments available for sale issued by banks and saving houses</t>
  </si>
  <si>
    <t>Equity instruments available for sale issued by other financial institutions</t>
  </si>
  <si>
    <t>Equity instruments available for sale issued by nonresidents</t>
  </si>
  <si>
    <t>PLACEMENTS TO THE CENTRAL BANK</t>
  </si>
  <si>
    <t>PLACEMENTS TO FINANCIAL INSTITUTIONS (NET)</t>
  </si>
  <si>
    <t>Accounts with domestic banks (net)</t>
  </si>
  <si>
    <t>Accumulated amortization and impairment (provisions) of accounts with domestic banks</t>
  </si>
  <si>
    <t>Accounts with foreign banks (net)</t>
  </si>
  <si>
    <t>Accumulated amortization and impairment (provisions)of accounts with foreign banks</t>
  </si>
  <si>
    <t>Deposits with financial institutions-nonresidents (net)</t>
  </si>
  <si>
    <t>Deposits with financial institutions-nonresidents</t>
  </si>
  <si>
    <t>Loans to domestic banks (net)</t>
  </si>
  <si>
    <t>Loans to domestic banks</t>
  </si>
  <si>
    <t>Impairment (provisions) of loans to domestic banks</t>
  </si>
  <si>
    <t>Loans to saving houses (net)</t>
  </si>
  <si>
    <t>Loans to saving houses</t>
  </si>
  <si>
    <t>Accumulated amortization of loans to saving houses</t>
  </si>
  <si>
    <t>Impairment (provisions) of loans to saving houses</t>
  </si>
  <si>
    <t>Loans to insurance companies (net)</t>
  </si>
  <si>
    <t>Loans to insurance companies</t>
  </si>
  <si>
    <t>Impairment (provisions) of loans to insurance companies</t>
  </si>
  <si>
    <t>Loans to pension funds (net)</t>
  </si>
  <si>
    <t>Loans to pension funds</t>
  </si>
  <si>
    <t>Impairment (provisions) of loans to pension funds</t>
  </si>
  <si>
    <t>Loans to other financial institutions (net)</t>
  </si>
  <si>
    <t>Loans to other financial institutions</t>
  </si>
  <si>
    <t>Accumulated amortization of loans to other financial institutions</t>
  </si>
  <si>
    <t>Impairment (provisions) of loans to other financial institutions</t>
  </si>
  <si>
    <t>Factoring and forfeiting receivables from financial institutions - nonresidents (net)</t>
  </si>
  <si>
    <t>Factoring and forfeiting receivables from financial institutions - nonresidents</t>
  </si>
  <si>
    <t>Accumulated amortization of factoring and forfeiting receivables from financial institutions - nonresidents</t>
  </si>
  <si>
    <t>Impairment (provisions) of factoring and forfeiting receivables from financial institutions - nonresidents</t>
  </si>
  <si>
    <t>Overdrafts of financial institutions - nonresidents (net)</t>
  </si>
  <si>
    <t>Overdrafts of financial institutions - nonresidents</t>
  </si>
  <si>
    <t>Suspicious and contested claims from financial institutions (net)</t>
  </si>
  <si>
    <t>Suspicious and contested claims from financial institutions</t>
  </si>
  <si>
    <t>Impairment (provisions) of suspicious and contested claims from financial institutions</t>
  </si>
  <si>
    <t>PLACEMENTS TO NONFINANCIAL ENTITIES (NET)</t>
  </si>
  <si>
    <t>Loans to nonfinancial institutions (net)</t>
  </si>
  <si>
    <t>Loans to nonfinancial institutions</t>
  </si>
  <si>
    <t>Accumulated amortization of loans to nonfinancial institutions</t>
  </si>
  <si>
    <t>Impairment (provisions) of loans to nonfinancial institutions</t>
  </si>
  <si>
    <t>Loans to sector - state (net)</t>
  </si>
  <si>
    <t>Loans to sector - state</t>
  </si>
  <si>
    <t>Accumulated amortization of loans to sector - state</t>
  </si>
  <si>
    <t>Impairment (provisions) of loans to sector - state</t>
  </si>
  <si>
    <t>Loans to nonprofit institutions serving households (net)</t>
  </si>
  <si>
    <t>Loans to nonprofit institutions serving households</t>
  </si>
  <si>
    <t>Accumulated amortization of loans to nonprofit institutions serving households</t>
  </si>
  <si>
    <t>Impairment (provisions) of loans to nonprofit institutions serving households</t>
  </si>
  <si>
    <t>Loans to households (net)</t>
  </si>
  <si>
    <t>Accumulated amortization of loans to households</t>
  </si>
  <si>
    <t>Impairment (provisions) of loans to households</t>
  </si>
  <si>
    <t>Receivables from payments made to backing guarantees of debt instruments and guarantees</t>
  </si>
  <si>
    <t>Factoring and forfeiting receivables from nonfinancial institutions (net)</t>
  </si>
  <si>
    <t>Factoring and forfeiting receivables from nonfinancial institutions</t>
  </si>
  <si>
    <t>Placements to nonfinancial institutions - nonresidents (net)</t>
  </si>
  <si>
    <t>Placements to nonfinancial institutions - nonresidents</t>
  </si>
  <si>
    <t>Accumulated amortization of placements to nonfinancial institutions - nonresidents</t>
  </si>
  <si>
    <t>Placements to households - nonresidents (net)</t>
  </si>
  <si>
    <t>Placements to households - nonresidents</t>
  </si>
  <si>
    <t>Accumulated amortization of placements to households - nonresidents</t>
  </si>
  <si>
    <t>Impairment (provisions) of placements to households - nonresidents</t>
  </si>
  <si>
    <t>Suspicious and contested claims from nonfinancial entities (net)</t>
  </si>
  <si>
    <t>Suspicious and contested claims from nonfinancial entities</t>
  </si>
  <si>
    <t>Impairment (provisions) of suspicious and contested claims from nonfinancial entities</t>
  </si>
  <si>
    <t>Group impairment for the retail credit portfolio</t>
  </si>
  <si>
    <t>Group impairment for individually significant exposures found not to be impaired on an individual basis</t>
  </si>
  <si>
    <t>ACCRUED INTEREST</t>
  </si>
  <si>
    <t>Denar interest receivables from loans and placements</t>
  </si>
  <si>
    <t>Foreign currency interest receivables from loans and placements</t>
  </si>
  <si>
    <t>FX indexed interest receivables from loans and placements</t>
  </si>
  <si>
    <t>Denar interest receivables from debt instruments</t>
  </si>
  <si>
    <t>FX indexed interest receivables from debt instruments</t>
  </si>
  <si>
    <t xml:space="preserve"> Interest receivables from other instruments</t>
  </si>
  <si>
    <t>Denar interest receivables as a result of deposits</t>
  </si>
  <si>
    <t>Foreign currency interest receivables from deposits</t>
  </si>
  <si>
    <t>Suspicious and contested claims of interest receivables</t>
  </si>
  <si>
    <t>INVESTMENTS IN ASSOCIATES, SUBSIDIARIES AND JOINT VENTURES</t>
  </si>
  <si>
    <t>Investments in associates</t>
  </si>
  <si>
    <t>Investments in subsidiaries</t>
  </si>
  <si>
    <t>OTHER ASSETS</t>
  </si>
  <si>
    <t>Fees and Commission receivables</t>
  </si>
  <si>
    <t>Suspicious and contested claims from fees and commissions</t>
  </si>
  <si>
    <t>Deferred tax assets</t>
  </si>
  <si>
    <t>Account receivables and other receivables</t>
  </si>
  <si>
    <t xml:space="preserve">Deferred income, prepaid  expenses and  temporary accounts </t>
  </si>
  <si>
    <t>FORECLOSURES</t>
  </si>
  <si>
    <t>Impairment of foreclosures</t>
  </si>
  <si>
    <t>INTANGIBLE ASSETS</t>
  </si>
  <si>
    <t>Founding investments</t>
  </si>
  <si>
    <t>Patents, licenses and concessions</t>
  </si>
  <si>
    <t>Software</t>
  </si>
  <si>
    <t>Other rights</t>
  </si>
  <si>
    <t>Other items of intangible assets</t>
  </si>
  <si>
    <t>Accumulated amortization of intangible assets</t>
  </si>
  <si>
    <t>FIXED ASSETS (PROPERTY, PLANT AND EQUIPMENT)</t>
  </si>
  <si>
    <t>Land</t>
  </si>
  <si>
    <t xml:space="preserve">Equipment </t>
  </si>
  <si>
    <t>Other items of property, plant and equipment</t>
  </si>
  <si>
    <t>Property, plant and equipment under construction</t>
  </si>
  <si>
    <t xml:space="preserve">Accumulated amortization of fixed assets </t>
  </si>
  <si>
    <t>Impairment of property, plant and equipment</t>
  </si>
  <si>
    <t>NON CURRENT ASSETS HELD FOR SALE</t>
  </si>
  <si>
    <t>NET COMMISSION RELATIONS</t>
  </si>
  <si>
    <t xml:space="preserve"> Denar receivables from activities on behalf of and on account of others</t>
  </si>
  <si>
    <t>Foreign currency receivables from activities on behalf of and on account of others</t>
  </si>
  <si>
    <t>Denar payables from activities on behalf of and on account of others</t>
  </si>
  <si>
    <t>Foreign currency payables from activities on behalf of and on account of others</t>
  </si>
  <si>
    <t>Operating expenses on behalf of and on account of others</t>
  </si>
  <si>
    <t>Operating income on behalf of and on account of others</t>
  </si>
  <si>
    <t>UNRECOGNIZED IMPAIRMENT</t>
  </si>
  <si>
    <t>Liabilities</t>
  </si>
  <si>
    <t xml:space="preserve">INSTRUMENTS FOR TRADING AND FINANCIAL LIABILITIES DESIGNATED AT FAIR VALUE THROUGH PROFIT AND LOSS </t>
  </si>
  <si>
    <t>DERIVATIVES HELD FOR HEDGING</t>
  </si>
  <si>
    <t>DEPOSITS OF FINANCIAL INSTITUTIONS</t>
  </si>
  <si>
    <t>Deposits of domestic banks</t>
  </si>
  <si>
    <t>Deposits of saving houses</t>
  </si>
  <si>
    <t>Deposits of insurance companies</t>
  </si>
  <si>
    <t>Deposits of pension funds</t>
  </si>
  <si>
    <t>Deposits of other financial institutions</t>
  </si>
  <si>
    <t>Deposits of financial institutions-nonresidents</t>
  </si>
  <si>
    <t>Restricted deposits and other deposits of financial institutions</t>
  </si>
  <si>
    <t>SIGHT DEPOSITS OF NONFINANCIAL ENTITIES</t>
  </si>
  <si>
    <t>Denar accounts and sight deposits of nonfinancial entities</t>
  </si>
  <si>
    <t xml:space="preserve">Denar accounts and sight deposits of sector - state </t>
  </si>
  <si>
    <t>Denar accounts and sight deposits of nonprofit institutions serving households</t>
  </si>
  <si>
    <t>Denar accounts and sight deposits of households</t>
  </si>
  <si>
    <t>Denar accounts and sight deposits of nonresidents</t>
  </si>
  <si>
    <t>Foreign currency accounts and sight deposits of nonfinancial entities</t>
  </si>
  <si>
    <t xml:space="preserve">Foreign currency accounts and sight deposits of sector - state </t>
  </si>
  <si>
    <t>Foreign currency accounts and sight deposits of nonprofit institutions serving households</t>
  </si>
  <si>
    <t>Foreign currency accounts and sight deposits of households</t>
  </si>
  <si>
    <t>Foreign currency accounts and sight deposits of nonresidents</t>
  </si>
  <si>
    <t>Restricted  sight deposits and other deposits of nonfinancial entities</t>
  </si>
  <si>
    <t>SHORT TERM DEPOSITS OF NONFINANCIAL ENTITIES</t>
  </si>
  <si>
    <t>Denar short term deposits of nonfinancial entities</t>
  </si>
  <si>
    <t>Denar short term deposits of sector - state</t>
  </si>
  <si>
    <t>Denar short term deposits of nonprofit institutions serving households</t>
  </si>
  <si>
    <t>Denar short term deposits of households</t>
  </si>
  <si>
    <t>Denar short term deposits of nonfinancial entities - nonresidents</t>
  </si>
  <si>
    <t>Foreign currency short term deposits of nonfinancial entities</t>
  </si>
  <si>
    <t>Foreign currency short term deposits of nonprofit institutions serving households</t>
  </si>
  <si>
    <t>Foreign currency short term deposits of households</t>
  </si>
  <si>
    <t>Foreign currency short term deposits of nonfinancial entities - nonresidents</t>
  </si>
  <si>
    <t>FX indexed short term deposits of nonfinancial entities</t>
  </si>
  <si>
    <t>FX indexed short term deposits of nonprofit institutions serving households</t>
  </si>
  <si>
    <t>FX indexed short term deposits of households</t>
  </si>
  <si>
    <t>FX indexed short term deposits of nonfinancial entities - nonresidents</t>
  </si>
  <si>
    <t>Restricted deposits of nonfinancial entities up to 1 year</t>
  </si>
  <si>
    <t>LONG TERM DEPOSITS OF NONFINANCIAL ENTITIES</t>
  </si>
  <si>
    <t>Denar long term deposits of nonfinancial entities</t>
  </si>
  <si>
    <t>Denar long term deposits of nonprofit institutions serving households</t>
  </si>
  <si>
    <t>Denar long term deposits of households</t>
  </si>
  <si>
    <t>Denar long term deposits of nonfinancial entities - nonresidents</t>
  </si>
  <si>
    <t>Foreign currency long term deposits of nonfinancial entities</t>
  </si>
  <si>
    <t>Foreign currency long term deposits of households</t>
  </si>
  <si>
    <t>Foreign currency long term deposits of nonfinancial entities - nonresidents</t>
  </si>
  <si>
    <t>FX indexed long term deposits of nonfinancial entities</t>
  </si>
  <si>
    <t>FX indexed long term deposits of households</t>
  </si>
  <si>
    <t>Restricted deposits of nonfinancial entities over 1 year</t>
  </si>
  <si>
    <t>DEBT SECURITIES IN ISSUE</t>
  </si>
  <si>
    <t>Other debt securities in issue</t>
  </si>
  <si>
    <t>BORROWINGS</t>
  </si>
  <si>
    <t xml:space="preserve"> Borrowings from financial institutions</t>
  </si>
  <si>
    <t>Borrowings from sector - state</t>
  </si>
  <si>
    <t xml:space="preserve"> Borrowings from other sectors - residents</t>
  </si>
  <si>
    <t>Borrowings from nonresidents</t>
  </si>
  <si>
    <t>Financial lease payables from financial institutions</t>
  </si>
  <si>
    <t>Financial lease payables from other sector -residents</t>
  </si>
  <si>
    <t>LIABILITY COMPONENT OF HYBRID INSTRUMENTS</t>
  </si>
  <si>
    <t>Liability component of foreign currency hybrid instruments</t>
  </si>
  <si>
    <t>SUBORDINATED DEBT AND CUMULATIVE PREFERRED SHARES</t>
  </si>
  <si>
    <t>Foreign currency subordinated debt</t>
  </si>
  <si>
    <t>Cumulative preferred shares</t>
  </si>
  <si>
    <t>INTEREST LIABILITIES</t>
  </si>
  <si>
    <t>Interest payables from borrowings</t>
  </si>
  <si>
    <t>Interest payables from sight deposits and current accounts</t>
  </si>
  <si>
    <t>Interest payables from term deposits</t>
  </si>
  <si>
    <t>Interest payables from hybrid instruments</t>
  </si>
  <si>
    <t>Interest payables from subordinated debt</t>
  </si>
  <si>
    <t>Interest payables from other instruments</t>
  </si>
  <si>
    <t>Interest payables from issued securities</t>
  </si>
  <si>
    <t>Fee and Commission liabilities</t>
  </si>
  <si>
    <t>Accrued expenses, deferred income and temporary accounts</t>
  </si>
  <si>
    <t>Other liabilities</t>
  </si>
  <si>
    <t>PROVISIONS</t>
  </si>
  <si>
    <t>Provisions</t>
  </si>
  <si>
    <t>Retained earnings / Accumulated losses</t>
  </si>
  <si>
    <t xml:space="preserve">Current loss </t>
  </si>
  <si>
    <t>GROSS PROFIT</t>
  </si>
  <si>
    <t>Impairment (provisions) of loans to institutions serving households</t>
  </si>
  <si>
    <t>Receivables from payments made to backing guarantees of debt instruments and guarantees (net)</t>
  </si>
  <si>
    <t xml:space="preserve">Receivables from payments made to backing guarantees of debt instruments and guarantees </t>
  </si>
  <si>
    <t>Impairment of receivables from payments made to backing guarantees of debt instruments and guarantees</t>
  </si>
  <si>
    <t xml:space="preserve">Depreciation of fixed assets </t>
  </si>
  <si>
    <t>Equity instruments available for sale issued by non-residents</t>
  </si>
  <si>
    <t>Impairment (provisions) of accounts with domestic banks</t>
  </si>
  <si>
    <t>Impairment (provisions) of accounts with foreign banks</t>
  </si>
  <si>
    <t>Deposits with financial institutions-non-residents (net)</t>
  </si>
  <si>
    <t>Deposits with financial institutions-non-residents</t>
  </si>
  <si>
    <t>Loans to financial institutions - non-residents (net)</t>
  </si>
  <si>
    <t>Loans to financial institutions - non-residents</t>
  </si>
  <si>
    <t>Impairment (provisions) of loans to financial institutions - non-residents</t>
  </si>
  <si>
    <t>Factoring and forfeiting receivables from financial institutions - non-residents (net)</t>
  </si>
  <si>
    <t>Factoring and forfeiting receivables from financial institutions - non-residents</t>
  </si>
  <si>
    <t>Accumulated amortization of factoring and forfeiting receivables from financial institutions - non-residents</t>
  </si>
  <si>
    <t>Impairment (provisions) of factoring and forfeiting receivables from financial institutions - non-residents</t>
  </si>
  <si>
    <t>Overdrafts of financial institutions - non-residents (net)</t>
  </si>
  <si>
    <t>Overdrafts of financial institutions - non-residents</t>
  </si>
  <si>
    <t>Loans to non-profit institutions serving households (net)</t>
  </si>
  <si>
    <t>Loans to non-profit institutions serving households</t>
  </si>
  <si>
    <t>Accumulated amortization of loans to non-profit institutions serving households</t>
  </si>
  <si>
    <t>Impairment (provisions) of loans to non-profit institutions serving households</t>
  </si>
  <si>
    <t>Placements to nonfinancial institutions - non-residents (net)</t>
  </si>
  <si>
    <t>Placements to nonfinancial institutions - non-residents</t>
  </si>
  <si>
    <t>Accumulated amortization of placements to nonfinancial institutions - non-residents</t>
  </si>
  <si>
    <t>Impairment (provisions) of placements to nonfinancial institutions - non-residents</t>
  </si>
  <si>
    <t>Placements to households - non-residents (net)</t>
  </si>
  <si>
    <t>Placements to households - non-residents</t>
  </si>
  <si>
    <t>Accumulated amortization of placements to households - non-residents</t>
  </si>
  <si>
    <t>Impairment (provisions) of placements to households - non-residents</t>
  </si>
  <si>
    <t>Denar interest receivables from deposits</t>
  </si>
  <si>
    <t>Amortization of intangible assets</t>
  </si>
  <si>
    <t xml:space="preserve">Amortization of fixed assets </t>
  </si>
  <si>
    <t>Other receivables on behalf of and on account of others</t>
  </si>
  <si>
    <t>Other liabilities on behalf of and on account of others</t>
  </si>
  <si>
    <t>Deposits of financial institutions-non-residents</t>
  </si>
  <si>
    <t>Denar accounts and sight deposits of non-profit institutions serving households</t>
  </si>
  <si>
    <t>Denar accounts and sight deposits of non-residents</t>
  </si>
  <si>
    <t>Foreign currency accounts and sight deposits of non-profit institutions serving households</t>
  </si>
  <si>
    <t>Foreign currency accounts and sight deposits of non-residents</t>
  </si>
  <si>
    <t>Denar short term deposits of non-profit institutions serving households</t>
  </si>
  <si>
    <t>Denar short term deposits of nonfinancial entities - non-residents</t>
  </si>
  <si>
    <t>Foreign currency short term deposits of non-profit institutions serving households</t>
  </si>
  <si>
    <t>Foreign currency short term deposits of nonfinancial entities - non-residents</t>
  </si>
  <si>
    <t>FX indexed short term deposits of non-profit institutions serving households</t>
  </si>
  <si>
    <t>FX indexed short term deposits of nonfinancial entities - non-residents</t>
  </si>
  <si>
    <t>Denar long term deposits of non-profit institutions serving households</t>
  </si>
  <si>
    <t>Denar long term deposits of nonfinancial entities - non-residents</t>
  </si>
  <si>
    <t>Foreign currency long term deposits of nonfinancial entities - non-residents</t>
  </si>
  <si>
    <t>Denar long term deposits with FX clause of non-profit institutions serving households</t>
  </si>
  <si>
    <t>Borrowings from non-residents</t>
  </si>
  <si>
    <t>Interest receivables from other instruments</t>
  </si>
  <si>
    <t>Denar receivables from activities on behalf of and on account of others</t>
  </si>
  <si>
    <t>Foreign currency long term deposits of non-profit institutions serving households</t>
  </si>
  <si>
    <t>Other debt securities in issue in denar with FX clause</t>
  </si>
  <si>
    <t>Impairment (provisions)of accounts with foreign banks</t>
  </si>
  <si>
    <t>Overdrafts of non-residents (net)</t>
  </si>
  <si>
    <t>Overdrafts of non-residents</t>
  </si>
  <si>
    <t>Denar payables due to activities on behalf of and on account of others</t>
  </si>
  <si>
    <t>Foreign currency payables due to activities on behalf of and on account of others</t>
  </si>
  <si>
    <t>Other denar debt securities in issue</t>
  </si>
  <si>
    <t>Other FX indexed debt securities in issue</t>
  </si>
  <si>
    <t>Depreciation of intangible assets</t>
  </si>
  <si>
    <t xml:space="preserve">* As of 30.06.2011 "Ohridska Banka AD Ohrid" was transferred from the group of medium-size banks to the group of large banks. </t>
  </si>
  <si>
    <t>BALANCE SHEET  31.12.2009</t>
  </si>
  <si>
    <t>BALANCE SHEET  31.12.2010</t>
  </si>
  <si>
    <t>in thousands of denars</t>
  </si>
  <si>
    <t>BALANCE SHEET  31.12.2011</t>
  </si>
  <si>
    <t>FX derivatives</t>
  </si>
  <si>
    <t>Embedded FX derivatives</t>
  </si>
  <si>
    <t>BALANCE SHEET  31.12.2012</t>
  </si>
  <si>
    <t>Note: Rows with balances equal to zero are hidden.</t>
  </si>
  <si>
    <t>Borrowings from other sectors - residents</t>
  </si>
  <si>
    <t>Borrowings from financial institutions</t>
  </si>
  <si>
    <t xml:space="preserve">Accounts with domestic banks </t>
  </si>
  <si>
    <t xml:space="preserve">Accounts with foreign banks </t>
  </si>
  <si>
    <t xml:space="preserve">Deposits with financial institutions-non-residents </t>
  </si>
  <si>
    <t xml:space="preserve">Loans to domestic banks </t>
  </si>
  <si>
    <t xml:space="preserve">Loans to saving houses </t>
  </si>
  <si>
    <t xml:space="preserve">Loans to insurance companies </t>
  </si>
  <si>
    <t xml:space="preserve">Loans to pension funds </t>
  </si>
  <si>
    <t xml:space="preserve">Loans to other financial institutions </t>
  </si>
  <si>
    <t xml:space="preserve">Loans to financial institutions - non-residents </t>
  </si>
  <si>
    <t xml:space="preserve">Factoring and forfeiting receivables from financial institutions - non-residents </t>
  </si>
  <si>
    <t xml:space="preserve">Overdrafts of financial institutions </t>
  </si>
  <si>
    <t xml:space="preserve">Suspicious and contested claims from financial institutions </t>
  </si>
  <si>
    <t xml:space="preserve">Loans to nonfinancial institutions </t>
  </si>
  <si>
    <t xml:space="preserve">Loans to non-profit institutions serving households </t>
  </si>
  <si>
    <t xml:space="preserve">Loans to households </t>
  </si>
  <si>
    <t xml:space="preserve">Factoring and forfeiting receivables from nonfinancial institutions </t>
  </si>
  <si>
    <t xml:space="preserve">Factoring and forfeiting receivables from sector- state </t>
  </si>
  <si>
    <t xml:space="preserve">Financial lease receivables from nonfinancial institutions </t>
  </si>
  <si>
    <t xml:space="preserve">Financial lease receivables from households </t>
  </si>
  <si>
    <t xml:space="preserve">Placements to nonfinancial institutions - non-residents </t>
  </si>
  <si>
    <t xml:space="preserve">Placements to households - non-residents </t>
  </si>
  <si>
    <t xml:space="preserve">Overdrafts of non-residents </t>
  </si>
  <si>
    <t xml:space="preserve">Suspicious and contested claims from nonfinancial entities </t>
  </si>
  <si>
    <t>BALANCE SHEET  30.6.2013</t>
  </si>
  <si>
    <t>BALANCE SHEET  31.3.2013</t>
  </si>
  <si>
    <t>BALANCE SHEET  30.9.2012</t>
  </si>
  <si>
    <t>BALANCE SHEET  30.6.2012</t>
  </si>
  <si>
    <t>BALANCE SHEET  31.3.2012</t>
  </si>
  <si>
    <t>BALANCE SHEET  30.9.2011</t>
  </si>
  <si>
    <t>BALANCE SHEET  30.6.2011</t>
  </si>
  <si>
    <t>BALANCE SHEET  31.3.2011</t>
  </si>
  <si>
    <t>BALANCE SHEET  30.9.2010</t>
  </si>
  <si>
    <t>BALANCE SHEET  30.6.2010</t>
  </si>
  <si>
    <t>BALANCE SHEET  31.3.2010</t>
  </si>
  <si>
    <t>BALANCE SHEET  30.9.2009</t>
  </si>
  <si>
    <t>BALANCE SHEET  30.6.2009</t>
  </si>
  <si>
    <t>BALANCE SHEET  31.3.2009</t>
  </si>
  <si>
    <t>BALANCE SHEET  30.9.2008</t>
  </si>
  <si>
    <t>BALANCE SHEET  30.6.2008</t>
  </si>
  <si>
    <t>BALANCE SHEET  31.3.2008</t>
  </si>
  <si>
    <t>BALANCE SHEET  30.9.2007</t>
  </si>
  <si>
    <t>BALANCE SHEET  30.6.2007</t>
  </si>
  <si>
    <t>BALANCE SHEET  31.3.2007</t>
  </si>
  <si>
    <t>BALANCE SHEET  30.9.2006</t>
  </si>
  <si>
    <t>BALANCE SHEET  30.6.2006</t>
  </si>
  <si>
    <t>BALANCE SHEET  31.3.2006</t>
  </si>
  <si>
    <t>BALANCE SHEET  30.9.2005</t>
  </si>
  <si>
    <t>BALANCE SHEET  30.6.2005</t>
  </si>
  <si>
    <t>BALANCE SHEET  31.3.2005</t>
  </si>
  <si>
    <t>BALANCE SHEET 30.9.2013</t>
  </si>
  <si>
    <t>in millions of Denars</t>
  </si>
  <si>
    <t>.</t>
  </si>
  <si>
    <t>CASH, GOLD AND BALANCES WITH NBRM</t>
  </si>
  <si>
    <t xml:space="preserve">Denar cash </t>
  </si>
  <si>
    <t xml:space="preserve">Foreign currency cash </t>
  </si>
  <si>
    <t xml:space="preserve">Reserve requirement (in foreign currency) and compulsory deposits </t>
  </si>
  <si>
    <t>FINANCIAL ASSETS HELD FOR TRADING (SECURITIES HELD FOR TRADING)</t>
  </si>
  <si>
    <t>Securities and other financial instruments in Denars held for trading</t>
  </si>
  <si>
    <t>Securities and other financial instruments in foreign currency held for trading</t>
  </si>
  <si>
    <t>Securities and other financial instruments in Denars with FX clause held for trading</t>
  </si>
  <si>
    <t>FINANCIAL ASSETS AT FAIR VALUE THROUGH PROFIT AND LOSS, DESIGNATED AS SUCH AT INITIAL RECOGNITION</t>
  </si>
  <si>
    <t>Securities and other financial instruments in Denars at fair value through profit and loss</t>
  </si>
  <si>
    <t>Securities and other financial instruments in foreign currency at fair value through profit and loss</t>
  </si>
  <si>
    <t>Securities and other financial instruments in Denars with FX clause at fair value through profit and loss</t>
  </si>
  <si>
    <t>Denar loans and receivables at fair value through profit and loss</t>
  </si>
  <si>
    <t>Denar loans and receivables with FX clause at fair value through profit and loss</t>
  </si>
  <si>
    <t>Foreign currency loans and receivables at fair value through profit and loss</t>
  </si>
  <si>
    <t>EMBEDDED DERIVATIVES AND DERIVATIVE ASSETS HELD FOR HEDGING</t>
  </si>
  <si>
    <t>Derivative assets in Denars</t>
  </si>
  <si>
    <t>Derivatives in Denars held for hedging</t>
  </si>
  <si>
    <t>Embedded derivatives in Denars</t>
  </si>
  <si>
    <t>Derivative assets in foreign currency</t>
  </si>
  <si>
    <t>Derivatives in foreign currency held for hedging</t>
  </si>
  <si>
    <t>Embedded derivatives in foreign currency</t>
  </si>
  <si>
    <t>Derivative assets in Denars with FX clause</t>
  </si>
  <si>
    <t>Derivatives in Denars with FX clause held for hedging</t>
  </si>
  <si>
    <t>Embedded derivatives in Denars with FX clause</t>
  </si>
  <si>
    <t>FINANCIAL ASSETS HELD TO MATURITY</t>
  </si>
  <si>
    <t>Money market instruments held to maturity issued by private and public nonfinancial companies</t>
  </si>
  <si>
    <t>Money market instruments held to maturity issued by the state</t>
  </si>
  <si>
    <t>Money market instruments held to maturity issued by the central bank</t>
  </si>
  <si>
    <t>Money market instruments held to maturity issued by banks and saving houses</t>
  </si>
  <si>
    <t>Money market instruments held to maturity issued by other financial institutions</t>
  </si>
  <si>
    <t>Money market instruments held to maturity issued by non-residents</t>
  </si>
  <si>
    <t>Other debt instruments held to maturity issued by private and public nonfinancial companies</t>
  </si>
  <si>
    <t>Other debt instruments held to maturity issued by the state</t>
  </si>
  <si>
    <t>Other debt instruments held to maturity issued by central bank</t>
  </si>
  <si>
    <t>Other debt instruments held to maturity issued by banks and saving houses</t>
  </si>
  <si>
    <t>Other debt instruments held to maturity issued by other financial institutions</t>
  </si>
  <si>
    <t>Other debt instruments held to maturity issued by non-residents</t>
  </si>
  <si>
    <t>Money market instruments available for sale issued by nonfinancial companies</t>
  </si>
  <si>
    <t>Other debt instruments available for sale issued by nonfinancial companies</t>
  </si>
  <si>
    <t>Equity instruments available for sale issued by nonfinancial companies</t>
  </si>
  <si>
    <t>PLACEMENTS WITH THE CENTRAL BANK</t>
  </si>
  <si>
    <t>Repurchase agreements with the central bank</t>
  </si>
  <si>
    <t>Financial lease receivables from the central bank</t>
  </si>
  <si>
    <t>Accumulated amortization of placements with the central bank</t>
  </si>
  <si>
    <t>Impairment of placements with the central bank</t>
  </si>
  <si>
    <t>PLACEMENTS WITH FINANCIAL INSTITUTIONS (NET)</t>
  </si>
  <si>
    <t xml:space="preserve">Accounts and deposits with domestic banks </t>
  </si>
  <si>
    <t>Accounts and deposits with foreign banks</t>
  </si>
  <si>
    <t>Deposits with saving houses (net)</t>
  </si>
  <si>
    <t>Deposits with saving houses</t>
  </si>
  <si>
    <t>Accumulated amortization of deposits with saving houses</t>
  </si>
  <si>
    <t>Impairment (provisions) of deposits with saving houses</t>
  </si>
  <si>
    <t>Deposits with non-resident financial institutions</t>
  </si>
  <si>
    <t>Accumulated amortization of deposits with non-resident financial institutions</t>
  </si>
  <si>
    <t>Impairment (provisions) of deposits with non-resident financial institutions</t>
  </si>
  <si>
    <t xml:space="preserve">Loans to non-resident financial institutions </t>
  </si>
  <si>
    <t xml:space="preserve">Accumulated amortization of loans to non-resident financial institutions </t>
  </si>
  <si>
    <t xml:space="preserve">Impairment (provisions) of loans to non-resident financial institutions </t>
  </si>
  <si>
    <t>Factoring and forfeiting receivables from non-resident financial institutions</t>
  </si>
  <si>
    <t>Financial lease receivables from non-resident financial institutions (net)</t>
  </si>
  <si>
    <t>Financial lease receivables from non-resident financial institutions</t>
  </si>
  <si>
    <t xml:space="preserve">Impairment (provisions) of financial lease receivables from non-resident financial institutions </t>
  </si>
  <si>
    <t xml:space="preserve">Receivables due to payments made to backing guarantees of securities and guarantees from non-residents  </t>
  </si>
  <si>
    <t>Credit cards and overdrafts of non-resident financial institutions</t>
  </si>
  <si>
    <t>Impairment (provisions) of overdrafts of non-resident financial institutions</t>
  </si>
  <si>
    <t xml:space="preserve">Suspicious and contested placements with financial institutions </t>
  </si>
  <si>
    <t>Suspicious and contested placements with financial institutions</t>
  </si>
  <si>
    <t>Impairment (provisions) of suspicious and contested placements with financial institutions</t>
  </si>
  <si>
    <t>PLACEMENTS WITH NONFINANCIAL ENTITIES (NET)</t>
  </si>
  <si>
    <t>Loans to nonfinancial companies</t>
  </si>
  <si>
    <t>Accumulated amortization of loans to nonfinancial companies</t>
  </si>
  <si>
    <t>Impairment (provisions) of loans to nonfinancial companies</t>
  </si>
  <si>
    <t>Loans to the state</t>
  </si>
  <si>
    <t>Accumulated amortization of loans to the state</t>
  </si>
  <si>
    <t>Impairment (provisions) of loans to the state</t>
  </si>
  <si>
    <t xml:space="preserve">Receivables due to payments made to backing guarantees of securities and guarantees </t>
  </si>
  <si>
    <t>Impairment of receivables from payments made to backing guarantees of securities and guarantees</t>
  </si>
  <si>
    <t>Factoring and forfeiting receivables from nonfinancial companies</t>
  </si>
  <si>
    <t>Accumulated amortization of factoring and forfeiting receivables from nonfinancial companies</t>
  </si>
  <si>
    <t>Impairment (provisions) of factoring and forfeiting receivables from nonfinancial companies</t>
  </si>
  <si>
    <t xml:space="preserve">Factoring and forfeiting receivables from the state </t>
  </si>
  <si>
    <t>Factoring and forfeiting receivables from the state</t>
  </si>
  <si>
    <t>Accumulated amortization of factoring and forfeiting receivables from the state</t>
  </si>
  <si>
    <t>Impairment (provisions) of factoring and forfeiting receivables from the state</t>
  </si>
  <si>
    <t>Financial lease receivables from nonfinancial  companies (net)</t>
  </si>
  <si>
    <t>Financial lease receivables from nonfinancial companies</t>
  </si>
  <si>
    <t>Impairment (provisions) of financial lease receivables from nonfinancial companies</t>
  </si>
  <si>
    <t>Financial lease receivables from the state (net)</t>
  </si>
  <si>
    <t>Financial lease receivables from the state</t>
  </si>
  <si>
    <t>Impairment (provisions) of financial lease receivables from the state</t>
  </si>
  <si>
    <t>Placements with non-resident nonfinancial companies</t>
  </si>
  <si>
    <t>Accumulated amortization of placements with non-resident nonfinancial companies</t>
  </si>
  <si>
    <t>Impairment (provisions) of placements with non-resident nonfinancial companies</t>
  </si>
  <si>
    <t>Placements with foreign governments (net)</t>
  </si>
  <si>
    <t>Placements with foreign governments (central and local)</t>
  </si>
  <si>
    <t>Accumulated amortization of placements with foreign governments (central and local)</t>
  </si>
  <si>
    <t>Impairment (provisions) of placements with foreign governments (central and local)</t>
  </si>
  <si>
    <t>Placements with non-resident non-profit institutions serving households (net)</t>
  </si>
  <si>
    <t>Placements with non-resident non-profit institutions serving households</t>
  </si>
  <si>
    <t>Accumulated amortization of placements with non-resident non-profit institutions serving households</t>
  </si>
  <si>
    <t>Impairment (provisions) of placements with non-resident non-profit institutions serving households</t>
  </si>
  <si>
    <t>Placements with non-resident households</t>
  </si>
  <si>
    <t>Accumulated amortization of placements with non-resident households</t>
  </si>
  <si>
    <t>Impairment (provisions) of placements with non-resident households</t>
  </si>
  <si>
    <t xml:space="preserve">Suspicious and contested placements with nonfinancial entities </t>
  </si>
  <si>
    <t>Group impairment for retail credit portfolio</t>
  </si>
  <si>
    <t>Denar interest receivables based on loans and other placements</t>
  </si>
  <si>
    <t>Foreign currency interest receivables based on loans and placements</t>
  </si>
  <si>
    <t>Denar interest receivables with FX clause based on loans and placements</t>
  </si>
  <si>
    <t>Denar interest receivables based on securities</t>
  </si>
  <si>
    <t>Foreign currency interest receivables based on securities</t>
  </si>
  <si>
    <t>Denar interest receivables with FX clause based on securities</t>
  </si>
  <si>
    <t>Interest receivables based on other instruments</t>
  </si>
  <si>
    <t>Denar interest receivables based on deposits</t>
  </si>
  <si>
    <t>Foreign currency interest receivables based on deposits</t>
  </si>
  <si>
    <t>Denar interest receivables with FX clause based on deposits</t>
  </si>
  <si>
    <t>Suspicious and contested interest receivables</t>
  </si>
  <si>
    <t>Joint ventures</t>
  </si>
  <si>
    <t>Fees and commission receivables</t>
  </si>
  <si>
    <t>Suspicious and contested receivables based on fees and commissions</t>
  </si>
  <si>
    <t xml:space="preserve">Deferred income, prepaid expenses and temporary accounts </t>
  </si>
  <si>
    <t>Other items of property and equipment</t>
  </si>
  <si>
    <t>Property and equipment under construction</t>
  </si>
  <si>
    <t>Impairment of property and equipment</t>
  </si>
  <si>
    <t>NON-CURRENT ASSETS HELD FOR SALE</t>
  </si>
  <si>
    <t xml:space="preserve">Non-current assets held for sale </t>
  </si>
  <si>
    <t>Impairment of non-current assets held for sale</t>
  </si>
  <si>
    <t>Denar receivables from activities on behalf of and for account of others</t>
  </si>
  <si>
    <t>Foreign currency receivables based on activities on behalf of and for account of third parties</t>
  </si>
  <si>
    <t xml:space="preserve">Receivables based on activities on behalf of and for account of third parties in Denars with FX clause </t>
  </si>
  <si>
    <t>Denar payables on activities on behalf of and for account of others</t>
  </si>
  <si>
    <t>Foreign currency payables on activities on behalf of and for account of third parties</t>
  </si>
  <si>
    <t>Other payables on behalf of and on account of others</t>
  </si>
  <si>
    <t>BALANCE SHEET 31.12.2013</t>
  </si>
  <si>
    <t xml:space="preserve">INSTRUMENTS FOR TRADING AND FINANCIAL LIABILITIES AT FAIR VALUE THROUGH PROFIT AND LOSS, DESIGNATED AS SUCH AT INITIAL RECOGNITION </t>
  </si>
  <si>
    <t>DERIVATIVE LIABILITIES HELD FOR HEDGING</t>
  </si>
  <si>
    <t>Denar derivative liabilities</t>
  </si>
  <si>
    <t>Denar derivatives held for hedging</t>
  </si>
  <si>
    <t>Embedded Denar derivatives</t>
  </si>
  <si>
    <t>Foreign currency derivative liabilities</t>
  </si>
  <si>
    <t>Foreign currency derivatives held for hedging</t>
  </si>
  <si>
    <t xml:space="preserve">Denar derivative liabilities with FX clause </t>
  </si>
  <si>
    <t>Denar derivatives with FX clause held for hedging</t>
  </si>
  <si>
    <t>Embedded Denar derivatives with FX clause</t>
  </si>
  <si>
    <t>Deposits of the central bank</t>
  </si>
  <si>
    <t>Deposits of non-resident financial institutions</t>
  </si>
  <si>
    <t>Accumulated amortization of deposits of financial institutions over one year</t>
  </si>
  <si>
    <t>Denar current accounts and sight deposits of nonfinancial companies</t>
  </si>
  <si>
    <t xml:space="preserve">Denar current accounts and sight deposits of the state </t>
  </si>
  <si>
    <t>Denar current accounts and sight deposits of non-profit institutions serving households</t>
  </si>
  <si>
    <t>Denar current accounts and sight deposits of households</t>
  </si>
  <si>
    <t>Denar current accounts and sight deposits of non-residents</t>
  </si>
  <si>
    <t>Foreign currency current accounts and sight deposits of nonfinancial companies</t>
  </si>
  <si>
    <t xml:space="preserve">Foreign currency current accounts and sight deposits of  the state </t>
  </si>
  <si>
    <t>Foreign currency current accounts and sight deposits of non-profit institutions serving households</t>
  </si>
  <si>
    <t>Foreign currency current accounts and sight deposits of households</t>
  </si>
  <si>
    <t>Foreign currency current accounts and sight deposits of non-residents</t>
  </si>
  <si>
    <t>Sight deposits in Denars with FX clause of nonfinancial entities</t>
  </si>
  <si>
    <t>Short term Denar deposits of nonfinancial companies</t>
  </si>
  <si>
    <t>Short term Denar deposits of the state</t>
  </si>
  <si>
    <t>Short term Denar deposits of non-profit institutions serving households</t>
  </si>
  <si>
    <t>Short term Denar deposits of households</t>
  </si>
  <si>
    <t>Short term Denar deposits of non-resident nonfinancial entities</t>
  </si>
  <si>
    <t>Short term foreign currency deposits of nonfinancial companies</t>
  </si>
  <si>
    <t>Short term foreign currency deposits of the state</t>
  </si>
  <si>
    <t>Short term foreign currency deposits of non-profit institutions serving households</t>
  </si>
  <si>
    <t>Short term foreign currency deposits of households</t>
  </si>
  <si>
    <t>Short term foreign currency deposits of non-resident nonfinancial entities</t>
  </si>
  <si>
    <t>Short term deposits in Denars with FX clause of nonfinancial companies</t>
  </si>
  <si>
    <t>Short term deposits in Denars with FX clause of the state</t>
  </si>
  <si>
    <t>Short term deposits in Denars with FX clause of non-profit institutions serving households</t>
  </si>
  <si>
    <t>Short term deposits in Denars with FX clause of households</t>
  </si>
  <si>
    <t>Short term deposits in Denars with FX clause of non-resident nonfinancial entities</t>
  </si>
  <si>
    <t>Long-term Denar deposits of nonfinancial companies</t>
  </si>
  <si>
    <t>Long-term Denar deposits of the state</t>
  </si>
  <si>
    <t>Long-term Denar deposits of non-profit institutions serving households</t>
  </si>
  <si>
    <t>Long-term Denar deposits of households</t>
  </si>
  <si>
    <t>Long-term Denar deposits of non-resident nonfinancial entities</t>
  </si>
  <si>
    <t>Long-term foreign currency deposits of nonfinancial companies</t>
  </si>
  <si>
    <t>Long-term foreign currency deposits of the state</t>
  </si>
  <si>
    <t>Long-term foreign currency deposits of non-profit institutions serving households</t>
  </si>
  <si>
    <t>Long-term foreign currency deposits of households</t>
  </si>
  <si>
    <t>Long-term foreign currency deposits of non-resident nonfinancial entities</t>
  </si>
  <si>
    <t>Long-term deposits in Denars with FX clause of nonfinancial companies</t>
  </si>
  <si>
    <t>Long-term deposits in Denars with FX clause of the state</t>
  </si>
  <si>
    <t>Long-term deposits in Denars with FX clause of non-profit institutions serving households</t>
  </si>
  <si>
    <t>Long-term deposits in Denars with FX clause of households</t>
  </si>
  <si>
    <t>Long-term deposits in Denars with FX clause of non-resident nonfinancial entities</t>
  </si>
  <si>
    <t>Accumulated amortization of deposits of nonfinancial entities over one year</t>
  </si>
  <si>
    <t>ISSUED DEBT SECURITIES</t>
  </si>
  <si>
    <t>Issued certificates of deposits</t>
  </si>
  <si>
    <t>Issued commercial papers</t>
  </si>
  <si>
    <t>Issued other debt securities</t>
  </si>
  <si>
    <t>Borrowings from state</t>
  </si>
  <si>
    <t xml:space="preserve">Borrowings from other resident sectors </t>
  </si>
  <si>
    <t>Repurchase agreements payables</t>
  </si>
  <si>
    <t>Financial lease payables to financial institutions</t>
  </si>
  <si>
    <t xml:space="preserve">Financial lease payables to other resident sectors </t>
  </si>
  <si>
    <t>Liability component of Denar hybrid instruments</t>
  </si>
  <si>
    <t>Liability component of Denar hybrid instruments with FX clause</t>
  </si>
  <si>
    <t>SUBORDINATED DEBT AND CUMULATIVE PREFERENCE SHARES</t>
  </si>
  <si>
    <t>Subordinated debt in Denars</t>
  </si>
  <si>
    <t xml:space="preserve">Subordinated debt in foreign currency </t>
  </si>
  <si>
    <t>Subordinated debt in Denar with FX clause</t>
  </si>
  <si>
    <t>Cumulative preference shares</t>
  </si>
  <si>
    <t>INTEREST PAYABLE</t>
  </si>
  <si>
    <t>Interest payables on loans</t>
  </si>
  <si>
    <t>Interest payables on sight deposits and current accounts</t>
  </si>
  <si>
    <t>Interest payables on term deposits</t>
  </si>
  <si>
    <t>Interest payables on hybrid instruments</t>
  </si>
  <si>
    <t>Interest payables on subordinated debt</t>
  </si>
  <si>
    <t>Interest payables on other instruments</t>
  </si>
  <si>
    <t>Interest payables on issued securities</t>
  </si>
  <si>
    <t>OTHER PAYABLES</t>
  </si>
  <si>
    <t>Fee and commission payables</t>
  </si>
  <si>
    <t>Other operating payables</t>
  </si>
  <si>
    <t>RESERVES FOR OFF-BALANCE SHEET ACTIVITIES AND OTHER PROVISIONS</t>
  </si>
  <si>
    <t>Reserves for off-balance sheet activities and other provisions</t>
  </si>
  <si>
    <t>Shareholders' equity</t>
  </si>
  <si>
    <t>Retained profit / Accumulated losses</t>
  </si>
  <si>
    <t>Loss in current year</t>
  </si>
  <si>
    <t>TOTAL LIABILITIES AND EQUITY &amp; RESERVES</t>
  </si>
  <si>
    <t xml:space="preserve">Financial lease receivables from nonfinancial  companies </t>
  </si>
  <si>
    <t>BALANCE SHEET  31.3.2014</t>
  </si>
  <si>
    <t>BALANCE SHEET 31.3.2014</t>
  </si>
  <si>
    <t>BALANCE SHEET  30.6.2014</t>
  </si>
  <si>
    <t>BALANCE SHEET 30.6.2014</t>
  </si>
  <si>
    <t>BALANCE SHEET  30.9.2014</t>
  </si>
  <si>
    <t>BALANCE SHEET 30.9.2014</t>
  </si>
  <si>
    <t>BALANCE SHEET  31.12.2014</t>
  </si>
  <si>
    <t>BALANCE SHEET 31.12.2014</t>
  </si>
  <si>
    <t xml:space="preserve">Foreign currency current accounts and sight deposits of the state </t>
  </si>
  <si>
    <t>Restricted sight deposits and other deposits of nonfinancial entities</t>
  </si>
  <si>
    <t>BALANCE SHEET  31.3.2015</t>
  </si>
  <si>
    <t>BALANCE SHEET 31.3.2015</t>
  </si>
  <si>
    <t>BALANCE SHEET 30.6.2015</t>
  </si>
  <si>
    <t>BALANCE SHEET  30.6.2015</t>
  </si>
  <si>
    <t>BALANCE SHEET  30.9.2015</t>
  </si>
  <si>
    <t>BALANCE SHEET 30.9.2015</t>
  </si>
  <si>
    <t>BALANCE SHEET  31.12.2015</t>
  </si>
  <si>
    <t>BALANCE SHEET 31.12.2015</t>
  </si>
  <si>
    <t>Accumulated amortization of factoring and forfeiting receivables from state</t>
  </si>
  <si>
    <t>BALANCE SHEET  31.3.2016</t>
  </si>
  <si>
    <t>BALANCE SHEET 31.3.2016</t>
  </si>
  <si>
    <t>BALANCE SHEET 30.6.2016</t>
  </si>
  <si>
    <t xml:space="preserve">Financial lease payables to non-residents </t>
  </si>
  <si>
    <t>BALANCE SHEET  30.6.2016</t>
  </si>
  <si>
    <t>BALANCE SHEET  30.9.2016</t>
  </si>
  <si>
    <t>BALANCE SHEET 30.9.2016</t>
  </si>
  <si>
    <t>BALANCE SHEET  31.12.2016</t>
  </si>
  <si>
    <t>BALANCE SHEET 31.12.2016</t>
  </si>
  <si>
    <t>BALANCE SHEET  31.3.2017</t>
  </si>
  <si>
    <t>BALANCE SHEET 31.3.2017</t>
  </si>
  <si>
    <t>BALANCE SHEET 30.6.2017</t>
  </si>
  <si>
    <t>BALANCE SHEET  30.6.2017</t>
  </si>
  <si>
    <t>BALANCE SHEET  30.9.2017</t>
  </si>
  <si>
    <t>BALANCE SHEET 30.9.2017</t>
  </si>
  <si>
    <t>BALANCE SHEET  31.12.2017</t>
  </si>
  <si>
    <t>BALANCE SHEET 31.12.2017</t>
  </si>
  <si>
    <t>SECURITIES MEASURED AT FAIR VALUE THROUGH PROFIT OR LOSS (INCLUDING HELD FOR TRADING)</t>
  </si>
  <si>
    <t>Securities and other financial instruments in Denars measured at fair value through profit or loss</t>
  </si>
  <si>
    <t>Securities and other financial instruments in foreign currency measured at fair value through profit or loss</t>
  </si>
  <si>
    <t>DERIVATIVES MEASURED AT FAIR VALUE THROUGH PROFIT OR LOSS (INCLUDING HELD FOR TRADING)</t>
  </si>
  <si>
    <t>Derivatives measured at fair value through profit or loss</t>
  </si>
  <si>
    <t>FINANCIAL ASSETS MEASURED AT FAIR VALUE THROUGH PROFIT OR LOSS, DESIGNATED AS SUCH AT INITIAL RECOGNITION</t>
  </si>
  <si>
    <t>Securities and other financial instruments in Denars measured at fair value through profit or loss, designated as such at initial recognition</t>
  </si>
  <si>
    <t>SECURITIES MEASURED AT AMORTISED COST</t>
  </si>
  <si>
    <t>Money market instruments measured at amortised cost issued by the state</t>
  </si>
  <si>
    <t>Money market instruments measured at amortised cost issued by the central bank</t>
  </si>
  <si>
    <t>Other debt instruments measured at amortised cost issued by the state</t>
  </si>
  <si>
    <t>SECURITIES MEASURED AT FAIR VALUE THROUGH OTHER COMPREHENSIVE INCOME</t>
  </si>
  <si>
    <t>Money market instruments measured at fair value through other comprehensive income issued by the state</t>
  </si>
  <si>
    <t>Money market instruments measured at fair value through other comprehensive income issued by the central bank</t>
  </si>
  <si>
    <t>Other debt instruments measured at fair value through other comprehensive income issued by the state</t>
  </si>
  <si>
    <t>Other debt instruments measured at fair value through other comprehensive income issued by non-residents</t>
  </si>
  <si>
    <t>Equity instruments measured at fair value through other comprehensive income issued by nonfinancial companies</t>
  </si>
  <si>
    <t>Equity instruments measured at fair value through other comprehensive income issued by banks and saving houses</t>
  </si>
  <si>
    <t>Equity instruments measured at fair value through other comprehensive income issued by other financial institutions</t>
  </si>
  <si>
    <t>Equity instruments measured at fair value through other comprehensive income issued by non-residents</t>
  </si>
  <si>
    <t>PLACEMENTS WITH THE CENTRAL BANK MEASURED AT AMORTISED COST</t>
  </si>
  <si>
    <t>PLACEMENTS WITH FINANCIAL INSTITUTIONS (NET) MEASURED AT AMORTISED COST</t>
  </si>
  <si>
    <t>PLACEMENTS WITH NONFINANCIAL ENTITIES (NET) MEASURED AT AMORTISED COST</t>
  </si>
  <si>
    <t>Group impairment for portfolio of credits and claims</t>
  </si>
  <si>
    <t>BALANCE SHEET  30.6.2018</t>
  </si>
  <si>
    <t>BALANCE SHEET 30.6.2018</t>
  </si>
  <si>
    <t>BALANCE SHEET 31.3.2018</t>
  </si>
  <si>
    <t>BALANCE SHEET  31.3.2018</t>
  </si>
  <si>
    <t>BALANCE SHEET 30.9.2018</t>
  </si>
  <si>
    <t>BALANCE SHEET  30.9.2018</t>
  </si>
  <si>
    <t>Financial lease receivables from nonfinancial companies (net)</t>
  </si>
  <si>
    <t>BALANCE SHEET 31.12.2018</t>
  </si>
  <si>
    <t>BALANCE SHEET  31.12.2018</t>
  </si>
  <si>
    <t>PROFIT IN CURRENT YEAR</t>
  </si>
  <si>
    <t>BALANCE SHEET 31.3.2019</t>
  </si>
  <si>
    <t>BALANCE SHEET  31.3.2019</t>
  </si>
  <si>
    <t>CASH, GOLD AND BALANCES WITH NBRNM</t>
  </si>
  <si>
    <t>BALANCE SHEET  30.6.2019</t>
  </si>
  <si>
    <t>BALANCE SHEET 30.6.2019</t>
  </si>
  <si>
    <t>Other debt instruments measured at amortised cost issued by private and public nonfinancial companies</t>
  </si>
  <si>
    <t>Other debt instruments measured at amortised cost issued by non-residents</t>
  </si>
  <si>
    <t>BALANCE SHEET 30.9.2019</t>
  </si>
  <si>
    <t>BALANCE SHEET  31.12.2019</t>
  </si>
  <si>
    <t>BALANCE SHEET  30.9.2019</t>
  </si>
  <si>
    <t>BALANCE SHEET 31.12.2019</t>
  </si>
  <si>
    <t>BALANCE SHEET  31.3.2020</t>
  </si>
  <si>
    <t>Money market instruments measured at fair value through other comprehensive income issued by non-residents</t>
  </si>
  <si>
    <t>BALANCE SHEET 31.3.2020</t>
  </si>
  <si>
    <t>BALANCE SHEET 30.6.2020</t>
  </si>
  <si>
    <t>BALANCE SHEET  30.6.2020</t>
  </si>
  <si>
    <t xml:space="preserve">Impairment (provisions) of receivables due to payments made to backing guarantees of securities and guarantees </t>
  </si>
  <si>
    <t>Impairment (provisions) of credit cards and overdrafts of non-resident financial institutions</t>
  </si>
  <si>
    <t>Impairment (provisions) of deposits with the central bank</t>
  </si>
  <si>
    <t>BALANCE SHEET  30.9.2020</t>
  </si>
  <si>
    <t>BALANCE SHEET 30.9.2020</t>
  </si>
  <si>
    <t>BALANCE SHEET  31.12.2020</t>
  </si>
  <si>
    <t>BALANCE SHEET 31.12.2020</t>
  </si>
  <si>
    <t>BALANCE SHEET  31.03.2021</t>
  </si>
  <si>
    <t>BALANCE SHEET 31.03.2021</t>
  </si>
  <si>
    <t>BALANCE SHEET  30.06.2021</t>
  </si>
  <si>
    <t>BALANCE SHEET 30.06.2021</t>
  </si>
  <si>
    <t>BALANCE SHEET  30.09.2021</t>
  </si>
  <si>
    <t>BALANCE SHEET 30.09.2021</t>
  </si>
  <si>
    <t>Receivables due to payments made to backing guarantees of securities and guarantees</t>
  </si>
  <si>
    <t>BALANCE SHEET  31.12.2021</t>
  </si>
  <si>
    <t>BALANCE SHEET 31.12.2021</t>
  </si>
  <si>
    <t>BALANCE SHEET  31.03.2022</t>
  </si>
  <si>
    <t>BALANCE SHEET 31.03.2022</t>
  </si>
  <si>
    <t>Other debt instruments measured at amortised cost issued by other financial institutions</t>
  </si>
  <si>
    <t>BALANCE SHEET  30.06.2022</t>
  </si>
  <si>
    <t>BALANCE SHEET 30.06.2022</t>
  </si>
  <si>
    <t>BALANCE SHEET  30.09.2022</t>
  </si>
  <si>
    <t>BALANCE SHEET 30.09.2022</t>
  </si>
  <si>
    <t>BALANCE SHEET  31.12.2022</t>
  </si>
  <si>
    <t>BALANCE SHEET 31.12.2022</t>
  </si>
  <si>
    <t>Money market instruments measured at amortised cost issued by non-residents</t>
  </si>
  <si>
    <t>BALANCE SHEET  31.03.2023</t>
  </si>
  <si>
    <t>BALANCE SHEET 31.03.2023</t>
  </si>
  <si>
    <t>BALANCE SHEET  30.06.2023</t>
  </si>
  <si>
    <t>BALANCE SHEET 30.06.2023</t>
  </si>
  <si>
    <t>BALANCE SHEET  30.09.2023</t>
  </si>
  <si>
    <t>BALANCE SHEET 30.09.2023</t>
  </si>
  <si>
    <t>BALANCE SHEET  31.12.2023</t>
  </si>
  <si>
    <t>BALANCE SHEET 31.12.2023</t>
  </si>
  <si>
    <t>BALANCE SHEET  31.03.2024</t>
  </si>
  <si>
    <t>BALANCE SHEET 31.03.2024</t>
  </si>
  <si>
    <t>BALANCE SHEET  30.06.2024</t>
  </si>
  <si>
    <t>BALANCE SHEET 30.06.2024</t>
  </si>
  <si>
    <t>BALANCE SHEET  30.09.2024</t>
  </si>
  <si>
    <t>BALANCE SHEET 30.09.2024</t>
  </si>
  <si>
    <t>BALANCE SHEET  31.12.2024</t>
  </si>
  <si>
    <t>BALANCE SHEET 31.12.2024</t>
  </si>
  <si>
    <t>Factoring and forfeiting receivables from financial institutions non-residents</t>
  </si>
  <si>
    <t>Accumulated amortization of factoring and forfeiting receivables from financial institutions non-residents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</si>
</sst>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0.0%"/>
    <numFmt numFmtId="167" formatCode="#,##0.0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&quot;               &quot;@"/>
    <numFmt numFmtId="173" formatCode="_-[$€-2]* #,##0.00_-;\-[$€-2]* #,##0.00_-;_-[$€-2]* &quot;-&quot;??_-"/>
    <numFmt numFmtId="174" formatCode="General_)"/>
    <numFmt numFmtId="175" formatCode="[Black][&gt;0.05]#,##0.0;[Black][&lt;-0.05]\-#,##0.0;;"/>
    <numFmt numFmtId="176" formatCode="[Black][&gt;0.5]#,##0;[Black][&lt;-0.5]\-#,##0;;"/>
    <numFmt numFmtId="177" formatCode="0.0"/>
    <numFmt numFmtId="178" formatCode="#,##0.0000"/>
    <numFmt numFmtId="179" formatCode="#,##0.000"/>
    <numFmt numFmtId="180" formatCode="#,##0.00000"/>
    <numFmt numFmtId="181" formatCode="#,##0.000000000"/>
  </numFmts>
  <fonts count="92">
    <font>
      <sz val="11"/>
      <name val="MAC C Times"/>
    </font>
    <font>
      <sz val="11"/>
      <color indexed="8"/>
      <name val="Calibri"/>
      <family val="2"/>
    </font>
    <font>
      <sz val="11"/>
      <name val="MAC C Times"/>
      <family val="1"/>
    </font>
    <font>
      <sz val="9"/>
      <name val="MAC C Times"/>
      <family val="1"/>
    </font>
    <font>
      <b/>
      <i/>
      <sz val="9"/>
      <name val="MAC C Times"/>
      <family val="1"/>
    </font>
    <font>
      <sz val="9"/>
      <name val="MAC C Times"/>
      <family val="1"/>
    </font>
    <font>
      <b/>
      <i/>
      <sz val="9"/>
      <name val="Arial"/>
      <family val="2"/>
    </font>
    <font>
      <b/>
      <sz val="9"/>
      <name val="Arial"/>
      <family val="2"/>
    </font>
    <font>
      <b/>
      <i/>
      <sz val="9"/>
      <name val="MAC C Times"/>
      <family val="1"/>
    </font>
    <font>
      <i/>
      <sz val="9"/>
      <name val="MAC C Times"/>
      <family val="1"/>
    </font>
    <font>
      <sz val="9"/>
      <name val="Arial"/>
      <family val="2"/>
    </font>
    <font>
      <i/>
      <sz val="9"/>
      <name val="Arial"/>
      <family val="2"/>
    </font>
    <font>
      <b/>
      <i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10"/>
      <name val="Arial"/>
      <family val="2"/>
      <charset val="204"/>
    </font>
    <font>
      <b/>
      <sz val="9"/>
      <name val="MAC C Times"/>
      <family val="1"/>
    </font>
    <font>
      <sz val="10"/>
      <name val="Arial"/>
      <family val="2"/>
      <charset val="204"/>
    </font>
    <font>
      <b/>
      <i/>
      <sz val="9"/>
      <name val="Arial"/>
      <family val="2"/>
      <charset val="204"/>
    </font>
    <font>
      <sz val="11"/>
      <name val="MAC C Times"/>
      <family val="1"/>
    </font>
    <font>
      <sz val="8"/>
      <name val="Arial"/>
      <family val="2"/>
      <charset val="204"/>
    </font>
    <font>
      <sz val="10"/>
      <name val="MAC C Times"/>
      <family val="1"/>
    </font>
    <font>
      <sz val="10"/>
      <name val="Times New Roman"/>
      <family val="1"/>
      <charset val="204"/>
    </font>
    <font>
      <b/>
      <i/>
      <sz val="10"/>
      <name val="Mac C Times"/>
      <family val="1"/>
    </font>
    <font>
      <b/>
      <sz val="10"/>
      <name val="Times New Roman"/>
      <family val="1"/>
    </font>
    <font>
      <i/>
      <sz val="10"/>
      <name val="Times New Roman"/>
      <family val="1"/>
      <charset val="204"/>
    </font>
    <font>
      <i/>
      <sz val="10"/>
      <name val="MAC C Times"/>
      <family val="1"/>
    </font>
    <font>
      <i/>
      <sz val="10"/>
      <name val="Times New Roman"/>
      <family val="1"/>
    </font>
    <font>
      <sz val="11"/>
      <name val="Times New Roman"/>
      <family val="1"/>
      <charset val="204"/>
    </font>
    <font>
      <sz val="10"/>
      <name val="Tahoma"/>
      <family val="2"/>
      <charset val="204"/>
    </font>
    <font>
      <b/>
      <sz val="10"/>
      <name val="Tahoma"/>
      <family val="2"/>
      <charset val="204"/>
    </font>
    <font>
      <i/>
      <sz val="10"/>
      <name val="Tahoma"/>
      <family val="2"/>
      <charset val="204"/>
    </font>
    <font>
      <b/>
      <sz val="10"/>
      <name val="Times New Roman"/>
      <family val="1"/>
      <charset val="204"/>
    </font>
    <font>
      <b/>
      <sz val="10"/>
      <name val="Tahoma"/>
      <family val="2"/>
    </font>
    <font>
      <sz val="10"/>
      <name val="Tahoma"/>
      <family val="2"/>
    </font>
    <font>
      <i/>
      <sz val="10"/>
      <name val="Tahoma"/>
      <family val="2"/>
    </font>
    <font>
      <sz val="11"/>
      <name val="Tahoma"/>
      <family val="2"/>
    </font>
    <font>
      <sz val="9"/>
      <name val="MAC C Times"/>
      <family val="1"/>
    </font>
    <font>
      <b/>
      <i/>
      <sz val="9"/>
      <name val="MAC C Times"/>
      <family val="1"/>
    </font>
    <font>
      <sz val="10"/>
      <name val="Arial"/>
      <family val="2"/>
    </font>
    <font>
      <b/>
      <sz val="8"/>
      <color indexed="8"/>
      <name val="Arial"/>
      <family val="2"/>
    </font>
    <font>
      <sz val="9"/>
      <name val="Times New Roman"/>
      <family val="1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0"/>
      <name val="Times New Roman"/>
      <family val="1"/>
    </font>
    <font>
      <sz val="10"/>
      <name val="MAC C Swiss"/>
      <family val="2"/>
    </font>
    <font>
      <sz val="11"/>
      <name val="Tahoma"/>
      <family val="2"/>
      <charset val="204"/>
    </font>
    <font>
      <sz val="9"/>
      <name val="Tahoma"/>
      <family val="2"/>
    </font>
    <font>
      <b/>
      <sz val="8"/>
      <name val="Tahoma"/>
      <family val="2"/>
    </font>
    <font>
      <sz val="10"/>
      <name val="Arial"/>
      <family val="2"/>
      <charset val="204"/>
    </font>
    <font>
      <sz val="8"/>
      <name val="Tahom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2"/>
      <name val="MS Sans Serif"/>
      <family val="2"/>
    </font>
    <font>
      <sz val="11"/>
      <color indexed="63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SvobodaFWF"/>
      <charset val="2"/>
    </font>
    <font>
      <sz val="12"/>
      <color indexed="24"/>
      <name val="Arial"/>
      <family val="2"/>
    </font>
    <font>
      <sz val="12"/>
      <name val="Helv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color indexed="24"/>
      <name val="Arial"/>
      <family val="2"/>
    </font>
    <font>
      <sz val="11"/>
      <name val="Tms Rmn"/>
    </font>
    <font>
      <sz val="10"/>
      <color indexed="8"/>
      <name val="Arial"/>
      <family val="2"/>
    </font>
    <font>
      <b/>
      <sz val="18"/>
      <color indexed="62"/>
      <name val="Cambri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0"/>
      <color theme="3" tint="0.39997558519241921"/>
      <name val="Tahoma"/>
      <family val="2"/>
      <charset val="204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i/>
      <sz val="10"/>
      <color theme="1"/>
      <name val="Tahoma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8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9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1006">
    <xf numFmtId="0" fontId="0" fillId="0" borderId="0"/>
    <xf numFmtId="0" fontId="40" fillId="0" borderId="0"/>
    <xf numFmtId="168" fontId="42" fillId="0" borderId="0" applyFont="0" applyFill="0" applyBorder="0" applyAlignment="0" applyProtection="0"/>
    <xf numFmtId="38" fontId="68" fillId="0" borderId="0" applyFill="0" applyBorder="0" applyAlignment="0">
      <protection locked="0"/>
    </xf>
    <xf numFmtId="169" fontId="42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69" fillId="3" borderId="0" applyNumberFormat="0" applyBorder="0" applyAlignment="0" applyProtection="0"/>
    <xf numFmtId="0" fontId="69" fillId="3" borderId="0" applyNumberFormat="0" applyBorder="0" applyAlignment="0" applyProtection="0"/>
    <xf numFmtId="0" fontId="69" fillId="3" borderId="0" applyNumberFormat="0" applyBorder="0" applyAlignment="0" applyProtection="0"/>
    <xf numFmtId="0" fontId="69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9" fillId="7" borderId="0" applyNumberFormat="0" applyBorder="0" applyAlignment="0" applyProtection="0"/>
    <xf numFmtId="0" fontId="69" fillId="7" borderId="0" applyNumberFormat="0" applyBorder="0" applyAlignment="0" applyProtection="0"/>
    <xf numFmtId="0" fontId="69" fillId="7" borderId="0" applyNumberFormat="0" applyBorder="0" applyAlignment="0" applyProtection="0"/>
    <xf numFmtId="0" fontId="69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9" fillId="3" borderId="0" applyNumberFormat="0" applyBorder="0" applyAlignment="0" applyProtection="0"/>
    <xf numFmtId="0" fontId="69" fillId="3" borderId="0" applyNumberFormat="0" applyBorder="0" applyAlignment="0" applyProtection="0"/>
    <xf numFmtId="0" fontId="69" fillId="3" borderId="0" applyNumberFormat="0" applyBorder="0" applyAlignment="0" applyProtection="0"/>
    <xf numFmtId="0" fontId="69" fillId="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17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9" fillId="11" borderId="0" applyNumberFormat="0" applyBorder="0" applyAlignment="0" applyProtection="0"/>
    <xf numFmtId="0" fontId="69" fillId="11" borderId="0" applyNumberFormat="0" applyBorder="0" applyAlignment="0" applyProtection="0"/>
    <xf numFmtId="0" fontId="69" fillId="11" borderId="0" applyNumberFormat="0" applyBorder="0" applyAlignment="0" applyProtection="0"/>
    <xf numFmtId="0" fontId="69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9" fillId="12" borderId="0" applyNumberFormat="0" applyBorder="0" applyAlignment="0" applyProtection="0"/>
    <xf numFmtId="0" fontId="69" fillId="12" borderId="0" applyNumberFormat="0" applyBorder="0" applyAlignment="0" applyProtection="0"/>
    <xf numFmtId="0" fontId="69" fillId="12" borderId="0" applyNumberFormat="0" applyBorder="0" applyAlignment="0" applyProtection="0"/>
    <xf numFmtId="0" fontId="69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9" fillId="11" borderId="0" applyNumberFormat="0" applyBorder="0" applyAlignment="0" applyProtection="0"/>
    <xf numFmtId="0" fontId="69" fillId="11" borderId="0" applyNumberFormat="0" applyBorder="0" applyAlignment="0" applyProtection="0"/>
    <xf numFmtId="0" fontId="69" fillId="11" borderId="0" applyNumberFormat="0" applyBorder="0" applyAlignment="0" applyProtection="0"/>
    <xf numFmtId="0" fontId="69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2" fontId="42" fillId="0" borderId="0" applyFont="0" applyFill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4" fillId="25" borderId="1" applyNumberFormat="0" applyAlignment="0" applyProtection="0"/>
    <xf numFmtId="0" fontId="54" fillId="25" borderId="1" applyNumberFormat="0" applyAlignment="0" applyProtection="0"/>
    <xf numFmtId="0" fontId="54" fillId="25" borderId="1" applyNumberFormat="0" applyAlignment="0" applyProtection="0"/>
    <xf numFmtId="0" fontId="54" fillId="25" borderId="1" applyNumberFormat="0" applyAlignment="0" applyProtection="0"/>
    <xf numFmtId="0" fontId="54" fillId="25" borderId="1" applyNumberFormat="0" applyAlignment="0" applyProtection="0"/>
    <xf numFmtId="0" fontId="54" fillId="25" borderId="1" applyNumberFormat="0" applyAlignment="0" applyProtection="0"/>
    <xf numFmtId="0" fontId="54" fillId="3" borderId="1" applyNumberFormat="0" applyAlignment="0" applyProtection="0"/>
    <xf numFmtId="0" fontId="54" fillId="3" borderId="1" applyNumberFormat="0" applyAlignment="0" applyProtection="0"/>
    <xf numFmtId="0" fontId="54" fillId="3" borderId="1" applyNumberFormat="0" applyAlignment="0" applyProtection="0"/>
    <xf numFmtId="0" fontId="54" fillId="3" borderId="1" applyNumberFormat="0" applyAlignment="0" applyProtection="0"/>
    <xf numFmtId="0" fontId="54" fillId="25" borderId="1" applyNumberFormat="0" applyAlignment="0" applyProtection="0"/>
    <xf numFmtId="0" fontId="54" fillId="25" borderId="1" applyNumberFormat="0" applyAlignment="0" applyProtection="0"/>
    <xf numFmtId="0" fontId="54" fillId="25" borderId="1" applyNumberFormat="0" applyAlignment="0" applyProtection="0"/>
    <xf numFmtId="0" fontId="54" fillId="25" borderId="1" applyNumberFormat="0" applyAlignment="0" applyProtection="0"/>
    <xf numFmtId="0" fontId="54" fillId="25" borderId="1" applyNumberFormat="0" applyAlignment="0" applyProtection="0"/>
    <xf numFmtId="0" fontId="54" fillId="25" borderId="1" applyNumberFormat="0" applyAlignment="0" applyProtection="0"/>
    <xf numFmtId="0" fontId="54" fillId="25" borderId="1" applyNumberFormat="0" applyAlignment="0" applyProtection="0"/>
    <xf numFmtId="0" fontId="55" fillId="26" borderId="2" applyNumberFormat="0" applyAlignment="0" applyProtection="0"/>
    <xf numFmtId="0" fontId="55" fillId="26" borderId="2" applyNumberFormat="0" applyAlignment="0" applyProtection="0"/>
    <xf numFmtId="0" fontId="55" fillId="26" borderId="2" applyNumberFormat="0" applyAlignment="0" applyProtection="0"/>
    <xf numFmtId="0" fontId="55" fillId="26" borderId="2" applyNumberFormat="0" applyAlignment="0" applyProtection="0"/>
    <xf numFmtId="0" fontId="55" fillId="26" borderId="2" applyNumberFormat="0" applyAlignment="0" applyProtection="0"/>
    <xf numFmtId="0" fontId="55" fillId="26" borderId="2" applyNumberFormat="0" applyAlignment="0" applyProtection="0"/>
    <xf numFmtId="0" fontId="55" fillId="26" borderId="2" applyNumberFormat="0" applyAlignment="0" applyProtection="0"/>
    <xf numFmtId="0" fontId="55" fillId="26" borderId="2" applyNumberFormat="0" applyAlignment="0" applyProtection="0"/>
    <xf numFmtId="0" fontId="55" fillId="26" borderId="2" applyNumberFormat="0" applyAlignment="0" applyProtection="0"/>
    <xf numFmtId="0" fontId="55" fillId="26" borderId="2" applyNumberFormat="0" applyAlignment="0" applyProtection="0"/>
    <xf numFmtId="0" fontId="55" fillId="26" borderId="2" applyNumberFormat="0" applyAlignment="0" applyProtection="0"/>
    <xf numFmtId="0" fontId="55" fillId="26" borderId="2" applyNumberFormat="0" applyAlignment="0" applyProtection="0"/>
    <xf numFmtId="0" fontId="55" fillId="26" borderId="2" applyNumberFormat="0" applyAlignment="0" applyProtection="0"/>
    <xf numFmtId="0" fontId="55" fillId="26" borderId="2" applyNumberFormat="0" applyAlignment="0" applyProtection="0"/>
    <xf numFmtId="0" fontId="55" fillId="26" borderId="2" applyNumberFormat="0" applyAlignment="0" applyProtection="0"/>
    <xf numFmtId="0" fontId="55" fillId="26" borderId="2" applyNumberFormat="0" applyAlignment="0" applyProtection="0"/>
    <xf numFmtId="0" fontId="55" fillId="26" borderId="2" applyNumberFormat="0" applyAlignment="0" applyProtection="0"/>
    <xf numFmtId="1" fontId="70" fillId="27" borderId="3">
      <alignment horizontal="right" vertical="center"/>
    </xf>
    <xf numFmtId="0" fontId="71" fillId="27" borderId="3">
      <alignment horizontal="right" vertical="center"/>
    </xf>
    <xf numFmtId="0" fontId="40" fillId="27" borderId="4"/>
    <xf numFmtId="0" fontId="70" fillId="28" borderId="3">
      <alignment horizontal="center" vertical="center"/>
    </xf>
    <xf numFmtId="1" fontId="70" fillId="27" borderId="3">
      <alignment horizontal="right" vertical="center"/>
    </xf>
    <xf numFmtId="0" fontId="40" fillId="27" borderId="0"/>
    <xf numFmtId="0" fontId="72" fillId="27" borderId="3">
      <alignment horizontal="left" vertical="center"/>
    </xf>
    <xf numFmtId="0" fontId="72" fillId="27" borderId="3"/>
    <xf numFmtId="0" fontId="71" fillId="27" borderId="3">
      <alignment horizontal="right" vertical="center"/>
    </xf>
    <xf numFmtId="0" fontId="73" fillId="29" borderId="3">
      <alignment horizontal="left" vertical="center"/>
    </xf>
    <xf numFmtId="0" fontId="73" fillId="29" borderId="3">
      <alignment horizontal="left" vertical="center"/>
    </xf>
    <xf numFmtId="0" fontId="74" fillId="27" borderId="3">
      <alignment horizontal="left" vertical="center"/>
    </xf>
    <xf numFmtId="0" fontId="75" fillId="27" borderId="4"/>
    <xf numFmtId="0" fontId="70" fillId="30" borderId="3">
      <alignment horizontal="left" vertical="center"/>
    </xf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6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7" fillId="0" borderId="0" applyProtection="0"/>
    <xf numFmtId="173" fontId="40" fillId="0" borderId="0" applyFont="0" applyFill="0" applyBorder="0" applyAlignment="0" applyProtection="0"/>
    <xf numFmtId="174" fontId="78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2" fontId="77" fillId="0" borderId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8" fillId="0" borderId="5" applyNumberFormat="0" applyFill="0" applyAlignment="0" applyProtection="0"/>
    <xf numFmtId="0" fontId="58" fillId="0" borderId="5" applyNumberFormat="0" applyFill="0" applyAlignment="0" applyProtection="0"/>
    <xf numFmtId="0" fontId="58" fillId="0" borderId="5" applyNumberFormat="0" applyFill="0" applyAlignment="0" applyProtection="0"/>
    <xf numFmtId="0" fontId="58" fillId="0" borderId="5" applyNumberFormat="0" applyFill="0" applyAlignment="0" applyProtection="0"/>
    <xf numFmtId="0" fontId="58" fillId="0" borderId="5" applyNumberFormat="0" applyFill="0" applyAlignment="0" applyProtection="0"/>
    <xf numFmtId="0" fontId="58" fillId="0" borderId="5" applyNumberFormat="0" applyFill="0" applyAlignment="0" applyProtection="0"/>
    <xf numFmtId="0" fontId="79" fillId="0" borderId="6" applyNumberFormat="0" applyFill="0" applyAlignment="0" applyProtection="0"/>
    <xf numFmtId="0" fontId="79" fillId="0" borderId="6" applyNumberFormat="0" applyFill="0" applyAlignment="0" applyProtection="0"/>
    <xf numFmtId="0" fontId="79" fillId="0" borderId="6" applyNumberFormat="0" applyFill="0" applyAlignment="0" applyProtection="0"/>
    <xf numFmtId="0" fontId="79" fillId="0" borderId="6" applyNumberFormat="0" applyFill="0" applyAlignment="0" applyProtection="0"/>
    <xf numFmtId="0" fontId="58" fillId="0" borderId="5" applyNumberFormat="0" applyFill="0" applyAlignment="0" applyProtection="0"/>
    <xf numFmtId="0" fontId="58" fillId="0" borderId="5" applyNumberFormat="0" applyFill="0" applyAlignment="0" applyProtection="0"/>
    <xf numFmtId="0" fontId="58" fillId="0" borderId="5" applyNumberFormat="0" applyFill="0" applyAlignment="0" applyProtection="0"/>
    <xf numFmtId="0" fontId="58" fillId="0" borderId="5" applyNumberFormat="0" applyFill="0" applyAlignment="0" applyProtection="0"/>
    <xf numFmtId="0" fontId="58" fillId="0" borderId="5" applyNumberFormat="0" applyFill="0" applyAlignment="0" applyProtection="0"/>
    <xf numFmtId="0" fontId="58" fillId="0" borderId="5" applyNumberFormat="0" applyFill="0" applyAlignment="0" applyProtection="0"/>
    <xf numFmtId="0" fontId="58" fillId="0" borderId="5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80" fillId="0" borderId="8" applyNumberFormat="0" applyFill="0" applyAlignment="0" applyProtection="0"/>
    <xf numFmtId="0" fontId="80" fillId="0" borderId="8" applyNumberFormat="0" applyFill="0" applyAlignment="0" applyProtection="0"/>
    <xf numFmtId="0" fontId="80" fillId="0" borderId="8" applyNumberFormat="0" applyFill="0" applyAlignment="0" applyProtection="0"/>
    <xf numFmtId="0" fontId="80" fillId="0" borderId="8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59" fillId="0" borderId="7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81" fillId="0" borderId="10" applyNumberFormat="0" applyFill="0" applyAlignment="0" applyProtection="0"/>
    <xf numFmtId="0" fontId="81" fillId="0" borderId="10" applyNumberFormat="0" applyFill="0" applyAlignment="0" applyProtection="0"/>
    <xf numFmtId="0" fontId="81" fillId="0" borderId="10" applyNumberFormat="0" applyFill="0" applyAlignment="0" applyProtection="0"/>
    <xf numFmtId="0" fontId="81" fillId="0" borderId="10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82" fillId="0" borderId="0" applyProtection="0"/>
    <xf numFmtId="167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61" fillId="5" borderId="1" applyNumberFormat="0" applyAlignment="0" applyProtection="0"/>
    <xf numFmtId="0" fontId="61" fillId="5" borderId="1" applyNumberFormat="0" applyAlignment="0" applyProtection="0"/>
    <xf numFmtId="0" fontId="61" fillId="5" borderId="1" applyNumberFormat="0" applyAlignment="0" applyProtection="0"/>
    <xf numFmtId="0" fontId="61" fillId="5" borderId="1" applyNumberFormat="0" applyAlignment="0" applyProtection="0"/>
    <xf numFmtId="0" fontId="61" fillId="5" borderId="1" applyNumberFormat="0" applyAlignment="0" applyProtection="0"/>
    <xf numFmtId="0" fontId="61" fillId="5" borderId="1" applyNumberFormat="0" applyAlignment="0" applyProtection="0"/>
    <xf numFmtId="0" fontId="61" fillId="5" borderId="1" applyNumberFormat="0" applyAlignment="0" applyProtection="0"/>
    <xf numFmtId="0" fontId="61" fillId="5" borderId="1" applyNumberFormat="0" applyAlignment="0" applyProtection="0"/>
    <xf numFmtId="0" fontId="61" fillId="5" borderId="1" applyNumberFormat="0" applyAlignment="0" applyProtection="0"/>
    <xf numFmtId="0" fontId="61" fillId="5" borderId="1" applyNumberFormat="0" applyAlignment="0" applyProtection="0"/>
    <xf numFmtId="0" fontId="61" fillId="5" borderId="1" applyNumberFormat="0" applyAlignment="0" applyProtection="0"/>
    <xf numFmtId="0" fontId="61" fillId="5" borderId="1" applyNumberFormat="0" applyAlignment="0" applyProtection="0"/>
    <xf numFmtId="0" fontId="61" fillId="5" borderId="1" applyNumberFormat="0" applyAlignment="0" applyProtection="0"/>
    <xf numFmtId="0" fontId="61" fillId="5" borderId="1" applyNumberFormat="0" applyAlignment="0" applyProtection="0"/>
    <xf numFmtId="0" fontId="61" fillId="5" borderId="1" applyNumberFormat="0" applyAlignment="0" applyProtection="0"/>
    <xf numFmtId="0" fontId="61" fillId="5" borderId="1" applyNumberFormat="0" applyAlignment="0" applyProtection="0"/>
    <xf numFmtId="0" fontId="61" fillId="5" borderId="1" applyNumberFormat="0" applyAlignment="0" applyProtection="0"/>
    <xf numFmtId="0" fontId="62" fillId="0" borderId="11" applyNumberFormat="0" applyFill="0" applyAlignment="0" applyProtection="0"/>
    <xf numFmtId="0" fontId="62" fillId="0" borderId="11" applyNumberFormat="0" applyFill="0" applyAlignment="0" applyProtection="0"/>
    <xf numFmtId="0" fontId="62" fillId="0" borderId="11" applyNumberFormat="0" applyFill="0" applyAlignment="0" applyProtection="0"/>
    <xf numFmtId="0" fontId="62" fillId="0" borderId="11" applyNumberFormat="0" applyFill="0" applyAlignment="0" applyProtection="0"/>
    <xf numFmtId="0" fontId="62" fillId="0" borderId="11" applyNumberFormat="0" applyFill="0" applyAlignment="0" applyProtection="0"/>
    <xf numFmtId="0" fontId="62" fillId="0" borderId="11" applyNumberFormat="0" applyFill="0" applyAlignment="0" applyProtection="0"/>
    <xf numFmtId="0" fontId="62" fillId="0" borderId="11" applyNumberFormat="0" applyFill="0" applyAlignment="0" applyProtection="0"/>
    <xf numFmtId="0" fontId="62" fillId="0" borderId="11" applyNumberFormat="0" applyFill="0" applyAlignment="0" applyProtection="0"/>
    <xf numFmtId="0" fontId="62" fillId="0" borderId="11" applyNumberFormat="0" applyFill="0" applyAlignment="0" applyProtection="0"/>
    <xf numFmtId="0" fontId="62" fillId="0" borderId="11" applyNumberFormat="0" applyFill="0" applyAlignment="0" applyProtection="0"/>
    <xf numFmtId="0" fontId="62" fillId="0" borderId="11" applyNumberFormat="0" applyFill="0" applyAlignment="0" applyProtection="0"/>
    <xf numFmtId="0" fontId="62" fillId="0" borderId="11" applyNumberFormat="0" applyFill="0" applyAlignment="0" applyProtection="0"/>
    <xf numFmtId="0" fontId="62" fillId="0" borderId="11" applyNumberFormat="0" applyFill="0" applyAlignment="0" applyProtection="0"/>
    <xf numFmtId="0" fontId="62" fillId="0" borderId="11" applyNumberFormat="0" applyFill="0" applyAlignment="0" applyProtection="0"/>
    <xf numFmtId="0" fontId="62" fillId="0" borderId="11" applyNumberFormat="0" applyFill="0" applyAlignment="0" applyProtection="0"/>
    <xf numFmtId="0" fontId="62" fillId="0" borderId="11" applyNumberFormat="0" applyFill="0" applyAlignment="0" applyProtection="0"/>
    <xf numFmtId="0" fontId="62" fillId="0" borderId="11" applyNumberFormat="0" applyFill="0" applyAlignment="0" applyProtection="0"/>
    <xf numFmtId="41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2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40" fillId="0" borderId="0"/>
    <xf numFmtId="0" fontId="83" fillId="0" borderId="0"/>
    <xf numFmtId="0" fontId="83" fillId="0" borderId="0"/>
    <xf numFmtId="0" fontId="40" fillId="0" borderId="0"/>
    <xf numFmtId="0" fontId="40" fillId="0" borderId="0"/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40" fillId="0" borderId="0"/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40" fillId="0" borderId="0"/>
    <xf numFmtId="0" fontId="16" fillId="0" borderId="0"/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" fillId="0" borderId="0"/>
    <xf numFmtId="0" fontId="16" fillId="0" borderId="0"/>
    <xf numFmtId="0" fontId="40" fillId="0" borderId="0"/>
    <xf numFmtId="0" fontId="16" fillId="0" borderId="0"/>
    <xf numFmtId="0" fontId="86" fillId="0" borderId="0"/>
    <xf numFmtId="0" fontId="40" fillId="0" borderId="0"/>
    <xf numFmtId="0" fontId="86" fillId="0" borderId="0"/>
    <xf numFmtId="0" fontId="86" fillId="0" borderId="0"/>
    <xf numFmtId="0" fontId="16" fillId="0" borderId="0"/>
    <xf numFmtId="0" fontId="40" fillId="0" borderId="0"/>
    <xf numFmtId="0" fontId="86" fillId="0" borderId="0"/>
    <xf numFmtId="0" fontId="16" fillId="0" borderId="0"/>
    <xf numFmtId="0" fontId="16" fillId="0" borderId="0"/>
    <xf numFmtId="0" fontId="84" fillId="0" borderId="0">
      <alignment vertical="top"/>
    </xf>
    <xf numFmtId="0" fontId="16" fillId="0" borderId="0"/>
    <xf numFmtId="0" fontId="86" fillId="0" borderId="0"/>
    <xf numFmtId="0" fontId="16" fillId="0" borderId="0"/>
    <xf numFmtId="0" fontId="4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40" fillId="0" borderId="0"/>
    <xf numFmtId="0" fontId="40" fillId="0" borderId="0"/>
    <xf numFmtId="0" fontId="84" fillId="0" borderId="0">
      <alignment vertical="top"/>
    </xf>
    <xf numFmtId="0" fontId="84" fillId="0" borderId="0">
      <alignment vertical="top"/>
    </xf>
    <xf numFmtId="0" fontId="40" fillId="0" borderId="0"/>
    <xf numFmtId="0" fontId="86" fillId="0" borderId="0"/>
    <xf numFmtId="0" fontId="16" fillId="0" borderId="0"/>
    <xf numFmtId="0" fontId="8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6" fillId="0" borderId="0"/>
    <xf numFmtId="0" fontId="16" fillId="0" borderId="0"/>
    <xf numFmtId="0" fontId="16" fillId="0" borderId="0"/>
    <xf numFmtId="0" fontId="86" fillId="0" borderId="0"/>
    <xf numFmtId="0" fontId="16" fillId="0" borderId="0"/>
    <xf numFmtId="0" fontId="16" fillId="0" borderId="0"/>
    <xf numFmtId="0" fontId="86" fillId="0" borderId="0"/>
    <xf numFmtId="0" fontId="16" fillId="0" borderId="0"/>
    <xf numFmtId="0" fontId="18" fillId="0" borderId="0"/>
    <xf numFmtId="0" fontId="16" fillId="0" borderId="0"/>
    <xf numFmtId="0" fontId="22" fillId="0" borderId="0"/>
    <xf numFmtId="0" fontId="16" fillId="0" borderId="0"/>
    <xf numFmtId="0" fontId="40" fillId="0" borderId="0"/>
    <xf numFmtId="0" fontId="40" fillId="0" borderId="0"/>
    <xf numFmtId="0" fontId="40" fillId="0" borderId="0"/>
    <xf numFmtId="0" fontId="86" fillId="0" borderId="0"/>
    <xf numFmtId="0" fontId="86" fillId="0" borderId="0"/>
    <xf numFmtId="0" fontId="84" fillId="0" borderId="0">
      <alignment vertical="top"/>
    </xf>
    <xf numFmtId="0" fontId="84" fillId="0" borderId="0">
      <alignment vertical="top"/>
    </xf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2" fillId="0" borderId="0"/>
    <xf numFmtId="0" fontId="16" fillId="0" borderId="0"/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40" fillId="0" borderId="0"/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0" fillId="0" borderId="0"/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6" fillId="0" borderId="0"/>
    <xf numFmtId="0" fontId="86" fillId="0" borderId="0"/>
    <xf numFmtId="0" fontId="86" fillId="0" borderId="0"/>
    <xf numFmtId="0" fontId="40" fillId="0" borderId="0"/>
    <xf numFmtId="0" fontId="2" fillId="0" borderId="0"/>
    <xf numFmtId="0" fontId="2" fillId="0" borderId="0"/>
    <xf numFmtId="0" fontId="50" fillId="0" borderId="0"/>
    <xf numFmtId="0" fontId="87" fillId="0" borderId="0"/>
    <xf numFmtId="0" fontId="87" fillId="0" borderId="0"/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40" fillId="0" borderId="0"/>
    <xf numFmtId="0" fontId="16" fillId="0" borderId="0"/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40" fillId="0" borderId="0"/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84" fillId="0" borderId="0">
      <alignment vertical="top"/>
    </xf>
    <xf numFmtId="0" fontId="2" fillId="0" borderId="0"/>
    <xf numFmtId="0" fontId="16" fillId="0" borderId="0"/>
    <xf numFmtId="0" fontId="1" fillId="7" borderId="12" applyNumberFormat="0" applyFont="0" applyAlignment="0" applyProtection="0"/>
    <xf numFmtId="0" fontId="1" fillId="7" borderId="12" applyNumberFormat="0" applyFont="0" applyAlignment="0" applyProtection="0"/>
    <xf numFmtId="0" fontId="1" fillId="7" borderId="12" applyNumberFormat="0" applyFont="0" applyAlignment="0" applyProtection="0"/>
    <xf numFmtId="0" fontId="1" fillId="7" borderId="12" applyNumberFormat="0" applyFont="0" applyAlignment="0" applyProtection="0"/>
    <xf numFmtId="0" fontId="1" fillId="7" borderId="12" applyNumberFormat="0" applyFont="0" applyAlignment="0" applyProtection="0"/>
    <xf numFmtId="0" fontId="1" fillId="7" borderId="12" applyNumberFormat="0" applyFont="0" applyAlignment="0" applyProtection="0"/>
    <xf numFmtId="0" fontId="40" fillId="7" borderId="13" applyNumberFormat="0" applyFont="0" applyAlignment="0" applyProtection="0"/>
    <xf numFmtId="0" fontId="40" fillId="7" borderId="13" applyNumberFormat="0" applyFont="0" applyAlignment="0" applyProtection="0"/>
    <xf numFmtId="0" fontId="40" fillId="7" borderId="13" applyNumberFormat="0" applyFont="0" applyAlignment="0" applyProtection="0"/>
    <xf numFmtId="0" fontId="40" fillId="7" borderId="13" applyNumberFormat="0" applyFont="0" applyAlignment="0" applyProtection="0"/>
    <xf numFmtId="0" fontId="1" fillId="7" borderId="12" applyNumberFormat="0" applyFont="0" applyAlignment="0" applyProtection="0"/>
    <xf numFmtId="0" fontId="1" fillId="7" borderId="12" applyNumberFormat="0" applyFont="0" applyAlignment="0" applyProtection="0"/>
    <xf numFmtId="0" fontId="1" fillId="7" borderId="12" applyNumberFormat="0" applyFont="0" applyAlignment="0" applyProtection="0"/>
    <xf numFmtId="0" fontId="1" fillId="7" borderId="12" applyNumberFormat="0" applyFont="0" applyAlignment="0" applyProtection="0"/>
    <xf numFmtId="0" fontId="1" fillId="7" borderId="12" applyNumberFormat="0" applyFont="0" applyAlignment="0" applyProtection="0"/>
    <xf numFmtId="0" fontId="1" fillId="7" borderId="12" applyNumberFormat="0" applyFont="0" applyAlignment="0" applyProtection="0"/>
    <xf numFmtId="0" fontId="1" fillId="7" borderId="12" applyNumberFormat="0" applyFont="0" applyAlignment="0" applyProtection="0"/>
    <xf numFmtId="0" fontId="64" fillId="25" borderId="14" applyNumberFormat="0" applyAlignment="0" applyProtection="0"/>
    <xf numFmtId="0" fontId="64" fillId="25" borderId="14" applyNumberFormat="0" applyAlignment="0" applyProtection="0"/>
    <xf numFmtId="0" fontId="64" fillId="25" borderId="14" applyNumberFormat="0" applyAlignment="0" applyProtection="0"/>
    <xf numFmtId="0" fontId="64" fillId="25" borderId="14" applyNumberFormat="0" applyAlignment="0" applyProtection="0"/>
    <xf numFmtId="0" fontId="64" fillId="25" borderId="14" applyNumberFormat="0" applyAlignment="0" applyProtection="0"/>
    <xf numFmtId="0" fontId="64" fillId="25" borderId="14" applyNumberFormat="0" applyAlignment="0" applyProtection="0"/>
    <xf numFmtId="0" fontId="64" fillId="3" borderId="14" applyNumberFormat="0" applyAlignment="0" applyProtection="0"/>
    <xf numFmtId="0" fontId="64" fillId="3" borderId="14" applyNumberFormat="0" applyAlignment="0" applyProtection="0"/>
    <xf numFmtId="0" fontId="64" fillId="3" borderId="14" applyNumberFormat="0" applyAlignment="0" applyProtection="0"/>
    <xf numFmtId="0" fontId="64" fillId="3" borderId="14" applyNumberFormat="0" applyAlignment="0" applyProtection="0"/>
    <xf numFmtId="0" fontId="64" fillId="25" borderId="14" applyNumberFormat="0" applyAlignment="0" applyProtection="0"/>
    <xf numFmtId="0" fontId="64" fillId="25" borderId="14" applyNumberFormat="0" applyAlignment="0" applyProtection="0"/>
    <xf numFmtId="0" fontId="64" fillId="25" borderId="14" applyNumberFormat="0" applyAlignment="0" applyProtection="0"/>
    <xf numFmtId="0" fontId="64" fillId="25" borderId="14" applyNumberFormat="0" applyAlignment="0" applyProtection="0"/>
    <xf numFmtId="0" fontId="64" fillId="25" borderId="14" applyNumberFormat="0" applyAlignment="0" applyProtection="0"/>
    <xf numFmtId="0" fontId="64" fillId="25" borderId="14" applyNumberFormat="0" applyAlignment="0" applyProtection="0"/>
    <xf numFmtId="0" fontId="64" fillId="25" borderId="14" applyNumberFormat="0" applyAlignment="0" applyProtection="0"/>
    <xf numFmtId="9" fontId="2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75" fontId="42" fillId="0" borderId="0" applyFont="0" applyFill="0" applyBorder="0" applyAlignment="0" applyProtection="0"/>
    <xf numFmtId="176" fontId="42" fillId="0" borderId="0" applyFont="0" applyFill="0" applyBorder="0" applyAlignment="0" applyProtection="0"/>
    <xf numFmtId="0" fontId="40" fillId="0" borderId="0"/>
    <xf numFmtId="0" fontId="16" fillId="0" borderId="0"/>
    <xf numFmtId="0" fontId="16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15" applyNumberFormat="0" applyFill="0" applyAlignment="0" applyProtection="0"/>
    <xf numFmtId="0" fontId="66" fillId="0" borderId="15" applyNumberFormat="0" applyFill="0" applyAlignment="0" applyProtection="0"/>
    <xf numFmtId="0" fontId="66" fillId="0" borderId="15" applyNumberFormat="0" applyFill="0" applyAlignment="0" applyProtection="0"/>
    <xf numFmtId="0" fontId="66" fillId="0" borderId="15" applyNumberFormat="0" applyFill="0" applyAlignment="0" applyProtection="0"/>
    <xf numFmtId="0" fontId="66" fillId="0" borderId="15" applyNumberFormat="0" applyFill="0" applyAlignment="0" applyProtection="0"/>
    <xf numFmtId="0" fontId="66" fillId="0" borderId="15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6" fillId="0" borderId="15" applyNumberFormat="0" applyFill="0" applyAlignment="0" applyProtection="0"/>
    <xf numFmtId="0" fontId="66" fillId="0" borderId="15" applyNumberFormat="0" applyFill="0" applyAlignment="0" applyProtection="0"/>
    <xf numFmtId="0" fontId="66" fillId="0" borderId="15" applyNumberFormat="0" applyFill="0" applyAlignment="0" applyProtection="0"/>
    <xf numFmtId="0" fontId="66" fillId="0" borderId="15" applyNumberFormat="0" applyFill="0" applyAlignment="0" applyProtection="0"/>
    <xf numFmtId="0" fontId="66" fillId="0" borderId="15" applyNumberFormat="0" applyFill="0" applyAlignment="0" applyProtection="0"/>
    <xf numFmtId="0" fontId="66" fillId="0" borderId="15" applyNumberFormat="0" applyFill="0" applyAlignment="0" applyProtection="0"/>
    <xf numFmtId="0" fontId="66" fillId="0" borderId="15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77" fontId="40" fillId="0" borderId="0">
      <alignment horizontal="right"/>
    </xf>
  </cellStyleXfs>
  <cellXfs count="2087">
    <xf numFmtId="0" fontId="0" fillId="0" borderId="0" xfId="0"/>
    <xf numFmtId="0" fontId="3" fillId="0" borderId="0" xfId="0" applyFont="1"/>
    <xf numFmtId="10" fontId="4" fillId="0" borderId="0" xfId="0" applyNumberFormat="1" applyFont="1" applyAlignment="1">
      <alignment horizontal="center"/>
    </xf>
    <xf numFmtId="0" fontId="5" fillId="0" borderId="0" xfId="0" applyFont="1"/>
    <xf numFmtId="0" fontId="8" fillId="0" borderId="0" xfId="0" applyFont="1"/>
    <xf numFmtId="165" fontId="5" fillId="0" borderId="0" xfId="0" applyNumberFormat="1" applyFont="1"/>
    <xf numFmtId="10" fontId="5" fillId="0" borderId="0" xfId="926" applyNumberFormat="1" applyFont="1"/>
    <xf numFmtId="0" fontId="6" fillId="0" borderId="0" xfId="0" applyFont="1" applyBorder="1" applyAlignment="1">
      <alignment wrapText="1"/>
    </xf>
    <xf numFmtId="0" fontId="7" fillId="0" borderId="0" xfId="0" applyFont="1" applyBorder="1" applyAlignment="1">
      <alignment horizontal="center" wrapText="1"/>
    </xf>
    <xf numFmtId="0" fontId="5" fillId="0" borderId="0" xfId="0" applyFont="1" applyBorder="1"/>
    <xf numFmtId="165" fontId="6" fillId="0" borderId="0" xfId="0" applyNumberFormat="1" applyFont="1" applyBorder="1"/>
    <xf numFmtId="166" fontId="6" fillId="0" borderId="0" xfId="926" applyNumberFormat="1" applyFont="1" applyBorder="1"/>
    <xf numFmtId="165" fontId="10" fillId="0" borderId="0" xfId="0" applyNumberFormat="1" applyFont="1" applyBorder="1"/>
    <xf numFmtId="166" fontId="10" fillId="0" borderId="0" xfId="926" applyNumberFormat="1" applyFont="1" applyBorder="1"/>
    <xf numFmtId="165" fontId="11" fillId="0" borderId="0" xfId="0" applyNumberFormat="1" applyFont="1" applyBorder="1"/>
    <xf numFmtId="166" fontId="11" fillId="0" borderId="0" xfId="926" applyNumberFormat="1" applyFont="1" applyBorder="1"/>
    <xf numFmtId="165" fontId="10" fillId="0" borderId="0" xfId="0" applyNumberFormat="1" applyFont="1" applyBorder="1" applyAlignment="1"/>
    <xf numFmtId="166" fontId="10" fillId="0" borderId="0" xfId="926" applyNumberFormat="1" applyFont="1" applyBorder="1" applyAlignment="1"/>
    <xf numFmtId="0" fontId="12" fillId="0" borderId="0" xfId="0" applyFont="1" applyFill="1" applyBorder="1" applyAlignment="1">
      <alignment horizontal="center"/>
    </xf>
    <xf numFmtId="0" fontId="13" fillId="0" borderId="0" xfId="0" applyFont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left"/>
    </xf>
    <xf numFmtId="165" fontId="8" fillId="0" borderId="0" xfId="0" applyNumberFormat="1" applyFont="1" applyBorder="1"/>
    <xf numFmtId="166" fontId="8" fillId="0" borderId="0" xfId="926" applyNumberFormat="1" applyFont="1" applyBorder="1"/>
    <xf numFmtId="165" fontId="3" fillId="0" borderId="0" xfId="0" applyNumberFormat="1" applyFont="1" applyBorder="1"/>
    <xf numFmtId="166" fontId="3" fillId="0" borderId="0" xfId="926" applyNumberFormat="1" applyFont="1" applyBorder="1"/>
    <xf numFmtId="0" fontId="3" fillId="0" borderId="0" xfId="727" applyFont="1"/>
    <xf numFmtId="0" fontId="16" fillId="0" borderId="0" xfId="727"/>
    <xf numFmtId="0" fontId="17" fillId="0" borderId="0" xfId="727" applyFont="1"/>
    <xf numFmtId="0" fontId="3" fillId="0" borderId="17" xfId="727" applyFont="1" applyBorder="1" applyAlignment="1">
      <alignment vertical="center"/>
    </xf>
    <xf numFmtId="0" fontId="3" fillId="0" borderId="0" xfId="765" applyFont="1"/>
    <xf numFmtId="0" fontId="4" fillId="0" borderId="0" xfId="765" applyFont="1"/>
    <xf numFmtId="165" fontId="3" fillId="0" borderId="0" xfId="765" applyNumberFormat="1" applyFont="1"/>
    <xf numFmtId="3" fontId="3" fillId="0" borderId="0" xfId="765" applyNumberFormat="1" applyFont="1"/>
    <xf numFmtId="0" fontId="3" fillId="0" borderId="0" xfId="796" applyFont="1"/>
    <xf numFmtId="165" fontId="3" fillId="0" borderId="0" xfId="796" applyNumberFormat="1" applyFont="1"/>
    <xf numFmtId="0" fontId="4" fillId="0" borderId="18" xfId="796" applyFont="1" applyBorder="1"/>
    <xf numFmtId="0" fontId="3" fillId="0" borderId="19" xfId="796" applyFont="1" applyBorder="1"/>
    <xf numFmtId="0" fontId="4" fillId="0" borderId="19" xfId="796" applyFont="1" applyBorder="1" applyAlignment="1">
      <alignment horizontal="center" wrapText="1"/>
    </xf>
    <xf numFmtId="0" fontId="4" fillId="0" borderId="20" xfId="796" applyFont="1" applyBorder="1" applyAlignment="1">
      <alignment horizontal="center" wrapText="1"/>
    </xf>
    <xf numFmtId="0" fontId="6" fillId="0" borderId="18" xfId="796" applyFont="1" applyBorder="1" applyAlignment="1">
      <alignment wrapText="1"/>
    </xf>
    <xf numFmtId="0" fontId="7" fillId="0" borderId="19" xfId="796" applyFont="1" applyBorder="1" applyAlignment="1">
      <alignment horizontal="center" wrapText="1"/>
    </xf>
    <xf numFmtId="0" fontId="7" fillId="0" borderId="20" xfId="796" applyFont="1" applyBorder="1" applyAlignment="1">
      <alignment horizontal="center" wrapText="1"/>
    </xf>
    <xf numFmtId="0" fontId="7" fillId="0" borderId="21" xfId="796" applyFont="1" applyBorder="1" applyAlignment="1">
      <alignment horizontal="center" wrapText="1"/>
    </xf>
    <xf numFmtId="0" fontId="3" fillId="0" borderId="18" xfId="796" applyFont="1" applyBorder="1"/>
    <xf numFmtId="0" fontId="3" fillId="0" borderId="20" xfId="796" applyFont="1" applyBorder="1"/>
    <xf numFmtId="0" fontId="3" fillId="0" borderId="22" xfId="796" applyFont="1" applyBorder="1"/>
    <xf numFmtId="0" fontId="3" fillId="0" borderId="23" xfId="796" applyFont="1" applyBorder="1"/>
    <xf numFmtId="0" fontId="3" fillId="0" borderId="24" xfId="796" applyFont="1" applyBorder="1"/>
    <xf numFmtId="0" fontId="3" fillId="0" borderId="25" xfId="796" applyFont="1" applyBorder="1"/>
    <xf numFmtId="0" fontId="4" fillId="0" borderId="0" xfId="796" applyFont="1" applyFill="1"/>
    <xf numFmtId="0" fontId="9" fillId="0" borderId="23" xfId="796" applyFont="1" applyBorder="1"/>
    <xf numFmtId="165" fontId="3" fillId="0" borderId="23" xfId="495" applyNumberFormat="1" applyFont="1" applyBorder="1"/>
    <xf numFmtId="165" fontId="3" fillId="0" borderId="24" xfId="495" applyNumberFormat="1" applyFont="1" applyBorder="1"/>
    <xf numFmtId="0" fontId="10" fillId="0" borderId="26" xfId="796" applyFont="1" applyBorder="1" applyAlignment="1">
      <alignment wrapText="1"/>
    </xf>
    <xf numFmtId="165" fontId="10" fillId="0" borderId="3" xfId="796" applyNumberFormat="1" applyFont="1" applyBorder="1"/>
    <xf numFmtId="166" fontId="10" fillId="0" borderId="3" xfId="939" applyNumberFormat="1" applyFont="1" applyBorder="1"/>
    <xf numFmtId="166" fontId="10" fillId="0" borderId="27" xfId="939" applyNumberFormat="1" applyFont="1" applyBorder="1"/>
    <xf numFmtId="0" fontId="3" fillId="0" borderId="26" xfId="796" applyFont="1" applyBorder="1"/>
    <xf numFmtId="0" fontId="9" fillId="0" borderId="3" xfId="796" applyFont="1" applyBorder="1"/>
    <xf numFmtId="165" fontId="3" fillId="0" borderId="3" xfId="495" applyNumberFormat="1" applyFont="1" applyBorder="1"/>
    <xf numFmtId="165" fontId="3" fillId="0" borderId="28" xfId="495" applyNumberFormat="1" applyFont="1" applyBorder="1"/>
    <xf numFmtId="0" fontId="9" fillId="0" borderId="3" xfId="796" applyFont="1" applyBorder="1" applyAlignment="1">
      <alignment wrapText="1"/>
    </xf>
    <xf numFmtId="0" fontId="3" fillId="0" borderId="29" xfId="796" applyFont="1" applyBorder="1"/>
    <xf numFmtId="0" fontId="9" fillId="0" borderId="30" xfId="796" applyFont="1" applyBorder="1" applyAlignment="1">
      <alignment wrapText="1"/>
    </xf>
    <xf numFmtId="165" fontId="3" fillId="0" borderId="30" xfId="495" applyNumberFormat="1" applyFont="1" applyBorder="1"/>
    <xf numFmtId="165" fontId="3" fillId="0" borderId="31" xfId="495" applyNumberFormat="1" applyFont="1" applyBorder="1"/>
    <xf numFmtId="0" fontId="4" fillId="0" borderId="19" xfId="796" applyFont="1" applyBorder="1"/>
    <xf numFmtId="165" fontId="4" fillId="0" borderId="19" xfId="495" applyNumberFormat="1" applyFont="1" applyBorder="1"/>
    <xf numFmtId="165" fontId="4" fillId="0" borderId="20" xfId="495" applyNumberFormat="1" applyFont="1" applyBorder="1"/>
    <xf numFmtId="0" fontId="4" fillId="0" borderId="0" xfId="796" applyFont="1"/>
    <xf numFmtId="0" fontId="6" fillId="0" borderId="26" xfId="796" applyFont="1" applyBorder="1" applyAlignment="1">
      <alignment wrapText="1"/>
    </xf>
    <xf numFmtId="165" fontId="6" fillId="0" borderId="3" xfId="796" applyNumberFormat="1" applyFont="1" applyBorder="1"/>
    <xf numFmtId="166" fontId="6" fillId="0" borderId="3" xfId="939" applyNumberFormat="1" applyFont="1" applyBorder="1"/>
    <xf numFmtId="166" fontId="6" fillId="0" borderId="27" xfId="939" applyNumberFormat="1" applyFont="1" applyBorder="1"/>
    <xf numFmtId="165" fontId="10" fillId="0" borderId="3" xfId="796" applyNumberFormat="1" applyFont="1" applyBorder="1" applyAlignment="1"/>
    <xf numFmtId="166" fontId="10" fillId="0" borderId="3" xfId="939" applyNumberFormat="1" applyFont="1" applyBorder="1" applyAlignment="1"/>
    <xf numFmtId="166" fontId="10" fillId="0" borderId="27" xfId="939" applyNumberFormat="1" applyFont="1" applyBorder="1" applyAlignment="1"/>
    <xf numFmtId="0" fontId="9" fillId="0" borderId="30" xfId="796" applyFont="1" applyBorder="1"/>
    <xf numFmtId="0" fontId="3" fillId="0" borderId="22" xfId="796" applyFont="1" applyFill="1" applyBorder="1"/>
    <xf numFmtId="0" fontId="9" fillId="0" borderId="23" xfId="796" applyFont="1" applyBorder="1" applyAlignment="1">
      <alignment wrapText="1"/>
    </xf>
    <xf numFmtId="0" fontId="3" fillId="0" borderId="26" xfId="796" applyFont="1" applyFill="1" applyBorder="1"/>
    <xf numFmtId="10" fontId="3" fillId="0" borderId="0" xfId="939" applyNumberFormat="1" applyFont="1"/>
    <xf numFmtId="0" fontId="6" fillId="0" borderId="32" xfId="796" applyFont="1" applyBorder="1" applyAlignment="1">
      <alignment wrapText="1"/>
    </xf>
    <xf numFmtId="165" fontId="6" fillId="0" borderId="33" xfId="796" applyNumberFormat="1" applyFont="1" applyBorder="1"/>
    <xf numFmtId="166" fontId="6" fillId="0" borderId="33" xfId="939" applyNumberFormat="1" applyFont="1" applyBorder="1"/>
    <xf numFmtId="166" fontId="6" fillId="0" borderId="34" xfId="939" applyNumberFormat="1" applyFont="1" applyBorder="1"/>
    <xf numFmtId="0" fontId="6" fillId="0" borderId="0" xfId="796" applyFont="1" applyBorder="1" applyAlignment="1">
      <alignment wrapText="1"/>
    </xf>
    <xf numFmtId="0" fontId="7" fillId="0" borderId="0" xfId="796" applyFont="1" applyBorder="1" applyAlignment="1">
      <alignment horizontal="center" wrapText="1"/>
    </xf>
    <xf numFmtId="0" fontId="3" fillId="0" borderId="0" xfId="796" applyFont="1" applyBorder="1"/>
    <xf numFmtId="0" fontId="6" fillId="0" borderId="0" xfId="796" applyFont="1" applyFill="1" applyBorder="1" applyAlignment="1">
      <alignment wrapText="1"/>
    </xf>
    <xf numFmtId="165" fontId="6" fillId="0" borderId="0" xfId="796" applyNumberFormat="1" applyFont="1" applyFill="1" applyBorder="1"/>
    <xf numFmtId="166" fontId="6" fillId="0" borderId="0" xfId="939" applyNumberFormat="1" applyFont="1" applyFill="1" applyBorder="1"/>
    <xf numFmtId="0" fontId="10" fillId="0" borderId="0" xfId="796" applyFont="1" applyBorder="1" applyAlignment="1">
      <alignment wrapText="1"/>
    </xf>
    <xf numFmtId="165" fontId="10" fillId="0" borderId="0" xfId="796" applyNumberFormat="1" applyFont="1" applyBorder="1"/>
    <xf numFmtId="166" fontId="10" fillId="0" borderId="0" xfId="939" applyNumberFormat="1" applyFont="1" applyBorder="1"/>
    <xf numFmtId="165" fontId="11" fillId="0" borderId="0" xfId="796" applyNumberFormat="1" applyFont="1" applyBorder="1"/>
    <xf numFmtId="166" fontId="11" fillId="0" borderId="0" xfId="939" applyNumberFormat="1" applyFont="1" applyBorder="1"/>
    <xf numFmtId="165" fontId="6" fillId="0" borderId="0" xfId="796" applyNumberFormat="1" applyFont="1" applyBorder="1"/>
    <xf numFmtId="166" fontId="6" fillId="0" borderId="0" xfId="939" applyNumberFormat="1" applyFont="1" applyBorder="1"/>
    <xf numFmtId="165" fontId="10" fillId="0" borderId="0" xfId="796" applyNumberFormat="1" applyFont="1" applyBorder="1" applyAlignment="1"/>
    <xf numFmtId="166" fontId="10" fillId="0" borderId="0" xfId="939" applyNumberFormat="1" applyFont="1" applyBorder="1" applyAlignment="1"/>
    <xf numFmtId="0" fontId="13" fillId="0" borderId="0" xfId="796" applyFont="1" applyBorder="1" applyAlignment="1">
      <alignment horizontal="center" wrapText="1"/>
    </xf>
    <xf numFmtId="0" fontId="4" fillId="0" borderId="0" xfId="796" applyFont="1" applyFill="1" applyBorder="1" applyAlignment="1">
      <alignment horizontal="center" wrapText="1"/>
    </xf>
    <xf numFmtId="165" fontId="4" fillId="0" borderId="0" xfId="796" applyNumberFormat="1" applyFont="1" applyBorder="1"/>
    <xf numFmtId="166" fontId="4" fillId="0" borderId="0" xfId="939" applyNumberFormat="1" applyFont="1" applyBorder="1"/>
    <xf numFmtId="165" fontId="3" fillId="0" borderId="0" xfId="796" applyNumberFormat="1" applyFont="1" applyBorder="1"/>
    <xf numFmtId="166" fontId="3" fillId="0" borderId="0" xfId="939" applyNumberFormat="1" applyFont="1" applyBorder="1"/>
    <xf numFmtId="0" fontId="6" fillId="0" borderId="35" xfId="796" applyFont="1" applyBorder="1" applyAlignment="1">
      <alignment wrapText="1"/>
    </xf>
    <xf numFmtId="0" fontId="7" fillId="0" borderId="36" xfId="796" applyFont="1" applyBorder="1" applyAlignment="1">
      <alignment horizontal="center" wrapText="1"/>
    </xf>
    <xf numFmtId="0" fontId="7" fillId="0" borderId="37" xfId="796" applyFont="1" applyBorder="1" applyAlignment="1">
      <alignment horizontal="center" wrapText="1"/>
    </xf>
    <xf numFmtId="0" fontId="7" fillId="0" borderId="38" xfId="796" applyFont="1" applyBorder="1" applyAlignment="1">
      <alignment horizontal="center" wrapText="1"/>
    </xf>
    <xf numFmtId="0" fontId="4" fillId="0" borderId="0" xfId="796" applyFont="1" applyBorder="1"/>
    <xf numFmtId="0" fontId="13" fillId="0" borderId="0" xfId="796" applyFont="1" applyBorder="1" applyAlignment="1">
      <alignment horizontal="center" vertical="center" wrapText="1"/>
    </xf>
    <xf numFmtId="0" fontId="4" fillId="0" borderId="0" xfId="796" applyFont="1" applyFill="1" applyBorder="1" applyAlignment="1">
      <alignment horizontal="center" vertical="center" wrapText="1"/>
    </xf>
    <xf numFmtId="0" fontId="3" fillId="0" borderId="0" xfId="796" applyFont="1" applyBorder="1" applyAlignment="1">
      <alignment vertical="center"/>
    </xf>
    <xf numFmtId="165" fontId="4" fillId="0" borderId="0" xfId="796" applyNumberFormat="1" applyFont="1" applyBorder="1" applyAlignment="1">
      <alignment vertical="center"/>
    </xf>
    <xf numFmtId="166" fontId="4" fillId="0" borderId="0" xfId="939" applyNumberFormat="1" applyFont="1" applyBorder="1" applyAlignment="1">
      <alignment vertical="center"/>
    </xf>
    <xf numFmtId="165" fontId="3" fillId="0" borderId="0" xfId="796" applyNumberFormat="1" applyFont="1" applyBorder="1" applyAlignment="1">
      <alignment vertical="center"/>
    </xf>
    <xf numFmtId="166" fontId="3" fillId="0" borderId="0" xfId="939" applyNumberFormat="1" applyFont="1" applyBorder="1" applyAlignment="1">
      <alignment vertical="center"/>
    </xf>
    <xf numFmtId="0" fontId="4" fillId="0" borderId="0" xfId="796" applyFont="1" applyFill="1" applyBorder="1"/>
    <xf numFmtId="3" fontId="6" fillId="0" borderId="0" xfId="796" applyNumberFormat="1" applyFont="1" applyFill="1" applyBorder="1"/>
    <xf numFmtId="3" fontId="10" fillId="0" borderId="0" xfId="796" applyNumberFormat="1" applyFont="1" applyBorder="1"/>
    <xf numFmtId="3" fontId="11" fillId="0" borderId="0" xfId="796" applyNumberFormat="1" applyFont="1" applyBorder="1"/>
    <xf numFmtId="3" fontId="6" fillId="0" borderId="0" xfId="796" applyNumberFormat="1" applyFont="1" applyBorder="1"/>
    <xf numFmtId="3" fontId="10" fillId="0" borderId="0" xfId="796" applyNumberFormat="1" applyFont="1" applyBorder="1" applyAlignment="1"/>
    <xf numFmtId="3" fontId="4" fillId="0" borderId="0" xfId="796" applyNumberFormat="1" applyFont="1" applyBorder="1" applyAlignment="1">
      <alignment vertical="center"/>
    </xf>
    <xf numFmtId="3" fontId="3" fillId="0" borderId="0" xfId="796" applyNumberFormat="1" applyFont="1" applyBorder="1" applyAlignment="1">
      <alignment vertical="center"/>
    </xf>
    <xf numFmtId="0" fontId="22" fillId="0" borderId="0" xfId="765" applyFont="1"/>
    <xf numFmtId="3" fontId="4" fillId="0" borderId="0" xfId="765" applyNumberFormat="1" applyFont="1"/>
    <xf numFmtId="1" fontId="4" fillId="0" borderId="0" xfId="765" applyNumberFormat="1" applyFont="1"/>
    <xf numFmtId="1" fontId="3" fillId="0" borderId="0" xfId="765" applyNumberFormat="1" applyFont="1"/>
    <xf numFmtId="3" fontId="3" fillId="0" borderId="0" xfId="765" applyNumberFormat="1" applyFont="1" applyFill="1"/>
    <xf numFmtId="0" fontId="3" fillId="0" borderId="0" xfId="765" applyFont="1" applyFill="1"/>
    <xf numFmtId="0" fontId="3" fillId="0" borderId="0" xfId="819" applyFont="1"/>
    <xf numFmtId="0" fontId="4" fillId="0" borderId="0" xfId="819" applyFont="1"/>
    <xf numFmtId="165" fontId="3" fillId="0" borderId="0" xfId="819" applyNumberFormat="1" applyFont="1"/>
    <xf numFmtId="0" fontId="3" fillId="0" borderId="0" xfId="819" applyFont="1" applyBorder="1"/>
    <xf numFmtId="0" fontId="7" fillId="0" borderId="0" xfId="819" applyFont="1" applyBorder="1" applyAlignment="1">
      <alignment horizontal="center" wrapText="1"/>
    </xf>
    <xf numFmtId="165" fontId="6" fillId="0" borderId="0" xfId="819" applyNumberFormat="1" applyFont="1" applyBorder="1"/>
    <xf numFmtId="165" fontId="10" fillId="0" borderId="0" xfId="819" applyNumberFormat="1" applyFont="1" applyBorder="1"/>
    <xf numFmtId="165" fontId="10" fillId="0" borderId="0" xfId="819" applyNumberFormat="1" applyFont="1" applyBorder="1" applyAlignment="1"/>
    <xf numFmtId="0" fontId="13" fillId="0" borderId="0" xfId="819" applyFont="1" applyBorder="1" applyAlignment="1">
      <alignment horizontal="center" wrapText="1"/>
    </xf>
    <xf numFmtId="0" fontId="4" fillId="0" borderId="0" xfId="819" applyFont="1" applyFill="1" applyBorder="1" applyAlignment="1">
      <alignment horizontal="center" wrapText="1"/>
    </xf>
    <xf numFmtId="0" fontId="12" fillId="0" borderId="0" xfId="819" applyFont="1" applyFill="1" applyBorder="1" applyAlignment="1">
      <alignment horizontal="left"/>
    </xf>
    <xf numFmtId="165" fontId="4" fillId="0" borderId="0" xfId="819" applyNumberFormat="1" applyFont="1" applyBorder="1"/>
    <xf numFmtId="166" fontId="4" fillId="0" borderId="0" xfId="926" applyNumberFormat="1" applyFont="1" applyBorder="1"/>
    <xf numFmtId="165" fontId="3" fillId="0" borderId="0" xfId="819" applyNumberFormat="1" applyFont="1" applyBorder="1"/>
    <xf numFmtId="0" fontId="4" fillId="0" borderId="0" xfId="727" applyFont="1"/>
    <xf numFmtId="3" fontId="3" fillId="0" borderId="0" xfId="727" applyNumberFormat="1" applyFont="1"/>
    <xf numFmtId="0" fontId="3" fillId="0" borderId="0" xfId="727" applyFont="1" applyBorder="1"/>
    <xf numFmtId="0" fontId="3" fillId="0" borderId="39" xfId="727" applyFont="1" applyBorder="1"/>
    <xf numFmtId="0" fontId="3" fillId="0" borderId="40" xfId="727" applyFont="1" applyBorder="1"/>
    <xf numFmtId="165" fontId="3" fillId="0" borderId="0" xfId="727" applyNumberFormat="1" applyFont="1"/>
    <xf numFmtId="0" fontId="3" fillId="0" borderId="17" xfId="727" applyFont="1" applyFill="1" applyBorder="1"/>
    <xf numFmtId="3" fontId="3" fillId="0" borderId="0" xfId="727" applyNumberFormat="1" applyFont="1" applyFill="1"/>
    <xf numFmtId="0" fontId="3" fillId="0" borderId="0" xfId="727" applyFont="1" applyFill="1"/>
    <xf numFmtId="3" fontId="4" fillId="0" borderId="0" xfId="727" applyNumberFormat="1" applyFont="1"/>
    <xf numFmtId="37" fontId="3" fillId="0" borderId="0" xfId="727" applyNumberFormat="1" applyFont="1" applyBorder="1"/>
    <xf numFmtId="0" fontId="35" fillId="0" borderId="0" xfId="0" applyFont="1" applyAlignment="1">
      <alignment wrapText="1"/>
    </xf>
    <xf numFmtId="0" fontId="35" fillId="0" borderId="0" xfId="0" applyFont="1" applyFill="1" applyBorder="1" applyAlignment="1">
      <alignment wrapText="1"/>
    </xf>
    <xf numFmtId="3" fontId="34" fillId="28" borderId="19" xfId="0" applyNumberFormat="1" applyFont="1" applyFill="1" applyBorder="1" applyAlignment="1">
      <alignment horizontal="center" vertical="center" wrapText="1"/>
    </xf>
    <xf numFmtId="3" fontId="34" fillId="28" borderId="41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wrapText="1"/>
    </xf>
    <xf numFmtId="0" fontId="34" fillId="0" borderId="0" xfId="0" applyFont="1" applyAlignment="1">
      <alignment wrapText="1"/>
    </xf>
    <xf numFmtId="3" fontId="35" fillId="0" borderId="23" xfId="0" applyNumberFormat="1" applyFont="1" applyBorder="1" applyAlignment="1">
      <alignment horizontal="center" vertical="center" wrapText="1"/>
    </xf>
    <xf numFmtId="3" fontId="35" fillId="0" borderId="3" xfId="0" applyNumberFormat="1" applyFont="1" applyBorder="1" applyAlignment="1">
      <alignment horizontal="center" vertical="center" wrapText="1"/>
    </xf>
    <xf numFmtId="3" fontId="35" fillId="0" borderId="30" xfId="0" applyNumberFormat="1" applyFont="1" applyBorder="1" applyAlignment="1">
      <alignment horizontal="center" vertical="center" wrapText="1"/>
    </xf>
    <xf numFmtId="3" fontId="35" fillId="0" borderId="33" xfId="0" applyNumberFormat="1" applyFont="1" applyBorder="1" applyAlignment="1">
      <alignment horizontal="center" vertical="center" wrapText="1"/>
    </xf>
    <xf numFmtId="3" fontId="34" fillId="28" borderId="23" xfId="0" applyNumberFormat="1" applyFont="1" applyFill="1" applyBorder="1" applyAlignment="1">
      <alignment horizontal="center" vertical="center" wrapText="1"/>
    </xf>
    <xf numFmtId="3" fontId="34" fillId="28" borderId="42" xfId="0" applyNumberFormat="1" applyFont="1" applyFill="1" applyBorder="1" applyAlignment="1">
      <alignment horizontal="center" vertical="center" wrapText="1"/>
    </xf>
    <xf numFmtId="3" fontId="34" fillId="28" borderId="43" xfId="0" applyNumberFormat="1" applyFont="1" applyFill="1" applyBorder="1" applyAlignment="1">
      <alignment horizontal="center" vertical="center" wrapText="1"/>
    </xf>
    <xf numFmtId="3" fontId="34" fillId="28" borderId="44" xfId="0" applyNumberFormat="1" applyFont="1" applyFill="1" applyBorder="1" applyAlignment="1">
      <alignment horizontal="center" vertical="center" wrapText="1"/>
    </xf>
    <xf numFmtId="3" fontId="35" fillId="0" borderId="3" xfId="0" applyNumberFormat="1" applyFont="1" applyFill="1" applyBorder="1" applyAlignment="1">
      <alignment horizontal="center" vertical="center" wrapText="1"/>
    </xf>
    <xf numFmtId="3" fontId="34" fillId="28" borderId="45" xfId="0" applyNumberFormat="1" applyFont="1" applyFill="1" applyBorder="1" applyAlignment="1">
      <alignment horizontal="center" vertical="center" wrapText="1"/>
    </xf>
    <xf numFmtId="3" fontId="34" fillId="28" borderId="3" xfId="0" applyNumberFormat="1" applyFont="1" applyFill="1" applyBorder="1" applyAlignment="1">
      <alignment horizontal="center" vertical="center" wrapText="1"/>
    </xf>
    <xf numFmtId="3" fontId="34" fillId="28" borderId="27" xfId="0" applyNumberFormat="1" applyFont="1" applyFill="1" applyBorder="1" applyAlignment="1">
      <alignment horizontal="center" vertical="center" wrapText="1"/>
    </xf>
    <xf numFmtId="3" fontId="35" fillId="0" borderId="23" xfId="0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wrapText="1"/>
    </xf>
    <xf numFmtId="3" fontId="34" fillId="28" borderId="46" xfId="0" applyNumberFormat="1" applyFont="1" applyFill="1" applyBorder="1" applyAlignment="1">
      <alignment horizontal="center" vertical="center" wrapText="1"/>
    </xf>
    <xf numFmtId="3" fontId="35" fillId="0" borderId="40" xfId="0" applyNumberFormat="1" applyFont="1" applyBorder="1" applyAlignment="1">
      <alignment horizontal="center" vertical="center" wrapText="1"/>
    </xf>
    <xf numFmtId="0" fontId="34" fillId="27" borderId="0" xfId="0" applyFont="1" applyFill="1" applyAlignment="1">
      <alignment wrapText="1"/>
    </xf>
    <xf numFmtId="0" fontId="35" fillId="27" borderId="0" xfId="0" applyFont="1" applyFill="1" applyAlignment="1">
      <alignment wrapText="1"/>
    </xf>
    <xf numFmtId="3" fontId="35" fillId="27" borderId="3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wrapText="1"/>
    </xf>
    <xf numFmtId="0" fontId="38" fillId="0" borderId="0" xfId="0" applyFont="1"/>
    <xf numFmtId="0" fontId="17" fillId="0" borderId="0" xfId="0" applyFont="1"/>
    <xf numFmtId="3" fontId="38" fillId="0" borderId="0" xfId="0" applyNumberFormat="1" applyFont="1"/>
    <xf numFmtId="0" fontId="3" fillId="0" borderId="17" xfId="0" applyFont="1" applyBorder="1" applyAlignment="1">
      <alignment vertical="center"/>
    </xf>
    <xf numFmtId="0" fontId="38" fillId="0" borderId="39" xfId="0" applyFont="1" applyBorder="1"/>
    <xf numFmtId="0" fontId="38" fillId="0" borderId="40" xfId="0" applyFont="1" applyBorder="1"/>
    <xf numFmtId="0" fontId="38" fillId="31" borderId="17" xfId="0" applyFont="1" applyFill="1" applyBorder="1"/>
    <xf numFmtId="0" fontId="39" fillId="0" borderId="0" xfId="0" applyFont="1"/>
    <xf numFmtId="165" fontId="38" fillId="0" borderId="0" xfId="0" applyNumberFormat="1" applyFont="1"/>
    <xf numFmtId="165" fontId="16" fillId="0" borderId="0" xfId="727" applyNumberFormat="1"/>
    <xf numFmtId="165" fontId="6" fillId="0" borderId="0" xfId="819" applyNumberFormat="1" applyFont="1" applyBorder="1" applyAlignment="1">
      <alignment wrapText="1"/>
    </xf>
    <xf numFmtId="165" fontId="12" fillId="0" borderId="0" xfId="819" applyNumberFormat="1" applyFont="1" applyFill="1" applyBorder="1" applyAlignment="1">
      <alignment horizontal="left"/>
    </xf>
    <xf numFmtId="43" fontId="4" fillId="0" borderId="0" xfId="481" applyFont="1" applyBorder="1" applyAlignment="1">
      <alignment vertical="center"/>
    </xf>
    <xf numFmtId="0" fontId="38" fillId="0" borderId="47" xfId="0" applyFont="1" applyBorder="1" applyAlignment="1">
      <alignment horizontal="right"/>
    </xf>
    <xf numFmtId="0" fontId="35" fillId="0" borderId="0" xfId="0" applyFont="1" applyAlignment="1">
      <alignment horizontal="left" vertical="center" wrapText="1"/>
    </xf>
    <xf numFmtId="0" fontId="36" fillId="0" borderId="28" xfId="0" applyFont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33" xfId="0" applyFont="1" applyBorder="1" applyAlignment="1">
      <alignment horizontal="left" vertical="center" wrapText="1"/>
    </xf>
    <xf numFmtId="0" fontId="13" fillId="0" borderId="48" xfId="0" applyFont="1" applyFill="1" applyBorder="1" applyAlignment="1">
      <alignment wrapText="1"/>
    </xf>
    <xf numFmtId="165" fontId="13" fillId="0" borderId="48" xfId="481" applyNumberFormat="1" applyFont="1" applyFill="1" applyBorder="1" applyAlignment="1">
      <alignment wrapText="1"/>
    </xf>
    <xf numFmtId="0" fontId="14" fillId="0" borderId="49" xfId="0" applyFont="1" applyFill="1" applyBorder="1" applyAlignment="1">
      <alignment wrapText="1"/>
    </xf>
    <xf numFmtId="0" fontId="14" fillId="0" borderId="50" xfId="0" applyFont="1" applyFill="1" applyBorder="1" applyAlignment="1">
      <alignment wrapText="1"/>
    </xf>
    <xf numFmtId="0" fontId="14" fillId="0" borderId="51" xfId="0" applyFont="1" applyFill="1" applyBorder="1" applyAlignment="1">
      <alignment wrapText="1"/>
    </xf>
    <xf numFmtId="165" fontId="13" fillId="0" borderId="48" xfId="481" applyNumberFormat="1" applyFont="1" applyFill="1" applyBorder="1"/>
    <xf numFmtId="165" fontId="13" fillId="0" borderId="52" xfId="481" applyNumberFormat="1" applyFont="1" applyFill="1" applyBorder="1" applyAlignment="1">
      <alignment horizontal="left"/>
    </xf>
    <xf numFmtId="0" fontId="7" fillId="0" borderId="0" xfId="819" applyFont="1" applyAlignment="1">
      <alignment horizontal="center" wrapText="1"/>
    </xf>
    <xf numFmtId="0" fontId="10" fillId="0" borderId="47" xfId="0" applyFont="1" applyBorder="1" applyAlignment="1">
      <alignment horizontal="right"/>
    </xf>
    <xf numFmtId="3" fontId="10" fillId="0" borderId="53" xfId="481" applyNumberFormat="1" applyFont="1" applyBorder="1" applyAlignment="1">
      <alignment horizontal="right" vertical="center"/>
    </xf>
    <xf numFmtId="3" fontId="10" fillId="0" borderId="23" xfId="481" applyNumberFormat="1" applyFont="1" applyBorder="1" applyAlignment="1">
      <alignment horizontal="right" vertical="center"/>
    </xf>
    <xf numFmtId="3" fontId="10" fillId="0" borderId="42" xfId="481" applyNumberFormat="1" applyFont="1" applyFill="1" applyBorder="1" applyAlignment="1">
      <alignment horizontal="right" vertical="center"/>
    </xf>
    <xf numFmtId="3" fontId="10" fillId="0" borderId="54" xfId="481" applyNumberFormat="1" applyFont="1" applyBorder="1" applyAlignment="1">
      <alignment horizontal="right" vertical="center"/>
    </xf>
    <xf numFmtId="3" fontId="10" fillId="0" borderId="3" xfId="481" applyNumberFormat="1" applyFont="1" applyBorder="1" applyAlignment="1">
      <alignment horizontal="right" vertical="center"/>
    </xf>
    <xf numFmtId="3" fontId="10" fillId="0" borderId="55" xfId="481" applyNumberFormat="1" applyFont="1" applyBorder="1" applyAlignment="1">
      <alignment horizontal="right" vertical="center"/>
    </xf>
    <xf numFmtId="3" fontId="10" fillId="0" borderId="30" xfId="481" applyNumberFormat="1" applyFont="1" applyBorder="1" applyAlignment="1">
      <alignment horizontal="right" vertical="center"/>
    </xf>
    <xf numFmtId="3" fontId="10" fillId="0" borderId="56" xfId="481" applyNumberFormat="1" applyFont="1" applyFill="1" applyBorder="1" applyAlignment="1">
      <alignment horizontal="right" vertical="center"/>
    </xf>
    <xf numFmtId="3" fontId="10" fillId="0" borderId="27" xfId="481" applyNumberFormat="1" applyFont="1" applyFill="1" applyBorder="1" applyAlignment="1">
      <alignment horizontal="right" vertical="center"/>
    </xf>
    <xf numFmtId="3" fontId="7" fillId="0" borderId="57" xfId="481" applyNumberFormat="1" applyFont="1" applyBorder="1" applyAlignment="1">
      <alignment horizontal="right" vertical="center"/>
    </xf>
    <xf numFmtId="3" fontId="7" fillId="0" borderId="36" xfId="481" applyNumberFormat="1" applyFont="1" applyBorder="1" applyAlignment="1">
      <alignment horizontal="right" vertical="center"/>
    </xf>
    <xf numFmtId="3" fontId="7" fillId="0" borderId="58" xfId="481" applyNumberFormat="1" applyFont="1" applyFill="1" applyBorder="1" applyAlignment="1">
      <alignment horizontal="right" vertical="center"/>
    </xf>
    <xf numFmtId="3" fontId="7" fillId="0" borderId="19" xfId="481" applyNumberFormat="1" applyFont="1" applyBorder="1" applyAlignment="1">
      <alignment horizontal="right" vertical="center"/>
    </xf>
    <xf numFmtId="3" fontId="7" fillId="0" borderId="41" xfId="481" applyNumberFormat="1" applyFont="1" applyFill="1" applyBorder="1" applyAlignment="1">
      <alignment horizontal="right" vertical="center"/>
    </xf>
    <xf numFmtId="0" fontId="7" fillId="32" borderId="57" xfId="0" applyFont="1" applyFill="1" applyBorder="1" applyAlignment="1">
      <alignment horizontal="center" vertical="center" wrapText="1"/>
    </xf>
    <xf numFmtId="0" fontId="7" fillId="32" borderId="19" xfId="0" applyFont="1" applyFill="1" applyBorder="1" applyAlignment="1">
      <alignment horizontal="center" vertical="center" wrapText="1"/>
    </xf>
    <xf numFmtId="0" fontId="7" fillId="32" borderId="20" xfId="0" applyFont="1" applyFill="1" applyBorder="1" applyAlignment="1">
      <alignment horizontal="center" vertical="center" wrapText="1"/>
    </xf>
    <xf numFmtId="0" fontId="7" fillId="32" borderId="48" xfId="0" applyFont="1" applyFill="1" applyBorder="1" applyAlignment="1">
      <alignment horizontal="center" vertical="center" wrapText="1"/>
    </xf>
    <xf numFmtId="0" fontId="14" fillId="0" borderId="50" xfId="0" applyFont="1" applyFill="1" applyBorder="1" applyAlignment="1">
      <alignment horizontal="left"/>
    </xf>
    <xf numFmtId="0" fontId="15" fillId="0" borderId="50" xfId="0" applyFont="1" applyFill="1" applyBorder="1" applyAlignment="1">
      <alignment horizontal="left"/>
    </xf>
    <xf numFmtId="0" fontId="41" fillId="0" borderId="50" xfId="0" applyFont="1" applyFill="1" applyBorder="1" applyAlignment="1">
      <alignment horizontal="left"/>
    </xf>
    <xf numFmtId="0" fontId="14" fillId="0" borderId="50" xfId="0" applyFont="1" applyFill="1" applyBorder="1" applyAlignment="1">
      <alignment vertical="top" wrapText="1"/>
    </xf>
    <xf numFmtId="0" fontId="14" fillId="0" borderId="50" xfId="0" applyFont="1" applyFill="1" applyBorder="1" applyAlignment="1">
      <alignment vertical="top"/>
    </xf>
    <xf numFmtId="0" fontId="14" fillId="0" borderId="49" xfId="0" applyFont="1" applyFill="1" applyBorder="1" applyAlignment="1">
      <alignment horizontal="left"/>
    </xf>
    <xf numFmtId="0" fontId="41" fillId="0" borderId="48" xfId="0" applyFont="1" applyFill="1" applyBorder="1" applyAlignment="1">
      <alignment horizontal="left"/>
    </xf>
    <xf numFmtId="0" fontId="15" fillId="0" borderId="51" xfId="0" applyFont="1" applyFill="1" applyBorder="1" applyAlignment="1">
      <alignment horizontal="left"/>
    </xf>
    <xf numFmtId="0" fontId="15" fillId="0" borderId="49" xfId="0" applyFont="1" applyFill="1" applyBorder="1" applyAlignment="1">
      <alignment horizontal="left"/>
    </xf>
    <xf numFmtId="0" fontId="14" fillId="0" borderId="49" xfId="0" applyFont="1" applyFill="1" applyBorder="1" applyAlignment="1">
      <alignment vertical="top" wrapText="1"/>
    </xf>
    <xf numFmtId="0" fontId="13" fillId="0" borderId="48" xfId="0" applyFont="1" applyFill="1" applyBorder="1" applyAlignment="1">
      <alignment vertical="center" wrapText="1"/>
    </xf>
    <xf numFmtId="0" fontId="14" fillId="0" borderId="51" xfId="0" applyFont="1" applyFill="1" applyBorder="1" applyAlignment="1">
      <alignment vertical="top" wrapText="1"/>
    </xf>
    <xf numFmtId="0" fontId="13" fillId="0" borderId="48" xfId="0" applyFont="1" applyFill="1" applyBorder="1" applyAlignment="1">
      <alignment horizontal="left" wrapText="1"/>
    </xf>
    <xf numFmtId="0" fontId="41" fillId="0" borderId="48" xfId="0" applyFont="1" applyFill="1" applyBorder="1" applyAlignment="1">
      <alignment horizontal="left" vertical="center" wrapText="1"/>
    </xf>
    <xf numFmtId="3" fontId="7" fillId="0" borderId="57" xfId="0" applyNumberFormat="1" applyFont="1" applyBorder="1" applyAlignment="1">
      <alignment horizontal="right" vertical="center"/>
    </xf>
    <xf numFmtId="3" fontId="7" fillId="0" borderId="19" xfId="0" applyNumberFormat="1" applyFont="1" applyBorder="1" applyAlignment="1">
      <alignment horizontal="right" vertical="center"/>
    </xf>
    <xf numFmtId="3" fontId="7" fillId="0" borderId="41" xfId="0" applyNumberFormat="1" applyFont="1" applyFill="1" applyBorder="1" applyAlignment="1">
      <alignment horizontal="right" vertical="center"/>
    </xf>
    <xf numFmtId="3" fontId="10" fillId="0" borderId="53" xfId="0" applyNumberFormat="1" applyFont="1" applyBorder="1" applyAlignment="1">
      <alignment horizontal="right" vertical="center"/>
    </xf>
    <xf numFmtId="3" fontId="10" fillId="0" borderId="23" xfId="0" applyNumberFormat="1" applyFont="1" applyBorder="1" applyAlignment="1">
      <alignment horizontal="right" vertical="center"/>
    </xf>
    <xf numFmtId="3" fontId="10" fillId="0" borderId="42" xfId="0" applyNumberFormat="1" applyFont="1" applyFill="1" applyBorder="1" applyAlignment="1">
      <alignment horizontal="right" vertical="center"/>
    </xf>
    <xf numFmtId="3" fontId="10" fillId="0" borderId="54" xfId="0" applyNumberFormat="1" applyFont="1" applyBorder="1" applyAlignment="1">
      <alignment horizontal="right" vertical="center"/>
    </xf>
    <xf numFmtId="3" fontId="10" fillId="0" borderId="3" xfId="0" applyNumberFormat="1" applyFont="1" applyBorder="1" applyAlignment="1">
      <alignment horizontal="right" vertical="center"/>
    </xf>
    <xf numFmtId="3" fontId="10" fillId="0" borderId="27" xfId="0" applyNumberFormat="1" applyFont="1" applyFill="1" applyBorder="1" applyAlignment="1">
      <alignment horizontal="right" vertical="center"/>
    </xf>
    <xf numFmtId="3" fontId="10" fillId="0" borderId="55" xfId="0" applyNumberFormat="1" applyFont="1" applyBorder="1" applyAlignment="1">
      <alignment horizontal="right" vertical="center"/>
    </xf>
    <xf numFmtId="3" fontId="10" fillId="0" borderId="30" xfId="0" applyNumberFormat="1" applyFont="1" applyBorder="1" applyAlignment="1">
      <alignment horizontal="right" vertical="center"/>
    </xf>
    <xf numFmtId="3" fontId="10" fillId="0" borderId="56" xfId="0" applyNumberFormat="1" applyFont="1" applyFill="1" applyBorder="1" applyAlignment="1">
      <alignment horizontal="right" vertical="center"/>
    </xf>
    <xf numFmtId="3" fontId="10" fillId="0" borderId="46" xfId="0" applyNumberFormat="1" applyFont="1" applyFill="1" applyBorder="1" applyAlignment="1">
      <alignment horizontal="right" vertical="center"/>
    </xf>
    <xf numFmtId="3" fontId="10" fillId="0" borderId="59" xfId="0" applyNumberFormat="1" applyFont="1" applyFill="1" applyBorder="1" applyAlignment="1">
      <alignment horizontal="right" vertical="center"/>
    </xf>
    <xf numFmtId="3" fontId="10" fillId="0" borderId="57" xfId="0" applyNumberFormat="1" applyFont="1" applyBorder="1" applyAlignment="1">
      <alignment horizontal="right" vertical="center"/>
    </xf>
    <xf numFmtId="3" fontId="10" fillId="0" borderId="21" xfId="0" applyNumberFormat="1" applyFont="1" applyFill="1" applyBorder="1" applyAlignment="1">
      <alignment horizontal="right" vertical="center"/>
    </xf>
    <xf numFmtId="3" fontId="7" fillId="0" borderId="60" xfId="481" applyNumberFormat="1" applyFont="1" applyBorder="1" applyAlignment="1">
      <alignment horizontal="right" vertical="center"/>
    </xf>
    <xf numFmtId="165" fontId="10" fillId="0" borderId="53" xfId="481" applyNumberFormat="1" applyFont="1" applyBorder="1"/>
    <xf numFmtId="165" fontId="10" fillId="0" borderId="23" xfId="481" applyNumberFormat="1" applyFont="1" applyBorder="1"/>
    <xf numFmtId="165" fontId="10" fillId="0" borderId="42" xfId="481" applyNumberFormat="1" applyFont="1" applyBorder="1"/>
    <xf numFmtId="165" fontId="10" fillId="0" borderId="54" xfId="481" applyNumberFormat="1" applyFont="1" applyBorder="1"/>
    <xf numFmtId="165" fontId="10" fillId="0" borderId="3" xfId="481" applyNumberFormat="1" applyFont="1" applyBorder="1"/>
    <xf numFmtId="165" fontId="10" fillId="0" borderId="27" xfId="481" applyNumberFormat="1" applyFont="1" applyBorder="1"/>
    <xf numFmtId="165" fontId="10" fillId="0" borderId="55" xfId="481" applyNumberFormat="1" applyFont="1" applyBorder="1"/>
    <xf numFmtId="165" fontId="10" fillId="0" borderId="30" xfId="481" applyNumberFormat="1" applyFont="1" applyBorder="1"/>
    <xf numFmtId="165" fontId="10" fillId="0" borderId="56" xfId="481" applyNumberFormat="1" applyFont="1" applyBorder="1"/>
    <xf numFmtId="165" fontId="7" fillId="0" borderId="57" xfId="481" applyNumberFormat="1" applyFont="1" applyBorder="1"/>
    <xf numFmtId="165" fontId="7" fillId="0" borderId="19" xfId="481" applyNumberFormat="1" applyFont="1" applyBorder="1"/>
    <xf numFmtId="165" fontId="7" fillId="0" borderId="41" xfId="481" applyNumberFormat="1" applyFont="1" applyBorder="1"/>
    <xf numFmtId="0" fontId="41" fillId="0" borderId="48" xfId="0" applyFont="1" applyFill="1" applyBorder="1" applyAlignment="1">
      <alignment horizontal="left" wrapText="1"/>
    </xf>
    <xf numFmtId="0" fontId="14" fillId="0" borderId="50" xfId="0" applyFont="1" applyFill="1" applyBorder="1" applyAlignment="1">
      <alignment vertical="center" wrapText="1"/>
    </xf>
    <xf numFmtId="0" fontId="14" fillId="0" borderId="49" xfId="0" applyFont="1" applyFill="1" applyBorder="1" applyAlignment="1">
      <alignment horizontal="left" vertical="center"/>
    </xf>
    <xf numFmtId="0" fontId="15" fillId="0" borderId="50" xfId="0" applyFont="1" applyFill="1" applyBorder="1" applyAlignment="1">
      <alignment horizontal="left" vertical="center"/>
    </xf>
    <xf numFmtId="0" fontId="41" fillId="0" borderId="48" xfId="0" applyFont="1" applyFill="1" applyBorder="1" applyAlignment="1">
      <alignment horizontal="left" vertical="center"/>
    </xf>
    <xf numFmtId="0" fontId="14" fillId="0" borderId="50" xfId="0" applyFont="1" applyFill="1" applyBorder="1" applyAlignment="1">
      <alignment vertical="center"/>
    </xf>
    <xf numFmtId="165" fontId="7" fillId="0" borderId="60" xfId="481" applyNumberFormat="1" applyFont="1" applyBorder="1"/>
    <xf numFmtId="165" fontId="7" fillId="0" borderId="36" xfId="481" applyNumberFormat="1" applyFont="1" applyBorder="1"/>
    <xf numFmtId="0" fontId="14" fillId="0" borderId="50" xfId="0" applyFont="1" applyBorder="1" applyAlignment="1">
      <alignment wrapText="1"/>
    </xf>
    <xf numFmtId="0" fontId="15" fillId="0" borderId="50" xfId="0" applyFont="1" applyFill="1" applyBorder="1" applyAlignment="1">
      <alignment horizontal="left" wrapText="1"/>
    </xf>
    <xf numFmtId="0" fontId="14" fillId="0" borderId="50" xfId="0" applyFont="1" applyBorder="1" applyAlignment="1">
      <alignment vertical="top" wrapText="1"/>
    </xf>
    <xf numFmtId="0" fontId="14" fillId="27" borderId="50" xfId="0" applyFont="1" applyFill="1" applyBorder="1" applyAlignment="1">
      <alignment vertical="top" wrapText="1"/>
    </xf>
    <xf numFmtId="0" fontId="14" fillId="0" borderId="49" xfId="0" applyFont="1" applyFill="1" applyBorder="1" applyAlignment="1">
      <alignment horizontal="left" wrapText="1"/>
    </xf>
    <xf numFmtId="165" fontId="10" fillId="0" borderId="39" xfId="481" applyNumberFormat="1" applyFont="1" applyBorder="1"/>
    <xf numFmtId="165" fontId="10" fillId="0" borderId="40" xfId="481" applyNumberFormat="1" applyFont="1" applyBorder="1"/>
    <xf numFmtId="0" fontId="9" fillId="0" borderId="51" xfId="0" applyFont="1" applyFill="1" applyBorder="1" applyAlignment="1">
      <alignment wrapText="1"/>
    </xf>
    <xf numFmtId="0" fontId="9" fillId="0" borderId="50" xfId="0" applyFont="1" applyFill="1" applyBorder="1" applyAlignment="1">
      <alignment wrapText="1"/>
    </xf>
    <xf numFmtId="165" fontId="10" fillId="0" borderId="61" xfId="481" applyNumberFormat="1" applyFont="1" applyBorder="1"/>
    <xf numFmtId="165" fontId="10" fillId="0" borderId="43" xfId="481" applyNumberFormat="1" applyFont="1" applyBorder="1"/>
    <xf numFmtId="165" fontId="10" fillId="0" borderId="44" xfId="481" applyNumberFormat="1" applyFont="1" applyBorder="1"/>
    <xf numFmtId="165" fontId="10" fillId="0" borderId="62" xfId="481" applyNumberFormat="1" applyFont="1" applyBorder="1"/>
    <xf numFmtId="165" fontId="10" fillId="0" borderId="33" xfId="481" applyNumberFormat="1" applyFont="1" applyBorder="1"/>
    <xf numFmtId="165" fontId="10" fillId="0" borderId="34" xfId="481" applyNumberFormat="1" applyFont="1" applyBorder="1"/>
    <xf numFmtId="165" fontId="7" fillId="0" borderId="63" xfId="481" applyNumberFormat="1" applyFont="1" applyBorder="1"/>
    <xf numFmtId="165" fontId="7" fillId="0" borderId="64" xfId="481" applyNumberFormat="1" applyFont="1" applyBorder="1"/>
    <xf numFmtId="165" fontId="7" fillId="0" borderId="65" xfId="481" applyNumberFormat="1" applyFont="1" applyBorder="1"/>
    <xf numFmtId="0" fontId="42" fillId="0" borderId="0" xfId="0" applyFont="1"/>
    <xf numFmtId="0" fontId="4" fillId="0" borderId="0" xfId="0" applyFont="1"/>
    <xf numFmtId="3" fontId="3" fillId="0" borderId="0" xfId="0" applyNumberFormat="1" applyFont="1"/>
    <xf numFmtId="165" fontId="3" fillId="0" borderId="0" xfId="0" applyNumberFormat="1" applyFont="1"/>
    <xf numFmtId="3" fontId="42" fillId="0" borderId="0" xfId="0" applyNumberFormat="1" applyFont="1"/>
    <xf numFmtId="0" fontId="10" fillId="0" borderId="66" xfId="0" applyFont="1" applyFill="1" applyBorder="1" applyAlignment="1">
      <alignment vertical="center"/>
    </xf>
    <xf numFmtId="0" fontId="10" fillId="0" borderId="67" xfId="0" applyFont="1" applyFill="1" applyBorder="1" applyAlignment="1">
      <alignment vertical="center"/>
    </xf>
    <xf numFmtId="0" fontId="7" fillId="33" borderId="57" xfId="0" applyFont="1" applyFill="1" applyBorder="1" applyAlignment="1">
      <alignment horizontal="center" vertical="center" wrapText="1"/>
    </xf>
    <xf numFmtId="0" fontId="7" fillId="33" borderId="19" xfId="0" applyFont="1" applyFill="1" applyBorder="1" applyAlignment="1">
      <alignment horizontal="center" vertical="center" wrapText="1"/>
    </xf>
    <xf numFmtId="0" fontId="7" fillId="33" borderId="20" xfId="0" applyFont="1" applyFill="1" applyBorder="1" applyAlignment="1">
      <alignment horizontal="center" vertical="center" wrapText="1"/>
    </xf>
    <xf numFmtId="0" fontId="7" fillId="33" borderId="48" xfId="0" applyFont="1" applyFill="1" applyBorder="1" applyAlignment="1">
      <alignment horizontal="center" vertical="center" wrapText="1"/>
    </xf>
    <xf numFmtId="0" fontId="7" fillId="33" borderId="18" xfId="0" applyFont="1" applyFill="1" applyBorder="1" applyAlignment="1">
      <alignment horizontal="center" vertical="center" wrapText="1"/>
    </xf>
    <xf numFmtId="3" fontId="7" fillId="0" borderId="19" xfId="481" applyNumberFormat="1" applyFont="1" applyFill="1" applyBorder="1" applyAlignment="1">
      <alignment horizontal="right" vertical="center"/>
    </xf>
    <xf numFmtId="0" fontId="10" fillId="0" borderId="25" xfId="0" applyFont="1" applyFill="1" applyBorder="1" applyAlignment="1">
      <alignment vertical="center"/>
    </xf>
    <xf numFmtId="3" fontId="10" fillId="0" borderId="23" xfId="481" applyNumberFormat="1" applyFont="1" applyFill="1" applyBorder="1" applyAlignment="1">
      <alignment horizontal="right" vertical="center"/>
    </xf>
    <xf numFmtId="0" fontId="10" fillId="0" borderId="46" xfId="0" applyFont="1" applyFill="1" applyBorder="1" applyAlignment="1">
      <alignment vertical="center"/>
    </xf>
    <xf numFmtId="3" fontId="10" fillId="0" borderId="3" xfId="481" applyNumberFormat="1" applyFont="1" applyFill="1" applyBorder="1" applyAlignment="1">
      <alignment horizontal="right" vertical="center"/>
    </xf>
    <xf numFmtId="0" fontId="10" fillId="0" borderId="46" xfId="0" applyFont="1" applyFill="1" applyBorder="1" applyAlignment="1">
      <alignment vertical="center" wrapText="1"/>
    </xf>
    <xf numFmtId="0" fontId="7" fillId="0" borderId="18" xfId="0" applyFont="1" applyFill="1" applyBorder="1" applyAlignment="1">
      <alignment vertical="center"/>
    </xf>
    <xf numFmtId="0" fontId="7" fillId="0" borderId="41" xfId="0" applyFont="1" applyFill="1" applyBorder="1" applyAlignment="1">
      <alignment vertical="center"/>
    </xf>
    <xf numFmtId="0" fontId="10" fillId="0" borderId="68" xfId="0" applyFont="1" applyFill="1" applyBorder="1" applyAlignment="1">
      <alignment vertical="center"/>
    </xf>
    <xf numFmtId="0" fontId="10" fillId="0" borderId="59" xfId="0" applyFont="1" applyFill="1" applyBorder="1" applyAlignment="1">
      <alignment vertical="center"/>
    </xf>
    <xf numFmtId="3" fontId="10" fillId="0" borderId="30" xfId="481" applyNumberFormat="1" applyFont="1" applyFill="1" applyBorder="1" applyAlignment="1">
      <alignment horizontal="right" vertical="center"/>
    </xf>
    <xf numFmtId="3" fontId="10" fillId="0" borderId="26" xfId="0" applyNumberFormat="1" applyFont="1" applyFill="1" applyBorder="1" applyAlignment="1">
      <alignment horizontal="right" vertical="center"/>
    </xf>
    <xf numFmtId="3" fontId="10" fillId="0" borderId="3" xfId="0" applyNumberFormat="1" applyFont="1" applyFill="1" applyBorder="1" applyAlignment="1">
      <alignment horizontal="right" vertical="center"/>
    </xf>
    <xf numFmtId="0" fontId="10" fillId="0" borderId="25" xfId="0" applyFont="1" applyFill="1" applyBorder="1" applyAlignment="1">
      <alignment vertical="center" wrapText="1"/>
    </xf>
    <xf numFmtId="3" fontId="10" fillId="0" borderId="69" xfId="481" applyNumberFormat="1" applyFont="1" applyFill="1" applyBorder="1" applyAlignment="1">
      <alignment horizontal="right" vertical="center"/>
    </xf>
    <xf numFmtId="3" fontId="10" fillId="0" borderId="43" xfId="481" applyNumberFormat="1" applyFont="1" applyFill="1" applyBorder="1" applyAlignment="1">
      <alignment horizontal="right" vertical="center"/>
    </xf>
    <xf numFmtId="3" fontId="10" fillId="0" borderId="65" xfId="481" applyNumberFormat="1" applyFont="1" applyFill="1" applyBorder="1" applyAlignment="1">
      <alignment horizontal="right" vertical="center"/>
    </xf>
    <xf numFmtId="3" fontId="10" fillId="0" borderId="26" xfId="481" applyNumberFormat="1" applyFont="1" applyFill="1" applyBorder="1" applyAlignment="1">
      <alignment horizontal="right" vertical="center"/>
    </xf>
    <xf numFmtId="0" fontId="10" fillId="0" borderId="59" xfId="0" applyFont="1" applyFill="1" applyBorder="1" applyAlignment="1">
      <alignment vertical="center" wrapText="1"/>
    </xf>
    <xf numFmtId="3" fontId="10" fillId="0" borderId="32" xfId="0" applyNumberFormat="1" applyFont="1" applyFill="1" applyBorder="1" applyAlignment="1">
      <alignment horizontal="right" vertical="center"/>
    </xf>
    <xf numFmtId="3" fontId="10" fillId="0" borderId="33" xfId="0" applyNumberFormat="1" applyFont="1" applyFill="1" applyBorder="1" applyAlignment="1">
      <alignment horizontal="right" vertical="center"/>
    </xf>
    <xf numFmtId="3" fontId="10" fillId="0" borderId="34" xfId="481" applyNumberFormat="1" applyFont="1" applyFill="1" applyBorder="1" applyAlignment="1">
      <alignment horizontal="right" vertical="center"/>
    </xf>
    <xf numFmtId="0" fontId="7" fillId="0" borderId="0" xfId="819" applyFont="1" applyAlignment="1">
      <alignment wrapText="1"/>
    </xf>
    <xf numFmtId="0" fontId="7" fillId="0" borderId="70" xfId="0" applyFont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10" fillId="0" borderId="39" xfId="0" applyFont="1" applyBorder="1"/>
    <xf numFmtId="0" fontId="10" fillId="0" borderId="40" xfId="0" applyFont="1" applyBorder="1"/>
    <xf numFmtId="0" fontId="10" fillId="31" borderId="17" xfId="0" applyFont="1" applyFill="1" applyBorder="1"/>
    <xf numFmtId="3" fontId="7" fillId="0" borderId="57" xfId="481" applyNumberFormat="1" applyFont="1" applyFill="1" applyBorder="1" applyAlignment="1">
      <alignment horizontal="right" vertical="center"/>
    </xf>
    <xf numFmtId="3" fontId="7" fillId="0" borderId="21" xfId="481" applyNumberFormat="1" applyFont="1" applyFill="1" applyBorder="1" applyAlignment="1">
      <alignment horizontal="right" vertical="center"/>
    </xf>
    <xf numFmtId="3" fontId="10" fillId="0" borderId="54" xfId="481" applyNumberFormat="1" applyFont="1" applyFill="1" applyBorder="1" applyAlignment="1">
      <alignment horizontal="right" vertical="center"/>
    </xf>
    <xf numFmtId="3" fontId="7" fillId="0" borderId="57" xfId="0" applyNumberFormat="1" applyFont="1" applyFill="1" applyBorder="1" applyAlignment="1">
      <alignment horizontal="right" vertical="center"/>
    </xf>
    <xf numFmtId="3" fontId="7" fillId="0" borderId="19" xfId="0" applyNumberFormat="1" applyFont="1" applyFill="1" applyBorder="1" applyAlignment="1">
      <alignment horizontal="right" vertical="center"/>
    </xf>
    <xf numFmtId="3" fontId="10" fillId="0" borderId="61" xfId="481" applyNumberFormat="1" applyFont="1" applyFill="1" applyBorder="1" applyAlignment="1">
      <alignment horizontal="right" vertical="center"/>
    </xf>
    <xf numFmtId="3" fontId="10" fillId="0" borderId="44" xfId="481" applyNumberFormat="1" applyFont="1" applyFill="1" applyBorder="1" applyAlignment="1">
      <alignment horizontal="right" vertical="center"/>
    </xf>
    <xf numFmtId="3" fontId="10" fillId="0" borderId="55" xfId="481" applyNumberFormat="1" applyFont="1" applyFill="1" applyBorder="1" applyAlignment="1">
      <alignment horizontal="right" vertical="center"/>
    </xf>
    <xf numFmtId="3" fontId="10" fillId="0" borderId="58" xfId="481" applyNumberFormat="1" applyFont="1" applyFill="1" applyBorder="1" applyAlignment="1">
      <alignment horizontal="right" vertical="center"/>
    </xf>
    <xf numFmtId="3" fontId="7" fillId="0" borderId="21" xfId="0" applyNumberFormat="1" applyFont="1" applyFill="1" applyBorder="1" applyAlignment="1">
      <alignment horizontal="right" vertical="center"/>
    </xf>
    <xf numFmtId="3" fontId="10" fillId="0" borderId="61" xfId="0" applyNumberFormat="1" applyFont="1" applyFill="1" applyBorder="1" applyAlignment="1">
      <alignment horizontal="right" vertical="center"/>
    </xf>
    <xf numFmtId="3" fontId="10" fillId="0" borderId="43" xfId="0" applyNumberFormat="1" applyFont="1" applyFill="1" applyBorder="1" applyAlignment="1">
      <alignment horizontal="right" vertical="center"/>
    </xf>
    <xf numFmtId="3" fontId="10" fillId="0" borderId="54" xfId="0" applyNumberFormat="1" applyFont="1" applyFill="1" applyBorder="1" applyAlignment="1">
      <alignment horizontal="right" vertical="center"/>
    </xf>
    <xf numFmtId="3" fontId="10" fillId="0" borderId="62" xfId="0" applyNumberFormat="1" applyFont="1" applyFill="1" applyBorder="1" applyAlignment="1">
      <alignment horizontal="right" vertical="center"/>
    </xf>
    <xf numFmtId="3" fontId="10" fillId="0" borderId="53" xfId="481" applyNumberFormat="1" applyFont="1" applyFill="1" applyBorder="1" applyAlignment="1">
      <alignment horizontal="right" vertical="center"/>
    </xf>
    <xf numFmtId="37" fontId="7" fillId="0" borderId="41" xfId="0" applyNumberFormat="1" applyFont="1" applyFill="1" applyBorder="1" applyAlignment="1">
      <alignment vertical="center"/>
    </xf>
    <xf numFmtId="165" fontId="6" fillId="0" borderId="3" xfId="0" applyNumberFormat="1" applyFont="1" applyBorder="1"/>
    <xf numFmtId="165" fontId="10" fillId="0" borderId="3" xfId="0" applyNumberFormat="1" applyFont="1" applyBorder="1"/>
    <xf numFmtId="165" fontId="10" fillId="0" borderId="3" xfId="0" applyNumberFormat="1" applyFont="1" applyBorder="1" applyAlignment="1"/>
    <xf numFmtId="165" fontId="6" fillId="0" borderId="33" xfId="0" applyNumberFormat="1" applyFont="1" applyBorder="1"/>
    <xf numFmtId="165" fontId="6" fillId="0" borderId="27" xfId="0" applyNumberFormat="1" applyFont="1" applyBorder="1"/>
    <xf numFmtId="165" fontId="10" fillId="0" borderId="27" xfId="0" applyNumberFormat="1" applyFont="1" applyBorder="1"/>
    <xf numFmtId="165" fontId="10" fillId="0" borderId="27" xfId="0" applyNumberFormat="1" applyFont="1" applyBorder="1" applyAlignment="1"/>
    <xf numFmtId="165" fontId="6" fillId="0" borderId="34" xfId="0" applyNumberFormat="1" applyFont="1" applyBorder="1"/>
    <xf numFmtId="165" fontId="10" fillId="0" borderId="30" xfId="0" applyNumberFormat="1" applyFont="1" applyBorder="1"/>
    <xf numFmtId="165" fontId="10" fillId="0" borderId="56" xfId="0" applyNumberFormat="1" applyFont="1" applyBorder="1"/>
    <xf numFmtId="165" fontId="6" fillId="0" borderId="19" xfId="0" applyNumberFormat="1" applyFont="1" applyBorder="1"/>
    <xf numFmtId="165" fontId="6" fillId="0" borderId="41" xfId="0" applyNumberFormat="1" applyFont="1" applyBorder="1"/>
    <xf numFmtId="165" fontId="6" fillId="0" borderId="36" xfId="0" applyNumberFormat="1" applyFont="1" applyBorder="1"/>
    <xf numFmtId="165" fontId="6" fillId="0" borderId="58" xfId="0" applyNumberFormat="1" applyFont="1" applyBorder="1"/>
    <xf numFmtId="165" fontId="6" fillId="0" borderId="54" xfId="0" applyNumberFormat="1" applyFont="1" applyBorder="1"/>
    <xf numFmtId="165" fontId="10" fillId="0" borderId="54" xfId="0" applyNumberFormat="1" applyFont="1" applyBorder="1"/>
    <xf numFmtId="165" fontId="10" fillId="0" borderId="54" xfId="0" applyNumberFormat="1" applyFont="1" applyBorder="1" applyAlignment="1"/>
    <xf numFmtId="165" fontId="6" fillId="0" borderId="62" xfId="0" applyNumberFormat="1" applyFont="1" applyBorder="1"/>
    <xf numFmtId="0" fontId="6" fillId="33" borderId="48" xfId="0" applyFont="1" applyFill="1" applyBorder="1" applyAlignment="1">
      <alignment horizontal="center" vertical="center" wrapText="1"/>
    </xf>
    <xf numFmtId="0" fontId="6" fillId="0" borderId="50" xfId="0" applyFont="1" applyBorder="1" applyAlignment="1">
      <alignment wrapText="1"/>
    </xf>
    <xf numFmtId="0" fontId="10" fillId="0" borderId="50" xfId="0" applyFont="1" applyBorder="1" applyAlignment="1">
      <alignment wrapText="1"/>
    </xf>
    <xf numFmtId="0" fontId="10" fillId="0" borderId="50" xfId="0" applyFont="1" applyBorder="1" applyAlignment="1"/>
    <xf numFmtId="0" fontId="6" fillId="0" borderId="71" xfId="0" applyFont="1" applyBorder="1" applyAlignment="1">
      <alignment wrapText="1"/>
    </xf>
    <xf numFmtId="165" fontId="10" fillId="0" borderId="55" xfId="0" applyNumberFormat="1" applyFont="1" applyBorder="1"/>
    <xf numFmtId="165" fontId="6" fillId="0" borderId="57" xfId="0" applyNumberFormat="1" applyFont="1" applyBorder="1"/>
    <xf numFmtId="165" fontId="6" fillId="0" borderId="60" xfId="0" applyNumberFormat="1" applyFont="1" applyBorder="1"/>
    <xf numFmtId="0" fontId="6" fillId="33" borderId="48" xfId="0" applyFont="1" applyFill="1" applyBorder="1" applyAlignment="1">
      <alignment horizontal="center" vertical="center"/>
    </xf>
    <xf numFmtId="0" fontId="12" fillId="0" borderId="50" xfId="0" applyFont="1" applyFill="1" applyBorder="1" applyAlignment="1">
      <alignment horizontal="left"/>
    </xf>
    <xf numFmtId="0" fontId="12" fillId="0" borderId="50" xfId="0" applyFont="1" applyFill="1" applyBorder="1" applyAlignment="1">
      <alignment horizontal="left" wrapText="1"/>
    </xf>
    <xf numFmtId="0" fontId="14" fillId="27" borderId="51" xfId="0" applyFont="1" applyFill="1" applyBorder="1" applyAlignment="1">
      <alignment vertical="top" wrapText="1"/>
    </xf>
    <xf numFmtId="0" fontId="12" fillId="0" borderId="48" xfId="0" applyFont="1" applyFill="1" applyBorder="1" applyAlignment="1">
      <alignment horizontal="left" wrapText="1"/>
    </xf>
    <xf numFmtId="0" fontId="12" fillId="0" borderId="52" xfId="0" applyFont="1" applyFill="1" applyBorder="1" applyAlignment="1">
      <alignment horizontal="left" wrapText="1"/>
    </xf>
    <xf numFmtId="0" fontId="14" fillId="0" borderId="50" xfId="0" applyFont="1" applyBorder="1" applyAlignment="1">
      <alignment vertical="top"/>
    </xf>
    <xf numFmtId="0" fontId="12" fillId="0" borderId="72" xfId="0" applyFont="1" applyFill="1" applyBorder="1" applyAlignment="1">
      <alignment horizontal="left"/>
    </xf>
    <xf numFmtId="0" fontId="6" fillId="0" borderId="67" xfId="0" applyFont="1" applyBorder="1" applyAlignment="1">
      <alignment wrapText="1"/>
    </xf>
    <xf numFmtId="0" fontId="10" fillId="0" borderId="67" xfId="0" applyFont="1" applyBorder="1" applyAlignment="1">
      <alignment wrapText="1"/>
    </xf>
    <xf numFmtId="0" fontId="10" fillId="0" borderId="67" xfId="0" applyFont="1" applyBorder="1" applyAlignment="1"/>
    <xf numFmtId="0" fontId="6" fillId="0" borderId="73" xfId="0" applyFont="1" applyBorder="1" applyAlignment="1">
      <alignment wrapText="1"/>
    </xf>
    <xf numFmtId="37" fontId="6" fillId="0" borderId="69" xfId="500" applyNumberFormat="1" applyFont="1" applyBorder="1" applyAlignment="1">
      <alignment horizontal="right" vertical="center"/>
    </xf>
    <xf numFmtId="37" fontId="6" fillId="0" borderId="43" xfId="500" applyNumberFormat="1" applyFont="1" applyBorder="1" applyAlignment="1">
      <alignment horizontal="right" vertical="center"/>
    </xf>
    <xf numFmtId="37" fontId="6" fillId="0" borderId="44" xfId="500" applyNumberFormat="1" applyFont="1" applyFill="1" applyBorder="1" applyAlignment="1">
      <alignment horizontal="right" vertical="center"/>
    </xf>
    <xf numFmtId="37" fontId="10" fillId="0" borderId="26" xfId="500" applyNumberFormat="1" applyFont="1" applyBorder="1" applyAlignment="1">
      <alignment horizontal="right" vertical="center"/>
    </xf>
    <xf numFmtId="37" fontId="10" fillId="0" borderId="3" xfId="500" applyNumberFormat="1" applyFont="1" applyBorder="1" applyAlignment="1">
      <alignment horizontal="right" vertical="center"/>
    </xf>
    <xf numFmtId="37" fontId="10" fillId="0" borderId="27" xfId="500" applyNumberFormat="1" applyFont="1" applyFill="1" applyBorder="1" applyAlignment="1">
      <alignment horizontal="right" vertical="center"/>
    </xf>
    <xf numFmtId="37" fontId="6" fillId="0" borderId="26" xfId="500" applyNumberFormat="1" applyFont="1" applyBorder="1" applyAlignment="1">
      <alignment horizontal="right" vertical="center"/>
    </xf>
    <xf numFmtId="37" fontId="6" fillId="0" borderId="3" xfId="500" applyNumberFormat="1" applyFont="1" applyBorder="1" applyAlignment="1">
      <alignment horizontal="right" vertical="center"/>
    </xf>
    <xf numFmtId="37" fontId="6" fillId="0" borderId="27" xfId="500" applyNumberFormat="1" applyFont="1" applyFill="1" applyBorder="1" applyAlignment="1">
      <alignment horizontal="right" vertical="center"/>
    </xf>
    <xf numFmtId="37" fontId="11" fillId="0" borderId="26" xfId="727" applyNumberFormat="1" applyFont="1" applyBorder="1" applyAlignment="1">
      <alignment horizontal="right" vertical="center"/>
    </xf>
    <xf numFmtId="37" fontId="11" fillId="0" borderId="3" xfId="727" applyNumberFormat="1" applyFont="1" applyBorder="1" applyAlignment="1">
      <alignment horizontal="right" vertical="center"/>
    </xf>
    <xf numFmtId="37" fontId="10" fillId="0" borderId="26" xfId="727" applyNumberFormat="1" applyFont="1" applyBorder="1" applyAlignment="1">
      <alignment horizontal="right" vertical="center"/>
    </xf>
    <xf numFmtId="37" fontId="10" fillId="0" borderId="3" xfId="727" applyNumberFormat="1" applyFont="1" applyBorder="1" applyAlignment="1">
      <alignment horizontal="right" vertical="center"/>
    </xf>
    <xf numFmtId="37" fontId="6" fillId="0" borderId="26" xfId="500" applyNumberFormat="1" applyFont="1" applyBorder="1" applyAlignment="1">
      <alignment vertical="center"/>
    </xf>
    <xf numFmtId="37" fontId="6" fillId="0" borderId="3" xfId="500" applyNumberFormat="1" applyFont="1" applyBorder="1" applyAlignment="1">
      <alignment vertical="center"/>
    </xf>
    <xf numFmtId="37" fontId="6" fillId="0" borderId="27" xfId="500" applyNumberFormat="1" applyFont="1" applyFill="1" applyBorder="1" applyAlignment="1">
      <alignment vertical="center"/>
    </xf>
    <xf numFmtId="37" fontId="6" fillId="0" borderId="32" xfId="500" applyNumberFormat="1" applyFont="1" applyBorder="1" applyAlignment="1">
      <alignment horizontal="right" vertical="center"/>
    </xf>
    <xf numFmtId="37" fontId="6" fillId="0" borderId="33" xfId="500" applyNumberFormat="1" applyFont="1" applyBorder="1" applyAlignment="1">
      <alignment horizontal="right" vertical="center"/>
    </xf>
    <xf numFmtId="37" fontId="6" fillId="0" borderId="34" xfId="500" applyNumberFormat="1" applyFont="1" applyFill="1" applyBorder="1" applyAlignment="1">
      <alignment horizontal="right" vertical="center"/>
    </xf>
    <xf numFmtId="0" fontId="12" fillId="0" borderId="50" xfId="0" applyFont="1" applyFill="1" applyBorder="1" applyAlignment="1">
      <alignment horizontal="left" vertical="center" wrapText="1"/>
    </xf>
    <xf numFmtId="0" fontId="12" fillId="0" borderId="74" xfId="0" applyFont="1" applyFill="1" applyBorder="1" applyAlignment="1">
      <alignment horizontal="left"/>
    </xf>
    <xf numFmtId="0" fontId="14" fillId="0" borderId="67" xfId="0" applyFont="1" applyFill="1" applyBorder="1" applyAlignment="1">
      <alignment horizontal="left"/>
    </xf>
    <xf numFmtId="0" fontId="14" fillId="0" borderId="67" xfId="0" applyFont="1" applyBorder="1" applyAlignment="1">
      <alignment vertical="top" wrapText="1"/>
    </xf>
    <xf numFmtId="0" fontId="15" fillId="0" borderId="67" xfId="0" applyFont="1" applyFill="1" applyBorder="1" applyAlignment="1">
      <alignment horizontal="left"/>
    </xf>
    <xf numFmtId="0" fontId="12" fillId="0" borderId="67" xfId="0" applyFont="1" applyFill="1" applyBorder="1" applyAlignment="1">
      <alignment horizontal="left"/>
    </xf>
    <xf numFmtId="0" fontId="12" fillId="0" borderId="67" xfId="0" applyFont="1" applyFill="1" applyBorder="1" applyAlignment="1">
      <alignment horizontal="left" wrapText="1"/>
    </xf>
    <xf numFmtId="0" fontId="15" fillId="0" borderId="67" xfId="0" applyFont="1" applyFill="1" applyBorder="1" applyAlignment="1">
      <alignment horizontal="left" wrapText="1"/>
    </xf>
    <xf numFmtId="0" fontId="12" fillId="0" borderId="67" xfId="0" applyFont="1" applyFill="1" applyBorder="1" applyAlignment="1">
      <alignment horizontal="left" vertical="center" wrapText="1"/>
    </xf>
    <xf numFmtId="0" fontId="14" fillId="27" borderId="68" xfId="0" applyFont="1" applyFill="1" applyBorder="1" applyAlignment="1">
      <alignment vertical="top" wrapText="1"/>
    </xf>
    <xf numFmtId="0" fontId="12" fillId="0" borderId="75" xfId="0" applyFont="1" applyFill="1" applyBorder="1" applyAlignment="1">
      <alignment horizontal="left" wrapText="1"/>
    </xf>
    <xf numFmtId="3" fontId="3" fillId="0" borderId="0" xfId="727" applyNumberFormat="1" applyFont="1" applyBorder="1"/>
    <xf numFmtId="37" fontId="7" fillId="0" borderId="43" xfId="500" applyNumberFormat="1" applyFont="1" applyBorder="1" applyAlignment="1">
      <alignment horizontal="right" vertical="center"/>
    </xf>
    <xf numFmtId="37" fontId="7" fillId="0" borderId="44" xfId="727" applyNumberFormat="1" applyFont="1" applyFill="1" applyBorder="1" applyAlignment="1">
      <alignment horizontal="right" vertical="center"/>
    </xf>
    <xf numFmtId="37" fontId="10" fillId="27" borderId="3" xfId="500" applyNumberFormat="1" applyFont="1" applyFill="1" applyBorder="1" applyAlignment="1">
      <alignment horizontal="right" vertical="center"/>
    </xf>
    <xf numFmtId="37" fontId="7" fillId="0" borderId="3" xfId="727" applyNumberFormat="1" applyFont="1" applyBorder="1" applyAlignment="1">
      <alignment horizontal="right" vertical="center"/>
    </xf>
    <xf numFmtId="37" fontId="7" fillId="0" borderId="27" xfId="727" applyNumberFormat="1" applyFont="1" applyFill="1" applyBorder="1" applyAlignment="1">
      <alignment horizontal="right" vertical="center"/>
    </xf>
    <xf numFmtId="37" fontId="7" fillId="0" borderId="3" xfId="500" applyNumberFormat="1" applyFont="1" applyBorder="1" applyAlignment="1">
      <alignment horizontal="right" vertical="center"/>
    </xf>
    <xf numFmtId="37" fontId="7" fillId="0" borderId="27" xfId="500" applyNumberFormat="1" applyFont="1" applyFill="1" applyBorder="1" applyAlignment="1">
      <alignment horizontal="right" vertical="center"/>
    </xf>
    <xf numFmtId="37" fontId="7" fillId="0" borderId="33" xfId="500" applyNumberFormat="1" applyFont="1" applyBorder="1" applyAlignment="1">
      <alignment horizontal="right" vertical="center"/>
    </xf>
    <xf numFmtId="37" fontId="7" fillId="0" borderId="34" xfId="500" applyNumberFormat="1" applyFont="1" applyFill="1" applyBorder="1" applyAlignment="1">
      <alignment horizontal="right" vertical="center"/>
    </xf>
    <xf numFmtId="0" fontId="6" fillId="33" borderId="48" xfId="727" applyFont="1" applyFill="1" applyBorder="1" applyAlignment="1">
      <alignment horizontal="center" vertical="center"/>
    </xf>
    <xf numFmtId="37" fontId="10" fillId="0" borderId="54" xfId="500" applyNumberFormat="1" applyFont="1" applyBorder="1" applyAlignment="1">
      <alignment horizontal="right" vertical="center"/>
    </xf>
    <xf numFmtId="37" fontId="7" fillId="0" borderId="61" xfId="500" applyNumberFormat="1" applyFont="1" applyBorder="1" applyAlignment="1">
      <alignment horizontal="right" vertical="center"/>
    </xf>
    <xf numFmtId="37" fontId="10" fillId="27" borderId="54" xfId="500" applyNumberFormat="1" applyFont="1" applyFill="1" applyBorder="1" applyAlignment="1">
      <alignment horizontal="right" vertical="center"/>
    </xf>
    <xf numFmtId="37" fontId="7" fillId="0" borderId="54" xfId="727" applyNumberFormat="1" applyFont="1" applyBorder="1" applyAlignment="1">
      <alignment horizontal="right" vertical="center"/>
    </xf>
    <xf numFmtId="37" fontId="10" fillId="0" borderId="54" xfId="727" applyNumberFormat="1" applyFont="1" applyBorder="1" applyAlignment="1">
      <alignment horizontal="right" vertical="center"/>
    </xf>
    <xf numFmtId="37" fontId="7" fillId="0" borderId="54" xfId="500" applyNumberFormat="1" applyFont="1" applyBorder="1" applyAlignment="1">
      <alignment horizontal="right" vertical="center"/>
    </xf>
    <xf numFmtId="37" fontId="7" fillId="0" borderId="62" xfId="500" applyNumberFormat="1" applyFont="1" applyBorder="1" applyAlignment="1">
      <alignment horizontal="right" vertical="center"/>
    </xf>
    <xf numFmtId="165" fontId="11" fillId="0" borderId="3" xfId="0" applyNumberFormat="1" applyFont="1" applyBorder="1"/>
    <xf numFmtId="165" fontId="11" fillId="0" borderId="27" xfId="0" applyNumberFormat="1" applyFont="1" applyBorder="1"/>
    <xf numFmtId="165" fontId="11" fillId="0" borderId="54" xfId="0" applyNumberFormat="1" applyFont="1" applyBorder="1"/>
    <xf numFmtId="0" fontId="21" fillId="0" borderId="50" xfId="0" applyFont="1" applyBorder="1" applyAlignment="1">
      <alignment wrapText="1"/>
    </xf>
    <xf numFmtId="0" fontId="4" fillId="0" borderId="0" xfId="727" applyFont="1" applyAlignment="1">
      <alignment vertical="center"/>
    </xf>
    <xf numFmtId="0" fontId="14" fillId="0" borderId="67" xfId="0" applyFont="1" applyFill="1" applyBorder="1" applyAlignment="1">
      <alignment vertical="top" wrapText="1"/>
    </xf>
    <xf numFmtId="0" fontId="21" fillId="0" borderId="67" xfId="0" applyFont="1" applyBorder="1" applyAlignment="1">
      <alignment wrapText="1"/>
    </xf>
    <xf numFmtId="0" fontId="12" fillId="0" borderId="76" xfId="0" applyFont="1" applyFill="1" applyBorder="1" applyAlignment="1">
      <alignment horizontal="left" wrapText="1"/>
    </xf>
    <xf numFmtId="3" fontId="7" fillId="0" borderId="69" xfId="482" applyNumberFormat="1" applyFont="1" applyBorder="1" applyAlignment="1">
      <alignment horizontal="right" vertical="center"/>
    </xf>
    <xf numFmtId="3" fontId="7" fillId="0" borderId="43" xfId="482" applyNumberFormat="1" applyFont="1" applyBorder="1" applyAlignment="1">
      <alignment horizontal="right" vertical="center"/>
    </xf>
    <xf numFmtId="3" fontId="7" fillId="0" borderId="44" xfId="482" applyNumberFormat="1" applyFont="1" applyBorder="1" applyAlignment="1">
      <alignment horizontal="right" vertical="center"/>
    </xf>
    <xf numFmtId="3" fontId="10" fillId="27" borderId="26" xfId="482" applyNumberFormat="1" applyFont="1" applyFill="1" applyBorder="1" applyAlignment="1">
      <alignment horizontal="right" vertical="center"/>
    </xf>
    <xf numFmtId="3" fontId="10" fillId="27" borderId="3" xfId="482" applyNumberFormat="1" applyFont="1" applyFill="1" applyBorder="1" applyAlignment="1">
      <alignment horizontal="right" vertical="center"/>
    </xf>
    <xf numFmtId="3" fontId="10" fillId="0" borderId="27" xfId="482" applyNumberFormat="1" applyFont="1" applyFill="1" applyBorder="1" applyAlignment="1">
      <alignment horizontal="right" vertical="center"/>
    </xf>
    <xf numFmtId="3" fontId="7" fillId="0" borderId="26" xfId="727" applyNumberFormat="1" applyFont="1" applyBorder="1" applyAlignment="1">
      <alignment horizontal="right" vertical="center"/>
    </xf>
    <xf numFmtId="3" fontId="7" fillId="0" borderId="3" xfId="727" applyNumberFormat="1" applyFont="1" applyBorder="1" applyAlignment="1">
      <alignment horizontal="right" vertical="center"/>
    </xf>
    <xf numFmtId="3" fontId="7" fillId="0" borderId="27" xfId="727" applyNumberFormat="1" applyFont="1" applyFill="1" applyBorder="1" applyAlignment="1">
      <alignment horizontal="right" vertical="center"/>
    </xf>
    <xf numFmtId="3" fontId="10" fillId="0" borderId="26" xfId="727" applyNumberFormat="1" applyFont="1" applyBorder="1" applyAlignment="1">
      <alignment horizontal="right" vertical="center"/>
    </xf>
    <xf numFmtId="3" fontId="10" fillId="0" borderId="3" xfId="727" applyNumberFormat="1" applyFont="1" applyBorder="1" applyAlignment="1">
      <alignment horizontal="right" vertical="center"/>
    </xf>
    <xf numFmtId="3" fontId="7" fillId="0" borderId="26" xfId="482" applyNumberFormat="1" applyFont="1" applyBorder="1" applyAlignment="1">
      <alignment horizontal="right" vertical="center"/>
    </xf>
    <xf numFmtId="3" fontId="7" fillId="0" borderId="3" xfId="482" applyNumberFormat="1" applyFont="1" applyBorder="1" applyAlignment="1">
      <alignment horizontal="right" vertical="center"/>
    </xf>
    <xf numFmtId="3" fontId="7" fillId="0" borderId="27" xfId="482" applyNumberFormat="1" applyFont="1" applyBorder="1" applyAlignment="1">
      <alignment horizontal="right" vertical="center"/>
    </xf>
    <xf numFmtId="3" fontId="10" fillId="0" borderId="26" xfId="482" applyNumberFormat="1" applyFont="1" applyBorder="1" applyAlignment="1">
      <alignment horizontal="right" vertical="center"/>
    </xf>
    <xf numFmtId="3" fontId="10" fillId="0" borderId="3" xfId="482" applyNumberFormat="1" applyFont="1" applyBorder="1" applyAlignment="1">
      <alignment horizontal="right" vertical="center"/>
    </xf>
    <xf numFmtId="3" fontId="7" fillId="0" borderId="27" xfId="482" applyNumberFormat="1" applyFont="1" applyFill="1" applyBorder="1" applyAlignment="1">
      <alignment horizontal="right" vertical="center"/>
    </xf>
    <xf numFmtId="3" fontId="6" fillId="0" borderId="26" xfId="482" applyNumberFormat="1" applyFont="1" applyBorder="1" applyAlignment="1">
      <alignment horizontal="right" vertical="center"/>
    </xf>
    <xf numFmtId="3" fontId="6" fillId="0" borderId="3" xfId="482" applyNumberFormat="1" applyFont="1" applyBorder="1" applyAlignment="1">
      <alignment horizontal="right" vertical="center"/>
    </xf>
    <xf numFmtId="3" fontId="6" fillId="0" borderId="27" xfId="482" applyNumberFormat="1" applyFont="1" applyFill="1" applyBorder="1" applyAlignment="1">
      <alignment horizontal="right" vertical="center"/>
    </xf>
    <xf numFmtId="3" fontId="7" fillId="0" borderId="32" xfId="482" applyNumberFormat="1" applyFont="1" applyBorder="1" applyAlignment="1">
      <alignment horizontal="right" vertical="center"/>
    </xf>
    <xf numFmtId="3" fontId="7" fillId="0" borderId="33" xfId="482" applyNumberFormat="1" applyFont="1" applyBorder="1" applyAlignment="1">
      <alignment horizontal="right" vertical="center"/>
    </xf>
    <xf numFmtId="3" fontId="7" fillId="0" borderId="34" xfId="482" applyNumberFormat="1" applyFont="1" applyFill="1" applyBorder="1" applyAlignment="1">
      <alignment horizontal="right" vertical="center"/>
    </xf>
    <xf numFmtId="165" fontId="6" fillId="0" borderId="3" xfId="0" applyNumberFormat="1" applyFont="1" applyFill="1" applyBorder="1"/>
    <xf numFmtId="165" fontId="6" fillId="0" borderId="33" xfId="0" applyNumberFormat="1" applyFont="1" applyFill="1" applyBorder="1"/>
    <xf numFmtId="165" fontId="6" fillId="0" borderId="27" xfId="0" applyNumberFormat="1" applyFont="1" applyFill="1" applyBorder="1"/>
    <xf numFmtId="165" fontId="6" fillId="0" borderId="34" xfId="0" applyNumberFormat="1" applyFont="1" applyFill="1" applyBorder="1"/>
    <xf numFmtId="165" fontId="6" fillId="0" borderId="54" xfId="0" applyNumberFormat="1" applyFont="1" applyFill="1" applyBorder="1"/>
    <xf numFmtId="165" fontId="6" fillId="0" borderId="62" xfId="0" applyNumberFormat="1" applyFont="1" applyFill="1" applyBorder="1"/>
    <xf numFmtId="0" fontId="6" fillId="0" borderId="50" xfId="0" applyFont="1" applyFill="1" applyBorder="1" applyAlignment="1">
      <alignment wrapText="1"/>
    </xf>
    <xf numFmtId="0" fontId="6" fillId="0" borderId="71" xfId="0" applyFont="1" applyFill="1" applyBorder="1" applyAlignment="1">
      <alignment wrapText="1"/>
    </xf>
    <xf numFmtId="0" fontId="10" fillId="0" borderId="0" xfId="0" applyFont="1"/>
    <xf numFmtId="165" fontId="6" fillId="0" borderId="61" xfId="0" applyNumberFormat="1" applyFont="1" applyBorder="1"/>
    <xf numFmtId="165" fontId="6" fillId="0" borderId="43" xfId="0" applyNumberFormat="1" applyFont="1" applyBorder="1"/>
    <xf numFmtId="165" fontId="6" fillId="0" borderId="44" xfId="0" applyNumberFormat="1" applyFont="1" applyBorder="1"/>
    <xf numFmtId="0" fontId="12" fillId="0" borderId="18" xfId="0" applyFont="1" applyFill="1" applyBorder="1" applyAlignment="1">
      <alignment vertical="center"/>
    </xf>
    <xf numFmtId="0" fontId="14" fillId="0" borderId="22" xfId="0" applyFont="1" applyFill="1" applyBorder="1" applyAlignment="1">
      <alignment vertical="center"/>
    </xf>
    <xf numFmtId="0" fontId="14" fillId="0" borderId="26" xfId="0" applyFont="1" applyBorder="1" applyAlignment="1">
      <alignment vertical="center" wrapText="1"/>
    </xf>
    <xf numFmtId="0" fontId="15" fillId="0" borderId="26" xfId="0" applyFont="1" applyFill="1" applyBorder="1" applyAlignment="1">
      <alignment vertical="center"/>
    </xf>
    <xf numFmtId="0" fontId="15" fillId="0" borderId="29" xfId="0" applyFont="1" applyFill="1" applyBorder="1" applyAlignment="1">
      <alignment vertical="center"/>
    </xf>
    <xf numFmtId="0" fontId="15" fillId="0" borderId="22" xfId="0" applyFont="1" applyFill="1" applyBorder="1" applyAlignment="1">
      <alignment vertical="center"/>
    </xf>
    <xf numFmtId="0" fontId="12" fillId="0" borderId="18" xfId="0" applyFont="1" applyFill="1" applyBorder="1" applyAlignment="1">
      <alignment vertical="center" wrapText="1"/>
    </xf>
    <xf numFmtId="0" fontId="14" fillId="0" borderId="22" xfId="0" applyFont="1" applyBorder="1" applyAlignment="1">
      <alignment vertical="center" wrapText="1"/>
    </xf>
    <xf numFmtId="0" fontId="14" fillId="0" borderId="29" xfId="0" applyFont="1" applyBorder="1" applyAlignment="1">
      <alignment vertical="center" wrapText="1"/>
    </xf>
    <xf numFmtId="0" fontId="15" fillId="0" borderId="26" xfId="0" applyFont="1" applyFill="1" applyBorder="1" applyAlignment="1">
      <alignment vertical="center" wrapText="1"/>
    </xf>
    <xf numFmtId="0" fontId="15" fillId="0" borderId="29" xfId="0" applyFont="1" applyFill="1" applyBorder="1" applyAlignment="1">
      <alignment vertical="center" wrapText="1"/>
    </xf>
    <xf numFmtId="0" fontId="21" fillId="0" borderId="26" xfId="0" applyFont="1" applyBorder="1" applyAlignment="1">
      <alignment vertical="center" wrapText="1"/>
    </xf>
    <xf numFmtId="0" fontId="14" fillId="27" borderId="29" xfId="0" applyFont="1" applyFill="1" applyBorder="1" applyAlignment="1">
      <alignment vertical="center" wrapText="1"/>
    </xf>
    <xf numFmtId="0" fontId="12" fillId="0" borderId="35" xfId="0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5" fontId="6" fillId="0" borderId="19" xfId="0" applyNumberFormat="1" applyFont="1" applyBorder="1" applyAlignment="1">
      <alignment vertical="center"/>
    </xf>
    <xf numFmtId="165" fontId="10" fillId="0" borderId="23" xfId="0" applyNumberFormat="1" applyFont="1" applyBorder="1" applyAlignment="1">
      <alignment vertical="center"/>
    </xf>
    <xf numFmtId="165" fontId="10" fillId="0" borderId="3" xfId="0" applyNumberFormat="1" applyFont="1" applyBorder="1" applyAlignment="1">
      <alignment vertical="center"/>
    </xf>
    <xf numFmtId="165" fontId="10" fillId="0" borderId="30" xfId="0" applyNumberFormat="1" applyFont="1" applyBorder="1" applyAlignment="1">
      <alignment vertical="center"/>
    </xf>
    <xf numFmtId="165" fontId="6" fillId="0" borderId="36" xfId="0" applyNumberFormat="1" applyFont="1" applyBorder="1" applyAlignment="1">
      <alignment vertical="center"/>
    </xf>
    <xf numFmtId="3" fontId="6" fillId="0" borderId="3" xfId="0" applyNumberFormat="1" applyFont="1" applyFill="1" applyBorder="1"/>
    <xf numFmtId="3" fontId="10" fillId="0" borderId="3" xfId="0" applyNumberFormat="1" applyFont="1" applyBorder="1"/>
    <xf numFmtId="3" fontId="11" fillId="0" borderId="3" xfId="0" applyNumberFormat="1" applyFont="1" applyBorder="1"/>
    <xf numFmtId="3" fontId="6" fillId="0" borderId="3" xfId="0" applyNumberFormat="1" applyFont="1" applyBorder="1"/>
    <xf numFmtId="3" fontId="10" fillId="0" borderId="3" xfId="0" applyNumberFormat="1" applyFont="1" applyBorder="1" applyAlignment="1"/>
    <xf numFmtId="3" fontId="6" fillId="0" borderId="33" xfId="0" applyNumberFormat="1" applyFont="1" applyFill="1" applyBorder="1"/>
    <xf numFmtId="3" fontId="6" fillId="0" borderId="27" xfId="0" applyNumberFormat="1" applyFont="1" applyFill="1" applyBorder="1"/>
    <xf numFmtId="3" fontId="6" fillId="0" borderId="34" xfId="0" applyNumberFormat="1" applyFont="1" applyFill="1" applyBorder="1"/>
    <xf numFmtId="3" fontId="6" fillId="0" borderId="54" xfId="0" applyNumberFormat="1" applyFont="1" applyFill="1" applyBorder="1"/>
    <xf numFmtId="3" fontId="10" fillId="0" borderId="54" xfId="0" applyNumberFormat="1" applyFont="1" applyBorder="1"/>
    <xf numFmtId="3" fontId="11" fillId="0" borderId="54" xfId="0" applyNumberFormat="1" applyFont="1" applyBorder="1"/>
    <xf numFmtId="3" fontId="6" fillId="0" borderId="54" xfId="0" applyNumberFormat="1" applyFont="1" applyBorder="1"/>
    <xf numFmtId="3" fontId="10" fillId="0" borderId="54" xfId="0" applyNumberFormat="1" applyFont="1" applyBorder="1" applyAlignment="1"/>
    <xf numFmtId="3" fontId="6" fillId="0" borderId="62" xfId="0" applyNumberFormat="1" applyFont="1" applyFill="1" applyBorder="1"/>
    <xf numFmtId="0" fontId="12" fillId="0" borderId="48" xfId="0" applyFont="1" applyFill="1" applyBorder="1" applyAlignment="1">
      <alignment vertical="center"/>
    </xf>
    <xf numFmtId="0" fontId="14" fillId="0" borderId="49" xfId="0" applyFont="1" applyFill="1" applyBorder="1" applyAlignment="1">
      <alignment vertical="center"/>
    </xf>
    <xf numFmtId="0" fontId="14" fillId="0" borderId="50" xfId="0" applyFont="1" applyBorder="1" applyAlignment="1">
      <alignment vertical="center" wrapText="1"/>
    </xf>
    <xf numFmtId="0" fontId="15" fillId="0" borderId="50" xfId="0" applyFont="1" applyFill="1" applyBorder="1" applyAlignment="1">
      <alignment vertical="center"/>
    </xf>
    <xf numFmtId="0" fontId="15" fillId="0" borderId="51" xfId="0" applyFont="1" applyFill="1" applyBorder="1" applyAlignment="1">
      <alignment vertical="center"/>
    </xf>
    <xf numFmtId="0" fontId="15" fillId="0" borderId="49" xfId="0" applyFont="1" applyFill="1" applyBorder="1" applyAlignment="1">
      <alignment vertical="center"/>
    </xf>
    <xf numFmtId="0" fontId="12" fillId="0" borderId="48" xfId="0" applyFont="1" applyFill="1" applyBorder="1" applyAlignment="1">
      <alignment vertical="center" wrapText="1"/>
    </xf>
    <xf numFmtId="0" fontId="14" fillId="0" borderId="49" xfId="0" applyFont="1" applyBorder="1" applyAlignment="1">
      <alignment vertical="center" wrapText="1"/>
    </xf>
    <xf numFmtId="0" fontId="14" fillId="0" borderId="51" xfId="0" applyFont="1" applyBorder="1" applyAlignment="1">
      <alignment vertical="center" wrapText="1"/>
    </xf>
    <xf numFmtId="0" fontId="15" fillId="0" borderId="50" xfId="0" applyFont="1" applyFill="1" applyBorder="1" applyAlignment="1">
      <alignment vertical="center" wrapText="1"/>
    </xf>
    <xf numFmtId="0" fontId="15" fillId="0" borderId="51" xfId="0" applyFont="1" applyFill="1" applyBorder="1" applyAlignment="1">
      <alignment vertical="center" wrapText="1"/>
    </xf>
    <xf numFmtId="0" fontId="21" fillId="0" borderId="50" xfId="0" applyFont="1" applyBorder="1" applyAlignment="1">
      <alignment vertical="center" wrapText="1"/>
    </xf>
    <xf numFmtId="0" fontId="14" fillId="27" borderId="51" xfId="0" applyFont="1" applyFill="1" applyBorder="1" applyAlignment="1">
      <alignment vertical="center" wrapText="1"/>
    </xf>
    <xf numFmtId="0" fontId="12" fillId="0" borderId="52" xfId="0" applyFont="1" applyFill="1" applyBorder="1" applyAlignment="1">
      <alignment vertical="center" wrapText="1"/>
    </xf>
    <xf numFmtId="3" fontId="6" fillId="0" borderId="57" xfId="0" applyNumberFormat="1" applyFont="1" applyBorder="1" applyAlignment="1">
      <alignment vertical="center"/>
    </xf>
    <xf numFmtId="3" fontId="6" fillId="0" borderId="19" xfId="0" applyNumberFormat="1" applyFont="1" applyBorder="1" applyAlignment="1">
      <alignment vertical="center"/>
    </xf>
    <xf numFmtId="3" fontId="6" fillId="0" borderId="41" xfId="0" applyNumberFormat="1" applyFont="1" applyBorder="1" applyAlignment="1">
      <alignment vertical="center"/>
    </xf>
    <xf numFmtId="3" fontId="10" fillId="0" borderId="53" xfId="0" applyNumberFormat="1" applyFont="1" applyBorder="1" applyAlignment="1">
      <alignment vertical="center"/>
    </xf>
    <xf numFmtId="3" fontId="10" fillId="0" borderId="23" xfId="0" applyNumberFormat="1" applyFont="1" applyBorder="1" applyAlignment="1">
      <alignment vertical="center"/>
    </xf>
    <xf numFmtId="3" fontId="10" fillId="0" borderId="42" xfId="0" applyNumberFormat="1" applyFont="1" applyBorder="1" applyAlignment="1">
      <alignment vertical="center"/>
    </xf>
    <xf numFmtId="3" fontId="10" fillId="0" borderId="54" xfId="0" applyNumberFormat="1" applyFont="1" applyBorder="1" applyAlignment="1">
      <alignment vertical="center"/>
    </xf>
    <xf numFmtId="3" fontId="10" fillId="0" borderId="3" xfId="0" applyNumberFormat="1" applyFont="1" applyBorder="1" applyAlignment="1">
      <alignment vertical="center"/>
    </xf>
    <xf numFmtId="3" fontId="10" fillId="0" borderId="27" xfId="0" applyNumberFormat="1" applyFont="1" applyBorder="1" applyAlignment="1">
      <alignment vertical="center"/>
    </xf>
    <xf numFmtId="3" fontId="10" fillId="0" borderId="55" xfId="0" applyNumberFormat="1" applyFont="1" applyBorder="1" applyAlignment="1">
      <alignment vertical="center"/>
    </xf>
    <xf numFmtId="3" fontId="10" fillId="0" borderId="30" xfId="0" applyNumberFormat="1" applyFont="1" applyBorder="1" applyAlignment="1">
      <alignment vertical="center"/>
    </xf>
    <xf numFmtId="3" fontId="10" fillId="0" borderId="56" xfId="0" applyNumberFormat="1" applyFont="1" applyBorder="1" applyAlignment="1">
      <alignment vertical="center"/>
    </xf>
    <xf numFmtId="3" fontId="6" fillId="0" borderId="60" xfId="0" applyNumberFormat="1" applyFont="1" applyBorder="1" applyAlignment="1">
      <alignment vertical="center"/>
    </xf>
    <xf numFmtId="3" fontId="6" fillId="0" borderId="36" xfId="0" applyNumberFormat="1" applyFont="1" applyBorder="1" applyAlignment="1">
      <alignment vertical="center"/>
    </xf>
    <xf numFmtId="3" fontId="6" fillId="0" borderId="58" xfId="0" applyNumberFormat="1" applyFont="1" applyBorder="1" applyAlignment="1">
      <alignment vertical="center"/>
    </xf>
    <xf numFmtId="0" fontId="6" fillId="0" borderId="50" xfId="0" applyFont="1" applyBorder="1" applyAlignment="1"/>
    <xf numFmtId="3" fontId="6" fillId="0" borderId="57" xfId="499" applyNumberFormat="1" applyFont="1" applyFill="1" applyBorder="1" applyAlignment="1">
      <alignment horizontal="right" vertical="center"/>
    </xf>
    <xf numFmtId="3" fontId="6" fillId="0" borderId="36" xfId="499" applyNumberFormat="1" applyFont="1" applyFill="1" applyBorder="1" applyAlignment="1">
      <alignment horizontal="right" vertical="center"/>
    </xf>
    <xf numFmtId="3" fontId="6" fillId="0" borderId="58" xfId="499" applyNumberFormat="1" applyFont="1" applyFill="1" applyBorder="1" applyAlignment="1">
      <alignment horizontal="right" vertical="center"/>
    </xf>
    <xf numFmtId="3" fontId="10" fillId="0" borderId="53" xfId="499" applyNumberFormat="1" applyFont="1" applyFill="1" applyBorder="1" applyAlignment="1">
      <alignment horizontal="right" vertical="center"/>
    </xf>
    <xf numFmtId="3" fontId="10" fillId="0" borderId="23" xfId="499" applyNumberFormat="1" applyFont="1" applyFill="1" applyBorder="1" applyAlignment="1">
      <alignment horizontal="right" vertical="center"/>
    </xf>
    <xf numFmtId="3" fontId="10" fillId="0" borderId="42" xfId="499" applyNumberFormat="1" applyFont="1" applyFill="1" applyBorder="1" applyAlignment="1">
      <alignment horizontal="right" vertical="center"/>
    </xf>
    <xf numFmtId="3" fontId="10" fillId="0" borderId="54" xfId="499" applyNumberFormat="1" applyFont="1" applyFill="1" applyBorder="1" applyAlignment="1">
      <alignment horizontal="right" vertical="center"/>
    </xf>
    <xf numFmtId="3" fontId="10" fillId="0" borderId="3" xfId="499" applyNumberFormat="1" applyFont="1" applyFill="1" applyBorder="1" applyAlignment="1">
      <alignment horizontal="right" vertical="center"/>
    </xf>
    <xf numFmtId="3" fontId="6" fillId="0" borderId="19" xfId="499" applyNumberFormat="1" applyFont="1" applyFill="1" applyBorder="1" applyAlignment="1">
      <alignment horizontal="right" vertical="center"/>
    </xf>
    <xf numFmtId="3" fontId="6" fillId="0" borderId="41" xfId="499" applyNumberFormat="1" applyFont="1" applyFill="1" applyBorder="1" applyAlignment="1">
      <alignment horizontal="right" vertical="center"/>
    </xf>
    <xf numFmtId="3" fontId="10" fillId="0" borderId="55" xfId="499" applyNumberFormat="1" applyFont="1" applyFill="1" applyBorder="1" applyAlignment="1">
      <alignment horizontal="right" vertical="center"/>
    </xf>
    <xf numFmtId="3" fontId="10" fillId="0" borderId="30" xfId="499" applyNumberFormat="1" applyFont="1" applyFill="1" applyBorder="1" applyAlignment="1">
      <alignment horizontal="right" vertical="center"/>
    </xf>
    <xf numFmtId="3" fontId="10" fillId="0" borderId="56" xfId="499" applyNumberFormat="1" applyFont="1" applyFill="1" applyBorder="1" applyAlignment="1">
      <alignment horizontal="right" vertical="center"/>
    </xf>
    <xf numFmtId="3" fontId="10" fillId="0" borderId="27" xfId="499" applyNumberFormat="1" applyFont="1" applyFill="1" applyBorder="1" applyAlignment="1">
      <alignment horizontal="right" vertical="center"/>
    </xf>
    <xf numFmtId="0" fontId="6" fillId="0" borderId="48" xfId="0" applyFont="1" applyFill="1" applyBorder="1" applyAlignment="1">
      <alignment vertical="center"/>
    </xf>
    <xf numFmtId="0" fontId="10" fillId="0" borderId="49" xfId="0" applyFont="1" applyFill="1" applyBorder="1" applyAlignment="1">
      <alignment vertical="center"/>
    </xf>
    <xf numFmtId="0" fontId="10" fillId="0" borderId="50" xfId="0" applyFont="1" applyBorder="1" applyAlignment="1">
      <alignment vertical="center" wrapText="1"/>
    </xf>
    <xf numFmtId="0" fontId="43" fillId="0" borderId="50" xfId="0" applyFont="1" applyFill="1" applyBorder="1" applyAlignment="1">
      <alignment vertical="center"/>
    </xf>
    <xf numFmtId="0" fontId="43" fillId="0" borderId="51" xfId="0" applyFont="1" applyFill="1" applyBorder="1" applyAlignment="1">
      <alignment vertical="center"/>
    </xf>
    <xf numFmtId="0" fontId="43" fillId="0" borderId="49" xfId="0" applyFont="1" applyFill="1" applyBorder="1" applyAlignment="1">
      <alignment vertical="center"/>
    </xf>
    <xf numFmtId="0" fontId="6" fillId="0" borderId="48" xfId="0" applyFont="1" applyFill="1" applyBorder="1" applyAlignment="1">
      <alignment vertical="center" wrapText="1"/>
    </xf>
    <xf numFmtId="0" fontId="10" fillId="0" borderId="49" xfId="0" applyFont="1" applyBorder="1" applyAlignment="1">
      <alignment vertical="center" wrapText="1"/>
    </xf>
    <xf numFmtId="0" fontId="10" fillId="0" borderId="51" xfId="0" applyFont="1" applyBorder="1" applyAlignment="1">
      <alignment vertical="center" wrapText="1"/>
    </xf>
    <xf numFmtId="0" fontId="43" fillId="0" borderId="50" xfId="0" applyFont="1" applyFill="1" applyBorder="1" applyAlignment="1">
      <alignment vertical="center" wrapText="1"/>
    </xf>
    <xf numFmtId="0" fontId="43" fillId="0" borderId="51" xfId="0" applyFont="1" applyFill="1" applyBorder="1" applyAlignment="1">
      <alignment vertical="center" wrapText="1"/>
    </xf>
    <xf numFmtId="0" fontId="10" fillId="27" borderId="51" xfId="0" applyFont="1" applyFill="1" applyBorder="1" applyAlignment="1">
      <alignment vertical="center" wrapText="1"/>
    </xf>
    <xf numFmtId="0" fontId="6" fillId="0" borderId="52" xfId="0" applyFont="1" applyFill="1" applyBorder="1" applyAlignment="1">
      <alignment vertical="center" wrapText="1"/>
    </xf>
    <xf numFmtId="0" fontId="10" fillId="0" borderId="50" xfId="0" applyFont="1" applyBorder="1" applyAlignment="1">
      <alignment vertical="center"/>
    </xf>
    <xf numFmtId="0" fontId="7" fillId="0" borderId="48" xfId="0" applyFont="1" applyFill="1" applyBorder="1" applyAlignment="1">
      <alignment wrapText="1"/>
    </xf>
    <xf numFmtId="0" fontId="10" fillId="0" borderId="49" xfId="0" applyFont="1" applyFill="1" applyBorder="1" applyAlignment="1">
      <alignment wrapText="1"/>
    </xf>
    <xf numFmtId="0" fontId="10" fillId="0" borderId="50" xfId="0" applyFont="1" applyFill="1" applyBorder="1" applyAlignment="1">
      <alignment wrapText="1"/>
    </xf>
    <xf numFmtId="0" fontId="44" fillId="0" borderId="48" xfId="0" applyFont="1" applyFill="1" applyBorder="1" applyAlignment="1">
      <alignment horizontal="left" wrapText="1"/>
    </xf>
    <xf numFmtId="0" fontId="10" fillId="0" borderId="49" xfId="0" applyFont="1" applyFill="1" applyBorder="1" applyAlignment="1">
      <alignment horizontal="left" wrapText="1"/>
    </xf>
    <xf numFmtId="0" fontId="43" fillId="0" borderId="50" xfId="0" applyFont="1" applyFill="1" applyBorder="1" applyAlignment="1">
      <alignment horizontal="left" wrapText="1"/>
    </xf>
    <xf numFmtId="0" fontId="10" fillId="0" borderId="50" xfId="0" applyFont="1" applyFill="1" applyBorder="1" applyAlignment="1">
      <alignment vertical="top" wrapText="1"/>
    </xf>
    <xf numFmtId="3" fontId="7" fillId="0" borderId="62" xfId="765" applyNumberFormat="1" applyFont="1" applyFill="1" applyBorder="1" applyAlignment="1">
      <alignment horizontal="right" vertical="center"/>
    </xf>
    <xf numFmtId="3" fontId="7" fillId="0" borderId="33" xfId="765" applyNumberFormat="1" applyFont="1" applyFill="1" applyBorder="1" applyAlignment="1">
      <alignment horizontal="right" vertical="center"/>
    </xf>
    <xf numFmtId="3" fontId="7" fillId="0" borderId="34" xfId="765" applyNumberFormat="1" applyFont="1" applyFill="1" applyBorder="1" applyAlignment="1">
      <alignment horizontal="right" vertical="center"/>
    </xf>
    <xf numFmtId="3" fontId="10" fillId="0" borderId="53" xfId="765" applyNumberFormat="1" applyFont="1" applyFill="1" applyBorder="1" applyAlignment="1">
      <alignment horizontal="right" vertical="center"/>
    </xf>
    <xf numFmtId="3" fontId="10" fillId="0" borderId="23" xfId="765" applyNumberFormat="1" applyFont="1" applyFill="1" applyBorder="1" applyAlignment="1">
      <alignment horizontal="right" vertical="center"/>
    </xf>
    <xf numFmtId="3" fontId="10" fillId="0" borderId="42" xfId="765" applyNumberFormat="1" applyFont="1" applyFill="1" applyBorder="1" applyAlignment="1">
      <alignment horizontal="right" vertical="center"/>
    </xf>
    <xf numFmtId="3" fontId="10" fillId="0" borderId="54" xfId="765" applyNumberFormat="1" applyFont="1" applyFill="1" applyBorder="1" applyAlignment="1">
      <alignment horizontal="right" vertical="center"/>
    </xf>
    <xf numFmtId="3" fontId="10" fillId="0" borderId="3" xfId="765" applyNumberFormat="1" applyFont="1" applyFill="1" applyBorder="1" applyAlignment="1">
      <alignment horizontal="right" vertical="center"/>
    </xf>
    <xf numFmtId="3" fontId="10" fillId="0" borderId="27" xfId="765" applyNumberFormat="1" applyFont="1" applyFill="1" applyBorder="1" applyAlignment="1">
      <alignment horizontal="right" vertical="center"/>
    </xf>
    <xf numFmtId="3" fontId="10" fillId="0" borderId="55" xfId="765" applyNumberFormat="1" applyFont="1" applyFill="1" applyBorder="1" applyAlignment="1">
      <alignment horizontal="right" vertical="center"/>
    </xf>
    <xf numFmtId="3" fontId="10" fillId="0" borderId="30" xfId="765" applyNumberFormat="1" applyFont="1" applyFill="1" applyBorder="1" applyAlignment="1">
      <alignment horizontal="right" vertical="center"/>
    </xf>
    <xf numFmtId="3" fontId="10" fillId="0" borderId="56" xfId="765" applyNumberFormat="1" applyFont="1" applyFill="1" applyBorder="1" applyAlignment="1">
      <alignment horizontal="right" vertical="center"/>
    </xf>
    <xf numFmtId="3" fontId="7" fillId="0" borderId="57" xfId="765" applyNumberFormat="1" applyFont="1" applyFill="1" applyBorder="1" applyAlignment="1">
      <alignment horizontal="right" vertical="center"/>
    </xf>
    <xf numFmtId="3" fontId="7" fillId="0" borderId="19" xfId="765" applyNumberFormat="1" applyFont="1" applyFill="1" applyBorder="1" applyAlignment="1">
      <alignment horizontal="right" vertical="center"/>
    </xf>
    <xf numFmtId="3" fontId="7" fillId="0" borderId="41" xfId="765" applyNumberFormat="1" applyFont="1" applyFill="1" applyBorder="1" applyAlignment="1">
      <alignment horizontal="right" vertical="center"/>
    </xf>
    <xf numFmtId="3" fontId="7" fillId="0" borderId="57" xfId="499" applyNumberFormat="1" applyFont="1" applyFill="1" applyBorder="1" applyAlignment="1">
      <alignment horizontal="right" vertical="center"/>
    </xf>
    <xf numFmtId="3" fontId="7" fillId="0" borderId="19" xfId="499" applyNumberFormat="1" applyFont="1" applyFill="1" applyBorder="1" applyAlignment="1">
      <alignment horizontal="right" vertical="center"/>
    </xf>
    <xf numFmtId="3" fontId="7" fillId="0" borderId="41" xfId="499" applyNumberFormat="1" applyFont="1" applyFill="1" applyBorder="1" applyAlignment="1">
      <alignment horizontal="right" vertical="center"/>
    </xf>
    <xf numFmtId="3" fontId="10" fillId="0" borderId="46" xfId="765" applyNumberFormat="1" applyFont="1" applyFill="1" applyBorder="1" applyAlignment="1">
      <alignment horizontal="right" vertical="center"/>
    </xf>
    <xf numFmtId="3" fontId="10" fillId="0" borderId="59" xfId="765" applyNumberFormat="1" applyFont="1" applyFill="1" applyBorder="1" applyAlignment="1">
      <alignment horizontal="right" vertical="center"/>
    </xf>
    <xf numFmtId="3" fontId="6" fillId="0" borderId="57" xfId="765" applyNumberFormat="1" applyFont="1" applyFill="1" applyBorder="1" applyAlignment="1">
      <alignment horizontal="right" vertical="center"/>
    </xf>
    <xf numFmtId="3" fontId="6" fillId="0" borderId="21" xfId="765" applyNumberFormat="1" applyFont="1" applyFill="1" applyBorder="1" applyAlignment="1">
      <alignment horizontal="right" vertical="center"/>
    </xf>
    <xf numFmtId="3" fontId="11" fillId="0" borderId="44" xfId="499" applyNumberFormat="1" applyFont="1" applyFill="1" applyBorder="1" applyAlignment="1">
      <alignment horizontal="right" vertical="center"/>
    </xf>
    <xf numFmtId="3" fontId="11" fillId="0" borderId="27" xfId="499" applyNumberFormat="1" applyFont="1" applyFill="1" applyBorder="1" applyAlignment="1">
      <alignment horizontal="right" vertical="center"/>
    </xf>
    <xf numFmtId="3" fontId="10" fillId="0" borderId="39" xfId="499" applyNumberFormat="1" applyFont="1" applyFill="1" applyBorder="1" applyAlignment="1">
      <alignment horizontal="right" vertical="center"/>
    </xf>
    <xf numFmtId="3" fontId="10" fillId="0" borderId="40" xfId="499" applyNumberFormat="1" applyFont="1" applyFill="1" applyBorder="1" applyAlignment="1">
      <alignment horizontal="right" vertical="center"/>
    </xf>
    <xf numFmtId="3" fontId="11" fillId="0" borderId="58" xfId="499" applyNumberFormat="1" applyFont="1" applyFill="1" applyBorder="1" applyAlignment="1">
      <alignment horizontal="right" vertical="center"/>
    </xf>
    <xf numFmtId="3" fontId="11" fillId="0" borderId="17" xfId="499" applyNumberFormat="1" applyFont="1" applyFill="1" applyBorder="1" applyAlignment="1">
      <alignment horizontal="right" vertical="center"/>
    </xf>
    <xf numFmtId="3" fontId="11" fillId="0" borderId="56" xfId="499" applyNumberFormat="1" applyFont="1" applyFill="1" applyBorder="1" applyAlignment="1">
      <alignment horizontal="right" vertical="center"/>
    </xf>
    <xf numFmtId="3" fontId="11" fillId="0" borderId="34" xfId="499" applyNumberFormat="1" applyFont="1" applyFill="1" applyBorder="1" applyAlignment="1">
      <alignment horizontal="right" vertical="center"/>
    </xf>
    <xf numFmtId="0" fontId="10" fillId="0" borderId="50" xfId="0" applyFont="1" applyFill="1" applyBorder="1" applyAlignment="1"/>
    <xf numFmtId="3" fontId="10" fillId="0" borderId="17" xfId="765" applyNumberFormat="1" applyFont="1" applyFill="1" applyBorder="1" applyAlignment="1">
      <alignment horizontal="right" vertical="center"/>
    </xf>
    <xf numFmtId="3" fontId="10" fillId="0" borderId="58" xfId="765" applyNumberFormat="1" applyFont="1" applyFill="1" applyBorder="1" applyAlignment="1">
      <alignment horizontal="right" vertical="center"/>
    </xf>
    <xf numFmtId="3" fontId="10" fillId="0" borderId="44" xfId="765" applyNumberFormat="1" applyFont="1" applyFill="1" applyBorder="1" applyAlignment="1">
      <alignment horizontal="right" vertical="center"/>
    </xf>
    <xf numFmtId="3" fontId="10" fillId="0" borderId="34" xfId="765" applyNumberFormat="1" applyFont="1" applyFill="1" applyBorder="1" applyAlignment="1">
      <alignment horizontal="right" vertical="center"/>
    </xf>
    <xf numFmtId="0" fontId="44" fillId="0" borderId="50" xfId="0" applyFont="1" applyFill="1" applyBorder="1" applyAlignment="1">
      <alignment horizontal="left" wrapText="1"/>
    </xf>
    <xf numFmtId="0" fontId="44" fillId="0" borderId="48" xfId="0" applyFont="1" applyFill="1" applyBorder="1" applyAlignment="1">
      <alignment horizontal="left" vertical="center" wrapText="1"/>
    </xf>
    <xf numFmtId="0" fontId="10" fillId="0" borderId="50" xfId="0" applyFont="1" applyFill="1" applyBorder="1" applyAlignment="1">
      <alignment vertical="top"/>
    </xf>
    <xf numFmtId="3" fontId="7" fillId="0" borderId="18" xfId="765" applyNumberFormat="1" applyFont="1" applyFill="1" applyBorder="1" applyAlignment="1">
      <alignment horizontal="right" vertical="center"/>
    </xf>
    <xf numFmtId="3" fontId="11" fillId="0" borderId="42" xfId="499" applyNumberFormat="1" applyFont="1" applyFill="1" applyBorder="1" applyAlignment="1">
      <alignment horizontal="right" vertical="center"/>
    </xf>
    <xf numFmtId="0" fontId="7" fillId="0" borderId="48" xfId="0" applyFont="1" applyFill="1" applyBorder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wrapText="1"/>
    </xf>
    <xf numFmtId="0" fontId="23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wrapText="1"/>
    </xf>
    <xf numFmtId="0" fontId="33" fillId="32" borderId="18" xfId="0" applyFont="1" applyFill="1" applyBorder="1" applyAlignment="1">
      <alignment horizontal="center" vertical="center" wrapText="1"/>
    </xf>
    <xf numFmtId="0" fontId="33" fillId="32" borderId="19" xfId="0" applyFont="1" applyFill="1" applyBorder="1" applyAlignment="1">
      <alignment horizontal="center" vertical="center" wrapText="1"/>
    </xf>
    <xf numFmtId="0" fontId="33" fillId="32" borderId="20" xfId="0" applyFont="1" applyFill="1" applyBorder="1" applyAlignment="1">
      <alignment horizontal="center" vertical="center" wrapText="1"/>
    </xf>
    <xf numFmtId="0" fontId="25" fillId="32" borderId="41" xfId="0" applyFont="1" applyFill="1" applyBorder="1" applyAlignment="1">
      <alignment horizontal="center" vertical="center" wrapText="1"/>
    </xf>
    <xf numFmtId="3" fontId="24" fillId="34" borderId="18" xfId="0" applyNumberFormat="1" applyFont="1" applyFill="1" applyBorder="1" applyAlignment="1">
      <alignment horizontal="center" vertical="center" wrapText="1"/>
    </xf>
    <xf numFmtId="3" fontId="24" fillId="34" borderId="19" xfId="0" applyNumberFormat="1" applyFont="1" applyFill="1" applyBorder="1" applyAlignment="1">
      <alignment horizontal="center" vertical="center" wrapText="1"/>
    </xf>
    <xf numFmtId="3" fontId="24" fillId="34" borderId="21" xfId="0" applyNumberFormat="1" applyFont="1" applyFill="1" applyBorder="1" applyAlignment="1">
      <alignment horizontal="center" vertical="center" wrapText="1"/>
    </xf>
    <xf numFmtId="0" fontId="25" fillId="28" borderId="18" xfId="0" applyFont="1" applyFill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3" fontId="27" fillId="0" borderId="22" xfId="0" applyNumberFormat="1" applyFont="1" applyBorder="1" applyAlignment="1">
      <alignment horizontal="center" vertical="center" wrapText="1"/>
    </xf>
    <xf numFmtId="3" fontId="27" fillId="0" borderId="23" xfId="0" applyNumberFormat="1" applyFont="1" applyBorder="1" applyAlignment="1">
      <alignment horizontal="center" vertical="center" wrapText="1"/>
    </xf>
    <xf numFmtId="3" fontId="24" fillId="0" borderId="25" xfId="0" applyNumberFormat="1" applyFont="1" applyFill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3" fontId="27" fillId="0" borderId="26" xfId="0" applyNumberFormat="1" applyFont="1" applyBorder="1" applyAlignment="1">
      <alignment horizontal="center" vertical="center" wrapText="1"/>
    </xf>
    <xf numFmtId="3" fontId="27" fillId="0" borderId="3" xfId="0" applyNumberFormat="1" applyFont="1" applyBorder="1" applyAlignment="1">
      <alignment horizontal="center" vertical="center" wrapText="1"/>
    </xf>
    <xf numFmtId="3" fontId="24" fillId="0" borderId="46" xfId="0" applyNumberFormat="1" applyFont="1" applyFill="1" applyBorder="1" applyAlignment="1">
      <alignment horizontal="center" vertical="center" wrapText="1"/>
    </xf>
    <xf numFmtId="3" fontId="27" fillId="0" borderId="32" xfId="0" applyNumberFormat="1" applyFont="1" applyBorder="1" applyAlignment="1">
      <alignment horizontal="center" vertical="center" wrapText="1"/>
    </xf>
    <xf numFmtId="3" fontId="27" fillId="0" borderId="33" xfId="0" applyNumberFormat="1" applyFont="1" applyBorder="1" applyAlignment="1">
      <alignment horizontal="center" vertical="center" wrapText="1"/>
    </xf>
    <xf numFmtId="3" fontId="24" fillId="0" borderId="77" xfId="0" applyNumberFormat="1" applyFont="1" applyFill="1" applyBorder="1" applyAlignment="1">
      <alignment horizontal="center" vertical="center" wrapText="1"/>
    </xf>
    <xf numFmtId="0" fontId="26" fillId="0" borderId="29" xfId="0" applyFont="1" applyBorder="1" applyAlignment="1">
      <alignment horizontal="center" vertical="center" wrapText="1"/>
    </xf>
    <xf numFmtId="3" fontId="27" fillId="0" borderId="29" xfId="0" applyNumberFormat="1" applyFont="1" applyBorder="1" applyAlignment="1">
      <alignment horizontal="center" vertical="center" wrapText="1"/>
    </xf>
    <xf numFmtId="3" fontId="27" fillId="0" borderId="30" xfId="0" applyNumberFormat="1" applyFont="1" applyBorder="1" applyAlignment="1">
      <alignment horizontal="center" vertical="center" wrapText="1"/>
    </xf>
    <xf numFmtId="3" fontId="24" fillId="0" borderId="59" xfId="0" applyNumberFormat="1" applyFont="1" applyFill="1" applyBorder="1" applyAlignment="1">
      <alignment horizontal="center" vertical="center" wrapText="1"/>
    </xf>
    <xf numFmtId="3" fontId="24" fillId="28" borderId="18" xfId="0" applyNumberFormat="1" applyFont="1" applyFill="1" applyBorder="1" applyAlignment="1">
      <alignment horizontal="center" vertical="center" wrapText="1"/>
    </xf>
    <xf numFmtId="3" fontId="24" fillId="28" borderId="19" xfId="0" applyNumberFormat="1" applyFont="1" applyFill="1" applyBorder="1" applyAlignment="1">
      <alignment horizontal="center" vertical="center" wrapText="1"/>
    </xf>
    <xf numFmtId="0" fontId="25" fillId="28" borderId="26" xfId="0" applyFont="1" applyFill="1" applyBorder="1" applyAlignment="1">
      <alignment horizontal="center" vertical="center" wrapText="1"/>
    </xf>
    <xf numFmtId="0" fontId="26" fillId="0" borderId="66" xfId="0" applyFont="1" applyBorder="1" applyAlignment="1">
      <alignment horizontal="center" vertical="center" wrapText="1"/>
    </xf>
    <xf numFmtId="3" fontId="27" fillId="0" borderId="42" xfId="0" applyNumberFormat="1" applyFont="1" applyBorder="1" applyAlignment="1">
      <alignment horizontal="center" vertical="center" wrapText="1"/>
    </xf>
    <xf numFmtId="3" fontId="24" fillId="34" borderId="49" xfId="0" applyNumberFormat="1" applyFont="1" applyFill="1" applyBorder="1" applyAlignment="1">
      <alignment horizontal="center" vertical="center" wrapText="1"/>
    </xf>
    <xf numFmtId="3" fontId="24" fillId="28" borderId="32" xfId="0" applyNumberFormat="1" applyFont="1" applyFill="1" applyBorder="1" applyAlignment="1">
      <alignment horizontal="center" vertical="center" wrapText="1"/>
    </xf>
    <xf numFmtId="3" fontId="24" fillId="28" borderId="33" xfId="0" applyNumberFormat="1" applyFont="1" applyFill="1" applyBorder="1" applyAlignment="1">
      <alignment horizontal="center" vertical="center" wrapText="1"/>
    </xf>
    <xf numFmtId="3" fontId="24" fillId="34" borderId="77" xfId="0" applyNumberFormat="1" applyFont="1" applyFill="1" applyBorder="1" applyAlignment="1">
      <alignment horizontal="center" vertical="center" wrapText="1"/>
    </xf>
    <xf numFmtId="3" fontId="24" fillId="34" borderId="25" xfId="0" applyNumberFormat="1" applyFont="1" applyFill="1" applyBorder="1" applyAlignment="1">
      <alignment horizontal="center" vertical="center" wrapText="1"/>
    </xf>
    <xf numFmtId="0" fontId="26" fillId="0" borderId="67" xfId="0" applyFont="1" applyBorder="1" applyAlignment="1">
      <alignment horizontal="center" vertical="center" wrapText="1"/>
    </xf>
    <xf numFmtId="3" fontId="24" fillId="34" borderId="46" xfId="0" applyNumberFormat="1" applyFont="1" applyFill="1" applyBorder="1" applyAlignment="1">
      <alignment horizontal="center" vertical="center" wrapText="1"/>
    </xf>
    <xf numFmtId="3" fontId="24" fillId="28" borderId="26" xfId="0" applyNumberFormat="1" applyFont="1" applyFill="1" applyBorder="1" applyAlignment="1">
      <alignment horizontal="center" vertical="center" wrapText="1"/>
    </xf>
    <xf numFmtId="3" fontId="24" fillId="28" borderId="3" xfId="0" applyNumberFormat="1" applyFont="1" applyFill="1" applyBorder="1" applyAlignment="1">
      <alignment horizontal="center" vertical="center" wrapText="1"/>
    </xf>
    <xf numFmtId="0" fontId="23" fillId="0" borderId="67" xfId="0" applyFont="1" applyBorder="1" applyAlignment="1">
      <alignment horizontal="center" vertical="center" wrapText="1"/>
    </xf>
    <xf numFmtId="3" fontId="27" fillId="0" borderId="26" xfId="0" applyNumberFormat="1" applyFont="1" applyFill="1" applyBorder="1" applyAlignment="1">
      <alignment horizontal="center" vertical="center" wrapText="1"/>
    </xf>
    <xf numFmtId="3" fontId="27" fillId="0" borderId="3" xfId="0" applyNumberFormat="1" applyFont="1" applyFill="1" applyBorder="1" applyAlignment="1">
      <alignment horizontal="center" vertical="center" wrapText="1"/>
    </xf>
    <xf numFmtId="0" fontId="23" fillId="0" borderId="26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left" vertical="center" wrapText="1"/>
    </xf>
    <xf numFmtId="3" fontId="27" fillId="0" borderId="29" xfId="0" applyNumberFormat="1" applyFont="1" applyFill="1" applyBorder="1" applyAlignment="1">
      <alignment horizontal="center" vertical="center" wrapText="1"/>
    </xf>
    <xf numFmtId="3" fontId="27" fillId="0" borderId="30" xfId="0" applyNumberFormat="1" applyFont="1" applyFill="1" applyBorder="1" applyAlignment="1">
      <alignment horizontal="center" vertical="center" wrapText="1"/>
    </xf>
    <xf numFmtId="3" fontId="24" fillId="34" borderId="59" xfId="0" applyNumberFormat="1" applyFont="1" applyFill="1" applyBorder="1" applyAlignment="1">
      <alignment horizontal="center" vertical="center" wrapText="1"/>
    </xf>
    <xf numFmtId="0" fontId="23" fillId="0" borderId="29" xfId="0" applyFont="1" applyBorder="1" applyAlignment="1">
      <alignment horizontal="center" vertical="center" wrapText="1"/>
    </xf>
    <xf numFmtId="0" fontId="23" fillId="0" borderId="30" xfId="0" applyFont="1" applyBorder="1" applyAlignment="1">
      <alignment horizontal="left" vertical="center" wrapText="1"/>
    </xf>
    <xf numFmtId="3" fontId="24" fillId="28" borderId="46" xfId="0" applyNumberFormat="1" applyFont="1" applyFill="1" applyBorder="1" applyAlignment="1">
      <alignment horizontal="center" vertical="center" wrapText="1"/>
    </xf>
    <xf numFmtId="3" fontId="27" fillId="0" borderId="70" xfId="0" applyNumberFormat="1" applyFont="1" applyBorder="1" applyAlignment="1">
      <alignment horizontal="center" vertical="center" wrapText="1"/>
    </xf>
    <xf numFmtId="3" fontId="27" fillId="0" borderId="40" xfId="0" applyNumberFormat="1" applyFont="1" applyBorder="1" applyAlignment="1">
      <alignment horizontal="center" vertical="center" wrapText="1"/>
    </xf>
    <xf numFmtId="3" fontId="24" fillId="0" borderId="78" xfId="0" applyNumberFormat="1" applyFont="1" applyFill="1" applyBorder="1" applyAlignment="1">
      <alignment horizontal="center" vertical="center" wrapText="1"/>
    </xf>
    <xf numFmtId="3" fontId="27" fillId="0" borderId="69" xfId="0" applyNumberFormat="1" applyFont="1" applyBorder="1" applyAlignment="1">
      <alignment horizontal="center" vertical="center" wrapText="1"/>
    </xf>
    <xf numFmtId="3" fontId="27" fillId="0" borderId="43" xfId="0" applyNumberFormat="1" applyFont="1" applyBorder="1" applyAlignment="1">
      <alignment horizontal="center" vertical="center" wrapText="1"/>
    </xf>
    <xf numFmtId="3" fontId="24" fillId="0" borderId="45" xfId="0" applyNumberFormat="1" applyFont="1" applyFill="1" applyBorder="1" applyAlignment="1">
      <alignment horizontal="center" vertical="center" wrapText="1"/>
    </xf>
    <xf numFmtId="3" fontId="27" fillId="0" borderId="22" xfId="0" applyNumberFormat="1" applyFont="1" applyFill="1" applyBorder="1" applyAlignment="1">
      <alignment horizontal="center" vertical="center" wrapText="1"/>
    </xf>
    <xf numFmtId="3" fontId="27" fillId="0" borderId="23" xfId="0" applyNumberFormat="1" applyFont="1" applyFill="1" applyBorder="1" applyAlignment="1">
      <alignment horizontal="center" vertical="center" wrapText="1"/>
    </xf>
    <xf numFmtId="0" fontId="26" fillId="0" borderId="3" xfId="0" applyFont="1" applyBorder="1" applyAlignment="1">
      <alignment horizontal="left" vertical="center" wrapText="1"/>
    </xf>
    <xf numFmtId="3" fontId="27" fillId="0" borderId="27" xfId="0" applyNumberFormat="1" applyFont="1" applyBorder="1" applyAlignment="1">
      <alignment horizontal="center" vertical="center" wrapText="1"/>
    </xf>
    <xf numFmtId="3" fontId="24" fillId="0" borderId="50" xfId="0" applyNumberFormat="1" applyFont="1" applyFill="1" applyBorder="1" applyAlignment="1">
      <alignment horizontal="center" vertical="center" wrapText="1"/>
    </xf>
    <xf numFmtId="0" fontId="26" fillId="0" borderId="31" xfId="0" applyFont="1" applyBorder="1" applyAlignment="1">
      <alignment horizontal="left" vertical="center" wrapText="1"/>
    </xf>
    <xf numFmtId="0" fontId="26" fillId="0" borderId="23" xfId="0" applyFont="1" applyBorder="1" applyAlignment="1">
      <alignment horizontal="left" vertical="center" wrapText="1"/>
    </xf>
    <xf numFmtId="0" fontId="26" fillId="0" borderId="26" xfId="0" applyFont="1" applyFill="1" applyBorder="1" applyAlignment="1">
      <alignment horizontal="center" vertical="center" wrapText="1"/>
    </xf>
    <xf numFmtId="0" fontId="28" fillId="27" borderId="22" xfId="0" applyFont="1" applyFill="1" applyBorder="1" applyAlignment="1">
      <alignment horizontal="center" vertical="center" wrapText="1"/>
    </xf>
    <xf numFmtId="3" fontId="27" fillId="27" borderId="22" xfId="0" applyNumberFormat="1" applyFont="1" applyFill="1" applyBorder="1" applyAlignment="1">
      <alignment horizontal="center" vertical="center" wrapText="1"/>
    </xf>
    <xf numFmtId="3" fontId="27" fillId="27" borderId="23" xfId="0" applyNumberFormat="1" applyFont="1" applyFill="1" applyBorder="1" applyAlignment="1">
      <alignment horizontal="center" vertical="center" wrapText="1"/>
    </xf>
    <xf numFmtId="0" fontId="28" fillId="27" borderId="26" xfId="0" applyFont="1" applyFill="1" applyBorder="1" applyAlignment="1">
      <alignment horizontal="center" vertical="center" wrapText="1"/>
    </xf>
    <xf numFmtId="3" fontId="27" fillId="27" borderId="26" xfId="0" applyNumberFormat="1" applyFont="1" applyFill="1" applyBorder="1" applyAlignment="1">
      <alignment horizontal="center" vertical="center" wrapText="1"/>
    </xf>
    <xf numFmtId="3" fontId="27" fillId="27" borderId="3" xfId="0" applyNumberFormat="1" applyFont="1" applyFill="1" applyBorder="1" applyAlignment="1">
      <alignment horizontal="center" vertical="center" wrapText="1"/>
    </xf>
    <xf numFmtId="3" fontId="27" fillId="27" borderId="32" xfId="0" applyNumberFormat="1" applyFont="1" applyFill="1" applyBorder="1" applyAlignment="1">
      <alignment horizontal="center" vertical="center" wrapText="1"/>
    </xf>
    <xf numFmtId="3" fontId="27" fillId="27" borderId="33" xfId="0" applyNumberFormat="1" applyFont="1" applyFill="1" applyBorder="1" applyAlignment="1">
      <alignment horizontal="center" vertical="center" wrapText="1"/>
    </xf>
    <xf numFmtId="3" fontId="24" fillId="28" borderId="22" xfId="0" applyNumberFormat="1" applyFont="1" applyFill="1" applyBorder="1" applyAlignment="1">
      <alignment horizontal="center" vertical="center" wrapText="1"/>
    </xf>
    <xf numFmtId="3" fontId="24" fillId="28" borderId="23" xfId="0" applyNumberFormat="1" applyFont="1" applyFill="1" applyBorder="1" applyAlignment="1">
      <alignment horizontal="center" vertical="center" wrapText="1"/>
    </xf>
    <xf numFmtId="3" fontId="27" fillId="27" borderId="29" xfId="0" applyNumberFormat="1" applyFont="1" applyFill="1" applyBorder="1" applyAlignment="1">
      <alignment horizontal="center" vertical="center" wrapText="1"/>
    </xf>
    <xf numFmtId="3" fontId="27" fillId="27" borderId="30" xfId="0" applyNumberFormat="1" applyFont="1" applyFill="1" applyBorder="1" applyAlignment="1">
      <alignment horizontal="center" vertical="center" wrapText="1"/>
    </xf>
    <xf numFmtId="0" fontId="28" fillId="27" borderId="29" xfId="0" applyFont="1" applyFill="1" applyBorder="1" applyAlignment="1">
      <alignment horizontal="center" vertical="center" wrapText="1"/>
    </xf>
    <xf numFmtId="3" fontId="24" fillId="28" borderId="79" xfId="0" applyNumberFormat="1" applyFont="1" applyFill="1" applyBorder="1" applyAlignment="1">
      <alignment horizontal="center" vertical="center" wrapText="1"/>
    </xf>
    <xf numFmtId="3" fontId="24" fillId="34" borderId="48" xfId="0" applyNumberFormat="1" applyFont="1" applyFill="1" applyBorder="1" applyAlignment="1">
      <alignment horizontal="center" vertical="center" wrapText="1"/>
    </xf>
    <xf numFmtId="0" fontId="23" fillId="0" borderId="0" xfId="0" applyFont="1" applyFill="1" applyAlignment="1">
      <alignment wrapText="1"/>
    </xf>
    <xf numFmtId="3" fontId="23" fillId="0" borderId="0" xfId="0" applyNumberFormat="1" applyFont="1" applyAlignment="1">
      <alignment wrapText="1"/>
    </xf>
    <xf numFmtId="3" fontId="23" fillId="0" borderId="0" xfId="0" applyNumberFormat="1" applyFont="1" applyFill="1" applyBorder="1" applyAlignment="1">
      <alignment wrapText="1"/>
    </xf>
    <xf numFmtId="0" fontId="10" fillId="0" borderId="0" xfId="0" applyFont="1" applyBorder="1" applyAlignment="1"/>
    <xf numFmtId="0" fontId="33" fillId="32" borderId="76" xfId="0" applyFont="1" applyFill="1" applyBorder="1" applyAlignment="1">
      <alignment horizontal="center" vertical="center" wrapText="1"/>
    </xf>
    <xf numFmtId="0" fontId="25" fillId="32" borderId="48" xfId="0" applyFont="1" applyFill="1" applyBorder="1" applyAlignment="1">
      <alignment horizontal="center" vertical="center" wrapText="1"/>
    </xf>
    <xf numFmtId="0" fontId="33" fillId="28" borderId="74" xfId="0" applyFont="1" applyFill="1" applyBorder="1" applyAlignment="1">
      <alignment horizontal="center" vertical="center" wrapText="1"/>
    </xf>
    <xf numFmtId="3" fontId="33" fillId="28" borderId="43" xfId="0" applyNumberFormat="1" applyFont="1" applyFill="1" applyBorder="1" applyAlignment="1">
      <alignment horizontal="center" vertical="center" wrapText="1"/>
    </xf>
    <xf numFmtId="3" fontId="33" fillId="28" borderId="80" xfId="0" applyNumberFormat="1" applyFont="1" applyFill="1" applyBorder="1" applyAlignment="1">
      <alignment horizontal="center" vertical="center" wrapText="1"/>
    </xf>
    <xf numFmtId="3" fontId="33" fillId="28" borderId="72" xfId="0" applyNumberFormat="1" applyFont="1" applyFill="1" applyBorder="1" applyAlignment="1">
      <alignment horizontal="center" vertical="center" wrapText="1"/>
    </xf>
    <xf numFmtId="3" fontId="0" fillId="0" borderId="0" xfId="0" applyNumberFormat="1" applyFill="1" applyBorder="1" applyAlignment="1">
      <alignment vertical="top" wrapText="1"/>
    </xf>
    <xf numFmtId="0" fontId="28" fillId="0" borderId="67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left" vertical="center" wrapText="1"/>
    </xf>
    <xf numFmtId="3" fontId="23" fillId="0" borderId="3" xfId="0" applyNumberFormat="1" applyFont="1" applyBorder="1" applyAlignment="1">
      <alignment horizontal="center" vertical="center" wrapText="1"/>
    </xf>
    <xf numFmtId="3" fontId="23" fillId="0" borderId="28" xfId="0" applyNumberFormat="1" applyFont="1" applyBorder="1" applyAlignment="1">
      <alignment horizontal="center" vertical="center" wrapText="1"/>
    </xf>
    <xf numFmtId="3" fontId="33" fillId="28" borderId="50" xfId="0" applyNumberFormat="1" applyFont="1" applyFill="1" applyBorder="1" applyAlignment="1">
      <alignment horizontal="center" vertical="center" wrapText="1"/>
    </xf>
    <xf numFmtId="0" fontId="23" fillId="0" borderId="26" xfId="0" applyFont="1" applyBorder="1" applyAlignment="1">
      <alignment horizontal="left" vertical="center" wrapText="1"/>
    </xf>
    <xf numFmtId="0" fontId="26" fillId="0" borderId="3" xfId="0" applyFont="1" applyFill="1" applyBorder="1" applyAlignment="1">
      <alignment horizontal="left" vertical="center" wrapText="1"/>
    </xf>
    <xf numFmtId="0" fontId="28" fillId="0" borderId="67" xfId="0" applyFont="1" applyBorder="1" applyAlignment="1">
      <alignment horizontal="center" wrapText="1"/>
    </xf>
    <xf numFmtId="0" fontId="23" fillId="0" borderId="22" xfId="0" applyFont="1" applyBorder="1" applyAlignment="1">
      <alignment horizontal="left" vertical="center" wrapText="1"/>
    </xf>
    <xf numFmtId="3" fontId="23" fillId="0" borderId="23" xfId="0" applyNumberFormat="1" applyFont="1" applyBorder="1" applyAlignment="1">
      <alignment horizontal="center" vertical="center" wrapText="1"/>
    </xf>
    <xf numFmtId="3" fontId="23" fillId="0" borderId="24" xfId="0" applyNumberFormat="1" applyFont="1" applyBorder="1" applyAlignment="1">
      <alignment horizontal="center" vertical="center" wrapText="1"/>
    </xf>
    <xf numFmtId="0" fontId="28" fillId="0" borderId="66" xfId="0" applyFont="1" applyBorder="1" applyAlignment="1">
      <alignment horizontal="center" vertical="center" wrapText="1"/>
    </xf>
    <xf numFmtId="3" fontId="23" fillId="0" borderId="30" xfId="0" applyNumberFormat="1" applyFont="1" applyBorder="1" applyAlignment="1">
      <alignment horizontal="center" vertical="center" wrapText="1"/>
    </xf>
    <xf numFmtId="3" fontId="23" fillId="0" borderId="31" xfId="0" applyNumberFormat="1" applyFont="1" applyBorder="1" applyAlignment="1">
      <alignment horizontal="center" vertical="center" wrapText="1"/>
    </xf>
    <xf numFmtId="0" fontId="26" fillId="0" borderId="68" xfId="0" applyFont="1" applyBorder="1" applyAlignment="1">
      <alignment horizontal="center" vertical="center" wrapText="1"/>
    </xf>
    <xf numFmtId="0" fontId="26" fillId="0" borderId="29" xfId="0" applyFont="1" applyBorder="1" applyAlignment="1">
      <alignment horizontal="left" vertical="center" wrapText="1"/>
    </xf>
    <xf numFmtId="3" fontId="33" fillId="28" borderId="51" xfId="0" applyNumberFormat="1" applyFont="1" applyFill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6" fillId="0" borderId="18" xfId="0" applyFont="1" applyBorder="1" applyAlignment="1">
      <alignment horizontal="left" vertical="center" wrapText="1"/>
    </xf>
    <xf numFmtId="3" fontId="23" fillId="0" borderId="19" xfId="0" applyNumberFormat="1" applyFont="1" applyBorder="1" applyAlignment="1">
      <alignment horizontal="center" vertical="center" wrapText="1"/>
    </xf>
    <xf numFmtId="3" fontId="23" fillId="0" borderId="20" xfId="0" applyNumberFormat="1" applyFont="1" applyBorder="1" applyAlignment="1">
      <alignment horizontal="center" vertical="center" wrapText="1"/>
    </xf>
    <xf numFmtId="3" fontId="33" fillId="28" borderId="48" xfId="0" applyNumberFormat="1" applyFont="1" applyFill="1" applyBorder="1" applyAlignment="1">
      <alignment horizontal="center" vertical="center" wrapText="1"/>
    </xf>
    <xf numFmtId="0" fontId="28" fillId="0" borderId="68" xfId="0" applyFont="1" applyBorder="1" applyAlignment="1">
      <alignment horizontal="center" vertical="center" wrapText="1"/>
    </xf>
    <xf numFmtId="0" fontId="23" fillId="0" borderId="29" xfId="0" applyFont="1" applyBorder="1" applyAlignment="1">
      <alignment horizontal="left" vertical="center" wrapText="1"/>
    </xf>
    <xf numFmtId="0" fontId="28" fillId="0" borderId="73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left" vertical="center" wrapText="1"/>
    </xf>
    <xf numFmtId="3" fontId="23" fillId="0" borderId="33" xfId="0" applyNumberFormat="1" applyFont="1" applyBorder="1" applyAlignment="1">
      <alignment horizontal="center" vertical="center" wrapText="1"/>
    </xf>
    <xf numFmtId="3" fontId="23" fillId="0" borderId="81" xfId="0" applyNumberFormat="1" applyFont="1" applyBorder="1" applyAlignment="1">
      <alignment horizontal="center" vertical="center" wrapText="1"/>
    </xf>
    <xf numFmtId="3" fontId="33" fillId="28" borderId="71" xfId="0" applyNumberFormat="1" applyFont="1" applyFill="1" applyBorder="1" applyAlignment="1">
      <alignment horizontal="center" vertical="center" wrapText="1"/>
    </xf>
    <xf numFmtId="0" fontId="26" fillId="0" borderId="22" xfId="0" applyFont="1" applyBorder="1" applyAlignment="1">
      <alignment horizontal="left" vertical="center" wrapText="1"/>
    </xf>
    <xf numFmtId="3" fontId="23" fillId="0" borderId="40" xfId="0" applyNumberFormat="1" applyFont="1" applyBorder="1" applyAlignment="1">
      <alignment horizontal="center" vertical="center" wrapText="1"/>
    </xf>
    <xf numFmtId="3" fontId="23" fillId="0" borderId="82" xfId="0" applyNumberFormat="1" applyFont="1" applyBorder="1" applyAlignment="1">
      <alignment horizontal="center" vertical="center" wrapText="1"/>
    </xf>
    <xf numFmtId="3" fontId="33" fillId="28" borderId="49" xfId="0" applyNumberFormat="1" applyFont="1" applyFill="1" applyBorder="1" applyAlignment="1">
      <alignment horizontal="center" vertical="center" wrapText="1"/>
    </xf>
    <xf numFmtId="0" fontId="33" fillId="28" borderId="76" xfId="0" applyFont="1" applyFill="1" applyBorder="1" applyAlignment="1">
      <alignment horizontal="center" vertical="center" wrapText="1"/>
    </xf>
    <xf numFmtId="3" fontId="33" fillId="28" borderId="19" xfId="0" applyNumberFormat="1" applyFont="1" applyFill="1" applyBorder="1" applyAlignment="1">
      <alignment horizontal="center" vertical="center" wrapText="1"/>
    </xf>
    <xf numFmtId="3" fontId="33" fillId="28" borderId="20" xfId="0" applyNumberFormat="1" applyFont="1" applyFill="1" applyBorder="1" applyAlignment="1">
      <alignment horizontal="center" vertical="center" wrapText="1"/>
    </xf>
    <xf numFmtId="0" fontId="26" fillId="0" borderId="66" xfId="0" applyFont="1" applyBorder="1" applyAlignment="1">
      <alignment horizontal="left" vertical="center" wrapText="1"/>
    </xf>
    <xf numFmtId="0" fontId="28" fillId="0" borderId="67" xfId="0" applyFont="1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left" vertical="center" wrapText="1"/>
    </xf>
    <xf numFmtId="3" fontId="25" fillId="28" borderId="19" xfId="0" applyNumberFormat="1" applyFont="1" applyFill="1" applyBorder="1" applyAlignment="1">
      <alignment horizontal="center" vertical="center" wrapText="1"/>
    </xf>
    <xf numFmtId="3" fontId="25" fillId="28" borderId="41" xfId="0" applyNumberFormat="1" applyFont="1" applyFill="1" applyBorder="1" applyAlignment="1">
      <alignment horizontal="center" vertical="center" wrapText="1"/>
    </xf>
    <xf numFmtId="3" fontId="25" fillId="28" borderId="48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wrapText="1"/>
    </xf>
    <xf numFmtId="0" fontId="23" fillId="0" borderId="0" xfId="0" applyFont="1" applyAlignment="1">
      <alignment horizontal="left" vertical="center" wrapText="1"/>
    </xf>
    <xf numFmtId="0" fontId="29" fillId="0" borderId="0" xfId="0" applyFont="1"/>
    <xf numFmtId="0" fontId="33" fillId="0" borderId="0" xfId="0" applyFont="1" applyAlignment="1">
      <alignment vertical="center" wrapText="1"/>
    </xf>
    <xf numFmtId="0" fontId="33" fillId="0" borderId="0" xfId="0" applyFont="1" applyAlignment="1">
      <alignment horizontal="center" vertical="center" wrapText="1"/>
    </xf>
    <xf numFmtId="0" fontId="33" fillId="32" borderId="48" xfId="0" applyFont="1" applyFill="1" applyBorder="1" applyAlignment="1">
      <alignment horizontal="center" vertical="center" wrapText="1"/>
    </xf>
    <xf numFmtId="0" fontId="25" fillId="28" borderId="69" xfId="0" applyFont="1" applyFill="1" applyBorder="1" applyAlignment="1">
      <alignment horizontal="center" vertical="center" wrapText="1"/>
    </xf>
    <xf numFmtId="3" fontId="25" fillId="28" borderId="69" xfId="0" applyNumberFormat="1" applyFont="1" applyFill="1" applyBorder="1" applyAlignment="1">
      <alignment horizontal="center" vertical="center" wrapText="1"/>
    </xf>
    <xf numFmtId="3" fontId="25" fillId="28" borderId="43" xfId="0" applyNumberFormat="1" applyFont="1" applyFill="1" applyBorder="1" applyAlignment="1">
      <alignment horizontal="center" vertical="center" wrapText="1"/>
    </xf>
    <xf numFmtId="3" fontId="25" fillId="28" borderId="80" xfId="0" applyNumberFormat="1" applyFont="1" applyFill="1" applyBorder="1" applyAlignment="1">
      <alignment horizontal="center" vertical="center" wrapText="1"/>
    </xf>
    <xf numFmtId="3" fontId="25" fillId="28" borderId="72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3" fontId="23" fillId="0" borderId="26" xfId="0" applyNumberFormat="1" applyFont="1" applyBorder="1" applyAlignment="1">
      <alignment horizontal="center" vertical="center" wrapText="1"/>
    </xf>
    <xf numFmtId="3" fontId="25" fillId="28" borderId="26" xfId="0" applyNumberFormat="1" applyFont="1" applyFill="1" applyBorder="1" applyAlignment="1">
      <alignment horizontal="center" vertical="center" wrapText="1"/>
    </xf>
    <xf numFmtId="3" fontId="25" fillId="28" borderId="3" xfId="0" applyNumberFormat="1" applyFont="1" applyFill="1" applyBorder="1" applyAlignment="1">
      <alignment horizontal="center" vertical="center" wrapText="1"/>
    </xf>
    <xf numFmtId="3" fontId="25" fillId="28" borderId="28" xfId="0" applyNumberFormat="1" applyFont="1" applyFill="1" applyBorder="1" applyAlignment="1">
      <alignment horizontal="center" vertical="center" wrapText="1"/>
    </xf>
    <xf numFmtId="3" fontId="25" fillId="28" borderId="50" xfId="0" applyNumberFormat="1" applyFont="1" applyFill="1" applyBorder="1" applyAlignment="1">
      <alignment horizontal="center" vertical="center" wrapText="1"/>
    </xf>
    <xf numFmtId="3" fontId="23" fillId="0" borderId="26" xfId="0" applyNumberFormat="1" applyFont="1" applyFill="1" applyBorder="1" applyAlignment="1">
      <alignment horizontal="center" vertical="center" wrapText="1"/>
    </xf>
    <xf numFmtId="3" fontId="23" fillId="0" borderId="3" xfId="0" applyNumberFormat="1" applyFont="1" applyFill="1" applyBorder="1" applyAlignment="1">
      <alignment horizontal="center" vertical="center" wrapText="1"/>
    </xf>
    <xf numFmtId="3" fontId="23" fillId="0" borderId="28" xfId="0" applyNumberFormat="1" applyFont="1" applyFill="1" applyBorder="1" applyAlignment="1">
      <alignment horizontal="center" vertical="center" wrapText="1"/>
    </xf>
    <xf numFmtId="3" fontId="25" fillId="28" borderId="83" xfId="0" applyNumberFormat="1" applyFont="1" applyFill="1" applyBorder="1" applyAlignment="1">
      <alignment horizontal="center" vertical="center" wrapText="1"/>
    </xf>
    <xf numFmtId="3" fontId="23" fillId="0" borderId="29" xfId="0" applyNumberFormat="1" applyFont="1" applyBorder="1" applyAlignment="1">
      <alignment horizontal="center" vertical="center" wrapText="1"/>
    </xf>
    <xf numFmtId="3" fontId="25" fillId="28" borderId="18" xfId="0" applyNumberFormat="1" applyFont="1" applyFill="1" applyBorder="1" applyAlignment="1">
      <alignment horizontal="center" vertical="center" wrapText="1"/>
    </xf>
    <xf numFmtId="3" fontId="25" fillId="28" borderId="20" xfId="0" applyNumberFormat="1" applyFont="1" applyFill="1" applyBorder="1" applyAlignment="1">
      <alignment horizontal="center" vertical="center" wrapText="1"/>
    </xf>
    <xf numFmtId="3" fontId="23" fillId="0" borderId="22" xfId="0" applyNumberFormat="1" applyFont="1" applyFill="1" applyBorder="1" applyAlignment="1">
      <alignment horizontal="center" vertical="center" wrapText="1"/>
    </xf>
    <xf numFmtId="3" fontId="23" fillId="0" borderId="23" xfId="0" applyNumberFormat="1" applyFont="1" applyFill="1" applyBorder="1" applyAlignment="1">
      <alignment horizontal="center" vertical="center" wrapText="1"/>
    </xf>
    <xf numFmtId="3" fontId="23" fillId="0" borderId="2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wrapText="1"/>
    </xf>
    <xf numFmtId="0" fontId="26" fillId="0" borderId="28" xfId="0" applyFont="1" applyBorder="1" applyAlignment="1">
      <alignment horizontal="left" vertical="center" wrapText="1"/>
    </xf>
    <xf numFmtId="3" fontId="25" fillId="0" borderId="0" xfId="0" applyNumberFormat="1" applyFont="1" applyFill="1" applyBorder="1" applyAlignment="1">
      <alignment wrapText="1"/>
    </xf>
    <xf numFmtId="3" fontId="23" fillId="0" borderId="83" xfId="0" applyNumberFormat="1" applyFont="1" applyFill="1" applyBorder="1" applyAlignment="1">
      <alignment horizontal="center" vertical="center" wrapText="1"/>
    </xf>
    <xf numFmtId="0" fontId="25" fillId="0" borderId="84" xfId="0" applyFont="1" applyFill="1" applyBorder="1" applyAlignment="1">
      <alignment wrapText="1"/>
    </xf>
    <xf numFmtId="3" fontId="23" fillId="0" borderId="22" xfId="0" applyNumberFormat="1" applyFont="1" applyBorder="1" applyAlignment="1">
      <alignment horizontal="center" vertical="center" wrapText="1"/>
    </xf>
    <xf numFmtId="3" fontId="23" fillId="0" borderId="83" xfId="0" applyNumberFormat="1" applyFont="1" applyBorder="1" applyAlignment="1">
      <alignment horizontal="center" vertical="center" wrapText="1"/>
    </xf>
    <xf numFmtId="0" fontId="25" fillId="27" borderId="0" xfId="0" applyFont="1" applyFill="1" applyAlignment="1">
      <alignment wrapText="1"/>
    </xf>
    <xf numFmtId="3" fontId="23" fillId="27" borderId="26" xfId="0" applyNumberFormat="1" applyFont="1" applyFill="1" applyBorder="1" applyAlignment="1">
      <alignment horizontal="center" vertical="center" wrapText="1"/>
    </xf>
    <xf numFmtId="3" fontId="23" fillId="27" borderId="3" xfId="0" applyNumberFormat="1" applyFont="1" applyFill="1" applyBorder="1" applyAlignment="1">
      <alignment horizontal="center" vertical="center" wrapText="1"/>
    </xf>
    <xf numFmtId="3" fontId="23" fillId="27" borderId="28" xfId="0" applyNumberFormat="1" applyFont="1" applyFill="1" applyBorder="1" applyAlignment="1">
      <alignment horizontal="center" vertical="center" wrapText="1"/>
    </xf>
    <xf numFmtId="0" fontId="23" fillId="27" borderId="0" xfId="0" applyFont="1" applyFill="1" applyAlignment="1">
      <alignment wrapText="1"/>
    </xf>
    <xf numFmtId="3" fontId="23" fillId="27" borderId="29" xfId="0" applyNumberFormat="1" applyFont="1" applyFill="1" applyBorder="1" applyAlignment="1">
      <alignment horizontal="center" vertical="center" wrapText="1"/>
    </xf>
    <xf numFmtId="3" fontId="23" fillId="27" borderId="30" xfId="0" applyNumberFormat="1" applyFont="1" applyFill="1" applyBorder="1" applyAlignment="1">
      <alignment horizontal="center" vertical="center" wrapText="1"/>
    </xf>
    <xf numFmtId="3" fontId="23" fillId="27" borderId="31" xfId="0" applyNumberFormat="1" applyFont="1" applyFill="1" applyBorder="1" applyAlignment="1">
      <alignment horizontal="center" vertical="center" wrapText="1"/>
    </xf>
    <xf numFmtId="0" fontId="25" fillId="28" borderId="32" xfId="0" applyFont="1" applyFill="1" applyBorder="1" applyAlignment="1">
      <alignment horizontal="center" vertical="center" wrapText="1"/>
    </xf>
    <xf numFmtId="3" fontId="25" fillId="28" borderId="76" xfId="0" applyNumberFormat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vertical="center" wrapText="1"/>
    </xf>
    <xf numFmtId="0" fontId="14" fillId="0" borderId="0" xfId="0" applyFont="1" applyBorder="1" applyAlignment="1"/>
    <xf numFmtId="0" fontId="28" fillId="0" borderId="75" xfId="0" applyFont="1" applyBorder="1" applyAlignment="1">
      <alignment horizontal="center" vertical="center" wrapText="1"/>
    </xf>
    <xf numFmtId="0" fontId="26" fillId="0" borderId="35" xfId="0" applyFont="1" applyBorder="1" applyAlignment="1">
      <alignment horizontal="left" vertical="center" wrapText="1"/>
    </xf>
    <xf numFmtId="3" fontId="23" fillId="0" borderId="36" xfId="0" applyNumberFormat="1" applyFont="1" applyBorder="1" applyAlignment="1">
      <alignment horizontal="center" vertical="center" wrapText="1"/>
    </xf>
    <xf numFmtId="3" fontId="23" fillId="0" borderId="37" xfId="0" applyNumberFormat="1" applyFont="1" applyBorder="1" applyAlignment="1">
      <alignment horizontal="center" vertical="center" wrapText="1"/>
    </xf>
    <xf numFmtId="3" fontId="33" fillId="28" borderId="52" xfId="0" applyNumberFormat="1" applyFont="1" applyFill="1" applyBorder="1" applyAlignment="1">
      <alignment horizontal="center" vertical="center" wrapText="1"/>
    </xf>
    <xf numFmtId="0" fontId="33" fillId="32" borderId="41" xfId="0" applyFont="1" applyFill="1" applyBorder="1" applyAlignment="1">
      <alignment horizontal="center" vertical="center" wrapText="1"/>
    </xf>
    <xf numFmtId="3" fontId="25" fillId="28" borderId="61" xfId="0" applyNumberFormat="1" applyFont="1" applyFill="1" applyBorder="1" applyAlignment="1">
      <alignment horizontal="center" vertical="center" wrapText="1"/>
    </xf>
    <xf numFmtId="3" fontId="25" fillId="28" borderId="44" xfId="0" applyNumberFormat="1" applyFont="1" applyFill="1" applyBorder="1" applyAlignment="1">
      <alignment horizontal="center" vertical="center" wrapText="1"/>
    </xf>
    <xf numFmtId="3" fontId="45" fillId="0" borderId="0" xfId="0" applyNumberFormat="1" applyFont="1" applyFill="1" applyBorder="1" applyAlignment="1">
      <alignment wrapText="1"/>
    </xf>
    <xf numFmtId="3" fontId="23" fillId="0" borderId="54" xfId="0" applyNumberFormat="1" applyFont="1" applyBorder="1" applyAlignment="1">
      <alignment horizontal="center" vertical="center" wrapText="1"/>
    </xf>
    <xf numFmtId="3" fontId="23" fillId="0" borderId="27" xfId="0" applyNumberFormat="1" applyFont="1" applyBorder="1" applyAlignment="1">
      <alignment horizontal="center" vertical="center" wrapText="1"/>
    </xf>
    <xf numFmtId="3" fontId="25" fillId="28" borderId="54" xfId="0" applyNumberFormat="1" applyFont="1" applyFill="1" applyBorder="1" applyAlignment="1">
      <alignment horizontal="center" vertical="center" wrapText="1"/>
    </xf>
    <xf numFmtId="3" fontId="25" fillId="28" borderId="27" xfId="0" applyNumberFormat="1" applyFont="1" applyFill="1" applyBorder="1" applyAlignment="1">
      <alignment horizontal="center" vertical="center" wrapText="1"/>
    </xf>
    <xf numFmtId="3" fontId="23" fillId="0" borderId="54" xfId="0" applyNumberFormat="1" applyFont="1" applyFill="1" applyBorder="1" applyAlignment="1">
      <alignment horizontal="center" vertical="center" wrapText="1"/>
    </xf>
    <xf numFmtId="3" fontId="23" fillId="0" borderId="27" xfId="0" applyNumberFormat="1" applyFont="1" applyFill="1" applyBorder="1" applyAlignment="1">
      <alignment horizontal="center" vertical="center" wrapText="1"/>
    </xf>
    <xf numFmtId="3" fontId="25" fillId="34" borderId="3" xfId="0" applyNumberFormat="1" applyFont="1" applyFill="1" applyBorder="1" applyAlignment="1">
      <alignment horizontal="center" vertical="center" wrapText="1"/>
    </xf>
    <xf numFmtId="3" fontId="25" fillId="28" borderId="46" xfId="0" applyNumberFormat="1" applyFont="1" applyFill="1" applyBorder="1" applyAlignment="1">
      <alignment horizontal="center" vertical="center" wrapText="1"/>
    </xf>
    <xf numFmtId="3" fontId="23" fillId="0" borderId="55" xfId="0" applyNumberFormat="1" applyFont="1" applyBorder="1" applyAlignment="1">
      <alignment horizontal="center" vertical="center" wrapText="1"/>
    </xf>
    <xf numFmtId="3" fontId="23" fillId="0" borderId="56" xfId="0" applyNumberFormat="1" applyFont="1" applyBorder="1" applyAlignment="1">
      <alignment horizontal="center" vertical="center" wrapText="1"/>
    </xf>
    <xf numFmtId="3" fontId="23" fillId="0" borderId="53" xfId="0" applyNumberFormat="1" applyFont="1" applyFill="1" applyBorder="1" applyAlignment="1">
      <alignment horizontal="center" vertical="center" wrapText="1"/>
    </xf>
    <xf numFmtId="3" fontId="33" fillId="28" borderId="46" xfId="0" applyNumberFormat="1" applyFont="1" applyFill="1" applyBorder="1" applyAlignment="1">
      <alignment horizontal="center" vertical="center" wrapText="1"/>
    </xf>
    <xf numFmtId="0" fontId="25" fillId="0" borderId="85" xfId="0" applyFont="1" applyFill="1" applyBorder="1" applyAlignment="1">
      <alignment wrapText="1"/>
    </xf>
    <xf numFmtId="3" fontId="23" fillId="0" borderId="42" xfId="0" applyNumberFormat="1" applyFont="1" applyBorder="1" applyAlignment="1">
      <alignment horizontal="center" vertical="center" wrapText="1"/>
    </xf>
    <xf numFmtId="3" fontId="23" fillId="27" borderId="27" xfId="0" applyNumberFormat="1" applyFont="1" applyFill="1" applyBorder="1" applyAlignment="1">
      <alignment horizontal="center" vertical="center" wrapText="1"/>
    </xf>
    <xf numFmtId="3" fontId="23" fillId="27" borderId="54" xfId="0" applyNumberFormat="1" applyFont="1" applyFill="1" applyBorder="1" applyAlignment="1">
      <alignment horizontal="center" vertical="center" wrapText="1"/>
    </xf>
    <xf numFmtId="0" fontId="25" fillId="28" borderId="3" xfId="0" applyFont="1" applyFill="1" applyBorder="1" applyAlignment="1">
      <alignment horizontal="center" vertical="center" wrapText="1"/>
    </xf>
    <xf numFmtId="3" fontId="25" fillId="28" borderId="57" xfId="0" applyNumberFormat="1" applyFont="1" applyFill="1" applyBorder="1" applyAlignment="1">
      <alignment horizontal="center" vertical="center" wrapText="1"/>
    </xf>
    <xf numFmtId="3" fontId="25" fillId="28" borderId="79" xfId="0" applyNumberFormat="1" applyFont="1" applyFill="1" applyBorder="1" applyAlignment="1">
      <alignment horizontal="center" vertical="center" wrapText="1"/>
    </xf>
    <xf numFmtId="3" fontId="23" fillId="0" borderId="0" xfId="0" applyNumberFormat="1" applyFont="1" applyFill="1" applyAlignment="1">
      <alignment wrapText="1"/>
    </xf>
    <xf numFmtId="0" fontId="23" fillId="0" borderId="0" xfId="0" applyFont="1" applyBorder="1" applyAlignment="1">
      <alignment wrapText="1"/>
    </xf>
    <xf numFmtId="165" fontId="23" fillId="0" borderId="0" xfId="482" applyNumberFormat="1" applyFont="1" applyAlignment="1">
      <alignment wrapText="1"/>
    </xf>
    <xf numFmtId="3" fontId="23" fillId="0" borderId="0" xfId="0" applyNumberFormat="1" applyFont="1" applyBorder="1" applyAlignment="1">
      <alignment wrapText="1"/>
    </xf>
    <xf numFmtId="0" fontId="25" fillId="0" borderId="0" xfId="0" applyFont="1" applyAlignment="1"/>
    <xf numFmtId="0" fontId="33" fillId="32" borderId="57" xfId="0" applyFont="1" applyFill="1" applyBorder="1" applyAlignment="1">
      <alignment horizontal="center" vertical="center" wrapText="1"/>
    </xf>
    <xf numFmtId="3" fontId="33" fillId="28" borderId="61" xfId="0" applyNumberFormat="1" applyFont="1" applyFill="1" applyBorder="1" applyAlignment="1">
      <alignment horizontal="center" vertical="center" wrapText="1"/>
    </xf>
    <xf numFmtId="3" fontId="40" fillId="0" borderId="0" xfId="0" applyNumberFormat="1" applyFont="1" applyFill="1" applyBorder="1" applyAlignment="1">
      <alignment vertical="top" wrapText="1"/>
    </xf>
    <xf numFmtId="3" fontId="46" fillId="0" borderId="0" xfId="0" applyNumberFormat="1" applyFont="1" applyFill="1" applyBorder="1" applyAlignment="1">
      <alignment vertical="top" wrapText="1"/>
    </xf>
    <xf numFmtId="3" fontId="33" fillId="28" borderId="57" xfId="0" applyNumberFormat="1" applyFont="1" applyFill="1" applyBorder="1" applyAlignment="1">
      <alignment horizontal="center" vertical="center" wrapText="1"/>
    </xf>
    <xf numFmtId="3" fontId="23" fillId="0" borderId="53" xfId="0" applyNumberFormat="1" applyFont="1" applyBorder="1" applyAlignment="1">
      <alignment horizontal="center" vertical="center" wrapText="1"/>
    </xf>
    <xf numFmtId="3" fontId="23" fillId="0" borderId="60" xfId="0" applyNumberFormat="1" applyFont="1" applyBorder="1" applyAlignment="1">
      <alignment horizontal="center" vertical="center" wrapText="1"/>
    </xf>
    <xf numFmtId="0" fontId="26" fillId="0" borderId="69" xfId="0" applyFont="1" applyBorder="1" applyAlignment="1">
      <alignment horizontal="left" vertical="center" wrapText="1"/>
    </xf>
    <xf numFmtId="3" fontId="23" fillId="0" borderId="39" xfId="0" applyNumberFormat="1" applyFont="1" applyBorder="1" applyAlignment="1">
      <alignment horizontal="center" vertical="center" wrapText="1"/>
    </xf>
    <xf numFmtId="3" fontId="23" fillId="0" borderId="62" xfId="0" applyNumberFormat="1" applyFont="1" applyBorder="1" applyAlignment="1">
      <alignment horizontal="center" vertical="center" wrapText="1"/>
    </xf>
    <xf numFmtId="0" fontId="33" fillId="28" borderId="48" xfId="0" applyFont="1" applyFill="1" applyBorder="1" applyAlignment="1">
      <alignment horizontal="center" vertical="center" wrapText="1"/>
    </xf>
    <xf numFmtId="3" fontId="33" fillId="28" borderId="41" xfId="0" applyNumberFormat="1" applyFont="1" applyFill="1" applyBorder="1" applyAlignment="1">
      <alignment horizontal="center" vertical="center" wrapText="1"/>
    </xf>
    <xf numFmtId="3" fontId="23" fillId="0" borderId="44" xfId="0" applyNumberFormat="1" applyFont="1" applyBorder="1" applyAlignment="1">
      <alignment horizontal="center" vertical="center" wrapText="1"/>
    </xf>
    <xf numFmtId="3" fontId="33" fillId="28" borderId="25" xfId="0" applyNumberFormat="1" applyFont="1" applyFill="1" applyBorder="1" applyAlignment="1">
      <alignment horizontal="center" vertical="center" wrapText="1"/>
    </xf>
    <xf numFmtId="3" fontId="33" fillId="28" borderId="77" xfId="0" applyNumberFormat="1" applyFont="1" applyFill="1" applyBorder="1" applyAlignment="1">
      <alignment horizontal="center" vertical="center" wrapText="1"/>
    </xf>
    <xf numFmtId="0" fontId="28" fillId="0" borderId="66" xfId="0" applyFont="1" applyFill="1" applyBorder="1" applyAlignment="1">
      <alignment horizontal="center" vertical="center" wrapText="1"/>
    </xf>
    <xf numFmtId="3" fontId="25" fillId="28" borderId="21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wrapText="1"/>
    </xf>
    <xf numFmtId="0" fontId="30" fillId="0" borderId="0" xfId="0" applyFont="1" applyFill="1" applyBorder="1" applyAlignment="1">
      <alignment wrapText="1"/>
    </xf>
    <xf numFmtId="0" fontId="31" fillId="32" borderId="18" xfId="0" applyFont="1" applyFill="1" applyBorder="1" applyAlignment="1">
      <alignment horizontal="center" vertical="center" wrapText="1"/>
    </xf>
    <xf numFmtId="0" fontId="31" fillId="32" borderId="19" xfId="0" applyFont="1" applyFill="1" applyBorder="1" applyAlignment="1">
      <alignment horizontal="center" vertical="center" wrapText="1"/>
    </xf>
    <xf numFmtId="0" fontId="31" fillId="32" borderId="41" xfId="0" applyFont="1" applyFill="1" applyBorder="1" applyAlignment="1">
      <alignment horizontal="center" vertical="center" wrapText="1"/>
    </xf>
    <xf numFmtId="0" fontId="31" fillId="32" borderId="48" xfId="0" applyFont="1" applyFill="1" applyBorder="1" applyAlignment="1">
      <alignment horizontal="center" vertical="center" wrapText="1"/>
    </xf>
    <xf numFmtId="0" fontId="31" fillId="28" borderId="69" xfId="0" applyFont="1" applyFill="1" applyBorder="1" applyAlignment="1">
      <alignment horizontal="center" vertical="center" wrapText="1"/>
    </xf>
    <xf numFmtId="3" fontId="31" fillId="28" borderId="69" xfId="0" applyNumberFormat="1" applyFont="1" applyFill="1" applyBorder="1" applyAlignment="1">
      <alignment horizontal="center" vertical="center" wrapText="1"/>
    </xf>
    <xf numFmtId="3" fontId="31" fillId="28" borderId="43" xfId="0" applyNumberFormat="1" applyFont="1" applyFill="1" applyBorder="1" applyAlignment="1">
      <alignment horizontal="center" vertical="center" wrapText="1"/>
    </xf>
    <xf numFmtId="3" fontId="31" fillId="28" borderId="44" xfId="0" applyNumberFormat="1" applyFont="1" applyFill="1" applyBorder="1" applyAlignment="1">
      <alignment horizontal="center" vertical="center" wrapText="1"/>
    </xf>
    <xf numFmtId="3" fontId="31" fillId="28" borderId="72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wrapText="1"/>
    </xf>
    <xf numFmtId="0" fontId="31" fillId="0" borderId="0" xfId="0" applyFont="1" applyAlignment="1">
      <alignment wrapText="1"/>
    </xf>
    <xf numFmtId="0" fontId="32" fillId="0" borderId="26" xfId="0" applyFont="1" applyBorder="1" applyAlignment="1">
      <alignment horizontal="center" vertical="center" wrapText="1"/>
    </xf>
    <xf numFmtId="3" fontId="30" fillId="0" borderId="26" xfId="0" applyNumberFormat="1" applyFont="1" applyBorder="1" applyAlignment="1">
      <alignment horizontal="center" vertical="center" wrapText="1"/>
    </xf>
    <xf numFmtId="3" fontId="30" fillId="0" borderId="3" xfId="0" applyNumberFormat="1" applyFont="1" applyBorder="1" applyAlignment="1">
      <alignment horizontal="center" vertical="center" wrapText="1"/>
    </xf>
    <xf numFmtId="3" fontId="30" fillId="0" borderId="27" xfId="0" applyNumberFormat="1" applyFont="1" applyBorder="1" applyAlignment="1">
      <alignment horizontal="center" vertical="center" wrapText="1"/>
    </xf>
    <xf numFmtId="3" fontId="31" fillId="28" borderId="50" xfId="0" applyNumberFormat="1" applyFont="1" applyFill="1" applyBorder="1" applyAlignment="1">
      <alignment horizontal="center" vertical="center" wrapText="1"/>
    </xf>
    <xf numFmtId="0" fontId="32" fillId="0" borderId="29" xfId="0" applyFont="1" applyBorder="1" applyAlignment="1">
      <alignment horizontal="center" vertical="center" wrapText="1"/>
    </xf>
    <xf numFmtId="0" fontId="31" fillId="28" borderId="26" xfId="0" applyFont="1" applyFill="1" applyBorder="1" applyAlignment="1">
      <alignment horizontal="center" vertical="center" wrapText="1"/>
    </xf>
    <xf numFmtId="3" fontId="31" fillId="28" borderId="26" xfId="0" applyNumberFormat="1" applyFont="1" applyFill="1" applyBorder="1" applyAlignment="1">
      <alignment horizontal="center" vertical="center" wrapText="1"/>
    </xf>
    <xf numFmtId="3" fontId="31" fillId="28" borderId="3" xfId="0" applyNumberFormat="1" applyFont="1" applyFill="1" applyBorder="1" applyAlignment="1">
      <alignment horizontal="center" vertical="center" wrapText="1"/>
    </xf>
    <xf numFmtId="3" fontId="31" fillId="28" borderId="27" xfId="0" applyNumberFormat="1" applyFont="1" applyFill="1" applyBorder="1" applyAlignment="1">
      <alignment horizontal="center" vertical="center" wrapText="1"/>
    </xf>
    <xf numFmtId="3" fontId="31" fillId="28" borderId="46" xfId="0" applyNumberFormat="1" applyFont="1" applyFill="1" applyBorder="1" applyAlignment="1">
      <alignment horizontal="center" vertical="center" wrapText="1"/>
    </xf>
    <xf numFmtId="3" fontId="30" fillId="0" borderId="22" xfId="0" applyNumberFormat="1" applyFont="1" applyFill="1" applyBorder="1" applyAlignment="1">
      <alignment horizontal="center" vertical="center" wrapText="1"/>
    </xf>
    <xf numFmtId="3" fontId="30" fillId="0" borderId="23" xfId="0" applyNumberFormat="1" applyFont="1" applyFill="1" applyBorder="1" applyAlignment="1">
      <alignment horizontal="center" vertical="center" wrapText="1"/>
    </xf>
    <xf numFmtId="3" fontId="30" fillId="0" borderId="42" xfId="0" applyNumberFormat="1" applyFont="1" applyFill="1" applyBorder="1" applyAlignment="1">
      <alignment horizontal="center" vertical="center" wrapText="1"/>
    </xf>
    <xf numFmtId="0" fontId="31" fillId="0" borderId="0" xfId="0" applyFont="1" applyFill="1" applyAlignment="1">
      <alignment wrapText="1"/>
    </xf>
    <xf numFmtId="0" fontId="32" fillId="0" borderId="3" xfId="0" applyFont="1" applyBorder="1" applyAlignment="1">
      <alignment horizontal="left" vertical="center" wrapText="1"/>
    </xf>
    <xf numFmtId="0" fontId="32" fillId="0" borderId="28" xfId="0" applyFont="1" applyBorder="1" applyAlignment="1">
      <alignment horizontal="left" vertical="center" wrapText="1"/>
    </xf>
    <xf numFmtId="0" fontId="32" fillId="0" borderId="22" xfId="0" applyFont="1" applyBorder="1" applyAlignment="1">
      <alignment horizontal="center" vertical="center" wrapText="1"/>
    </xf>
    <xf numFmtId="3" fontId="30" fillId="0" borderId="26" xfId="0" applyNumberFormat="1" applyFont="1" applyFill="1" applyBorder="1" applyAlignment="1">
      <alignment horizontal="center" vertical="center" wrapText="1"/>
    </xf>
    <xf numFmtId="3" fontId="30" fillId="0" borderId="3" xfId="0" applyNumberFormat="1" applyFont="1" applyFill="1" applyBorder="1" applyAlignment="1">
      <alignment horizontal="center" vertical="center" wrapText="1"/>
    </xf>
    <xf numFmtId="3" fontId="30" fillId="0" borderId="27" xfId="0" applyNumberFormat="1" applyFont="1" applyFill="1" applyBorder="1" applyAlignment="1">
      <alignment horizontal="center" vertical="center" wrapText="1"/>
    </xf>
    <xf numFmtId="0" fontId="31" fillId="0" borderId="84" xfId="0" applyFont="1" applyFill="1" applyBorder="1" applyAlignment="1">
      <alignment wrapText="1"/>
    </xf>
    <xf numFmtId="0" fontId="32" fillId="0" borderId="23" xfId="0" applyFont="1" applyBorder="1" applyAlignment="1">
      <alignment horizontal="left" vertical="center" wrapText="1"/>
    </xf>
    <xf numFmtId="3" fontId="30" fillId="0" borderId="22" xfId="0" applyNumberFormat="1" applyFont="1" applyBorder="1" applyAlignment="1">
      <alignment horizontal="center" vertical="center" wrapText="1"/>
    </xf>
    <xf numFmtId="3" fontId="30" fillId="0" borderId="23" xfId="0" applyNumberFormat="1" applyFont="1" applyBorder="1" applyAlignment="1">
      <alignment horizontal="center" vertical="center" wrapText="1"/>
    </xf>
    <xf numFmtId="3" fontId="30" fillId="0" borderId="42" xfId="0" applyNumberFormat="1" applyFont="1" applyBorder="1" applyAlignment="1">
      <alignment horizontal="center" vertical="center" wrapText="1"/>
    </xf>
    <xf numFmtId="3" fontId="31" fillId="28" borderId="49" xfId="0" applyNumberFormat="1" applyFont="1" applyFill="1" applyBorder="1" applyAlignment="1">
      <alignment horizontal="center" vertical="center" wrapText="1"/>
    </xf>
    <xf numFmtId="0" fontId="32" fillId="0" borderId="26" xfId="0" applyFont="1" applyFill="1" applyBorder="1" applyAlignment="1">
      <alignment horizontal="center" vertical="center" wrapText="1"/>
    </xf>
    <xf numFmtId="0" fontId="31" fillId="27" borderId="0" xfId="0" applyFont="1" applyFill="1" applyAlignment="1">
      <alignment wrapText="1"/>
    </xf>
    <xf numFmtId="0" fontId="32" fillId="27" borderId="26" xfId="0" applyFont="1" applyFill="1" applyBorder="1" applyAlignment="1">
      <alignment horizontal="center" vertical="center" wrapText="1"/>
    </xf>
    <xf numFmtId="3" fontId="30" fillId="27" borderId="26" xfId="0" applyNumberFormat="1" applyFont="1" applyFill="1" applyBorder="1" applyAlignment="1">
      <alignment horizontal="center" vertical="center" wrapText="1"/>
    </xf>
    <xf numFmtId="3" fontId="30" fillId="27" borderId="3" xfId="0" applyNumberFormat="1" applyFont="1" applyFill="1" applyBorder="1" applyAlignment="1">
      <alignment horizontal="center" vertical="center" wrapText="1"/>
    </xf>
    <xf numFmtId="3" fontId="30" fillId="27" borderId="27" xfId="0" applyNumberFormat="1" applyFont="1" applyFill="1" applyBorder="1" applyAlignment="1">
      <alignment horizontal="center" vertical="center" wrapText="1"/>
    </xf>
    <xf numFmtId="0" fontId="30" fillId="27" borderId="0" xfId="0" applyFont="1" applyFill="1" applyAlignment="1">
      <alignment wrapText="1"/>
    </xf>
    <xf numFmtId="0" fontId="32" fillId="27" borderId="29" xfId="0" applyFont="1" applyFill="1" applyBorder="1" applyAlignment="1">
      <alignment horizontal="center" vertical="center" wrapText="1"/>
    </xf>
    <xf numFmtId="3" fontId="30" fillId="27" borderId="29" xfId="0" applyNumberFormat="1" applyFont="1" applyFill="1" applyBorder="1" applyAlignment="1">
      <alignment horizontal="center" vertical="center" wrapText="1"/>
    </xf>
    <xf numFmtId="3" fontId="30" fillId="27" borderId="30" xfId="0" applyNumberFormat="1" applyFont="1" applyFill="1" applyBorder="1" applyAlignment="1">
      <alignment horizontal="center" vertical="center" wrapText="1"/>
    </xf>
    <xf numFmtId="3" fontId="30" fillId="27" borderId="56" xfId="0" applyNumberFormat="1" applyFont="1" applyFill="1" applyBorder="1" applyAlignment="1">
      <alignment horizontal="center" vertical="center" wrapText="1"/>
    </xf>
    <xf numFmtId="3" fontId="31" fillId="28" borderId="51" xfId="0" applyNumberFormat="1" applyFont="1" applyFill="1" applyBorder="1" applyAlignment="1">
      <alignment horizontal="center" vertical="center" wrapText="1"/>
    </xf>
    <xf numFmtId="0" fontId="31" fillId="28" borderId="18" xfId="0" applyFont="1" applyFill="1" applyBorder="1" applyAlignment="1">
      <alignment horizontal="center" vertical="center" wrapText="1"/>
    </xf>
    <xf numFmtId="3" fontId="31" fillId="28" borderId="18" xfId="0" applyNumberFormat="1" applyFont="1" applyFill="1" applyBorder="1" applyAlignment="1">
      <alignment horizontal="center" vertical="center" wrapText="1"/>
    </xf>
    <xf numFmtId="3" fontId="31" fillId="28" borderId="19" xfId="0" applyNumberFormat="1" applyFont="1" applyFill="1" applyBorder="1" applyAlignment="1">
      <alignment horizontal="center" vertical="center" wrapText="1"/>
    </xf>
    <xf numFmtId="3" fontId="31" fillId="28" borderId="41" xfId="0" applyNumberFormat="1" applyFont="1" applyFill="1" applyBorder="1" applyAlignment="1">
      <alignment horizontal="center" vertical="center" wrapText="1"/>
    </xf>
    <xf numFmtId="3" fontId="31" fillId="28" borderId="48" xfId="0" applyNumberFormat="1" applyFont="1" applyFill="1" applyBorder="1" applyAlignment="1">
      <alignment horizontal="center" vertical="center" wrapText="1"/>
    </xf>
    <xf numFmtId="0" fontId="30" fillId="0" borderId="0" xfId="0" applyFont="1" applyFill="1" applyAlignment="1">
      <alignment wrapText="1"/>
    </xf>
    <xf numFmtId="0" fontId="47" fillId="0" borderId="0" xfId="0" applyFont="1"/>
    <xf numFmtId="3" fontId="30" fillId="0" borderId="0" xfId="0" applyNumberFormat="1" applyFont="1" applyFill="1" applyBorder="1" applyAlignment="1">
      <alignment wrapText="1"/>
    </xf>
    <xf numFmtId="0" fontId="35" fillId="0" borderId="0" xfId="0" applyFont="1" applyAlignment="1">
      <alignment horizontal="center" vertical="center" wrapText="1"/>
    </xf>
    <xf numFmtId="0" fontId="31" fillId="32" borderId="76" xfId="0" applyFont="1" applyFill="1" applyBorder="1" applyAlignment="1">
      <alignment horizontal="center" vertical="center" wrapText="1"/>
    </xf>
    <xf numFmtId="0" fontId="31" fillId="28" borderId="74" xfId="0" applyFont="1" applyFill="1" applyBorder="1" applyAlignment="1">
      <alignment horizontal="center" vertical="center" wrapText="1"/>
    </xf>
    <xf numFmtId="3" fontId="31" fillId="28" borderId="80" xfId="0" applyNumberFormat="1" applyFont="1" applyFill="1" applyBorder="1" applyAlignment="1">
      <alignment horizontal="center" vertical="center" wrapText="1"/>
    </xf>
    <xf numFmtId="3" fontId="30" fillId="0" borderId="0" xfId="0" applyNumberFormat="1" applyFont="1" applyFill="1" applyBorder="1" applyAlignment="1">
      <alignment vertical="top" wrapText="1"/>
    </xf>
    <xf numFmtId="0" fontId="32" fillId="0" borderId="67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left" vertical="center" wrapText="1"/>
    </xf>
    <xf numFmtId="3" fontId="30" fillId="0" borderId="28" xfId="0" applyNumberFormat="1" applyFont="1" applyBorder="1" applyAlignment="1">
      <alignment horizontal="center" vertical="center" wrapText="1"/>
    </xf>
    <xf numFmtId="0" fontId="30" fillId="0" borderId="26" xfId="0" applyFont="1" applyBorder="1" applyAlignment="1">
      <alignment horizontal="left" vertical="center" wrapText="1"/>
    </xf>
    <xf numFmtId="0" fontId="30" fillId="0" borderId="22" xfId="0" applyFont="1" applyBorder="1" applyAlignment="1">
      <alignment horizontal="left" vertical="center" wrapText="1"/>
    </xf>
    <xf numFmtId="3" fontId="30" fillId="0" borderId="24" xfId="0" applyNumberFormat="1" applyFont="1" applyBorder="1" applyAlignment="1">
      <alignment horizontal="center" vertical="center" wrapText="1"/>
    </xf>
    <xf numFmtId="0" fontId="32" fillId="0" borderId="66" xfId="0" applyFont="1" applyBorder="1" applyAlignment="1">
      <alignment horizontal="center" vertical="center" wrapText="1"/>
    </xf>
    <xf numFmtId="3" fontId="30" fillId="0" borderId="30" xfId="0" applyNumberFormat="1" applyFont="1" applyBorder="1" applyAlignment="1">
      <alignment horizontal="center" vertical="center" wrapText="1"/>
    </xf>
    <xf numFmtId="3" fontId="30" fillId="0" borderId="31" xfId="0" applyNumberFormat="1" applyFont="1" applyBorder="1" applyAlignment="1">
      <alignment horizontal="center" vertical="center" wrapText="1"/>
    </xf>
    <xf numFmtId="0" fontId="32" fillId="0" borderId="75" xfId="0" applyFont="1" applyBorder="1" applyAlignment="1">
      <alignment horizontal="center" vertical="center" wrapText="1"/>
    </xf>
    <xf numFmtId="0" fontId="32" fillId="0" borderId="35" xfId="0" applyFont="1" applyBorder="1" applyAlignment="1">
      <alignment horizontal="left" vertical="center" wrapText="1"/>
    </xf>
    <xf numFmtId="3" fontId="30" fillId="0" borderId="36" xfId="0" applyNumberFormat="1" applyFont="1" applyBorder="1" applyAlignment="1">
      <alignment horizontal="center" vertical="center" wrapText="1"/>
    </xf>
    <xf numFmtId="3" fontId="30" fillId="0" borderId="37" xfId="0" applyNumberFormat="1" applyFont="1" applyBorder="1" applyAlignment="1">
      <alignment horizontal="center" vertical="center" wrapText="1"/>
    </xf>
    <xf numFmtId="3" fontId="31" fillId="28" borderId="52" xfId="0" applyNumberFormat="1" applyFont="1" applyFill="1" applyBorder="1" applyAlignment="1">
      <alignment horizontal="center" vertical="center" wrapText="1"/>
    </xf>
    <xf numFmtId="0" fontId="32" fillId="0" borderId="68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left" vertical="center" wrapText="1"/>
    </xf>
    <xf numFmtId="0" fontId="32" fillId="0" borderId="22" xfId="0" applyFont="1" applyBorder="1" applyAlignment="1">
      <alignment horizontal="left" vertical="center" wrapText="1"/>
    </xf>
    <xf numFmtId="3" fontId="30" fillId="0" borderId="40" xfId="0" applyNumberFormat="1" applyFont="1" applyBorder="1" applyAlignment="1">
      <alignment horizontal="center" vertical="center" wrapText="1"/>
    </xf>
    <xf numFmtId="3" fontId="30" fillId="0" borderId="82" xfId="0" applyNumberFormat="1" applyFont="1" applyBorder="1" applyAlignment="1">
      <alignment horizontal="center" vertical="center" wrapText="1"/>
    </xf>
    <xf numFmtId="0" fontId="32" fillId="0" borderId="73" xfId="0" applyFont="1" applyBorder="1" applyAlignment="1">
      <alignment horizontal="center" vertical="center" wrapText="1"/>
    </xf>
    <xf numFmtId="0" fontId="32" fillId="0" borderId="32" xfId="0" applyFont="1" applyBorder="1" applyAlignment="1">
      <alignment horizontal="left" vertical="center" wrapText="1"/>
    </xf>
    <xf numFmtId="3" fontId="30" fillId="0" borderId="33" xfId="0" applyNumberFormat="1" applyFont="1" applyBorder="1" applyAlignment="1">
      <alignment horizontal="center" vertical="center" wrapText="1"/>
    </xf>
    <xf numFmtId="3" fontId="30" fillId="0" borderId="81" xfId="0" applyNumberFormat="1" applyFont="1" applyBorder="1" applyAlignment="1">
      <alignment horizontal="center" vertical="center" wrapText="1"/>
    </xf>
    <xf numFmtId="3" fontId="31" fillId="28" borderId="71" xfId="0" applyNumberFormat="1" applyFont="1" applyFill="1" applyBorder="1" applyAlignment="1">
      <alignment horizontal="center" vertical="center" wrapText="1"/>
    </xf>
    <xf numFmtId="0" fontId="31" fillId="28" borderId="76" xfId="0" applyFont="1" applyFill="1" applyBorder="1" applyAlignment="1">
      <alignment horizontal="center" vertical="center" wrapText="1"/>
    </xf>
    <xf numFmtId="3" fontId="31" fillId="28" borderId="20" xfId="0" applyNumberFormat="1" applyFont="1" applyFill="1" applyBorder="1" applyAlignment="1">
      <alignment horizontal="center" vertical="center" wrapText="1"/>
    </xf>
    <xf numFmtId="0" fontId="32" fillId="0" borderId="66" xfId="0" applyFont="1" applyBorder="1" applyAlignment="1">
      <alignment horizontal="left" vertical="center" wrapText="1"/>
    </xf>
    <xf numFmtId="0" fontId="32" fillId="0" borderId="67" xfId="0" applyFont="1" applyFill="1" applyBorder="1" applyAlignment="1">
      <alignment horizontal="center" vertical="center" wrapText="1"/>
    </xf>
    <xf numFmtId="0" fontId="32" fillId="0" borderId="29" xfId="0" applyFont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34" fillId="32" borderId="18" xfId="0" applyFont="1" applyFill="1" applyBorder="1" applyAlignment="1">
      <alignment horizontal="center" vertical="center" wrapText="1"/>
    </xf>
    <xf numFmtId="0" fontId="34" fillId="32" borderId="19" xfId="0" applyFont="1" applyFill="1" applyBorder="1" applyAlignment="1">
      <alignment horizontal="center" vertical="center" wrapText="1"/>
    </xf>
    <xf numFmtId="0" fontId="34" fillId="32" borderId="20" xfId="0" applyFont="1" applyFill="1" applyBorder="1" applyAlignment="1">
      <alignment horizontal="center" vertical="center" wrapText="1"/>
    </xf>
    <xf numFmtId="0" fontId="34" fillId="32" borderId="41" xfId="0" applyFont="1" applyFill="1" applyBorder="1" applyAlignment="1">
      <alignment horizontal="center" vertical="center" wrapText="1"/>
    </xf>
    <xf numFmtId="0" fontId="34" fillId="28" borderId="69" xfId="0" applyFont="1" applyFill="1" applyBorder="1" applyAlignment="1">
      <alignment horizontal="center" vertical="center" wrapText="1"/>
    </xf>
    <xf numFmtId="3" fontId="34" fillId="28" borderId="80" xfId="0" applyNumberFormat="1" applyFont="1" applyFill="1" applyBorder="1" applyAlignment="1">
      <alignment horizontal="center" vertical="center" wrapText="1"/>
    </xf>
    <xf numFmtId="0" fontId="36" fillId="0" borderId="26" xfId="0" applyFont="1" applyBorder="1" applyAlignment="1">
      <alignment horizontal="center" vertical="center" wrapText="1"/>
    </xf>
    <xf numFmtId="3" fontId="35" fillId="0" borderId="28" xfId="0" applyNumberFormat="1" applyFont="1" applyBorder="1" applyAlignment="1">
      <alignment horizontal="center" vertical="center" wrapText="1"/>
    </xf>
    <xf numFmtId="0" fontId="36" fillId="0" borderId="29" xfId="0" applyFont="1" applyBorder="1" applyAlignment="1">
      <alignment horizontal="center" vertical="center" wrapText="1"/>
    </xf>
    <xf numFmtId="0" fontId="34" fillId="28" borderId="26" xfId="0" applyFont="1" applyFill="1" applyBorder="1" applyAlignment="1">
      <alignment horizontal="center" vertical="center" wrapText="1"/>
    </xf>
    <xf numFmtId="3" fontId="34" fillId="28" borderId="28" xfId="0" applyNumberFormat="1" applyFont="1" applyFill="1" applyBorder="1" applyAlignment="1">
      <alignment horizontal="center" vertical="center" wrapText="1"/>
    </xf>
    <xf numFmtId="0" fontId="35" fillId="0" borderId="26" xfId="0" applyFont="1" applyBorder="1" applyAlignment="1">
      <alignment horizontal="center" vertical="center" wrapText="1"/>
    </xf>
    <xf numFmtId="3" fontId="35" fillId="0" borderId="28" xfId="0" applyNumberFormat="1" applyFont="1" applyFill="1" applyBorder="1" applyAlignment="1">
      <alignment horizontal="center" vertical="center" wrapText="1"/>
    </xf>
    <xf numFmtId="0" fontId="35" fillId="0" borderId="3" xfId="0" applyFont="1" applyBorder="1" applyAlignment="1">
      <alignment horizontal="left" vertical="center" wrapText="1"/>
    </xf>
    <xf numFmtId="3" fontId="34" fillId="28" borderId="83" xfId="0" applyNumberFormat="1" applyFont="1" applyFill="1" applyBorder="1" applyAlignment="1">
      <alignment horizontal="center" vertical="center" wrapText="1"/>
    </xf>
    <xf numFmtId="3" fontId="35" fillId="0" borderId="31" xfId="0" applyNumberFormat="1" applyFont="1" applyBorder="1" applyAlignment="1">
      <alignment horizontal="center" vertical="center" wrapText="1"/>
    </xf>
    <xf numFmtId="3" fontId="35" fillId="0" borderId="24" xfId="0" applyNumberFormat="1" applyFont="1" applyFill="1" applyBorder="1" applyAlignment="1">
      <alignment horizontal="center" vertical="center" wrapText="1"/>
    </xf>
    <xf numFmtId="3" fontId="35" fillId="0" borderId="83" xfId="0" applyNumberFormat="1" applyFont="1" applyBorder="1" applyAlignment="1">
      <alignment horizontal="center" vertical="center" wrapText="1"/>
    </xf>
    <xf numFmtId="0" fontId="34" fillId="0" borderId="84" xfId="0" applyFont="1" applyFill="1" applyBorder="1" applyAlignment="1">
      <alignment wrapText="1"/>
    </xf>
    <xf numFmtId="0" fontId="36" fillId="0" borderId="22" xfId="0" applyFont="1" applyBorder="1" applyAlignment="1">
      <alignment horizontal="center" vertical="center" wrapText="1"/>
    </xf>
    <xf numFmtId="0" fontId="36" fillId="0" borderId="23" xfId="0" applyFont="1" applyBorder="1" applyAlignment="1">
      <alignment horizontal="left" vertical="center" wrapText="1"/>
    </xf>
    <xf numFmtId="3" fontId="35" fillId="0" borderId="24" xfId="0" applyNumberFormat="1" applyFont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6" fillId="27" borderId="26" xfId="0" applyFont="1" applyFill="1" applyBorder="1" applyAlignment="1">
      <alignment horizontal="center" vertical="center" wrapText="1"/>
    </xf>
    <xf numFmtId="3" fontId="35" fillId="27" borderId="28" xfId="0" applyNumberFormat="1" applyFont="1" applyFill="1" applyBorder="1" applyAlignment="1">
      <alignment horizontal="center" vertical="center" wrapText="1"/>
    </xf>
    <xf numFmtId="0" fontId="36" fillId="27" borderId="29" xfId="0" applyFont="1" applyFill="1" applyBorder="1" applyAlignment="1">
      <alignment horizontal="center" vertical="center" wrapText="1"/>
    </xf>
    <xf numFmtId="3" fontId="35" fillId="27" borderId="30" xfId="0" applyNumberFormat="1" applyFont="1" applyFill="1" applyBorder="1" applyAlignment="1">
      <alignment horizontal="center" vertical="center" wrapText="1"/>
    </xf>
    <xf numFmtId="3" fontId="35" fillId="27" borderId="31" xfId="0" applyNumberFormat="1" applyFont="1" applyFill="1" applyBorder="1" applyAlignment="1">
      <alignment horizontal="center" vertical="center" wrapText="1"/>
    </xf>
    <xf numFmtId="3" fontId="34" fillId="28" borderId="56" xfId="0" applyNumberFormat="1" applyFont="1" applyFill="1" applyBorder="1" applyAlignment="1">
      <alignment horizontal="center" vertical="center" wrapText="1"/>
    </xf>
    <xf numFmtId="0" fontId="34" fillId="34" borderId="32" xfId="0" applyFont="1" applyFill="1" applyBorder="1" applyAlignment="1">
      <alignment horizontal="center" vertical="center" wrapText="1"/>
    </xf>
    <xf numFmtId="3" fontId="35" fillId="34" borderId="33" xfId="0" applyNumberFormat="1" applyFont="1" applyFill="1" applyBorder="1" applyAlignment="1">
      <alignment horizontal="center" vertical="center" wrapText="1"/>
    </xf>
    <xf numFmtId="3" fontId="35" fillId="34" borderId="81" xfId="0" applyNumberFormat="1" applyFont="1" applyFill="1" applyBorder="1" applyAlignment="1">
      <alignment horizontal="center" vertical="center" wrapText="1"/>
    </xf>
    <xf numFmtId="3" fontId="34" fillId="34" borderId="34" xfId="0" applyNumberFormat="1" applyFont="1" applyFill="1" applyBorder="1" applyAlignment="1">
      <alignment horizontal="center" vertical="center" wrapText="1"/>
    </xf>
    <xf numFmtId="0" fontId="34" fillId="28" borderId="18" xfId="0" applyFont="1" applyFill="1" applyBorder="1" applyAlignment="1">
      <alignment horizontal="center" vertical="center" wrapText="1"/>
    </xf>
    <xf numFmtId="3" fontId="34" fillId="28" borderId="20" xfId="0" applyNumberFormat="1" applyFont="1" applyFill="1" applyBorder="1" applyAlignment="1">
      <alignment horizontal="center" vertical="center" wrapText="1"/>
    </xf>
    <xf numFmtId="0" fontId="37" fillId="0" borderId="0" xfId="0" applyFont="1"/>
    <xf numFmtId="0" fontId="34" fillId="32" borderId="21" xfId="0" applyFont="1" applyFill="1" applyBorder="1" applyAlignment="1">
      <alignment horizontal="center" vertical="center" wrapText="1"/>
    </xf>
    <xf numFmtId="3" fontId="35" fillId="0" borderId="0" xfId="0" applyNumberFormat="1" applyFont="1" applyFill="1" applyBorder="1" applyAlignment="1">
      <alignment vertical="top" wrapText="1"/>
    </xf>
    <xf numFmtId="0" fontId="34" fillId="28" borderId="22" xfId="0" applyFont="1" applyFill="1" applyBorder="1" applyAlignment="1">
      <alignment horizontal="center" vertical="center" wrapText="1"/>
    </xf>
    <xf numFmtId="3" fontId="34" fillId="28" borderId="25" xfId="0" applyNumberFormat="1" applyFont="1" applyFill="1" applyBorder="1" applyAlignment="1">
      <alignment horizontal="center" vertical="center" wrapText="1"/>
    </xf>
    <xf numFmtId="0" fontId="35" fillId="0" borderId="23" xfId="0" applyFont="1" applyBorder="1" applyAlignment="1">
      <alignment horizontal="left" vertical="center" wrapText="1"/>
    </xf>
    <xf numFmtId="0" fontId="36" fillId="0" borderId="35" xfId="0" applyFont="1" applyBorder="1" applyAlignment="1">
      <alignment horizontal="center" vertical="center" wrapText="1"/>
    </xf>
    <xf numFmtId="0" fontId="36" fillId="0" borderId="36" xfId="0" applyFont="1" applyBorder="1" applyAlignment="1">
      <alignment horizontal="left" vertical="center" wrapText="1"/>
    </xf>
    <xf numFmtId="3" fontId="35" fillId="0" borderId="36" xfId="0" applyNumberFormat="1" applyFont="1" applyBorder="1" applyAlignment="1">
      <alignment horizontal="center" vertical="center" wrapText="1"/>
    </xf>
    <xf numFmtId="3" fontId="34" fillId="28" borderId="38" xfId="0" applyNumberFormat="1" applyFont="1" applyFill="1" applyBorder="1" applyAlignment="1">
      <alignment horizontal="center" vertical="center" wrapText="1"/>
    </xf>
    <xf numFmtId="0" fontId="35" fillId="0" borderId="30" xfId="0" applyFont="1" applyBorder="1" applyAlignment="1">
      <alignment horizontal="left" vertical="center" wrapText="1"/>
    </xf>
    <xf numFmtId="0" fontId="36" fillId="0" borderId="30" xfId="0" applyFont="1" applyBorder="1" applyAlignment="1">
      <alignment horizontal="left" vertical="center" wrapText="1"/>
    </xf>
    <xf numFmtId="3" fontId="34" fillId="28" borderId="59" xfId="0" applyNumberFormat="1" applyFont="1" applyFill="1" applyBorder="1" applyAlignment="1">
      <alignment horizontal="center" vertical="center" wrapText="1"/>
    </xf>
    <xf numFmtId="0" fontId="36" fillId="0" borderId="32" xfId="0" applyFont="1" applyBorder="1" applyAlignment="1">
      <alignment horizontal="center" vertical="center" wrapText="1"/>
    </xf>
    <xf numFmtId="3" fontId="34" fillId="28" borderId="77" xfId="0" applyNumberFormat="1" applyFont="1" applyFill="1" applyBorder="1" applyAlignment="1">
      <alignment horizontal="center" vertical="center" wrapText="1"/>
    </xf>
    <xf numFmtId="3" fontId="34" fillId="28" borderId="21" xfId="0" applyNumberFormat="1" applyFont="1" applyFill="1" applyBorder="1" applyAlignment="1">
      <alignment horizontal="center" vertical="center" wrapText="1"/>
    </xf>
    <xf numFmtId="0" fontId="36" fillId="0" borderId="29" xfId="0" applyFont="1" applyFill="1" applyBorder="1" applyAlignment="1">
      <alignment horizontal="center" vertical="center" wrapText="1"/>
    </xf>
    <xf numFmtId="0" fontId="36" fillId="0" borderId="70" xfId="0" applyFont="1" applyBorder="1" applyAlignment="1">
      <alignment horizontal="center" vertical="center" wrapText="1"/>
    </xf>
    <xf numFmtId="0" fontId="36" fillId="0" borderId="40" xfId="0" applyFont="1" applyBorder="1" applyAlignment="1">
      <alignment horizontal="left" vertical="center" wrapText="1"/>
    </xf>
    <xf numFmtId="0" fontId="35" fillId="0" borderId="33" xfId="0" applyFont="1" applyBorder="1" applyAlignment="1">
      <alignment horizontal="left" vertical="center" wrapText="1"/>
    </xf>
    <xf numFmtId="0" fontId="35" fillId="0" borderId="0" xfId="861" applyFont="1" applyAlignment="1">
      <alignment horizontal="center" vertical="center" wrapText="1"/>
    </xf>
    <xf numFmtId="0" fontId="35" fillId="0" borderId="0" xfId="861" applyFont="1" applyAlignment="1">
      <alignment wrapText="1"/>
    </xf>
    <xf numFmtId="0" fontId="35" fillId="0" borderId="0" xfId="861" applyFont="1" applyFill="1" applyBorder="1" applyAlignment="1">
      <alignment wrapText="1"/>
    </xf>
    <xf numFmtId="0" fontId="34" fillId="32" borderId="18" xfId="861" applyFont="1" applyFill="1" applyBorder="1" applyAlignment="1">
      <alignment horizontal="center" vertical="center" wrapText="1"/>
    </xf>
    <xf numFmtId="0" fontId="34" fillId="32" borderId="19" xfId="861" applyFont="1" applyFill="1" applyBorder="1" applyAlignment="1">
      <alignment horizontal="center" vertical="center" wrapText="1"/>
    </xf>
    <xf numFmtId="0" fontId="34" fillId="32" borderId="41" xfId="861" applyFont="1" applyFill="1" applyBorder="1" applyAlignment="1">
      <alignment horizontal="center" vertical="center" wrapText="1"/>
    </xf>
    <xf numFmtId="0" fontId="34" fillId="32" borderId="48" xfId="861" applyFont="1" applyFill="1" applyBorder="1" applyAlignment="1">
      <alignment horizontal="center" vertical="center" wrapText="1"/>
    </xf>
    <xf numFmtId="0" fontId="34" fillId="28" borderId="69" xfId="861" applyFont="1" applyFill="1" applyBorder="1" applyAlignment="1">
      <alignment horizontal="center" vertical="center" wrapText="1"/>
    </xf>
    <xf numFmtId="3" fontId="34" fillId="28" borderId="43" xfId="861" applyNumberFormat="1" applyFont="1" applyFill="1" applyBorder="1" applyAlignment="1">
      <alignment horizontal="center" vertical="center" wrapText="1"/>
    </xf>
    <xf numFmtId="3" fontId="34" fillId="28" borderId="44" xfId="861" applyNumberFormat="1" applyFont="1" applyFill="1" applyBorder="1" applyAlignment="1">
      <alignment horizontal="center" vertical="center" wrapText="1"/>
    </xf>
    <xf numFmtId="3" fontId="34" fillId="28" borderId="72" xfId="861" applyNumberFormat="1" applyFont="1" applyFill="1" applyBorder="1" applyAlignment="1">
      <alignment horizontal="center" vertical="center" wrapText="1"/>
    </xf>
    <xf numFmtId="0" fontId="34" fillId="0" borderId="0" xfId="861" applyFont="1" applyAlignment="1">
      <alignment wrapText="1"/>
    </xf>
    <xf numFmtId="0" fontId="34" fillId="0" borderId="0" xfId="861" applyFont="1" applyFill="1" applyBorder="1" applyAlignment="1">
      <alignment wrapText="1"/>
    </xf>
    <xf numFmtId="3" fontId="34" fillId="0" borderId="0" xfId="861" applyNumberFormat="1" applyFont="1" applyFill="1" applyBorder="1" applyAlignment="1">
      <alignment wrapText="1"/>
    </xf>
    <xf numFmtId="0" fontId="36" fillId="0" borderId="26" xfId="861" applyFont="1" applyBorder="1" applyAlignment="1">
      <alignment horizontal="center" vertical="center" wrapText="1"/>
    </xf>
    <xf numFmtId="3" fontId="35" fillId="0" borderId="3" xfId="861" applyNumberFormat="1" applyFont="1" applyBorder="1" applyAlignment="1">
      <alignment horizontal="center" vertical="center" wrapText="1"/>
    </xf>
    <xf numFmtId="3" fontId="35" fillId="0" borderId="27" xfId="861" applyNumberFormat="1" applyFont="1" applyBorder="1" applyAlignment="1">
      <alignment horizontal="center" vertical="center" wrapText="1"/>
    </xf>
    <xf numFmtId="3" fontId="34" fillId="28" borderId="50" xfId="861" applyNumberFormat="1" applyFont="1" applyFill="1" applyBorder="1" applyAlignment="1">
      <alignment horizontal="center" vertical="center" wrapText="1"/>
    </xf>
    <xf numFmtId="0" fontId="36" fillId="0" borderId="29" xfId="861" applyFont="1" applyBorder="1" applyAlignment="1">
      <alignment horizontal="center" vertical="center" wrapText="1"/>
    </xf>
    <xf numFmtId="0" fontId="34" fillId="28" borderId="26" xfId="861" applyFont="1" applyFill="1" applyBorder="1" applyAlignment="1">
      <alignment horizontal="center" vertical="center" wrapText="1"/>
    </xf>
    <xf numFmtId="3" fontId="34" fillId="28" borderId="3" xfId="861" applyNumberFormat="1" applyFont="1" applyFill="1" applyBorder="1" applyAlignment="1">
      <alignment horizontal="center" vertical="center" wrapText="1"/>
    </xf>
    <xf numFmtId="3" fontId="34" fillId="28" borderId="27" xfId="861" applyNumberFormat="1" applyFont="1" applyFill="1" applyBorder="1" applyAlignment="1">
      <alignment horizontal="center" vertical="center" wrapText="1"/>
    </xf>
    <xf numFmtId="0" fontId="35" fillId="0" borderId="26" xfId="861" applyFont="1" applyBorder="1" applyAlignment="1">
      <alignment horizontal="center" vertical="center" wrapText="1"/>
    </xf>
    <xf numFmtId="3" fontId="35" fillId="0" borderId="3" xfId="861" applyNumberFormat="1" applyFont="1" applyFill="1" applyBorder="1" applyAlignment="1">
      <alignment horizontal="center" vertical="center" wrapText="1"/>
    </xf>
    <xf numFmtId="3" fontId="35" fillId="0" borderId="27" xfId="861" applyNumberFormat="1" applyFont="1" applyFill="1" applyBorder="1" applyAlignment="1">
      <alignment horizontal="center" vertical="center" wrapText="1"/>
    </xf>
    <xf numFmtId="0" fontId="35" fillId="0" borderId="3" xfId="861" applyFont="1" applyBorder="1" applyAlignment="1">
      <alignment horizontal="left" vertical="center" wrapText="1"/>
    </xf>
    <xf numFmtId="3" fontId="35" fillId="0" borderId="54" xfId="861" applyNumberFormat="1" applyFont="1" applyFill="1" applyBorder="1" applyAlignment="1">
      <alignment horizontal="center" vertical="center" wrapText="1"/>
    </xf>
    <xf numFmtId="3" fontId="34" fillId="28" borderId="46" xfId="861" applyNumberFormat="1" applyFont="1" applyFill="1" applyBorder="1" applyAlignment="1">
      <alignment horizontal="center" vertical="center" wrapText="1"/>
    </xf>
    <xf numFmtId="3" fontId="34" fillId="28" borderId="54" xfId="861" applyNumberFormat="1" applyFont="1" applyFill="1" applyBorder="1" applyAlignment="1">
      <alignment horizontal="center" vertical="center" wrapText="1"/>
    </xf>
    <xf numFmtId="3" fontId="35" fillId="0" borderId="30" xfId="861" applyNumberFormat="1" applyFont="1" applyBorder="1" applyAlignment="1">
      <alignment horizontal="center" vertical="center" wrapText="1"/>
    </xf>
    <xf numFmtId="3" fontId="35" fillId="0" borderId="56" xfId="861" applyNumberFormat="1" applyFont="1" applyBorder="1" applyAlignment="1">
      <alignment horizontal="center" vertical="center" wrapText="1"/>
    </xf>
    <xf numFmtId="3" fontId="35" fillId="0" borderId="23" xfId="861" applyNumberFormat="1" applyFont="1" applyFill="1" applyBorder="1" applyAlignment="1">
      <alignment horizontal="center" vertical="center" wrapText="1"/>
    </xf>
    <xf numFmtId="3" fontId="35" fillId="0" borderId="42" xfId="861" applyNumberFormat="1" applyFont="1" applyFill="1" applyBorder="1" applyAlignment="1">
      <alignment horizontal="center" vertical="center" wrapText="1"/>
    </xf>
    <xf numFmtId="0" fontId="34" fillId="0" borderId="0" xfId="861" applyFont="1" applyFill="1" applyAlignment="1">
      <alignment wrapText="1"/>
    </xf>
    <xf numFmtId="0" fontId="36" fillId="0" borderId="3" xfId="861" applyFont="1" applyBorder="1" applyAlignment="1">
      <alignment horizontal="left" vertical="center" wrapText="1"/>
    </xf>
    <xf numFmtId="0" fontId="35" fillId="0" borderId="0" xfId="861" applyFont="1" applyFill="1" applyAlignment="1">
      <alignment wrapText="1"/>
    </xf>
    <xf numFmtId="3" fontId="35" fillId="0" borderId="54" xfId="861" applyNumberFormat="1" applyFont="1" applyBorder="1" applyAlignment="1">
      <alignment horizontal="center" vertical="center" wrapText="1"/>
    </xf>
    <xf numFmtId="0" fontId="36" fillId="0" borderId="28" xfId="861" applyFont="1" applyBorder="1" applyAlignment="1">
      <alignment horizontal="left" vertical="center" wrapText="1"/>
    </xf>
    <xf numFmtId="0" fontId="36" fillId="0" borderId="22" xfId="861" applyFont="1" applyBorder="1" applyAlignment="1">
      <alignment horizontal="center" vertical="center" wrapText="1"/>
    </xf>
    <xf numFmtId="0" fontId="34" fillId="0" borderId="85" xfId="861" applyFont="1" applyFill="1" applyBorder="1" applyAlignment="1">
      <alignment wrapText="1"/>
    </xf>
    <xf numFmtId="0" fontId="34" fillId="0" borderId="84" xfId="861" applyFont="1" applyFill="1" applyBorder="1" applyAlignment="1">
      <alignment wrapText="1"/>
    </xf>
    <xf numFmtId="0" fontId="36" fillId="0" borderId="23" xfId="861" applyFont="1" applyBorder="1" applyAlignment="1">
      <alignment horizontal="left" vertical="center" wrapText="1"/>
    </xf>
    <xf numFmtId="3" fontId="35" fillId="0" borderId="23" xfId="861" applyNumberFormat="1" applyFont="1" applyBorder="1" applyAlignment="1">
      <alignment horizontal="center" vertical="center" wrapText="1"/>
    </xf>
    <xf numFmtId="3" fontId="35" fillId="0" borderId="42" xfId="861" applyNumberFormat="1" applyFont="1" applyBorder="1" applyAlignment="1">
      <alignment horizontal="center" vertical="center" wrapText="1"/>
    </xf>
    <xf numFmtId="3" fontId="34" fillId="28" borderId="49" xfId="861" applyNumberFormat="1" applyFont="1" applyFill="1" applyBorder="1" applyAlignment="1">
      <alignment horizontal="center" vertical="center" wrapText="1"/>
    </xf>
    <xf numFmtId="3" fontId="35" fillId="0" borderId="0" xfId="861" applyNumberFormat="1" applyFont="1" applyAlignment="1">
      <alignment wrapText="1"/>
    </xf>
    <xf numFmtId="0" fontId="36" fillId="0" borderId="26" xfId="861" applyFont="1" applyFill="1" applyBorder="1" applyAlignment="1">
      <alignment horizontal="center" vertical="center" wrapText="1"/>
    </xf>
    <xf numFmtId="0" fontId="34" fillId="27" borderId="0" xfId="861" applyFont="1" applyFill="1" applyAlignment="1">
      <alignment wrapText="1"/>
    </xf>
    <xf numFmtId="0" fontId="36" fillId="27" borderId="26" xfId="861" applyFont="1" applyFill="1" applyBorder="1" applyAlignment="1">
      <alignment horizontal="center" vertical="center" wrapText="1"/>
    </xf>
    <xf numFmtId="3" fontId="35" fillId="27" borderId="3" xfId="861" applyNumberFormat="1" applyFont="1" applyFill="1" applyBorder="1" applyAlignment="1">
      <alignment horizontal="center" vertical="center" wrapText="1"/>
    </xf>
    <xf numFmtId="3" fontId="35" fillId="27" borderId="27" xfId="861" applyNumberFormat="1" applyFont="1" applyFill="1" applyBorder="1" applyAlignment="1">
      <alignment horizontal="center" vertical="center" wrapText="1"/>
    </xf>
    <xf numFmtId="0" fontId="35" fillId="27" borderId="0" xfId="861" applyFont="1" applyFill="1" applyAlignment="1">
      <alignment wrapText="1"/>
    </xf>
    <xf numFmtId="3" fontId="34" fillId="28" borderId="28" xfId="861" applyNumberFormat="1" applyFont="1" applyFill="1" applyBorder="1" applyAlignment="1">
      <alignment horizontal="center" vertical="center" wrapText="1"/>
    </xf>
    <xf numFmtId="0" fontId="36" fillId="27" borderId="29" xfId="861" applyFont="1" applyFill="1" applyBorder="1" applyAlignment="1">
      <alignment horizontal="center" vertical="center" wrapText="1"/>
    </xf>
    <xf numFmtId="3" fontId="35" fillId="27" borderId="30" xfId="861" applyNumberFormat="1" applyFont="1" applyFill="1" applyBorder="1" applyAlignment="1">
      <alignment horizontal="center" vertical="center" wrapText="1"/>
    </xf>
    <xf numFmtId="3" fontId="35" fillId="27" borderId="56" xfId="861" applyNumberFormat="1" applyFont="1" applyFill="1" applyBorder="1" applyAlignment="1">
      <alignment horizontal="center" vertical="center" wrapText="1"/>
    </xf>
    <xf numFmtId="3" fontId="34" fillId="28" borderId="51" xfId="861" applyNumberFormat="1" applyFont="1" applyFill="1" applyBorder="1" applyAlignment="1">
      <alignment horizontal="center" vertical="center" wrapText="1"/>
    </xf>
    <xf numFmtId="0" fontId="34" fillId="34" borderId="29" xfId="861" applyFont="1" applyFill="1" applyBorder="1" applyAlignment="1">
      <alignment horizontal="center" vertical="center" wrapText="1"/>
    </xf>
    <xf numFmtId="3" fontId="35" fillId="34" borderId="30" xfId="861" applyNumberFormat="1" applyFont="1" applyFill="1" applyBorder="1" applyAlignment="1">
      <alignment horizontal="center" vertical="center" wrapText="1"/>
    </xf>
    <xf numFmtId="3" fontId="35" fillId="34" borderId="31" xfId="861" applyNumberFormat="1" applyFont="1" applyFill="1" applyBorder="1" applyAlignment="1">
      <alignment horizontal="center" vertical="center" wrapText="1"/>
    </xf>
    <xf numFmtId="3" fontId="34" fillId="34" borderId="51" xfId="861" applyNumberFormat="1" applyFont="1" applyFill="1" applyBorder="1" applyAlignment="1">
      <alignment horizontal="center" vertical="center" wrapText="1"/>
    </xf>
    <xf numFmtId="0" fontId="34" fillId="28" borderId="18" xfId="861" applyFont="1" applyFill="1" applyBorder="1" applyAlignment="1">
      <alignment horizontal="center" vertical="center" wrapText="1"/>
    </xf>
    <xf numFmtId="3" fontId="34" fillId="28" borderId="18" xfId="861" applyNumberFormat="1" applyFont="1" applyFill="1" applyBorder="1" applyAlignment="1">
      <alignment horizontal="center" vertical="center" wrapText="1"/>
    </xf>
    <xf numFmtId="3" fontId="34" fillId="28" borderId="48" xfId="861" applyNumberFormat="1" applyFont="1" applyFill="1" applyBorder="1" applyAlignment="1">
      <alignment horizontal="center" vertical="center" wrapText="1"/>
    </xf>
    <xf numFmtId="3" fontId="35" fillId="0" borderId="0" xfId="861" applyNumberFormat="1" applyFont="1" applyFill="1" applyAlignment="1">
      <alignment wrapText="1"/>
    </xf>
    <xf numFmtId="0" fontId="37" fillId="0" borderId="0" xfId="861" applyFont="1"/>
    <xf numFmtId="0" fontId="34" fillId="32" borderId="76" xfId="861" applyFont="1" applyFill="1" applyBorder="1" applyAlignment="1">
      <alignment horizontal="center" vertical="center" wrapText="1"/>
    </xf>
    <xf numFmtId="0" fontId="34" fillId="32" borderId="20" xfId="861" applyFont="1" applyFill="1" applyBorder="1" applyAlignment="1">
      <alignment horizontal="center" vertical="center" wrapText="1"/>
    </xf>
    <xf numFmtId="0" fontId="34" fillId="28" borderId="74" xfId="861" applyFont="1" applyFill="1" applyBorder="1" applyAlignment="1">
      <alignment horizontal="center" vertical="center" wrapText="1"/>
    </xf>
    <xf numFmtId="3" fontId="34" fillId="28" borderId="80" xfId="861" applyNumberFormat="1" applyFont="1" applyFill="1" applyBorder="1" applyAlignment="1">
      <alignment horizontal="center" vertical="center" wrapText="1"/>
    </xf>
    <xf numFmtId="3" fontId="35" fillId="0" borderId="0" xfId="861" applyNumberFormat="1" applyFont="1" applyFill="1" applyBorder="1" applyAlignment="1">
      <alignment vertical="top" wrapText="1"/>
    </xf>
    <xf numFmtId="0" fontId="36" fillId="0" borderId="67" xfId="861" applyFont="1" applyBorder="1" applyAlignment="1">
      <alignment horizontal="center" vertical="center" wrapText="1"/>
    </xf>
    <xf numFmtId="0" fontId="36" fillId="0" borderId="26" xfId="861" applyFont="1" applyBorder="1" applyAlignment="1">
      <alignment horizontal="left" vertical="center" wrapText="1"/>
    </xf>
    <xf numFmtId="3" fontId="35" fillId="0" borderId="28" xfId="861" applyNumberFormat="1" applyFont="1" applyBorder="1" applyAlignment="1">
      <alignment horizontal="center" vertical="center" wrapText="1"/>
    </xf>
    <xf numFmtId="0" fontId="35" fillId="0" borderId="26" xfId="861" applyFont="1" applyBorder="1" applyAlignment="1">
      <alignment horizontal="left" vertical="center" wrapText="1"/>
    </xf>
    <xf numFmtId="0" fontId="36" fillId="0" borderId="3" xfId="861" applyFont="1" applyFill="1" applyBorder="1" applyAlignment="1">
      <alignment horizontal="left" vertical="center" wrapText="1"/>
    </xf>
    <xf numFmtId="0" fontId="35" fillId="0" borderId="67" xfId="861" applyFont="1" applyBorder="1" applyAlignment="1">
      <alignment horizontal="center" vertical="center" wrapText="1"/>
    </xf>
    <xf numFmtId="0" fontId="36" fillId="0" borderId="67" xfId="861" applyFont="1" applyBorder="1" applyAlignment="1">
      <alignment horizontal="center" wrapText="1"/>
    </xf>
    <xf numFmtId="0" fontId="35" fillId="0" borderId="22" xfId="861" applyFont="1" applyBorder="1" applyAlignment="1">
      <alignment horizontal="left" vertical="center" wrapText="1"/>
    </xf>
    <xf numFmtId="3" fontId="35" fillId="0" borderId="24" xfId="861" applyNumberFormat="1" applyFont="1" applyBorder="1" applyAlignment="1">
      <alignment horizontal="center" vertical="center" wrapText="1"/>
    </xf>
    <xf numFmtId="0" fontId="36" fillId="0" borderId="66" xfId="861" applyFont="1" applyBorder="1" applyAlignment="1">
      <alignment horizontal="center" vertical="center" wrapText="1"/>
    </xf>
    <xf numFmtId="3" fontId="35" fillId="0" borderId="31" xfId="861" applyNumberFormat="1" applyFont="1" applyBorder="1" applyAlignment="1">
      <alignment horizontal="center" vertical="center" wrapText="1"/>
    </xf>
    <xf numFmtId="0" fontId="36" fillId="0" borderId="75" xfId="861" applyFont="1" applyBorder="1" applyAlignment="1">
      <alignment horizontal="center" vertical="center" wrapText="1"/>
    </xf>
    <xf numFmtId="0" fontId="36" fillId="0" borderId="35" xfId="861" applyFont="1" applyBorder="1" applyAlignment="1">
      <alignment horizontal="left" vertical="center" wrapText="1"/>
    </xf>
    <xf numFmtId="3" fontId="35" fillId="0" borderId="36" xfId="861" applyNumberFormat="1" applyFont="1" applyBorder="1" applyAlignment="1">
      <alignment horizontal="center" vertical="center" wrapText="1"/>
    </xf>
    <xf numFmtId="3" fontId="35" fillId="0" borderId="37" xfId="861" applyNumberFormat="1" applyFont="1" applyBorder="1" applyAlignment="1">
      <alignment horizontal="center" vertical="center" wrapText="1"/>
    </xf>
    <xf numFmtId="3" fontId="34" fillId="28" borderId="52" xfId="861" applyNumberFormat="1" applyFont="1" applyFill="1" applyBorder="1" applyAlignment="1">
      <alignment horizontal="center" vertical="center" wrapText="1"/>
    </xf>
    <xf numFmtId="0" fontId="36" fillId="0" borderId="68" xfId="861" applyFont="1" applyBorder="1" applyAlignment="1">
      <alignment horizontal="center" vertical="center" wrapText="1"/>
    </xf>
    <xf numFmtId="0" fontId="35" fillId="0" borderId="29" xfId="861" applyFont="1" applyBorder="1" applyAlignment="1">
      <alignment horizontal="left" vertical="center" wrapText="1"/>
    </xf>
    <xf numFmtId="0" fontId="36" fillId="0" borderId="22" xfId="861" applyFont="1" applyBorder="1" applyAlignment="1">
      <alignment horizontal="left" vertical="center" wrapText="1"/>
    </xf>
    <xf numFmtId="3" fontId="35" fillId="0" borderId="40" xfId="861" applyNumberFormat="1" applyFont="1" applyBorder="1" applyAlignment="1">
      <alignment horizontal="center" vertical="center" wrapText="1"/>
    </xf>
    <xf numFmtId="3" fontId="35" fillId="0" borderId="82" xfId="861" applyNumberFormat="1" applyFont="1" applyBorder="1" applyAlignment="1">
      <alignment horizontal="center" vertical="center" wrapText="1"/>
    </xf>
    <xf numFmtId="0" fontId="36" fillId="0" borderId="29" xfId="861" applyFont="1" applyBorder="1" applyAlignment="1">
      <alignment horizontal="left" vertical="center" wrapText="1"/>
    </xf>
    <xf numFmtId="0" fontId="36" fillId="0" borderId="73" xfId="861" applyFont="1" applyBorder="1" applyAlignment="1">
      <alignment horizontal="center" vertical="center" wrapText="1"/>
    </xf>
    <xf numFmtId="3" fontId="35" fillId="0" borderId="33" xfId="861" applyNumberFormat="1" applyFont="1" applyBorder="1" applyAlignment="1">
      <alignment horizontal="center" vertical="center" wrapText="1"/>
    </xf>
    <xf numFmtId="3" fontId="35" fillId="0" borderId="81" xfId="861" applyNumberFormat="1" applyFont="1" applyBorder="1" applyAlignment="1">
      <alignment horizontal="center" vertical="center" wrapText="1"/>
    </xf>
    <xf numFmtId="3" fontId="34" fillId="28" borderId="71" xfId="861" applyNumberFormat="1" applyFont="1" applyFill="1" applyBorder="1" applyAlignment="1">
      <alignment horizontal="center" vertical="center" wrapText="1"/>
    </xf>
    <xf numFmtId="0" fontId="34" fillId="28" borderId="76" xfId="861" applyFont="1" applyFill="1" applyBorder="1" applyAlignment="1">
      <alignment horizontal="center" vertical="center" wrapText="1"/>
    </xf>
    <xf numFmtId="3" fontId="34" fillId="28" borderId="23" xfId="861" applyNumberFormat="1" applyFont="1" applyFill="1" applyBorder="1" applyAlignment="1">
      <alignment horizontal="center" vertical="center" wrapText="1"/>
    </xf>
    <xf numFmtId="3" fontId="34" fillId="28" borderId="24" xfId="861" applyNumberFormat="1" applyFont="1" applyFill="1" applyBorder="1" applyAlignment="1">
      <alignment horizontal="center" vertical="center" wrapText="1"/>
    </xf>
    <xf numFmtId="0" fontId="36" fillId="0" borderId="66" xfId="861" applyFont="1" applyBorder="1" applyAlignment="1">
      <alignment horizontal="left" vertical="center" wrapText="1"/>
    </xf>
    <xf numFmtId="0" fontId="36" fillId="0" borderId="67" xfId="861" applyFont="1" applyFill="1" applyBorder="1" applyAlignment="1">
      <alignment horizontal="center" vertical="center" wrapText="1"/>
    </xf>
    <xf numFmtId="0" fontId="36" fillId="0" borderId="26" xfId="861" applyFont="1" applyFill="1" applyBorder="1" applyAlignment="1">
      <alignment horizontal="left" vertical="center" wrapText="1"/>
    </xf>
    <xf numFmtId="3" fontId="34" fillId="28" borderId="19" xfId="861" applyNumberFormat="1" applyFont="1" applyFill="1" applyBorder="1" applyAlignment="1">
      <alignment horizontal="center" vertical="center" wrapText="1"/>
    </xf>
    <xf numFmtId="3" fontId="34" fillId="28" borderId="20" xfId="861" applyNumberFormat="1" applyFont="1" applyFill="1" applyBorder="1" applyAlignment="1">
      <alignment horizontal="center" vertical="center" wrapText="1"/>
    </xf>
    <xf numFmtId="0" fontId="35" fillId="0" borderId="0" xfId="861" applyFont="1" applyAlignment="1">
      <alignment horizontal="left" vertical="center" wrapText="1"/>
    </xf>
    <xf numFmtId="3" fontId="35" fillId="0" borderId="0" xfId="861" applyNumberFormat="1" applyFont="1" applyAlignment="1">
      <alignment horizontal="center" wrapText="1"/>
    </xf>
    <xf numFmtId="0" fontId="36" fillId="0" borderId="3" xfId="0" applyFont="1" applyFill="1" applyBorder="1" applyAlignment="1">
      <alignment horizontal="left" vertical="center" wrapText="1"/>
    </xf>
    <xf numFmtId="0" fontId="34" fillId="32" borderId="48" xfId="0" applyFont="1" applyFill="1" applyBorder="1" applyAlignment="1">
      <alignment horizontal="center" vertical="center" wrapText="1"/>
    </xf>
    <xf numFmtId="3" fontId="34" fillId="28" borderId="72" xfId="0" applyNumberFormat="1" applyFont="1" applyFill="1" applyBorder="1" applyAlignment="1">
      <alignment horizontal="center" vertical="center" wrapText="1"/>
    </xf>
    <xf numFmtId="3" fontId="34" fillId="0" borderId="0" xfId="0" applyNumberFormat="1" applyFont="1" applyFill="1" applyBorder="1" applyAlignment="1">
      <alignment wrapText="1"/>
    </xf>
    <xf numFmtId="3" fontId="35" fillId="0" borderId="27" xfId="0" applyNumberFormat="1" applyFont="1" applyBorder="1" applyAlignment="1">
      <alignment horizontal="center" vertical="center" wrapText="1"/>
    </xf>
    <xf numFmtId="3" fontId="34" fillId="28" borderId="50" xfId="0" applyNumberFormat="1" applyFont="1" applyFill="1" applyBorder="1" applyAlignment="1">
      <alignment horizontal="center" vertical="center" wrapText="1"/>
    </xf>
    <xf numFmtId="3" fontId="35" fillId="0" borderId="27" xfId="0" applyNumberFormat="1" applyFont="1" applyFill="1" applyBorder="1" applyAlignment="1">
      <alignment horizontal="center" vertical="center" wrapText="1"/>
    </xf>
    <xf numFmtId="3" fontId="34" fillId="28" borderId="54" xfId="0" applyNumberFormat="1" applyFont="1" applyFill="1" applyBorder="1" applyAlignment="1">
      <alignment horizontal="center" vertical="center" wrapText="1"/>
    </xf>
    <xf numFmtId="3" fontId="35" fillId="0" borderId="56" xfId="0" applyNumberFormat="1" applyFont="1" applyBorder="1" applyAlignment="1">
      <alignment horizontal="center" vertical="center" wrapText="1"/>
    </xf>
    <xf numFmtId="3" fontId="35" fillId="0" borderId="42" xfId="0" applyNumberFormat="1" applyFont="1" applyFill="1" applyBorder="1" applyAlignment="1">
      <alignment horizontal="center" vertical="center" wrapText="1"/>
    </xf>
    <xf numFmtId="3" fontId="35" fillId="0" borderId="54" xfId="0" applyNumberFormat="1" applyFont="1" applyBorder="1" applyAlignment="1">
      <alignment horizontal="center" vertical="center" wrapText="1"/>
    </xf>
    <xf numFmtId="0" fontId="34" fillId="0" borderId="85" xfId="0" applyFont="1" applyFill="1" applyBorder="1" applyAlignment="1">
      <alignment wrapText="1"/>
    </xf>
    <xf numFmtId="3" fontId="35" fillId="0" borderId="42" xfId="0" applyNumberFormat="1" applyFont="1" applyBorder="1" applyAlignment="1">
      <alignment horizontal="center" vertical="center" wrapText="1"/>
    </xf>
    <xf numFmtId="3" fontId="34" fillId="28" borderId="49" xfId="0" applyNumberFormat="1" applyFont="1" applyFill="1" applyBorder="1" applyAlignment="1">
      <alignment horizontal="center" vertical="center" wrapText="1"/>
    </xf>
    <xf numFmtId="3" fontId="35" fillId="0" borderId="0" xfId="0" applyNumberFormat="1" applyFont="1" applyAlignment="1">
      <alignment wrapText="1"/>
    </xf>
    <xf numFmtId="3" fontId="35" fillId="27" borderId="27" xfId="0" applyNumberFormat="1" applyFont="1" applyFill="1" applyBorder="1" applyAlignment="1">
      <alignment horizontal="center" vertical="center" wrapText="1"/>
    </xf>
    <xf numFmtId="3" fontId="35" fillId="27" borderId="56" xfId="0" applyNumberFormat="1" applyFont="1" applyFill="1" applyBorder="1" applyAlignment="1">
      <alignment horizontal="center" vertical="center" wrapText="1"/>
    </xf>
    <xf numFmtId="3" fontId="34" fillId="28" borderId="51" xfId="0" applyNumberFormat="1" applyFont="1" applyFill="1" applyBorder="1" applyAlignment="1">
      <alignment horizontal="center" vertical="center" wrapText="1"/>
    </xf>
    <xf numFmtId="3" fontId="35" fillId="34" borderId="32" xfId="0" applyNumberFormat="1" applyFont="1" applyFill="1" applyBorder="1" applyAlignment="1">
      <alignment horizontal="center" vertical="center" wrapText="1"/>
    </xf>
    <xf numFmtId="3" fontId="35" fillId="34" borderId="34" xfId="0" applyNumberFormat="1" applyFont="1" applyFill="1" applyBorder="1" applyAlignment="1">
      <alignment horizontal="center" vertical="center" wrapText="1"/>
    </xf>
    <xf numFmtId="3" fontId="34" fillId="28" borderId="71" xfId="0" applyNumberFormat="1" applyFont="1" applyFill="1" applyBorder="1" applyAlignment="1">
      <alignment horizontal="center" vertical="center" wrapText="1"/>
    </xf>
    <xf numFmtId="3" fontId="34" fillId="28" borderId="48" xfId="0" applyNumberFormat="1" applyFont="1" applyFill="1" applyBorder="1" applyAlignment="1">
      <alignment horizontal="center" vertical="center" wrapText="1"/>
    </xf>
    <xf numFmtId="3" fontId="35" fillId="0" borderId="0" xfId="0" applyNumberFormat="1" applyFont="1" applyFill="1" applyAlignment="1">
      <alignment wrapText="1"/>
    </xf>
    <xf numFmtId="3" fontId="0" fillId="0" borderId="0" xfId="0" applyNumberFormat="1" applyAlignment="1">
      <alignment vertical="top" wrapText="1"/>
    </xf>
    <xf numFmtId="0" fontId="34" fillId="32" borderId="76" xfId="0" applyFont="1" applyFill="1" applyBorder="1" applyAlignment="1">
      <alignment horizontal="center" vertical="center" wrapText="1"/>
    </xf>
    <xf numFmtId="0" fontId="34" fillId="28" borderId="74" xfId="0" applyFont="1" applyFill="1" applyBorder="1" applyAlignment="1">
      <alignment horizontal="center" vertical="center" wrapText="1"/>
    </xf>
    <xf numFmtId="0" fontId="36" fillId="0" borderId="67" xfId="0" applyFont="1" applyBorder="1" applyAlignment="1">
      <alignment horizontal="center" vertical="center" wrapText="1"/>
    </xf>
    <xf numFmtId="0" fontId="36" fillId="0" borderId="26" xfId="0" applyFont="1" applyBorder="1" applyAlignment="1">
      <alignment horizontal="left" vertical="center" wrapText="1"/>
    </xf>
    <xf numFmtId="0" fontId="35" fillId="0" borderId="26" xfId="0" applyFont="1" applyBorder="1" applyAlignment="1">
      <alignment horizontal="left" vertical="center" wrapText="1"/>
    </xf>
    <xf numFmtId="0" fontId="35" fillId="0" borderId="67" xfId="0" applyFont="1" applyBorder="1" applyAlignment="1">
      <alignment horizontal="center" vertical="center" wrapText="1"/>
    </xf>
    <xf numFmtId="0" fontId="36" fillId="0" borderId="67" xfId="0" applyFont="1" applyBorder="1" applyAlignment="1">
      <alignment horizontal="center" wrapText="1"/>
    </xf>
    <xf numFmtId="0" fontId="35" fillId="0" borderId="22" xfId="0" applyFont="1" applyBorder="1" applyAlignment="1">
      <alignment horizontal="left" vertical="center" wrapText="1"/>
    </xf>
    <xf numFmtId="0" fontId="36" fillId="0" borderId="66" xfId="0" applyFont="1" applyBorder="1" applyAlignment="1">
      <alignment horizontal="center" vertical="center" wrapText="1"/>
    </xf>
    <xf numFmtId="0" fontId="36" fillId="0" borderId="75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left" vertical="center" wrapText="1"/>
    </xf>
    <xf numFmtId="3" fontId="35" fillId="0" borderId="37" xfId="0" applyNumberFormat="1" applyFont="1" applyBorder="1" applyAlignment="1">
      <alignment horizontal="center" vertical="center" wrapText="1"/>
    </xf>
    <xf numFmtId="3" fontId="34" fillId="28" borderId="52" xfId="0" applyNumberFormat="1" applyFont="1" applyFill="1" applyBorder="1" applyAlignment="1">
      <alignment horizontal="center" vertical="center" wrapText="1"/>
    </xf>
    <xf numFmtId="0" fontId="36" fillId="0" borderId="68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left" vertical="center" wrapText="1"/>
    </xf>
    <xf numFmtId="0" fontId="36" fillId="0" borderId="73" xfId="0" applyFont="1" applyBorder="1" applyAlignment="1">
      <alignment horizontal="center" vertical="center" wrapText="1"/>
    </xf>
    <xf numFmtId="0" fontId="36" fillId="0" borderId="32" xfId="0" applyFont="1" applyBorder="1" applyAlignment="1">
      <alignment horizontal="left" vertical="center" wrapText="1"/>
    </xf>
    <xf numFmtId="3" fontId="35" fillId="0" borderId="81" xfId="0" applyNumberFormat="1" applyFont="1" applyBorder="1" applyAlignment="1">
      <alignment horizontal="center" vertical="center" wrapText="1"/>
    </xf>
    <xf numFmtId="0" fontId="36" fillId="0" borderId="22" xfId="0" applyFont="1" applyBorder="1" applyAlignment="1">
      <alignment horizontal="left" vertical="center" wrapText="1"/>
    </xf>
    <xf numFmtId="3" fontId="35" fillId="0" borderId="82" xfId="0" applyNumberFormat="1" applyFont="1" applyBorder="1" applyAlignment="1">
      <alignment horizontal="center" vertical="center" wrapText="1"/>
    </xf>
    <xf numFmtId="0" fontId="36" fillId="0" borderId="29" xfId="0" applyFont="1" applyBorder="1" applyAlignment="1">
      <alignment horizontal="left" vertical="center" wrapText="1"/>
    </xf>
    <xf numFmtId="0" fontId="34" fillId="28" borderId="76" xfId="0" applyFont="1" applyFill="1" applyBorder="1" applyAlignment="1">
      <alignment horizontal="center" vertical="center" wrapText="1"/>
    </xf>
    <xf numFmtId="3" fontId="34" fillId="28" borderId="24" xfId="0" applyNumberFormat="1" applyFont="1" applyFill="1" applyBorder="1" applyAlignment="1">
      <alignment horizontal="center" vertical="center" wrapText="1"/>
    </xf>
    <xf numFmtId="0" fontId="36" fillId="0" borderId="66" xfId="0" applyFont="1" applyBorder="1" applyAlignment="1">
      <alignment horizontal="left" vertical="center" wrapText="1"/>
    </xf>
    <xf numFmtId="0" fontId="36" fillId="0" borderId="75" xfId="0" applyFont="1" applyBorder="1" applyAlignment="1">
      <alignment horizontal="left" vertical="center" wrapText="1"/>
    </xf>
    <xf numFmtId="0" fontId="36" fillId="0" borderId="67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left" vertical="center" wrapText="1"/>
    </xf>
    <xf numFmtId="3" fontId="34" fillId="28" borderId="18" xfId="0" applyNumberFormat="1" applyFont="1" applyFill="1" applyBorder="1" applyAlignment="1">
      <alignment horizontal="center" vertical="center" wrapText="1"/>
    </xf>
    <xf numFmtId="3" fontId="35" fillId="0" borderId="0" xfId="0" applyNumberFormat="1" applyFont="1" applyFill="1" applyBorder="1" applyAlignment="1">
      <alignment wrapText="1"/>
    </xf>
    <xf numFmtId="3" fontId="34" fillId="28" borderId="61" xfId="0" applyNumberFormat="1" applyFont="1" applyFill="1" applyBorder="1" applyAlignment="1">
      <alignment horizontal="center" vertical="center" wrapText="1"/>
    </xf>
    <xf numFmtId="0" fontId="88" fillId="0" borderId="0" xfId="0" applyFont="1" applyFill="1" applyBorder="1" applyAlignment="1">
      <alignment wrapText="1"/>
    </xf>
    <xf numFmtId="3" fontId="34" fillId="28" borderId="69" xfId="0" applyNumberFormat="1" applyFont="1" applyFill="1" applyBorder="1" applyAlignment="1">
      <alignment horizontal="center" vertical="center" wrapText="1"/>
    </xf>
    <xf numFmtId="3" fontId="35" fillId="0" borderId="26" xfId="0" applyNumberFormat="1" applyFont="1" applyBorder="1" applyAlignment="1">
      <alignment horizontal="center" vertical="center" wrapText="1"/>
    </xf>
    <xf numFmtId="3" fontId="34" fillId="28" borderId="26" xfId="0" applyNumberFormat="1" applyFont="1" applyFill="1" applyBorder="1" applyAlignment="1">
      <alignment horizontal="center" vertical="center" wrapText="1"/>
    </xf>
    <xf numFmtId="3" fontId="35" fillId="0" borderId="26" xfId="0" applyNumberFormat="1" applyFont="1" applyFill="1" applyBorder="1" applyAlignment="1">
      <alignment horizontal="center" vertical="center" wrapText="1"/>
    </xf>
    <xf numFmtId="3" fontId="35" fillId="0" borderId="29" xfId="0" applyNumberFormat="1" applyFont="1" applyBorder="1" applyAlignment="1">
      <alignment horizontal="center" vertical="center" wrapText="1"/>
    </xf>
    <xf numFmtId="3" fontId="35" fillId="0" borderId="22" xfId="0" applyNumberFormat="1" applyFont="1" applyFill="1" applyBorder="1" applyAlignment="1">
      <alignment horizontal="center" vertical="center" wrapText="1"/>
    </xf>
    <xf numFmtId="3" fontId="35" fillId="0" borderId="22" xfId="0" applyNumberFormat="1" applyFont="1" applyBorder="1" applyAlignment="1">
      <alignment horizontal="center" vertical="center" wrapText="1"/>
    </xf>
    <xf numFmtId="3" fontId="35" fillId="27" borderId="26" xfId="0" applyNumberFormat="1" applyFont="1" applyFill="1" applyBorder="1" applyAlignment="1">
      <alignment horizontal="center" vertical="center" wrapText="1"/>
    </xf>
    <xf numFmtId="3" fontId="34" fillId="28" borderId="57" xfId="0" applyNumberFormat="1" applyFont="1" applyFill="1" applyBorder="1" applyAlignment="1">
      <alignment horizontal="center" vertical="center" wrapText="1"/>
    </xf>
    <xf numFmtId="0" fontId="35" fillId="0" borderId="70" xfId="0" applyFont="1" applyBorder="1" applyAlignment="1">
      <alignment horizontal="left" vertical="center" wrapText="1"/>
    </xf>
    <xf numFmtId="0" fontId="36" fillId="0" borderId="66" xfId="0" applyFont="1" applyFill="1" applyBorder="1" applyAlignment="1">
      <alignment horizontal="center" vertical="center" wrapText="1"/>
    </xf>
    <xf numFmtId="0" fontId="36" fillId="0" borderId="68" xfId="0" applyFont="1" applyFill="1" applyBorder="1" applyAlignment="1">
      <alignment horizontal="center" vertical="center" wrapText="1"/>
    </xf>
    <xf numFmtId="0" fontId="36" fillId="0" borderId="85" xfId="0" applyFont="1" applyBorder="1" applyAlignment="1">
      <alignment horizontal="center" vertical="center" wrapText="1"/>
    </xf>
    <xf numFmtId="0" fontId="36" fillId="0" borderId="70" xfId="0" applyFont="1" applyBorder="1" applyAlignment="1">
      <alignment horizontal="left" vertical="center" wrapText="1"/>
    </xf>
    <xf numFmtId="3" fontId="34" fillId="28" borderId="86" xfId="0" applyNumberFormat="1" applyFont="1" applyFill="1" applyBorder="1" applyAlignment="1">
      <alignment horizontal="center" vertical="center" wrapText="1"/>
    </xf>
    <xf numFmtId="3" fontId="34" fillId="28" borderId="76" xfId="0" applyNumberFormat="1" applyFont="1" applyFill="1" applyBorder="1" applyAlignment="1">
      <alignment horizontal="center" vertical="center" wrapText="1"/>
    </xf>
    <xf numFmtId="0" fontId="36" fillId="0" borderId="31" xfId="0" applyFont="1" applyBorder="1" applyAlignment="1">
      <alignment horizontal="left" vertical="center" wrapText="1"/>
    </xf>
    <xf numFmtId="0" fontId="35" fillId="0" borderId="68" xfId="0" applyFont="1" applyBorder="1" applyAlignment="1">
      <alignment horizontal="center" vertical="center" wrapText="1"/>
    </xf>
    <xf numFmtId="0" fontId="36" fillId="0" borderId="30" xfId="0" applyFont="1" applyFill="1" applyBorder="1" applyAlignment="1">
      <alignment horizontal="left" vertical="center" wrapText="1"/>
    </xf>
    <xf numFmtId="3" fontId="35" fillId="0" borderId="70" xfId="0" applyNumberFormat="1" applyFont="1" applyBorder="1" applyAlignment="1">
      <alignment horizontal="center" vertical="center" wrapText="1"/>
    </xf>
    <xf numFmtId="3" fontId="35" fillId="0" borderId="17" xfId="0" applyNumberFormat="1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3" fontId="35" fillId="0" borderId="54" xfId="0" applyNumberFormat="1" applyFont="1" applyFill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3" fontId="35" fillId="0" borderId="29" xfId="0" applyNumberFormat="1" applyFont="1" applyFill="1" applyBorder="1" applyAlignment="1">
      <alignment horizontal="center" vertical="center" wrapText="1"/>
    </xf>
    <xf numFmtId="3" fontId="35" fillId="0" borderId="30" xfId="0" applyNumberFormat="1" applyFont="1" applyFill="1" applyBorder="1" applyAlignment="1">
      <alignment horizontal="center" vertical="center" wrapText="1"/>
    </xf>
    <xf numFmtId="3" fontId="35" fillId="0" borderId="56" xfId="0" applyNumberFormat="1" applyFont="1" applyFill="1" applyBorder="1" applyAlignment="1">
      <alignment horizontal="center" vertical="center" wrapText="1"/>
    </xf>
    <xf numFmtId="0" fontId="36" fillId="27" borderId="22" xfId="0" applyFont="1" applyFill="1" applyBorder="1" applyAlignment="1">
      <alignment horizontal="center" vertical="center" wrapText="1"/>
    </xf>
    <xf numFmtId="3" fontId="35" fillId="27" borderId="22" xfId="0" applyNumberFormat="1" applyFont="1" applyFill="1" applyBorder="1" applyAlignment="1">
      <alignment horizontal="center" vertical="center" wrapText="1"/>
    </xf>
    <xf numFmtId="3" fontId="35" fillId="27" borderId="23" xfId="0" applyNumberFormat="1" applyFont="1" applyFill="1" applyBorder="1" applyAlignment="1">
      <alignment horizontal="center" vertical="center" wrapText="1"/>
    </xf>
    <xf numFmtId="3" fontId="35" fillId="27" borderId="42" xfId="0" applyNumberFormat="1" applyFont="1" applyFill="1" applyBorder="1" applyAlignment="1">
      <alignment horizontal="center" vertical="center" wrapText="1"/>
    </xf>
    <xf numFmtId="3" fontId="35" fillId="27" borderId="29" xfId="0" applyNumberFormat="1" applyFont="1" applyFill="1" applyBorder="1" applyAlignment="1">
      <alignment horizontal="center" vertical="center" wrapText="1"/>
    </xf>
    <xf numFmtId="0" fontId="34" fillId="34" borderId="18" xfId="0" applyFont="1" applyFill="1" applyBorder="1" applyAlignment="1">
      <alignment horizontal="center" vertical="center" wrapText="1"/>
    </xf>
    <xf numFmtId="3" fontId="35" fillId="34" borderId="18" xfId="0" applyNumberFormat="1" applyFont="1" applyFill="1" applyBorder="1" applyAlignment="1">
      <alignment horizontal="center" vertical="center" wrapText="1"/>
    </xf>
    <xf numFmtId="3" fontId="35" fillId="34" borderId="19" xfId="0" applyNumberFormat="1" applyFont="1" applyFill="1" applyBorder="1" applyAlignment="1">
      <alignment horizontal="center" vertical="center" wrapText="1"/>
    </xf>
    <xf numFmtId="3" fontId="35" fillId="34" borderId="41" xfId="0" applyNumberFormat="1" applyFont="1" applyFill="1" applyBorder="1" applyAlignment="1">
      <alignment horizontal="center" vertical="center" wrapText="1"/>
    </xf>
    <xf numFmtId="0" fontId="35" fillId="0" borderId="0" xfId="727" applyFont="1" applyAlignment="1">
      <alignment horizontal="center" vertical="center" wrapText="1"/>
    </xf>
    <xf numFmtId="0" fontId="35" fillId="0" borderId="0" xfId="727" applyFont="1" applyAlignment="1">
      <alignment wrapText="1"/>
    </xf>
    <xf numFmtId="0" fontId="35" fillId="0" borderId="0" xfId="727" applyFont="1" applyFill="1" applyBorder="1" applyAlignment="1">
      <alignment wrapText="1"/>
    </xf>
    <xf numFmtId="0" fontId="34" fillId="32" borderId="18" xfId="727" applyFont="1" applyFill="1" applyBorder="1" applyAlignment="1">
      <alignment horizontal="center" vertical="center" wrapText="1"/>
    </xf>
    <xf numFmtId="0" fontId="34" fillId="32" borderId="19" xfId="727" applyFont="1" applyFill="1" applyBorder="1" applyAlignment="1">
      <alignment horizontal="center" vertical="center" wrapText="1"/>
    </xf>
    <xf numFmtId="0" fontId="34" fillId="32" borderId="41" xfId="727" applyFont="1" applyFill="1" applyBorder="1" applyAlignment="1">
      <alignment horizontal="center" vertical="center" wrapText="1"/>
    </xf>
    <xf numFmtId="0" fontId="34" fillId="32" borderId="48" xfId="727" applyFont="1" applyFill="1" applyBorder="1" applyAlignment="1">
      <alignment horizontal="center" vertical="center" wrapText="1"/>
    </xf>
    <xf numFmtId="0" fontId="34" fillId="28" borderId="69" xfId="727" applyFont="1" applyFill="1" applyBorder="1" applyAlignment="1">
      <alignment horizontal="center" vertical="center" wrapText="1"/>
    </xf>
    <xf numFmtId="3" fontId="34" fillId="28" borderId="43" xfId="727" applyNumberFormat="1" applyFont="1" applyFill="1" applyBorder="1" applyAlignment="1">
      <alignment horizontal="center" vertical="center" wrapText="1"/>
    </xf>
    <xf numFmtId="3" fontId="34" fillId="28" borderId="44" xfId="727" applyNumberFormat="1" applyFont="1" applyFill="1" applyBorder="1" applyAlignment="1">
      <alignment horizontal="center" vertical="center" wrapText="1"/>
    </xf>
    <xf numFmtId="3" fontId="34" fillId="28" borderId="72" xfId="727" applyNumberFormat="1" applyFont="1" applyFill="1" applyBorder="1" applyAlignment="1">
      <alignment horizontal="center" vertical="center" wrapText="1"/>
    </xf>
    <xf numFmtId="3" fontId="34" fillId="0" borderId="0" xfId="727" applyNumberFormat="1" applyFont="1" applyFill="1" applyBorder="1" applyAlignment="1">
      <alignment wrapText="1"/>
    </xf>
    <xf numFmtId="0" fontId="34" fillId="0" borderId="0" xfId="727" applyFont="1" applyFill="1" applyBorder="1" applyAlignment="1">
      <alignment wrapText="1"/>
    </xf>
    <xf numFmtId="0" fontId="34" fillId="0" borderId="0" xfId="727" applyFont="1" applyAlignment="1">
      <alignment wrapText="1"/>
    </xf>
    <xf numFmtId="0" fontId="36" fillId="0" borderId="26" xfId="727" applyFont="1" applyBorder="1" applyAlignment="1">
      <alignment horizontal="center" vertical="center" wrapText="1"/>
    </xf>
    <xf numFmtId="0" fontId="36" fillId="0" borderId="28" xfId="727" applyFont="1" applyBorder="1" applyAlignment="1">
      <alignment horizontal="left" vertical="center" wrapText="1"/>
    </xf>
    <xf numFmtId="3" fontId="35" fillId="0" borderId="3" xfId="727" applyNumberFormat="1" applyFont="1" applyBorder="1" applyAlignment="1">
      <alignment horizontal="center" vertical="center" wrapText="1"/>
    </xf>
    <xf numFmtId="3" fontId="35" fillId="0" borderId="27" xfId="727" applyNumberFormat="1" applyFont="1" applyBorder="1" applyAlignment="1">
      <alignment horizontal="center" vertical="center" wrapText="1"/>
    </xf>
    <xf numFmtId="3" fontId="34" fillId="28" borderId="50" xfId="727" applyNumberFormat="1" applyFont="1" applyFill="1" applyBorder="1" applyAlignment="1">
      <alignment horizontal="center" vertical="center" wrapText="1"/>
    </xf>
    <xf numFmtId="0" fontId="36" fillId="0" borderId="29" xfId="727" applyFont="1" applyBorder="1" applyAlignment="1">
      <alignment horizontal="center" vertical="center" wrapText="1"/>
    </xf>
    <xf numFmtId="0" fontId="34" fillId="28" borderId="26" xfId="727" applyFont="1" applyFill="1" applyBorder="1" applyAlignment="1">
      <alignment horizontal="center" vertical="center" wrapText="1"/>
    </xf>
    <xf numFmtId="3" fontId="34" fillId="28" borderId="3" xfId="727" applyNumberFormat="1" applyFont="1" applyFill="1" applyBorder="1" applyAlignment="1">
      <alignment horizontal="center" vertical="center" wrapText="1"/>
    </xf>
    <xf numFmtId="3" fontId="34" fillId="28" borderId="27" xfId="727" applyNumberFormat="1" applyFont="1" applyFill="1" applyBorder="1" applyAlignment="1">
      <alignment horizontal="center" vertical="center" wrapText="1"/>
    </xf>
    <xf numFmtId="0" fontId="35" fillId="0" borderId="26" xfId="727" applyFont="1" applyBorder="1" applyAlignment="1">
      <alignment horizontal="center" vertical="center" wrapText="1"/>
    </xf>
    <xf numFmtId="3" fontId="35" fillId="0" borderId="3" xfId="727" applyNumberFormat="1" applyFont="1" applyFill="1" applyBorder="1" applyAlignment="1">
      <alignment horizontal="center" vertical="center" wrapText="1"/>
    </xf>
    <xf numFmtId="3" fontId="35" fillId="0" borderId="27" xfId="727" applyNumberFormat="1" applyFont="1" applyFill="1" applyBorder="1" applyAlignment="1">
      <alignment horizontal="center" vertical="center" wrapText="1"/>
    </xf>
    <xf numFmtId="0" fontId="35" fillId="0" borderId="3" xfId="727" applyFont="1" applyBorder="1" applyAlignment="1">
      <alignment horizontal="left" vertical="center" wrapText="1"/>
    </xf>
    <xf numFmtId="3" fontId="34" fillId="28" borderId="46" xfId="727" applyNumberFormat="1" applyFont="1" applyFill="1" applyBorder="1" applyAlignment="1">
      <alignment horizontal="center" vertical="center" wrapText="1"/>
    </xf>
    <xf numFmtId="3" fontId="35" fillId="0" borderId="30" xfId="727" applyNumberFormat="1" applyFont="1" applyBorder="1" applyAlignment="1">
      <alignment horizontal="center" vertical="center" wrapText="1"/>
    </xf>
    <xf numFmtId="3" fontId="35" fillId="0" borderId="56" xfId="727" applyNumberFormat="1" applyFont="1" applyBorder="1" applyAlignment="1">
      <alignment horizontal="center" vertical="center" wrapText="1"/>
    </xf>
    <xf numFmtId="3" fontId="35" fillId="0" borderId="53" xfId="727" applyNumberFormat="1" applyFont="1" applyFill="1" applyBorder="1" applyAlignment="1">
      <alignment horizontal="center" vertical="center" wrapText="1"/>
    </xf>
    <xf numFmtId="0" fontId="34" fillId="0" borderId="0" xfId="727" applyFont="1" applyFill="1" applyAlignment="1">
      <alignment wrapText="1"/>
    </xf>
    <xf numFmtId="0" fontId="36" fillId="0" borderId="3" xfId="727" applyFont="1" applyBorder="1" applyAlignment="1">
      <alignment horizontal="left" vertical="center" wrapText="1"/>
    </xf>
    <xf numFmtId="3" fontId="35" fillId="0" borderId="46" xfId="727" applyNumberFormat="1" applyFont="1" applyBorder="1" applyAlignment="1">
      <alignment horizontal="center" vertical="center" wrapText="1"/>
    </xf>
    <xf numFmtId="3" fontId="35" fillId="0" borderId="54" xfId="727" applyNumberFormat="1" applyFont="1" applyBorder="1" applyAlignment="1">
      <alignment horizontal="center" vertical="center" wrapText="1"/>
    </xf>
    <xf numFmtId="3" fontId="35" fillId="0" borderId="83" xfId="727" applyNumberFormat="1" applyFont="1" applyBorder="1" applyAlignment="1">
      <alignment horizontal="center" vertical="center" wrapText="1"/>
    </xf>
    <xf numFmtId="0" fontId="36" fillId="0" borderId="22" xfId="727" applyFont="1" applyBorder="1" applyAlignment="1">
      <alignment horizontal="center" vertical="center" wrapText="1"/>
    </xf>
    <xf numFmtId="0" fontId="34" fillId="0" borderId="84" xfId="727" applyFont="1" applyFill="1" applyBorder="1" applyAlignment="1">
      <alignment wrapText="1"/>
    </xf>
    <xf numFmtId="0" fontId="36" fillId="0" borderId="23" xfId="727" applyFont="1" applyBorder="1" applyAlignment="1">
      <alignment horizontal="left" vertical="center" wrapText="1"/>
    </xf>
    <xf numFmtId="3" fontId="35" fillId="0" borderId="23" xfId="727" applyNumberFormat="1" applyFont="1" applyBorder="1" applyAlignment="1">
      <alignment horizontal="center" vertical="center" wrapText="1"/>
    </xf>
    <xf numFmtId="0" fontId="36" fillId="0" borderId="26" xfId="727" applyFont="1" applyFill="1" applyBorder="1" applyAlignment="1">
      <alignment horizontal="center" vertical="center" wrapText="1"/>
    </xf>
    <xf numFmtId="0" fontId="34" fillId="27" borderId="0" xfId="727" applyFont="1" applyFill="1" applyAlignment="1">
      <alignment wrapText="1"/>
    </xf>
    <xf numFmtId="0" fontId="36" fillId="27" borderId="26" xfId="727" applyFont="1" applyFill="1" applyBorder="1" applyAlignment="1">
      <alignment horizontal="center" vertical="center" wrapText="1"/>
    </xf>
    <xf numFmtId="3" fontId="35" fillId="27" borderId="3" xfId="727" applyNumberFormat="1" applyFont="1" applyFill="1" applyBorder="1" applyAlignment="1">
      <alignment horizontal="center" vertical="center" wrapText="1"/>
    </xf>
    <xf numFmtId="3" fontId="35" fillId="27" borderId="27" xfId="727" applyNumberFormat="1" applyFont="1" applyFill="1" applyBorder="1" applyAlignment="1">
      <alignment horizontal="center" vertical="center" wrapText="1"/>
    </xf>
    <xf numFmtId="0" fontId="35" fillId="27" borderId="0" xfId="727" applyFont="1" applyFill="1" applyAlignment="1">
      <alignment wrapText="1"/>
    </xf>
    <xf numFmtId="3" fontId="34" fillId="28" borderId="28" xfId="727" applyNumberFormat="1" applyFont="1" applyFill="1" applyBorder="1" applyAlignment="1">
      <alignment horizontal="center" vertical="center" wrapText="1"/>
    </xf>
    <xf numFmtId="0" fontId="36" fillId="27" borderId="29" xfId="727" applyFont="1" applyFill="1" applyBorder="1" applyAlignment="1">
      <alignment horizontal="center" vertical="center" wrapText="1"/>
    </xf>
    <xf numFmtId="3" fontId="34" fillId="28" borderId="51" xfId="727" applyNumberFormat="1" applyFont="1" applyFill="1" applyBorder="1" applyAlignment="1">
      <alignment horizontal="center" vertical="center" wrapText="1"/>
    </xf>
    <xf numFmtId="0" fontId="34" fillId="34" borderId="32" xfId="727" applyFont="1" applyFill="1" applyBorder="1" applyAlignment="1">
      <alignment horizontal="center" vertical="center" wrapText="1"/>
    </xf>
    <xf numFmtId="3" fontId="35" fillId="34" borderId="33" xfId="727" applyNumberFormat="1" applyFont="1" applyFill="1" applyBorder="1" applyAlignment="1">
      <alignment horizontal="center" vertical="center" wrapText="1"/>
    </xf>
    <xf numFmtId="3" fontId="35" fillId="34" borderId="34" xfId="727" applyNumberFormat="1" applyFont="1" applyFill="1" applyBorder="1" applyAlignment="1">
      <alignment horizontal="center" vertical="center" wrapText="1"/>
    </xf>
    <xf numFmtId="0" fontId="34" fillId="28" borderId="18" xfId="727" applyFont="1" applyFill="1" applyBorder="1" applyAlignment="1">
      <alignment horizontal="center" vertical="center" wrapText="1"/>
    </xf>
    <xf numFmtId="3" fontId="34" fillId="28" borderId="48" xfId="727" applyNumberFormat="1" applyFont="1" applyFill="1" applyBorder="1" applyAlignment="1">
      <alignment horizontal="center" vertical="center" wrapText="1"/>
    </xf>
    <xf numFmtId="0" fontId="37" fillId="0" borderId="0" xfId="727" applyFont="1"/>
    <xf numFmtId="0" fontId="35" fillId="0" borderId="0" xfId="727" applyFont="1" applyFill="1" applyAlignment="1">
      <alignment wrapText="1"/>
    </xf>
    <xf numFmtId="3" fontId="35" fillId="0" borderId="0" xfId="727" applyNumberFormat="1" applyFont="1" applyAlignment="1">
      <alignment wrapText="1"/>
    </xf>
    <xf numFmtId="3" fontId="35" fillId="0" borderId="28" xfId="727" applyNumberFormat="1" applyFont="1" applyFill="1" applyBorder="1" applyAlignment="1">
      <alignment horizontal="center" vertical="center" wrapText="1"/>
    </xf>
    <xf numFmtId="3" fontId="35" fillId="0" borderId="24" xfId="727" applyNumberFormat="1" applyFont="1" applyBorder="1" applyAlignment="1">
      <alignment horizontal="center" vertical="center" wrapText="1"/>
    </xf>
    <xf numFmtId="3" fontId="35" fillId="0" borderId="28" xfId="727" applyNumberFormat="1" applyFont="1" applyBorder="1" applyAlignment="1">
      <alignment horizontal="center" vertical="center" wrapText="1"/>
    </xf>
    <xf numFmtId="3" fontId="35" fillId="27" borderId="28" xfId="727" applyNumberFormat="1" applyFont="1" applyFill="1" applyBorder="1" applyAlignment="1">
      <alignment horizontal="center" vertical="center" wrapText="1"/>
    </xf>
    <xf numFmtId="3" fontId="34" fillId="28" borderId="49" xfId="727" applyNumberFormat="1" applyFont="1" applyFill="1" applyBorder="1" applyAlignment="1">
      <alignment horizontal="center" vertical="center" wrapText="1"/>
    </xf>
    <xf numFmtId="3" fontId="34" fillId="28" borderId="19" xfId="727" applyNumberFormat="1" applyFont="1" applyFill="1" applyBorder="1" applyAlignment="1">
      <alignment horizontal="center" vertical="center" wrapText="1"/>
    </xf>
    <xf numFmtId="3" fontId="34" fillId="28" borderId="41" xfId="727" applyNumberFormat="1" applyFont="1" applyFill="1" applyBorder="1" applyAlignment="1">
      <alignment horizontal="center" vertical="center" wrapText="1"/>
    </xf>
    <xf numFmtId="3" fontId="34" fillId="28" borderId="20" xfId="727" applyNumberFormat="1" applyFont="1" applyFill="1" applyBorder="1" applyAlignment="1">
      <alignment horizontal="center" vertical="center" wrapText="1"/>
    </xf>
    <xf numFmtId="0" fontId="36" fillId="0" borderId="28" xfId="0" applyFont="1" applyFill="1" applyBorder="1" applyAlignment="1">
      <alignment vertical="center" wrapText="1"/>
    </xf>
    <xf numFmtId="0" fontId="34" fillId="28" borderId="66" xfId="0" applyFont="1" applyFill="1" applyBorder="1" applyAlignment="1">
      <alignment horizontal="center" vertical="center" wrapText="1"/>
    </xf>
    <xf numFmtId="0" fontId="34" fillId="28" borderId="67" xfId="0" applyFont="1" applyFill="1" applyBorder="1" applyAlignment="1">
      <alignment horizontal="center" vertical="center" wrapText="1"/>
    </xf>
    <xf numFmtId="0" fontId="34" fillId="28" borderId="75" xfId="0" applyFont="1" applyFill="1" applyBorder="1" applyAlignment="1">
      <alignment horizontal="center" vertical="center" wrapText="1"/>
    </xf>
    <xf numFmtId="3" fontId="34" fillId="28" borderId="37" xfId="0" applyNumberFormat="1" applyFont="1" applyFill="1" applyBorder="1" applyAlignment="1">
      <alignment horizontal="center" vertical="center" wrapText="1"/>
    </xf>
    <xf numFmtId="3" fontId="35" fillId="0" borderId="46" xfId="0" applyNumberFormat="1" applyFont="1" applyBorder="1" applyAlignment="1">
      <alignment horizontal="center" vertical="center" wrapText="1"/>
    </xf>
    <xf numFmtId="3" fontId="35" fillId="0" borderId="59" xfId="0" applyNumberFormat="1" applyFont="1" applyBorder="1" applyAlignment="1">
      <alignment horizontal="center" vertical="center" wrapText="1"/>
    </xf>
    <xf numFmtId="3" fontId="35" fillId="0" borderId="53" xfId="0" applyNumberFormat="1" applyFont="1" applyFill="1" applyBorder="1" applyAlignment="1">
      <alignment horizontal="center" vertical="center" wrapText="1"/>
    </xf>
    <xf numFmtId="3" fontId="35" fillId="0" borderId="67" xfId="0" applyNumberFormat="1" applyFont="1" applyBorder="1" applyAlignment="1">
      <alignment horizontal="center" vertical="center" wrapText="1"/>
    </xf>
    <xf numFmtId="3" fontId="35" fillId="0" borderId="83" xfId="0" applyNumberFormat="1" applyFont="1" applyFill="1" applyBorder="1" applyAlignment="1">
      <alignment horizontal="center" vertical="center" wrapText="1"/>
    </xf>
    <xf numFmtId="3" fontId="35" fillId="0" borderId="84" xfId="0" applyNumberFormat="1" applyFont="1" applyBorder="1" applyAlignment="1">
      <alignment horizontal="center" vertical="center" wrapText="1"/>
    </xf>
    <xf numFmtId="0" fontId="35" fillId="0" borderId="28" xfId="0" applyFont="1" applyBorder="1" applyAlignment="1">
      <alignment horizontal="left" vertical="center" wrapText="1"/>
    </xf>
    <xf numFmtId="0" fontId="34" fillId="28" borderId="48" xfId="0" applyFont="1" applyFill="1" applyBorder="1" applyAlignment="1">
      <alignment horizontal="center" vertical="center" wrapText="1"/>
    </xf>
    <xf numFmtId="3" fontId="35" fillId="0" borderId="43" xfId="0" applyNumberFormat="1" applyFont="1" applyBorder="1" applyAlignment="1">
      <alignment horizontal="center" vertical="center" wrapText="1"/>
    </xf>
    <xf numFmtId="3" fontId="35" fillId="0" borderId="80" xfId="0" applyNumberFormat="1" applyFont="1" applyBorder="1" applyAlignment="1">
      <alignment horizontal="center" vertical="center" wrapText="1"/>
    </xf>
    <xf numFmtId="3" fontId="34" fillId="28" borderId="64" xfId="0" applyNumberFormat="1" applyFont="1" applyFill="1" applyBorder="1" applyAlignment="1">
      <alignment horizontal="center" vertical="center" wrapText="1"/>
    </xf>
    <xf numFmtId="3" fontId="34" fillId="28" borderId="87" xfId="0" applyNumberFormat="1" applyFont="1" applyFill="1" applyBorder="1" applyAlignment="1">
      <alignment horizontal="center" vertical="center" wrapText="1"/>
    </xf>
    <xf numFmtId="3" fontId="34" fillId="28" borderId="88" xfId="0" applyNumberFormat="1" applyFont="1" applyFill="1" applyBorder="1" applyAlignment="1">
      <alignment horizontal="center" vertical="center" wrapText="1"/>
    </xf>
    <xf numFmtId="0" fontId="34" fillId="28" borderId="89" xfId="0" applyFont="1" applyFill="1" applyBorder="1" applyAlignment="1">
      <alignment horizontal="center" vertical="center" wrapText="1"/>
    </xf>
    <xf numFmtId="0" fontId="36" fillId="0" borderId="72" xfId="0" applyFont="1" applyBorder="1" applyAlignment="1">
      <alignment horizontal="center" vertical="center" wrapText="1"/>
    </xf>
    <xf numFmtId="3" fontId="34" fillId="35" borderId="50" xfId="727" applyNumberFormat="1" applyFont="1" applyFill="1" applyBorder="1" applyAlignment="1">
      <alignment horizontal="center" vertical="center" wrapText="1"/>
    </xf>
    <xf numFmtId="3" fontId="34" fillId="34" borderId="50" xfId="727" applyNumberFormat="1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left" vertical="center" wrapText="1"/>
    </xf>
    <xf numFmtId="3" fontId="34" fillId="34" borderId="49" xfId="0" applyNumberFormat="1" applyFont="1" applyFill="1" applyBorder="1" applyAlignment="1">
      <alignment horizontal="center" vertical="center" wrapText="1"/>
    </xf>
    <xf numFmtId="3" fontId="34" fillId="34" borderId="50" xfId="0" applyNumberFormat="1" applyFont="1" applyFill="1" applyBorder="1" applyAlignment="1">
      <alignment horizontal="center" vertical="center" wrapText="1"/>
    </xf>
    <xf numFmtId="0" fontId="36" fillId="27" borderId="67" xfId="0" applyFont="1" applyFill="1" applyBorder="1" applyAlignment="1">
      <alignment horizontal="center" vertical="center" wrapText="1"/>
    </xf>
    <xf numFmtId="3" fontId="34" fillId="34" borderId="51" xfId="0" applyNumberFormat="1" applyFont="1" applyFill="1" applyBorder="1" applyAlignment="1">
      <alignment horizontal="center" vertical="center" wrapText="1"/>
    </xf>
    <xf numFmtId="0" fontId="34" fillId="34" borderId="68" xfId="0" applyFont="1" applyFill="1" applyBorder="1" applyAlignment="1">
      <alignment horizontal="center" vertical="center" wrapText="1"/>
    </xf>
    <xf numFmtId="3" fontId="35" fillId="34" borderId="30" xfId="0" applyNumberFormat="1" applyFont="1" applyFill="1" applyBorder="1" applyAlignment="1">
      <alignment horizontal="center" vertical="center" wrapText="1"/>
    </xf>
    <xf numFmtId="3" fontId="35" fillId="34" borderId="56" xfId="0" applyNumberFormat="1" applyFont="1" applyFill="1" applyBorder="1" applyAlignment="1">
      <alignment horizontal="center" vertical="center" wrapText="1"/>
    </xf>
    <xf numFmtId="3" fontId="34" fillId="34" borderId="48" xfId="0" applyNumberFormat="1" applyFont="1" applyFill="1" applyBorder="1" applyAlignment="1">
      <alignment horizontal="center" vertical="center" wrapText="1"/>
    </xf>
    <xf numFmtId="0" fontId="35" fillId="0" borderId="67" xfId="0" applyFont="1" applyBorder="1" applyAlignment="1">
      <alignment horizontal="left" vertical="center" wrapText="1"/>
    </xf>
    <xf numFmtId="0" fontId="35" fillId="0" borderId="26" xfId="0" applyFont="1" applyFill="1" applyBorder="1" applyAlignment="1">
      <alignment horizontal="left" vertical="center" wrapText="1"/>
    </xf>
    <xf numFmtId="0" fontId="34" fillId="28" borderId="73" xfId="0" applyFont="1" applyFill="1" applyBorder="1" applyAlignment="1">
      <alignment horizontal="center" vertical="center" wrapText="1"/>
    </xf>
    <xf numFmtId="3" fontId="34" fillId="34" borderId="25" xfId="0" applyNumberFormat="1" applyFont="1" applyFill="1" applyBorder="1" applyAlignment="1">
      <alignment horizontal="center" vertical="center" wrapText="1"/>
    </xf>
    <xf numFmtId="3" fontId="34" fillId="34" borderId="46" xfId="0" applyNumberFormat="1" applyFont="1" applyFill="1" applyBorder="1" applyAlignment="1">
      <alignment horizontal="center" vertical="center" wrapText="1"/>
    </xf>
    <xf numFmtId="3" fontId="34" fillId="34" borderId="59" xfId="0" applyNumberFormat="1" applyFont="1" applyFill="1" applyBorder="1" applyAlignment="1">
      <alignment horizontal="center" vertical="center" wrapText="1"/>
    </xf>
    <xf numFmtId="3" fontId="34" fillId="34" borderId="45" xfId="0" applyNumberFormat="1" applyFont="1" applyFill="1" applyBorder="1" applyAlignment="1">
      <alignment horizontal="center" vertical="center" wrapText="1"/>
    </xf>
    <xf numFmtId="0" fontId="34" fillId="32" borderId="64" xfId="0" applyFont="1" applyFill="1" applyBorder="1" applyAlignment="1">
      <alignment horizontal="center" vertical="center" wrapText="1"/>
    </xf>
    <xf numFmtId="0" fontId="34" fillId="32" borderId="87" xfId="0" applyFont="1" applyFill="1" applyBorder="1" applyAlignment="1">
      <alignment horizontal="center" vertical="center" wrapText="1"/>
    </xf>
    <xf numFmtId="3" fontId="34" fillId="28" borderId="33" xfId="0" applyNumberFormat="1" applyFont="1" applyFill="1" applyBorder="1" applyAlignment="1">
      <alignment horizontal="center" vertical="center" wrapText="1"/>
    </xf>
    <xf numFmtId="3" fontId="34" fillId="28" borderId="34" xfId="0" applyNumberFormat="1" applyFont="1" applyFill="1" applyBorder="1" applyAlignment="1">
      <alignment horizontal="center" vertical="center" wrapText="1"/>
    </xf>
    <xf numFmtId="3" fontId="34" fillId="34" borderId="71" xfId="0" applyNumberFormat="1" applyFont="1" applyFill="1" applyBorder="1" applyAlignment="1">
      <alignment horizontal="center" vertical="center" wrapText="1"/>
    </xf>
    <xf numFmtId="3" fontId="34" fillId="34" borderId="38" xfId="0" applyNumberFormat="1" applyFont="1" applyFill="1" applyBorder="1" applyAlignment="1">
      <alignment horizontal="center" vertical="center" wrapText="1"/>
    </xf>
    <xf numFmtId="0" fontId="34" fillId="32" borderId="76" xfId="727" applyFont="1" applyFill="1" applyBorder="1" applyAlignment="1">
      <alignment horizontal="center" vertical="center" wrapText="1"/>
    </xf>
    <xf numFmtId="0" fontId="34" fillId="28" borderId="66" xfId="727" applyFont="1" applyFill="1" applyBorder="1" applyAlignment="1">
      <alignment horizontal="center" vertical="center" wrapText="1"/>
    </xf>
    <xf numFmtId="3" fontId="34" fillId="28" borderId="23" xfId="727" applyNumberFormat="1" applyFont="1" applyFill="1" applyBorder="1" applyAlignment="1">
      <alignment horizontal="center" vertical="center" wrapText="1"/>
    </xf>
    <xf numFmtId="3" fontId="34" fillId="28" borderId="42" xfId="727" applyNumberFormat="1" applyFont="1" applyFill="1" applyBorder="1" applyAlignment="1">
      <alignment horizontal="center" vertical="center" wrapText="1"/>
    </xf>
    <xf numFmtId="3" fontId="34" fillId="34" borderId="49" xfId="727" applyNumberFormat="1" applyFont="1" applyFill="1" applyBorder="1" applyAlignment="1">
      <alignment horizontal="center" vertical="center" wrapText="1"/>
    </xf>
    <xf numFmtId="0" fontId="36" fillId="0" borderId="67" xfId="727" applyFont="1" applyBorder="1" applyAlignment="1">
      <alignment horizontal="center" vertical="center" wrapText="1"/>
    </xf>
    <xf numFmtId="0" fontId="36" fillId="0" borderId="67" xfId="727" applyFont="1" applyBorder="1" applyAlignment="1">
      <alignment horizontal="left" vertical="center" wrapText="1"/>
    </xf>
    <xf numFmtId="0" fontId="36" fillId="0" borderId="68" xfId="727" applyFont="1" applyBorder="1" applyAlignment="1">
      <alignment horizontal="center" vertical="center" wrapText="1"/>
    </xf>
    <xf numFmtId="0" fontId="34" fillId="28" borderId="67" xfId="727" applyFont="1" applyFill="1" applyBorder="1" applyAlignment="1">
      <alignment horizontal="center" vertical="center" wrapText="1"/>
    </xf>
    <xf numFmtId="0" fontId="35" fillId="0" borderId="67" xfId="727" applyFont="1" applyBorder="1" applyAlignment="1">
      <alignment horizontal="center" vertical="center" wrapText="1"/>
    </xf>
    <xf numFmtId="0" fontId="35" fillId="0" borderId="26" xfId="727" applyFont="1" applyBorder="1" applyAlignment="1">
      <alignment horizontal="left" vertical="center" wrapText="1"/>
    </xf>
    <xf numFmtId="3" fontId="35" fillId="0" borderId="54" xfId="727" applyNumberFormat="1" applyFont="1" applyFill="1" applyBorder="1" applyAlignment="1">
      <alignment horizontal="center" vertical="center" wrapText="1"/>
    </xf>
    <xf numFmtId="0" fontId="36" fillId="0" borderId="26" xfId="727" applyFont="1" applyBorder="1" applyAlignment="1">
      <alignment horizontal="left" vertical="center" wrapText="1"/>
    </xf>
    <xf numFmtId="0" fontId="36" fillId="0" borderId="67" xfId="727" applyFont="1" applyFill="1" applyBorder="1" applyAlignment="1">
      <alignment horizontal="center" vertical="center" wrapText="1"/>
    </xf>
    <xf numFmtId="0" fontId="36" fillId="0" borderId="66" xfId="727" applyFont="1" applyBorder="1" applyAlignment="1">
      <alignment horizontal="center" vertical="center" wrapText="1"/>
    </xf>
    <xf numFmtId="0" fontId="36" fillId="0" borderId="22" xfId="727" applyFont="1" applyBorder="1" applyAlignment="1">
      <alignment horizontal="left" vertical="center" wrapText="1"/>
    </xf>
    <xf numFmtId="3" fontId="35" fillId="0" borderId="46" xfId="727" applyNumberFormat="1" applyFont="1" applyFill="1" applyBorder="1" applyAlignment="1">
      <alignment horizontal="center" vertical="center" wrapText="1"/>
    </xf>
    <xf numFmtId="0" fontId="36" fillId="0" borderId="26" xfId="727" applyFont="1" applyFill="1" applyBorder="1" applyAlignment="1">
      <alignment horizontal="left" vertical="center" wrapText="1"/>
    </xf>
    <xf numFmtId="0" fontId="36" fillId="27" borderId="67" xfId="727" applyFont="1" applyFill="1" applyBorder="1" applyAlignment="1">
      <alignment horizontal="center" vertical="center" wrapText="1"/>
    </xf>
    <xf numFmtId="3" fontId="34" fillId="34" borderId="51" xfId="727" applyNumberFormat="1" applyFont="1" applyFill="1" applyBorder="1" applyAlignment="1">
      <alignment horizontal="center" vertical="center" wrapText="1"/>
    </xf>
    <xf numFmtId="0" fontId="34" fillId="34" borderId="68" xfId="727" applyFont="1" applyFill="1" applyBorder="1" applyAlignment="1">
      <alignment horizontal="center" vertical="center" wrapText="1"/>
    </xf>
    <xf numFmtId="3" fontId="35" fillId="34" borderId="30" xfId="727" applyNumberFormat="1" applyFont="1" applyFill="1" applyBorder="1" applyAlignment="1">
      <alignment horizontal="center" vertical="center" wrapText="1"/>
    </xf>
    <xf numFmtId="3" fontId="35" fillId="34" borderId="56" xfId="727" applyNumberFormat="1" applyFont="1" applyFill="1" applyBorder="1" applyAlignment="1">
      <alignment horizontal="center" vertical="center" wrapText="1"/>
    </xf>
    <xf numFmtId="0" fontId="34" fillId="28" borderId="76" xfId="727" applyFont="1" applyFill="1" applyBorder="1" applyAlignment="1">
      <alignment horizontal="center" vertical="center" wrapText="1"/>
    </xf>
    <xf numFmtId="3" fontId="34" fillId="34" borderId="48" xfId="727" applyNumberFormat="1" applyFont="1" applyFill="1" applyBorder="1" applyAlignment="1">
      <alignment horizontal="center" vertical="center" wrapText="1"/>
    </xf>
    <xf numFmtId="0" fontId="36" fillId="0" borderId="67" xfId="0" applyFont="1" applyBorder="1" applyAlignment="1">
      <alignment horizontal="left" vertical="center" wrapText="1"/>
    </xf>
    <xf numFmtId="3" fontId="34" fillId="34" borderId="72" xfId="0" applyNumberFormat="1" applyFont="1" applyFill="1" applyBorder="1" applyAlignment="1">
      <alignment horizontal="center" vertical="center" wrapText="1"/>
    </xf>
    <xf numFmtId="3" fontId="34" fillId="28" borderId="81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3" fontId="34" fillId="28" borderId="18" xfId="820" applyNumberFormat="1" applyFont="1" applyFill="1" applyBorder="1" applyAlignment="1">
      <alignment horizontal="center" vertical="center" wrapText="1"/>
    </xf>
    <xf numFmtId="3" fontId="34" fillId="28" borderId="19" xfId="820" applyNumberFormat="1" applyFont="1" applyFill="1" applyBorder="1" applyAlignment="1">
      <alignment horizontal="center" vertical="center" wrapText="1"/>
    </xf>
    <xf numFmtId="3" fontId="34" fillId="28" borderId="20" xfId="820" applyNumberFormat="1" applyFont="1" applyFill="1" applyBorder="1" applyAlignment="1">
      <alignment horizontal="center" vertical="center" wrapText="1"/>
    </xf>
    <xf numFmtId="3" fontId="34" fillId="34" borderId="78" xfId="0" applyNumberFormat="1" applyFont="1" applyFill="1" applyBorder="1" applyAlignment="1">
      <alignment horizontal="center" vertical="center" wrapText="1"/>
    </xf>
    <xf numFmtId="0" fontId="36" fillId="0" borderId="67" xfId="0" applyFont="1" applyFill="1" applyBorder="1" applyAlignment="1">
      <alignment horizontal="left" vertical="center" wrapText="1"/>
    </xf>
    <xf numFmtId="0" fontId="34" fillId="33" borderId="67" xfId="0" applyFont="1" applyFill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left" vertical="center" wrapText="1"/>
    </xf>
    <xf numFmtId="3" fontId="34" fillId="33" borderId="49" xfId="0" applyNumberFormat="1" applyFont="1" applyFill="1" applyBorder="1" applyAlignment="1">
      <alignment horizontal="center" vertical="center" wrapText="1"/>
    </xf>
    <xf numFmtId="3" fontId="34" fillId="33" borderId="50" xfId="0" applyNumberFormat="1" applyFont="1" applyFill="1" applyBorder="1" applyAlignment="1">
      <alignment horizontal="center" vertical="center" wrapText="1"/>
    </xf>
    <xf numFmtId="3" fontId="35" fillId="0" borderId="46" xfId="0" applyNumberFormat="1" applyFont="1" applyFill="1" applyBorder="1" applyAlignment="1">
      <alignment horizontal="center" vertical="center" wrapText="1"/>
    </xf>
    <xf numFmtId="3" fontId="34" fillId="33" borderId="3" xfId="0" applyNumberFormat="1" applyFont="1" applyFill="1" applyBorder="1" applyAlignment="1">
      <alignment horizontal="center" vertical="center" wrapText="1"/>
    </xf>
    <xf numFmtId="3" fontId="34" fillId="33" borderId="27" xfId="0" applyNumberFormat="1" applyFont="1" applyFill="1" applyBorder="1" applyAlignment="1">
      <alignment horizontal="center" vertical="center" wrapText="1"/>
    </xf>
    <xf numFmtId="3" fontId="34" fillId="33" borderId="51" xfId="0" applyNumberFormat="1" applyFont="1" applyFill="1" applyBorder="1" applyAlignment="1">
      <alignment horizontal="center" vertical="center" wrapText="1"/>
    </xf>
    <xf numFmtId="3" fontId="34" fillId="33" borderId="48" xfId="0" applyNumberFormat="1" applyFont="1" applyFill="1" applyBorder="1" applyAlignment="1">
      <alignment horizontal="center" vertical="center" wrapText="1"/>
    </xf>
    <xf numFmtId="0" fontId="37" fillId="0" borderId="0" xfId="0" applyFont="1" applyFill="1"/>
    <xf numFmtId="3" fontId="34" fillId="34" borderId="27" xfId="0" applyNumberFormat="1" applyFont="1" applyFill="1" applyBorder="1" applyAlignment="1">
      <alignment horizontal="center" vertical="center" wrapText="1"/>
    </xf>
    <xf numFmtId="3" fontId="37" fillId="0" borderId="0" xfId="0" applyNumberFormat="1" applyFont="1"/>
    <xf numFmtId="0" fontId="34" fillId="32" borderId="19" xfId="0" applyFont="1" applyFill="1" applyBorder="1" applyAlignment="1">
      <alignment horizontal="center" vertical="center" wrapText="1"/>
    </xf>
    <xf numFmtId="0" fontId="34" fillId="32" borderId="76" xfId="0" applyFont="1" applyFill="1" applyBorder="1" applyAlignment="1">
      <alignment horizontal="center" vertical="center" wrapText="1"/>
    </xf>
    <xf numFmtId="0" fontId="36" fillId="0" borderId="67" xfId="0" applyFont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 wrapText="1"/>
    </xf>
    <xf numFmtId="0" fontId="34" fillId="32" borderId="19" xfId="0" applyFont="1" applyFill="1" applyBorder="1" applyAlignment="1">
      <alignment horizontal="center" vertical="center" wrapText="1"/>
    </xf>
    <xf numFmtId="0" fontId="34" fillId="32" borderId="76" xfId="0" applyFont="1" applyFill="1" applyBorder="1" applyAlignment="1">
      <alignment horizontal="center" vertical="center" wrapText="1"/>
    </xf>
    <xf numFmtId="0" fontId="36" fillId="0" borderId="67" xfId="0" applyFont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 wrapText="1"/>
    </xf>
    <xf numFmtId="178" fontId="37" fillId="0" borderId="0" xfId="0" applyNumberFormat="1" applyFont="1"/>
    <xf numFmtId="178" fontId="0" fillId="0" borderId="0" xfId="0" applyNumberFormat="1"/>
    <xf numFmtId="0" fontId="36" fillId="0" borderId="3" xfId="0" applyFont="1" applyFill="1" applyBorder="1" applyAlignment="1">
      <alignment horizontal="left" vertical="center" wrapText="1"/>
    </xf>
    <xf numFmtId="0" fontId="34" fillId="32" borderId="19" xfId="0" applyFont="1" applyFill="1" applyBorder="1" applyAlignment="1">
      <alignment horizontal="center" vertical="center" wrapText="1"/>
    </xf>
    <xf numFmtId="0" fontId="34" fillId="32" borderId="76" xfId="0" applyFont="1" applyFill="1" applyBorder="1" applyAlignment="1">
      <alignment horizontal="center" vertical="center" wrapText="1"/>
    </xf>
    <xf numFmtId="0" fontId="36" fillId="0" borderId="67" xfId="0" applyFont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3" xfId="0" applyFont="1" applyFill="1" applyBorder="1" applyAlignment="1">
      <alignment horizontal="left" vertical="center" wrapText="1"/>
    </xf>
    <xf numFmtId="0" fontId="34" fillId="32" borderId="19" xfId="0" applyFont="1" applyFill="1" applyBorder="1" applyAlignment="1">
      <alignment horizontal="center" vertical="center" wrapText="1"/>
    </xf>
    <xf numFmtId="0" fontId="34" fillId="32" borderId="76" xfId="0" applyFont="1" applyFill="1" applyBorder="1" applyAlignment="1">
      <alignment horizontal="center" vertical="center" wrapText="1"/>
    </xf>
    <xf numFmtId="0" fontId="36" fillId="0" borderId="67" xfId="0" applyFont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 wrapText="1"/>
    </xf>
    <xf numFmtId="0" fontId="34" fillId="32" borderId="19" xfId="0" applyFont="1" applyFill="1" applyBorder="1" applyAlignment="1">
      <alignment horizontal="center" vertical="center" wrapText="1"/>
    </xf>
    <xf numFmtId="0" fontId="34" fillId="32" borderId="76" xfId="0" applyFont="1" applyFill="1" applyBorder="1" applyAlignment="1">
      <alignment horizontal="center" vertical="center" wrapText="1"/>
    </xf>
    <xf numFmtId="0" fontId="36" fillId="0" borderId="67" xfId="0" applyFont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 wrapText="1"/>
    </xf>
    <xf numFmtId="3" fontId="35" fillId="0" borderId="0" xfId="0" applyNumberFormat="1" applyFont="1" applyFill="1" applyBorder="1" applyAlignment="1">
      <alignment horizontal="center" vertical="center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28" xfId="0" applyFont="1" applyBorder="1" applyAlignment="1">
      <alignment horizontal="left" vertical="center" wrapText="1"/>
    </xf>
    <xf numFmtId="0" fontId="34" fillId="32" borderId="19" xfId="0" applyFont="1" applyFill="1" applyBorder="1" applyAlignment="1">
      <alignment horizontal="center" vertical="center" wrapText="1"/>
    </xf>
    <xf numFmtId="0" fontId="34" fillId="32" borderId="76" xfId="0" applyFont="1" applyFill="1" applyBorder="1" applyAlignment="1">
      <alignment horizontal="center" vertical="center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67" xfId="0" applyFont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 wrapText="1"/>
    </xf>
    <xf numFmtId="179" fontId="37" fillId="0" borderId="0" xfId="0" applyNumberFormat="1" applyFont="1"/>
    <xf numFmtId="180" fontId="37" fillId="0" borderId="0" xfId="0" applyNumberFormat="1" applyFont="1"/>
    <xf numFmtId="0" fontId="0" fillId="0" borderId="0" xfId="0" applyFill="1"/>
    <xf numFmtId="181" fontId="0" fillId="0" borderId="0" xfId="0" applyNumberFormat="1"/>
    <xf numFmtId="180" fontId="0" fillId="0" borderId="0" xfId="0" applyNumberFormat="1"/>
    <xf numFmtId="0" fontId="36" fillId="0" borderId="28" xfId="0" applyFont="1" applyBorder="1" applyAlignment="1">
      <alignment horizontal="left" vertical="center" wrapText="1"/>
    </xf>
    <xf numFmtId="0" fontId="34" fillId="32" borderId="19" xfId="0" applyFont="1" applyFill="1" applyBorder="1" applyAlignment="1">
      <alignment horizontal="center" vertical="center" wrapText="1"/>
    </xf>
    <xf numFmtId="0" fontId="34" fillId="32" borderId="76" xfId="0" applyFont="1" applyFill="1" applyBorder="1" applyAlignment="1">
      <alignment horizontal="center" vertical="center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67" xfId="0" applyFont="1" applyBorder="1" applyAlignment="1">
      <alignment horizontal="left" vertical="center" wrapText="1"/>
    </xf>
    <xf numFmtId="0" fontId="36" fillId="0" borderId="28" xfId="0" applyFont="1" applyBorder="1" applyAlignment="1">
      <alignment horizontal="left" vertical="center" wrapText="1"/>
    </xf>
    <xf numFmtId="0" fontId="34" fillId="32" borderId="19" xfId="0" applyFont="1" applyFill="1" applyBorder="1" applyAlignment="1">
      <alignment horizontal="center" vertical="center" wrapText="1"/>
    </xf>
    <xf numFmtId="0" fontId="34" fillId="32" borderId="76" xfId="0" applyFont="1" applyFill="1" applyBorder="1" applyAlignment="1">
      <alignment horizontal="center" vertical="center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67" xfId="0" applyFont="1" applyBorder="1" applyAlignment="1">
      <alignment horizontal="left" vertical="center" wrapText="1"/>
    </xf>
    <xf numFmtId="0" fontId="34" fillId="32" borderId="64" xfId="0" applyFont="1" applyFill="1" applyBorder="1" applyAlignment="1">
      <alignment horizontal="center" vertical="center"/>
    </xf>
    <xf numFmtId="0" fontId="36" fillId="0" borderId="28" xfId="0" applyFont="1" applyBorder="1" applyAlignment="1">
      <alignment horizontal="left" vertical="center" wrapText="1"/>
    </xf>
    <xf numFmtId="0" fontId="34" fillId="32" borderId="19" xfId="0" applyFont="1" applyFill="1" applyBorder="1" applyAlignment="1">
      <alignment horizontal="center" vertical="center" wrapText="1"/>
    </xf>
    <xf numFmtId="0" fontId="34" fillId="32" borderId="76" xfId="0" applyFont="1" applyFill="1" applyBorder="1" applyAlignment="1">
      <alignment horizontal="center" vertical="center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67" xfId="0" applyFont="1" applyBorder="1" applyAlignment="1">
      <alignment horizontal="left" vertical="center" wrapText="1"/>
    </xf>
    <xf numFmtId="3" fontId="34" fillId="34" borderId="48" xfId="820" applyNumberFormat="1" applyFont="1" applyFill="1" applyBorder="1" applyAlignment="1">
      <alignment horizontal="center" vertical="center" wrapText="1"/>
    </xf>
    <xf numFmtId="3" fontId="35" fillId="0" borderId="22" xfId="820" applyNumberFormat="1" applyFont="1" applyBorder="1" applyAlignment="1">
      <alignment horizontal="center" vertical="center" wrapText="1"/>
    </xf>
    <xf numFmtId="3" fontId="35" fillId="0" borderId="23" xfId="820" applyNumberFormat="1" applyFont="1" applyBorder="1" applyAlignment="1">
      <alignment horizontal="center" vertical="center" wrapText="1"/>
    </xf>
    <xf numFmtId="3" fontId="35" fillId="0" borderId="24" xfId="820" applyNumberFormat="1" applyFont="1" applyBorder="1" applyAlignment="1">
      <alignment horizontal="center" vertical="center" wrapText="1"/>
    </xf>
    <xf numFmtId="3" fontId="34" fillId="34" borderId="49" xfId="820" applyNumberFormat="1" applyFont="1" applyFill="1" applyBorder="1" applyAlignment="1">
      <alignment horizontal="center" vertical="center" wrapText="1"/>
    </xf>
    <xf numFmtId="3" fontId="35" fillId="0" borderId="26" xfId="820" applyNumberFormat="1" applyFont="1" applyBorder="1" applyAlignment="1">
      <alignment horizontal="center" vertical="center" wrapText="1"/>
    </xf>
    <xf numFmtId="3" fontId="35" fillId="0" borderId="3" xfId="820" applyNumberFormat="1" applyFont="1" applyBorder="1" applyAlignment="1">
      <alignment horizontal="center" vertical="center" wrapText="1"/>
    </xf>
    <xf numFmtId="3" fontId="35" fillId="0" borderId="28" xfId="820" applyNumberFormat="1" applyFont="1" applyBorder="1" applyAlignment="1">
      <alignment horizontal="center" vertical="center" wrapText="1"/>
    </xf>
    <xf numFmtId="3" fontId="34" fillId="34" borderId="50" xfId="820" applyNumberFormat="1" applyFont="1" applyFill="1" applyBorder="1" applyAlignment="1">
      <alignment horizontal="center" vertical="center" wrapText="1"/>
    </xf>
    <xf numFmtId="3" fontId="35" fillId="0" borderId="29" xfId="820" applyNumberFormat="1" applyFont="1" applyBorder="1" applyAlignment="1">
      <alignment horizontal="center" vertical="center" wrapText="1"/>
    </xf>
    <xf numFmtId="3" fontId="35" fillId="0" borderId="30" xfId="820" applyNumberFormat="1" applyFont="1" applyBorder="1" applyAlignment="1">
      <alignment horizontal="center" vertical="center" wrapText="1"/>
    </xf>
    <xf numFmtId="3" fontId="35" fillId="0" borderId="31" xfId="820" applyNumberFormat="1" applyFont="1" applyBorder="1" applyAlignment="1">
      <alignment horizontal="center" vertical="center" wrapText="1"/>
    </xf>
    <xf numFmtId="3" fontId="34" fillId="34" borderId="51" xfId="820" applyNumberFormat="1" applyFont="1" applyFill="1" applyBorder="1" applyAlignment="1">
      <alignment horizontal="center" vertical="center" wrapText="1"/>
    </xf>
    <xf numFmtId="3" fontId="35" fillId="0" borderId="70" xfId="820" applyNumberFormat="1" applyFont="1" applyBorder="1" applyAlignment="1">
      <alignment horizontal="center" vertical="center" wrapText="1"/>
    </xf>
    <xf numFmtId="3" fontId="35" fillId="0" borderId="40" xfId="820" applyNumberFormat="1" applyFont="1" applyBorder="1" applyAlignment="1">
      <alignment horizontal="center" vertical="center" wrapText="1"/>
    </xf>
    <xf numFmtId="3" fontId="35" fillId="0" borderId="82" xfId="820" applyNumberFormat="1" applyFont="1" applyBorder="1" applyAlignment="1">
      <alignment horizontal="center" vertical="center" wrapText="1"/>
    </xf>
    <xf numFmtId="3" fontId="34" fillId="34" borderId="86" xfId="820" applyNumberFormat="1" applyFont="1" applyFill="1" applyBorder="1" applyAlignment="1">
      <alignment horizontal="center" vertical="center" wrapText="1"/>
    </xf>
    <xf numFmtId="3" fontId="35" fillId="0" borderId="22" xfId="820" applyNumberFormat="1" applyFont="1" applyFill="1" applyBorder="1" applyAlignment="1">
      <alignment horizontal="center" vertical="center" wrapText="1"/>
    </xf>
    <xf numFmtId="3" fontId="35" fillId="0" borderId="23" xfId="820" applyNumberFormat="1" applyFont="1" applyFill="1" applyBorder="1" applyAlignment="1">
      <alignment horizontal="center" vertical="center" wrapText="1"/>
    </xf>
    <xf numFmtId="3" fontId="35" fillId="0" borderId="24" xfId="820" applyNumberFormat="1" applyFont="1" applyFill="1" applyBorder="1" applyAlignment="1">
      <alignment horizontal="center" vertical="center" wrapText="1"/>
    </xf>
    <xf numFmtId="3" fontId="35" fillId="0" borderId="26" xfId="820" applyNumberFormat="1" applyFont="1" applyFill="1" applyBorder="1" applyAlignment="1">
      <alignment horizontal="center" vertical="center" wrapText="1"/>
    </xf>
    <xf numFmtId="3" fontId="35" fillId="0" borderId="3" xfId="820" applyNumberFormat="1" applyFont="1" applyFill="1" applyBorder="1" applyAlignment="1">
      <alignment horizontal="center" vertical="center" wrapText="1"/>
    </xf>
    <xf numFmtId="3" fontId="35" fillId="0" borderId="28" xfId="820" applyNumberFormat="1" applyFont="1" applyFill="1" applyBorder="1" applyAlignment="1">
      <alignment horizontal="center" vertical="center" wrapText="1"/>
    </xf>
    <xf numFmtId="3" fontId="35" fillId="0" borderId="27" xfId="820" applyNumberFormat="1" applyFont="1" applyBorder="1" applyAlignment="1">
      <alignment horizontal="center" vertical="center" wrapText="1"/>
    </xf>
    <xf numFmtId="3" fontId="35" fillId="0" borderId="54" xfId="820" applyNumberFormat="1" applyFont="1" applyBorder="1" applyAlignment="1">
      <alignment horizontal="center" vertical="center" wrapText="1"/>
    </xf>
    <xf numFmtId="3" fontId="35" fillId="0" borderId="83" xfId="820" applyNumberFormat="1" applyFont="1" applyBorder="1" applyAlignment="1">
      <alignment horizontal="center" vertical="center" wrapText="1"/>
    </xf>
    <xf numFmtId="3" fontId="35" fillId="0" borderId="29" xfId="820" applyNumberFormat="1" applyFont="1" applyFill="1" applyBorder="1" applyAlignment="1">
      <alignment horizontal="center" vertical="center" wrapText="1"/>
    </xf>
    <xf numFmtId="3" fontId="35" fillId="0" borderId="30" xfId="820" applyNumberFormat="1" applyFont="1" applyFill="1" applyBorder="1" applyAlignment="1">
      <alignment horizontal="center" vertical="center" wrapText="1"/>
    </xf>
    <xf numFmtId="3" fontId="35" fillId="0" borderId="31" xfId="820" applyNumberFormat="1" applyFont="1" applyFill="1" applyBorder="1" applyAlignment="1">
      <alignment horizontal="center" vertical="center" wrapText="1"/>
    </xf>
    <xf numFmtId="3" fontId="35" fillId="27" borderId="22" xfId="820" applyNumberFormat="1" applyFont="1" applyFill="1" applyBorder="1" applyAlignment="1">
      <alignment horizontal="center" vertical="center" wrapText="1"/>
    </xf>
    <xf numFmtId="3" fontId="35" fillId="27" borderId="23" xfId="820" applyNumberFormat="1" applyFont="1" applyFill="1" applyBorder="1" applyAlignment="1">
      <alignment horizontal="center" vertical="center" wrapText="1"/>
    </xf>
    <xf numFmtId="3" fontId="35" fillId="27" borderId="24" xfId="820" applyNumberFormat="1" applyFont="1" applyFill="1" applyBorder="1" applyAlignment="1">
      <alignment horizontal="center" vertical="center" wrapText="1"/>
    </xf>
    <xf numFmtId="3" fontId="35" fillId="27" borderId="26" xfId="820" applyNumberFormat="1" applyFont="1" applyFill="1" applyBorder="1" applyAlignment="1">
      <alignment horizontal="center" vertical="center" wrapText="1"/>
    </xf>
    <xf numFmtId="3" fontId="35" fillId="27" borderId="3" xfId="820" applyNumberFormat="1" applyFont="1" applyFill="1" applyBorder="1" applyAlignment="1">
      <alignment horizontal="center" vertical="center" wrapText="1"/>
    </xf>
    <xf numFmtId="3" fontId="35" fillId="27" borderId="28" xfId="820" applyNumberFormat="1" applyFont="1" applyFill="1" applyBorder="1" applyAlignment="1">
      <alignment horizontal="center" vertical="center" wrapText="1"/>
    </xf>
    <xf numFmtId="3" fontId="35" fillId="27" borderId="29" xfId="820" applyNumberFormat="1" applyFont="1" applyFill="1" applyBorder="1" applyAlignment="1">
      <alignment horizontal="center" vertical="center" wrapText="1"/>
    </xf>
    <xf numFmtId="3" fontId="35" fillId="27" borderId="30" xfId="820" applyNumberFormat="1" applyFont="1" applyFill="1" applyBorder="1" applyAlignment="1">
      <alignment horizontal="center" vertical="center" wrapText="1"/>
    </xf>
    <xf numFmtId="3" fontId="35" fillId="27" borderId="31" xfId="820" applyNumberFormat="1" applyFont="1" applyFill="1" applyBorder="1" applyAlignment="1">
      <alignment horizontal="center" vertical="center" wrapText="1"/>
    </xf>
    <xf numFmtId="3" fontId="35" fillId="27" borderId="70" xfId="820" applyNumberFormat="1" applyFont="1" applyFill="1" applyBorder="1" applyAlignment="1">
      <alignment horizontal="center" vertical="center" wrapText="1"/>
    </xf>
    <xf numFmtId="3" fontId="35" fillId="27" borderId="40" xfId="820" applyNumberFormat="1" applyFont="1" applyFill="1" applyBorder="1" applyAlignment="1">
      <alignment horizontal="center" vertical="center" wrapText="1"/>
    </xf>
    <xf numFmtId="3" fontId="35" fillId="27" borderId="82" xfId="820" applyNumberFormat="1" applyFont="1" applyFill="1" applyBorder="1" applyAlignment="1">
      <alignment horizontal="center" vertical="center" wrapText="1"/>
    </xf>
    <xf numFmtId="0" fontId="36" fillId="0" borderId="85" xfId="0" applyFont="1" applyFill="1" applyBorder="1" applyAlignment="1">
      <alignment horizontal="center" vertical="center" wrapText="1"/>
    </xf>
    <xf numFmtId="0" fontId="36" fillId="0" borderId="68" xfId="0" applyFont="1" applyFill="1" applyBorder="1" applyAlignment="1">
      <alignment horizontal="left" vertical="center" wrapText="1"/>
    </xf>
    <xf numFmtId="0" fontId="34" fillId="33" borderId="76" xfId="0" applyFont="1" applyFill="1" applyBorder="1" applyAlignment="1">
      <alignment horizontal="center" vertical="center" wrapText="1"/>
    </xf>
    <xf numFmtId="0" fontId="36" fillId="27" borderId="68" xfId="0" applyFont="1" applyFill="1" applyBorder="1" applyAlignment="1">
      <alignment horizontal="center" vertical="center" wrapText="1"/>
    </xf>
    <xf numFmtId="0" fontId="36" fillId="27" borderId="66" xfId="0" applyFont="1" applyFill="1" applyBorder="1" applyAlignment="1">
      <alignment horizontal="center" vertical="center" wrapText="1"/>
    </xf>
    <xf numFmtId="0" fontId="36" fillId="0" borderId="28" xfId="0" applyFont="1" applyBorder="1" applyAlignment="1">
      <alignment horizontal="left" vertical="center" wrapText="1"/>
    </xf>
    <xf numFmtId="0" fontId="34" fillId="32" borderId="19" xfId="0" applyFont="1" applyFill="1" applyBorder="1" applyAlignment="1">
      <alignment horizontal="center" vertical="center" wrapText="1"/>
    </xf>
    <xf numFmtId="0" fontId="34" fillId="32" borderId="76" xfId="0" applyFont="1" applyFill="1" applyBorder="1" applyAlignment="1">
      <alignment horizontal="center" vertical="center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67" xfId="0" applyFont="1" applyBorder="1" applyAlignment="1">
      <alignment horizontal="left" vertical="center" wrapText="1"/>
    </xf>
    <xf numFmtId="0" fontId="36" fillId="0" borderId="68" xfId="0" applyFont="1" applyFill="1" applyBorder="1" applyAlignment="1">
      <alignment horizontal="left" vertical="center" wrapText="1"/>
    </xf>
    <xf numFmtId="3" fontId="35" fillId="0" borderId="39" xfId="0" applyNumberFormat="1" applyFont="1" applyBorder="1" applyAlignment="1">
      <alignment horizontal="center" vertical="center" wrapText="1"/>
    </xf>
    <xf numFmtId="3" fontId="34" fillId="34" borderId="52" xfId="0" applyNumberFormat="1" applyFont="1" applyFill="1" applyBorder="1" applyAlignment="1">
      <alignment horizontal="center" vertical="center" wrapText="1"/>
    </xf>
    <xf numFmtId="0" fontId="36" fillId="0" borderId="28" xfId="0" applyFont="1" applyBorder="1" applyAlignment="1">
      <alignment horizontal="left" vertical="center" wrapText="1"/>
    </xf>
    <xf numFmtId="0" fontId="34" fillId="32" borderId="19" xfId="0" applyFont="1" applyFill="1" applyBorder="1" applyAlignment="1">
      <alignment horizontal="center" vertical="center" wrapText="1"/>
    </xf>
    <xf numFmtId="0" fontId="34" fillId="32" borderId="76" xfId="0" applyFont="1" applyFill="1" applyBorder="1" applyAlignment="1">
      <alignment horizontal="center" vertical="center" wrapText="1"/>
    </xf>
    <xf numFmtId="0" fontId="36" fillId="0" borderId="67" xfId="0" applyFont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68" xfId="0" applyFont="1" applyFill="1" applyBorder="1" applyAlignment="1">
      <alignment horizontal="left" vertical="center" wrapText="1"/>
    </xf>
    <xf numFmtId="0" fontId="36" fillId="0" borderId="28" xfId="0" applyFont="1" applyBorder="1" applyAlignment="1">
      <alignment horizontal="left" vertical="center" wrapText="1"/>
    </xf>
    <xf numFmtId="0" fontId="34" fillId="32" borderId="19" xfId="0" applyFont="1" applyFill="1" applyBorder="1" applyAlignment="1">
      <alignment horizontal="center" vertical="center" wrapText="1"/>
    </xf>
    <xf numFmtId="0" fontId="34" fillId="32" borderId="76" xfId="0" applyFont="1" applyFill="1" applyBorder="1" applyAlignment="1">
      <alignment horizontal="center" vertical="center" wrapText="1"/>
    </xf>
    <xf numFmtId="0" fontId="36" fillId="0" borderId="67" xfId="0" applyFont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 wrapText="1"/>
    </xf>
    <xf numFmtId="0" fontId="34" fillId="32" borderId="19" xfId="0" applyFont="1" applyFill="1" applyBorder="1" applyAlignment="1">
      <alignment horizontal="center" vertical="center" wrapText="1"/>
    </xf>
    <xf numFmtId="0" fontId="34" fillId="32" borderId="76" xfId="0" applyFont="1" applyFill="1" applyBorder="1" applyAlignment="1">
      <alignment horizontal="center" vertical="center" wrapText="1"/>
    </xf>
    <xf numFmtId="0" fontId="36" fillId="0" borderId="3" xfId="727" applyFont="1" applyFill="1" applyBorder="1" applyAlignment="1">
      <alignment horizontal="left" vertical="center" wrapText="1"/>
    </xf>
    <xf numFmtId="0" fontId="36" fillId="0" borderId="67" xfId="727" applyFont="1" applyBorder="1" applyAlignment="1">
      <alignment horizontal="left" vertical="center" wrapText="1"/>
    </xf>
    <xf numFmtId="3" fontId="34" fillId="28" borderId="24" xfId="727" applyNumberFormat="1" applyFont="1" applyFill="1" applyBorder="1" applyAlignment="1">
      <alignment horizontal="center" vertical="center" wrapText="1"/>
    </xf>
    <xf numFmtId="3" fontId="34" fillId="34" borderId="3" xfId="727" applyNumberFormat="1" applyFont="1" applyFill="1" applyBorder="1" applyAlignment="1">
      <alignment horizontal="center" vertical="center" wrapText="1"/>
    </xf>
    <xf numFmtId="3" fontId="34" fillId="34" borderId="28" xfId="727" applyNumberFormat="1" applyFont="1" applyFill="1" applyBorder="1" applyAlignment="1">
      <alignment horizontal="center" vertical="center" wrapText="1"/>
    </xf>
    <xf numFmtId="3" fontId="35" fillId="0" borderId="83" xfId="727" applyNumberFormat="1" applyFont="1" applyFill="1" applyBorder="1" applyAlignment="1">
      <alignment horizontal="center" vertical="center" wrapText="1"/>
    </xf>
    <xf numFmtId="3" fontId="34" fillId="0" borderId="3" xfId="727" applyNumberFormat="1" applyFont="1" applyFill="1" applyBorder="1" applyAlignment="1">
      <alignment horizontal="center" vertical="center" wrapText="1"/>
    </xf>
    <xf numFmtId="3" fontId="34" fillId="0" borderId="28" xfId="727" applyNumberFormat="1" applyFont="1" applyFill="1" applyBorder="1" applyAlignment="1">
      <alignment horizontal="center" vertical="center" wrapText="1"/>
    </xf>
    <xf numFmtId="3" fontId="35" fillId="0" borderId="30" xfId="727" applyNumberFormat="1" applyFont="1" applyFill="1" applyBorder="1" applyAlignment="1">
      <alignment horizontal="center" vertical="center" wrapText="1"/>
    </xf>
    <xf numFmtId="3" fontId="35" fillId="0" borderId="31" xfId="727" applyNumberFormat="1" applyFont="1" applyFill="1" applyBorder="1" applyAlignment="1">
      <alignment horizontal="center" vertical="center" wrapText="1"/>
    </xf>
    <xf numFmtId="3" fontId="34" fillId="28" borderId="18" xfId="727" applyNumberFormat="1" applyFont="1" applyFill="1" applyBorder="1" applyAlignment="1">
      <alignment horizontal="center" vertical="center" wrapText="1"/>
    </xf>
    <xf numFmtId="0" fontId="34" fillId="28" borderId="74" xfId="727" applyFont="1" applyFill="1" applyBorder="1" applyAlignment="1">
      <alignment horizontal="center" vertical="center" wrapText="1"/>
    </xf>
    <xf numFmtId="0" fontId="36" fillId="0" borderId="67" xfId="727" applyFont="1" applyBorder="1" applyAlignment="1">
      <alignment horizontal="center" wrapText="1"/>
    </xf>
    <xf numFmtId="0" fontId="35" fillId="0" borderId="26" xfId="727" applyFont="1" applyFill="1" applyBorder="1" applyAlignment="1">
      <alignment horizontal="left" vertical="center" wrapText="1"/>
    </xf>
    <xf numFmtId="0" fontId="34" fillId="28" borderId="73" xfId="727" applyFont="1" applyFill="1" applyBorder="1" applyAlignment="1">
      <alignment horizontal="center" vertical="center" wrapText="1"/>
    </xf>
    <xf numFmtId="179" fontId="0" fillId="0" borderId="0" xfId="0" applyNumberFormat="1"/>
    <xf numFmtId="0" fontId="34" fillId="32" borderId="20" xfId="727" applyFont="1" applyFill="1" applyBorder="1" applyAlignment="1">
      <alignment horizontal="center" vertical="center" wrapText="1"/>
    </xf>
    <xf numFmtId="0" fontId="36" fillId="0" borderId="3" xfId="727" applyFont="1" applyFill="1" applyBorder="1" applyAlignment="1">
      <alignment horizontal="left" vertical="center" wrapText="1"/>
    </xf>
    <xf numFmtId="0" fontId="34" fillId="32" borderId="76" xfId="727" applyFont="1" applyFill="1" applyBorder="1" applyAlignment="1">
      <alignment horizontal="center" vertical="center" wrapText="1"/>
    </xf>
    <xf numFmtId="0" fontId="36" fillId="0" borderId="67" xfId="727" applyFont="1" applyBorder="1" applyAlignment="1">
      <alignment horizontal="left" vertical="center" wrapText="1"/>
    </xf>
    <xf numFmtId="3" fontId="34" fillId="34" borderId="86" xfId="727" applyNumberFormat="1" applyFont="1" applyFill="1" applyBorder="1" applyAlignment="1">
      <alignment horizontal="center" vertical="center" wrapText="1"/>
    </xf>
    <xf numFmtId="0" fontId="34" fillId="32" borderId="20" xfId="727" applyFont="1" applyFill="1" applyBorder="1" applyAlignment="1">
      <alignment horizontal="center" vertical="center" wrapText="1"/>
    </xf>
    <xf numFmtId="0" fontId="36" fillId="0" borderId="3" xfId="727" applyFont="1" applyFill="1" applyBorder="1" applyAlignment="1">
      <alignment horizontal="left" vertical="center" wrapText="1"/>
    </xf>
    <xf numFmtId="0" fontId="34" fillId="32" borderId="76" xfId="727" applyFont="1" applyFill="1" applyBorder="1" applyAlignment="1">
      <alignment horizontal="center" vertical="center" wrapText="1"/>
    </xf>
    <xf numFmtId="0" fontId="36" fillId="0" borderId="67" xfId="727" applyFont="1" applyBorder="1" applyAlignment="1">
      <alignment horizontal="left" vertical="center" wrapText="1"/>
    </xf>
    <xf numFmtId="0" fontId="36" fillId="0" borderId="67" xfId="727" applyFont="1" applyBorder="1" applyAlignment="1">
      <alignment horizontal="left" vertical="center" wrapText="1"/>
    </xf>
    <xf numFmtId="3" fontId="35" fillId="27" borderId="66" xfId="820" applyNumberFormat="1" applyFont="1" applyFill="1" applyBorder="1" applyAlignment="1">
      <alignment horizontal="center" vertical="center" wrapText="1"/>
    </xf>
    <xf numFmtId="3" fontId="35" fillId="27" borderId="84" xfId="820" applyNumberFormat="1" applyFont="1" applyFill="1" applyBorder="1" applyAlignment="1">
      <alignment horizontal="center" vertical="center" wrapText="1"/>
    </xf>
    <xf numFmtId="3" fontId="35" fillId="27" borderId="67" xfId="820" applyNumberFormat="1" applyFont="1" applyFill="1" applyBorder="1" applyAlignment="1">
      <alignment horizontal="center" vertical="center" wrapText="1"/>
    </xf>
    <xf numFmtId="3" fontId="35" fillId="27" borderId="83" xfId="820" applyNumberFormat="1" applyFont="1" applyFill="1" applyBorder="1" applyAlignment="1">
      <alignment horizontal="center" vertical="center" wrapText="1"/>
    </xf>
    <xf numFmtId="3" fontId="35" fillId="27" borderId="68" xfId="820" applyNumberFormat="1" applyFont="1" applyFill="1" applyBorder="1" applyAlignment="1">
      <alignment horizontal="center" vertical="center" wrapText="1"/>
    </xf>
    <xf numFmtId="3" fontId="35" fillId="27" borderId="91" xfId="820" applyNumberFormat="1" applyFont="1" applyFill="1" applyBorder="1" applyAlignment="1">
      <alignment horizontal="center" vertical="center" wrapText="1"/>
    </xf>
    <xf numFmtId="3" fontId="34" fillId="34" borderId="18" xfId="820" applyNumberFormat="1" applyFont="1" applyFill="1" applyBorder="1" applyAlignment="1">
      <alignment horizontal="center" vertical="center" wrapText="1"/>
    </xf>
    <xf numFmtId="3" fontId="34" fillId="34" borderId="19" xfId="820" applyNumberFormat="1" applyFont="1" applyFill="1" applyBorder="1" applyAlignment="1">
      <alignment horizontal="center" vertical="center" wrapText="1"/>
    </xf>
    <xf numFmtId="3" fontId="34" fillId="34" borderId="20" xfId="820" applyNumberFormat="1" applyFont="1" applyFill="1" applyBorder="1" applyAlignment="1">
      <alignment horizontal="center" vertical="center" wrapText="1"/>
    </xf>
    <xf numFmtId="0" fontId="36" fillId="0" borderId="3" xfId="727" applyFont="1" applyFill="1" applyBorder="1" applyAlignment="1">
      <alignment horizontal="left" vertical="center" wrapText="1"/>
    </xf>
    <xf numFmtId="0" fontId="34" fillId="32" borderId="20" xfId="727" applyFont="1" applyFill="1" applyBorder="1" applyAlignment="1">
      <alignment horizontal="center" vertical="center" wrapText="1"/>
    </xf>
    <xf numFmtId="0" fontId="36" fillId="0" borderId="67" xfId="727" applyFont="1" applyBorder="1" applyAlignment="1">
      <alignment horizontal="left" vertical="center" wrapText="1"/>
    </xf>
    <xf numFmtId="0" fontId="34" fillId="32" borderId="76" xfId="727" applyFont="1" applyFill="1" applyBorder="1" applyAlignment="1">
      <alignment horizontal="center" vertical="center" wrapText="1"/>
    </xf>
    <xf numFmtId="3" fontId="30" fillId="0" borderId="3" xfId="727" applyNumberFormat="1" applyFont="1" applyFill="1" applyBorder="1" applyAlignment="1">
      <alignment horizontal="center" vertical="center" wrapText="1"/>
    </xf>
    <xf numFmtId="3" fontId="30" fillId="0" borderId="28" xfId="727" applyNumberFormat="1" applyFont="1" applyFill="1" applyBorder="1" applyAlignment="1">
      <alignment horizontal="center" vertical="center" wrapText="1"/>
    </xf>
    <xf numFmtId="0" fontId="34" fillId="32" borderId="20" xfId="727" applyFont="1" applyFill="1" applyBorder="1" applyAlignment="1">
      <alignment horizontal="center" vertical="center" wrapText="1"/>
    </xf>
    <xf numFmtId="0" fontId="36" fillId="0" borderId="67" xfId="727" applyFont="1" applyBorder="1" applyAlignment="1">
      <alignment horizontal="left" vertical="center" wrapText="1"/>
    </xf>
    <xf numFmtId="0" fontId="34" fillId="32" borderId="76" xfId="727" applyFont="1" applyFill="1" applyBorder="1" applyAlignment="1">
      <alignment horizontal="center" vertical="center" wrapText="1"/>
    </xf>
    <xf numFmtId="0" fontId="35" fillId="0" borderId="67" xfId="727" applyFont="1" applyFill="1" applyBorder="1" applyAlignment="1">
      <alignment horizontal="center" vertical="center" wrapText="1"/>
    </xf>
    <xf numFmtId="0" fontId="34" fillId="32" borderId="20" xfId="727" applyFont="1" applyFill="1" applyBorder="1" applyAlignment="1">
      <alignment horizontal="center" vertical="center" wrapText="1"/>
    </xf>
    <xf numFmtId="0" fontId="34" fillId="32" borderId="76" xfId="727" applyFont="1" applyFill="1" applyBorder="1" applyAlignment="1">
      <alignment horizontal="center" vertical="center" wrapText="1"/>
    </xf>
    <xf numFmtId="0" fontId="36" fillId="0" borderId="67" xfId="727" applyFont="1" applyBorder="1" applyAlignment="1">
      <alignment horizontal="left" vertical="center" wrapText="1"/>
    </xf>
    <xf numFmtId="0" fontId="34" fillId="32" borderId="76" xfId="727" applyFont="1" applyFill="1" applyBorder="1" applyAlignment="1">
      <alignment horizontal="center" vertical="center" wrapText="1"/>
    </xf>
    <xf numFmtId="0" fontId="34" fillId="32" borderId="95" xfId="727" applyFont="1" applyFill="1" applyBorder="1" applyAlignment="1">
      <alignment horizontal="center" vertical="center" wrapText="1"/>
    </xf>
    <xf numFmtId="0" fontId="34" fillId="32" borderId="64" xfId="727" applyFont="1" applyFill="1" applyBorder="1" applyAlignment="1">
      <alignment horizontal="center" vertical="center" wrapText="1"/>
    </xf>
    <xf numFmtId="0" fontId="34" fillId="32" borderId="87" xfId="727" applyFont="1" applyFill="1" applyBorder="1" applyAlignment="1">
      <alignment horizontal="center" vertical="center" wrapText="1"/>
    </xf>
    <xf numFmtId="0" fontId="34" fillId="32" borderId="88" xfId="727" applyFont="1" applyFill="1" applyBorder="1" applyAlignment="1">
      <alignment horizontal="center" vertical="center" wrapText="1"/>
    </xf>
    <xf numFmtId="3" fontId="35" fillId="0" borderId="40" xfId="0" applyNumberFormat="1" applyFont="1" applyFill="1" applyBorder="1" applyAlignment="1">
      <alignment horizontal="center" vertical="center" wrapText="1"/>
    </xf>
    <xf numFmtId="3" fontId="35" fillId="0" borderId="82" xfId="0" applyNumberFormat="1" applyFont="1" applyFill="1" applyBorder="1" applyAlignment="1">
      <alignment horizontal="center" vertical="center" wrapText="1"/>
    </xf>
    <xf numFmtId="3" fontId="35" fillId="0" borderId="39" xfId="0" applyNumberFormat="1" applyFont="1" applyFill="1" applyBorder="1" applyAlignment="1">
      <alignment horizontal="center" vertical="center" wrapText="1"/>
    </xf>
    <xf numFmtId="3" fontId="34" fillId="28" borderId="53" xfId="0" applyNumberFormat="1" applyFont="1" applyFill="1" applyBorder="1" applyAlignment="1">
      <alignment horizontal="center" vertical="center" wrapText="1"/>
    </xf>
    <xf numFmtId="0" fontId="36" fillId="27" borderId="68" xfId="727" applyFont="1" applyFill="1" applyBorder="1" applyAlignment="1">
      <alignment horizontal="center" vertical="center" wrapText="1"/>
    </xf>
    <xf numFmtId="3" fontId="35" fillId="0" borderId="31" xfId="727" applyNumberFormat="1" applyFont="1" applyBorder="1" applyAlignment="1">
      <alignment horizontal="center" vertical="center" wrapText="1"/>
    </xf>
    <xf numFmtId="3" fontId="34" fillId="28" borderId="86" xfId="727" applyNumberFormat="1" applyFont="1" applyFill="1" applyBorder="1" applyAlignment="1">
      <alignment horizontal="center" vertical="center" wrapText="1"/>
    </xf>
    <xf numFmtId="0" fontId="34" fillId="32" borderId="20" xfId="727" applyFont="1" applyFill="1" applyBorder="1" applyAlignment="1">
      <alignment horizontal="center" vertical="center" wrapText="1"/>
    </xf>
    <xf numFmtId="0" fontId="36" fillId="0" borderId="67" xfId="727" applyFont="1" applyBorder="1" applyAlignment="1">
      <alignment horizontal="left" vertical="center" wrapText="1"/>
    </xf>
    <xf numFmtId="0" fontId="34" fillId="32" borderId="76" xfId="727" applyFont="1" applyFill="1" applyBorder="1" applyAlignment="1">
      <alignment horizontal="center" vertical="center" wrapText="1"/>
    </xf>
    <xf numFmtId="0" fontId="34" fillId="32" borderId="20" xfId="727" applyFont="1" applyFill="1" applyBorder="1" applyAlignment="1">
      <alignment horizontal="center" vertical="center" wrapText="1"/>
    </xf>
    <xf numFmtId="0" fontId="34" fillId="32" borderId="76" xfId="727" applyFont="1" applyFill="1" applyBorder="1" applyAlignment="1">
      <alignment horizontal="center" vertical="center" wrapText="1"/>
    </xf>
    <xf numFmtId="0" fontId="36" fillId="0" borderId="67" xfId="727" applyFont="1" applyBorder="1" applyAlignment="1">
      <alignment horizontal="left" vertical="center" wrapText="1"/>
    </xf>
    <xf numFmtId="0" fontId="34" fillId="32" borderId="20" xfId="727" applyFont="1" applyFill="1" applyBorder="1" applyAlignment="1">
      <alignment horizontal="center" vertical="center" wrapText="1"/>
    </xf>
    <xf numFmtId="0" fontId="36" fillId="0" borderId="67" xfId="727" applyFont="1" applyBorder="1" applyAlignment="1">
      <alignment horizontal="left" vertical="center" wrapText="1"/>
    </xf>
    <xf numFmtId="0" fontId="34" fillId="32" borderId="76" xfId="727" applyFont="1" applyFill="1" applyBorder="1" applyAlignment="1">
      <alignment horizontal="center" vertical="center" wrapText="1"/>
    </xf>
    <xf numFmtId="0" fontId="34" fillId="32" borderId="20" xfId="727" applyFont="1" applyFill="1" applyBorder="1" applyAlignment="1">
      <alignment horizontal="center" vertical="center" wrapText="1"/>
    </xf>
    <xf numFmtId="0" fontId="36" fillId="0" borderId="67" xfId="727" applyFont="1" applyBorder="1" applyAlignment="1">
      <alignment horizontal="left" vertical="center" wrapText="1"/>
    </xf>
    <xf numFmtId="0" fontId="34" fillId="32" borderId="76" xfId="727" applyFont="1" applyFill="1" applyBorder="1" applyAlignment="1">
      <alignment horizontal="center" vertical="center" wrapText="1"/>
    </xf>
    <xf numFmtId="0" fontId="36" fillId="0" borderId="3" xfId="727" applyFont="1" applyBorder="1" applyAlignment="1">
      <alignment horizontal="left" vertical="center" wrapText="1"/>
    </xf>
    <xf numFmtId="3" fontId="35" fillId="34" borderId="54" xfId="0" applyNumberFormat="1" applyFont="1" applyFill="1" applyBorder="1" applyAlignment="1">
      <alignment horizontal="center" vertical="center" wrapText="1"/>
    </xf>
    <xf numFmtId="3" fontId="35" fillId="34" borderId="3" xfId="0" applyNumberFormat="1" applyFont="1" applyFill="1" applyBorder="1" applyAlignment="1">
      <alignment horizontal="center" vertical="center" wrapText="1"/>
    </xf>
    <xf numFmtId="3" fontId="35" fillId="34" borderId="28" xfId="0" applyNumberFormat="1" applyFont="1" applyFill="1" applyBorder="1" applyAlignment="1">
      <alignment horizontal="center" vertical="center" wrapText="1"/>
    </xf>
    <xf numFmtId="0" fontId="36" fillId="0" borderId="29" xfId="727" applyFont="1" applyBorder="1" applyAlignment="1">
      <alignment horizontal="left" vertical="center" wrapText="1"/>
    </xf>
    <xf numFmtId="0" fontId="36" fillId="0" borderId="3" xfId="727" applyFont="1" applyBorder="1" applyAlignment="1">
      <alignment horizontal="left" vertical="center" wrapText="1"/>
    </xf>
    <xf numFmtId="0" fontId="34" fillId="32" borderId="20" xfId="727" applyFont="1" applyFill="1" applyBorder="1" applyAlignment="1">
      <alignment horizontal="center" vertical="center" wrapText="1"/>
    </xf>
    <xf numFmtId="0" fontId="34" fillId="32" borderId="76" xfId="727" applyFont="1" applyFill="1" applyBorder="1" applyAlignment="1">
      <alignment horizontal="center" vertical="center" wrapText="1"/>
    </xf>
    <xf numFmtId="0" fontId="36" fillId="0" borderId="67" xfId="727" applyFont="1" applyBorder="1" applyAlignment="1">
      <alignment horizontal="left" vertical="center" wrapText="1"/>
    </xf>
    <xf numFmtId="0" fontId="34" fillId="32" borderId="20" xfId="727" applyFont="1" applyFill="1" applyBorder="1" applyAlignment="1">
      <alignment horizontal="center" vertical="center" wrapText="1"/>
    </xf>
    <xf numFmtId="0" fontId="34" fillId="32" borderId="76" xfId="727" applyFont="1" applyFill="1" applyBorder="1" applyAlignment="1">
      <alignment horizontal="center" vertical="center" wrapText="1"/>
    </xf>
    <xf numFmtId="0" fontId="36" fillId="0" borderId="67" xfId="727" applyFont="1" applyBorder="1" applyAlignment="1">
      <alignment horizontal="left" vertical="center" wrapText="1"/>
    </xf>
    <xf numFmtId="0" fontId="34" fillId="0" borderId="66" xfId="727" applyFont="1" applyFill="1" applyBorder="1" applyAlignment="1">
      <alignment horizontal="center" vertical="center" wrapText="1"/>
    </xf>
    <xf numFmtId="0" fontId="34" fillId="0" borderId="22" xfId="727" applyFont="1" applyFill="1" applyBorder="1" applyAlignment="1">
      <alignment horizontal="left" vertical="center" wrapText="1"/>
    </xf>
    <xf numFmtId="3" fontId="34" fillId="0" borderId="26" xfId="0" applyNumberFormat="1" applyFont="1" applyFill="1" applyBorder="1" applyAlignment="1">
      <alignment horizontal="center" vertical="center" wrapText="1"/>
    </xf>
    <xf numFmtId="3" fontId="34" fillId="0" borderId="3" xfId="0" applyNumberFormat="1" applyFont="1" applyFill="1" applyBorder="1" applyAlignment="1">
      <alignment horizontal="center" vertical="center" wrapText="1"/>
    </xf>
    <xf numFmtId="3" fontId="34" fillId="0" borderId="28" xfId="0" applyNumberFormat="1" applyFont="1" applyFill="1" applyBorder="1" applyAlignment="1">
      <alignment horizontal="center" vertical="center" wrapText="1"/>
    </xf>
    <xf numFmtId="3" fontId="30" fillId="0" borderId="28" xfId="0" applyNumberFormat="1" applyFont="1" applyFill="1" applyBorder="1" applyAlignment="1">
      <alignment horizontal="center" vertical="center" wrapText="1"/>
    </xf>
    <xf numFmtId="0" fontId="34" fillId="32" borderId="20" xfId="727" applyFont="1" applyFill="1" applyBorder="1" applyAlignment="1">
      <alignment horizontal="center" vertical="center" wrapText="1"/>
    </xf>
    <xf numFmtId="0" fontId="36" fillId="0" borderId="67" xfId="727" applyFont="1" applyBorder="1" applyAlignment="1">
      <alignment horizontal="left" vertical="center" wrapText="1"/>
    </xf>
    <xf numFmtId="0" fontId="34" fillId="32" borderId="76" xfId="727" applyFont="1" applyFill="1" applyBorder="1" applyAlignment="1">
      <alignment horizontal="center" vertical="center" wrapText="1"/>
    </xf>
    <xf numFmtId="0" fontId="34" fillId="32" borderId="20" xfId="727" applyFont="1" applyFill="1" applyBorder="1" applyAlignment="1">
      <alignment horizontal="center" vertical="center" wrapText="1"/>
    </xf>
    <xf numFmtId="0" fontId="34" fillId="32" borderId="76" xfId="727" applyFont="1" applyFill="1" applyBorder="1" applyAlignment="1">
      <alignment horizontal="center" vertical="center" wrapText="1"/>
    </xf>
    <xf numFmtId="0" fontId="36" fillId="0" borderId="67" xfId="727" applyFont="1" applyBorder="1" applyAlignment="1">
      <alignment horizontal="left" vertical="center" wrapText="1"/>
    </xf>
    <xf numFmtId="0" fontId="34" fillId="32" borderId="20" xfId="727" applyFont="1" applyFill="1" applyBorder="1" applyAlignment="1">
      <alignment horizontal="center" vertical="center" wrapText="1"/>
    </xf>
    <xf numFmtId="0" fontId="34" fillId="32" borderId="76" xfId="727" applyFont="1" applyFill="1" applyBorder="1" applyAlignment="1">
      <alignment horizontal="center" vertical="center" wrapText="1"/>
    </xf>
    <xf numFmtId="0" fontId="36" fillId="0" borderId="67" xfId="727" applyFont="1" applyBorder="1" applyAlignment="1">
      <alignment horizontal="left" vertical="center" wrapText="1"/>
    </xf>
    <xf numFmtId="0" fontId="36" fillId="0" borderId="67" xfId="727" applyFont="1" applyBorder="1" applyAlignment="1">
      <alignment horizontal="left" vertical="center" wrapText="1"/>
    </xf>
    <xf numFmtId="0" fontId="34" fillId="32" borderId="20" xfId="727" applyFont="1" applyFill="1" applyBorder="1" applyAlignment="1">
      <alignment horizontal="center" vertical="center" wrapText="1"/>
    </xf>
    <xf numFmtId="0" fontId="36" fillId="0" borderId="67" xfId="727" applyFont="1" applyBorder="1" applyAlignment="1">
      <alignment horizontal="left" vertical="center" wrapText="1"/>
    </xf>
    <xf numFmtId="0" fontId="34" fillId="32" borderId="76" xfId="727" applyFont="1" applyFill="1" applyBorder="1" applyAlignment="1">
      <alignment horizontal="center" vertical="center" wrapText="1"/>
    </xf>
    <xf numFmtId="3" fontId="30" fillId="0" borderId="54" xfId="0" applyNumberFormat="1" applyFont="1" applyFill="1" applyBorder="1" applyAlignment="1">
      <alignment horizontal="center" vertical="center" wrapText="1"/>
    </xf>
    <xf numFmtId="0" fontId="34" fillId="32" borderId="20" xfId="727" applyFont="1" applyFill="1" applyBorder="1" applyAlignment="1">
      <alignment horizontal="center" vertical="center" wrapText="1"/>
    </xf>
    <xf numFmtId="0" fontId="34" fillId="32" borderId="76" xfId="727" applyFont="1" applyFill="1" applyBorder="1" applyAlignment="1">
      <alignment horizontal="center" vertical="center" wrapText="1"/>
    </xf>
    <xf numFmtId="0" fontId="36" fillId="0" borderId="67" xfId="727" applyFont="1" applyBorder="1" applyAlignment="1">
      <alignment horizontal="left" vertical="center" wrapText="1"/>
    </xf>
    <xf numFmtId="0" fontId="34" fillId="32" borderId="20" xfId="727" applyFont="1" applyFill="1" applyBorder="1" applyAlignment="1">
      <alignment horizontal="center" vertical="center" wrapText="1"/>
    </xf>
    <xf numFmtId="0" fontId="36" fillId="0" borderId="67" xfId="727" applyFont="1" applyBorder="1" applyAlignment="1">
      <alignment horizontal="left" vertical="center" wrapText="1"/>
    </xf>
    <xf numFmtId="0" fontId="34" fillId="32" borderId="76" xfId="727" applyFont="1" applyFill="1" applyBorder="1" applyAlignment="1">
      <alignment horizontal="center" vertical="center" wrapText="1"/>
    </xf>
    <xf numFmtId="0" fontId="34" fillId="32" borderId="20" xfId="727" applyFont="1" applyFill="1" applyBorder="1" applyAlignment="1">
      <alignment horizontal="center" vertical="center" wrapText="1"/>
    </xf>
    <xf numFmtId="0" fontId="34" fillId="32" borderId="76" xfId="727" applyFont="1" applyFill="1" applyBorder="1" applyAlignment="1">
      <alignment horizontal="center" vertical="center" wrapText="1"/>
    </xf>
    <xf numFmtId="0" fontId="36" fillId="0" borderId="67" xfId="727" applyFont="1" applyBorder="1" applyAlignment="1">
      <alignment horizontal="left" vertical="center" wrapText="1"/>
    </xf>
    <xf numFmtId="0" fontId="34" fillId="32" borderId="20" xfId="727" applyFont="1" applyFill="1" applyBorder="1" applyAlignment="1">
      <alignment horizontal="center" vertical="center" wrapText="1"/>
    </xf>
    <xf numFmtId="0" fontId="34" fillId="32" borderId="76" xfId="727" applyFont="1" applyFill="1" applyBorder="1" applyAlignment="1">
      <alignment horizontal="center" vertical="center" wrapText="1"/>
    </xf>
    <xf numFmtId="0" fontId="36" fillId="0" borderId="67" xfId="727" applyFont="1" applyBorder="1" applyAlignment="1">
      <alignment horizontal="left" vertical="center" wrapText="1"/>
    </xf>
    <xf numFmtId="0" fontId="34" fillId="32" borderId="20" xfId="727" applyFont="1" applyFill="1" applyBorder="1" applyAlignment="1">
      <alignment horizontal="center" vertical="center" wrapText="1"/>
    </xf>
    <xf numFmtId="0" fontId="34" fillId="32" borderId="76" xfId="727" applyFont="1" applyFill="1" applyBorder="1" applyAlignment="1">
      <alignment horizontal="center" vertical="center" wrapText="1"/>
    </xf>
    <xf numFmtId="0" fontId="36" fillId="0" borderId="67" xfId="727" applyFont="1" applyBorder="1" applyAlignment="1">
      <alignment horizontal="left" vertical="center" wrapText="1"/>
    </xf>
    <xf numFmtId="0" fontId="36" fillId="0" borderId="67" xfId="727" applyFont="1" applyBorder="1" applyAlignment="1">
      <alignment horizontal="left" vertical="center" wrapText="1"/>
    </xf>
    <xf numFmtId="0" fontId="36" fillId="0" borderId="66" xfId="727" applyFont="1" applyBorder="1" applyAlignment="1">
      <alignment horizontal="left" vertical="center" wrapText="1"/>
    </xf>
    <xf numFmtId="0" fontId="7" fillId="33" borderId="88" xfId="0" applyFont="1" applyFill="1" applyBorder="1" applyAlignment="1">
      <alignment horizontal="center" vertical="center" wrapText="1"/>
    </xf>
    <xf numFmtId="0" fontId="7" fillId="33" borderId="52" xfId="0" applyFont="1" applyFill="1" applyBorder="1" applyAlignment="1">
      <alignment horizontal="center" vertical="center" wrapText="1"/>
    </xf>
    <xf numFmtId="14" fontId="7" fillId="33" borderId="79" xfId="890" applyNumberFormat="1" applyFont="1" applyFill="1" applyBorder="1" applyAlignment="1">
      <alignment horizontal="center"/>
    </xf>
    <xf numFmtId="14" fontId="7" fillId="33" borderId="21" xfId="890" applyNumberFormat="1" applyFont="1" applyFill="1" applyBorder="1" applyAlignment="1">
      <alignment horizontal="center"/>
    </xf>
    <xf numFmtId="0" fontId="7" fillId="0" borderId="0" xfId="819" applyFont="1" applyAlignment="1">
      <alignment horizontal="center" wrapText="1"/>
    </xf>
    <xf numFmtId="0" fontId="7" fillId="33" borderId="65" xfId="0" applyFont="1" applyFill="1" applyBorder="1" applyAlignment="1">
      <alignment horizontal="center" vertical="center"/>
    </xf>
    <xf numFmtId="0" fontId="7" fillId="33" borderId="58" xfId="0" applyFont="1" applyFill="1" applyBorder="1" applyAlignment="1">
      <alignment horizontal="center" vertical="center"/>
    </xf>
    <xf numFmtId="0" fontId="7" fillId="33" borderId="90" xfId="0" applyFont="1" applyFill="1" applyBorder="1" applyAlignment="1">
      <alignment horizontal="center" vertical="center"/>
    </xf>
    <xf numFmtId="0" fontId="7" fillId="33" borderId="38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vertical="center" wrapText="1"/>
    </xf>
    <xf numFmtId="0" fontId="7" fillId="0" borderId="41" xfId="0" applyFont="1" applyFill="1" applyBorder="1" applyAlignment="1">
      <alignment vertical="center" wrapText="1"/>
    </xf>
    <xf numFmtId="0" fontId="7" fillId="33" borderId="69" xfId="0" applyFont="1" applyFill="1" applyBorder="1" applyAlignment="1">
      <alignment horizontal="center" vertical="center"/>
    </xf>
    <xf numFmtId="0" fontId="7" fillId="33" borderId="44" xfId="0" applyFont="1" applyFill="1" applyBorder="1" applyAlignment="1">
      <alignment horizontal="center" vertical="center"/>
    </xf>
    <xf numFmtId="0" fontId="7" fillId="33" borderId="32" xfId="0" applyFont="1" applyFill="1" applyBorder="1" applyAlignment="1">
      <alignment horizontal="center" vertical="center"/>
    </xf>
    <xf numFmtId="0" fontId="7" fillId="33" borderId="34" xfId="0" applyFont="1" applyFill="1" applyBorder="1" applyAlignment="1">
      <alignment horizontal="center" vertical="center"/>
    </xf>
    <xf numFmtId="14" fontId="7" fillId="33" borderId="69" xfId="0" applyNumberFormat="1" applyFont="1" applyFill="1" applyBorder="1" applyAlignment="1">
      <alignment horizontal="center"/>
    </xf>
    <xf numFmtId="14" fontId="7" fillId="33" borderId="43" xfId="0" applyNumberFormat="1" applyFont="1" applyFill="1" applyBorder="1" applyAlignment="1">
      <alignment horizontal="center"/>
    </xf>
    <xf numFmtId="14" fontId="7" fillId="33" borderId="44" xfId="0" applyNumberFormat="1" applyFont="1" applyFill="1" applyBorder="1" applyAlignment="1">
      <alignment horizontal="center"/>
    </xf>
    <xf numFmtId="0" fontId="7" fillId="0" borderId="76" xfId="0" applyFont="1" applyFill="1" applyBorder="1" applyAlignment="1">
      <alignment horizontal="left" vertical="center" wrapText="1"/>
    </xf>
    <xf numFmtId="0" fontId="7" fillId="0" borderId="21" xfId="0" applyFont="1" applyFill="1" applyBorder="1" applyAlignment="1">
      <alignment horizontal="left" vertical="center" wrapText="1"/>
    </xf>
    <xf numFmtId="0" fontId="7" fillId="33" borderId="89" xfId="0" applyFont="1" applyFill="1" applyBorder="1" applyAlignment="1">
      <alignment horizontal="center" vertical="center"/>
    </xf>
    <xf numFmtId="0" fontId="7" fillId="33" borderId="75" xfId="0" applyFont="1" applyFill="1" applyBorder="1" applyAlignment="1">
      <alignment horizontal="center" vertical="center"/>
    </xf>
    <xf numFmtId="0" fontId="10" fillId="0" borderId="47" xfId="0" applyFont="1" applyBorder="1" applyAlignment="1">
      <alignment horizontal="right"/>
    </xf>
    <xf numFmtId="0" fontId="3" fillId="0" borderId="0" xfId="727" applyFont="1" applyAlignment="1">
      <alignment horizontal="left"/>
    </xf>
    <xf numFmtId="0" fontId="4" fillId="0" borderId="18" xfId="796" applyFont="1" applyBorder="1" applyAlignment="1">
      <alignment wrapText="1"/>
    </xf>
    <xf numFmtId="0" fontId="19" fillId="0" borderId="19" xfId="796" applyFont="1" applyBorder="1" applyAlignment="1">
      <alignment wrapText="1"/>
    </xf>
    <xf numFmtId="0" fontId="6" fillId="0" borderId="19" xfId="796" applyFont="1" applyBorder="1" applyAlignment="1">
      <alignment wrapText="1"/>
    </xf>
    <xf numFmtId="0" fontId="33" fillId="32" borderId="20" xfId="0" applyFont="1" applyFill="1" applyBorder="1" applyAlignment="1">
      <alignment horizontal="center" vertical="center" wrapText="1"/>
    </xf>
    <xf numFmtId="0" fontId="33" fillId="32" borderId="79" xfId="0" applyFont="1" applyFill="1" applyBorder="1" applyAlignment="1">
      <alignment horizontal="center" vertical="center" wrapText="1"/>
    </xf>
    <xf numFmtId="0" fontId="25" fillId="28" borderId="19" xfId="0" applyFont="1" applyFill="1" applyBorder="1" applyAlignment="1">
      <alignment horizontal="left" vertical="center" wrapText="1"/>
    </xf>
    <xf numFmtId="0" fontId="25" fillId="28" borderId="41" xfId="0" applyFont="1" applyFill="1" applyBorder="1" applyAlignment="1">
      <alignment horizontal="left" vertical="center" wrapText="1"/>
    </xf>
    <xf numFmtId="0" fontId="28" fillId="0" borderId="24" xfId="0" applyFont="1" applyBorder="1" applyAlignment="1">
      <alignment horizontal="left" vertical="center" wrapText="1"/>
    </xf>
    <xf numFmtId="0" fontId="28" fillId="0" borderId="84" xfId="0" applyFont="1" applyBorder="1" applyAlignment="1">
      <alignment horizontal="left" vertical="center" wrapText="1"/>
    </xf>
    <xf numFmtId="0" fontId="28" fillId="0" borderId="28" xfId="0" applyFont="1" applyBorder="1" applyAlignment="1">
      <alignment horizontal="left" vertical="center" wrapText="1"/>
    </xf>
    <xf numFmtId="0" fontId="28" fillId="0" borderId="83" xfId="0" applyFont="1" applyBorder="1" applyAlignment="1">
      <alignment horizontal="left" vertical="center" wrapText="1"/>
    </xf>
    <xf numFmtId="0" fontId="25" fillId="28" borderId="3" xfId="0" applyFont="1" applyFill="1" applyBorder="1" applyAlignment="1">
      <alignment horizontal="left" vertical="center" wrapText="1"/>
    </xf>
    <xf numFmtId="0" fontId="25" fillId="28" borderId="28" xfId="0" applyFont="1" applyFill="1" applyBorder="1" applyAlignment="1">
      <alignment horizontal="left" vertical="center" wrapText="1"/>
    </xf>
    <xf numFmtId="0" fontId="26" fillId="0" borderId="28" xfId="0" applyFont="1" applyBorder="1" applyAlignment="1">
      <alignment horizontal="left" vertical="center" wrapText="1"/>
    </xf>
    <xf numFmtId="0" fontId="26" fillId="0" borderId="83" xfId="0" applyFont="1" applyBorder="1" applyAlignment="1">
      <alignment horizontal="left" vertical="center" wrapText="1"/>
    </xf>
    <xf numFmtId="0" fontId="26" fillId="0" borderId="24" xfId="0" applyFont="1" applyBorder="1" applyAlignment="1">
      <alignment horizontal="left" vertical="center" wrapText="1"/>
    </xf>
    <xf numFmtId="0" fontId="26" fillId="0" borderId="84" xfId="0" applyFont="1" applyBorder="1" applyAlignment="1">
      <alignment horizontal="left" vertical="center" wrapText="1"/>
    </xf>
    <xf numFmtId="0" fontId="26" fillId="0" borderId="31" xfId="0" applyFont="1" applyBorder="1" applyAlignment="1">
      <alignment horizontal="left" vertical="center" wrapText="1"/>
    </xf>
    <xf numFmtId="0" fontId="26" fillId="0" borderId="91" xfId="0" applyFont="1" applyBorder="1" applyAlignment="1">
      <alignment horizontal="left" vertical="center" wrapText="1"/>
    </xf>
    <xf numFmtId="0" fontId="25" fillId="28" borderId="20" xfId="0" applyFont="1" applyFill="1" applyBorder="1" applyAlignment="1">
      <alignment horizontal="left" vertical="center" wrapText="1"/>
    </xf>
    <xf numFmtId="0" fontId="26" fillId="0" borderId="28" xfId="0" applyFont="1" applyFill="1" applyBorder="1" applyAlignment="1">
      <alignment horizontal="left" vertical="center" wrapText="1"/>
    </xf>
    <xf numFmtId="0" fontId="26" fillId="0" borderId="83" xfId="0" applyFont="1" applyFill="1" applyBorder="1" applyAlignment="1">
      <alignment horizontal="left" vertical="center" wrapText="1"/>
    </xf>
    <xf numFmtId="0" fontId="26" fillId="0" borderId="3" xfId="0" applyFont="1" applyFill="1" applyBorder="1" applyAlignment="1">
      <alignment horizontal="left" vertical="center" wrapText="1"/>
    </xf>
    <xf numFmtId="0" fontId="26" fillId="0" borderId="31" xfId="0" applyFont="1" applyFill="1" applyBorder="1" applyAlignment="1">
      <alignment horizontal="left" vertical="center" wrapText="1"/>
    </xf>
    <xf numFmtId="0" fontId="26" fillId="0" borderId="91" xfId="0" applyFont="1" applyFill="1" applyBorder="1" applyAlignment="1">
      <alignment horizontal="left" vertical="center" wrapText="1"/>
    </xf>
    <xf numFmtId="0" fontId="26" fillId="0" borderId="54" xfId="0" applyFont="1" applyBorder="1" applyAlignment="1">
      <alignment horizontal="left" vertical="center" wrapText="1"/>
    </xf>
    <xf numFmtId="0" fontId="26" fillId="0" borderId="3" xfId="0" applyFont="1" applyBorder="1" applyAlignment="1">
      <alignment horizontal="left" vertical="center" wrapText="1"/>
    </xf>
    <xf numFmtId="0" fontId="26" fillId="0" borderId="30" xfId="0" applyFont="1" applyBorder="1" applyAlignment="1">
      <alignment horizontal="left" vertical="center" wrapText="1"/>
    </xf>
    <xf numFmtId="0" fontId="25" fillId="28" borderId="79" xfId="0" applyFont="1" applyFill="1" applyBorder="1" applyAlignment="1">
      <alignment horizontal="left" vertical="center" wrapText="1"/>
    </xf>
    <xf numFmtId="0" fontId="0" fillId="0" borderId="83" xfId="0" applyBorder="1"/>
    <xf numFmtId="0" fontId="26" fillId="0" borderId="24" xfId="0" applyFont="1" applyFill="1" applyBorder="1" applyAlignment="1">
      <alignment horizontal="left" vertical="center" wrapText="1"/>
    </xf>
    <xf numFmtId="0" fontId="26" fillId="0" borderId="84" xfId="0" applyFont="1" applyFill="1" applyBorder="1" applyAlignment="1">
      <alignment horizontal="left" vertical="center" wrapText="1"/>
    </xf>
    <xf numFmtId="0" fontId="28" fillId="27" borderId="28" xfId="0" applyFont="1" applyFill="1" applyBorder="1" applyAlignment="1">
      <alignment horizontal="left" vertical="center" wrapText="1"/>
    </xf>
    <xf numFmtId="0" fontId="28" fillId="27" borderId="83" xfId="0" applyFont="1" applyFill="1" applyBorder="1" applyAlignment="1">
      <alignment horizontal="left" vertical="center" wrapText="1"/>
    </xf>
    <xf numFmtId="0" fontId="28" fillId="27" borderId="31" xfId="0" applyFont="1" applyFill="1" applyBorder="1" applyAlignment="1">
      <alignment horizontal="left" vertical="center" wrapText="1"/>
    </xf>
    <xf numFmtId="0" fontId="28" fillId="27" borderId="91" xfId="0" applyFont="1" applyFill="1" applyBorder="1" applyAlignment="1">
      <alignment horizontal="left" vertical="center" wrapText="1"/>
    </xf>
    <xf numFmtId="0" fontId="28" fillId="0" borderId="31" xfId="0" applyFont="1" applyFill="1" applyBorder="1" applyAlignment="1">
      <alignment horizontal="left" vertical="center" wrapText="1"/>
    </xf>
    <xf numFmtId="0" fontId="28" fillId="0" borderId="91" xfId="0" applyFont="1" applyFill="1" applyBorder="1" applyAlignment="1">
      <alignment horizontal="left" vertical="center" wrapText="1"/>
    </xf>
    <xf numFmtId="0" fontId="33" fillId="0" borderId="0" xfId="0" applyFont="1" applyAlignment="1">
      <alignment horizontal="center" vertical="center" wrapText="1"/>
    </xf>
    <xf numFmtId="0" fontId="45" fillId="0" borderId="47" xfId="0" applyFont="1" applyBorder="1" applyAlignment="1">
      <alignment horizontal="right"/>
    </xf>
    <xf numFmtId="0" fontId="28" fillId="27" borderId="24" xfId="0" applyFont="1" applyFill="1" applyBorder="1" applyAlignment="1">
      <alignment horizontal="left" vertical="center" wrapText="1"/>
    </xf>
    <xf numFmtId="0" fontId="28" fillId="27" borderId="84" xfId="0" applyFont="1" applyFill="1" applyBorder="1" applyAlignment="1">
      <alignment horizontal="left" vertical="center" wrapText="1"/>
    </xf>
    <xf numFmtId="0" fontId="28" fillId="0" borderId="28" xfId="0" applyFont="1" applyFill="1" applyBorder="1" applyAlignment="1">
      <alignment horizontal="left" vertical="center" wrapText="1"/>
    </xf>
    <xf numFmtId="0" fontId="28" fillId="0" borderId="83" xfId="0" applyFont="1" applyFill="1" applyBorder="1" applyAlignment="1">
      <alignment horizontal="left" vertical="center" wrapText="1"/>
    </xf>
    <xf numFmtId="0" fontId="26" fillId="0" borderId="46" xfId="0" applyFont="1" applyFill="1" applyBorder="1" applyAlignment="1">
      <alignment horizontal="left" vertical="center" wrapText="1"/>
    </xf>
    <xf numFmtId="0" fontId="26" fillId="0" borderId="46" xfId="0" applyFont="1" applyBorder="1" applyAlignment="1">
      <alignment horizontal="left" vertical="center" wrapText="1"/>
    </xf>
    <xf numFmtId="0" fontId="33" fillId="32" borderId="76" xfId="0" applyFont="1" applyFill="1" applyBorder="1" applyAlignment="1">
      <alignment horizontal="center" vertical="center" wrapText="1"/>
    </xf>
    <xf numFmtId="0" fontId="33" fillId="32" borderId="21" xfId="0" applyFont="1" applyFill="1" applyBorder="1" applyAlignment="1">
      <alignment horizontal="center" vertical="center" wrapText="1"/>
    </xf>
    <xf numFmtId="0" fontId="26" fillId="0" borderId="27" xfId="0" applyFont="1" applyBorder="1" applyAlignment="1">
      <alignment horizontal="left" vertical="center" wrapText="1"/>
    </xf>
    <xf numFmtId="0" fontId="28" fillId="0" borderId="46" xfId="0" applyFont="1" applyBorder="1" applyAlignment="1">
      <alignment horizontal="left" vertical="center" wrapText="1"/>
    </xf>
    <xf numFmtId="0" fontId="28" fillId="0" borderId="46" xfId="0" applyFont="1" applyFill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27" xfId="0" applyFont="1" applyBorder="1" applyAlignment="1">
      <alignment horizontal="left" vertical="center" wrapText="1"/>
    </xf>
    <xf numFmtId="0" fontId="26" fillId="0" borderId="27" xfId="0" applyFont="1" applyFill="1" applyBorder="1" applyAlignment="1">
      <alignment horizontal="left" vertical="center" wrapText="1"/>
    </xf>
    <xf numFmtId="0" fontId="26" fillId="0" borderId="56" xfId="0" applyFont="1" applyBorder="1" applyAlignment="1">
      <alignment horizontal="left" vertical="center" wrapText="1"/>
    </xf>
    <xf numFmtId="0" fontId="26" fillId="0" borderId="20" xfId="0" applyFont="1" applyBorder="1" applyAlignment="1">
      <alignment horizontal="left" vertical="center" wrapText="1"/>
    </xf>
    <xf numFmtId="0" fontId="26" fillId="0" borderId="79" xfId="0" applyFont="1" applyBorder="1" applyAlignment="1">
      <alignment horizontal="left" vertical="center" wrapText="1"/>
    </xf>
    <xf numFmtId="0" fontId="26" fillId="0" borderId="21" xfId="0" applyFont="1" applyBorder="1" applyAlignment="1">
      <alignment horizontal="left" vertical="center" wrapText="1"/>
    </xf>
    <xf numFmtId="0" fontId="33" fillId="28" borderId="69" xfId="0" applyFont="1" applyFill="1" applyBorder="1" applyAlignment="1">
      <alignment horizontal="left" vertical="center" wrapText="1"/>
    </xf>
    <xf numFmtId="0" fontId="33" fillId="28" borderId="43" xfId="0" applyFont="1" applyFill="1" applyBorder="1" applyAlignment="1">
      <alignment horizontal="left" vertical="center" wrapText="1"/>
    </xf>
    <xf numFmtId="0" fontId="33" fillId="28" borderId="44" xfId="0" applyFont="1" applyFill="1" applyBorder="1" applyAlignment="1">
      <alignment horizontal="left" vertical="center" wrapText="1"/>
    </xf>
    <xf numFmtId="0" fontId="33" fillId="28" borderId="74" xfId="0" applyFont="1" applyFill="1" applyBorder="1" applyAlignment="1">
      <alignment horizontal="left" vertical="center" wrapText="1"/>
    </xf>
    <xf numFmtId="0" fontId="33" fillId="28" borderId="93" xfId="0" applyFont="1" applyFill="1" applyBorder="1" applyAlignment="1">
      <alignment horizontal="left" vertical="center" wrapText="1"/>
    </xf>
    <xf numFmtId="0" fontId="33" fillId="28" borderId="45" xfId="0" applyFont="1" applyFill="1" applyBorder="1" applyAlignment="1">
      <alignment horizontal="left" vertical="center" wrapText="1"/>
    </xf>
    <xf numFmtId="0" fontId="26" fillId="0" borderId="23" xfId="0" applyFont="1" applyBorder="1" applyAlignment="1">
      <alignment horizontal="left" vertical="center" wrapText="1"/>
    </xf>
    <xf numFmtId="0" fontId="26" fillId="0" borderId="42" xfId="0" applyFont="1" applyBorder="1" applyAlignment="1">
      <alignment horizontal="left" vertical="center" wrapText="1"/>
    </xf>
    <xf numFmtId="0" fontId="26" fillId="0" borderId="33" xfId="0" applyFont="1" applyBorder="1" applyAlignment="1">
      <alignment horizontal="left" vertical="center" wrapText="1"/>
    </xf>
    <xf numFmtId="0" fontId="26" fillId="0" borderId="34" xfId="0" applyFont="1" applyBorder="1" applyAlignment="1">
      <alignment horizontal="left" vertical="center" wrapText="1"/>
    </xf>
    <xf numFmtId="0" fontId="33" fillId="28" borderId="18" xfId="0" applyFont="1" applyFill="1" applyBorder="1" applyAlignment="1">
      <alignment horizontal="left" vertical="center" wrapText="1"/>
    </xf>
    <xf numFmtId="0" fontId="33" fillId="28" borderId="19" xfId="0" applyFont="1" applyFill="1" applyBorder="1" applyAlignment="1">
      <alignment horizontal="left" vertical="center" wrapText="1"/>
    </xf>
    <xf numFmtId="0" fontId="33" fillId="28" borderId="41" xfId="0" applyFont="1" applyFill="1" applyBorder="1" applyAlignment="1">
      <alignment horizontal="left" vertical="center" wrapText="1"/>
    </xf>
    <xf numFmtId="0" fontId="26" fillId="0" borderId="81" xfId="0" applyFont="1" applyBorder="1" applyAlignment="1">
      <alignment horizontal="left" vertical="center" wrapText="1"/>
    </xf>
    <xf numFmtId="0" fontId="26" fillId="0" borderId="92" xfId="0" applyFont="1" applyBorder="1" applyAlignment="1">
      <alignment horizontal="left" vertical="center" wrapText="1"/>
    </xf>
    <xf numFmtId="0" fontId="26" fillId="0" borderId="77" xfId="0" applyFont="1" applyBorder="1" applyAlignment="1">
      <alignment horizontal="left" vertical="center" wrapText="1"/>
    </xf>
    <xf numFmtId="0" fontId="25" fillId="28" borderId="83" xfId="0" applyFont="1" applyFill="1" applyBorder="1" applyAlignment="1">
      <alignment horizontal="left" vertical="center" wrapText="1"/>
    </xf>
    <xf numFmtId="0" fontId="25" fillId="28" borderId="43" xfId="0" applyFont="1" applyFill="1" applyBorder="1" applyAlignment="1">
      <alignment horizontal="left" vertical="center" wrapText="1"/>
    </xf>
    <xf numFmtId="0" fontId="25" fillId="28" borderId="80" xfId="0" applyFont="1" applyFill="1" applyBorder="1" applyAlignment="1">
      <alignment horizontal="left" vertical="center" wrapText="1"/>
    </xf>
    <xf numFmtId="0" fontId="25" fillId="28" borderId="33" xfId="0" applyFont="1" applyFill="1" applyBorder="1" applyAlignment="1">
      <alignment horizontal="left" vertical="center" wrapText="1"/>
    </xf>
    <xf numFmtId="0" fontId="25" fillId="28" borderId="81" xfId="0" applyFont="1" applyFill="1" applyBorder="1" applyAlignment="1">
      <alignment horizontal="left" vertical="center" wrapText="1"/>
    </xf>
    <xf numFmtId="0" fontId="26" fillId="0" borderId="37" xfId="0" applyFont="1" applyBorder="1" applyAlignment="1">
      <alignment horizontal="left" vertical="center" wrapText="1"/>
    </xf>
    <xf numFmtId="0" fontId="26" fillId="0" borderId="47" xfId="0" applyFont="1" applyBorder="1" applyAlignment="1">
      <alignment horizontal="left" vertical="center" wrapText="1"/>
    </xf>
    <xf numFmtId="0" fontId="26" fillId="0" borderId="38" xfId="0" applyFont="1" applyBorder="1" applyAlignment="1">
      <alignment horizontal="left" vertical="center" wrapText="1"/>
    </xf>
    <xf numFmtId="0" fontId="33" fillId="28" borderId="20" xfId="0" applyFont="1" applyFill="1" applyBorder="1" applyAlignment="1">
      <alignment horizontal="left" vertical="center" wrapText="1"/>
    </xf>
    <xf numFmtId="0" fontId="26" fillId="0" borderId="54" xfId="0" applyFont="1" applyFill="1" applyBorder="1" applyAlignment="1">
      <alignment horizontal="left" vertical="center" wrapText="1"/>
    </xf>
    <xf numFmtId="0" fontId="28" fillId="27" borderId="55" xfId="0" applyFont="1" applyFill="1" applyBorder="1" applyAlignment="1">
      <alignment horizontal="left" vertical="center" wrapText="1"/>
    </xf>
    <xf numFmtId="0" fontId="25" fillId="28" borderId="54" xfId="0" applyFont="1" applyFill="1" applyBorder="1" applyAlignment="1">
      <alignment horizontal="left" vertical="center" wrapText="1"/>
    </xf>
    <xf numFmtId="0" fontId="28" fillId="0" borderId="54" xfId="0" applyFont="1" applyBorder="1" applyAlignment="1">
      <alignment horizontal="left" vertical="center" wrapText="1"/>
    </xf>
    <xf numFmtId="0" fontId="26" fillId="0" borderId="62" xfId="0" applyFont="1" applyBorder="1" applyAlignment="1">
      <alignment horizontal="left" vertical="center" wrapText="1"/>
    </xf>
    <xf numFmtId="0" fontId="26" fillId="0" borderId="53" xfId="0" applyFont="1" applyBorder="1" applyAlignment="1">
      <alignment horizontal="left" vertical="center" wrapText="1"/>
    </xf>
    <xf numFmtId="0" fontId="28" fillId="0" borderId="54" xfId="0" applyFont="1" applyFill="1" applyBorder="1" applyAlignment="1">
      <alignment horizontal="left" vertical="center" wrapText="1"/>
    </xf>
    <xf numFmtId="0" fontId="33" fillId="28" borderId="64" xfId="0" applyFont="1" applyFill="1" applyBorder="1" applyAlignment="1">
      <alignment horizontal="left" vertical="center" wrapText="1"/>
    </xf>
    <xf numFmtId="0" fontId="26" fillId="0" borderId="60" xfId="0" applyFont="1" applyBorder="1" applyAlignment="1">
      <alignment horizontal="left" vertical="center" wrapText="1"/>
    </xf>
    <xf numFmtId="0" fontId="26" fillId="0" borderId="43" xfId="0" applyFont="1" applyBorder="1" applyAlignment="1">
      <alignment horizontal="left" vertical="center" wrapText="1"/>
    </xf>
    <xf numFmtId="0" fontId="33" fillId="28" borderId="76" xfId="0" applyFont="1" applyFill="1" applyBorder="1" applyAlignment="1">
      <alignment horizontal="left" vertical="center" wrapText="1"/>
    </xf>
    <xf numFmtId="0" fontId="33" fillId="28" borderId="79" xfId="0" applyFont="1" applyFill="1" applyBorder="1" applyAlignment="1">
      <alignment horizontal="left" vertical="center" wrapText="1"/>
    </xf>
    <xf numFmtId="0" fontId="33" fillId="28" borderId="57" xfId="0" applyFont="1" applyFill="1" applyBorder="1" applyAlignment="1">
      <alignment horizontal="left" vertical="center" wrapText="1"/>
    </xf>
    <xf numFmtId="0" fontId="33" fillId="28" borderId="36" xfId="0" applyFont="1" applyFill="1" applyBorder="1" applyAlignment="1">
      <alignment horizontal="left" vertical="center" wrapText="1"/>
    </xf>
    <xf numFmtId="0" fontId="33" fillId="32" borderId="57" xfId="0" applyFont="1" applyFill="1" applyBorder="1" applyAlignment="1">
      <alignment horizontal="center" vertical="center" wrapText="1"/>
    </xf>
    <xf numFmtId="0" fontId="28" fillId="0" borderId="31" xfId="0" applyFont="1" applyBorder="1" applyAlignment="1">
      <alignment horizontal="left" vertical="center" wrapText="1"/>
    </xf>
    <xf numFmtId="0" fontId="28" fillId="0" borderId="91" xfId="0" applyFont="1" applyBorder="1" applyAlignment="1">
      <alignment horizontal="left" vertical="center" wrapText="1"/>
    </xf>
    <xf numFmtId="0" fontId="28" fillId="0" borderId="55" xfId="0" applyFont="1" applyBorder="1" applyAlignment="1">
      <alignment horizontal="left" vertical="center" wrapText="1"/>
    </xf>
    <xf numFmtId="0" fontId="28" fillId="27" borderId="59" xfId="0" applyFont="1" applyFill="1" applyBorder="1" applyAlignment="1">
      <alignment horizontal="left" vertical="center" wrapText="1"/>
    </xf>
    <xf numFmtId="0" fontId="25" fillId="28" borderId="46" xfId="0" applyFont="1" applyFill="1" applyBorder="1" applyAlignment="1">
      <alignment horizontal="left" vertical="center" wrapText="1"/>
    </xf>
    <xf numFmtId="0" fontId="31" fillId="28" borderId="3" xfId="0" applyFont="1" applyFill="1" applyBorder="1" applyAlignment="1">
      <alignment horizontal="left" vertical="center" wrapText="1"/>
    </xf>
    <xf numFmtId="0" fontId="31" fillId="28" borderId="28" xfId="0" applyFont="1" applyFill="1" applyBorder="1" applyAlignment="1">
      <alignment horizontal="left" vertical="center" wrapText="1"/>
    </xf>
    <xf numFmtId="0" fontId="32" fillId="0" borderId="28" xfId="0" applyFont="1" applyFill="1" applyBorder="1" applyAlignment="1">
      <alignment horizontal="left" vertical="center" wrapText="1"/>
    </xf>
    <xf numFmtId="0" fontId="32" fillId="0" borderId="83" xfId="0" applyFont="1" applyFill="1" applyBorder="1" applyAlignment="1">
      <alignment horizontal="left" vertical="center" wrapText="1"/>
    </xf>
    <xf numFmtId="0" fontId="32" fillId="27" borderId="28" xfId="0" applyFont="1" applyFill="1" applyBorder="1" applyAlignment="1">
      <alignment horizontal="left" vertical="center" wrapText="1"/>
    </xf>
    <xf numFmtId="0" fontId="32" fillId="27" borderId="83" xfId="0" applyFont="1" applyFill="1" applyBorder="1" applyAlignment="1">
      <alignment horizontal="left" vertical="center" wrapText="1"/>
    </xf>
    <xf numFmtId="0" fontId="31" fillId="28" borderId="19" xfId="0" applyFont="1" applyFill="1" applyBorder="1" applyAlignment="1">
      <alignment horizontal="left" vertical="center" wrapText="1"/>
    </xf>
    <xf numFmtId="0" fontId="31" fillId="28" borderId="20" xfId="0" applyFont="1" applyFill="1" applyBorder="1" applyAlignment="1">
      <alignment horizontal="left" vertical="center" wrapText="1"/>
    </xf>
    <xf numFmtId="0" fontId="32" fillId="27" borderId="81" xfId="0" applyFont="1" applyFill="1" applyBorder="1" applyAlignment="1">
      <alignment horizontal="left" vertical="center" wrapText="1"/>
    </xf>
    <xf numFmtId="0" fontId="32" fillId="27" borderId="92" xfId="0" applyFont="1" applyFill="1" applyBorder="1" applyAlignment="1">
      <alignment horizontal="left" vertical="center" wrapText="1"/>
    </xf>
    <xf numFmtId="0" fontId="32" fillId="0" borderId="28" xfId="0" applyFont="1" applyBorder="1" applyAlignment="1">
      <alignment horizontal="left" vertical="center" wrapText="1"/>
    </xf>
    <xf numFmtId="0" fontId="32" fillId="0" borderId="83" xfId="0" applyFont="1" applyBorder="1" applyAlignment="1">
      <alignment horizontal="left" vertical="center" wrapText="1"/>
    </xf>
    <xf numFmtId="0" fontId="32" fillId="0" borderId="3" xfId="0" applyFont="1" applyBorder="1" applyAlignment="1">
      <alignment horizontal="left" vertical="center" wrapText="1"/>
    </xf>
    <xf numFmtId="0" fontId="30" fillId="0" borderId="83" xfId="0" applyFont="1" applyBorder="1"/>
    <xf numFmtId="0" fontId="31" fillId="28" borderId="83" xfId="0" applyFont="1" applyFill="1" applyBorder="1" applyAlignment="1">
      <alignment horizontal="left" vertical="center" wrapText="1"/>
    </xf>
    <xf numFmtId="0" fontId="32" fillId="0" borderId="54" xfId="0" applyFont="1" applyBorder="1" applyAlignment="1">
      <alignment horizontal="left" vertical="center" wrapText="1"/>
    </xf>
    <xf numFmtId="0" fontId="34" fillId="0" borderId="0" xfId="0" applyFont="1" applyAlignment="1">
      <alignment horizontal="center" vertical="center" wrapText="1"/>
    </xf>
    <xf numFmtId="0" fontId="48" fillId="0" borderId="47" xfId="0" applyFont="1" applyBorder="1" applyAlignment="1">
      <alignment horizontal="right"/>
    </xf>
    <xf numFmtId="0" fontId="31" fillId="32" borderId="20" xfId="0" applyFont="1" applyFill="1" applyBorder="1" applyAlignment="1">
      <alignment horizontal="center" vertical="center" wrapText="1"/>
    </xf>
    <xf numFmtId="0" fontId="31" fillId="32" borderId="79" xfId="0" applyFont="1" applyFill="1" applyBorder="1" applyAlignment="1">
      <alignment horizontal="center" vertical="center" wrapText="1"/>
    </xf>
    <xf numFmtId="0" fontId="31" fillId="28" borderId="43" xfId="0" applyFont="1" applyFill="1" applyBorder="1" applyAlignment="1">
      <alignment horizontal="left" vertical="center" wrapText="1"/>
    </xf>
    <xf numFmtId="0" fontId="31" fillId="28" borderId="80" xfId="0" applyFont="1" applyFill="1" applyBorder="1" applyAlignment="1">
      <alignment horizontal="left" vertical="center" wrapText="1"/>
    </xf>
    <xf numFmtId="0" fontId="31" fillId="28" borderId="18" xfId="0" applyFont="1" applyFill="1" applyBorder="1" applyAlignment="1">
      <alignment horizontal="left" vertical="center" wrapText="1"/>
    </xf>
    <xf numFmtId="0" fontId="31" fillId="28" borderId="41" xfId="0" applyFont="1" applyFill="1" applyBorder="1" applyAlignment="1">
      <alignment horizontal="left" vertical="center" wrapText="1"/>
    </xf>
    <xf numFmtId="0" fontId="32" fillId="0" borderId="27" xfId="0" applyFont="1" applyBorder="1" applyAlignment="1">
      <alignment horizontal="left" vertical="center" wrapText="1"/>
    </xf>
    <xf numFmtId="0" fontId="32" fillId="0" borderId="30" xfId="0" applyFont="1" applyBorder="1" applyAlignment="1">
      <alignment horizontal="left" vertical="center" wrapText="1"/>
    </xf>
    <xf numFmtId="0" fontId="32" fillId="0" borderId="56" xfId="0" applyFont="1" applyBorder="1" applyAlignment="1">
      <alignment horizontal="left" vertical="center" wrapText="1"/>
    </xf>
    <xf numFmtId="0" fontId="31" fillId="28" borderId="74" xfId="0" applyFont="1" applyFill="1" applyBorder="1" applyAlignment="1">
      <alignment horizontal="left" vertical="center" wrapText="1"/>
    </xf>
    <xf numFmtId="0" fontId="31" fillId="28" borderId="93" xfId="0" applyFont="1" applyFill="1" applyBorder="1" applyAlignment="1">
      <alignment horizontal="left" vertical="center" wrapText="1"/>
    </xf>
    <xf numFmtId="0" fontId="31" fillId="28" borderId="45" xfId="0" applyFont="1" applyFill="1" applyBorder="1" applyAlignment="1">
      <alignment horizontal="left" vertical="center" wrapText="1"/>
    </xf>
    <xf numFmtId="0" fontId="31" fillId="28" borderId="69" xfId="0" applyFont="1" applyFill="1" applyBorder="1" applyAlignment="1">
      <alignment horizontal="left" vertical="center" wrapText="1"/>
    </xf>
    <xf numFmtId="0" fontId="31" fillId="28" borderId="44" xfId="0" applyFont="1" applyFill="1" applyBorder="1" applyAlignment="1">
      <alignment horizontal="left" vertical="center" wrapText="1"/>
    </xf>
    <xf numFmtId="0" fontId="32" fillId="0" borderId="46" xfId="0" applyFont="1" applyBorder="1" applyAlignment="1">
      <alignment horizontal="left" vertical="center" wrapText="1"/>
    </xf>
    <xf numFmtId="0" fontId="32" fillId="0" borderId="81" xfId="0" applyFont="1" applyBorder="1" applyAlignment="1">
      <alignment horizontal="left" vertical="center" wrapText="1"/>
    </xf>
    <xf numFmtId="0" fontId="32" fillId="0" borderId="92" xfId="0" applyFont="1" applyBorder="1" applyAlignment="1">
      <alignment horizontal="left" vertical="center" wrapText="1"/>
    </xf>
    <xf numFmtId="0" fontId="32" fillId="0" borderId="77" xfId="0" applyFont="1" applyBorder="1" applyAlignment="1">
      <alignment horizontal="left" vertical="center" wrapText="1"/>
    </xf>
    <xf numFmtId="0" fontId="32" fillId="0" borderId="23" xfId="0" applyFont="1" applyBorder="1" applyAlignment="1">
      <alignment horizontal="left" vertical="center" wrapText="1"/>
    </xf>
    <xf numFmtId="0" fontId="32" fillId="0" borderId="42" xfId="0" applyFont="1" applyBorder="1" applyAlignment="1">
      <alignment horizontal="left" vertical="center" wrapText="1"/>
    </xf>
    <xf numFmtId="0" fontId="32" fillId="0" borderId="37" xfId="0" applyFont="1" applyBorder="1" applyAlignment="1">
      <alignment horizontal="left" vertical="center" wrapText="1"/>
    </xf>
    <xf numFmtId="0" fontId="32" fillId="0" borderId="47" xfId="0" applyFont="1" applyBorder="1" applyAlignment="1">
      <alignment horizontal="left" vertical="center" wrapText="1"/>
    </xf>
    <xf numFmtId="0" fontId="32" fillId="0" borderId="38" xfId="0" applyFont="1" applyBorder="1" applyAlignment="1">
      <alignment horizontal="left" vertical="center" wrapText="1"/>
    </xf>
    <xf numFmtId="0" fontId="31" fillId="32" borderId="76" xfId="0" applyFont="1" applyFill="1" applyBorder="1" applyAlignment="1">
      <alignment horizontal="center" vertical="center" wrapText="1"/>
    </xf>
    <xf numFmtId="0" fontId="31" fillId="32" borderId="21" xfId="0" applyFont="1" applyFill="1" applyBorder="1" applyAlignment="1">
      <alignment horizontal="center" vertical="center" wrapText="1"/>
    </xf>
    <xf numFmtId="0" fontId="36" fillId="0" borderId="28" xfId="0" applyFont="1" applyFill="1" applyBorder="1" applyAlignment="1">
      <alignment horizontal="left" vertical="center" wrapText="1"/>
    </xf>
    <xf numFmtId="0" fontId="36" fillId="0" borderId="83" xfId="0" applyFont="1" applyFill="1" applyBorder="1" applyAlignment="1">
      <alignment horizontal="left" vertical="center" wrapText="1"/>
    </xf>
    <xf numFmtId="0" fontId="36" fillId="0" borderId="46" xfId="0" applyFont="1" applyFill="1" applyBorder="1" applyAlignment="1">
      <alignment horizontal="left" vertical="center" wrapText="1"/>
    </xf>
    <xf numFmtId="0" fontId="34" fillId="28" borderId="3" xfId="0" applyFont="1" applyFill="1" applyBorder="1" applyAlignment="1">
      <alignment horizontal="left" vertical="center" wrapText="1"/>
    </xf>
    <xf numFmtId="0" fontId="34" fillId="28" borderId="28" xfId="0" applyFont="1" applyFill="1" applyBorder="1" applyAlignment="1">
      <alignment horizontal="left" vertical="center" wrapText="1"/>
    </xf>
    <xf numFmtId="0" fontId="36" fillId="27" borderId="28" xfId="0" applyFont="1" applyFill="1" applyBorder="1" applyAlignment="1">
      <alignment horizontal="left" vertical="center" wrapText="1"/>
    </xf>
    <xf numFmtId="0" fontId="36" fillId="27" borderId="83" xfId="0" applyFont="1" applyFill="1" applyBorder="1" applyAlignment="1">
      <alignment horizontal="left" vertical="center" wrapText="1"/>
    </xf>
    <xf numFmtId="0" fontId="36" fillId="27" borderId="31" xfId="0" applyFont="1" applyFill="1" applyBorder="1" applyAlignment="1">
      <alignment horizontal="left" vertical="center" wrapText="1"/>
    </xf>
    <xf numFmtId="0" fontId="36" fillId="27" borderId="91" xfId="0" applyFont="1" applyFill="1" applyBorder="1" applyAlignment="1">
      <alignment horizontal="left" vertical="center" wrapText="1"/>
    </xf>
    <xf numFmtId="0" fontId="36" fillId="0" borderId="28" xfId="0" applyFont="1" applyBorder="1" applyAlignment="1">
      <alignment horizontal="left" vertical="center" wrapText="1"/>
    </xf>
    <xf numFmtId="0" fontId="36" fillId="0" borderId="83" xfId="0" applyFont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3" xfId="0" applyFont="1" applyFill="1" applyBorder="1" applyAlignment="1">
      <alignment horizontal="left" vertical="center" wrapText="1"/>
    </xf>
    <xf numFmtId="0" fontId="34" fillId="28" borderId="83" xfId="0" applyFont="1" applyFill="1" applyBorder="1" applyAlignment="1">
      <alignment horizontal="left" vertical="center" wrapText="1"/>
    </xf>
    <xf numFmtId="0" fontId="35" fillId="0" borderId="83" xfId="0" applyFont="1" applyBorder="1"/>
    <xf numFmtId="0" fontId="36" fillId="0" borderId="54" xfId="0" applyFont="1" applyBorder="1" applyAlignment="1">
      <alignment horizontal="left" vertical="center" wrapText="1"/>
    </xf>
    <xf numFmtId="0" fontId="34" fillId="34" borderId="81" xfId="0" applyFont="1" applyFill="1" applyBorder="1" applyAlignment="1">
      <alignment horizontal="left" vertical="center" wrapText="1"/>
    </xf>
    <xf numFmtId="0" fontId="34" fillId="34" borderId="92" xfId="0" applyFont="1" applyFill="1" applyBorder="1" applyAlignment="1">
      <alignment horizontal="left" vertical="center" wrapText="1"/>
    </xf>
    <xf numFmtId="0" fontId="34" fillId="34" borderId="62" xfId="0" applyFont="1" applyFill="1" applyBorder="1" applyAlignment="1">
      <alignment horizontal="left" vertical="center" wrapText="1"/>
    </xf>
    <xf numFmtId="0" fontId="34" fillId="28" borderId="19" xfId="0" applyFont="1" applyFill="1" applyBorder="1" applyAlignment="1">
      <alignment horizontal="left" vertical="center" wrapText="1"/>
    </xf>
    <xf numFmtId="0" fontId="34" fillId="28" borderId="20" xfId="0" applyFont="1" applyFill="1" applyBorder="1" applyAlignment="1">
      <alignment horizontal="left" vertical="center" wrapText="1"/>
    </xf>
    <xf numFmtId="0" fontId="49" fillId="0" borderId="47" xfId="0" applyFont="1" applyBorder="1" applyAlignment="1">
      <alignment horizontal="right"/>
    </xf>
    <xf numFmtId="0" fontId="34" fillId="32" borderId="20" xfId="0" applyFont="1" applyFill="1" applyBorder="1" applyAlignment="1">
      <alignment horizontal="center" vertical="center" wrapText="1"/>
    </xf>
    <xf numFmtId="0" fontId="34" fillId="32" borderId="79" xfId="0" applyFont="1" applyFill="1" applyBorder="1" applyAlignment="1">
      <alignment horizontal="center" vertical="center" wrapText="1"/>
    </xf>
    <xf numFmtId="0" fontId="34" fillId="28" borderId="43" xfId="0" applyFont="1" applyFill="1" applyBorder="1" applyAlignment="1">
      <alignment horizontal="left" vertical="center" wrapText="1"/>
    </xf>
    <xf numFmtId="0" fontId="34" fillId="28" borderId="80" xfId="0" applyFont="1" applyFill="1" applyBorder="1" applyAlignment="1">
      <alignment horizontal="left" vertical="center" wrapText="1"/>
    </xf>
    <xf numFmtId="0" fontId="36" fillId="0" borderId="30" xfId="0" applyFont="1" applyBorder="1" applyAlignment="1">
      <alignment horizontal="left" vertical="center" wrapText="1"/>
    </xf>
    <xf numFmtId="0" fontId="36" fillId="0" borderId="23" xfId="0" applyFont="1" applyBorder="1" applyAlignment="1">
      <alignment horizontal="left" vertical="center" wrapText="1"/>
    </xf>
    <xf numFmtId="0" fontId="36" fillId="0" borderId="33" xfId="0" applyFont="1" applyBorder="1" applyAlignment="1">
      <alignment horizontal="left" vertical="center" wrapText="1"/>
    </xf>
    <xf numFmtId="0" fontId="36" fillId="0" borderId="36" xfId="0" applyFont="1" applyBorder="1" applyAlignment="1">
      <alignment horizontal="left" vertical="center" wrapText="1"/>
    </xf>
    <xf numFmtId="0" fontId="34" fillId="32" borderId="19" xfId="0" applyFont="1" applyFill="1" applyBorder="1" applyAlignment="1">
      <alignment horizontal="center" vertical="center" wrapText="1"/>
    </xf>
    <xf numFmtId="0" fontId="34" fillId="28" borderId="23" xfId="0" applyFont="1" applyFill="1" applyBorder="1" applyAlignment="1">
      <alignment horizontal="left" vertical="center" wrapText="1"/>
    </xf>
    <xf numFmtId="0" fontId="34" fillId="28" borderId="19" xfId="861" applyFont="1" applyFill="1" applyBorder="1" applyAlignment="1">
      <alignment horizontal="left" vertical="center" wrapText="1"/>
    </xf>
    <xf numFmtId="0" fontId="34" fillId="28" borderId="20" xfId="861" applyFont="1" applyFill="1" applyBorder="1" applyAlignment="1">
      <alignment horizontal="left" vertical="center" wrapText="1"/>
    </xf>
    <xf numFmtId="0" fontId="35" fillId="0" borderId="0" xfId="861" applyFont="1" applyAlignment="1">
      <alignment horizontal="left" vertical="center"/>
    </xf>
    <xf numFmtId="0" fontId="36" fillId="27" borderId="28" xfId="861" applyFont="1" applyFill="1" applyBorder="1" applyAlignment="1">
      <alignment horizontal="left" vertical="center" wrapText="1"/>
    </xf>
    <xf numFmtId="0" fontId="36" fillId="27" borderId="83" xfId="861" applyFont="1" applyFill="1" applyBorder="1" applyAlignment="1">
      <alignment horizontal="left" vertical="center" wrapText="1"/>
    </xf>
    <xf numFmtId="0" fontId="36" fillId="27" borderId="46" xfId="861" applyFont="1" applyFill="1" applyBorder="1" applyAlignment="1">
      <alignment horizontal="left" vertical="center" wrapText="1"/>
    </xf>
    <xf numFmtId="0" fontId="34" fillId="34" borderId="40" xfId="861" applyFont="1" applyFill="1" applyBorder="1" applyAlignment="1">
      <alignment horizontal="left" vertical="center" wrapText="1"/>
    </xf>
    <xf numFmtId="0" fontId="34" fillId="34" borderId="17" xfId="861" applyFont="1" applyFill="1" applyBorder="1" applyAlignment="1">
      <alignment horizontal="left" vertical="center" wrapText="1"/>
    </xf>
    <xf numFmtId="0" fontId="36" fillId="0" borderId="28" xfId="861" applyFont="1" applyFill="1" applyBorder="1" applyAlignment="1">
      <alignment horizontal="left" vertical="center" wrapText="1"/>
    </xf>
    <xf numFmtId="0" fontId="36" fillId="0" borderId="83" xfId="861" applyFont="1" applyFill="1" applyBorder="1" applyAlignment="1">
      <alignment horizontal="left" vertical="center" wrapText="1"/>
    </xf>
    <xf numFmtId="0" fontId="34" fillId="28" borderId="3" xfId="861" applyFont="1" applyFill="1" applyBorder="1" applyAlignment="1">
      <alignment horizontal="left" vertical="center" wrapText="1"/>
    </xf>
    <xf numFmtId="0" fontId="34" fillId="28" borderId="28" xfId="861" applyFont="1" applyFill="1" applyBorder="1" applyAlignment="1">
      <alignment horizontal="left" vertical="center" wrapText="1"/>
    </xf>
    <xf numFmtId="0" fontId="36" fillId="0" borderId="28" xfId="861" applyFont="1" applyBorder="1" applyAlignment="1">
      <alignment horizontal="left" vertical="center" wrapText="1"/>
    </xf>
    <xf numFmtId="0" fontId="36" fillId="0" borderId="83" xfId="861" applyFont="1" applyBorder="1" applyAlignment="1">
      <alignment horizontal="left" vertical="center" wrapText="1"/>
    </xf>
    <xf numFmtId="0" fontId="36" fillId="0" borderId="3" xfId="861" applyFont="1" applyBorder="1" applyAlignment="1">
      <alignment horizontal="left" vertical="center" wrapText="1"/>
    </xf>
    <xf numFmtId="0" fontId="36" fillId="0" borderId="3" xfId="861" applyFont="1" applyFill="1" applyBorder="1" applyAlignment="1">
      <alignment horizontal="left" vertical="center" wrapText="1"/>
    </xf>
    <xf numFmtId="0" fontId="34" fillId="28" borderId="83" xfId="861" applyFont="1" applyFill="1" applyBorder="1" applyAlignment="1">
      <alignment horizontal="left" vertical="center" wrapText="1"/>
    </xf>
    <xf numFmtId="0" fontId="35" fillId="0" borderId="83" xfId="861" applyFont="1" applyBorder="1"/>
    <xf numFmtId="0" fontId="36" fillId="0" borderId="54" xfId="861" applyFont="1" applyBorder="1" applyAlignment="1">
      <alignment horizontal="left" vertical="center" wrapText="1"/>
    </xf>
    <xf numFmtId="0" fontId="34" fillId="32" borderId="20" xfId="861" applyFont="1" applyFill="1" applyBorder="1" applyAlignment="1">
      <alignment horizontal="center" vertical="center" wrapText="1"/>
    </xf>
    <xf numFmtId="0" fontId="34" fillId="32" borderId="79" xfId="861" applyFont="1" applyFill="1" applyBorder="1" applyAlignment="1">
      <alignment horizontal="center" vertical="center" wrapText="1"/>
    </xf>
    <xf numFmtId="0" fontId="34" fillId="28" borderId="80" xfId="861" applyFont="1" applyFill="1" applyBorder="1" applyAlignment="1">
      <alignment horizontal="left" vertical="center" wrapText="1"/>
    </xf>
    <xf numFmtId="0" fontId="34" fillId="28" borderId="93" xfId="861" applyFont="1" applyFill="1" applyBorder="1" applyAlignment="1">
      <alignment horizontal="left" vertical="center" wrapText="1"/>
    </xf>
    <xf numFmtId="0" fontId="34" fillId="28" borderId="61" xfId="861" applyFont="1" applyFill="1" applyBorder="1" applyAlignment="1">
      <alignment horizontal="left" vertical="center" wrapText="1"/>
    </xf>
    <xf numFmtId="0" fontId="34" fillId="28" borderId="18" xfId="861" applyFont="1" applyFill="1" applyBorder="1" applyAlignment="1">
      <alignment horizontal="left" vertical="center" wrapText="1"/>
    </xf>
    <xf numFmtId="0" fontId="34" fillId="28" borderId="41" xfId="861" applyFont="1" applyFill="1" applyBorder="1" applyAlignment="1">
      <alignment horizontal="left" vertical="center" wrapText="1"/>
    </xf>
    <xf numFmtId="0" fontId="36" fillId="0" borderId="27" xfId="861" applyFont="1" applyBorder="1" applyAlignment="1">
      <alignment horizontal="left" vertical="center" wrapText="1"/>
    </xf>
    <xf numFmtId="0" fontId="36" fillId="0" borderId="30" xfId="861" applyFont="1" applyBorder="1" applyAlignment="1">
      <alignment horizontal="left" vertical="center" wrapText="1"/>
    </xf>
    <xf numFmtId="0" fontId="36" fillId="0" borderId="56" xfId="861" applyFont="1" applyBorder="1" applyAlignment="1">
      <alignment horizontal="left" vertical="center" wrapText="1"/>
    </xf>
    <xf numFmtId="0" fontId="36" fillId="0" borderId="27" xfId="861" applyFont="1" applyFill="1" applyBorder="1" applyAlignment="1">
      <alignment horizontal="left" vertical="center" wrapText="1"/>
    </xf>
    <xf numFmtId="0" fontId="34" fillId="28" borderId="69" xfId="861" applyFont="1" applyFill="1" applyBorder="1" applyAlignment="1">
      <alignment horizontal="left" vertical="center" wrapText="1"/>
    </xf>
    <xf numFmtId="0" fontId="34" fillId="28" borderId="43" xfId="861" applyFont="1" applyFill="1" applyBorder="1" applyAlignment="1">
      <alignment horizontal="left" vertical="center" wrapText="1"/>
    </xf>
    <xf numFmtId="0" fontId="34" fillId="28" borderId="44" xfId="861" applyFont="1" applyFill="1" applyBorder="1" applyAlignment="1">
      <alignment horizontal="left" vertical="center" wrapText="1"/>
    </xf>
    <xf numFmtId="0" fontId="34" fillId="28" borderId="74" xfId="861" applyFont="1" applyFill="1" applyBorder="1" applyAlignment="1">
      <alignment horizontal="left" vertical="center" wrapText="1"/>
    </xf>
    <xf numFmtId="0" fontId="34" fillId="28" borderId="45" xfId="861" applyFont="1" applyFill="1" applyBorder="1" applyAlignment="1">
      <alignment horizontal="left" vertical="center" wrapText="1"/>
    </xf>
    <xf numFmtId="0" fontId="36" fillId="0" borderId="46" xfId="861" applyFont="1" applyBorder="1" applyAlignment="1">
      <alignment horizontal="left" vertical="center" wrapText="1"/>
    </xf>
    <xf numFmtId="0" fontId="36" fillId="0" borderId="81" xfId="861" applyFont="1" applyBorder="1" applyAlignment="1">
      <alignment horizontal="left" vertical="center" wrapText="1"/>
    </xf>
    <xf numFmtId="0" fontId="36" fillId="0" borderId="92" xfId="861" applyFont="1" applyBorder="1" applyAlignment="1">
      <alignment horizontal="left" vertical="center" wrapText="1"/>
    </xf>
    <xf numFmtId="0" fontId="36" fillId="0" borderId="77" xfId="861" applyFont="1" applyBorder="1" applyAlignment="1">
      <alignment horizontal="left" vertical="center" wrapText="1"/>
    </xf>
    <xf numFmtId="0" fontId="34" fillId="28" borderId="26" xfId="861" applyFont="1" applyFill="1" applyBorder="1" applyAlignment="1">
      <alignment horizontal="left" vertical="center" wrapText="1"/>
    </xf>
    <xf numFmtId="0" fontId="34" fillId="28" borderId="23" xfId="861" applyFont="1" applyFill="1" applyBorder="1" applyAlignment="1">
      <alignment horizontal="left" vertical="center" wrapText="1"/>
    </xf>
    <xf numFmtId="0" fontId="34" fillId="28" borderId="42" xfId="861" applyFont="1" applyFill="1" applyBorder="1" applyAlignment="1">
      <alignment horizontal="left" vertical="center" wrapText="1"/>
    </xf>
    <xf numFmtId="0" fontId="36" fillId="0" borderId="23" xfId="861" applyFont="1" applyBorder="1" applyAlignment="1">
      <alignment horizontal="left" vertical="center" wrapText="1"/>
    </xf>
    <xf numFmtId="0" fontId="36" fillId="0" borderId="42" xfId="861" applyFont="1" applyBorder="1" applyAlignment="1">
      <alignment horizontal="left" vertical="center" wrapText="1"/>
    </xf>
    <xf numFmtId="0" fontId="36" fillId="0" borderId="37" xfId="861" applyFont="1" applyBorder="1" applyAlignment="1">
      <alignment horizontal="left" vertical="center" wrapText="1"/>
    </xf>
    <xf numFmtId="0" fontId="36" fillId="0" borderId="47" xfId="861" applyFont="1" applyBorder="1" applyAlignment="1">
      <alignment horizontal="left" vertical="center" wrapText="1"/>
    </xf>
    <xf numFmtId="0" fontId="36" fillId="0" borderId="38" xfId="861" applyFont="1" applyBorder="1" applyAlignment="1">
      <alignment horizontal="left" vertical="center" wrapText="1"/>
    </xf>
    <xf numFmtId="0" fontId="34" fillId="32" borderId="76" xfId="861" applyFont="1" applyFill="1" applyBorder="1" applyAlignment="1">
      <alignment horizontal="center" vertical="center" wrapText="1"/>
    </xf>
    <xf numFmtId="0" fontId="34" fillId="32" borderId="21" xfId="861" applyFont="1" applyFill="1" applyBorder="1" applyAlignment="1">
      <alignment horizontal="center" vertical="center" wrapText="1"/>
    </xf>
    <xf numFmtId="0" fontId="36" fillId="0" borderId="46" xfId="861" applyFont="1" applyFill="1" applyBorder="1" applyAlignment="1">
      <alignment horizontal="left" vertical="center" wrapText="1"/>
    </xf>
    <xf numFmtId="0" fontId="34" fillId="34" borderId="77" xfId="0" applyFont="1" applyFill="1" applyBorder="1" applyAlignment="1">
      <alignment horizontal="left" vertical="center" wrapText="1"/>
    </xf>
    <xf numFmtId="0" fontId="34" fillId="32" borderId="76" xfId="0" applyFont="1" applyFill="1" applyBorder="1" applyAlignment="1">
      <alignment horizontal="center" vertical="center" wrapText="1"/>
    </xf>
    <xf numFmtId="0" fontId="34" fillId="32" borderId="21" xfId="0" applyFont="1" applyFill="1" applyBorder="1" applyAlignment="1">
      <alignment horizontal="center" vertical="center" wrapText="1"/>
    </xf>
    <xf numFmtId="0" fontId="34" fillId="28" borderId="69" xfId="0" applyFont="1" applyFill="1" applyBorder="1" applyAlignment="1">
      <alignment horizontal="left" vertical="center" wrapText="1"/>
    </xf>
    <xf numFmtId="0" fontId="34" fillId="28" borderId="44" xfId="0" applyFont="1" applyFill="1" applyBorder="1" applyAlignment="1">
      <alignment horizontal="left" vertical="center" wrapText="1"/>
    </xf>
    <xf numFmtId="0" fontId="36" fillId="0" borderId="27" xfId="0" applyFont="1" applyBorder="1" applyAlignment="1">
      <alignment horizontal="left" vertical="center" wrapText="1"/>
    </xf>
    <xf numFmtId="0" fontId="36" fillId="0" borderId="46" xfId="0" applyFont="1" applyBorder="1" applyAlignment="1">
      <alignment horizontal="left" vertical="center" wrapText="1"/>
    </xf>
    <xf numFmtId="0" fontId="36" fillId="0" borderId="81" xfId="0" applyFont="1" applyBorder="1" applyAlignment="1">
      <alignment horizontal="left" vertical="center" wrapText="1"/>
    </xf>
    <xf numFmtId="0" fontId="36" fillId="0" borderId="92" xfId="0" applyFont="1" applyBorder="1" applyAlignment="1">
      <alignment horizontal="left" vertical="center" wrapText="1"/>
    </xf>
    <xf numFmtId="0" fontId="36" fillId="0" borderId="77" xfId="0" applyFont="1" applyBorder="1" applyAlignment="1">
      <alignment horizontal="left" vertical="center" wrapText="1"/>
    </xf>
    <xf numFmtId="0" fontId="36" fillId="0" borderId="37" xfId="0" applyFont="1" applyBorder="1" applyAlignment="1">
      <alignment horizontal="left" vertical="center" wrapText="1"/>
    </xf>
    <xf numFmtId="0" fontId="36" fillId="0" borderId="47" xfId="0" applyFont="1" applyBorder="1" applyAlignment="1">
      <alignment horizontal="left" vertical="center" wrapText="1"/>
    </xf>
    <xf numFmtId="0" fontId="36" fillId="0" borderId="38" xfId="0" applyFont="1" applyBorder="1" applyAlignment="1">
      <alignment horizontal="left" vertical="center" wrapText="1"/>
    </xf>
    <xf numFmtId="0" fontId="36" fillId="0" borderId="27" xfId="0" applyFont="1" applyFill="1" applyBorder="1" applyAlignment="1">
      <alignment horizontal="left" vertical="center" wrapText="1"/>
    </xf>
    <xf numFmtId="0" fontId="36" fillId="0" borderId="42" xfId="0" applyFont="1" applyBorder="1" applyAlignment="1">
      <alignment horizontal="left" vertical="center" wrapText="1"/>
    </xf>
    <xf numFmtId="0" fontId="36" fillId="0" borderId="56" xfId="0" applyFont="1" applyBorder="1" applyAlignment="1">
      <alignment horizontal="left" vertical="center" wrapText="1"/>
    </xf>
    <xf numFmtId="0" fontId="34" fillId="28" borderId="18" xfId="0" applyFont="1" applyFill="1" applyBorder="1" applyAlignment="1">
      <alignment horizontal="left" vertical="center" wrapText="1"/>
    </xf>
    <xf numFmtId="0" fontId="34" fillId="28" borderId="41" xfId="0" applyFont="1" applyFill="1" applyBorder="1" applyAlignment="1">
      <alignment horizontal="left" vertical="center" wrapText="1"/>
    </xf>
    <xf numFmtId="0" fontId="34" fillId="28" borderId="74" xfId="0" applyFont="1" applyFill="1" applyBorder="1" applyAlignment="1">
      <alignment horizontal="left" vertical="center" wrapText="1"/>
    </xf>
    <xf numFmtId="0" fontId="34" fillId="28" borderId="93" xfId="0" applyFont="1" applyFill="1" applyBorder="1" applyAlignment="1">
      <alignment horizontal="left" vertical="center" wrapText="1"/>
    </xf>
    <xf numFmtId="0" fontId="34" fillId="28" borderId="45" xfId="0" applyFont="1" applyFill="1" applyBorder="1" applyAlignment="1">
      <alignment horizontal="left" vertical="center" wrapText="1"/>
    </xf>
    <xf numFmtId="0" fontId="36" fillId="0" borderId="24" xfId="0" applyFont="1" applyBorder="1" applyAlignment="1">
      <alignment horizontal="left" vertical="center" wrapText="1"/>
    </xf>
    <xf numFmtId="0" fontId="36" fillId="0" borderId="84" xfId="0" applyFont="1" applyBorder="1" applyAlignment="1">
      <alignment horizontal="left" vertical="center" wrapText="1"/>
    </xf>
    <xf numFmtId="0" fontId="36" fillId="0" borderId="25" xfId="0" applyFont="1" applyBorder="1" applyAlignment="1">
      <alignment horizontal="left" vertical="center" wrapText="1"/>
    </xf>
    <xf numFmtId="0" fontId="35" fillId="27" borderId="28" xfId="0" applyFont="1" applyFill="1" applyBorder="1" applyAlignment="1">
      <alignment horizontal="left" vertical="center" wrapText="1"/>
    </xf>
    <xf numFmtId="0" fontId="35" fillId="27" borderId="83" xfId="0" applyFont="1" applyFill="1" applyBorder="1" applyAlignment="1">
      <alignment horizontal="left" vertical="center" wrapText="1"/>
    </xf>
    <xf numFmtId="0" fontId="35" fillId="27" borderId="31" xfId="0" applyFont="1" applyFill="1" applyBorder="1" applyAlignment="1">
      <alignment horizontal="left" vertical="center" wrapText="1"/>
    </xf>
    <xf numFmtId="0" fontId="35" fillId="27" borderId="91" xfId="0" applyFont="1" applyFill="1" applyBorder="1" applyAlignment="1">
      <alignment horizontal="left" vertical="center" wrapText="1"/>
    </xf>
    <xf numFmtId="0" fontId="51" fillId="0" borderId="0" xfId="0" applyFont="1" applyBorder="1" applyAlignment="1">
      <alignment horizontal="center"/>
    </xf>
    <xf numFmtId="0" fontId="51" fillId="0" borderId="47" xfId="0" applyFont="1" applyBorder="1" applyAlignment="1">
      <alignment horizontal="right"/>
    </xf>
    <xf numFmtId="0" fontId="34" fillId="28" borderId="76" xfId="0" applyFont="1" applyFill="1" applyBorder="1" applyAlignment="1">
      <alignment horizontal="left" vertical="center" wrapText="1"/>
    </xf>
    <xf numFmtId="0" fontId="34" fillId="28" borderId="79" xfId="0" applyFont="1" applyFill="1" applyBorder="1" applyAlignment="1">
      <alignment horizontal="left" vertical="center" wrapText="1"/>
    </xf>
    <xf numFmtId="0" fontId="34" fillId="28" borderId="21" xfId="0" applyFont="1" applyFill="1" applyBorder="1" applyAlignment="1">
      <alignment horizontal="left" vertical="center" wrapText="1"/>
    </xf>
    <xf numFmtId="0" fontId="36" fillId="0" borderId="82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left" vertical="center" wrapText="1"/>
    </xf>
    <xf numFmtId="0" fontId="36" fillId="0" borderId="78" xfId="0" applyFont="1" applyBorder="1" applyAlignment="1">
      <alignment horizontal="left" vertical="center" wrapText="1"/>
    </xf>
    <xf numFmtId="0" fontId="36" fillId="0" borderId="40" xfId="0" applyFont="1" applyBorder="1" applyAlignment="1">
      <alignment horizontal="left" vertical="center" wrapText="1"/>
    </xf>
    <xf numFmtId="0" fontId="36" fillId="0" borderId="17" xfId="0" applyFont="1" applyBorder="1" applyAlignment="1">
      <alignment horizontal="left" vertical="center" wrapText="1"/>
    </xf>
    <xf numFmtId="0" fontId="36" fillId="0" borderId="31" xfId="0" applyFont="1" applyBorder="1" applyAlignment="1">
      <alignment horizontal="left" vertical="center" wrapText="1"/>
    </xf>
    <xf numFmtId="0" fontId="36" fillId="0" borderId="91" xfId="0" applyFont="1" applyBorder="1" applyAlignment="1">
      <alignment horizontal="left" vertical="center" wrapText="1"/>
    </xf>
    <xf numFmtId="0" fontId="36" fillId="0" borderId="31" xfId="0" applyFont="1" applyFill="1" applyBorder="1" applyAlignment="1">
      <alignment horizontal="left" vertical="center" wrapText="1"/>
    </xf>
    <xf numFmtId="0" fontId="36" fillId="0" borderId="91" xfId="0" applyFont="1" applyFill="1" applyBorder="1" applyAlignment="1">
      <alignment horizontal="left" vertical="center" wrapText="1"/>
    </xf>
    <xf numFmtId="0" fontId="36" fillId="0" borderId="24" xfId="0" applyFont="1" applyFill="1" applyBorder="1" applyAlignment="1">
      <alignment horizontal="left" vertical="center" wrapText="1"/>
    </xf>
    <xf numFmtId="0" fontId="36" fillId="0" borderId="84" xfId="0" applyFont="1" applyFill="1" applyBorder="1" applyAlignment="1">
      <alignment horizontal="left" vertical="center" wrapText="1"/>
    </xf>
    <xf numFmtId="0" fontId="34" fillId="34" borderId="20" xfId="0" applyFont="1" applyFill="1" applyBorder="1" applyAlignment="1">
      <alignment horizontal="left" vertical="center" wrapText="1"/>
    </xf>
    <xf numFmtId="0" fontId="34" fillId="34" borderId="79" xfId="0" applyFont="1" applyFill="1" applyBorder="1" applyAlignment="1">
      <alignment horizontal="left" vertical="center" wrapText="1"/>
    </xf>
    <xf numFmtId="0" fontId="36" fillId="27" borderId="24" xfId="0" applyFont="1" applyFill="1" applyBorder="1" applyAlignment="1">
      <alignment horizontal="left" vertical="center" wrapText="1"/>
    </xf>
    <xf numFmtId="0" fontId="36" fillId="27" borderId="84" xfId="0" applyFont="1" applyFill="1" applyBorder="1" applyAlignment="1">
      <alignment horizontal="left" vertical="center" wrapText="1"/>
    </xf>
    <xf numFmtId="0" fontId="35" fillId="27" borderId="24" xfId="0" applyFont="1" applyFill="1" applyBorder="1" applyAlignment="1">
      <alignment horizontal="left" vertical="center" wrapText="1"/>
    </xf>
    <xf numFmtId="0" fontId="35" fillId="27" borderId="84" xfId="0" applyFont="1" applyFill="1" applyBorder="1" applyAlignment="1">
      <alignment horizontal="left" vertical="center" wrapText="1"/>
    </xf>
    <xf numFmtId="0" fontId="35" fillId="0" borderId="47" xfId="0" applyFont="1" applyBorder="1" applyAlignment="1">
      <alignment horizontal="center" wrapText="1"/>
    </xf>
    <xf numFmtId="0" fontId="36" fillId="0" borderId="59" xfId="0" applyFont="1" applyBorder="1" applyAlignment="1">
      <alignment horizontal="left" vertical="center" wrapText="1"/>
    </xf>
    <xf numFmtId="0" fontId="36" fillId="0" borderId="59" xfId="0" applyFont="1" applyFill="1" applyBorder="1" applyAlignment="1">
      <alignment horizontal="left" vertical="center" wrapText="1"/>
    </xf>
    <xf numFmtId="0" fontId="34" fillId="28" borderId="19" xfId="727" applyFont="1" applyFill="1" applyBorder="1" applyAlignment="1">
      <alignment horizontal="left" vertical="center" wrapText="1"/>
    </xf>
    <xf numFmtId="0" fontId="34" fillId="28" borderId="20" xfId="727" applyFont="1" applyFill="1" applyBorder="1" applyAlignment="1">
      <alignment horizontal="left" vertical="center" wrapText="1"/>
    </xf>
    <xf numFmtId="0" fontId="35" fillId="27" borderId="28" xfId="727" applyFont="1" applyFill="1" applyBorder="1" applyAlignment="1">
      <alignment horizontal="left" vertical="center" wrapText="1"/>
    </xf>
    <xf numFmtId="0" fontId="35" fillId="27" borderId="83" xfId="727" applyFont="1" applyFill="1" applyBorder="1" applyAlignment="1">
      <alignment horizontal="left" vertical="center" wrapText="1"/>
    </xf>
    <xf numFmtId="0" fontId="35" fillId="27" borderId="31" xfId="727" applyFont="1" applyFill="1" applyBorder="1" applyAlignment="1">
      <alignment horizontal="left" vertical="center" wrapText="1"/>
    </xf>
    <xf numFmtId="0" fontId="35" fillId="27" borderId="91" xfId="727" applyFont="1" applyFill="1" applyBorder="1" applyAlignment="1">
      <alignment horizontal="left" vertical="center" wrapText="1"/>
    </xf>
    <xf numFmtId="0" fontId="34" fillId="34" borderId="81" xfId="727" applyFont="1" applyFill="1" applyBorder="1" applyAlignment="1">
      <alignment horizontal="left" vertical="center" wrapText="1"/>
    </xf>
    <xf numFmtId="0" fontId="34" fillId="34" borderId="92" xfId="727" applyFont="1" applyFill="1" applyBorder="1" applyAlignment="1">
      <alignment horizontal="left" vertical="center" wrapText="1"/>
    </xf>
    <xf numFmtId="0" fontId="34" fillId="34" borderId="77" xfId="727" applyFont="1" applyFill="1" applyBorder="1" applyAlignment="1">
      <alignment horizontal="left" vertical="center" wrapText="1"/>
    </xf>
    <xf numFmtId="0" fontId="36" fillId="0" borderId="28" xfId="727" applyFont="1" applyFill="1" applyBorder="1" applyAlignment="1">
      <alignment horizontal="left" vertical="center" wrapText="1"/>
    </xf>
    <xf numFmtId="0" fontId="36" fillId="0" borderId="83" xfId="727" applyFont="1" applyFill="1" applyBorder="1" applyAlignment="1">
      <alignment horizontal="left" vertical="center" wrapText="1"/>
    </xf>
    <xf numFmtId="0" fontId="34" fillId="28" borderId="3" xfId="727" applyFont="1" applyFill="1" applyBorder="1" applyAlignment="1">
      <alignment horizontal="left" vertical="center" wrapText="1"/>
    </xf>
    <xf numFmtId="0" fontId="34" fillId="28" borderId="28" xfId="727" applyFont="1" applyFill="1" applyBorder="1" applyAlignment="1">
      <alignment horizontal="left" vertical="center" wrapText="1"/>
    </xf>
    <xf numFmtId="0" fontId="36" fillId="27" borderId="28" xfId="727" applyFont="1" applyFill="1" applyBorder="1" applyAlignment="1">
      <alignment horizontal="left" vertical="center" wrapText="1"/>
    </xf>
    <xf numFmtId="0" fontId="36" fillId="27" borderId="83" xfId="727" applyFont="1" applyFill="1" applyBorder="1" applyAlignment="1">
      <alignment horizontal="left" vertical="center" wrapText="1"/>
    </xf>
    <xf numFmtId="0" fontId="36" fillId="0" borderId="28" xfId="727" applyFont="1" applyBorder="1" applyAlignment="1">
      <alignment horizontal="left" vertical="center" wrapText="1"/>
    </xf>
    <xf numFmtId="0" fontId="36" fillId="0" borderId="83" xfId="727" applyFont="1" applyBorder="1" applyAlignment="1">
      <alignment horizontal="left" vertical="center" wrapText="1"/>
    </xf>
    <xf numFmtId="0" fontId="36" fillId="0" borderId="3" xfId="727" applyFont="1" applyBorder="1" applyAlignment="1">
      <alignment horizontal="left" vertical="center" wrapText="1"/>
    </xf>
    <xf numFmtId="0" fontId="36" fillId="0" borderId="54" xfId="727" applyFont="1" applyFill="1" applyBorder="1" applyAlignment="1">
      <alignment horizontal="left" vertical="center" wrapText="1"/>
    </xf>
    <xf numFmtId="0" fontId="36" fillId="0" borderId="3" xfId="727" applyFont="1" applyFill="1" applyBorder="1" applyAlignment="1">
      <alignment horizontal="left" vertical="center" wrapText="1"/>
    </xf>
    <xf numFmtId="0" fontId="34" fillId="28" borderId="83" xfId="727" applyFont="1" applyFill="1" applyBorder="1" applyAlignment="1">
      <alignment horizontal="left" vertical="center" wrapText="1"/>
    </xf>
    <xf numFmtId="0" fontId="35" fillId="0" borderId="83" xfId="727" applyFont="1" applyBorder="1"/>
    <xf numFmtId="0" fontId="36" fillId="0" borderId="46" xfId="727" applyFont="1" applyBorder="1" applyAlignment="1">
      <alignment horizontal="left" vertical="center" wrapText="1"/>
    </xf>
    <xf numFmtId="0" fontId="36" fillId="0" borderId="54" xfId="727" applyFont="1" applyBorder="1" applyAlignment="1">
      <alignment horizontal="left" vertical="center" wrapText="1"/>
    </xf>
    <xf numFmtId="0" fontId="51" fillId="0" borderId="0" xfId="727" applyFont="1" applyBorder="1" applyAlignment="1">
      <alignment horizontal="center"/>
    </xf>
    <xf numFmtId="0" fontId="34" fillId="32" borderId="20" xfId="727" applyFont="1" applyFill="1" applyBorder="1" applyAlignment="1">
      <alignment horizontal="center" vertical="center" wrapText="1"/>
    </xf>
    <xf numFmtId="0" fontId="34" fillId="32" borderId="79" xfId="727" applyFont="1" applyFill="1" applyBorder="1" applyAlignment="1">
      <alignment horizontal="center" vertical="center" wrapText="1"/>
    </xf>
    <xf numFmtId="0" fontId="34" fillId="28" borderId="43" xfId="727" applyFont="1" applyFill="1" applyBorder="1" applyAlignment="1">
      <alignment horizontal="left" vertical="center" wrapText="1"/>
    </xf>
    <xf numFmtId="0" fontId="34" fillId="28" borderId="80" xfId="727" applyFont="1" applyFill="1" applyBorder="1" applyAlignment="1">
      <alignment horizontal="left" vertical="center" wrapText="1"/>
    </xf>
    <xf numFmtId="0" fontId="34" fillId="28" borderId="35" xfId="0" applyFont="1" applyFill="1" applyBorder="1" applyAlignment="1">
      <alignment horizontal="left" vertical="center" wrapText="1"/>
    </xf>
    <xf numFmtId="0" fontId="34" fillId="28" borderId="36" xfId="0" applyFont="1" applyFill="1" applyBorder="1" applyAlignment="1">
      <alignment horizontal="left" vertical="center" wrapText="1"/>
    </xf>
    <xf numFmtId="0" fontId="34" fillId="28" borderId="58" xfId="0" applyFont="1" applyFill="1" applyBorder="1" applyAlignment="1">
      <alignment horizontal="left" vertical="center" wrapText="1"/>
    </xf>
    <xf numFmtId="0" fontId="34" fillId="28" borderId="22" xfId="0" applyFont="1" applyFill="1" applyBorder="1" applyAlignment="1">
      <alignment horizontal="left" vertical="center" wrapText="1"/>
    </xf>
    <xf numFmtId="0" fontId="34" fillId="28" borderId="42" xfId="0" applyFont="1" applyFill="1" applyBorder="1" applyAlignment="1">
      <alignment horizontal="left" vertical="center" wrapText="1"/>
    </xf>
    <xf numFmtId="0" fontId="34" fillId="28" borderId="26" xfId="0" applyFont="1" applyFill="1" applyBorder="1" applyAlignment="1">
      <alignment horizontal="left" vertical="center" wrapText="1"/>
    </xf>
    <xf numFmtId="0" fontId="34" fillId="28" borderId="27" xfId="0" applyFont="1" applyFill="1" applyBorder="1" applyAlignment="1">
      <alignment horizontal="left" vertical="center" wrapText="1"/>
    </xf>
    <xf numFmtId="0" fontId="36" fillId="0" borderId="54" xfId="0" applyFont="1" applyFill="1" applyBorder="1" applyAlignment="1">
      <alignment horizontal="left" vertical="center" wrapText="1"/>
    </xf>
    <xf numFmtId="0" fontId="35" fillId="0" borderId="28" xfId="0" applyFont="1" applyBorder="1" applyAlignment="1">
      <alignment horizontal="left" vertical="center" wrapText="1"/>
    </xf>
    <xf numFmtId="0" fontId="35" fillId="0" borderId="83" xfId="0" applyFont="1" applyBorder="1" applyAlignment="1">
      <alignment horizontal="left" vertical="center" wrapText="1"/>
    </xf>
    <xf numFmtId="0" fontId="35" fillId="0" borderId="28" xfId="0" applyFont="1" applyFill="1" applyBorder="1" applyAlignment="1">
      <alignment horizontal="left" vertical="center" wrapText="1"/>
    </xf>
    <xf numFmtId="0" fontId="35" fillId="0" borderId="83" xfId="0" applyFont="1" applyFill="1" applyBorder="1" applyAlignment="1">
      <alignment horizontal="left" vertical="center" wrapText="1"/>
    </xf>
    <xf numFmtId="0" fontId="35" fillId="0" borderId="3" xfId="0" applyFont="1" applyBorder="1" applyAlignment="1">
      <alignment horizontal="left" vertical="center" wrapText="1"/>
    </xf>
    <xf numFmtId="0" fontId="35" fillId="0" borderId="3" xfId="0" applyFont="1" applyFill="1" applyBorder="1" applyAlignment="1">
      <alignment horizontal="left" vertical="center" wrapText="1"/>
    </xf>
    <xf numFmtId="0" fontId="35" fillId="0" borderId="54" xfId="0" applyFont="1" applyBorder="1" applyAlignment="1">
      <alignment horizontal="left" vertical="center" wrapText="1"/>
    </xf>
    <xf numFmtId="0" fontId="35" fillId="0" borderId="47" xfId="0" applyFont="1" applyBorder="1" applyAlignment="1">
      <alignment horizontal="center" vertical="center"/>
    </xf>
    <xf numFmtId="0" fontId="35" fillId="0" borderId="27" xfId="0" applyFont="1" applyBorder="1" applyAlignment="1">
      <alignment horizontal="left" vertical="center" wrapText="1"/>
    </xf>
    <xf numFmtId="0" fontId="35" fillId="0" borderId="30" xfId="0" applyFont="1" applyBorder="1" applyAlignment="1">
      <alignment horizontal="left" vertical="center" wrapText="1"/>
    </xf>
    <xf numFmtId="0" fontId="35" fillId="0" borderId="56" xfId="0" applyFont="1" applyBorder="1" applyAlignment="1">
      <alignment horizontal="left" vertical="center" wrapText="1"/>
    </xf>
    <xf numFmtId="0" fontId="35" fillId="0" borderId="27" xfId="0" applyFont="1" applyFill="1" applyBorder="1" applyAlignment="1">
      <alignment horizontal="left" vertical="center" wrapText="1"/>
    </xf>
    <xf numFmtId="0" fontId="35" fillId="0" borderId="23" xfId="0" applyFont="1" applyBorder="1" applyAlignment="1">
      <alignment horizontal="left" vertical="center" wrapText="1"/>
    </xf>
    <xf numFmtId="0" fontId="35" fillId="0" borderId="42" xfId="0" applyFont="1" applyBorder="1" applyAlignment="1">
      <alignment horizontal="left" vertical="center" wrapText="1"/>
    </xf>
    <xf numFmtId="0" fontId="35" fillId="0" borderId="46" xfId="0" applyFont="1" applyBorder="1" applyAlignment="1">
      <alignment horizontal="left" vertical="center" wrapText="1"/>
    </xf>
    <xf numFmtId="0" fontId="35" fillId="0" borderId="81" xfId="0" applyFont="1" applyBorder="1" applyAlignment="1">
      <alignment horizontal="left" vertical="center" wrapText="1"/>
    </xf>
    <xf numFmtId="0" fontId="35" fillId="0" borderId="92" xfId="0" applyFont="1" applyBorder="1" applyAlignment="1">
      <alignment horizontal="left" vertical="center" wrapText="1"/>
    </xf>
    <xf numFmtId="0" fontId="35" fillId="0" borderId="77" xfId="0" applyFont="1" applyBorder="1" applyAlignment="1">
      <alignment horizontal="left" vertical="center" wrapText="1"/>
    </xf>
    <xf numFmtId="0" fontId="34" fillId="28" borderId="94" xfId="0" applyFont="1" applyFill="1" applyBorder="1" applyAlignment="1">
      <alignment horizontal="left" vertical="center" wrapText="1"/>
    </xf>
    <xf numFmtId="0" fontId="34" fillId="28" borderId="90" xfId="0" applyFont="1" applyFill="1" applyBorder="1" applyAlignment="1">
      <alignment horizontal="left" vertical="center" wrapText="1"/>
    </xf>
    <xf numFmtId="0" fontId="35" fillId="0" borderId="43" xfId="0" applyFont="1" applyBorder="1" applyAlignment="1">
      <alignment horizontal="left" vertical="center" wrapText="1"/>
    </xf>
    <xf numFmtId="0" fontId="35" fillId="0" borderId="44" xfId="0" applyFont="1" applyBorder="1" applyAlignment="1">
      <alignment horizontal="left" vertical="center" wrapText="1"/>
    </xf>
    <xf numFmtId="0" fontId="35" fillId="0" borderId="37" xfId="0" applyFont="1" applyBorder="1" applyAlignment="1">
      <alignment horizontal="left" vertical="center" wrapText="1"/>
    </xf>
    <xf numFmtId="0" fontId="35" fillId="0" borderId="47" xfId="0" applyFont="1" applyBorder="1" applyAlignment="1">
      <alignment horizontal="left" vertical="center" wrapText="1"/>
    </xf>
    <xf numFmtId="0" fontId="35" fillId="0" borderId="38" xfId="0" applyFont="1" applyBorder="1" applyAlignment="1">
      <alignment horizontal="left" vertical="center" wrapText="1"/>
    </xf>
    <xf numFmtId="0" fontId="34" fillId="28" borderId="64" xfId="0" applyFont="1" applyFill="1" applyBorder="1" applyAlignment="1">
      <alignment horizontal="left" vertical="center" wrapText="1"/>
    </xf>
    <xf numFmtId="0" fontId="34" fillId="28" borderId="65" xfId="0" applyFont="1" applyFill="1" applyBorder="1" applyAlignment="1">
      <alignment horizontal="left" vertical="center" wrapText="1"/>
    </xf>
    <xf numFmtId="0" fontId="35" fillId="0" borderId="80" xfId="0" applyFont="1" applyBorder="1" applyAlignment="1">
      <alignment horizontal="left" vertical="center" wrapText="1"/>
    </xf>
    <xf numFmtId="0" fontId="35" fillId="0" borderId="93" xfId="0" applyFont="1" applyBorder="1" applyAlignment="1">
      <alignment horizontal="left" vertical="center" wrapText="1"/>
    </xf>
    <xf numFmtId="0" fontId="35" fillId="0" borderId="45" xfId="0" applyFont="1" applyBorder="1" applyAlignment="1">
      <alignment horizontal="left" vertical="center" wrapText="1"/>
    </xf>
    <xf numFmtId="0" fontId="35" fillId="0" borderId="0" xfId="0" applyFont="1" applyBorder="1" applyAlignment="1">
      <alignment horizontal="center"/>
    </xf>
    <xf numFmtId="0" fontId="34" fillId="34" borderId="68" xfId="0" applyFont="1" applyFill="1" applyBorder="1" applyAlignment="1">
      <alignment horizontal="left" vertical="center" wrapText="1"/>
    </xf>
    <xf numFmtId="0" fontId="34" fillId="34" borderId="91" xfId="0" applyFont="1" applyFill="1" applyBorder="1" applyAlignment="1">
      <alignment horizontal="left" vertical="center" wrapText="1"/>
    </xf>
    <xf numFmtId="0" fontId="34" fillId="34" borderId="59" xfId="0" applyFont="1" applyFill="1" applyBorder="1" applyAlignment="1">
      <alignment horizontal="left" vertical="center" wrapText="1"/>
    </xf>
    <xf numFmtId="0" fontId="35" fillId="27" borderId="67" xfId="0" applyFont="1" applyFill="1" applyBorder="1" applyAlignment="1">
      <alignment horizontal="left" vertical="center" wrapText="1"/>
    </xf>
    <xf numFmtId="0" fontId="35" fillId="27" borderId="46" xfId="0" applyFont="1" applyFill="1" applyBorder="1" applyAlignment="1">
      <alignment horizontal="left" vertical="center" wrapText="1"/>
    </xf>
    <xf numFmtId="0" fontId="35" fillId="27" borderId="68" xfId="0" applyFont="1" applyFill="1" applyBorder="1" applyAlignment="1">
      <alignment horizontal="left" vertical="center" wrapText="1"/>
    </xf>
    <xf numFmtId="0" fontId="35" fillId="27" borderId="59" xfId="0" applyFont="1" applyFill="1" applyBorder="1" applyAlignment="1">
      <alignment horizontal="left" vertical="center" wrapText="1"/>
    </xf>
    <xf numFmtId="0" fontId="35" fillId="0" borderId="67" xfId="0" applyFont="1" applyFill="1" applyBorder="1" applyAlignment="1">
      <alignment horizontal="left" vertical="center" wrapText="1"/>
    </xf>
    <xf numFmtId="0" fontId="35" fillId="0" borderId="46" xfId="0" applyFont="1" applyFill="1" applyBorder="1" applyAlignment="1">
      <alignment horizontal="left" vertical="center" wrapText="1"/>
    </xf>
    <xf numFmtId="0" fontId="35" fillId="0" borderId="67" xfId="0" applyFont="1" applyBorder="1" applyAlignment="1">
      <alignment horizontal="left" vertical="center" wrapText="1"/>
    </xf>
    <xf numFmtId="0" fontId="34" fillId="28" borderId="67" xfId="0" applyFont="1" applyFill="1" applyBorder="1" applyAlignment="1">
      <alignment horizontal="left" vertical="center" wrapText="1"/>
    </xf>
    <xf numFmtId="0" fontId="34" fillId="28" borderId="46" xfId="0" applyFont="1" applyFill="1" applyBorder="1" applyAlignment="1">
      <alignment horizontal="left" vertical="center" wrapText="1"/>
    </xf>
    <xf numFmtId="0" fontId="35" fillId="0" borderId="46" xfId="0" applyFont="1" applyBorder="1"/>
    <xf numFmtId="0" fontId="89" fillId="0" borderId="67" xfId="0" applyFont="1" applyBorder="1" applyAlignment="1">
      <alignment horizontal="left" vertical="center" wrapText="1"/>
    </xf>
    <xf numFmtId="0" fontId="89" fillId="0" borderId="83" xfId="0" applyFont="1" applyBorder="1" applyAlignment="1">
      <alignment horizontal="left" vertical="center" wrapText="1"/>
    </xf>
    <xf numFmtId="0" fontId="89" fillId="0" borderId="46" xfId="0" applyFont="1" applyBorder="1" applyAlignment="1">
      <alignment horizontal="left" vertical="center" wrapText="1"/>
    </xf>
    <xf numFmtId="0" fontId="35" fillId="0" borderId="47" xfId="0" applyFont="1" applyBorder="1" applyAlignment="1">
      <alignment horizontal="right"/>
    </xf>
    <xf numFmtId="0" fontId="90" fillId="28" borderId="22" xfId="0" applyFont="1" applyFill="1" applyBorder="1" applyAlignment="1">
      <alignment horizontal="left" vertical="center" wrapText="1"/>
    </xf>
    <xf numFmtId="0" fontId="90" fillId="28" borderId="23" xfId="0" applyFont="1" applyFill="1" applyBorder="1" applyAlignment="1">
      <alignment horizontal="left" vertical="center" wrapText="1"/>
    </xf>
    <xf numFmtId="0" fontId="90" fillId="28" borderId="42" xfId="0" applyFont="1" applyFill="1" applyBorder="1" applyAlignment="1">
      <alignment horizontal="left" vertical="center" wrapText="1"/>
    </xf>
    <xf numFmtId="0" fontId="34" fillId="28" borderId="32" xfId="0" applyFont="1" applyFill="1" applyBorder="1" applyAlignment="1">
      <alignment horizontal="left" vertical="center" wrapText="1"/>
    </xf>
    <xf numFmtId="0" fontId="34" fillId="28" borderId="33" xfId="0" applyFont="1" applyFill="1" applyBorder="1" applyAlignment="1">
      <alignment horizontal="left" vertical="center" wrapText="1"/>
    </xf>
    <xf numFmtId="0" fontId="34" fillId="28" borderId="34" xfId="0" applyFont="1" applyFill="1" applyBorder="1" applyAlignment="1">
      <alignment horizontal="left" vertical="center" wrapText="1"/>
    </xf>
    <xf numFmtId="0" fontId="48" fillId="0" borderId="0" xfId="0" applyFont="1" applyBorder="1" applyAlignment="1">
      <alignment horizontal="center"/>
    </xf>
    <xf numFmtId="0" fontId="34" fillId="34" borderId="68" xfId="727" applyFont="1" applyFill="1" applyBorder="1" applyAlignment="1">
      <alignment horizontal="left" vertical="center" wrapText="1"/>
    </xf>
    <xf numFmtId="0" fontId="34" fillId="34" borderId="91" xfId="727" applyFont="1" applyFill="1" applyBorder="1" applyAlignment="1">
      <alignment horizontal="left" vertical="center" wrapText="1"/>
    </xf>
    <xf numFmtId="0" fontId="34" fillId="34" borderId="59" xfId="727" applyFont="1" applyFill="1" applyBorder="1" applyAlignment="1">
      <alignment horizontal="left" vertical="center" wrapText="1"/>
    </xf>
    <xf numFmtId="0" fontId="34" fillId="28" borderId="18" xfId="727" applyFont="1" applyFill="1" applyBorder="1" applyAlignment="1">
      <alignment horizontal="left" vertical="center" wrapText="1"/>
    </xf>
    <xf numFmtId="0" fontId="34" fillId="28" borderId="41" xfId="727" applyFont="1" applyFill="1" applyBorder="1" applyAlignment="1">
      <alignment horizontal="left" vertical="center" wrapText="1"/>
    </xf>
    <xf numFmtId="0" fontId="35" fillId="27" borderId="67" xfId="727" applyFont="1" applyFill="1" applyBorder="1" applyAlignment="1">
      <alignment horizontal="left" vertical="center" wrapText="1"/>
    </xf>
    <xf numFmtId="0" fontId="35" fillId="27" borderId="46" xfId="727" applyFont="1" applyFill="1" applyBorder="1" applyAlignment="1">
      <alignment horizontal="left" vertical="center" wrapText="1"/>
    </xf>
    <xf numFmtId="0" fontId="35" fillId="27" borderId="68" xfId="727" applyFont="1" applyFill="1" applyBorder="1" applyAlignment="1">
      <alignment horizontal="left" vertical="center" wrapText="1"/>
    </xf>
    <xf numFmtId="0" fontId="35" fillId="27" borderId="59" xfId="727" applyFont="1" applyFill="1" applyBorder="1" applyAlignment="1">
      <alignment horizontal="left" vertical="center" wrapText="1"/>
    </xf>
    <xf numFmtId="0" fontId="36" fillId="0" borderId="67" xfId="727" applyFont="1" applyFill="1" applyBorder="1" applyAlignment="1">
      <alignment horizontal="left" vertical="center" wrapText="1"/>
    </xf>
    <xf numFmtId="0" fontId="36" fillId="0" borderId="46" xfId="727" applyFont="1" applyFill="1" applyBorder="1" applyAlignment="1">
      <alignment horizontal="left" vertical="center" wrapText="1"/>
    </xf>
    <xf numFmtId="0" fontId="34" fillId="28" borderId="26" xfId="727" applyFont="1" applyFill="1" applyBorder="1" applyAlignment="1">
      <alignment horizontal="left" vertical="center" wrapText="1"/>
    </xf>
    <xf numFmtId="0" fontId="34" fillId="28" borderId="27" xfId="727" applyFont="1" applyFill="1" applyBorder="1" applyAlignment="1">
      <alignment horizontal="left" vertical="center" wrapText="1"/>
    </xf>
    <xf numFmtId="0" fontId="36" fillId="27" borderId="67" xfId="727" applyFont="1" applyFill="1" applyBorder="1" applyAlignment="1">
      <alignment horizontal="left" vertical="center" wrapText="1"/>
    </xf>
    <xf numFmtId="0" fontId="36" fillId="27" borderId="46" xfId="727" applyFont="1" applyFill="1" applyBorder="1" applyAlignment="1">
      <alignment horizontal="left" vertical="center" wrapText="1"/>
    </xf>
    <xf numFmtId="0" fontId="36" fillId="0" borderId="67" xfId="727" applyFont="1" applyBorder="1" applyAlignment="1">
      <alignment horizontal="left" vertical="center" wrapText="1"/>
    </xf>
    <xf numFmtId="0" fontId="36" fillId="0" borderId="27" xfId="727" applyFont="1" applyBorder="1" applyAlignment="1">
      <alignment horizontal="left" vertical="center" wrapText="1"/>
    </xf>
    <xf numFmtId="0" fontId="36" fillId="0" borderId="27" xfId="727" applyFont="1" applyFill="1" applyBorder="1" applyAlignment="1">
      <alignment horizontal="left" vertical="center" wrapText="1"/>
    </xf>
    <xf numFmtId="0" fontId="34" fillId="28" borderId="67" xfId="727" applyFont="1" applyFill="1" applyBorder="1" applyAlignment="1">
      <alignment horizontal="left" vertical="center" wrapText="1"/>
    </xf>
    <xf numFmtId="0" fontId="34" fillId="28" borderId="46" xfId="727" applyFont="1" applyFill="1" applyBorder="1" applyAlignment="1">
      <alignment horizontal="left" vertical="center" wrapText="1"/>
    </xf>
    <xf numFmtId="0" fontId="35" fillId="0" borderId="46" xfId="727" applyFont="1" applyBorder="1"/>
    <xf numFmtId="0" fontId="91" fillId="0" borderId="67" xfId="727" applyFont="1" applyBorder="1" applyAlignment="1">
      <alignment horizontal="left" vertical="center" wrapText="1"/>
    </xf>
    <xf numFmtId="0" fontId="91" fillId="0" borderId="83" xfId="727" applyFont="1" applyBorder="1" applyAlignment="1">
      <alignment horizontal="left" vertical="center" wrapText="1"/>
    </xf>
    <xf numFmtId="0" fontId="91" fillId="0" borderId="46" xfId="727" applyFont="1" applyBorder="1" applyAlignment="1">
      <alignment horizontal="left" vertical="center" wrapText="1"/>
    </xf>
    <xf numFmtId="0" fontId="34" fillId="32" borderId="76" xfId="727" applyFont="1" applyFill="1" applyBorder="1" applyAlignment="1">
      <alignment horizontal="center" vertical="center" wrapText="1"/>
    </xf>
    <xf numFmtId="0" fontId="34" fillId="32" borderId="21" xfId="727" applyFont="1" applyFill="1" applyBorder="1" applyAlignment="1">
      <alignment horizontal="center" vertical="center" wrapText="1"/>
    </xf>
    <xf numFmtId="0" fontId="90" fillId="28" borderId="22" xfId="727" applyFont="1" applyFill="1" applyBorder="1" applyAlignment="1">
      <alignment horizontal="left" vertical="center" wrapText="1"/>
    </xf>
    <xf numFmtId="0" fontId="90" fillId="28" borderId="23" xfId="727" applyFont="1" applyFill="1" applyBorder="1" applyAlignment="1">
      <alignment horizontal="left" vertical="center" wrapText="1"/>
    </xf>
    <xf numFmtId="0" fontId="90" fillId="28" borderId="42" xfId="727" applyFont="1" applyFill="1" applyBorder="1" applyAlignment="1">
      <alignment horizontal="left" vertical="center" wrapText="1"/>
    </xf>
    <xf numFmtId="0" fontId="36" fillId="27" borderId="67" xfId="0" applyFont="1" applyFill="1" applyBorder="1" applyAlignment="1">
      <alignment horizontal="left" vertical="center" wrapText="1"/>
    </xf>
    <xf numFmtId="0" fontId="36" fillId="27" borderId="46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67" xfId="0" applyFont="1" applyBorder="1" applyAlignment="1">
      <alignment horizontal="left" vertical="center" wrapText="1"/>
    </xf>
    <xf numFmtId="0" fontId="91" fillId="0" borderId="67" xfId="0" applyFont="1" applyBorder="1" applyAlignment="1">
      <alignment horizontal="left" vertical="center" wrapText="1"/>
    </xf>
    <xf numFmtId="0" fontId="91" fillId="0" borderId="83" xfId="0" applyFont="1" applyBorder="1" applyAlignment="1">
      <alignment horizontal="left" vertical="center" wrapText="1"/>
    </xf>
    <xf numFmtId="0" fontId="91" fillId="0" borderId="46" xfId="0" applyFont="1" applyBorder="1" applyAlignment="1">
      <alignment horizontal="left" vertical="center" wrapText="1"/>
    </xf>
    <xf numFmtId="0" fontId="91" fillId="0" borderId="67" xfId="0" applyFont="1" applyFill="1" applyBorder="1" applyAlignment="1">
      <alignment horizontal="left" vertical="center" wrapText="1"/>
    </xf>
    <xf numFmtId="0" fontId="91" fillId="0" borderId="83" xfId="0" applyFont="1" applyFill="1" applyBorder="1" applyAlignment="1">
      <alignment horizontal="left" vertical="center" wrapText="1"/>
    </xf>
    <xf numFmtId="0" fontId="91" fillId="0" borderId="46" xfId="0" applyFont="1" applyFill="1" applyBorder="1" applyAlignment="1">
      <alignment horizontal="left" vertical="center" wrapText="1"/>
    </xf>
    <xf numFmtId="0" fontId="34" fillId="33" borderId="67" xfId="0" applyFont="1" applyFill="1" applyBorder="1" applyAlignment="1">
      <alignment horizontal="left" vertical="center" wrapText="1"/>
    </xf>
    <xf numFmtId="0" fontId="34" fillId="33" borderId="83" xfId="0" applyFont="1" applyFill="1" applyBorder="1" applyAlignment="1">
      <alignment horizontal="left" vertical="center" wrapText="1"/>
    </xf>
    <xf numFmtId="0" fontId="34" fillId="33" borderId="46" xfId="0" applyFont="1" applyFill="1" applyBorder="1" applyAlignment="1">
      <alignment horizontal="left" vertical="center" wrapText="1"/>
    </xf>
    <xf numFmtId="0" fontId="35" fillId="0" borderId="83" xfId="0" applyFont="1" applyFill="1" applyBorder="1"/>
    <xf numFmtId="0" fontId="35" fillId="0" borderId="46" xfId="0" applyFont="1" applyFill="1" applyBorder="1"/>
    <xf numFmtId="0" fontId="0" fillId="0" borderId="83" xfId="0" applyBorder="1" applyAlignment="1">
      <alignment horizontal="left" vertical="center" wrapText="1"/>
    </xf>
    <xf numFmtId="0" fontId="0" fillId="0" borderId="46" xfId="0" applyBorder="1" applyAlignment="1">
      <alignment horizontal="left" vertical="center" wrapText="1"/>
    </xf>
    <xf numFmtId="0" fontId="36" fillId="0" borderId="68" xfId="0" applyFont="1" applyFill="1" applyBorder="1" applyAlignment="1">
      <alignment horizontal="left" vertical="center" wrapText="1"/>
    </xf>
    <xf numFmtId="0" fontId="35" fillId="27" borderId="66" xfId="0" applyFont="1" applyFill="1" applyBorder="1" applyAlignment="1">
      <alignment horizontal="left" vertical="center" wrapText="1"/>
    </xf>
    <xf numFmtId="0" fontId="35" fillId="27" borderId="25" xfId="0" applyFont="1" applyFill="1" applyBorder="1" applyAlignment="1">
      <alignment horizontal="left" vertical="center" wrapText="1"/>
    </xf>
    <xf numFmtId="0" fontId="36" fillId="27" borderId="66" xfId="0" applyFont="1" applyFill="1" applyBorder="1" applyAlignment="1">
      <alignment horizontal="left" vertical="center" wrapText="1"/>
    </xf>
    <xf numFmtId="0" fontId="36" fillId="27" borderId="25" xfId="0" applyFont="1" applyFill="1" applyBorder="1" applyAlignment="1">
      <alignment horizontal="left" vertical="center" wrapText="1"/>
    </xf>
    <xf numFmtId="0" fontId="36" fillId="0" borderId="66" xfId="0" applyFont="1" applyFill="1" applyBorder="1" applyAlignment="1">
      <alignment horizontal="left" vertical="center" wrapText="1"/>
    </xf>
    <xf numFmtId="0" fontId="36" fillId="0" borderId="25" xfId="0" applyFont="1" applyFill="1" applyBorder="1" applyAlignment="1">
      <alignment horizontal="left" vertical="center" wrapText="1"/>
    </xf>
    <xf numFmtId="0" fontId="34" fillId="33" borderId="76" xfId="0" applyFont="1" applyFill="1" applyBorder="1" applyAlignment="1">
      <alignment horizontal="left" vertical="center" wrapText="1"/>
    </xf>
    <xf numFmtId="0" fontId="34" fillId="33" borderId="79" xfId="0" applyFont="1" applyFill="1" applyBorder="1" applyAlignment="1">
      <alignment horizontal="left" vertical="center" wrapText="1"/>
    </xf>
    <xf numFmtId="0" fontId="34" fillId="33" borderId="21" xfId="0" applyFont="1" applyFill="1" applyBorder="1" applyAlignment="1">
      <alignment horizontal="left" vertical="center" wrapText="1"/>
    </xf>
    <xf numFmtId="0" fontId="36" fillId="0" borderId="8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78" xfId="0" applyFont="1" applyFill="1" applyBorder="1" applyAlignment="1">
      <alignment horizontal="left" vertical="center" wrapText="1"/>
    </xf>
    <xf numFmtId="0" fontId="91" fillId="0" borderId="68" xfId="0" applyFont="1" applyFill="1" applyBorder="1" applyAlignment="1">
      <alignment horizontal="left" vertical="center" wrapText="1"/>
    </xf>
    <xf numFmtId="0" fontId="91" fillId="0" borderId="91" xfId="0" applyFont="1" applyFill="1" applyBorder="1" applyAlignment="1">
      <alignment horizontal="left" vertical="center" wrapText="1"/>
    </xf>
    <xf numFmtId="0" fontId="91" fillId="0" borderId="59" xfId="0" applyFont="1" applyFill="1" applyBorder="1" applyAlignment="1">
      <alignment horizontal="left" vertical="center" wrapText="1"/>
    </xf>
    <xf numFmtId="0" fontId="90" fillId="28" borderId="18" xfId="0" applyFont="1" applyFill="1" applyBorder="1" applyAlignment="1">
      <alignment horizontal="left" vertical="center" wrapText="1"/>
    </xf>
    <xf numFmtId="0" fontId="90" fillId="28" borderId="19" xfId="0" applyFont="1" applyFill="1" applyBorder="1" applyAlignment="1">
      <alignment horizontal="left" vertical="center" wrapText="1"/>
    </xf>
    <xf numFmtId="0" fontId="90" fillId="28" borderId="41" xfId="0" applyFont="1" applyFill="1" applyBorder="1" applyAlignment="1">
      <alignment horizontal="left" vertical="center" wrapText="1"/>
    </xf>
    <xf numFmtId="0" fontId="34" fillId="34" borderId="76" xfId="0" applyFont="1" applyFill="1" applyBorder="1" applyAlignment="1">
      <alignment horizontal="left" vertical="center" wrapText="1"/>
    </xf>
    <xf numFmtId="0" fontId="34" fillId="34" borderId="21" xfId="0" applyFont="1" applyFill="1" applyBorder="1" applyAlignment="1">
      <alignment horizontal="left" vertical="center" wrapText="1"/>
    </xf>
    <xf numFmtId="0" fontId="35" fillId="0" borderId="0" xfId="0" applyFont="1" applyBorder="1" applyAlignment="1">
      <alignment horizontal="right"/>
    </xf>
    <xf numFmtId="0" fontId="48" fillId="0" borderId="0" xfId="0" applyFont="1" applyBorder="1" applyAlignment="1">
      <alignment horizontal="right"/>
    </xf>
    <xf numFmtId="0" fontId="34" fillId="28" borderId="32" xfId="727" applyFont="1" applyFill="1" applyBorder="1" applyAlignment="1">
      <alignment horizontal="left" vertical="center" wrapText="1"/>
    </xf>
    <xf numFmtId="0" fontId="34" fillId="28" borderId="33" xfId="727" applyFont="1" applyFill="1" applyBorder="1" applyAlignment="1">
      <alignment horizontal="left" vertical="center" wrapText="1"/>
    </xf>
    <xf numFmtId="0" fontId="34" fillId="28" borderId="34" xfId="727" applyFont="1" applyFill="1" applyBorder="1" applyAlignment="1">
      <alignment horizontal="left" vertical="center" wrapText="1"/>
    </xf>
    <xf numFmtId="0" fontId="34" fillId="28" borderId="69" xfId="727" applyFont="1" applyFill="1" applyBorder="1" applyAlignment="1">
      <alignment horizontal="left" vertical="center" wrapText="1"/>
    </xf>
    <xf numFmtId="0" fontId="34" fillId="28" borderId="44" xfId="727" applyFont="1" applyFill="1" applyBorder="1" applyAlignment="1">
      <alignment horizontal="left" vertical="center" wrapText="1"/>
    </xf>
    <xf numFmtId="0" fontId="36" fillId="0" borderId="28" xfId="0" applyFont="1" applyFill="1" applyBorder="1" applyAlignment="1">
      <alignment horizontal="center" vertical="center" wrapText="1"/>
    </xf>
    <xf numFmtId="0" fontId="36" fillId="0" borderId="46" xfId="0" applyFont="1" applyFill="1" applyBorder="1" applyAlignment="1">
      <alignment horizontal="center" vertical="center" wrapText="1"/>
    </xf>
    <xf numFmtId="0" fontId="30" fillId="0" borderId="28" xfId="727" applyFont="1" applyFill="1" applyBorder="1" applyAlignment="1">
      <alignment horizontal="left" vertical="center" wrapText="1"/>
    </xf>
    <xf numFmtId="0" fontId="30" fillId="0" borderId="83" xfId="727" applyFont="1" applyFill="1" applyBorder="1" applyAlignment="1">
      <alignment horizontal="left" vertical="center" wrapText="1"/>
    </xf>
    <xf numFmtId="0" fontId="30" fillId="0" borderId="46" xfId="727" applyFont="1" applyFill="1" applyBorder="1" applyAlignment="1">
      <alignment horizontal="left" vertical="center" wrapText="1"/>
    </xf>
    <xf numFmtId="0" fontId="34" fillId="34" borderId="26" xfId="727" applyFont="1" applyFill="1" applyBorder="1" applyAlignment="1">
      <alignment horizontal="left" vertical="center" wrapText="1"/>
    </xf>
    <xf numFmtId="0" fontId="34" fillId="34" borderId="3" xfId="727" applyFont="1" applyFill="1" applyBorder="1" applyAlignment="1">
      <alignment horizontal="left" vertical="center" wrapText="1"/>
    </xf>
    <xf numFmtId="0" fontId="34" fillId="34" borderId="27" xfId="727" applyFont="1" applyFill="1" applyBorder="1" applyAlignment="1">
      <alignment horizontal="left" vertical="center" wrapText="1"/>
    </xf>
    <xf numFmtId="0" fontId="30" fillId="0" borderId="28" xfId="727" applyFont="1" applyFill="1" applyBorder="1" applyAlignment="1">
      <alignment horizontal="left" vertical="center"/>
    </xf>
    <xf numFmtId="0" fontId="30" fillId="0" borderId="83" xfId="727" applyFont="1" applyFill="1" applyBorder="1" applyAlignment="1">
      <alignment horizontal="left" vertical="center"/>
    </xf>
    <xf numFmtId="0" fontId="30" fillId="0" borderId="46" xfId="727" applyFont="1" applyFill="1" applyBorder="1" applyAlignment="1">
      <alignment horizontal="left" vertical="center"/>
    </xf>
    <xf numFmtId="0" fontId="36" fillId="0" borderId="24" xfId="727" applyFont="1" applyBorder="1" applyAlignment="1">
      <alignment horizontal="left" vertical="center" wrapText="1"/>
    </xf>
    <xf numFmtId="0" fontId="36" fillId="0" borderId="84" xfId="727" applyFont="1" applyBorder="1" applyAlignment="1">
      <alignment horizontal="left" vertical="center" wrapText="1"/>
    </xf>
    <xf numFmtId="0" fontId="36" fillId="0" borderId="25" xfId="727" applyFont="1" applyBorder="1" applyAlignment="1">
      <alignment horizontal="left" vertical="center" wrapText="1"/>
    </xf>
    <xf numFmtId="0" fontId="36" fillId="0" borderId="66" xfId="727" applyFont="1" applyBorder="1" applyAlignment="1">
      <alignment horizontal="left" vertical="center" wrapText="1"/>
    </xf>
  </cellXfs>
  <cellStyles count="1006">
    <cellStyle name="=D:\WINNT\SYSTEM32\COMMAND.COM" xfId="1"/>
    <cellStyle name="1 indent" xfId="2"/>
    <cellStyle name="1enter" xfId="3"/>
    <cellStyle name="2 indents" xfId="4"/>
    <cellStyle name="20% - Accent1 10" xfId="5"/>
    <cellStyle name="20% - Accent1 11" xfId="6"/>
    <cellStyle name="20% - Accent1 12" xfId="7"/>
    <cellStyle name="20% - Accent1 13" xfId="8"/>
    <cellStyle name="20% - Accent1 14" xfId="9"/>
    <cellStyle name="20% - Accent1 2" xfId="10"/>
    <cellStyle name="20% - Accent1 2 2" xfId="11"/>
    <cellStyle name="20% - Accent1 2 3" xfId="12"/>
    <cellStyle name="20% - Accent1 2 4" xfId="13"/>
    <cellStyle name="20% - Accent1 2 5" xfId="14"/>
    <cellStyle name="20% - Accent1 3" xfId="15"/>
    <cellStyle name="20% - Accent1 4" xfId="16"/>
    <cellStyle name="20% - Accent1 5" xfId="17"/>
    <cellStyle name="20% - Accent1 6" xfId="18"/>
    <cellStyle name="20% - Accent1 7" xfId="19"/>
    <cellStyle name="20% - Accent1 8" xfId="20"/>
    <cellStyle name="20% - Accent1 9" xfId="21"/>
    <cellStyle name="20% - Accent2 10" xfId="22"/>
    <cellStyle name="20% - Accent2 11" xfId="23"/>
    <cellStyle name="20% - Accent2 12" xfId="24"/>
    <cellStyle name="20% - Accent2 13" xfId="25"/>
    <cellStyle name="20% - Accent2 14" xfId="26"/>
    <cellStyle name="20% - Accent2 2" xfId="27"/>
    <cellStyle name="20% - Accent2 2 2" xfId="28"/>
    <cellStyle name="20% - Accent2 2 3" xfId="29"/>
    <cellStyle name="20% - Accent2 2 4" xfId="30"/>
    <cellStyle name="20% - Accent2 2 5" xfId="31"/>
    <cellStyle name="20% - Accent2 3" xfId="32"/>
    <cellStyle name="20% - Accent2 4" xfId="33"/>
    <cellStyle name="20% - Accent2 5" xfId="34"/>
    <cellStyle name="20% - Accent2 6" xfId="35"/>
    <cellStyle name="20% - Accent2 7" xfId="36"/>
    <cellStyle name="20% - Accent2 8" xfId="37"/>
    <cellStyle name="20% - Accent2 9" xfId="38"/>
    <cellStyle name="20% - Accent3 10" xfId="39"/>
    <cellStyle name="20% - Accent3 11" xfId="40"/>
    <cellStyle name="20% - Accent3 12" xfId="41"/>
    <cellStyle name="20% - Accent3 13" xfId="42"/>
    <cellStyle name="20% - Accent3 14" xfId="43"/>
    <cellStyle name="20% - Accent3 2" xfId="44"/>
    <cellStyle name="20% - Accent3 2 2" xfId="45"/>
    <cellStyle name="20% - Accent3 2 3" xfId="46"/>
    <cellStyle name="20% - Accent3 2 4" xfId="47"/>
    <cellStyle name="20% - Accent3 2 5" xfId="48"/>
    <cellStyle name="20% - Accent3 3" xfId="49"/>
    <cellStyle name="20% - Accent3 4" xfId="50"/>
    <cellStyle name="20% - Accent3 5" xfId="51"/>
    <cellStyle name="20% - Accent3 6" xfId="52"/>
    <cellStyle name="20% - Accent3 7" xfId="53"/>
    <cellStyle name="20% - Accent3 8" xfId="54"/>
    <cellStyle name="20% - Accent3 9" xfId="55"/>
    <cellStyle name="20% - Accent4 10" xfId="56"/>
    <cellStyle name="20% - Accent4 11" xfId="57"/>
    <cellStyle name="20% - Accent4 12" xfId="58"/>
    <cellStyle name="20% - Accent4 13" xfId="59"/>
    <cellStyle name="20% - Accent4 14" xfId="60"/>
    <cellStyle name="20% - Accent4 2" xfId="61"/>
    <cellStyle name="20% - Accent4 2 2" xfId="62"/>
    <cellStyle name="20% - Accent4 2 3" xfId="63"/>
    <cellStyle name="20% - Accent4 2 4" xfId="64"/>
    <cellStyle name="20% - Accent4 2 5" xfId="65"/>
    <cellStyle name="20% - Accent4 3" xfId="66"/>
    <cellStyle name="20% - Accent4 4" xfId="67"/>
    <cellStyle name="20% - Accent4 5" xfId="68"/>
    <cellStyle name="20% - Accent4 6" xfId="69"/>
    <cellStyle name="20% - Accent4 7" xfId="70"/>
    <cellStyle name="20% - Accent4 8" xfId="71"/>
    <cellStyle name="20% - Accent4 9" xfId="72"/>
    <cellStyle name="20% - Accent5 10" xfId="73"/>
    <cellStyle name="20% - Accent5 11" xfId="74"/>
    <cellStyle name="20% - Accent5 12" xfId="75"/>
    <cellStyle name="20% - Accent5 13" xfId="76"/>
    <cellStyle name="20% - Accent5 14" xfId="77"/>
    <cellStyle name="20% - Accent5 2" xfId="78"/>
    <cellStyle name="20% - Accent5 2 2" xfId="79"/>
    <cellStyle name="20% - Accent5 2 3" xfId="80"/>
    <cellStyle name="20% - Accent5 2 4" xfId="81"/>
    <cellStyle name="20% - Accent5 2 5" xfId="82"/>
    <cellStyle name="20% - Accent5 3" xfId="83"/>
    <cellStyle name="20% - Accent5 4" xfId="84"/>
    <cellStyle name="20% - Accent5 5" xfId="85"/>
    <cellStyle name="20% - Accent5 6" xfId="86"/>
    <cellStyle name="20% - Accent5 7" xfId="87"/>
    <cellStyle name="20% - Accent5 8" xfId="88"/>
    <cellStyle name="20% - Accent5 9" xfId="89"/>
    <cellStyle name="20% - Accent6 10" xfId="90"/>
    <cellStyle name="20% - Accent6 11" xfId="91"/>
    <cellStyle name="20% - Accent6 12" xfId="92"/>
    <cellStyle name="20% - Accent6 13" xfId="93"/>
    <cellStyle name="20% - Accent6 14" xfId="94"/>
    <cellStyle name="20% - Accent6 2" xfId="95"/>
    <cellStyle name="20% - Accent6 2 2" xfId="96"/>
    <cellStyle name="20% - Accent6 2 3" xfId="97"/>
    <cellStyle name="20% - Accent6 2 4" xfId="98"/>
    <cellStyle name="20% - Accent6 2 5" xfId="99"/>
    <cellStyle name="20% - Accent6 3" xfId="100"/>
    <cellStyle name="20% - Accent6 4" xfId="101"/>
    <cellStyle name="20% - Accent6 5" xfId="102"/>
    <cellStyle name="20% - Accent6 6" xfId="103"/>
    <cellStyle name="20% - Accent6 7" xfId="104"/>
    <cellStyle name="20% - Accent6 8" xfId="105"/>
    <cellStyle name="20% - Accent6 9" xfId="106"/>
    <cellStyle name="3 indents" xfId="107"/>
    <cellStyle name="4 indents" xfId="108"/>
    <cellStyle name="40% - Accent1 10" xfId="109"/>
    <cellStyle name="40% - Accent1 11" xfId="110"/>
    <cellStyle name="40% - Accent1 12" xfId="111"/>
    <cellStyle name="40% - Accent1 13" xfId="112"/>
    <cellStyle name="40% - Accent1 14" xfId="113"/>
    <cellStyle name="40% - Accent1 2" xfId="114"/>
    <cellStyle name="40% - Accent1 2 2" xfId="115"/>
    <cellStyle name="40% - Accent1 2 3" xfId="116"/>
    <cellStyle name="40% - Accent1 2 4" xfId="117"/>
    <cellStyle name="40% - Accent1 2 5" xfId="118"/>
    <cellStyle name="40% - Accent1 3" xfId="119"/>
    <cellStyle name="40% - Accent1 4" xfId="120"/>
    <cellStyle name="40% - Accent1 5" xfId="121"/>
    <cellStyle name="40% - Accent1 6" xfId="122"/>
    <cellStyle name="40% - Accent1 7" xfId="123"/>
    <cellStyle name="40% - Accent1 8" xfId="124"/>
    <cellStyle name="40% - Accent1 9" xfId="125"/>
    <cellStyle name="40% - Accent2 10" xfId="126"/>
    <cellStyle name="40% - Accent2 11" xfId="127"/>
    <cellStyle name="40% - Accent2 12" xfId="128"/>
    <cellStyle name="40% - Accent2 13" xfId="129"/>
    <cellStyle name="40% - Accent2 14" xfId="130"/>
    <cellStyle name="40% - Accent2 2" xfId="131"/>
    <cellStyle name="40% - Accent2 2 2" xfId="132"/>
    <cellStyle name="40% - Accent2 2 3" xfId="133"/>
    <cellStyle name="40% - Accent2 2 4" xfId="134"/>
    <cellStyle name="40% - Accent2 2 5" xfId="135"/>
    <cellStyle name="40% - Accent2 3" xfId="136"/>
    <cellStyle name="40% - Accent2 4" xfId="137"/>
    <cellStyle name="40% - Accent2 5" xfId="138"/>
    <cellStyle name="40% - Accent2 6" xfId="139"/>
    <cellStyle name="40% - Accent2 7" xfId="140"/>
    <cellStyle name="40% - Accent2 8" xfId="141"/>
    <cellStyle name="40% - Accent2 9" xfId="142"/>
    <cellStyle name="40% - Accent3 10" xfId="143"/>
    <cellStyle name="40% - Accent3 11" xfId="144"/>
    <cellStyle name="40% - Accent3 12" xfId="145"/>
    <cellStyle name="40% - Accent3 13" xfId="146"/>
    <cellStyle name="40% - Accent3 14" xfId="147"/>
    <cellStyle name="40% - Accent3 2" xfId="148"/>
    <cellStyle name="40% - Accent3 2 2" xfId="149"/>
    <cellStyle name="40% - Accent3 2 3" xfId="150"/>
    <cellStyle name="40% - Accent3 2 4" xfId="151"/>
    <cellStyle name="40% - Accent3 2 5" xfId="152"/>
    <cellStyle name="40% - Accent3 3" xfId="153"/>
    <cellStyle name="40% - Accent3 4" xfId="154"/>
    <cellStyle name="40% - Accent3 5" xfId="155"/>
    <cellStyle name="40% - Accent3 6" xfId="156"/>
    <cellStyle name="40% - Accent3 7" xfId="157"/>
    <cellStyle name="40% - Accent3 8" xfId="158"/>
    <cellStyle name="40% - Accent3 9" xfId="159"/>
    <cellStyle name="40% - Accent4 10" xfId="160"/>
    <cellStyle name="40% - Accent4 11" xfId="161"/>
    <cellStyle name="40% - Accent4 12" xfId="162"/>
    <cellStyle name="40% - Accent4 13" xfId="163"/>
    <cellStyle name="40% - Accent4 14" xfId="164"/>
    <cellStyle name="40% - Accent4 2" xfId="165"/>
    <cellStyle name="40% - Accent4 2 2" xfId="166"/>
    <cellStyle name="40% - Accent4 2 3" xfId="167"/>
    <cellStyle name="40% - Accent4 2 4" xfId="168"/>
    <cellStyle name="40% - Accent4 2 5" xfId="169"/>
    <cellStyle name="40% - Accent4 3" xfId="170"/>
    <cellStyle name="40% - Accent4 4" xfId="171"/>
    <cellStyle name="40% - Accent4 5" xfId="172"/>
    <cellStyle name="40% - Accent4 6" xfId="173"/>
    <cellStyle name="40% - Accent4 7" xfId="174"/>
    <cellStyle name="40% - Accent4 8" xfId="175"/>
    <cellStyle name="40% - Accent4 9" xfId="176"/>
    <cellStyle name="40% - Accent5 10" xfId="177"/>
    <cellStyle name="40% - Accent5 11" xfId="178"/>
    <cellStyle name="40% - Accent5 12" xfId="179"/>
    <cellStyle name="40% - Accent5 13" xfId="180"/>
    <cellStyle name="40% - Accent5 14" xfId="181"/>
    <cellStyle name="40% - Accent5 2" xfId="182"/>
    <cellStyle name="40% - Accent5 2 2" xfId="183"/>
    <cellStyle name="40% - Accent5 2 3" xfId="184"/>
    <cellStyle name="40% - Accent5 2 4" xfId="185"/>
    <cellStyle name="40% - Accent5 2 5" xfId="186"/>
    <cellStyle name="40% - Accent5 3" xfId="187"/>
    <cellStyle name="40% - Accent5 4" xfId="188"/>
    <cellStyle name="40% - Accent5 5" xfId="189"/>
    <cellStyle name="40% - Accent5 6" xfId="190"/>
    <cellStyle name="40% - Accent5 7" xfId="191"/>
    <cellStyle name="40% - Accent5 8" xfId="192"/>
    <cellStyle name="40% - Accent5 9" xfId="193"/>
    <cellStyle name="40% - Accent6 10" xfId="194"/>
    <cellStyle name="40% - Accent6 11" xfId="195"/>
    <cellStyle name="40% - Accent6 12" xfId="196"/>
    <cellStyle name="40% - Accent6 13" xfId="197"/>
    <cellStyle name="40% - Accent6 14" xfId="198"/>
    <cellStyle name="40% - Accent6 2" xfId="199"/>
    <cellStyle name="40% - Accent6 2 2" xfId="200"/>
    <cellStyle name="40% - Accent6 2 3" xfId="201"/>
    <cellStyle name="40% - Accent6 2 4" xfId="202"/>
    <cellStyle name="40% - Accent6 2 5" xfId="203"/>
    <cellStyle name="40% - Accent6 3" xfId="204"/>
    <cellStyle name="40% - Accent6 4" xfId="205"/>
    <cellStyle name="40% - Accent6 5" xfId="206"/>
    <cellStyle name="40% - Accent6 6" xfId="207"/>
    <cellStyle name="40% - Accent6 7" xfId="208"/>
    <cellStyle name="40% - Accent6 8" xfId="209"/>
    <cellStyle name="40% - Accent6 9" xfId="210"/>
    <cellStyle name="5 indents" xfId="211"/>
    <cellStyle name="60% - Accent1 10" xfId="212"/>
    <cellStyle name="60% - Accent1 11" xfId="213"/>
    <cellStyle name="60% - Accent1 12" xfId="214"/>
    <cellStyle name="60% - Accent1 13" xfId="215"/>
    <cellStyle name="60% - Accent1 14" xfId="216"/>
    <cellStyle name="60% - Accent1 2" xfId="217"/>
    <cellStyle name="60% - Accent1 2 2" xfId="218"/>
    <cellStyle name="60% - Accent1 2 3" xfId="219"/>
    <cellStyle name="60% - Accent1 2 4" xfId="220"/>
    <cellStyle name="60% - Accent1 2 5" xfId="221"/>
    <cellStyle name="60% - Accent1 3" xfId="222"/>
    <cellStyle name="60% - Accent1 4" xfId="223"/>
    <cellStyle name="60% - Accent1 5" xfId="224"/>
    <cellStyle name="60% - Accent1 6" xfId="225"/>
    <cellStyle name="60% - Accent1 7" xfId="226"/>
    <cellStyle name="60% - Accent1 8" xfId="227"/>
    <cellStyle name="60% - Accent1 9" xfId="228"/>
    <cellStyle name="60% - Accent2 10" xfId="229"/>
    <cellStyle name="60% - Accent2 11" xfId="230"/>
    <cellStyle name="60% - Accent2 12" xfId="231"/>
    <cellStyle name="60% - Accent2 13" xfId="232"/>
    <cellStyle name="60% - Accent2 14" xfId="233"/>
    <cellStyle name="60% - Accent2 2" xfId="234"/>
    <cellStyle name="60% - Accent2 2 2" xfId="235"/>
    <cellStyle name="60% - Accent2 2 3" xfId="236"/>
    <cellStyle name="60% - Accent2 2 4" xfId="237"/>
    <cellStyle name="60% - Accent2 2 5" xfId="238"/>
    <cellStyle name="60% - Accent2 3" xfId="239"/>
    <cellStyle name="60% - Accent2 4" xfId="240"/>
    <cellStyle name="60% - Accent2 5" xfId="241"/>
    <cellStyle name="60% - Accent2 6" xfId="242"/>
    <cellStyle name="60% - Accent2 7" xfId="243"/>
    <cellStyle name="60% - Accent2 8" xfId="244"/>
    <cellStyle name="60% - Accent2 9" xfId="245"/>
    <cellStyle name="60% - Accent3 10" xfId="246"/>
    <cellStyle name="60% - Accent3 11" xfId="247"/>
    <cellStyle name="60% - Accent3 12" xfId="248"/>
    <cellStyle name="60% - Accent3 13" xfId="249"/>
    <cellStyle name="60% - Accent3 14" xfId="250"/>
    <cellStyle name="60% - Accent3 2" xfId="251"/>
    <cellStyle name="60% - Accent3 2 2" xfId="252"/>
    <cellStyle name="60% - Accent3 2 3" xfId="253"/>
    <cellStyle name="60% - Accent3 2 4" xfId="254"/>
    <cellStyle name="60% - Accent3 2 5" xfId="255"/>
    <cellStyle name="60% - Accent3 3" xfId="256"/>
    <cellStyle name="60% - Accent3 4" xfId="257"/>
    <cellStyle name="60% - Accent3 5" xfId="258"/>
    <cellStyle name="60% - Accent3 6" xfId="259"/>
    <cellStyle name="60% - Accent3 7" xfId="260"/>
    <cellStyle name="60% - Accent3 8" xfId="261"/>
    <cellStyle name="60% - Accent3 9" xfId="262"/>
    <cellStyle name="60% - Accent4 10" xfId="263"/>
    <cellStyle name="60% - Accent4 11" xfId="264"/>
    <cellStyle name="60% - Accent4 12" xfId="265"/>
    <cellStyle name="60% - Accent4 13" xfId="266"/>
    <cellStyle name="60% - Accent4 14" xfId="267"/>
    <cellStyle name="60% - Accent4 2" xfId="268"/>
    <cellStyle name="60% - Accent4 2 2" xfId="269"/>
    <cellStyle name="60% - Accent4 2 3" xfId="270"/>
    <cellStyle name="60% - Accent4 2 4" xfId="271"/>
    <cellStyle name="60% - Accent4 2 5" xfId="272"/>
    <cellStyle name="60% - Accent4 3" xfId="273"/>
    <cellStyle name="60% - Accent4 4" xfId="274"/>
    <cellStyle name="60% - Accent4 5" xfId="275"/>
    <cellStyle name="60% - Accent4 6" xfId="276"/>
    <cellStyle name="60% - Accent4 7" xfId="277"/>
    <cellStyle name="60% - Accent4 8" xfId="278"/>
    <cellStyle name="60% - Accent4 9" xfId="279"/>
    <cellStyle name="60% - Accent5 10" xfId="280"/>
    <cellStyle name="60% - Accent5 11" xfId="281"/>
    <cellStyle name="60% - Accent5 12" xfId="282"/>
    <cellStyle name="60% - Accent5 13" xfId="283"/>
    <cellStyle name="60% - Accent5 14" xfId="284"/>
    <cellStyle name="60% - Accent5 2" xfId="285"/>
    <cellStyle name="60% - Accent5 2 2" xfId="286"/>
    <cellStyle name="60% - Accent5 2 3" xfId="287"/>
    <cellStyle name="60% - Accent5 2 4" xfId="288"/>
    <cellStyle name="60% - Accent5 2 5" xfId="289"/>
    <cellStyle name="60% - Accent5 3" xfId="290"/>
    <cellStyle name="60% - Accent5 4" xfId="291"/>
    <cellStyle name="60% - Accent5 5" xfId="292"/>
    <cellStyle name="60% - Accent5 6" xfId="293"/>
    <cellStyle name="60% - Accent5 7" xfId="294"/>
    <cellStyle name="60% - Accent5 8" xfId="295"/>
    <cellStyle name="60% - Accent5 9" xfId="296"/>
    <cellStyle name="60% - Accent6 10" xfId="297"/>
    <cellStyle name="60% - Accent6 11" xfId="298"/>
    <cellStyle name="60% - Accent6 12" xfId="299"/>
    <cellStyle name="60% - Accent6 13" xfId="300"/>
    <cellStyle name="60% - Accent6 14" xfId="301"/>
    <cellStyle name="60% - Accent6 2" xfId="302"/>
    <cellStyle name="60% - Accent6 2 2" xfId="303"/>
    <cellStyle name="60% - Accent6 2 3" xfId="304"/>
    <cellStyle name="60% - Accent6 2 4" xfId="305"/>
    <cellStyle name="60% - Accent6 2 5" xfId="306"/>
    <cellStyle name="60% - Accent6 3" xfId="307"/>
    <cellStyle name="60% - Accent6 4" xfId="308"/>
    <cellStyle name="60% - Accent6 5" xfId="309"/>
    <cellStyle name="60% - Accent6 6" xfId="310"/>
    <cellStyle name="60% - Accent6 7" xfId="311"/>
    <cellStyle name="60% - Accent6 8" xfId="312"/>
    <cellStyle name="60% - Accent6 9" xfId="313"/>
    <cellStyle name="Accent1 10" xfId="314"/>
    <cellStyle name="Accent1 11" xfId="315"/>
    <cellStyle name="Accent1 12" xfId="316"/>
    <cellStyle name="Accent1 13" xfId="317"/>
    <cellStyle name="Accent1 14" xfId="318"/>
    <cellStyle name="Accent1 2" xfId="319"/>
    <cellStyle name="Accent1 2 2" xfId="320"/>
    <cellStyle name="Accent1 2 3" xfId="321"/>
    <cellStyle name="Accent1 2 4" xfId="322"/>
    <cellStyle name="Accent1 2 5" xfId="323"/>
    <cellStyle name="Accent1 3" xfId="324"/>
    <cellStyle name="Accent1 4" xfId="325"/>
    <cellStyle name="Accent1 5" xfId="326"/>
    <cellStyle name="Accent1 6" xfId="327"/>
    <cellStyle name="Accent1 7" xfId="328"/>
    <cellStyle name="Accent1 8" xfId="329"/>
    <cellStyle name="Accent1 9" xfId="330"/>
    <cellStyle name="Accent2 10" xfId="331"/>
    <cellStyle name="Accent2 11" xfId="332"/>
    <cellStyle name="Accent2 12" xfId="333"/>
    <cellStyle name="Accent2 13" xfId="334"/>
    <cellStyle name="Accent2 14" xfId="335"/>
    <cellStyle name="Accent2 2" xfId="336"/>
    <cellStyle name="Accent2 2 2" xfId="337"/>
    <cellStyle name="Accent2 2 3" xfId="338"/>
    <cellStyle name="Accent2 2 4" xfId="339"/>
    <cellStyle name="Accent2 2 5" xfId="340"/>
    <cellStyle name="Accent2 3" xfId="341"/>
    <cellStyle name="Accent2 4" xfId="342"/>
    <cellStyle name="Accent2 5" xfId="343"/>
    <cellStyle name="Accent2 6" xfId="344"/>
    <cellStyle name="Accent2 7" xfId="345"/>
    <cellStyle name="Accent2 8" xfId="346"/>
    <cellStyle name="Accent2 9" xfId="347"/>
    <cellStyle name="Accent3 10" xfId="348"/>
    <cellStyle name="Accent3 11" xfId="349"/>
    <cellStyle name="Accent3 12" xfId="350"/>
    <cellStyle name="Accent3 13" xfId="351"/>
    <cellStyle name="Accent3 14" xfId="352"/>
    <cellStyle name="Accent3 2" xfId="353"/>
    <cellStyle name="Accent3 2 2" xfId="354"/>
    <cellStyle name="Accent3 2 3" xfId="355"/>
    <cellStyle name="Accent3 2 4" xfId="356"/>
    <cellStyle name="Accent3 2 5" xfId="357"/>
    <cellStyle name="Accent3 3" xfId="358"/>
    <cellStyle name="Accent3 4" xfId="359"/>
    <cellStyle name="Accent3 5" xfId="360"/>
    <cellStyle name="Accent3 6" xfId="361"/>
    <cellStyle name="Accent3 7" xfId="362"/>
    <cellStyle name="Accent3 8" xfId="363"/>
    <cellStyle name="Accent3 9" xfId="364"/>
    <cellStyle name="Accent4 10" xfId="365"/>
    <cellStyle name="Accent4 11" xfId="366"/>
    <cellStyle name="Accent4 12" xfId="367"/>
    <cellStyle name="Accent4 13" xfId="368"/>
    <cellStyle name="Accent4 14" xfId="369"/>
    <cellStyle name="Accent4 2" xfId="370"/>
    <cellStyle name="Accent4 2 2" xfId="371"/>
    <cellStyle name="Accent4 2 3" xfId="372"/>
    <cellStyle name="Accent4 2 4" xfId="373"/>
    <cellStyle name="Accent4 2 5" xfId="374"/>
    <cellStyle name="Accent4 3" xfId="375"/>
    <cellStyle name="Accent4 4" xfId="376"/>
    <cellStyle name="Accent4 5" xfId="377"/>
    <cellStyle name="Accent4 6" xfId="378"/>
    <cellStyle name="Accent4 7" xfId="379"/>
    <cellStyle name="Accent4 8" xfId="380"/>
    <cellStyle name="Accent4 9" xfId="381"/>
    <cellStyle name="Accent5 10" xfId="382"/>
    <cellStyle name="Accent5 11" xfId="383"/>
    <cellStyle name="Accent5 12" xfId="384"/>
    <cellStyle name="Accent5 13" xfId="385"/>
    <cellStyle name="Accent5 14" xfId="386"/>
    <cellStyle name="Accent5 2" xfId="387"/>
    <cellStyle name="Accent5 2 2" xfId="388"/>
    <cellStyle name="Accent5 2 3" xfId="389"/>
    <cellStyle name="Accent5 2 4" xfId="390"/>
    <cellStyle name="Accent5 2 5" xfId="391"/>
    <cellStyle name="Accent5 3" xfId="392"/>
    <cellStyle name="Accent5 4" xfId="393"/>
    <cellStyle name="Accent5 5" xfId="394"/>
    <cellStyle name="Accent5 6" xfId="395"/>
    <cellStyle name="Accent5 7" xfId="396"/>
    <cellStyle name="Accent5 8" xfId="397"/>
    <cellStyle name="Accent5 9" xfId="398"/>
    <cellStyle name="Accent6 10" xfId="399"/>
    <cellStyle name="Accent6 11" xfId="400"/>
    <cellStyle name="Accent6 12" xfId="401"/>
    <cellStyle name="Accent6 13" xfId="402"/>
    <cellStyle name="Accent6 14" xfId="403"/>
    <cellStyle name="Accent6 2" xfId="404"/>
    <cellStyle name="Accent6 2 2" xfId="405"/>
    <cellStyle name="Accent6 2 3" xfId="406"/>
    <cellStyle name="Accent6 2 4" xfId="407"/>
    <cellStyle name="Accent6 2 5" xfId="408"/>
    <cellStyle name="Accent6 3" xfId="409"/>
    <cellStyle name="Accent6 4" xfId="410"/>
    <cellStyle name="Accent6 5" xfId="411"/>
    <cellStyle name="Accent6 6" xfId="412"/>
    <cellStyle name="Accent6 7" xfId="413"/>
    <cellStyle name="Accent6 8" xfId="414"/>
    <cellStyle name="Accent6 9" xfId="415"/>
    <cellStyle name="Bad 10" xfId="416"/>
    <cellStyle name="Bad 11" xfId="417"/>
    <cellStyle name="Bad 12" xfId="418"/>
    <cellStyle name="Bad 13" xfId="419"/>
    <cellStyle name="Bad 14" xfId="420"/>
    <cellStyle name="Bad 2" xfId="421"/>
    <cellStyle name="Bad 2 2" xfId="422"/>
    <cellStyle name="Bad 2 3" xfId="423"/>
    <cellStyle name="Bad 2 4" xfId="424"/>
    <cellStyle name="Bad 2 5" xfId="425"/>
    <cellStyle name="Bad 3" xfId="426"/>
    <cellStyle name="Bad 4" xfId="427"/>
    <cellStyle name="Bad 5" xfId="428"/>
    <cellStyle name="Bad 6" xfId="429"/>
    <cellStyle name="Bad 7" xfId="430"/>
    <cellStyle name="Bad 8" xfId="431"/>
    <cellStyle name="Bad 9" xfId="432"/>
    <cellStyle name="Calculation 10" xfId="433"/>
    <cellStyle name="Calculation 11" xfId="434"/>
    <cellStyle name="Calculation 12" xfId="435"/>
    <cellStyle name="Calculation 13" xfId="436"/>
    <cellStyle name="Calculation 14" xfId="437"/>
    <cellStyle name="Calculation 2" xfId="438"/>
    <cellStyle name="Calculation 2 2" xfId="439"/>
    <cellStyle name="Calculation 2 3" xfId="440"/>
    <cellStyle name="Calculation 2 4" xfId="441"/>
    <cellStyle name="Calculation 2 5" xfId="442"/>
    <cellStyle name="Calculation 3" xfId="443"/>
    <cellStyle name="Calculation 4" xfId="444"/>
    <cellStyle name="Calculation 5" xfId="445"/>
    <cellStyle name="Calculation 6" xfId="446"/>
    <cellStyle name="Calculation 7" xfId="447"/>
    <cellStyle name="Calculation 8" xfId="448"/>
    <cellStyle name="Calculation 9" xfId="449"/>
    <cellStyle name="Check Cell 10" xfId="450"/>
    <cellStyle name="Check Cell 11" xfId="451"/>
    <cellStyle name="Check Cell 12" xfId="452"/>
    <cellStyle name="Check Cell 13" xfId="453"/>
    <cellStyle name="Check Cell 14" xfId="454"/>
    <cellStyle name="Check Cell 2" xfId="455"/>
    <cellStyle name="Check Cell 2 2" xfId="456"/>
    <cellStyle name="Check Cell 2 3" xfId="457"/>
    <cellStyle name="Check Cell 2 4" xfId="458"/>
    <cellStyle name="Check Cell 2 5" xfId="459"/>
    <cellStyle name="Check Cell 3" xfId="460"/>
    <cellStyle name="Check Cell 4" xfId="461"/>
    <cellStyle name="Check Cell 5" xfId="462"/>
    <cellStyle name="Check Cell 6" xfId="463"/>
    <cellStyle name="Check Cell 7" xfId="464"/>
    <cellStyle name="Check Cell 8" xfId="465"/>
    <cellStyle name="Check Cell 9" xfId="466"/>
    <cellStyle name="clsAltData" xfId="467"/>
    <cellStyle name="clsAltMRVData" xfId="468"/>
    <cellStyle name="clsBlank" xfId="469"/>
    <cellStyle name="clsColumnHeader" xfId="470"/>
    <cellStyle name="clsData" xfId="471"/>
    <cellStyle name="clsDefault" xfId="472"/>
    <cellStyle name="clsFooter" xfId="473"/>
    <cellStyle name="clsIndexTableTitle" xfId="474"/>
    <cellStyle name="clsMRVData" xfId="475"/>
    <cellStyle name="clsReportFooter" xfId="476"/>
    <cellStyle name="clsReportHeader" xfId="477"/>
    <cellStyle name="clsRowHeader" xfId="478"/>
    <cellStyle name="clsScale" xfId="479"/>
    <cellStyle name="clsSection" xfId="480"/>
    <cellStyle name="Comma" xfId="481" builtinId="3"/>
    <cellStyle name="Comma 2" xfId="482"/>
    <cellStyle name="Comma 2 2" xfId="483"/>
    <cellStyle name="Comma 2 2 2" xfId="484"/>
    <cellStyle name="Comma 2 3" xfId="485"/>
    <cellStyle name="Comma 2 4" xfId="486"/>
    <cellStyle name="Comma 2 5" xfId="487"/>
    <cellStyle name="Comma 2 6" xfId="488"/>
    <cellStyle name="Comma 2 7" xfId="489"/>
    <cellStyle name="Comma 3" xfId="490"/>
    <cellStyle name="Comma 3 2" xfId="491"/>
    <cellStyle name="Comma 3 2 2" xfId="492"/>
    <cellStyle name="Comma 4" xfId="493"/>
    <cellStyle name="Comma 4 2" xfId="494"/>
    <cellStyle name="Comma 5" xfId="495"/>
    <cellStyle name="Comma 5 2" xfId="496"/>
    <cellStyle name="Comma 6" xfId="497"/>
    <cellStyle name="Comma 7" xfId="498"/>
    <cellStyle name="Comma_aneksi vo eksel od elena koregirani" xfId="499"/>
    <cellStyle name="Comma_Copy of Aneksi" xfId="500"/>
    <cellStyle name="Currency 2" xfId="501"/>
    <cellStyle name="Currency 3" xfId="502"/>
    <cellStyle name="Date" xfId="503"/>
    <cellStyle name="Euro" xfId="504"/>
    <cellStyle name="Excel.Chart" xfId="505"/>
    <cellStyle name="Explanatory Text 10" xfId="506"/>
    <cellStyle name="Explanatory Text 11" xfId="507"/>
    <cellStyle name="Explanatory Text 12" xfId="508"/>
    <cellStyle name="Explanatory Text 13" xfId="509"/>
    <cellStyle name="Explanatory Text 14" xfId="510"/>
    <cellStyle name="Explanatory Text 2" xfId="511"/>
    <cellStyle name="Explanatory Text 2 2" xfId="512"/>
    <cellStyle name="Explanatory Text 2 3" xfId="513"/>
    <cellStyle name="Explanatory Text 2 4" xfId="514"/>
    <cellStyle name="Explanatory Text 2 5" xfId="515"/>
    <cellStyle name="Explanatory Text 3" xfId="516"/>
    <cellStyle name="Explanatory Text 4" xfId="517"/>
    <cellStyle name="Explanatory Text 5" xfId="518"/>
    <cellStyle name="Explanatory Text 6" xfId="519"/>
    <cellStyle name="Explanatory Text 7" xfId="520"/>
    <cellStyle name="Explanatory Text 8" xfId="521"/>
    <cellStyle name="Explanatory Text 9" xfId="522"/>
    <cellStyle name="Fixed" xfId="523"/>
    <cellStyle name="Good 10" xfId="524"/>
    <cellStyle name="Good 11" xfId="525"/>
    <cellStyle name="Good 12" xfId="526"/>
    <cellStyle name="Good 13" xfId="527"/>
    <cellStyle name="Good 14" xfId="528"/>
    <cellStyle name="Good 2" xfId="529"/>
    <cellStyle name="Good 2 2" xfId="530"/>
    <cellStyle name="Good 2 3" xfId="531"/>
    <cellStyle name="Good 2 4" xfId="532"/>
    <cellStyle name="Good 2 5" xfId="533"/>
    <cellStyle name="Good 3" xfId="534"/>
    <cellStyle name="Good 4" xfId="535"/>
    <cellStyle name="Good 5" xfId="536"/>
    <cellStyle name="Good 6" xfId="537"/>
    <cellStyle name="Good 7" xfId="538"/>
    <cellStyle name="Good 8" xfId="539"/>
    <cellStyle name="Good 9" xfId="540"/>
    <cellStyle name="Heading 1 10" xfId="541"/>
    <cellStyle name="Heading 1 11" xfId="542"/>
    <cellStyle name="Heading 1 12" xfId="543"/>
    <cellStyle name="Heading 1 13" xfId="544"/>
    <cellStyle name="Heading 1 14" xfId="545"/>
    <cellStyle name="Heading 1 2" xfId="546"/>
    <cellStyle name="Heading 1 2 2" xfId="547"/>
    <cellStyle name="Heading 1 2 3" xfId="548"/>
    <cellStyle name="Heading 1 2 4" xfId="549"/>
    <cellStyle name="Heading 1 2 5" xfId="550"/>
    <cellStyle name="Heading 1 3" xfId="551"/>
    <cellStyle name="Heading 1 4" xfId="552"/>
    <cellStyle name="Heading 1 5" xfId="553"/>
    <cellStyle name="Heading 1 6" xfId="554"/>
    <cellStyle name="Heading 1 7" xfId="555"/>
    <cellStyle name="Heading 1 8" xfId="556"/>
    <cellStyle name="Heading 1 9" xfId="557"/>
    <cellStyle name="Heading 2 10" xfId="558"/>
    <cellStyle name="Heading 2 11" xfId="559"/>
    <cellStyle name="Heading 2 12" xfId="560"/>
    <cellStyle name="Heading 2 13" xfId="561"/>
    <cellStyle name="Heading 2 14" xfId="562"/>
    <cellStyle name="Heading 2 2" xfId="563"/>
    <cellStyle name="Heading 2 2 2" xfId="564"/>
    <cellStyle name="Heading 2 2 3" xfId="565"/>
    <cellStyle name="Heading 2 2 4" xfId="566"/>
    <cellStyle name="Heading 2 2 5" xfId="567"/>
    <cellStyle name="Heading 2 3" xfId="568"/>
    <cellStyle name="Heading 2 4" xfId="569"/>
    <cellStyle name="Heading 2 5" xfId="570"/>
    <cellStyle name="Heading 2 6" xfId="571"/>
    <cellStyle name="Heading 2 7" xfId="572"/>
    <cellStyle name="Heading 2 8" xfId="573"/>
    <cellStyle name="Heading 2 9" xfId="574"/>
    <cellStyle name="Heading 3 10" xfId="575"/>
    <cellStyle name="Heading 3 11" xfId="576"/>
    <cellStyle name="Heading 3 12" xfId="577"/>
    <cellStyle name="Heading 3 13" xfId="578"/>
    <cellStyle name="Heading 3 14" xfId="579"/>
    <cellStyle name="Heading 3 2" xfId="580"/>
    <cellStyle name="Heading 3 2 2" xfId="581"/>
    <cellStyle name="Heading 3 2 3" xfId="582"/>
    <cellStyle name="Heading 3 2 4" xfId="583"/>
    <cellStyle name="Heading 3 2 5" xfId="584"/>
    <cellStyle name="Heading 3 3" xfId="585"/>
    <cellStyle name="Heading 3 4" xfId="586"/>
    <cellStyle name="Heading 3 5" xfId="587"/>
    <cellStyle name="Heading 3 6" xfId="588"/>
    <cellStyle name="Heading 3 7" xfId="589"/>
    <cellStyle name="Heading 3 8" xfId="590"/>
    <cellStyle name="Heading 3 9" xfId="591"/>
    <cellStyle name="Heading 4 10" xfId="592"/>
    <cellStyle name="Heading 4 11" xfId="593"/>
    <cellStyle name="Heading 4 12" xfId="594"/>
    <cellStyle name="Heading 4 13" xfId="595"/>
    <cellStyle name="Heading 4 14" xfId="596"/>
    <cellStyle name="Heading 4 2" xfId="597"/>
    <cellStyle name="Heading 4 2 2" xfId="598"/>
    <cellStyle name="Heading 4 2 3" xfId="599"/>
    <cellStyle name="Heading 4 2 4" xfId="600"/>
    <cellStyle name="Heading 4 2 5" xfId="601"/>
    <cellStyle name="Heading 4 3" xfId="602"/>
    <cellStyle name="Heading 4 4" xfId="603"/>
    <cellStyle name="Heading 4 5" xfId="604"/>
    <cellStyle name="Heading 4 6" xfId="605"/>
    <cellStyle name="Heading 4 7" xfId="606"/>
    <cellStyle name="Heading 4 8" xfId="607"/>
    <cellStyle name="Heading 4 9" xfId="608"/>
    <cellStyle name="HEADING1" xfId="609"/>
    <cellStyle name="HEADING2" xfId="610"/>
    <cellStyle name="imf-one decimal" xfId="611"/>
    <cellStyle name="imf-zero decimal" xfId="612"/>
    <cellStyle name="Input 10" xfId="613"/>
    <cellStyle name="Input 11" xfId="614"/>
    <cellStyle name="Input 12" xfId="615"/>
    <cellStyle name="Input 13" xfId="616"/>
    <cellStyle name="Input 14" xfId="617"/>
    <cellStyle name="Input 2" xfId="618"/>
    <cellStyle name="Input 2 2" xfId="619"/>
    <cellStyle name="Input 2 3" xfId="620"/>
    <cellStyle name="Input 2 4" xfId="621"/>
    <cellStyle name="Input 2 5" xfId="622"/>
    <cellStyle name="Input 3" xfId="623"/>
    <cellStyle name="Input 4" xfId="624"/>
    <cellStyle name="Input 5" xfId="625"/>
    <cellStyle name="Input 6" xfId="626"/>
    <cellStyle name="Input 7" xfId="627"/>
    <cellStyle name="Input 8" xfId="628"/>
    <cellStyle name="Input 9" xfId="629"/>
    <cellStyle name="Linked Cell 10" xfId="630"/>
    <cellStyle name="Linked Cell 11" xfId="631"/>
    <cellStyle name="Linked Cell 12" xfId="632"/>
    <cellStyle name="Linked Cell 13" xfId="633"/>
    <cellStyle name="Linked Cell 14" xfId="634"/>
    <cellStyle name="Linked Cell 2" xfId="635"/>
    <cellStyle name="Linked Cell 2 2" xfId="636"/>
    <cellStyle name="Linked Cell 2 3" xfId="637"/>
    <cellStyle name="Linked Cell 2 4" xfId="638"/>
    <cellStyle name="Linked Cell 2 5" xfId="639"/>
    <cellStyle name="Linked Cell 3" xfId="640"/>
    <cellStyle name="Linked Cell 4" xfId="641"/>
    <cellStyle name="Linked Cell 5" xfId="642"/>
    <cellStyle name="Linked Cell 6" xfId="643"/>
    <cellStyle name="Linked Cell 7" xfId="644"/>
    <cellStyle name="Linked Cell 8" xfId="645"/>
    <cellStyle name="Linked Cell 9" xfId="646"/>
    <cellStyle name="Millares [0]_11.1.3. bis" xfId="647"/>
    <cellStyle name="Millares_11.1.3. bis" xfId="648"/>
    <cellStyle name="Moneda [0]_11.1.3. bis" xfId="649"/>
    <cellStyle name="Moneda_11.1.3. bis" xfId="650"/>
    <cellStyle name="Neutral 10" xfId="651"/>
    <cellStyle name="Neutral 11" xfId="652"/>
    <cellStyle name="Neutral 12" xfId="653"/>
    <cellStyle name="Neutral 13" xfId="654"/>
    <cellStyle name="Neutral 14" xfId="655"/>
    <cellStyle name="Neutral 2" xfId="656"/>
    <cellStyle name="Neutral 2 2" xfId="657"/>
    <cellStyle name="Neutral 2 3" xfId="658"/>
    <cellStyle name="Neutral 2 4" xfId="659"/>
    <cellStyle name="Neutral 2 5" xfId="660"/>
    <cellStyle name="Neutral 3" xfId="661"/>
    <cellStyle name="Neutral 4" xfId="662"/>
    <cellStyle name="Neutral 5" xfId="663"/>
    <cellStyle name="Neutral 6" xfId="664"/>
    <cellStyle name="Neutral 7" xfId="665"/>
    <cellStyle name="Neutral 8" xfId="666"/>
    <cellStyle name="Neutral 9" xfId="667"/>
    <cellStyle name="Normal" xfId="0" builtinId="0"/>
    <cellStyle name="Normal - Style1" xfId="668"/>
    <cellStyle name="Normal - Style1 2" xfId="669"/>
    <cellStyle name="Normal - Style1 3" xfId="670"/>
    <cellStyle name="Normal - Style2" xfId="671"/>
    <cellStyle name="Normal 10" xfId="672"/>
    <cellStyle name="Normal 10 2" xfId="673"/>
    <cellStyle name="Normal 10 3" xfId="674"/>
    <cellStyle name="Normal 10 4" xfId="675"/>
    <cellStyle name="Normal 10 5" xfId="676"/>
    <cellStyle name="Normal 10 6" xfId="677"/>
    <cellStyle name="Normal 10 7" xfId="678"/>
    <cellStyle name="Normal 10 8" xfId="679"/>
    <cellStyle name="Normal 10 9" xfId="680"/>
    <cellStyle name="Normal 11" xfId="681"/>
    <cellStyle name="Normal 11 2" xfId="682"/>
    <cellStyle name="Normal 11 3" xfId="683"/>
    <cellStyle name="Normal 11 4" xfId="684"/>
    <cellStyle name="Normal 11 5" xfId="685"/>
    <cellStyle name="Normal 11 6" xfId="686"/>
    <cellStyle name="Normal 11 7" xfId="687"/>
    <cellStyle name="Normal 11 8" xfId="688"/>
    <cellStyle name="Normal 11 9" xfId="689"/>
    <cellStyle name="Normal 12" xfId="690"/>
    <cellStyle name="Normal 12 10" xfId="691"/>
    <cellStyle name="Normal 12 2" xfId="692"/>
    <cellStyle name="Normal 12 3" xfId="693"/>
    <cellStyle name="Normal 12 4" xfId="694"/>
    <cellStyle name="Normal 12 5" xfId="695"/>
    <cellStyle name="Normal 12 6" xfId="696"/>
    <cellStyle name="Normal 12 7" xfId="697"/>
    <cellStyle name="Normal 12 8" xfId="698"/>
    <cellStyle name="Normal 12 9" xfId="699"/>
    <cellStyle name="Normal 13" xfId="700"/>
    <cellStyle name="Normal 13 2" xfId="701"/>
    <cellStyle name="Normal 13 3" xfId="702"/>
    <cellStyle name="Normal 13 4" xfId="703"/>
    <cellStyle name="Normal 13 5" xfId="704"/>
    <cellStyle name="Normal 13 6" xfId="705"/>
    <cellStyle name="Normal 13 7" xfId="706"/>
    <cellStyle name="Normal 13 8" xfId="707"/>
    <cellStyle name="Normal 13 9" xfId="708"/>
    <cellStyle name="Normal 14" xfId="709"/>
    <cellStyle name="Normal 15" xfId="710"/>
    <cellStyle name="Normal 15 2" xfId="711"/>
    <cellStyle name="Normal 15 2 2" xfId="712"/>
    <cellStyle name="Normal 15 3" xfId="713"/>
    <cellStyle name="Normal 15 3 2" xfId="714"/>
    <cellStyle name="Normal 15 4" xfId="715"/>
    <cellStyle name="Normal 15 4 2" xfId="716"/>
    <cellStyle name="Normal 16" xfId="717"/>
    <cellStyle name="Normal 16 2" xfId="718"/>
    <cellStyle name="Normal 16 2 2" xfId="719"/>
    <cellStyle name="Normal 16_Активности_31.12.2010" xfId="720"/>
    <cellStyle name="Normal 17" xfId="721"/>
    <cellStyle name="Normal 17 2" xfId="722"/>
    <cellStyle name="Normal 17 3" xfId="723"/>
    <cellStyle name="Normal 18" xfId="724"/>
    <cellStyle name="Normal 19" xfId="725"/>
    <cellStyle name="Normal 19 2" xfId="726"/>
    <cellStyle name="Normal 2" xfId="727"/>
    <cellStyle name="Normal 2 10" xfId="728"/>
    <cellStyle name="Normal 2 11" xfId="729"/>
    <cellStyle name="Normal 2 12" xfId="730"/>
    <cellStyle name="Normal 2 2" xfId="731"/>
    <cellStyle name="Normal 2 2 2" xfId="732"/>
    <cellStyle name="Normal 2 2 3" xfId="733"/>
    <cellStyle name="Normal 2 3" xfId="734"/>
    <cellStyle name="Normal 2 4" xfId="735"/>
    <cellStyle name="Normal 2 4 2" xfId="736"/>
    <cellStyle name="Normal 2 5" xfId="737"/>
    <cellStyle name="Normal 2 6" xfId="738"/>
    <cellStyle name="Normal 2 7" xfId="739"/>
    <cellStyle name="Normal 2 8" xfId="740"/>
    <cellStyle name="Normal 2 9" xfId="741"/>
    <cellStyle name="Normal 2_Aneks-30.09.2008" xfId="742"/>
    <cellStyle name="Normal 20" xfId="743"/>
    <cellStyle name="Normal 20 2" xfId="744"/>
    <cellStyle name="Normal 21" xfId="745"/>
    <cellStyle name="Normal 21 2" xfId="746"/>
    <cellStyle name="Normal 22" xfId="747"/>
    <cellStyle name="Normal 22 2" xfId="748"/>
    <cellStyle name="Normal 23" xfId="749"/>
    <cellStyle name="Normal 24" xfId="750"/>
    <cellStyle name="Normal 24 2" xfId="751"/>
    <cellStyle name="Normal 24 3" xfId="752"/>
    <cellStyle name="Normal 25" xfId="753"/>
    <cellStyle name="Normal 26" xfId="754"/>
    <cellStyle name="Normal 26 2" xfId="755"/>
    <cellStyle name="Normal 27" xfId="756"/>
    <cellStyle name="Normal 27 2" xfId="757"/>
    <cellStyle name="Normal 27 3" xfId="758"/>
    <cellStyle name="Normal 28" xfId="759"/>
    <cellStyle name="Normal 28 2" xfId="760"/>
    <cellStyle name="Normal 28 3" xfId="761"/>
    <cellStyle name="Normal 29" xfId="762"/>
    <cellStyle name="Normal 29 2" xfId="763"/>
    <cellStyle name="Normal 29 3" xfId="764"/>
    <cellStyle name="Normal 3" xfId="765"/>
    <cellStyle name="Normal 3 10" xfId="766"/>
    <cellStyle name="Normal 3 11" xfId="767"/>
    <cellStyle name="Normal 3 2" xfId="768"/>
    <cellStyle name="Normal 3 3" xfId="769"/>
    <cellStyle name="Normal 3 4" xfId="770"/>
    <cellStyle name="Normal 3 5" xfId="771"/>
    <cellStyle name="Normal 3 6" xfId="772"/>
    <cellStyle name="Normal 3 7" xfId="773"/>
    <cellStyle name="Normal 3 8" xfId="774"/>
    <cellStyle name="Normal 3 9" xfId="775"/>
    <cellStyle name="Normal 3_aneks depoziti" xfId="776"/>
    <cellStyle name="Normal 30" xfId="777"/>
    <cellStyle name="Normal 30 2" xfId="778"/>
    <cellStyle name="Normal 31" xfId="779"/>
    <cellStyle name="Normal 31 2" xfId="780"/>
    <cellStyle name="Normal 32" xfId="781"/>
    <cellStyle name="Normal 32 2" xfId="782"/>
    <cellStyle name="Normal 33" xfId="783"/>
    <cellStyle name="Normal 33 2" xfId="784"/>
    <cellStyle name="Normal 34" xfId="785"/>
    <cellStyle name="Normal 34 2" xfId="786"/>
    <cellStyle name="Normal 35" xfId="787"/>
    <cellStyle name="Normal 35 2" xfId="788"/>
    <cellStyle name="Normal 36" xfId="789"/>
    <cellStyle name="Normal 36 2" xfId="790"/>
    <cellStyle name="Normal 37" xfId="791"/>
    <cellStyle name="Normal 37 2" xfId="792"/>
    <cellStyle name="Normal 38" xfId="793"/>
    <cellStyle name="Normal 38 2" xfId="794"/>
    <cellStyle name="Normal 39" xfId="795"/>
    <cellStyle name="Normal 4" xfId="796"/>
    <cellStyle name="Normal 4 10" xfId="797"/>
    <cellStyle name="Normal 4 2" xfId="798"/>
    <cellStyle name="Normal 4 3" xfId="799"/>
    <cellStyle name="Normal 4 4" xfId="800"/>
    <cellStyle name="Normal 4 5" xfId="801"/>
    <cellStyle name="Normal 4 6" xfId="802"/>
    <cellStyle name="Normal 4 7" xfId="803"/>
    <cellStyle name="Normal 4 8" xfId="804"/>
    <cellStyle name="Normal 4 9" xfId="805"/>
    <cellStyle name="Normal 40" xfId="806"/>
    <cellStyle name="Normal 40 2" xfId="807"/>
    <cellStyle name="Normal 41" xfId="808"/>
    <cellStyle name="Normal 41 2" xfId="809"/>
    <cellStyle name="Normal 42" xfId="810"/>
    <cellStyle name="Normal 42 2" xfId="811"/>
    <cellStyle name="Normal 43" xfId="812"/>
    <cellStyle name="Normal 44" xfId="813"/>
    <cellStyle name="Normal 45" xfId="814"/>
    <cellStyle name="Normal 46" xfId="815"/>
    <cellStyle name="Normal 47" xfId="816"/>
    <cellStyle name="Normal 48" xfId="817"/>
    <cellStyle name="Normal 49" xfId="818"/>
    <cellStyle name="Normal 5" xfId="819"/>
    <cellStyle name="Normal 5 10" xfId="820"/>
    <cellStyle name="Normal 5 2" xfId="821"/>
    <cellStyle name="Normal 5 3" xfId="822"/>
    <cellStyle name="Normal 5 4" xfId="823"/>
    <cellStyle name="Normal 5 5" xfId="824"/>
    <cellStyle name="Normal 5 6" xfId="825"/>
    <cellStyle name="Normal 5 7" xfId="826"/>
    <cellStyle name="Normal 5 8" xfId="827"/>
    <cellStyle name="Normal 5 9" xfId="828"/>
    <cellStyle name="Normal 50" xfId="829"/>
    <cellStyle name="Normal 51" xfId="830"/>
    <cellStyle name="Normal 52" xfId="831"/>
    <cellStyle name="Normal 53" xfId="832"/>
    <cellStyle name="Normal 54" xfId="833"/>
    <cellStyle name="Normal 55" xfId="834"/>
    <cellStyle name="Normal 56" xfId="835"/>
    <cellStyle name="Normal 57" xfId="836"/>
    <cellStyle name="Normal 58" xfId="837"/>
    <cellStyle name="Normal 59" xfId="838"/>
    <cellStyle name="Normal 6" xfId="839"/>
    <cellStyle name="Normal 6 2" xfId="840"/>
    <cellStyle name="Normal 6 3" xfId="841"/>
    <cellStyle name="Normal 6 4" xfId="842"/>
    <cellStyle name="Normal 6 5" xfId="843"/>
    <cellStyle name="Normal 6 6" xfId="844"/>
    <cellStyle name="Normal 6 7" xfId="845"/>
    <cellStyle name="Normal 6 8" xfId="846"/>
    <cellStyle name="Normal 6 9" xfId="847"/>
    <cellStyle name="Normal 60" xfId="848"/>
    <cellStyle name="Normal 61" xfId="849"/>
    <cellStyle name="Normal 62" xfId="850"/>
    <cellStyle name="Normal 63" xfId="851"/>
    <cellStyle name="Normal 63 2" xfId="852"/>
    <cellStyle name="Normal 64" xfId="853"/>
    <cellStyle name="Normal 64 2" xfId="854"/>
    <cellStyle name="Normal 65" xfId="855"/>
    <cellStyle name="Normal 65 2" xfId="856"/>
    <cellStyle name="Normal 66" xfId="857"/>
    <cellStyle name="Normal 67" xfId="858"/>
    <cellStyle name="Normal 68" xfId="859"/>
    <cellStyle name="Normal 69" xfId="860"/>
    <cellStyle name="Normal 7" xfId="861"/>
    <cellStyle name="Normal 7 10" xfId="862"/>
    <cellStyle name="Normal 7 11" xfId="863"/>
    <cellStyle name="Normal 7 2" xfId="864"/>
    <cellStyle name="Normal 7 3" xfId="865"/>
    <cellStyle name="Normal 7 4" xfId="866"/>
    <cellStyle name="Normal 7 5" xfId="867"/>
    <cellStyle name="Normal 7 6" xfId="868"/>
    <cellStyle name="Normal 7 7" xfId="869"/>
    <cellStyle name="Normal 7 8" xfId="870"/>
    <cellStyle name="Normal 7 9" xfId="871"/>
    <cellStyle name="Normal 8" xfId="872"/>
    <cellStyle name="Normal 8 2" xfId="873"/>
    <cellStyle name="Normal 8 3" xfId="874"/>
    <cellStyle name="Normal 8 4" xfId="875"/>
    <cellStyle name="Normal 8 5" xfId="876"/>
    <cellStyle name="Normal 8 6" xfId="877"/>
    <cellStyle name="Normal 8 7" xfId="878"/>
    <cellStyle name="Normal 8 8" xfId="879"/>
    <cellStyle name="Normal 8 9" xfId="880"/>
    <cellStyle name="Normal 9" xfId="881"/>
    <cellStyle name="Normal 9 2" xfId="882"/>
    <cellStyle name="Normal 9 3" xfId="883"/>
    <cellStyle name="Normal 9 4" xfId="884"/>
    <cellStyle name="Normal 9 5" xfId="885"/>
    <cellStyle name="Normal 9 6" xfId="886"/>
    <cellStyle name="Normal 9 7" xfId="887"/>
    <cellStyle name="Normal 9 8" xfId="888"/>
    <cellStyle name="Normal 9 9" xfId="889"/>
    <cellStyle name="Normal_Sheet1" xfId="890"/>
    <cellStyle name="normální_List1" xfId="891"/>
    <cellStyle name="Note 10" xfId="892"/>
    <cellStyle name="Note 11" xfId="893"/>
    <cellStyle name="Note 12" xfId="894"/>
    <cellStyle name="Note 13" xfId="895"/>
    <cellStyle name="Note 14" xfId="896"/>
    <cellStyle name="Note 2" xfId="897"/>
    <cellStyle name="Note 2 2" xfId="898"/>
    <cellStyle name="Note 2 3" xfId="899"/>
    <cellStyle name="Note 2 4" xfId="900"/>
    <cellStyle name="Note 2 5" xfId="901"/>
    <cellStyle name="Note 3" xfId="902"/>
    <cellStyle name="Note 4" xfId="903"/>
    <cellStyle name="Note 5" xfId="904"/>
    <cellStyle name="Note 6" xfId="905"/>
    <cellStyle name="Note 7" xfId="906"/>
    <cellStyle name="Note 8" xfId="907"/>
    <cellStyle name="Note 9" xfId="908"/>
    <cellStyle name="Output 10" xfId="909"/>
    <cellStyle name="Output 11" xfId="910"/>
    <cellStyle name="Output 12" xfId="911"/>
    <cellStyle name="Output 13" xfId="912"/>
    <cellStyle name="Output 14" xfId="913"/>
    <cellStyle name="Output 2" xfId="914"/>
    <cellStyle name="Output 2 2" xfId="915"/>
    <cellStyle name="Output 2 3" xfId="916"/>
    <cellStyle name="Output 2 4" xfId="917"/>
    <cellStyle name="Output 2 5" xfId="918"/>
    <cellStyle name="Output 3" xfId="919"/>
    <cellStyle name="Output 4" xfId="920"/>
    <cellStyle name="Output 5" xfId="921"/>
    <cellStyle name="Output 6" xfId="922"/>
    <cellStyle name="Output 7" xfId="923"/>
    <cellStyle name="Output 8" xfId="924"/>
    <cellStyle name="Output 9" xfId="925"/>
    <cellStyle name="Percent" xfId="926" builtinId="5"/>
    <cellStyle name="Percent 10" xfId="927"/>
    <cellStyle name="Percent 10 2" xfId="928"/>
    <cellStyle name="Percent 11" xfId="929"/>
    <cellStyle name="Percent 12" xfId="930"/>
    <cellStyle name="Percent 2" xfId="931"/>
    <cellStyle name="Percent 2 2" xfId="932"/>
    <cellStyle name="Percent 2 2 2" xfId="933"/>
    <cellStyle name="Percent 2 3" xfId="934"/>
    <cellStyle name="Percent 2 4" xfId="935"/>
    <cellStyle name="Percent 2 5" xfId="936"/>
    <cellStyle name="Percent 2 6" xfId="937"/>
    <cellStyle name="Percent 2 7" xfId="938"/>
    <cellStyle name="Percent 3" xfId="939"/>
    <cellStyle name="Percent 3 2" xfId="940"/>
    <cellStyle name="Percent 3 3" xfId="941"/>
    <cellStyle name="Percent 4" xfId="942"/>
    <cellStyle name="Percent 4 2" xfId="943"/>
    <cellStyle name="Percent 5" xfId="944"/>
    <cellStyle name="Percent 6" xfId="945"/>
    <cellStyle name="Percent 7" xfId="946"/>
    <cellStyle name="Percent 8" xfId="947"/>
    <cellStyle name="Percent 9" xfId="948"/>
    <cellStyle name="percentage difference one decimal" xfId="949"/>
    <cellStyle name="percentage difference zero decimal" xfId="950"/>
    <cellStyle name="Style 1" xfId="951"/>
    <cellStyle name="Style 1 2" xfId="952"/>
    <cellStyle name="Style 1 3" xfId="953"/>
    <cellStyle name="Title 10" xfId="954"/>
    <cellStyle name="Title 11" xfId="955"/>
    <cellStyle name="Title 12" xfId="956"/>
    <cellStyle name="Title 13" xfId="957"/>
    <cellStyle name="Title 14" xfId="958"/>
    <cellStyle name="Title 2" xfId="959"/>
    <cellStyle name="Title 2 2" xfId="960"/>
    <cellStyle name="Title 2 3" xfId="961"/>
    <cellStyle name="Title 2 4" xfId="962"/>
    <cellStyle name="Title 2 5" xfId="963"/>
    <cellStyle name="Title 3" xfId="964"/>
    <cellStyle name="Title 4" xfId="965"/>
    <cellStyle name="Title 5" xfId="966"/>
    <cellStyle name="Title 6" xfId="967"/>
    <cellStyle name="Title 7" xfId="968"/>
    <cellStyle name="Title 8" xfId="969"/>
    <cellStyle name="Title 9" xfId="970"/>
    <cellStyle name="Total 10" xfId="971"/>
    <cellStyle name="Total 11" xfId="972"/>
    <cellStyle name="Total 12" xfId="973"/>
    <cellStyle name="Total 13" xfId="974"/>
    <cellStyle name="Total 14" xfId="975"/>
    <cellStyle name="Total 2" xfId="976"/>
    <cellStyle name="Total 2 2" xfId="977"/>
    <cellStyle name="Total 2 3" xfId="978"/>
    <cellStyle name="Total 2 4" xfId="979"/>
    <cellStyle name="Total 2 5" xfId="980"/>
    <cellStyle name="Total 3" xfId="981"/>
    <cellStyle name="Total 4" xfId="982"/>
    <cellStyle name="Total 5" xfId="983"/>
    <cellStyle name="Total 6" xfId="984"/>
    <cellStyle name="Total 7" xfId="985"/>
    <cellStyle name="Total 8" xfId="986"/>
    <cellStyle name="Total 9" xfId="987"/>
    <cellStyle name="Warning Text 10" xfId="988"/>
    <cellStyle name="Warning Text 11" xfId="989"/>
    <cellStyle name="Warning Text 12" xfId="990"/>
    <cellStyle name="Warning Text 13" xfId="991"/>
    <cellStyle name="Warning Text 14" xfId="992"/>
    <cellStyle name="Warning Text 2" xfId="993"/>
    <cellStyle name="Warning Text 2 2" xfId="994"/>
    <cellStyle name="Warning Text 2 3" xfId="995"/>
    <cellStyle name="Warning Text 2 4" xfId="996"/>
    <cellStyle name="Warning Text 2 5" xfId="997"/>
    <cellStyle name="Warning Text 3" xfId="998"/>
    <cellStyle name="Warning Text 4" xfId="999"/>
    <cellStyle name="Warning Text 5" xfId="1000"/>
    <cellStyle name="Warning Text 6" xfId="1001"/>
    <cellStyle name="Warning Text 7" xfId="1002"/>
    <cellStyle name="Warning Text 8" xfId="1003"/>
    <cellStyle name="Warning Text 9" xfId="1004"/>
    <cellStyle name="zero" xfId="100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sharedStrings" Target="sharedString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workbookViewId="0">
      <selection activeCell="H10" sqref="H10"/>
    </sheetView>
  </sheetViews>
  <sheetFormatPr defaultRowHeight="12"/>
  <cols>
    <col min="1" max="1" width="31" style="185" customWidth="1"/>
    <col min="2" max="2" width="11.625" style="185" customWidth="1"/>
    <col min="3" max="3" width="12.375" style="185" customWidth="1"/>
    <col min="4" max="4" width="10.875" style="185" customWidth="1"/>
    <col min="5" max="5" width="10.5" style="185" customWidth="1"/>
    <col min="6" max="249" width="9" style="26"/>
    <col min="250" max="250" width="3.625" style="26" customWidth="1"/>
    <col min="251" max="251" width="49.5" style="26" customWidth="1"/>
    <col min="252" max="252" width="10" style="26" customWidth="1"/>
    <col min="253" max="253" width="7.25" style="26" customWidth="1"/>
    <col min="254" max="254" width="9.625" style="26" customWidth="1"/>
    <col min="255" max="255" width="7.625" style="26" customWidth="1"/>
    <col min="256" max="16384" width="9" style="26"/>
  </cols>
  <sheetData>
    <row r="1" spans="1:7" ht="15" customHeight="1">
      <c r="D1" s="186"/>
    </row>
    <row r="2" spans="1:7" ht="12" customHeight="1">
      <c r="A2" s="1605" t="s">
        <v>323</v>
      </c>
      <c r="B2" s="1605"/>
      <c r="C2" s="1605"/>
      <c r="D2" s="1605"/>
      <c r="E2" s="1605"/>
    </row>
    <row r="3" spans="1:7" ht="15" customHeight="1" thickBot="1">
      <c r="A3" s="2"/>
      <c r="D3" s="198"/>
      <c r="E3" s="211" t="s">
        <v>385</v>
      </c>
    </row>
    <row r="4" spans="1:7" ht="12.75" thickBot="1">
      <c r="A4" s="1601" t="s">
        <v>4</v>
      </c>
      <c r="B4" s="1603">
        <v>38352</v>
      </c>
      <c r="C4" s="1603"/>
      <c r="D4" s="1603"/>
      <c r="E4" s="1604"/>
    </row>
    <row r="5" spans="1:7" ht="24.75" thickBot="1">
      <c r="A5" s="1602"/>
      <c r="B5" s="226" t="s">
        <v>5</v>
      </c>
      <c r="C5" s="227" t="s">
        <v>324</v>
      </c>
      <c r="D5" s="228" t="s">
        <v>325</v>
      </c>
      <c r="E5" s="229" t="s">
        <v>8</v>
      </c>
      <c r="G5" s="28"/>
    </row>
    <row r="6" spans="1:7" s="28" customFormat="1" ht="12.75" thickBot="1">
      <c r="A6" s="203" t="s">
        <v>10</v>
      </c>
      <c r="B6" s="221">
        <v>3154.5360000000001</v>
      </c>
      <c r="C6" s="222">
        <v>529.19200000000001</v>
      </c>
      <c r="D6" s="222">
        <v>1416.614</v>
      </c>
      <c r="E6" s="223">
        <f>SUM(B6:D6)</f>
        <v>5100.3420000000006</v>
      </c>
    </row>
    <row r="7" spans="1:7">
      <c r="A7" s="205" t="s">
        <v>12</v>
      </c>
      <c r="B7" s="212">
        <v>2432.7689999999998</v>
      </c>
      <c r="C7" s="213">
        <v>274.30900000000003</v>
      </c>
      <c r="D7" s="213">
        <v>934.14499999999998</v>
      </c>
      <c r="E7" s="214">
        <f>SUM(B7:D7)</f>
        <v>3641.223</v>
      </c>
    </row>
    <row r="8" spans="1:7">
      <c r="A8" s="206" t="s">
        <v>314</v>
      </c>
      <c r="B8" s="215">
        <v>720.43799999999999</v>
      </c>
      <c r="C8" s="216">
        <v>254.88300000000001</v>
      </c>
      <c r="D8" s="216">
        <v>479.82900000000001</v>
      </c>
      <c r="E8" s="214">
        <f>SUM(B8:D8)</f>
        <v>1455.15</v>
      </c>
    </row>
    <row r="9" spans="1:7" ht="12.75" thickBot="1">
      <c r="A9" s="207" t="s">
        <v>16</v>
      </c>
      <c r="B9" s="215">
        <v>1.329</v>
      </c>
      <c r="C9" s="216">
        <v>0</v>
      </c>
      <c r="D9" s="216">
        <v>2.64</v>
      </c>
      <c r="E9" s="214">
        <f>SUM(B9:D9)</f>
        <v>3.9690000000000003</v>
      </c>
    </row>
    <row r="10" spans="1:7" ht="12.75" thickBot="1">
      <c r="A10" s="204" t="s">
        <v>316</v>
      </c>
      <c r="B10" s="221">
        <v>1245.6959999999999</v>
      </c>
      <c r="C10" s="224">
        <v>1146.25</v>
      </c>
      <c r="D10" s="224">
        <v>2072.806</v>
      </c>
      <c r="E10" s="225">
        <f t="shared" ref="E10:E31" si="0">SUM(B10:D10)</f>
        <v>4464.7520000000004</v>
      </c>
    </row>
    <row r="11" spans="1:7" s="28" customFormat="1" ht="12.75" thickBot="1">
      <c r="A11" s="203" t="s">
        <v>21</v>
      </c>
      <c r="B11" s="221">
        <v>1092.136</v>
      </c>
      <c r="C11" s="224">
        <v>153.02500000000001</v>
      </c>
      <c r="D11" s="224">
        <v>407.63400000000001</v>
      </c>
      <c r="E11" s="225">
        <f t="shared" si="0"/>
        <v>1652.7950000000001</v>
      </c>
    </row>
    <row r="12" spans="1:7" s="28" customFormat="1">
      <c r="A12" s="205" t="s">
        <v>23</v>
      </c>
      <c r="B12" s="212">
        <v>40.314999999999998</v>
      </c>
      <c r="C12" s="213">
        <v>45.09</v>
      </c>
      <c r="D12" s="213">
        <v>45.131999999999998</v>
      </c>
      <c r="E12" s="214">
        <f t="shared" si="0"/>
        <v>130.53700000000001</v>
      </c>
    </row>
    <row r="13" spans="1:7">
      <c r="A13" s="206" t="s">
        <v>25</v>
      </c>
      <c r="B13" s="215">
        <v>820.53800000000001</v>
      </c>
      <c r="C13" s="216">
        <v>57.134</v>
      </c>
      <c r="D13" s="216">
        <v>79.876000000000005</v>
      </c>
      <c r="E13" s="214">
        <f t="shared" si="0"/>
        <v>957.548</v>
      </c>
    </row>
    <row r="14" spans="1:7" ht="12.75" thickBot="1">
      <c r="A14" s="207" t="s">
        <v>27</v>
      </c>
      <c r="B14" s="217">
        <v>231.28299999999999</v>
      </c>
      <c r="C14" s="218">
        <v>50.801000000000002</v>
      </c>
      <c r="D14" s="218">
        <v>282.62599999999998</v>
      </c>
      <c r="E14" s="219">
        <f t="shared" si="0"/>
        <v>564.71</v>
      </c>
    </row>
    <row r="15" spans="1:7" ht="12.75" thickBot="1">
      <c r="A15" s="208" t="s">
        <v>29</v>
      </c>
      <c r="B15" s="221">
        <v>29937.103999999999</v>
      </c>
      <c r="C15" s="224">
        <v>3335.5050000000001</v>
      </c>
      <c r="D15" s="224">
        <v>7058.0739999999996</v>
      </c>
      <c r="E15" s="225">
        <f t="shared" si="0"/>
        <v>40330.682999999997</v>
      </c>
    </row>
    <row r="16" spans="1:7" s="28" customFormat="1">
      <c r="A16" s="205" t="s">
        <v>31</v>
      </c>
      <c r="B16" s="212">
        <v>2621.5149999999999</v>
      </c>
      <c r="C16" s="213">
        <v>299.51900000000001</v>
      </c>
      <c r="D16" s="213">
        <v>902.56600000000003</v>
      </c>
      <c r="E16" s="214">
        <f t="shared" si="0"/>
        <v>3823.5999999999995</v>
      </c>
    </row>
    <row r="17" spans="1:5">
      <c r="A17" s="206" t="s">
        <v>33</v>
      </c>
      <c r="B17" s="215">
        <v>27182.363000000001</v>
      </c>
      <c r="C17" s="216">
        <v>2988.2820000000002</v>
      </c>
      <c r="D17" s="216">
        <v>4872.0950000000003</v>
      </c>
      <c r="E17" s="214">
        <f t="shared" si="0"/>
        <v>35042.74</v>
      </c>
    </row>
    <row r="18" spans="1:5" ht="22.5">
      <c r="A18" s="206" t="s">
        <v>35</v>
      </c>
      <c r="B18" s="215">
        <v>59.106000000000002</v>
      </c>
      <c r="C18" s="216">
        <v>46.738</v>
      </c>
      <c r="D18" s="216">
        <v>276.56099999999998</v>
      </c>
      <c r="E18" s="214">
        <f t="shared" si="0"/>
        <v>382.40499999999997</v>
      </c>
    </row>
    <row r="19" spans="1:5" ht="22.5">
      <c r="A19" s="206" t="s">
        <v>317</v>
      </c>
      <c r="B19" s="215">
        <v>30.946999999999999</v>
      </c>
      <c r="C19" s="216">
        <v>0</v>
      </c>
      <c r="D19" s="216">
        <v>4.5069999999999997</v>
      </c>
      <c r="E19" s="214">
        <f t="shared" si="0"/>
        <v>35.454000000000001</v>
      </c>
    </row>
    <row r="20" spans="1:5">
      <c r="A20" s="206" t="s">
        <v>318</v>
      </c>
      <c r="B20" s="215">
        <v>2.5999999999999999E-2</v>
      </c>
      <c r="C20" s="216">
        <v>0</v>
      </c>
      <c r="D20" s="216">
        <v>0</v>
      </c>
      <c r="E20" s="214">
        <f t="shared" si="0"/>
        <v>2.5999999999999999E-2</v>
      </c>
    </row>
    <row r="21" spans="1:5" ht="22.5">
      <c r="A21" s="206" t="s">
        <v>39</v>
      </c>
      <c r="B21" s="215">
        <v>42.832000000000001</v>
      </c>
      <c r="C21" s="216">
        <v>0</v>
      </c>
      <c r="D21" s="216">
        <v>121.55</v>
      </c>
      <c r="E21" s="214">
        <f t="shared" si="0"/>
        <v>164.38200000000001</v>
      </c>
    </row>
    <row r="22" spans="1:5" ht="22.5">
      <c r="A22" s="206" t="s">
        <v>41</v>
      </c>
      <c r="B22" s="215">
        <v>0</v>
      </c>
      <c r="C22" s="216">
        <v>0</v>
      </c>
      <c r="D22" s="216">
        <v>579.44200000000001</v>
      </c>
      <c r="E22" s="214">
        <f t="shared" si="0"/>
        <v>579.44200000000001</v>
      </c>
    </row>
    <row r="23" spans="1:5" ht="12.75" thickBot="1">
      <c r="A23" s="207" t="s">
        <v>43</v>
      </c>
      <c r="B23" s="215">
        <v>0.315</v>
      </c>
      <c r="C23" s="216">
        <v>0.96599999999999997</v>
      </c>
      <c r="D23" s="216">
        <v>301.35300000000001</v>
      </c>
      <c r="E23" s="214">
        <f t="shared" si="0"/>
        <v>302.63400000000001</v>
      </c>
    </row>
    <row r="24" spans="1:5" ht="12.75" thickBot="1">
      <c r="A24" s="208" t="s">
        <v>320</v>
      </c>
      <c r="B24" s="221">
        <v>31811.984</v>
      </c>
      <c r="C24" s="224">
        <v>5170.3509999999997</v>
      </c>
      <c r="D24" s="224">
        <v>11093.308000000001</v>
      </c>
      <c r="E24" s="225">
        <f t="shared" si="0"/>
        <v>48075.642999999996</v>
      </c>
    </row>
    <row r="25" spans="1:5">
      <c r="A25" s="205" t="s">
        <v>48</v>
      </c>
      <c r="B25" s="212">
        <v>21197.084999999999</v>
      </c>
      <c r="C25" s="213">
        <v>4832.2489999999998</v>
      </c>
      <c r="D25" s="213">
        <v>6605.8280000000004</v>
      </c>
      <c r="E25" s="214">
        <f t="shared" si="0"/>
        <v>32635.162</v>
      </c>
    </row>
    <row r="26" spans="1:5" s="28" customFormat="1">
      <c r="A26" s="206" t="s">
        <v>50</v>
      </c>
      <c r="B26" s="215">
        <v>600.07500000000005</v>
      </c>
      <c r="C26" s="216">
        <v>9.2430000000000003</v>
      </c>
      <c r="D26" s="216">
        <v>106.533</v>
      </c>
      <c r="E26" s="214">
        <f t="shared" si="0"/>
        <v>715.85100000000011</v>
      </c>
    </row>
    <row r="27" spans="1:5">
      <c r="A27" s="206" t="s">
        <v>52</v>
      </c>
      <c r="B27" s="215">
        <v>9384.6489999999994</v>
      </c>
      <c r="C27" s="216">
        <v>519.32899999999995</v>
      </c>
      <c r="D27" s="216">
        <v>4385.8360000000002</v>
      </c>
      <c r="E27" s="214">
        <f t="shared" si="0"/>
        <v>14289.813999999998</v>
      </c>
    </row>
    <row r="28" spans="1:5">
      <c r="A28" s="206" t="s">
        <v>321</v>
      </c>
      <c r="B28" s="215">
        <v>6806.5039999999999</v>
      </c>
      <c r="C28" s="216">
        <v>296.19400000000002</v>
      </c>
      <c r="D28" s="216">
        <v>2623.924</v>
      </c>
      <c r="E28" s="214">
        <f t="shared" si="0"/>
        <v>9726.6219999999994</v>
      </c>
    </row>
    <row r="29" spans="1:5" ht="12.75" thickBot="1">
      <c r="A29" s="207" t="s">
        <v>56</v>
      </c>
      <c r="B29" s="217">
        <v>-6176.3289999999997</v>
      </c>
      <c r="C29" s="218">
        <v>-486.66399999999999</v>
      </c>
      <c r="D29" s="218">
        <v>-2628.8130000000001</v>
      </c>
      <c r="E29" s="219">
        <f t="shared" si="0"/>
        <v>-9291.8060000000005</v>
      </c>
    </row>
    <row r="30" spans="1:5" ht="12.75" thickBot="1">
      <c r="A30" s="204" t="s">
        <v>58</v>
      </c>
      <c r="B30" s="221">
        <v>2231.0450000000001</v>
      </c>
      <c r="C30" s="224">
        <v>219.54400000000001</v>
      </c>
      <c r="D30" s="224">
        <v>3132.2750000000001</v>
      </c>
      <c r="E30" s="225">
        <f t="shared" si="0"/>
        <v>5582.8639999999996</v>
      </c>
    </row>
    <row r="31" spans="1:5">
      <c r="A31" s="205" t="s">
        <v>60</v>
      </c>
      <c r="B31" s="212">
        <v>268.07799999999997</v>
      </c>
      <c r="C31" s="213">
        <v>63.427999999999997</v>
      </c>
      <c r="D31" s="213">
        <v>192.44900000000001</v>
      </c>
      <c r="E31" s="214">
        <f t="shared" si="0"/>
        <v>523.95499999999993</v>
      </c>
    </row>
    <row r="32" spans="1:5" s="28" customFormat="1">
      <c r="A32" s="206" t="s">
        <v>62</v>
      </c>
      <c r="B32" s="215">
        <v>3711.68</v>
      </c>
      <c r="C32" s="216">
        <v>121.11499999999999</v>
      </c>
      <c r="D32" s="216">
        <v>982.16200000000003</v>
      </c>
      <c r="E32" s="214">
        <f t="shared" ref="E32:E37" si="1">SUM(B32:D32)</f>
        <v>4814.9569999999994</v>
      </c>
    </row>
    <row r="33" spans="1:5">
      <c r="A33" s="206" t="s">
        <v>64</v>
      </c>
      <c r="B33" s="215">
        <v>-3730.3969999999999</v>
      </c>
      <c r="C33" s="216">
        <v>-124.86499999999999</v>
      </c>
      <c r="D33" s="216">
        <v>-990.22299999999996</v>
      </c>
      <c r="E33" s="214">
        <f t="shared" si="1"/>
        <v>-4845.4849999999997</v>
      </c>
    </row>
    <row r="34" spans="1:5">
      <c r="A34" s="206" t="s">
        <v>66</v>
      </c>
      <c r="B34" s="215">
        <v>-91.370999999999995</v>
      </c>
      <c r="C34" s="216">
        <v>-7.1820000000000004</v>
      </c>
      <c r="D34" s="216">
        <v>389.971</v>
      </c>
      <c r="E34" s="214">
        <f t="shared" si="1"/>
        <v>291.41800000000001</v>
      </c>
    </row>
    <row r="35" spans="1:5">
      <c r="A35" s="206" t="s">
        <v>68</v>
      </c>
      <c r="B35" s="215">
        <v>2013.0129999999999</v>
      </c>
      <c r="C35" s="216">
        <v>146.69800000000001</v>
      </c>
      <c r="D35" s="216">
        <v>2640.511</v>
      </c>
      <c r="E35" s="214">
        <f t="shared" si="1"/>
        <v>4800.2219999999998</v>
      </c>
    </row>
    <row r="36" spans="1:5">
      <c r="A36" s="206" t="s">
        <v>70</v>
      </c>
      <c r="B36" s="215">
        <v>-6.2439999999999998</v>
      </c>
      <c r="C36" s="216">
        <v>-2E-3</v>
      </c>
      <c r="D36" s="216">
        <v>-123.124</v>
      </c>
      <c r="E36" s="214">
        <f t="shared" si="1"/>
        <v>-129.37</v>
      </c>
    </row>
    <row r="37" spans="1:5">
      <c r="A37" s="206" t="s">
        <v>72</v>
      </c>
      <c r="B37" s="215">
        <v>-1E-3</v>
      </c>
      <c r="C37" s="216">
        <v>0</v>
      </c>
      <c r="D37" s="216">
        <v>-1.9970000000000001</v>
      </c>
      <c r="E37" s="220">
        <f t="shared" si="1"/>
        <v>-1.998</v>
      </c>
    </row>
    <row r="38" spans="1:5" ht="12.75" thickBot="1">
      <c r="A38" s="207" t="s">
        <v>74</v>
      </c>
      <c r="B38" s="217">
        <v>66.287000000000006</v>
      </c>
      <c r="C38" s="218">
        <v>20.352</v>
      </c>
      <c r="D38" s="218">
        <v>42.526000000000003</v>
      </c>
      <c r="E38" s="219">
        <f t="shared" ref="E38:E52" si="2">SUM(B38:D38)</f>
        <v>129.16500000000002</v>
      </c>
    </row>
    <row r="39" spans="1:5" ht="12.75" thickBot="1">
      <c r="A39" s="208" t="s">
        <v>76</v>
      </c>
      <c r="B39" s="221">
        <v>6098.9489999999996</v>
      </c>
      <c r="C39" s="224">
        <v>96.613</v>
      </c>
      <c r="D39" s="224">
        <v>693.38400000000001</v>
      </c>
      <c r="E39" s="225">
        <f t="shared" si="2"/>
        <v>6888.9459999999999</v>
      </c>
    </row>
    <row r="40" spans="1:5">
      <c r="A40" s="205" t="s">
        <v>78</v>
      </c>
      <c r="B40" s="212">
        <v>191.79900000000001</v>
      </c>
      <c r="C40" s="213">
        <v>0</v>
      </c>
      <c r="D40" s="213">
        <v>58.451000000000001</v>
      </c>
      <c r="E40" s="214">
        <f t="shared" si="2"/>
        <v>250.25</v>
      </c>
    </row>
    <row r="41" spans="1:5" s="28" customFormat="1">
      <c r="A41" s="206" t="s">
        <v>322</v>
      </c>
      <c r="B41" s="215">
        <v>5502.4539999999997</v>
      </c>
      <c r="C41" s="216">
        <v>0</v>
      </c>
      <c r="D41" s="216">
        <v>0</v>
      </c>
      <c r="E41" s="214">
        <f t="shared" si="2"/>
        <v>5502.4539999999997</v>
      </c>
    </row>
    <row r="42" spans="1:5">
      <c r="A42" s="206" t="s">
        <v>80</v>
      </c>
      <c r="B42" s="215">
        <v>404.69600000000003</v>
      </c>
      <c r="C42" s="216">
        <v>97.257999999999996</v>
      </c>
      <c r="D42" s="216">
        <v>634.14300000000003</v>
      </c>
      <c r="E42" s="214">
        <f t="shared" si="2"/>
        <v>1136.097</v>
      </c>
    </row>
    <row r="43" spans="1:5" ht="12.75" thickBot="1">
      <c r="A43" s="207" t="s">
        <v>82</v>
      </c>
      <c r="B43" s="217">
        <v>0</v>
      </c>
      <c r="C43" s="218">
        <v>-0.64500000000000002</v>
      </c>
      <c r="D43" s="218">
        <v>0.79</v>
      </c>
      <c r="E43" s="219">
        <f t="shared" si="2"/>
        <v>0.14500000000000002</v>
      </c>
    </row>
    <row r="44" spans="1:5" ht="12.75" thickBot="1">
      <c r="A44" s="208" t="s">
        <v>84</v>
      </c>
      <c r="B44" s="221">
        <v>3810.145</v>
      </c>
      <c r="C44" s="224">
        <v>445.685</v>
      </c>
      <c r="D44" s="224">
        <v>2267.0590000000002</v>
      </c>
      <c r="E44" s="225">
        <f t="shared" si="2"/>
        <v>6522.8890000000001</v>
      </c>
    </row>
    <row r="45" spans="1:5">
      <c r="A45" s="205" t="s">
        <v>86</v>
      </c>
      <c r="B45" s="212">
        <v>2984.9920000000002</v>
      </c>
      <c r="C45" s="213">
        <v>433.13799999999998</v>
      </c>
      <c r="D45" s="213">
        <v>1568.3920000000001</v>
      </c>
      <c r="E45" s="214">
        <f t="shared" si="2"/>
        <v>4986.5219999999999</v>
      </c>
    </row>
    <row r="46" spans="1:5" s="28" customFormat="1">
      <c r="A46" s="206" t="s">
        <v>88</v>
      </c>
      <c r="B46" s="215">
        <v>2204.692</v>
      </c>
      <c r="C46" s="216">
        <v>182.72399999999999</v>
      </c>
      <c r="D46" s="216">
        <v>1026.2919999999999</v>
      </c>
      <c r="E46" s="214">
        <f t="shared" si="2"/>
        <v>3413.7080000000001</v>
      </c>
    </row>
    <row r="47" spans="1:5">
      <c r="A47" s="206" t="s">
        <v>90</v>
      </c>
      <c r="B47" s="215">
        <v>293.75900000000001</v>
      </c>
      <c r="C47" s="216">
        <v>1.786</v>
      </c>
      <c r="D47" s="216">
        <v>111.745</v>
      </c>
      <c r="E47" s="214">
        <f t="shared" si="2"/>
        <v>407.29</v>
      </c>
    </row>
    <row r="48" spans="1:5">
      <c r="A48" s="206" t="s">
        <v>92</v>
      </c>
      <c r="B48" s="215">
        <v>48.667999999999999</v>
      </c>
      <c r="C48" s="216">
        <v>2.3140000000000001</v>
      </c>
      <c r="D48" s="216">
        <v>42.243000000000002</v>
      </c>
      <c r="E48" s="214">
        <f t="shared" si="2"/>
        <v>93.224999999999994</v>
      </c>
    </row>
    <row r="49" spans="1:5">
      <c r="A49" s="206" t="s">
        <v>94</v>
      </c>
      <c r="B49" s="215">
        <v>300.36599999999999</v>
      </c>
      <c r="C49" s="216">
        <v>20.678000000000001</v>
      </c>
      <c r="D49" s="216">
        <v>399.26400000000001</v>
      </c>
      <c r="E49" s="214">
        <f t="shared" si="2"/>
        <v>720.30799999999999</v>
      </c>
    </row>
    <row r="50" spans="1:5" ht="12.75" thickBot="1">
      <c r="A50" s="207" t="s">
        <v>96</v>
      </c>
      <c r="B50" s="217">
        <v>-2022.3320000000001</v>
      </c>
      <c r="C50" s="218">
        <v>-194.95500000000001</v>
      </c>
      <c r="D50" s="218">
        <v>-880.87699999999995</v>
      </c>
      <c r="E50" s="219">
        <f t="shared" si="2"/>
        <v>-3098.1640000000002</v>
      </c>
    </row>
    <row r="51" spans="1:5" ht="23.25" thickBot="1">
      <c r="A51" s="204" t="s">
        <v>98</v>
      </c>
      <c r="B51" s="221">
        <v>-523.61</v>
      </c>
      <c r="C51" s="224">
        <v>0</v>
      </c>
      <c r="D51" s="224">
        <v>-109.90900000000001</v>
      </c>
      <c r="E51" s="225">
        <f t="shared" si="2"/>
        <v>-633.51900000000001</v>
      </c>
    </row>
    <row r="52" spans="1:5" ht="12.75" thickBot="1">
      <c r="A52" s="209" t="s">
        <v>100</v>
      </c>
      <c r="B52" s="221">
        <v>78857.985000000001</v>
      </c>
      <c r="C52" s="224">
        <v>11096.165000000001</v>
      </c>
      <c r="D52" s="224">
        <v>28031.244999999999</v>
      </c>
      <c r="E52" s="225">
        <f t="shared" si="2"/>
        <v>117985.39499999999</v>
      </c>
    </row>
    <row r="53" spans="1:5" s="28" customFormat="1">
      <c r="A53" s="185"/>
      <c r="B53" s="187"/>
      <c r="C53" s="187"/>
      <c r="D53" s="187"/>
      <c r="E53" s="187"/>
    </row>
    <row r="54" spans="1:5" s="28" customFormat="1" ht="15" customHeight="1">
      <c r="A54" s="185"/>
      <c r="B54" s="185"/>
      <c r="C54" s="185"/>
      <c r="D54" s="185"/>
      <c r="E54" s="185"/>
    </row>
  </sheetData>
  <mergeCells count="3">
    <mergeCell ref="A4:A5"/>
    <mergeCell ref="B4:E4"/>
    <mergeCell ref="A2:E2"/>
  </mergeCell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"/>
  <sheetViews>
    <sheetView topLeftCell="A46" workbookViewId="0">
      <selection activeCell="C5" sqref="C5:F5"/>
    </sheetView>
  </sheetViews>
  <sheetFormatPr defaultColWidth="9.5" defaultRowHeight="12"/>
  <cols>
    <col min="1" max="1" width="1.875" style="1" customWidth="1"/>
    <col min="2" max="2" width="34" style="1" customWidth="1"/>
    <col min="3" max="4" width="9.5" style="1" customWidth="1"/>
    <col min="5" max="5" width="8.875" style="1" customWidth="1"/>
    <col min="6" max="6" width="10" style="1" customWidth="1"/>
    <col min="7" max="252" width="9" style="1" customWidth="1"/>
    <col min="253" max="253" width="1.875" style="1" customWidth="1"/>
    <col min="254" max="254" width="34" style="1" customWidth="1"/>
    <col min="255" max="16384" width="9.5" style="1"/>
  </cols>
  <sheetData>
    <row r="1" spans="1:6">
      <c r="A1" s="185"/>
      <c r="B1" s="185"/>
      <c r="C1" s="185"/>
      <c r="D1" s="186"/>
      <c r="E1" s="185"/>
      <c r="F1" s="299"/>
    </row>
    <row r="2" spans="1:6">
      <c r="A2" s="1605" t="s">
        <v>479</v>
      </c>
      <c r="B2" s="1605"/>
      <c r="C2" s="1605"/>
      <c r="D2" s="1605"/>
      <c r="E2" s="1605"/>
      <c r="F2" s="1605"/>
    </row>
    <row r="3" spans="1:6" ht="12.75" thickBot="1">
      <c r="A3" s="2"/>
      <c r="B3" s="185"/>
      <c r="C3" s="185"/>
      <c r="D3" s="198"/>
      <c r="F3" s="211" t="s">
        <v>385</v>
      </c>
    </row>
    <row r="4" spans="1:6" ht="12.75" thickBot="1">
      <c r="A4" s="1621" t="s">
        <v>326</v>
      </c>
      <c r="B4" s="1608"/>
      <c r="C4" s="1616">
        <v>38717</v>
      </c>
      <c r="D4" s="1617"/>
      <c r="E4" s="1617"/>
      <c r="F4" s="1618"/>
    </row>
    <row r="5" spans="1:6" ht="24.75" thickBot="1">
      <c r="A5" s="1622"/>
      <c r="B5" s="1609"/>
      <c r="C5" s="310" t="s">
        <v>5</v>
      </c>
      <c r="D5" s="307" t="s">
        <v>324</v>
      </c>
      <c r="E5" s="308" t="s">
        <v>325</v>
      </c>
      <c r="F5" s="309" t="s">
        <v>8</v>
      </c>
    </row>
    <row r="6" spans="1:6" ht="12.75" hidden="1" thickBot="1">
      <c r="A6" s="334"/>
      <c r="B6" s="335"/>
      <c r="C6" s="336"/>
      <c r="D6" s="337"/>
      <c r="E6" s="337"/>
      <c r="F6" s="338"/>
    </row>
    <row r="7" spans="1:6" s="300" customFormat="1" ht="12.75" thickBot="1">
      <c r="A7" s="317" t="s">
        <v>432</v>
      </c>
      <c r="B7" s="318"/>
      <c r="C7" s="339">
        <f>C8+C9+C10+C11+C12+C13+C14</f>
        <v>1247.0039999999999</v>
      </c>
      <c r="D7" s="339">
        <f>D8+D9+D10+D11+D12+D13+D14</f>
        <v>332.88400000000001</v>
      </c>
      <c r="E7" s="339">
        <f>E8+E9+E10+E11+E12+E13+E14</f>
        <v>1137.3880000000001</v>
      </c>
      <c r="F7" s="340">
        <f>F8+F9+F10+F11+F12+F13+F14</f>
        <v>2717.2759999999998</v>
      </c>
    </row>
    <row r="8" spans="1:6">
      <c r="A8" s="304"/>
      <c r="B8" s="312" t="s">
        <v>433</v>
      </c>
      <c r="C8" s="341">
        <v>200.066</v>
      </c>
      <c r="D8" s="315">
        <v>13.53</v>
      </c>
      <c r="E8" s="315">
        <v>10.513</v>
      </c>
      <c r="F8" s="220">
        <f t="shared" ref="F8:F14" si="0">C8+D8+E8</f>
        <v>224.10900000000001</v>
      </c>
    </row>
    <row r="9" spans="1:6" ht="24">
      <c r="A9" s="305"/>
      <c r="B9" s="316" t="s">
        <v>389</v>
      </c>
      <c r="C9" s="341">
        <v>134.84899999999999</v>
      </c>
      <c r="D9" s="315">
        <v>48.375</v>
      </c>
      <c r="E9" s="315">
        <v>82.960999999999999</v>
      </c>
      <c r="F9" s="220">
        <f t="shared" si="0"/>
        <v>266.185</v>
      </c>
    </row>
    <row r="10" spans="1:6" ht="24">
      <c r="A10" s="305"/>
      <c r="B10" s="316" t="s">
        <v>434</v>
      </c>
      <c r="C10" s="341">
        <v>225.506</v>
      </c>
      <c r="D10" s="315">
        <v>0</v>
      </c>
      <c r="E10" s="315">
        <v>253.602</v>
      </c>
      <c r="F10" s="220">
        <f t="shared" si="0"/>
        <v>479.108</v>
      </c>
    </row>
    <row r="11" spans="1:6">
      <c r="A11" s="305"/>
      <c r="B11" s="316" t="s">
        <v>435</v>
      </c>
      <c r="C11" s="341">
        <v>498.78399999999999</v>
      </c>
      <c r="D11" s="315">
        <v>163.30699999999999</v>
      </c>
      <c r="E11" s="315">
        <v>249.35900000000001</v>
      </c>
      <c r="F11" s="220">
        <f t="shared" si="0"/>
        <v>911.45</v>
      </c>
    </row>
    <row r="12" spans="1:6">
      <c r="A12" s="305"/>
      <c r="B12" s="316" t="s">
        <v>436</v>
      </c>
      <c r="C12" s="341">
        <v>187.77199999999999</v>
      </c>
      <c r="D12" s="315">
        <v>107.672</v>
      </c>
      <c r="E12" s="315">
        <v>403.16300000000001</v>
      </c>
      <c r="F12" s="220">
        <f t="shared" si="0"/>
        <v>698.60699999999997</v>
      </c>
    </row>
    <row r="13" spans="1:6">
      <c r="A13" s="305"/>
      <c r="B13" s="316" t="s">
        <v>437</v>
      </c>
      <c r="C13" s="341">
        <v>2.7E-2</v>
      </c>
      <c r="D13" s="315">
        <v>0</v>
      </c>
      <c r="E13" s="315">
        <v>137.79</v>
      </c>
      <c r="F13" s="220">
        <f t="shared" si="0"/>
        <v>137.81699999999998</v>
      </c>
    </row>
    <row r="14" spans="1:6" ht="12.75" thickBot="1">
      <c r="A14" s="319"/>
      <c r="B14" s="316" t="s">
        <v>438</v>
      </c>
      <c r="C14" s="341">
        <v>0</v>
      </c>
      <c r="D14" s="315">
        <v>0</v>
      </c>
      <c r="E14" s="315">
        <v>0</v>
      </c>
      <c r="F14" s="220">
        <f t="shared" si="0"/>
        <v>0</v>
      </c>
    </row>
    <row r="15" spans="1:6" s="300" customFormat="1" ht="12.75" thickBot="1">
      <c r="A15" s="317" t="s">
        <v>335</v>
      </c>
      <c r="B15" s="318"/>
      <c r="C15" s="342">
        <f>SUM(C16:C23)</f>
        <v>35160.390999999996</v>
      </c>
      <c r="D15" s="343">
        <f>SUM(D16:D23)</f>
        <v>5267.5510000000004</v>
      </c>
      <c r="E15" s="343">
        <f>SUM(E16:E23)</f>
        <v>7841.3330000000014</v>
      </c>
      <c r="F15" s="246">
        <f>SUM(F16:F23)</f>
        <v>48269.274999999994</v>
      </c>
    </row>
    <row r="16" spans="1:6" ht="24.75" customHeight="1">
      <c r="A16" s="304"/>
      <c r="B16" s="324" t="s">
        <v>336</v>
      </c>
      <c r="C16" s="344">
        <v>7242.1620000000003</v>
      </c>
      <c r="D16" s="326">
        <v>951.95600000000002</v>
      </c>
      <c r="E16" s="326">
        <v>1971.6990000000001</v>
      </c>
      <c r="F16" s="345">
        <f t="shared" ref="F16:F23" si="1">C16+D16+E16</f>
        <v>10165.817000000001</v>
      </c>
    </row>
    <row r="17" spans="1:6">
      <c r="A17" s="305"/>
      <c r="B17" s="316" t="s">
        <v>337</v>
      </c>
      <c r="C17" s="341">
        <v>345.851</v>
      </c>
      <c r="D17" s="315">
        <v>221.80799999999999</v>
      </c>
      <c r="E17" s="315">
        <v>280.89600000000002</v>
      </c>
      <c r="F17" s="214">
        <f t="shared" si="1"/>
        <v>848.55500000000006</v>
      </c>
    </row>
    <row r="18" spans="1:6">
      <c r="A18" s="305"/>
      <c r="B18" s="316" t="s">
        <v>439</v>
      </c>
      <c r="C18" s="341">
        <v>1259.8710000000001</v>
      </c>
      <c r="D18" s="315">
        <v>130.26499999999999</v>
      </c>
      <c r="E18" s="315">
        <v>343.42500000000001</v>
      </c>
      <c r="F18" s="214">
        <f t="shared" si="1"/>
        <v>1733.5609999999999</v>
      </c>
    </row>
    <row r="19" spans="1:6">
      <c r="A19" s="305"/>
      <c r="B19" s="316" t="s">
        <v>440</v>
      </c>
      <c r="C19" s="341">
        <v>6116.2969999999996</v>
      </c>
      <c r="D19" s="315">
        <v>758.87300000000005</v>
      </c>
      <c r="E19" s="315">
        <v>1697.0060000000001</v>
      </c>
      <c r="F19" s="214">
        <f t="shared" si="1"/>
        <v>8572.1759999999995</v>
      </c>
    </row>
    <row r="20" spans="1:6">
      <c r="A20" s="305"/>
      <c r="B20" s="316" t="s">
        <v>441</v>
      </c>
      <c r="C20" s="341">
        <v>277.68200000000002</v>
      </c>
      <c r="D20" s="315">
        <v>62.167000000000002</v>
      </c>
      <c r="E20" s="315">
        <v>99.546000000000006</v>
      </c>
      <c r="F20" s="214">
        <f t="shared" si="1"/>
        <v>439.39500000000004</v>
      </c>
    </row>
    <row r="21" spans="1:6">
      <c r="A21" s="305"/>
      <c r="B21" s="316" t="s">
        <v>442</v>
      </c>
      <c r="C21" s="341">
        <v>4212.8779999999997</v>
      </c>
      <c r="D21" s="315">
        <v>747.69899999999996</v>
      </c>
      <c r="E21" s="315">
        <v>1234.604</v>
      </c>
      <c r="F21" s="214">
        <f t="shared" si="1"/>
        <v>6195.1809999999996</v>
      </c>
    </row>
    <row r="22" spans="1:6">
      <c r="A22" s="305"/>
      <c r="B22" s="316" t="s">
        <v>443</v>
      </c>
      <c r="C22" s="341">
        <v>15422.826999999999</v>
      </c>
      <c r="D22" s="315">
        <v>2319.8240000000001</v>
      </c>
      <c r="E22" s="315">
        <v>2037.2049999999999</v>
      </c>
      <c r="F22" s="214">
        <f t="shared" si="1"/>
        <v>19779.856</v>
      </c>
    </row>
    <row r="23" spans="1:6" ht="12.75" thickBot="1">
      <c r="A23" s="319"/>
      <c r="B23" s="329" t="s">
        <v>395</v>
      </c>
      <c r="C23" s="346">
        <v>282.82299999999998</v>
      </c>
      <c r="D23" s="321">
        <v>74.959000000000003</v>
      </c>
      <c r="E23" s="321">
        <v>176.952</v>
      </c>
      <c r="F23" s="347">
        <f t="shared" si="1"/>
        <v>534.73399999999992</v>
      </c>
    </row>
    <row r="24" spans="1:6" s="300" customFormat="1" ht="12.75" thickBot="1">
      <c r="A24" s="1619" t="s">
        <v>444</v>
      </c>
      <c r="B24" s="1620"/>
      <c r="C24" s="342">
        <f>C25+C26+C27+C28+C29+C30+C31</f>
        <v>35038.688999999998</v>
      </c>
      <c r="D24" s="343">
        <f>D25+D26+D27+D28+D29+D30+D31</f>
        <v>5152.2780000000002</v>
      </c>
      <c r="E24" s="343">
        <f>E25+E26+E27+E28+E29+E30+E31</f>
        <v>5729.4699999999993</v>
      </c>
      <c r="F24" s="348">
        <f>F25+F26+F27+F28+F29+F30+F31</f>
        <v>45920.436999999998</v>
      </c>
    </row>
    <row r="25" spans="1:6">
      <c r="A25" s="304"/>
      <c r="B25" s="324" t="s">
        <v>445</v>
      </c>
      <c r="C25" s="349">
        <v>7249.56</v>
      </c>
      <c r="D25" s="350">
        <v>1846.5039999999999</v>
      </c>
      <c r="E25" s="350">
        <v>954.80799999999999</v>
      </c>
      <c r="F25" s="345">
        <f t="shared" ref="F25:F31" si="2">C25+D25+E25</f>
        <v>10050.871999999999</v>
      </c>
    </row>
    <row r="26" spans="1:6">
      <c r="A26" s="305"/>
      <c r="B26" s="316" t="s">
        <v>446</v>
      </c>
      <c r="C26" s="351">
        <v>471.971</v>
      </c>
      <c r="D26" s="323">
        <v>84.718000000000004</v>
      </c>
      <c r="E26" s="323">
        <v>166.69900000000001</v>
      </c>
      <c r="F26" s="214">
        <f t="shared" si="2"/>
        <v>723.38799999999992</v>
      </c>
    </row>
    <row r="27" spans="1:6">
      <c r="A27" s="305"/>
      <c r="B27" s="316" t="s">
        <v>447</v>
      </c>
      <c r="C27" s="351">
        <v>504.33300000000003</v>
      </c>
      <c r="D27" s="323">
        <v>13.901</v>
      </c>
      <c r="E27" s="323">
        <v>143.66</v>
      </c>
      <c r="F27" s="214">
        <f t="shared" si="2"/>
        <v>661.89400000000001</v>
      </c>
    </row>
    <row r="28" spans="1:6">
      <c r="A28" s="305"/>
      <c r="B28" s="316" t="s">
        <v>448</v>
      </c>
      <c r="C28" s="351">
        <v>5980.9080000000004</v>
      </c>
      <c r="D28" s="323">
        <v>642.976</v>
      </c>
      <c r="E28" s="323">
        <v>1258.0029999999999</v>
      </c>
      <c r="F28" s="214">
        <f t="shared" si="2"/>
        <v>7881.8869999999997</v>
      </c>
    </row>
    <row r="29" spans="1:6" ht="24">
      <c r="A29" s="305"/>
      <c r="B29" s="316" t="s">
        <v>449</v>
      </c>
      <c r="C29" s="351">
        <v>4616.165</v>
      </c>
      <c r="D29" s="323">
        <v>767.31</v>
      </c>
      <c r="E29" s="323">
        <v>1116.8119999999999</v>
      </c>
      <c r="F29" s="214">
        <f t="shared" si="2"/>
        <v>6500.2870000000003</v>
      </c>
    </row>
    <row r="30" spans="1:6" ht="24">
      <c r="A30" s="305"/>
      <c r="B30" s="316" t="s">
        <v>450</v>
      </c>
      <c r="C30" s="351">
        <v>1148.261</v>
      </c>
      <c r="D30" s="323">
        <v>97.89</v>
      </c>
      <c r="E30" s="323">
        <v>274.524</v>
      </c>
      <c r="F30" s="214">
        <f t="shared" si="2"/>
        <v>1520.6750000000002</v>
      </c>
    </row>
    <row r="31" spans="1:6" ht="24.75" thickBot="1">
      <c r="A31" s="319"/>
      <c r="B31" s="329" t="s">
        <v>451</v>
      </c>
      <c r="C31" s="352">
        <v>15067.491</v>
      </c>
      <c r="D31" s="331">
        <v>1698.979</v>
      </c>
      <c r="E31" s="331">
        <v>1814.9639999999999</v>
      </c>
      <c r="F31" s="347">
        <f t="shared" si="2"/>
        <v>18581.434000000001</v>
      </c>
    </row>
    <row r="32" spans="1:6" s="300" customFormat="1" ht="12.75" thickBot="1">
      <c r="A32" s="1610" t="s">
        <v>452</v>
      </c>
      <c r="B32" s="1611"/>
      <c r="C32" s="339">
        <f>C33+C34+C35</f>
        <v>200.94399999999999</v>
      </c>
      <c r="D32" s="311">
        <f>D33+D34+D35</f>
        <v>0</v>
      </c>
      <c r="E32" s="311">
        <f>E33+E34+E35</f>
        <v>17.684000000000001</v>
      </c>
      <c r="F32" s="225">
        <f>F33+F34+F35</f>
        <v>218.62799999999999</v>
      </c>
    </row>
    <row r="33" spans="1:6" ht="18.75" customHeight="1">
      <c r="A33" s="305"/>
      <c r="B33" s="316" t="s">
        <v>453</v>
      </c>
      <c r="C33" s="341">
        <v>121.377</v>
      </c>
      <c r="D33" s="315">
        <v>0</v>
      </c>
      <c r="E33" s="315">
        <v>7.8959999999999999</v>
      </c>
      <c r="F33" s="214">
        <f>C33+D33+E33</f>
        <v>129.273</v>
      </c>
    </row>
    <row r="34" spans="1:6" ht="24">
      <c r="A34" s="305"/>
      <c r="B34" s="316" t="s">
        <v>454</v>
      </c>
      <c r="C34" s="341">
        <v>79.531999999999996</v>
      </c>
      <c r="D34" s="315">
        <v>0</v>
      </c>
      <c r="E34" s="315">
        <v>9.7880000000000003</v>
      </c>
      <c r="F34" s="214">
        <f>C34+D34+E34</f>
        <v>89.32</v>
      </c>
    </row>
    <row r="35" spans="1:6" ht="12.75" thickBot="1">
      <c r="A35" s="305"/>
      <c r="B35" s="316" t="s">
        <v>455</v>
      </c>
      <c r="C35" s="341">
        <v>3.5000000000000003E-2</v>
      </c>
      <c r="D35" s="315">
        <v>0</v>
      </c>
      <c r="E35" s="315">
        <v>0</v>
      </c>
      <c r="F35" s="214">
        <f>C35+D35+E35</f>
        <v>3.5000000000000003E-2</v>
      </c>
    </row>
    <row r="36" spans="1:6" s="300" customFormat="1" ht="12.75" thickBot="1">
      <c r="A36" s="317" t="s">
        <v>356</v>
      </c>
      <c r="B36" s="318"/>
      <c r="C36" s="339">
        <f>C37+C38+C39+C40</f>
        <v>1987.748</v>
      </c>
      <c r="D36" s="311">
        <f>D37+D38+D39+D40</f>
        <v>713.05200000000002</v>
      </c>
      <c r="E36" s="311">
        <f>E37+E38+E39+E40</f>
        <v>975.28499999999997</v>
      </c>
      <c r="F36" s="225">
        <f>F37+F38+F39+F40</f>
        <v>3676.085</v>
      </c>
    </row>
    <row r="37" spans="1:6">
      <c r="A37" s="304"/>
      <c r="B37" s="324" t="s">
        <v>357</v>
      </c>
      <c r="C37" s="353">
        <v>298.74099999999999</v>
      </c>
      <c r="D37" s="313">
        <v>62.716000000000001</v>
      </c>
      <c r="E37" s="313">
        <v>64.552999999999997</v>
      </c>
      <c r="F37" s="214">
        <f t="shared" ref="F37:F56" si="3">C37+D37+E37</f>
        <v>426.01</v>
      </c>
    </row>
    <row r="38" spans="1:6">
      <c r="A38" s="305"/>
      <c r="B38" s="316" t="s">
        <v>456</v>
      </c>
      <c r="C38" s="341">
        <v>1316.8910000000001</v>
      </c>
      <c r="D38" s="315">
        <v>581.74599999999998</v>
      </c>
      <c r="E38" s="315">
        <v>808.06700000000001</v>
      </c>
      <c r="F38" s="214">
        <f t="shared" si="3"/>
        <v>2706.7040000000002</v>
      </c>
    </row>
    <row r="39" spans="1:6">
      <c r="A39" s="305"/>
      <c r="B39" s="316" t="s">
        <v>457</v>
      </c>
      <c r="C39" s="341">
        <v>245.071</v>
      </c>
      <c r="D39" s="315">
        <v>17.829999999999998</v>
      </c>
      <c r="E39" s="315">
        <v>63.439</v>
      </c>
      <c r="F39" s="214">
        <f t="shared" si="3"/>
        <v>326.34000000000003</v>
      </c>
    </row>
    <row r="40" spans="1:6" ht="12.75" thickBot="1">
      <c r="A40" s="319"/>
      <c r="B40" s="329" t="s">
        <v>458</v>
      </c>
      <c r="C40" s="346">
        <v>127.045</v>
      </c>
      <c r="D40" s="321">
        <v>50.76</v>
      </c>
      <c r="E40" s="321">
        <v>39.225999999999999</v>
      </c>
      <c r="F40" s="214">
        <f t="shared" si="3"/>
        <v>217.03100000000001</v>
      </c>
    </row>
    <row r="41" spans="1:6" s="300" customFormat="1" ht="12.75" thickBot="1">
      <c r="A41" s="1619" t="s">
        <v>459</v>
      </c>
      <c r="B41" s="1620"/>
      <c r="C41" s="339">
        <f>C42+C43+C44+C45+C46+C47</f>
        <v>1340.94</v>
      </c>
      <c r="D41" s="311">
        <f>SUM(D42:D47)</f>
        <v>819.96300000000008</v>
      </c>
      <c r="E41" s="311">
        <f>SUM(E42:E47)</f>
        <v>1571.21</v>
      </c>
      <c r="F41" s="225">
        <f>C41+D41+E41</f>
        <v>3732.1130000000003</v>
      </c>
    </row>
    <row r="42" spans="1:6">
      <c r="A42" s="304"/>
      <c r="B42" s="324" t="s">
        <v>460</v>
      </c>
      <c r="C42" s="353">
        <v>324.71100000000001</v>
      </c>
      <c r="D42" s="313">
        <v>0</v>
      </c>
      <c r="E42" s="313">
        <v>310.52100000000002</v>
      </c>
      <c r="F42" s="214">
        <f t="shared" si="3"/>
        <v>635.23199999999997</v>
      </c>
    </row>
    <row r="43" spans="1:6">
      <c r="A43" s="305"/>
      <c r="B43" s="316" t="s">
        <v>461</v>
      </c>
      <c r="C43" s="341">
        <v>0</v>
      </c>
      <c r="D43" s="315">
        <v>47.539000000000001</v>
      </c>
      <c r="E43" s="315">
        <v>0</v>
      </c>
      <c r="F43" s="214">
        <f t="shared" si="3"/>
        <v>47.539000000000001</v>
      </c>
    </row>
    <row r="44" spans="1:6">
      <c r="A44" s="305"/>
      <c r="B44" s="316" t="s">
        <v>462</v>
      </c>
      <c r="C44" s="341">
        <v>17.379000000000001</v>
      </c>
      <c r="D44" s="315">
        <v>75.587000000000003</v>
      </c>
      <c r="E44" s="315">
        <v>187.16900000000001</v>
      </c>
      <c r="F44" s="214">
        <f t="shared" si="3"/>
        <v>280.13499999999999</v>
      </c>
    </row>
    <row r="45" spans="1:6">
      <c r="A45" s="305"/>
      <c r="B45" s="316" t="s">
        <v>463</v>
      </c>
      <c r="C45" s="341">
        <v>507.20699999999999</v>
      </c>
      <c r="D45" s="315">
        <v>355.37700000000001</v>
      </c>
      <c r="E45" s="315">
        <v>455.65</v>
      </c>
      <c r="F45" s="214">
        <f t="shared" si="3"/>
        <v>1318.2339999999999</v>
      </c>
    </row>
    <row r="46" spans="1:6" ht="24">
      <c r="A46" s="305"/>
      <c r="B46" s="316" t="s">
        <v>464</v>
      </c>
      <c r="C46" s="341">
        <v>1.224</v>
      </c>
      <c r="D46" s="315">
        <v>0.17699999999999999</v>
      </c>
      <c r="E46" s="315">
        <v>1.65</v>
      </c>
      <c r="F46" s="214">
        <f t="shared" si="3"/>
        <v>3.0510000000000002</v>
      </c>
    </row>
    <row r="47" spans="1:6" ht="24.75" thickBot="1">
      <c r="A47" s="319"/>
      <c r="B47" s="329" t="s">
        <v>465</v>
      </c>
      <c r="C47" s="346">
        <v>490.41899999999998</v>
      </c>
      <c r="D47" s="321">
        <v>341.28300000000002</v>
      </c>
      <c r="E47" s="321">
        <v>616.22</v>
      </c>
      <c r="F47" s="214">
        <f t="shared" si="3"/>
        <v>1447.922</v>
      </c>
    </row>
    <row r="48" spans="1:6" s="300" customFormat="1" ht="12.75" thickBot="1">
      <c r="A48" s="1610" t="s">
        <v>466</v>
      </c>
      <c r="B48" s="1611"/>
      <c r="C48" s="339">
        <f>SUM(C49:C56)</f>
        <v>7610.6790000000001</v>
      </c>
      <c r="D48" s="311">
        <f>SUM(D49:D56)</f>
        <v>2210.9870000000001</v>
      </c>
      <c r="E48" s="311">
        <f>SUM(E49:E56)</f>
        <v>3105.78</v>
      </c>
      <c r="F48" s="225">
        <f t="shared" si="3"/>
        <v>12927.446000000002</v>
      </c>
    </row>
    <row r="49" spans="1:7">
      <c r="A49" s="304"/>
      <c r="B49" s="324" t="s">
        <v>467</v>
      </c>
      <c r="C49" s="353">
        <v>158.23599999999999</v>
      </c>
      <c r="D49" s="313">
        <v>749.98199999999997</v>
      </c>
      <c r="E49" s="313">
        <v>28.908999999999999</v>
      </c>
      <c r="F49" s="214">
        <f t="shared" si="3"/>
        <v>937.12699999999995</v>
      </c>
    </row>
    <row r="50" spans="1:7" ht="24">
      <c r="A50" s="305"/>
      <c r="B50" s="316" t="s">
        <v>468</v>
      </c>
      <c r="C50" s="341">
        <v>330.75700000000001</v>
      </c>
      <c r="D50" s="315">
        <v>58.77</v>
      </c>
      <c r="E50" s="315">
        <v>156.57400000000001</v>
      </c>
      <c r="F50" s="214">
        <f t="shared" si="3"/>
        <v>546.101</v>
      </c>
    </row>
    <row r="51" spans="1:7" ht="24">
      <c r="A51" s="305"/>
      <c r="B51" s="316" t="s">
        <v>469</v>
      </c>
      <c r="C51" s="341">
        <v>11.452</v>
      </c>
      <c r="D51" s="315">
        <v>261.536</v>
      </c>
      <c r="E51" s="315">
        <v>697.226</v>
      </c>
      <c r="F51" s="214">
        <f t="shared" si="3"/>
        <v>970.21399999999994</v>
      </c>
    </row>
    <row r="52" spans="1:7">
      <c r="A52" s="305"/>
      <c r="B52" s="316" t="s">
        <v>470</v>
      </c>
      <c r="C52" s="341">
        <v>6602.1840000000002</v>
      </c>
      <c r="D52" s="315">
        <v>834.81</v>
      </c>
      <c r="E52" s="315">
        <v>1886.9749999999999</v>
      </c>
      <c r="F52" s="214">
        <f t="shared" si="3"/>
        <v>9323.969000000001</v>
      </c>
      <c r="G52" s="302"/>
    </row>
    <row r="53" spans="1:7">
      <c r="A53" s="305"/>
      <c r="B53" s="316" t="s">
        <v>471</v>
      </c>
      <c r="C53" s="341">
        <v>507.96600000000001</v>
      </c>
      <c r="D53" s="315">
        <v>0</v>
      </c>
      <c r="E53" s="321">
        <v>305.45499999999998</v>
      </c>
      <c r="F53" s="214">
        <f t="shared" si="3"/>
        <v>813.42100000000005</v>
      </c>
    </row>
    <row r="54" spans="1:7" ht="24">
      <c r="A54" s="305"/>
      <c r="B54" s="316" t="s">
        <v>472</v>
      </c>
      <c r="C54" s="341">
        <v>8.4000000000000005E-2</v>
      </c>
      <c r="D54" s="315">
        <v>0</v>
      </c>
      <c r="E54" s="315">
        <v>26.850999999999999</v>
      </c>
      <c r="F54" s="214">
        <f t="shared" si="3"/>
        <v>26.934999999999999</v>
      </c>
    </row>
    <row r="55" spans="1:7" ht="24">
      <c r="A55" s="305"/>
      <c r="B55" s="316" t="s">
        <v>473</v>
      </c>
      <c r="C55" s="341">
        <v>0</v>
      </c>
      <c r="D55" s="315">
        <v>305.88900000000001</v>
      </c>
      <c r="E55" s="315">
        <v>0</v>
      </c>
      <c r="F55" s="214">
        <f>C55+D55+E55</f>
        <v>305.88900000000001</v>
      </c>
    </row>
    <row r="56" spans="1:7" ht="12.75" thickBot="1">
      <c r="A56" s="305"/>
      <c r="B56" s="316" t="s">
        <v>474</v>
      </c>
      <c r="C56" s="341">
        <v>0</v>
      </c>
      <c r="D56" s="315">
        <v>0</v>
      </c>
      <c r="E56" s="315">
        <v>3.79</v>
      </c>
      <c r="F56" s="214">
        <f t="shared" si="3"/>
        <v>3.79</v>
      </c>
    </row>
    <row r="57" spans="1:7" s="300" customFormat="1" ht="16.5" customHeight="1" thickBot="1">
      <c r="A57" s="1610" t="s">
        <v>475</v>
      </c>
      <c r="B57" s="1611"/>
      <c r="C57" s="339">
        <v>637.06899999999996</v>
      </c>
      <c r="D57" s="311">
        <v>35.893999999999998</v>
      </c>
      <c r="E57" s="311">
        <v>40.125999999999998</v>
      </c>
      <c r="F57" s="225">
        <f>C57+D57+E57</f>
        <v>713.08899999999994</v>
      </c>
    </row>
    <row r="58" spans="1:7" s="300" customFormat="1" ht="18" customHeight="1" thickBot="1">
      <c r="A58" s="317" t="s">
        <v>476</v>
      </c>
      <c r="B58" s="354"/>
      <c r="C58" s="339">
        <f>C59+C60+C61+C62+C63+C65+C66+C64</f>
        <v>9611.9140000000007</v>
      </c>
      <c r="D58" s="339">
        <f>D59+D60+D61+D62+D63+D65+D66+D64</f>
        <v>2712.2669999999998</v>
      </c>
      <c r="E58" s="339">
        <f>E59+E60+E61+E62+E63+E65+E66+E64</f>
        <v>9937.4500000000007</v>
      </c>
      <c r="F58" s="225">
        <f>F59+F60+F61+F62+F63+F64+F65+F66</f>
        <v>22261.630999999998</v>
      </c>
      <c r="G58" s="302"/>
    </row>
    <row r="59" spans="1:7">
      <c r="A59" s="304"/>
      <c r="B59" s="324" t="s">
        <v>378</v>
      </c>
      <c r="C59" s="341">
        <v>7625.8360000000002</v>
      </c>
      <c r="D59" s="315">
        <v>2466.694</v>
      </c>
      <c r="E59" s="315">
        <v>9417.5529999999999</v>
      </c>
      <c r="F59" s="214">
        <f>C59+D59+E59</f>
        <v>19510.082999999999</v>
      </c>
    </row>
    <row r="60" spans="1:7">
      <c r="A60" s="305"/>
      <c r="B60" s="316" t="s">
        <v>379</v>
      </c>
      <c r="C60" s="341">
        <v>1886.49</v>
      </c>
      <c r="D60" s="315">
        <v>231.874</v>
      </c>
      <c r="E60" s="315">
        <v>1165.384</v>
      </c>
      <c r="F60" s="214">
        <f>C60+D60+E60</f>
        <v>3283.748</v>
      </c>
    </row>
    <row r="61" spans="1:7">
      <c r="A61" s="305"/>
      <c r="B61" s="316" t="s">
        <v>380</v>
      </c>
      <c r="C61" s="341">
        <v>132.01400000000001</v>
      </c>
      <c r="D61" s="315">
        <v>0.33300000000000002</v>
      </c>
      <c r="E61" s="315">
        <v>272.13499999999999</v>
      </c>
      <c r="F61" s="214">
        <f t="shared" ref="F61:F66" si="4">C61+D61+E61</f>
        <v>404.48199999999997</v>
      </c>
    </row>
    <row r="62" spans="1:7" ht="16.5" customHeight="1">
      <c r="A62" s="305"/>
      <c r="B62" s="316" t="s">
        <v>477</v>
      </c>
      <c r="C62" s="341">
        <v>28.834</v>
      </c>
      <c r="D62" s="315">
        <v>52.661999999999999</v>
      </c>
      <c r="E62" s="315">
        <v>51.405999999999999</v>
      </c>
      <c r="F62" s="214">
        <f t="shared" si="4"/>
        <v>132.90199999999999</v>
      </c>
    </row>
    <row r="63" spans="1:7">
      <c r="A63" s="305"/>
      <c r="B63" s="316" t="s">
        <v>263</v>
      </c>
      <c r="C63" s="341">
        <v>1.0820000000000001</v>
      </c>
      <c r="D63" s="315">
        <v>0</v>
      </c>
      <c r="E63" s="315">
        <v>88.436000000000007</v>
      </c>
      <c r="F63" s="214">
        <f t="shared" si="4"/>
        <v>89.518000000000001</v>
      </c>
    </row>
    <row r="64" spans="1:7">
      <c r="A64" s="305"/>
      <c r="B64" s="316" t="s">
        <v>382</v>
      </c>
      <c r="C64" s="341">
        <v>-62.341999999999999</v>
      </c>
      <c r="D64" s="315">
        <v>-35.892000000000003</v>
      </c>
      <c r="E64" s="315">
        <v>-948.22400000000005</v>
      </c>
      <c r="F64" s="214">
        <f t="shared" si="4"/>
        <v>-1046.4580000000001</v>
      </c>
    </row>
    <row r="65" spans="1:6" ht="12.75" thickBot="1">
      <c r="A65" s="305"/>
      <c r="B65" s="316" t="s">
        <v>478</v>
      </c>
      <c r="C65" s="341">
        <v>0</v>
      </c>
      <c r="D65" s="315">
        <v>-3.4039999999999999</v>
      </c>
      <c r="E65" s="315">
        <v>-109.24</v>
      </c>
      <c r="F65" s="214">
        <f t="shared" si="4"/>
        <v>-112.64399999999999</v>
      </c>
    </row>
    <row r="66" spans="1:6" ht="12.75" hidden="1" thickBot="1">
      <c r="A66" s="319"/>
      <c r="B66" s="329" t="s">
        <v>404</v>
      </c>
      <c r="C66" s="346">
        <v>0</v>
      </c>
      <c r="D66" s="321">
        <v>0</v>
      </c>
      <c r="E66" s="321">
        <v>0</v>
      </c>
      <c r="F66" s="219">
        <f t="shared" si="4"/>
        <v>0</v>
      </c>
    </row>
    <row r="67" spans="1:6" s="300" customFormat="1" ht="12.75" thickBot="1">
      <c r="A67" s="317" t="s">
        <v>384</v>
      </c>
      <c r="B67" s="318"/>
      <c r="C67" s="339">
        <v>92835</v>
      </c>
      <c r="D67" s="339">
        <v>17245</v>
      </c>
      <c r="E67" s="339">
        <v>30355.725999999999</v>
      </c>
      <c r="F67" s="340">
        <v>140436</v>
      </c>
    </row>
    <row r="68" spans="1:6">
      <c r="A68" s="299"/>
      <c r="B68" s="299"/>
      <c r="C68" s="303"/>
      <c r="D68" s="303"/>
      <c r="E68" s="303"/>
      <c r="F68" s="303"/>
    </row>
  </sheetData>
  <mergeCells count="8">
    <mergeCell ref="A57:B57"/>
    <mergeCell ref="A2:F2"/>
    <mergeCell ref="A24:B24"/>
    <mergeCell ref="A32:B32"/>
    <mergeCell ref="A41:B41"/>
    <mergeCell ref="A48:B48"/>
    <mergeCell ref="A4:B5"/>
    <mergeCell ref="C4:F4"/>
  </mergeCells>
  <printOptions horizontalCentered="1"/>
  <pageMargins left="0.17" right="0.19" top="0.26" bottom="0.45" header="0.5" footer="0.5"/>
  <pageSetup paperSize="9" scale="75" orientation="portrait" r:id="rId1"/>
  <headerFooter alignWithMargins="0"/>
  <ignoredErrors>
    <ignoredError sqref="F15:F65" formula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94"/>
  <sheetViews>
    <sheetView topLeftCell="A67" workbookViewId="0">
      <selection activeCell="L102" sqref="L102"/>
    </sheetView>
  </sheetViews>
  <sheetFormatPr defaultRowHeight="14.25"/>
  <cols>
    <col min="1" max="1" width="4.125" customWidth="1"/>
    <col min="2" max="2" width="3.5" customWidth="1"/>
    <col min="3" max="3" width="2" customWidth="1"/>
    <col min="4" max="4" width="2.5" customWidth="1"/>
    <col min="5" max="5" width="1.75" customWidth="1"/>
    <col min="6" max="6" width="60" customWidth="1"/>
    <col min="7" max="10" width="10.625" customWidth="1"/>
  </cols>
  <sheetData>
    <row r="1" spans="2:15">
      <c r="B1" s="917"/>
      <c r="C1" s="159"/>
      <c r="D1" s="159"/>
      <c r="E1" s="159"/>
      <c r="F1" s="159"/>
      <c r="G1" s="160"/>
      <c r="H1" s="160"/>
      <c r="I1" s="160"/>
      <c r="J1" s="160"/>
    </row>
    <row r="2" spans="2:15">
      <c r="B2" s="1744" t="s">
        <v>1099</v>
      </c>
      <c r="C2" s="1744"/>
      <c r="D2" s="1744"/>
      <c r="E2" s="1744"/>
      <c r="F2" s="1744"/>
      <c r="G2" s="1744"/>
      <c r="H2" s="1744"/>
      <c r="I2" s="1744"/>
      <c r="J2" s="1744"/>
    </row>
    <row r="3" spans="2:15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5" ht="26.25" thickBot="1">
      <c r="B4" s="1365" t="s">
        <v>289</v>
      </c>
      <c r="C4" s="1854" t="s">
        <v>640</v>
      </c>
      <c r="D4" s="1794"/>
      <c r="E4" s="1794"/>
      <c r="F4" s="1855"/>
      <c r="G4" s="1308" t="s">
        <v>5</v>
      </c>
      <c r="H4" s="1308" t="s">
        <v>324</v>
      </c>
      <c r="I4" s="1309" t="s">
        <v>325</v>
      </c>
      <c r="J4" s="1115" t="s">
        <v>8</v>
      </c>
    </row>
    <row r="5" spans="2:15" ht="24" customHeight="1">
      <c r="B5" s="1139">
        <v>1</v>
      </c>
      <c r="C5" s="1856" t="s">
        <v>981</v>
      </c>
      <c r="D5" s="1795"/>
      <c r="E5" s="1795"/>
      <c r="F5" s="1857"/>
      <c r="G5" s="171">
        <v>0.63200000000000001</v>
      </c>
      <c r="H5" s="171">
        <v>9.3699999999999992</v>
      </c>
      <c r="I5" s="172">
        <v>0</v>
      </c>
      <c r="J5" s="1307">
        <v>10.002000000000001</v>
      </c>
      <c r="L5" s="1369"/>
      <c r="M5" s="1369"/>
      <c r="N5" s="1369"/>
      <c r="O5" s="1369"/>
    </row>
    <row r="6" spans="2:15" ht="15" customHeight="1">
      <c r="B6" s="1140"/>
      <c r="C6" s="1142"/>
      <c r="D6" s="1780" t="s">
        <v>232</v>
      </c>
      <c r="E6" s="1781"/>
      <c r="F6" s="1859"/>
      <c r="G6" s="166">
        <v>0.123</v>
      </c>
      <c r="H6" s="166">
        <v>0</v>
      </c>
      <c r="I6" s="1118">
        <v>0</v>
      </c>
      <c r="J6" s="1305">
        <v>0.123</v>
      </c>
      <c r="L6" s="1369"/>
      <c r="M6" s="1369"/>
      <c r="N6" s="1369"/>
      <c r="O6" s="1369"/>
    </row>
    <row r="7" spans="2:15" ht="15.75" customHeight="1">
      <c r="B7" s="1140"/>
      <c r="C7" s="1142"/>
      <c r="D7" s="1780" t="s">
        <v>234</v>
      </c>
      <c r="E7" s="1781"/>
      <c r="F7" s="1859"/>
      <c r="G7" s="166">
        <v>0.50900000000000001</v>
      </c>
      <c r="H7" s="166">
        <v>9.3699999999999992</v>
      </c>
      <c r="I7" s="1118">
        <v>0</v>
      </c>
      <c r="J7" s="1305">
        <v>9.8789999999999996</v>
      </c>
      <c r="L7" s="1369"/>
      <c r="M7" s="1369"/>
      <c r="N7" s="1369"/>
      <c r="O7" s="1369"/>
    </row>
    <row r="8" spans="2:15" ht="15.75" customHeight="1">
      <c r="B8" s="1272">
        <v>2</v>
      </c>
      <c r="C8" s="1940" t="s">
        <v>982</v>
      </c>
      <c r="D8" s="1774"/>
      <c r="E8" s="1774"/>
      <c r="F8" s="1941"/>
      <c r="G8" s="175">
        <v>6.9000000000000006E-2</v>
      </c>
      <c r="H8" s="175">
        <v>0</v>
      </c>
      <c r="I8" s="176">
        <v>0</v>
      </c>
      <c r="J8" s="1305">
        <v>6.9000000000000006E-2</v>
      </c>
      <c r="L8" s="1369"/>
      <c r="M8" s="1369"/>
      <c r="N8" s="1369"/>
      <c r="O8" s="1369"/>
    </row>
    <row r="9" spans="2:15" ht="15" customHeight="1">
      <c r="B9" s="1140"/>
      <c r="C9" s="1142"/>
      <c r="D9" s="1780" t="s">
        <v>986</v>
      </c>
      <c r="E9" s="1781"/>
      <c r="F9" s="1859"/>
      <c r="G9" s="166">
        <v>6.9000000000000006E-2</v>
      </c>
      <c r="H9" s="166">
        <v>0</v>
      </c>
      <c r="I9" s="1118">
        <v>0</v>
      </c>
      <c r="J9" s="1305">
        <v>6.9000000000000006E-2</v>
      </c>
      <c r="L9" s="1369"/>
      <c r="M9" s="1369"/>
      <c r="N9" s="1369"/>
      <c r="O9" s="1369"/>
    </row>
    <row r="10" spans="2:15" ht="15.75" customHeight="1">
      <c r="B10" s="1272">
        <v>3</v>
      </c>
      <c r="C10" s="1940" t="s">
        <v>643</v>
      </c>
      <c r="D10" s="1774"/>
      <c r="E10" s="1774"/>
      <c r="F10" s="1941"/>
      <c r="G10" s="175">
        <v>9798.0190000000002</v>
      </c>
      <c r="H10" s="175">
        <v>6120.0680000000002</v>
      </c>
      <c r="I10" s="176">
        <v>2340.5569999999998</v>
      </c>
      <c r="J10" s="1305">
        <v>18258.644</v>
      </c>
      <c r="L10" s="1369"/>
      <c r="M10" s="1369"/>
      <c r="N10" s="1369"/>
      <c r="O10" s="1369"/>
    </row>
    <row r="11" spans="2:15" ht="15" customHeight="1">
      <c r="B11" s="1140"/>
      <c r="C11" s="1142"/>
      <c r="D11" s="1780" t="s">
        <v>644</v>
      </c>
      <c r="E11" s="1781"/>
      <c r="F11" s="1859"/>
      <c r="G11" s="166">
        <v>977.09100000000001</v>
      </c>
      <c r="H11" s="166">
        <v>219.745</v>
      </c>
      <c r="I11" s="1118">
        <v>5.702</v>
      </c>
      <c r="J11" s="1305">
        <v>1202.538</v>
      </c>
      <c r="L11" s="1369"/>
      <c r="M11" s="1369"/>
      <c r="N11" s="1369"/>
      <c r="O11" s="1369"/>
    </row>
    <row r="12" spans="2:15" ht="15" customHeight="1">
      <c r="B12" s="1140"/>
      <c r="C12" s="1142"/>
      <c r="D12" s="1780" t="s">
        <v>645</v>
      </c>
      <c r="E12" s="1781"/>
      <c r="F12" s="1859"/>
      <c r="G12" s="166">
        <v>333.03399999999999</v>
      </c>
      <c r="H12" s="166">
        <v>29.824999999999999</v>
      </c>
      <c r="I12" s="1118">
        <v>21.039000000000001</v>
      </c>
      <c r="J12" s="1305">
        <v>383.89800000000002</v>
      </c>
      <c r="L12" s="1369"/>
      <c r="M12" s="1369"/>
      <c r="N12" s="1369"/>
      <c r="O12" s="1369"/>
    </row>
    <row r="13" spans="2:15" ht="15" customHeight="1">
      <c r="B13" s="1140"/>
      <c r="C13" s="1142"/>
      <c r="D13" s="1780" t="s">
        <v>646</v>
      </c>
      <c r="E13" s="1781"/>
      <c r="F13" s="1859"/>
      <c r="G13" s="166">
        <v>3203.8</v>
      </c>
      <c r="H13" s="166">
        <v>1437.5029999999999</v>
      </c>
      <c r="I13" s="1118">
        <v>408.71800000000002</v>
      </c>
      <c r="J13" s="1305">
        <v>5050.0209999999997</v>
      </c>
      <c r="L13" s="1369"/>
      <c r="M13" s="1369"/>
      <c r="N13" s="1369"/>
      <c r="O13" s="1369"/>
    </row>
    <row r="14" spans="2:15" ht="15" customHeight="1">
      <c r="B14" s="1140"/>
      <c r="C14" s="1142"/>
      <c r="D14" s="1780" t="s">
        <v>647</v>
      </c>
      <c r="E14" s="1781"/>
      <c r="F14" s="1859"/>
      <c r="G14" s="166">
        <v>2339.5549999999998</v>
      </c>
      <c r="H14" s="166">
        <v>1216.9870000000001</v>
      </c>
      <c r="I14" s="1118">
        <v>790.06500000000005</v>
      </c>
      <c r="J14" s="1305">
        <v>4346.607</v>
      </c>
      <c r="L14" s="1369"/>
      <c r="M14" s="1369"/>
      <c r="N14" s="1369"/>
      <c r="O14" s="1369"/>
    </row>
    <row r="15" spans="2:15" ht="15" customHeight="1">
      <c r="B15" s="1140"/>
      <c r="C15" s="1142"/>
      <c r="D15" s="1780" t="s">
        <v>648</v>
      </c>
      <c r="E15" s="1781"/>
      <c r="F15" s="1859"/>
      <c r="G15" s="166">
        <v>734.36199999999997</v>
      </c>
      <c r="H15" s="166">
        <v>1605.797</v>
      </c>
      <c r="I15" s="1118">
        <v>1110.67</v>
      </c>
      <c r="J15" s="1305">
        <v>3450.8290000000002</v>
      </c>
      <c r="L15" s="1369"/>
      <c r="M15" s="1369"/>
      <c r="N15" s="1369"/>
      <c r="O15" s="1369"/>
    </row>
    <row r="16" spans="2:15" ht="15" customHeight="1">
      <c r="B16" s="1163"/>
      <c r="C16" s="1302"/>
      <c r="D16" s="1771" t="s">
        <v>992</v>
      </c>
      <c r="E16" s="1772"/>
      <c r="F16" s="1773"/>
      <c r="G16" s="173">
        <v>2090.81</v>
      </c>
      <c r="H16" s="173">
        <v>1151.912</v>
      </c>
      <c r="I16" s="1120">
        <v>0.56699999999999995</v>
      </c>
      <c r="J16" s="1305">
        <v>3243.2890000000002</v>
      </c>
      <c r="L16" s="1369"/>
      <c r="M16" s="1369"/>
      <c r="N16" s="1369"/>
      <c r="O16" s="1369"/>
    </row>
    <row r="17" spans="2:15" ht="15.75" customHeight="1">
      <c r="B17" s="1140"/>
      <c r="C17" s="1142"/>
      <c r="D17" s="1780" t="s">
        <v>650</v>
      </c>
      <c r="E17" s="1781"/>
      <c r="F17" s="1859"/>
      <c r="G17" s="166">
        <v>119.367</v>
      </c>
      <c r="H17" s="166">
        <v>458.29899999999998</v>
      </c>
      <c r="I17" s="1118">
        <v>3.7959999999999998</v>
      </c>
      <c r="J17" s="1305">
        <v>581.46199999999999</v>
      </c>
      <c r="L17" s="1369"/>
      <c r="M17" s="1369"/>
      <c r="N17" s="1369"/>
      <c r="O17" s="1369"/>
    </row>
    <row r="18" spans="2:15" ht="15.75" customHeight="1">
      <c r="B18" s="1272">
        <v>4</v>
      </c>
      <c r="C18" s="1940" t="s">
        <v>651</v>
      </c>
      <c r="D18" s="1774"/>
      <c r="E18" s="1774"/>
      <c r="F18" s="1941"/>
      <c r="G18" s="175">
        <v>110042.401</v>
      </c>
      <c r="H18" s="175">
        <v>24271.201000000001</v>
      </c>
      <c r="I18" s="176">
        <v>4774.0780000000004</v>
      </c>
      <c r="J18" s="1305">
        <v>139087.67999999999</v>
      </c>
      <c r="L18" s="1369"/>
      <c r="M18" s="1369"/>
      <c r="N18" s="1369"/>
      <c r="O18" s="1369"/>
    </row>
    <row r="19" spans="2:15" ht="15" customHeight="1">
      <c r="B19" s="1140"/>
      <c r="C19" s="1141"/>
      <c r="D19" s="1782" t="s">
        <v>994</v>
      </c>
      <c r="E19" s="1782"/>
      <c r="F19" s="1858"/>
      <c r="G19" s="166">
        <v>33974.858999999997</v>
      </c>
      <c r="H19" s="166">
        <v>7799.348</v>
      </c>
      <c r="I19" s="1118">
        <v>1374.5160000000001</v>
      </c>
      <c r="J19" s="1305">
        <v>43148.722999999998</v>
      </c>
      <c r="L19" s="1369"/>
      <c r="M19" s="1369"/>
      <c r="N19" s="1369"/>
      <c r="O19" s="1369"/>
    </row>
    <row r="20" spans="2:15" ht="15" customHeight="1">
      <c r="B20" s="1140"/>
      <c r="C20" s="1142"/>
      <c r="D20" s="1782" t="s">
        <v>995</v>
      </c>
      <c r="E20" s="1782"/>
      <c r="F20" s="1858"/>
      <c r="G20" s="166">
        <v>245.76599999999999</v>
      </c>
      <c r="H20" s="166">
        <v>17.651</v>
      </c>
      <c r="I20" s="1118">
        <v>5.9459999999999997</v>
      </c>
      <c r="J20" s="1305">
        <v>269.363</v>
      </c>
      <c r="L20" s="1369"/>
      <c r="M20" s="1369"/>
      <c r="N20" s="1369"/>
      <c r="O20" s="1369"/>
    </row>
    <row r="21" spans="2:15" ht="15" customHeight="1">
      <c r="B21" s="1140"/>
      <c r="C21" s="1142"/>
      <c r="D21" s="1782" t="s">
        <v>996</v>
      </c>
      <c r="E21" s="1782"/>
      <c r="F21" s="1858"/>
      <c r="G21" s="166">
        <v>1973.1849999999999</v>
      </c>
      <c r="H21" s="166">
        <v>297.65199999999999</v>
      </c>
      <c r="I21" s="1118">
        <v>60.518000000000001</v>
      </c>
      <c r="J21" s="1305">
        <v>2331.355</v>
      </c>
      <c r="L21" s="1369"/>
      <c r="M21" s="1369"/>
      <c r="N21" s="1369"/>
      <c r="O21" s="1369"/>
    </row>
    <row r="22" spans="2:15" ht="15" customHeight="1">
      <c r="B22" s="1140"/>
      <c r="C22" s="1141"/>
      <c r="D22" s="1782" t="s">
        <v>997</v>
      </c>
      <c r="E22" s="1782"/>
      <c r="F22" s="1858"/>
      <c r="G22" s="166">
        <v>29629.101999999999</v>
      </c>
      <c r="H22" s="166">
        <v>6179.4679999999998</v>
      </c>
      <c r="I22" s="1118">
        <v>1319.9559999999999</v>
      </c>
      <c r="J22" s="1305">
        <v>37128.525999999998</v>
      </c>
      <c r="L22" s="1369"/>
      <c r="M22" s="1369"/>
      <c r="N22" s="1369"/>
      <c r="O22" s="1369"/>
    </row>
    <row r="23" spans="2:15" ht="15" customHeight="1">
      <c r="B23" s="1140"/>
      <c r="C23" s="1141"/>
      <c r="D23" s="1782" t="s">
        <v>998</v>
      </c>
      <c r="E23" s="1782"/>
      <c r="F23" s="1858"/>
      <c r="G23" s="166">
        <v>381.48399999999998</v>
      </c>
      <c r="H23" s="166">
        <v>90.396000000000001</v>
      </c>
      <c r="I23" s="1118">
        <v>24.632000000000001</v>
      </c>
      <c r="J23" s="1305">
        <v>496.512</v>
      </c>
      <c r="L23" s="1369"/>
      <c r="M23" s="1369"/>
      <c r="N23" s="1369"/>
      <c r="O23" s="1369"/>
    </row>
    <row r="24" spans="2:15" ht="15" customHeight="1">
      <c r="B24" s="1140"/>
      <c r="C24" s="1141"/>
      <c r="D24" s="1782" t="s">
        <v>999</v>
      </c>
      <c r="E24" s="1782"/>
      <c r="F24" s="1858"/>
      <c r="G24" s="166">
        <v>14279.992</v>
      </c>
      <c r="H24" s="166">
        <v>2957.7440000000001</v>
      </c>
      <c r="I24" s="1118">
        <v>270.786</v>
      </c>
      <c r="J24" s="1305">
        <v>17508.522000000001</v>
      </c>
      <c r="L24" s="1369"/>
      <c r="M24" s="1369"/>
      <c r="N24" s="1369"/>
      <c r="O24" s="1369"/>
    </row>
    <row r="25" spans="2:15" ht="15" customHeight="1">
      <c r="B25" s="1140"/>
      <c r="C25" s="1141"/>
      <c r="D25" s="1782" t="s">
        <v>1078</v>
      </c>
      <c r="E25" s="1782"/>
      <c r="F25" s="1858"/>
      <c r="G25" s="166">
        <v>61.515000000000001</v>
      </c>
      <c r="H25" s="166">
        <v>14.202999999999999</v>
      </c>
      <c r="I25" s="1118">
        <v>0</v>
      </c>
      <c r="J25" s="1305">
        <v>75.718000000000004</v>
      </c>
      <c r="L25" s="1369"/>
      <c r="M25" s="1369"/>
      <c r="N25" s="1369"/>
      <c r="O25" s="1369"/>
    </row>
    <row r="26" spans="2:15" ht="23.25" customHeight="1">
      <c r="B26" s="1140"/>
      <c r="C26" s="1141"/>
      <c r="D26" s="1782" t="s">
        <v>1001</v>
      </c>
      <c r="E26" s="1782"/>
      <c r="F26" s="1858"/>
      <c r="G26" s="166">
        <v>424.54399999999998</v>
      </c>
      <c r="H26" s="166">
        <v>19.204000000000001</v>
      </c>
      <c r="I26" s="1118">
        <v>3.0590000000000002</v>
      </c>
      <c r="J26" s="1305">
        <v>446.80700000000002</v>
      </c>
      <c r="L26" s="1369"/>
      <c r="M26" s="1369"/>
      <c r="N26" s="1369"/>
      <c r="O26" s="1369"/>
    </row>
    <row r="27" spans="2:15" ht="15" customHeight="1">
      <c r="B27" s="1140"/>
      <c r="C27" s="1141"/>
      <c r="D27" s="1782" t="s">
        <v>1002</v>
      </c>
      <c r="E27" s="1782"/>
      <c r="F27" s="1858"/>
      <c r="G27" s="166">
        <v>25481.555</v>
      </c>
      <c r="H27" s="166">
        <v>5545.9790000000003</v>
      </c>
      <c r="I27" s="1118">
        <v>953.505</v>
      </c>
      <c r="J27" s="1305">
        <v>31981.039000000001</v>
      </c>
      <c r="L27" s="1369"/>
      <c r="M27" s="1369"/>
      <c r="N27" s="1369"/>
      <c r="O27" s="1369"/>
    </row>
    <row r="28" spans="2:15" ht="15" customHeight="1">
      <c r="B28" s="1140"/>
      <c r="C28" s="1141"/>
      <c r="D28" s="1782" t="s">
        <v>1003</v>
      </c>
      <c r="E28" s="1782"/>
      <c r="F28" s="1858"/>
      <c r="G28" s="166">
        <v>1787.9639999999999</v>
      </c>
      <c r="H28" s="166">
        <v>881.03599999999994</v>
      </c>
      <c r="I28" s="1118">
        <v>405.49799999999999</v>
      </c>
      <c r="J28" s="1305">
        <v>3074.498</v>
      </c>
      <c r="L28" s="1369"/>
      <c r="M28" s="1369"/>
      <c r="N28" s="1369"/>
      <c r="O28" s="1369"/>
    </row>
    <row r="29" spans="2:15" ht="15.75" customHeight="1">
      <c r="B29" s="1140"/>
      <c r="C29" s="1141"/>
      <c r="D29" s="1780" t="s">
        <v>1079</v>
      </c>
      <c r="E29" s="1781"/>
      <c r="F29" s="1859"/>
      <c r="G29" s="166">
        <v>1802.4349999999999</v>
      </c>
      <c r="H29" s="166">
        <v>468.52</v>
      </c>
      <c r="I29" s="1118">
        <v>355.66199999999998</v>
      </c>
      <c r="J29" s="1346">
        <v>2626.6170000000002</v>
      </c>
      <c r="L29" s="1369"/>
      <c r="M29" s="1369"/>
      <c r="N29" s="1369"/>
      <c r="O29" s="1369"/>
    </row>
    <row r="30" spans="2:15" ht="15.75" customHeight="1">
      <c r="B30" s="1272">
        <v>5</v>
      </c>
      <c r="C30" s="1940" t="s">
        <v>663</v>
      </c>
      <c r="D30" s="1774"/>
      <c r="E30" s="1774"/>
      <c r="F30" s="1941"/>
      <c r="G30" s="175">
        <v>77565.493000000002</v>
      </c>
      <c r="H30" s="175">
        <v>11942.428</v>
      </c>
      <c r="I30" s="176">
        <v>2962.7890000000002</v>
      </c>
      <c r="J30" s="1294">
        <v>92470.71</v>
      </c>
      <c r="L30" s="1369"/>
      <c r="M30" s="1369"/>
      <c r="N30" s="1369"/>
      <c r="O30" s="1369"/>
    </row>
    <row r="31" spans="2:15" ht="15" customHeight="1">
      <c r="B31" s="1140"/>
      <c r="C31" s="1141"/>
      <c r="D31" s="1782" t="s">
        <v>1005</v>
      </c>
      <c r="E31" s="1782"/>
      <c r="F31" s="1858"/>
      <c r="G31" s="166">
        <v>6003.4110000000001</v>
      </c>
      <c r="H31" s="166">
        <v>1650.575</v>
      </c>
      <c r="I31" s="1118">
        <v>1106.6669999999999</v>
      </c>
      <c r="J31" s="1305">
        <v>8760.6530000000002</v>
      </c>
      <c r="L31" s="1369"/>
      <c r="M31" s="1369"/>
      <c r="N31" s="1369"/>
      <c r="O31" s="1369"/>
    </row>
    <row r="32" spans="2:15" ht="15" customHeight="1">
      <c r="B32" s="1140"/>
      <c r="C32" s="1141"/>
      <c r="D32" s="1782" t="s">
        <v>1006</v>
      </c>
      <c r="E32" s="1782"/>
      <c r="F32" s="1858"/>
      <c r="G32" s="166">
        <v>75.254000000000005</v>
      </c>
      <c r="H32" s="166">
        <v>0</v>
      </c>
      <c r="I32" s="1118">
        <v>9.3450000000000006</v>
      </c>
      <c r="J32" s="1305">
        <v>84.599000000000004</v>
      </c>
      <c r="L32" s="1369"/>
      <c r="M32" s="1369"/>
      <c r="N32" s="1369"/>
      <c r="O32" s="1369"/>
    </row>
    <row r="33" spans="2:15" ht="15" customHeight="1">
      <c r="B33" s="1140"/>
      <c r="C33" s="1141"/>
      <c r="D33" s="1782" t="s">
        <v>1007</v>
      </c>
      <c r="E33" s="1782"/>
      <c r="F33" s="1858"/>
      <c r="G33" s="166">
        <v>639.327</v>
      </c>
      <c r="H33" s="166">
        <v>67.792000000000002</v>
      </c>
      <c r="I33" s="1118">
        <v>27.245000000000001</v>
      </c>
      <c r="J33" s="1305">
        <v>734.36400000000003</v>
      </c>
      <c r="L33" s="1369"/>
      <c r="M33" s="1369"/>
      <c r="N33" s="1369"/>
      <c r="O33" s="1369"/>
    </row>
    <row r="34" spans="2:15" ht="15" customHeight="1">
      <c r="B34" s="1140"/>
      <c r="C34" s="1141"/>
      <c r="D34" s="1782" t="s">
        <v>1008</v>
      </c>
      <c r="E34" s="1782"/>
      <c r="F34" s="1858"/>
      <c r="G34" s="166">
        <v>24311.116000000002</v>
      </c>
      <c r="H34" s="166">
        <v>3529.924</v>
      </c>
      <c r="I34" s="1118">
        <v>718.60699999999997</v>
      </c>
      <c r="J34" s="1305">
        <v>28559.647000000001</v>
      </c>
      <c r="L34" s="1369"/>
      <c r="M34" s="1369"/>
      <c r="N34" s="1369"/>
      <c r="O34" s="1369"/>
    </row>
    <row r="35" spans="2:15" ht="15" customHeight="1">
      <c r="B35" s="1140"/>
      <c r="C35" s="1141"/>
      <c r="D35" s="1782" t="s">
        <v>1009</v>
      </c>
      <c r="E35" s="1782"/>
      <c r="F35" s="1858"/>
      <c r="G35" s="166">
        <v>118.94199999999999</v>
      </c>
      <c r="H35" s="166">
        <v>7.7190000000000003</v>
      </c>
      <c r="I35" s="1118">
        <v>24.986000000000001</v>
      </c>
      <c r="J35" s="1305">
        <v>151.64699999999999</v>
      </c>
      <c r="L35" s="1369"/>
      <c r="M35" s="1369"/>
      <c r="N35" s="1369"/>
      <c r="O35" s="1369"/>
    </row>
    <row r="36" spans="2:15" ht="15" customHeight="1">
      <c r="B36" s="1140"/>
      <c r="C36" s="1141"/>
      <c r="D36" s="1782" t="s">
        <v>1010</v>
      </c>
      <c r="E36" s="1782"/>
      <c r="F36" s="1858"/>
      <c r="G36" s="166">
        <v>3261.4789999999998</v>
      </c>
      <c r="H36" s="166">
        <v>603.82399999999996</v>
      </c>
      <c r="I36" s="1118">
        <v>72.308000000000007</v>
      </c>
      <c r="J36" s="1305">
        <v>3937.6109999999999</v>
      </c>
      <c r="L36" s="1369"/>
      <c r="M36" s="1369"/>
      <c r="N36" s="1369"/>
      <c r="O36" s="1369"/>
    </row>
    <row r="37" spans="2:15" ht="15" customHeight="1">
      <c r="B37" s="1140"/>
      <c r="C37" s="1142"/>
      <c r="D37" s="1782" t="s">
        <v>1012</v>
      </c>
      <c r="E37" s="1782"/>
      <c r="F37" s="1858"/>
      <c r="G37" s="166">
        <v>13.044</v>
      </c>
      <c r="H37" s="166">
        <v>1.45</v>
      </c>
      <c r="I37" s="1118">
        <v>5.1710000000000003</v>
      </c>
      <c r="J37" s="1305">
        <v>19.664999999999999</v>
      </c>
      <c r="L37" s="1369"/>
      <c r="M37" s="1369"/>
      <c r="N37" s="1369"/>
      <c r="O37" s="1369"/>
    </row>
    <row r="38" spans="2:15" ht="15" customHeight="1">
      <c r="B38" s="1140"/>
      <c r="C38" s="1142"/>
      <c r="D38" s="1782" t="s">
        <v>1013</v>
      </c>
      <c r="E38" s="1782"/>
      <c r="F38" s="1858"/>
      <c r="G38" s="166">
        <v>39334.248</v>
      </c>
      <c r="H38" s="166">
        <v>5442.4840000000004</v>
      </c>
      <c r="I38" s="1118">
        <v>798.52700000000004</v>
      </c>
      <c r="J38" s="1305">
        <v>45575.258999999998</v>
      </c>
      <c r="L38" s="1369"/>
      <c r="M38" s="1369"/>
      <c r="N38" s="1369"/>
      <c r="O38" s="1369"/>
    </row>
    <row r="39" spans="2:15" ht="15" customHeight="1">
      <c r="B39" s="1140"/>
      <c r="C39" s="1142"/>
      <c r="D39" s="1782" t="s">
        <v>1014</v>
      </c>
      <c r="E39" s="1782"/>
      <c r="F39" s="1858"/>
      <c r="G39" s="166">
        <v>583.83299999999997</v>
      </c>
      <c r="H39" s="166">
        <v>162.67400000000001</v>
      </c>
      <c r="I39" s="1118">
        <v>20.260999999999999</v>
      </c>
      <c r="J39" s="1305">
        <v>766.76800000000003</v>
      </c>
      <c r="L39" s="1369"/>
      <c r="M39" s="1369"/>
      <c r="N39" s="1369"/>
      <c r="O39" s="1369"/>
    </row>
    <row r="40" spans="2:15" ht="15" customHeight="1">
      <c r="B40" s="1140"/>
      <c r="C40" s="1141"/>
      <c r="D40" s="1782" t="s">
        <v>1015</v>
      </c>
      <c r="E40" s="1782"/>
      <c r="F40" s="1858"/>
      <c r="G40" s="166">
        <v>433.24400000000003</v>
      </c>
      <c r="H40" s="166">
        <v>28.661999999999999</v>
      </c>
      <c r="I40" s="1118">
        <v>0</v>
      </c>
      <c r="J40" s="1305">
        <v>461.90600000000001</v>
      </c>
      <c r="L40" s="1369"/>
      <c r="M40" s="1369"/>
      <c r="N40" s="1369"/>
      <c r="O40" s="1369"/>
    </row>
    <row r="41" spans="2:15" ht="28.5" customHeight="1">
      <c r="B41" s="1140"/>
      <c r="C41" s="1142"/>
      <c r="D41" s="1782" t="s">
        <v>1017</v>
      </c>
      <c r="E41" s="1782"/>
      <c r="F41" s="1858"/>
      <c r="G41" s="166">
        <v>0</v>
      </c>
      <c r="H41" s="166">
        <v>0</v>
      </c>
      <c r="I41" s="1118">
        <v>38.420999999999999</v>
      </c>
      <c r="J41" s="1305">
        <v>38.420999999999999</v>
      </c>
      <c r="L41" s="1369"/>
      <c r="M41" s="1369"/>
      <c r="N41" s="1369"/>
      <c r="O41" s="1369"/>
    </row>
    <row r="42" spans="2:15" ht="15" customHeight="1">
      <c r="B42" s="1140"/>
      <c r="C42" s="1142"/>
      <c r="D42" s="1782" t="s">
        <v>1018</v>
      </c>
      <c r="E42" s="1782"/>
      <c r="F42" s="1858"/>
      <c r="G42" s="166">
        <v>0</v>
      </c>
      <c r="H42" s="166">
        <v>1.486</v>
      </c>
      <c r="I42" s="1118">
        <v>0</v>
      </c>
      <c r="J42" s="1305">
        <v>1.486</v>
      </c>
      <c r="L42" s="1369"/>
      <c r="M42" s="1369"/>
      <c r="N42" s="1369"/>
      <c r="O42" s="1369"/>
    </row>
    <row r="43" spans="2:15" ht="15.75" customHeight="1">
      <c r="B43" s="1140"/>
      <c r="C43" s="1141"/>
      <c r="D43" s="1782" t="s">
        <v>677</v>
      </c>
      <c r="E43" s="1782"/>
      <c r="F43" s="1858"/>
      <c r="G43" s="166">
        <v>2791.5949999999998</v>
      </c>
      <c r="H43" s="166">
        <v>445.83800000000002</v>
      </c>
      <c r="I43" s="1118">
        <v>141.251</v>
      </c>
      <c r="J43" s="1305">
        <v>3378.6840000000002</v>
      </c>
      <c r="L43" s="1369"/>
      <c r="M43" s="1369"/>
      <c r="N43" s="1369"/>
      <c r="O43" s="1369"/>
    </row>
    <row r="44" spans="2:15" ht="15.75" customHeight="1">
      <c r="B44" s="1272">
        <v>6</v>
      </c>
      <c r="C44" s="1940" t="s">
        <v>678</v>
      </c>
      <c r="D44" s="1774"/>
      <c r="E44" s="1774"/>
      <c r="F44" s="1941"/>
      <c r="G44" s="175">
        <v>63595.866000000002</v>
      </c>
      <c r="H44" s="175">
        <v>19447.026999999998</v>
      </c>
      <c r="I44" s="176">
        <v>3271.326</v>
      </c>
      <c r="J44" s="1305">
        <v>86314.218999999997</v>
      </c>
      <c r="L44" s="1369"/>
      <c r="M44" s="1369"/>
      <c r="N44" s="1369"/>
      <c r="O44" s="1369"/>
    </row>
    <row r="45" spans="2:15" ht="15" customHeight="1">
      <c r="B45" s="1140"/>
      <c r="C45" s="1141"/>
      <c r="D45" s="1782" t="s">
        <v>1020</v>
      </c>
      <c r="E45" s="1782"/>
      <c r="F45" s="1858"/>
      <c r="G45" s="166">
        <v>3847.0770000000002</v>
      </c>
      <c r="H45" s="166">
        <v>1600.1969999999999</v>
      </c>
      <c r="I45" s="1118">
        <v>33.979999999999997</v>
      </c>
      <c r="J45" s="1305">
        <v>5481.2539999999999</v>
      </c>
      <c r="L45" s="1369"/>
      <c r="M45" s="1369"/>
      <c r="N45" s="1369"/>
      <c r="O45" s="1369"/>
    </row>
    <row r="46" spans="2:15" ht="15" customHeight="1">
      <c r="B46" s="1140"/>
      <c r="C46" s="1141"/>
      <c r="D46" s="1780" t="s">
        <v>1022</v>
      </c>
      <c r="E46" s="1781"/>
      <c r="F46" s="1859"/>
      <c r="G46" s="166">
        <v>1065.423</v>
      </c>
      <c r="H46" s="166">
        <v>18.686</v>
      </c>
      <c r="I46" s="1118">
        <v>20.9</v>
      </c>
      <c r="J46" s="1305">
        <v>1105.009</v>
      </c>
      <c r="L46" s="1369"/>
      <c r="M46" s="1369"/>
      <c r="N46" s="1369"/>
      <c r="O46" s="1369"/>
    </row>
    <row r="47" spans="2:15" ht="15" customHeight="1">
      <c r="B47" s="1140"/>
      <c r="C47" s="1141"/>
      <c r="D47" s="1780" t="s">
        <v>1023</v>
      </c>
      <c r="E47" s="1781"/>
      <c r="F47" s="1859"/>
      <c r="G47" s="166">
        <v>30741.595000000001</v>
      </c>
      <c r="H47" s="166">
        <v>9685.2430000000004</v>
      </c>
      <c r="I47" s="1118">
        <v>1838.136</v>
      </c>
      <c r="J47" s="1305">
        <v>42264.974000000002</v>
      </c>
      <c r="L47" s="1369"/>
      <c r="M47" s="1369"/>
      <c r="N47" s="1369"/>
      <c r="O47" s="1369"/>
    </row>
    <row r="48" spans="2:15" ht="15" customHeight="1">
      <c r="B48" s="1140"/>
      <c r="C48" s="1141"/>
      <c r="D48" s="1782" t="s">
        <v>1024</v>
      </c>
      <c r="E48" s="1782"/>
      <c r="F48" s="1858"/>
      <c r="G48" s="166">
        <v>385.11</v>
      </c>
      <c r="H48" s="166">
        <v>103.202</v>
      </c>
      <c r="I48" s="1118">
        <v>8.8979999999999997</v>
      </c>
      <c r="J48" s="1305">
        <v>497.21</v>
      </c>
      <c r="L48" s="1369"/>
      <c r="M48" s="1369"/>
      <c r="N48" s="1369"/>
      <c r="O48" s="1369"/>
    </row>
    <row r="49" spans="2:15" ht="15" customHeight="1">
      <c r="B49" s="1140"/>
      <c r="C49" s="1141"/>
      <c r="D49" s="1782" t="s">
        <v>1025</v>
      </c>
      <c r="E49" s="1782"/>
      <c r="F49" s="1858"/>
      <c r="G49" s="166">
        <v>560.1</v>
      </c>
      <c r="H49" s="166">
        <v>105.268</v>
      </c>
      <c r="I49" s="1118">
        <v>10.49</v>
      </c>
      <c r="J49" s="1305">
        <v>675.85799999999995</v>
      </c>
      <c r="L49" s="1369"/>
      <c r="M49" s="1369"/>
      <c r="N49" s="1369"/>
      <c r="O49" s="1369"/>
    </row>
    <row r="50" spans="2:15" ht="15" customHeight="1">
      <c r="B50" s="1140"/>
      <c r="C50" s="1141"/>
      <c r="D50" s="1782" t="s">
        <v>1027</v>
      </c>
      <c r="E50" s="1782"/>
      <c r="F50" s="1858"/>
      <c r="G50" s="166">
        <v>4.016</v>
      </c>
      <c r="H50" s="166">
        <v>0</v>
      </c>
      <c r="I50" s="1118">
        <v>0</v>
      </c>
      <c r="J50" s="1305">
        <v>4.016</v>
      </c>
      <c r="L50" s="1369"/>
      <c r="M50" s="1369"/>
      <c r="N50" s="1369"/>
      <c r="O50" s="1369"/>
    </row>
    <row r="51" spans="2:15" ht="15" customHeight="1">
      <c r="B51" s="1140"/>
      <c r="C51" s="1141"/>
      <c r="D51" s="1780" t="s">
        <v>1028</v>
      </c>
      <c r="E51" s="1781"/>
      <c r="F51" s="1859"/>
      <c r="G51" s="166">
        <v>20310.323</v>
      </c>
      <c r="H51" s="166">
        <v>6458.36</v>
      </c>
      <c r="I51" s="1118">
        <v>1166.952</v>
      </c>
      <c r="J51" s="1305">
        <v>27935.634999999998</v>
      </c>
      <c r="L51" s="1369"/>
      <c r="M51" s="1369"/>
      <c r="N51" s="1369"/>
      <c r="O51" s="1369"/>
    </row>
    <row r="52" spans="2:15" ht="15" customHeight="1">
      <c r="B52" s="1140"/>
      <c r="C52" s="1141"/>
      <c r="D52" s="1782" t="s">
        <v>1029</v>
      </c>
      <c r="E52" s="1782"/>
      <c r="F52" s="1858"/>
      <c r="G52" s="166">
        <v>381.09</v>
      </c>
      <c r="H52" s="166">
        <v>180.39599999999999</v>
      </c>
      <c r="I52" s="1118">
        <v>29.363</v>
      </c>
      <c r="J52" s="1305">
        <v>590.84900000000005</v>
      </c>
      <c r="L52" s="1369"/>
      <c r="M52" s="1369"/>
      <c r="N52" s="1369"/>
      <c r="O52" s="1369"/>
    </row>
    <row r="53" spans="2:15" ht="15" customHeight="1">
      <c r="B53" s="1140"/>
      <c r="C53" s="1141"/>
      <c r="D53" s="1782" t="s">
        <v>1030</v>
      </c>
      <c r="E53" s="1782"/>
      <c r="F53" s="1858"/>
      <c r="G53" s="166">
        <v>46.347999999999999</v>
      </c>
      <c r="H53" s="166">
        <v>0</v>
      </c>
      <c r="I53" s="1118">
        <v>30.847999999999999</v>
      </c>
      <c r="J53" s="1304">
        <v>77.195999999999998</v>
      </c>
      <c r="L53" s="1369"/>
      <c r="M53" s="1369"/>
      <c r="N53" s="1369"/>
      <c r="O53" s="1369"/>
    </row>
    <row r="54" spans="2:15" ht="24" customHeight="1">
      <c r="B54" s="1140"/>
      <c r="C54" s="1141"/>
      <c r="D54" s="1782" t="s">
        <v>1032</v>
      </c>
      <c r="E54" s="1782"/>
      <c r="F54" s="1858"/>
      <c r="G54" s="166">
        <v>0.504</v>
      </c>
      <c r="H54" s="166">
        <v>0</v>
      </c>
      <c r="I54" s="1118">
        <v>0</v>
      </c>
      <c r="J54" s="1305">
        <v>0.504</v>
      </c>
      <c r="L54" s="1369"/>
      <c r="M54" s="1369"/>
      <c r="N54" s="1369"/>
      <c r="O54" s="1369"/>
    </row>
    <row r="55" spans="2:15" ht="15" customHeight="1">
      <c r="B55" s="1140"/>
      <c r="C55" s="1141"/>
      <c r="D55" s="1780" t="s">
        <v>1033</v>
      </c>
      <c r="E55" s="1781"/>
      <c r="F55" s="1859"/>
      <c r="G55" s="166">
        <v>0</v>
      </c>
      <c r="H55" s="166">
        <v>1.24</v>
      </c>
      <c r="I55" s="1118">
        <v>0</v>
      </c>
      <c r="J55" s="1305">
        <v>1.24</v>
      </c>
      <c r="L55" s="1369"/>
      <c r="M55" s="1369"/>
      <c r="N55" s="1369"/>
      <c r="O55" s="1369"/>
    </row>
    <row r="56" spans="2:15" ht="15.75" customHeight="1">
      <c r="B56" s="1140"/>
      <c r="C56" s="1141"/>
      <c r="D56" s="1780" t="s">
        <v>688</v>
      </c>
      <c r="E56" s="1781"/>
      <c r="F56" s="1859"/>
      <c r="G56" s="166">
        <v>6254.28</v>
      </c>
      <c r="H56" s="166">
        <v>1294.4349999999999</v>
      </c>
      <c r="I56" s="1118">
        <v>131.75899999999999</v>
      </c>
      <c r="J56" s="1306">
        <v>7680.4740000000002</v>
      </c>
      <c r="L56" s="1369"/>
      <c r="M56" s="1369"/>
      <c r="N56" s="1369"/>
      <c r="O56" s="1369"/>
    </row>
    <row r="57" spans="2:15" ht="15.75" customHeight="1">
      <c r="B57" s="1272">
        <v>7</v>
      </c>
      <c r="C57" s="1940" t="s">
        <v>1036</v>
      </c>
      <c r="D57" s="1774"/>
      <c r="E57" s="1774"/>
      <c r="F57" s="1941"/>
      <c r="G57" s="175">
        <v>0</v>
      </c>
      <c r="H57" s="175">
        <v>0</v>
      </c>
      <c r="I57" s="176">
        <v>0</v>
      </c>
      <c r="J57" s="1305">
        <v>0</v>
      </c>
      <c r="L57" s="1369"/>
      <c r="M57" s="1369"/>
      <c r="N57" s="1369"/>
      <c r="O57" s="1369"/>
    </row>
    <row r="58" spans="2:15" ht="15.75" customHeight="1">
      <c r="B58" s="1272">
        <v>8</v>
      </c>
      <c r="C58" s="1984" t="s">
        <v>691</v>
      </c>
      <c r="D58" s="1784"/>
      <c r="E58" s="1784"/>
      <c r="F58" s="1985"/>
      <c r="G58" s="175">
        <v>14795.37</v>
      </c>
      <c r="H58" s="175">
        <v>19505.441999999999</v>
      </c>
      <c r="I58" s="176">
        <v>429.47199999999998</v>
      </c>
      <c r="J58" s="1305">
        <v>34730.284</v>
      </c>
      <c r="L58" s="1369"/>
      <c r="M58" s="1369"/>
      <c r="N58" s="1369"/>
      <c r="O58" s="1369"/>
    </row>
    <row r="59" spans="2:15" ht="15" customHeight="1">
      <c r="B59" s="1140"/>
      <c r="C59" s="1141"/>
      <c r="D59" s="1782" t="s">
        <v>793</v>
      </c>
      <c r="E59" s="1782"/>
      <c r="F59" s="1858"/>
      <c r="G59" s="166">
        <v>7712.7849999999999</v>
      </c>
      <c r="H59" s="166">
        <v>5412.7049999999999</v>
      </c>
      <c r="I59" s="1118">
        <v>427.16</v>
      </c>
      <c r="J59" s="1305">
        <v>13552.65</v>
      </c>
      <c r="L59" s="1369"/>
      <c r="M59" s="1369"/>
      <c r="N59" s="1369"/>
      <c r="O59" s="1369"/>
    </row>
    <row r="60" spans="2:15" ht="15" customHeight="1">
      <c r="B60" s="1140"/>
      <c r="C60" s="1141"/>
      <c r="D60" s="1782" t="s">
        <v>1040</v>
      </c>
      <c r="E60" s="1782"/>
      <c r="F60" s="1858"/>
      <c r="G60" s="166">
        <v>404.82799999999997</v>
      </c>
      <c r="H60" s="166">
        <v>238.971</v>
      </c>
      <c r="I60" s="1118">
        <v>2.3119999999999998</v>
      </c>
      <c r="J60" s="1305">
        <v>646.11099999999999</v>
      </c>
      <c r="L60" s="1369"/>
      <c r="M60" s="1369"/>
      <c r="N60" s="1369"/>
      <c r="O60" s="1369"/>
    </row>
    <row r="61" spans="2:15" ht="15" customHeight="1">
      <c r="B61" s="1140"/>
      <c r="C61" s="1141"/>
      <c r="D61" s="1782" t="s">
        <v>1041</v>
      </c>
      <c r="E61" s="1782"/>
      <c r="F61" s="1858"/>
      <c r="G61" s="166">
        <v>144.024</v>
      </c>
      <c r="H61" s="166">
        <v>0</v>
      </c>
      <c r="I61" s="1118">
        <v>0</v>
      </c>
      <c r="J61" s="1305">
        <v>144.024</v>
      </c>
      <c r="L61" s="1369"/>
      <c r="M61" s="1369"/>
      <c r="N61" s="1369"/>
      <c r="O61" s="1369"/>
    </row>
    <row r="62" spans="2:15" ht="15.75" customHeight="1">
      <c r="B62" s="1140"/>
      <c r="C62" s="1141"/>
      <c r="D62" s="1782" t="s">
        <v>770</v>
      </c>
      <c r="E62" s="1782"/>
      <c r="F62" s="1858"/>
      <c r="G62" s="166">
        <v>6533.223</v>
      </c>
      <c r="H62" s="166">
        <v>13853.766</v>
      </c>
      <c r="I62" s="1118">
        <v>0</v>
      </c>
      <c r="J62" s="1305">
        <v>20386.989000000001</v>
      </c>
      <c r="L62" s="1369"/>
      <c r="M62" s="1369"/>
      <c r="N62" s="1369"/>
      <c r="O62" s="1369"/>
    </row>
    <row r="63" spans="2:15" ht="15.75" customHeight="1">
      <c r="B63" s="1140"/>
      <c r="C63" s="1366"/>
      <c r="D63" s="1780" t="s">
        <v>1092</v>
      </c>
      <c r="E63" s="1781"/>
      <c r="F63" s="1859"/>
      <c r="G63" s="166">
        <v>0.51</v>
      </c>
      <c r="H63" s="166">
        <v>0</v>
      </c>
      <c r="I63" s="1118">
        <v>0</v>
      </c>
      <c r="J63" s="1305">
        <v>0.51</v>
      </c>
      <c r="L63" s="1369"/>
      <c r="M63" s="1369"/>
      <c r="N63" s="1369"/>
      <c r="O63" s="1369"/>
    </row>
    <row r="64" spans="2:15" ht="15.75" customHeight="1">
      <c r="B64" s="1272">
        <v>9</v>
      </c>
      <c r="C64" s="1984" t="s">
        <v>698</v>
      </c>
      <c r="D64" s="1784"/>
      <c r="E64" s="1784"/>
      <c r="F64" s="1985"/>
      <c r="G64" s="175">
        <v>0</v>
      </c>
      <c r="H64" s="175">
        <v>332.08199999999999</v>
      </c>
      <c r="I64" s="176">
        <v>308.46899999999999</v>
      </c>
      <c r="J64" s="1305">
        <v>640.55100000000004</v>
      </c>
      <c r="L64" s="1369"/>
      <c r="M64" s="1369"/>
      <c r="N64" s="1369"/>
      <c r="O64" s="1369"/>
    </row>
    <row r="65" spans="2:15" ht="15" customHeight="1">
      <c r="B65" s="1140"/>
      <c r="C65" s="1141"/>
      <c r="D65" s="1782" t="s">
        <v>1045</v>
      </c>
      <c r="E65" s="1782"/>
      <c r="F65" s="1858"/>
      <c r="G65" s="166">
        <v>0</v>
      </c>
      <c r="H65" s="166">
        <v>147</v>
      </c>
      <c r="I65" s="1118">
        <v>0</v>
      </c>
      <c r="J65" s="1305">
        <v>147</v>
      </c>
      <c r="L65" s="1369"/>
      <c r="M65" s="1369"/>
      <c r="N65" s="1369"/>
      <c r="O65" s="1369"/>
    </row>
    <row r="66" spans="2:15" ht="15.75" customHeight="1">
      <c r="B66" s="1140"/>
      <c r="C66" s="1141"/>
      <c r="D66" s="1782" t="s">
        <v>699</v>
      </c>
      <c r="E66" s="1782"/>
      <c r="F66" s="1858"/>
      <c r="G66" s="166">
        <v>0</v>
      </c>
      <c r="H66" s="166">
        <v>185.08199999999999</v>
      </c>
      <c r="I66" s="1118">
        <v>308.46899999999999</v>
      </c>
      <c r="J66" s="1305">
        <v>493.55099999999999</v>
      </c>
      <c r="L66" s="1369"/>
      <c r="M66" s="1369"/>
      <c r="N66" s="1369"/>
      <c r="O66" s="1369"/>
    </row>
    <row r="67" spans="2:15" ht="15.75" customHeight="1">
      <c r="B67" s="1272">
        <v>10</v>
      </c>
      <c r="C67" s="1984" t="s">
        <v>1047</v>
      </c>
      <c r="D67" s="1784"/>
      <c r="E67" s="1784"/>
      <c r="F67" s="1985"/>
      <c r="G67" s="175">
        <v>3003.1889999999999</v>
      </c>
      <c r="H67" s="175">
        <v>1475.6679999999999</v>
      </c>
      <c r="I67" s="176">
        <v>0</v>
      </c>
      <c r="J67" s="1305">
        <v>4478.857</v>
      </c>
      <c r="L67" s="1369"/>
      <c r="M67" s="1369"/>
      <c r="N67" s="1369"/>
      <c r="O67" s="1369"/>
    </row>
    <row r="68" spans="2:15" ht="15" customHeight="1">
      <c r="B68" s="1163"/>
      <c r="C68" s="1141"/>
      <c r="D68" s="1782" t="s">
        <v>1048</v>
      </c>
      <c r="E68" s="1782"/>
      <c r="F68" s="1858"/>
      <c r="G68" s="166">
        <v>0</v>
      </c>
      <c r="H68" s="166">
        <v>365.178</v>
      </c>
      <c r="I68" s="1118">
        <v>0</v>
      </c>
      <c r="J68" s="1305">
        <v>365.178</v>
      </c>
      <c r="L68" s="1369"/>
      <c r="M68" s="1369"/>
      <c r="N68" s="1369"/>
      <c r="O68" s="1369"/>
    </row>
    <row r="69" spans="2:15" ht="15" customHeight="1">
      <c r="B69" s="1163"/>
      <c r="C69" s="1141"/>
      <c r="D69" s="1782" t="s">
        <v>1049</v>
      </c>
      <c r="E69" s="1782"/>
      <c r="F69" s="1858"/>
      <c r="G69" s="166">
        <v>2892.6660000000002</v>
      </c>
      <c r="H69" s="166">
        <v>1110.49</v>
      </c>
      <c r="I69" s="1118">
        <v>0</v>
      </c>
      <c r="J69" s="1305">
        <v>4003.1559999999999</v>
      </c>
      <c r="L69" s="1369"/>
      <c r="M69" s="1369"/>
      <c r="N69" s="1369"/>
      <c r="O69" s="1369"/>
    </row>
    <row r="70" spans="2:15" ht="15.75" customHeight="1">
      <c r="B70" s="1163"/>
      <c r="C70" s="1141"/>
      <c r="D70" s="1782" t="s">
        <v>1051</v>
      </c>
      <c r="E70" s="1782"/>
      <c r="F70" s="1858"/>
      <c r="G70" s="166">
        <v>110.523</v>
      </c>
      <c r="H70" s="166">
        <v>0</v>
      </c>
      <c r="I70" s="1118">
        <v>0</v>
      </c>
      <c r="J70" s="1305">
        <v>110.523</v>
      </c>
      <c r="L70" s="1369"/>
      <c r="M70" s="1369"/>
      <c r="N70" s="1369"/>
      <c r="O70" s="1369"/>
    </row>
    <row r="71" spans="2:15" ht="15.75" customHeight="1">
      <c r="B71" s="1272">
        <v>11</v>
      </c>
      <c r="C71" s="1940" t="s">
        <v>1052</v>
      </c>
      <c r="D71" s="1774"/>
      <c r="E71" s="1774"/>
      <c r="F71" s="1941"/>
      <c r="G71" s="175">
        <v>851.44600000000003</v>
      </c>
      <c r="H71" s="175">
        <v>442.952</v>
      </c>
      <c r="I71" s="176">
        <v>36.378</v>
      </c>
      <c r="J71" s="1305">
        <v>1330.7760000000001</v>
      </c>
      <c r="L71" s="1369"/>
      <c r="M71" s="1369"/>
      <c r="N71" s="1369"/>
      <c r="O71" s="1369"/>
    </row>
    <row r="72" spans="2:15" ht="15" customHeight="1">
      <c r="B72" s="1140"/>
      <c r="C72" s="1141"/>
      <c r="D72" s="1782" t="s">
        <v>1053</v>
      </c>
      <c r="E72" s="1782"/>
      <c r="F72" s="1858"/>
      <c r="G72" s="166">
        <v>60.804000000000002</v>
      </c>
      <c r="H72" s="166">
        <v>56.375</v>
      </c>
      <c r="I72" s="1118">
        <v>1.135</v>
      </c>
      <c r="J72" s="1305">
        <v>118.31399999999999</v>
      </c>
      <c r="L72" s="1369"/>
      <c r="M72" s="1369"/>
      <c r="N72" s="1369"/>
      <c r="O72" s="1369"/>
    </row>
    <row r="73" spans="2:15" ht="15" customHeight="1">
      <c r="B73" s="1140"/>
      <c r="C73" s="1141"/>
      <c r="D73" s="1782" t="s">
        <v>1054</v>
      </c>
      <c r="E73" s="1782"/>
      <c r="F73" s="1858"/>
      <c r="G73" s="166">
        <v>13.260999999999999</v>
      </c>
      <c r="H73" s="166">
        <v>8.3960000000000008</v>
      </c>
      <c r="I73" s="1118">
        <v>0.36799999999999999</v>
      </c>
      <c r="J73" s="1305">
        <v>22.024999999999999</v>
      </c>
      <c r="L73" s="1369"/>
      <c r="M73" s="1369"/>
      <c r="N73" s="1369"/>
      <c r="O73" s="1369"/>
    </row>
    <row r="74" spans="2:15" ht="15" customHeight="1">
      <c r="B74" s="1140"/>
      <c r="C74" s="1141"/>
      <c r="D74" s="1782" t="s">
        <v>1055</v>
      </c>
      <c r="E74" s="1782"/>
      <c r="F74" s="1858"/>
      <c r="G74" s="166">
        <v>730.76099999999997</v>
      </c>
      <c r="H74" s="166">
        <v>350.81700000000001</v>
      </c>
      <c r="I74" s="1118">
        <v>31.062000000000001</v>
      </c>
      <c r="J74" s="1305">
        <v>1112.6400000000001</v>
      </c>
      <c r="L74" s="1369"/>
      <c r="M74" s="1369"/>
      <c r="N74" s="1369"/>
      <c r="O74" s="1369"/>
    </row>
    <row r="75" spans="2:15" ht="15" customHeight="1">
      <c r="B75" s="1140"/>
      <c r="C75" s="1141"/>
      <c r="D75" s="1782" t="s">
        <v>1056</v>
      </c>
      <c r="E75" s="1782"/>
      <c r="F75" s="1858"/>
      <c r="G75" s="166">
        <v>0</v>
      </c>
      <c r="H75" s="166">
        <v>7.367</v>
      </c>
      <c r="I75" s="1118">
        <v>3.8130000000000002</v>
      </c>
      <c r="J75" s="1305">
        <v>11.18</v>
      </c>
      <c r="L75" s="1369"/>
      <c r="M75" s="1369"/>
      <c r="N75" s="1369"/>
      <c r="O75" s="1369"/>
    </row>
    <row r="76" spans="2:15" ht="15" customHeight="1">
      <c r="B76" s="1140"/>
      <c r="C76" s="1141"/>
      <c r="D76" s="1782" t="s">
        <v>1057</v>
      </c>
      <c r="E76" s="1782"/>
      <c r="F76" s="1858"/>
      <c r="G76" s="166">
        <v>42.427</v>
      </c>
      <c r="H76" s="166">
        <v>19.997</v>
      </c>
      <c r="I76" s="1118">
        <v>0</v>
      </c>
      <c r="J76" s="1305">
        <v>62.423999999999999</v>
      </c>
      <c r="L76" s="1369"/>
      <c r="M76" s="1369"/>
      <c r="N76" s="1369"/>
      <c r="O76" s="1369"/>
    </row>
    <row r="77" spans="2:15" ht="15.75" customHeight="1">
      <c r="B77" s="1140"/>
      <c r="C77" s="1141"/>
      <c r="D77" s="1782" t="s">
        <v>1058</v>
      </c>
      <c r="E77" s="1782"/>
      <c r="F77" s="1858"/>
      <c r="G77" s="166">
        <v>4.1929999999999996</v>
      </c>
      <c r="H77" s="166">
        <v>0</v>
      </c>
      <c r="I77" s="1118">
        <v>0</v>
      </c>
      <c r="J77" s="1305">
        <v>4.1929999999999996</v>
      </c>
      <c r="L77" s="1369"/>
      <c r="M77" s="1369"/>
      <c r="N77" s="1369"/>
      <c r="O77" s="1369"/>
    </row>
    <row r="78" spans="2:15" ht="15.75" customHeight="1">
      <c r="B78" s="1272">
        <v>12</v>
      </c>
      <c r="C78" s="1984" t="s">
        <v>1060</v>
      </c>
      <c r="D78" s="1784"/>
      <c r="E78" s="1784"/>
      <c r="F78" s="1985"/>
      <c r="G78" s="175">
        <v>6963.1149999999998</v>
      </c>
      <c r="H78" s="175">
        <v>1440.174</v>
      </c>
      <c r="I78" s="176">
        <v>200.10900000000001</v>
      </c>
      <c r="J78" s="1305">
        <v>8603.3979999999992</v>
      </c>
      <c r="L78" s="1369"/>
      <c r="M78" s="1369"/>
      <c r="N78" s="1369"/>
      <c r="O78" s="1369"/>
    </row>
    <row r="79" spans="2:15" ht="15" customHeight="1">
      <c r="B79" s="1140"/>
      <c r="C79" s="1141"/>
      <c r="D79" s="1782" t="s">
        <v>1061</v>
      </c>
      <c r="E79" s="1782"/>
      <c r="F79" s="1858"/>
      <c r="G79" s="166">
        <v>15.510999999999999</v>
      </c>
      <c r="H79" s="166">
        <v>11.904999999999999</v>
      </c>
      <c r="I79" s="1118">
        <v>0</v>
      </c>
      <c r="J79" s="1305">
        <v>27.416</v>
      </c>
      <c r="L79" s="1369"/>
      <c r="M79" s="1369"/>
      <c r="N79" s="1369"/>
      <c r="O79" s="1369"/>
    </row>
    <row r="80" spans="2:15" ht="15" customHeight="1">
      <c r="B80" s="1140"/>
      <c r="C80" s="1141"/>
      <c r="D80" s="1782" t="s">
        <v>712</v>
      </c>
      <c r="E80" s="1782"/>
      <c r="F80" s="1858"/>
      <c r="G80" s="166">
        <v>1844.4380000000001</v>
      </c>
      <c r="H80" s="166">
        <v>474.15899999999999</v>
      </c>
      <c r="I80" s="1118">
        <v>39.521000000000001</v>
      </c>
      <c r="J80" s="1305">
        <v>2358.1179999999999</v>
      </c>
      <c r="L80" s="1369"/>
      <c r="M80" s="1369"/>
      <c r="N80" s="1369"/>
      <c r="O80" s="1369"/>
    </row>
    <row r="81" spans="2:15" ht="15.75" customHeight="1">
      <c r="B81" s="1140"/>
      <c r="C81" s="1141"/>
      <c r="D81" s="1782" t="s">
        <v>1062</v>
      </c>
      <c r="E81" s="1782"/>
      <c r="F81" s="1858"/>
      <c r="G81" s="166">
        <v>5103.1660000000002</v>
      </c>
      <c r="H81" s="166">
        <v>954.11</v>
      </c>
      <c r="I81" s="1118">
        <v>160.58799999999999</v>
      </c>
      <c r="J81" s="1305">
        <v>6217.8639999999996</v>
      </c>
      <c r="L81" s="1369"/>
      <c r="M81" s="1369"/>
      <c r="N81" s="1369"/>
      <c r="O81" s="1369"/>
    </row>
    <row r="82" spans="2:15" ht="15.75" customHeight="1">
      <c r="B82" s="1272">
        <v>13</v>
      </c>
      <c r="C82" s="1940" t="s">
        <v>1063</v>
      </c>
      <c r="D82" s="1774"/>
      <c r="E82" s="1774"/>
      <c r="F82" s="1941"/>
      <c r="G82" s="175">
        <v>888.13</v>
      </c>
      <c r="H82" s="175">
        <v>187.232</v>
      </c>
      <c r="I82" s="176">
        <v>14.509</v>
      </c>
      <c r="J82" s="1305">
        <v>1089.8710000000001</v>
      </c>
      <c r="L82" s="1369"/>
      <c r="M82" s="1369"/>
      <c r="N82" s="1369"/>
      <c r="O82" s="1369"/>
    </row>
    <row r="83" spans="2:15" ht="15.75" customHeight="1">
      <c r="B83" s="1140"/>
      <c r="C83" s="1141"/>
      <c r="D83" s="1782" t="s">
        <v>1064</v>
      </c>
      <c r="E83" s="1782"/>
      <c r="F83" s="1858"/>
      <c r="G83" s="166">
        <v>888.13</v>
      </c>
      <c r="H83" s="166">
        <v>187.232</v>
      </c>
      <c r="I83" s="1118">
        <v>14.509</v>
      </c>
      <c r="J83" s="1305">
        <v>1089.8710000000001</v>
      </c>
      <c r="L83" s="1369"/>
      <c r="M83" s="1369"/>
      <c r="N83" s="1369"/>
      <c r="O83" s="1369"/>
    </row>
    <row r="84" spans="2:15" ht="15.75" customHeight="1">
      <c r="B84" s="1272">
        <v>14</v>
      </c>
      <c r="C84" s="1940" t="s">
        <v>499</v>
      </c>
      <c r="D84" s="1774"/>
      <c r="E84" s="1774"/>
      <c r="F84" s="1941"/>
      <c r="G84" s="175">
        <v>36172.43</v>
      </c>
      <c r="H84" s="175">
        <v>10641.65</v>
      </c>
      <c r="I84" s="176">
        <v>1853.962</v>
      </c>
      <c r="J84" s="1305">
        <v>48668.042000000001</v>
      </c>
      <c r="L84" s="1369"/>
      <c r="M84" s="1369"/>
      <c r="N84" s="1369"/>
      <c r="O84" s="1369"/>
    </row>
    <row r="85" spans="2:15" ht="15" customHeight="1">
      <c r="B85" s="1140"/>
      <c r="C85" s="1141"/>
      <c r="D85" s="1782" t="s">
        <v>1065</v>
      </c>
      <c r="E85" s="1782"/>
      <c r="F85" s="1858"/>
      <c r="G85" s="166">
        <v>14919.424999999999</v>
      </c>
      <c r="H85" s="166">
        <v>8945.1440000000002</v>
      </c>
      <c r="I85" s="1118">
        <v>3337.4720000000002</v>
      </c>
      <c r="J85" s="1305">
        <v>27202.041000000001</v>
      </c>
      <c r="L85" s="1369"/>
      <c r="M85" s="1369"/>
      <c r="N85" s="1369"/>
      <c r="O85" s="1369"/>
    </row>
    <row r="86" spans="2:15" ht="15" customHeight="1">
      <c r="B86" s="1140"/>
      <c r="C86" s="1141"/>
      <c r="D86" s="1782" t="s">
        <v>379</v>
      </c>
      <c r="E86" s="1782"/>
      <c r="F86" s="1858"/>
      <c r="G86" s="166">
        <v>10832.312</v>
      </c>
      <c r="H86" s="166">
        <v>1562.837</v>
      </c>
      <c r="I86" s="1118">
        <v>146.673</v>
      </c>
      <c r="J86" s="1305">
        <v>12541.822</v>
      </c>
      <c r="L86" s="1369"/>
      <c r="M86" s="1369"/>
      <c r="N86" s="1369"/>
      <c r="O86" s="1369"/>
    </row>
    <row r="87" spans="2:15" ht="15" customHeight="1">
      <c r="B87" s="1140"/>
      <c r="C87" s="1141"/>
      <c r="D87" s="1782" t="s">
        <v>1066</v>
      </c>
      <c r="E87" s="1782"/>
      <c r="F87" s="1858"/>
      <c r="G87" s="166">
        <v>10267.569</v>
      </c>
      <c r="H87" s="166">
        <v>11.856</v>
      </c>
      <c r="I87" s="1118">
        <v>-1700.098</v>
      </c>
      <c r="J87" s="1305">
        <v>8579.3269999999993</v>
      </c>
      <c r="L87" s="1369"/>
      <c r="M87" s="1369"/>
      <c r="N87" s="1369"/>
      <c r="O87" s="1369"/>
    </row>
    <row r="88" spans="2:15" ht="15" customHeight="1">
      <c r="B88" s="1163"/>
      <c r="C88" s="1141"/>
      <c r="D88" s="1782" t="s">
        <v>380</v>
      </c>
      <c r="E88" s="1782"/>
      <c r="F88" s="1858"/>
      <c r="G88" s="166">
        <v>153.124</v>
      </c>
      <c r="H88" s="166">
        <v>125.13200000000001</v>
      </c>
      <c r="I88" s="1118">
        <v>135.33799999999999</v>
      </c>
      <c r="J88" s="1305">
        <v>413.59399999999999</v>
      </c>
      <c r="L88" s="1369"/>
      <c r="M88" s="1369"/>
      <c r="N88" s="1369"/>
      <c r="O88" s="1369"/>
    </row>
    <row r="89" spans="2:15" ht="15" customHeight="1">
      <c r="B89" s="1140"/>
      <c r="C89" s="1141"/>
      <c r="D89" s="1782" t="s">
        <v>1067</v>
      </c>
      <c r="E89" s="1782"/>
      <c r="F89" s="1858"/>
      <c r="G89" s="166">
        <v>0</v>
      </c>
      <c r="H89" s="166">
        <v>-3.319</v>
      </c>
      <c r="I89" s="1118">
        <v>-65.423000000000002</v>
      </c>
      <c r="J89" s="1306">
        <v>-68.742000000000004</v>
      </c>
      <c r="L89" s="1369"/>
      <c r="M89" s="1369"/>
      <c r="N89" s="1369"/>
      <c r="O89" s="1369"/>
    </row>
    <row r="90" spans="2:15" ht="15.75" customHeight="1" thickBot="1">
      <c r="B90" s="1303">
        <v>15</v>
      </c>
      <c r="C90" s="1994" t="s">
        <v>1139</v>
      </c>
      <c r="D90" s="1995" t="s">
        <v>264</v>
      </c>
      <c r="E90" s="1995"/>
      <c r="F90" s="1996"/>
      <c r="G90" s="1310">
        <v>1518.4580000000001</v>
      </c>
      <c r="H90" s="1310">
        <v>191.12200000000001</v>
      </c>
      <c r="I90" s="1311">
        <v>8.8979999999999997</v>
      </c>
      <c r="J90" s="1312">
        <v>1718.4780000000001</v>
      </c>
      <c r="L90" s="1369"/>
      <c r="M90" s="1369"/>
      <c r="N90" s="1369"/>
      <c r="O90" s="1369"/>
    </row>
    <row r="91" spans="2:15" ht="15.75" customHeight="1" thickBot="1">
      <c r="B91" s="1159">
        <v>16</v>
      </c>
      <c r="C91" s="1869" t="s">
        <v>1068</v>
      </c>
      <c r="D91" s="1790"/>
      <c r="E91" s="1790"/>
      <c r="F91" s="1870"/>
      <c r="G91" s="1274">
        <v>325194.61800000002</v>
      </c>
      <c r="H91" s="1274">
        <v>96006.415999999997</v>
      </c>
      <c r="I91" s="1274">
        <v>16200.547</v>
      </c>
      <c r="J91" s="1300">
        <v>437401.58100000001</v>
      </c>
      <c r="L91" s="1369"/>
      <c r="M91" s="1369"/>
      <c r="N91" s="1369"/>
      <c r="O91" s="1369"/>
    </row>
    <row r="92" spans="2:15" ht="15.75" customHeight="1"/>
    <row r="93" spans="2:15">
      <c r="G93" s="1342"/>
      <c r="H93" s="1342"/>
      <c r="I93" s="1342"/>
      <c r="J93" s="1342"/>
    </row>
    <row r="94" spans="2:15">
      <c r="G94" s="1342"/>
      <c r="H94" s="1342"/>
      <c r="I94" s="1342"/>
      <c r="J94" s="1342"/>
      <c r="K94" s="1342"/>
    </row>
  </sheetData>
  <mergeCells count="90">
    <mergeCell ref="D89:F89"/>
    <mergeCell ref="C90:F90"/>
    <mergeCell ref="C91:F91"/>
    <mergeCell ref="D6:F6"/>
    <mergeCell ref="D7:F7"/>
    <mergeCell ref="D9:F9"/>
    <mergeCell ref="D83:F83"/>
    <mergeCell ref="C84:F84"/>
    <mergeCell ref="D85:F85"/>
    <mergeCell ref="D86:F86"/>
    <mergeCell ref="D87:F87"/>
    <mergeCell ref="D88:F88"/>
    <mergeCell ref="D77:F77"/>
    <mergeCell ref="C78:F78"/>
    <mergeCell ref="D79:F79"/>
    <mergeCell ref="D80:F80"/>
    <mergeCell ref="D81:F81"/>
    <mergeCell ref="C82:F82"/>
    <mergeCell ref="C71:F71"/>
    <mergeCell ref="D72:F72"/>
    <mergeCell ref="D73:F73"/>
    <mergeCell ref="D74:F74"/>
    <mergeCell ref="D75:F75"/>
    <mergeCell ref="D76:F76"/>
    <mergeCell ref="D70:F70"/>
    <mergeCell ref="D59:F59"/>
    <mergeCell ref="D60:F60"/>
    <mergeCell ref="D61:F61"/>
    <mergeCell ref="D62:F62"/>
    <mergeCell ref="D63:F63"/>
    <mergeCell ref="C64:F64"/>
    <mergeCell ref="D65:F65"/>
    <mergeCell ref="D66:F66"/>
    <mergeCell ref="C67:F67"/>
    <mergeCell ref="D68:F68"/>
    <mergeCell ref="D69:F69"/>
    <mergeCell ref="C58:F58"/>
    <mergeCell ref="D47:F47"/>
    <mergeCell ref="D48:F48"/>
    <mergeCell ref="D49:F49"/>
    <mergeCell ref="D50:F50"/>
    <mergeCell ref="D51:F51"/>
    <mergeCell ref="D52:F52"/>
    <mergeCell ref="D53:F53"/>
    <mergeCell ref="D54:F54"/>
    <mergeCell ref="D55:F55"/>
    <mergeCell ref="D56:F56"/>
    <mergeCell ref="C57:F57"/>
    <mergeCell ref="D46:F46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C44:F44"/>
    <mergeCell ref="D45:F45"/>
    <mergeCell ref="D34:F34"/>
    <mergeCell ref="D23:F23"/>
    <mergeCell ref="D24:F24"/>
    <mergeCell ref="D25:F25"/>
    <mergeCell ref="D26:F26"/>
    <mergeCell ref="D27:F27"/>
    <mergeCell ref="D28:F28"/>
    <mergeCell ref="D29:F29"/>
    <mergeCell ref="C30:F30"/>
    <mergeCell ref="D31:F31"/>
    <mergeCell ref="D32:F32"/>
    <mergeCell ref="D33:F33"/>
    <mergeCell ref="D22:F22"/>
    <mergeCell ref="D11:F11"/>
    <mergeCell ref="D12:F12"/>
    <mergeCell ref="D13:F13"/>
    <mergeCell ref="D14:F14"/>
    <mergeCell ref="D15:F15"/>
    <mergeCell ref="D16:F16"/>
    <mergeCell ref="D17:F17"/>
    <mergeCell ref="C18:F18"/>
    <mergeCell ref="D19:F19"/>
    <mergeCell ref="D20:F20"/>
    <mergeCell ref="D21:F21"/>
    <mergeCell ref="C10:F10"/>
    <mergeCell ref="B2:J2"/>
    <mergeCell ref="I3:J3"/>
    <mergeCell ref="C4:F4"/>
    <mergeCell ref="C5:F5"/>
    <mergeCell ref="C8:F8"/>
  </mergeCell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71"/>
  <sheetViews>
    <sheetView topLeftCell="B136" workbookViewId="0">
      <selection activeCell="C165" sqref="C165:F165"/>
    </sheetView>
  </sheetViews>
  <sheetFormatPr defaultRowHeight="14.25"/>
  <cols>
    <col min="1" max="1" width="4.37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10" width="10.625" style="987" customWidth="1"/>
    <col min="11" max="16384" width="9" style="987"/>
  </cols>
  <sheetData>
    <row r="1" spans="2:10">
      <c r="B1" s="1205"/>
      <c r="C1" s="1206"/>
      <c r="D1" s="1206"/>
      <c r="E1" s="1206"/>
      <c r="F1" s="1206"/>
      <c r="G1" s="1207"/>
      <c r="H1" s="1207"/>
      <c r="I1" s="1207"/>
      <c r="J1" s="1207"/>
    </row>
    <row r="2" spans="2:10" ht="15" customHeight="1">
      <c r="B2" s="1744" t="s">
        <v>1101</v>
      </c>
      <c r="C2" s="1744"/>
      <c r="D2" s="1744"/>
      <c r="E2" s="1744"/>
      <c r="F2" s="1744"/>
      <c r="G2" s="1744"/>
      <c r="H2" s="1744"/>
      <c r="I2" s="1744"/>
      <c r="J2" s="1744"/>
    </row>
    <row r="3" spans="2:10" ht="15" customHeight="1" thickBot="1">
      <c r="B3" s="1205"/>
      <c r="C3" s="1206"/>
      <c r="D3" s="1206"/>
      <c r="E3" s="1206"/>
      <c r="F3" s="1206"/>
      <c r="G3" s="1206"/>
      <c r="H3" s="1206"/>
      <c r="I3" s="1973" t="s">
        <v>844</v>
      </c>
      <c r="J3" s="1997"/>
    </row>
    <row r="4" spans="2:10" ht="26.25" thickBot="1">
      <c r="B4" s="1372" t="s">
        <v>289</v>
      </c>
      <c r="C4" s="1854" t="s">
        <v>505</v>
      </c>
      <c r="D4" s="1794"/>
      <c r="E4" s="1794"/>
      <c r="F4" s="1855"/>
      <c r="G4" s="1371" t="s">
        <v>5</v>
      </c>
      <c r="H4" s="1371" t="s">
        <v>324</v>
      </c>
      <c r="I4" s="955" t="s">
        <v>325</v>
      </c>
      <c r="J4" s="1115" t="s">
        <v>8</v>
      </c>
    </row>
    <row r="5" spans="2:10" ht="15" customHeight="1">
      <c r="B5" s="1271">
        <v>1</v>
      </c>
      <c r="C5" s="1991" t="s">
        <v>846</v>
      </c>
      <c r="D5" s="1992"/>
      <c r="E5" s="1992"/>
      <c r="F5" s="1993"/>
      <c r="G5" s="169">
        <v>32717.081999999999</v>
      </c>
      <c r="H5" s="169">
        <v>8009.3689999999997</v>
      </c>
      <c r="I5" s="170">
        <v>1528.077</v>
      </c>
      <c r="J5" s="1293">
        <v>42254.527999999998</v>
      </c>
    </row>
    <row r="6" spans="2:10" ht="14.25" customHeight="1">
      <c r="B6" s="1163"/>
      <c r="C6" s="2029" t="s">
        <v>847</v>
      </c>
      <c r="D6" s="1772"/>
      <c r="E6" s="1772"/>
      <c r="F6" s="1773"/>
      <c r="G6" s="173">
        <v>18164.311000000002</v>
      </c>
      <c r="H6" s="173">
        <v>4768.8190000000004</v>
      </c>
      <c r="I6" s="1120">
        <v>1017.8440000000001</v>
      </c>
      <c r="J6" s="1294">
        <v>23950.973999999998</v>
      </c>
    </row>
    <row r="7" spans="2:10" ht="14.25" customHeight="1">
      <c r="B7" s="1163"/>
      <c r="C7" s="2029" t="s">
        <v>848</v>
      </c>
      <c r="D7" s="1772"/>
      <c r="E7" s="1772"/>
      <c r="F7" s="1773"/>
      <c r="G7" s="173">
        <v>3354.7260000000001</v>
      </c>
      <c r="H7" s="173">
        <v>972.61500000000001</v>
      </c>
      <c r="I7" s="1120">
        <v>141.41499999999999</v>
      </c>
      <c r="J7" s="1294">
        <v>4468.7560000000003</v>
      </c>
    </row>
    <row r="8" spans="2:10" ht="14.25" customHeight="1">
      <c r="B8" s="1163"/>
      <c r="C8" s="2029" t="s">
        <v>23</v>
      </c>
      <c r="D8" s="1772"/>
      <c r="E8" s="1772"/>
      <c r="F8" s="1773"/>
      <c r="G8" s="173">
        <v>5.4470000000000001</v>
      </c>
      <c r="H8" s="173">
        <v>0.68700000000000006</v>
      </c>
      <c r="I8" s="1120">
        <v>0</v>
      </c>
      <c r="J8" s="1294">
        <v>6.1340000000000003</v>
      </c>
    </row>
    <row r="9" spans="2:10" ht="15" customHeight="1">
      <c r="B9" s="1180"/>
      <c r="C9" s="2034" t="s">
        <v>849</v>
      </c>
      <c r="D9" s="2035"/>
      <c r="E9" s="2035"/>
      <c r="F9" s="2036"/>
      <c r="G9" s="173">
        <v>11192.598</v>
      </c>
      <c r="H9" s="173">
        <v>2267.248</v>
      </c>
      <c r="I9" s="1120">
        <v>368.81799999999998</v>
      </c>
      <c r="J9" s="1294">
        <v>13828.664000000001</v>
      </c>
    </row>
    <row r="10" spans="2:10" ht="15" customHeight="1">
      <c r="B10" s="1272">
        <v>2</v>
      </c>
      <c r="C10" s="1940" t="s">
        <v>850</v>
      </c>
      <c r="D10" s="1774"/>
      <c r="E10" s="1774"/>
      <c r="F10" s="1941"/>
      <c r="G10" s="175">
        <v>551.21600000000001</v>
      </c>
      <c r="H10" s="175">
        <v>21.765000000000001</v>
      </c>
      <c r="I10" s="176">
        <v>11.342000000000001</v>
      </c>
      <c r="J10" s="1294">
        <v>584.32299999999998</v>
      </c>
    </row>
    <row r="11" spans="2:10" ht="14.25" customHeight="1">
      <c r="B11" s="1163"/>
      <c r="C11" s="2029" t="s">
        <v>851</v>
      </c>
      <c r="D11" s="1772"/>
      <c r="E11" s="1772"/>
      <c r="F11" s="1773"/>
      <c r="G11" s="173">
        <v>497.625</v>
      </c>
      <c r="H11" s="173">
        <v>21.765000000000001</v>
      </c>
      <c r="I11" s="1120">
        <v>11.342000000000001</v>
      </c>
      <c r="J11" s="1294">
        <v>530.73199999999997</v>
      </c>
    </row>
    <row r="12" spans="2:10" ht="14.25" customHeight="1">
      <c r="B12" s="1163"/>
      <c r="C12" s="2029" t="s">
        <v>852</v>
      </c>
      <c r="D12" s="1772"/>
      <c r="E12" s="1772"/>
      <c r="F12" s="1773"/>
      <c r="G12" s="173">
        <v>3.4119999999999999</v>
      </c>
      <c r="H12" s="173">
        <v>0</v>
      </c>
      <c r="I12" s="1120">
        <v>0</v>
      </c>
      <c r="J12" s="1294">
        <v>3.4119999999999999</v>
      </c>
    </row>
    <row r="13" spans="2:10" ht="15" customHeight="1">
      <c r="B13" s="1163"/>
      <c r="C13" s="2029" t="s">
        <v>853</v>
      </c>
      <c r="D13" s="1772"/>
      <c r="E13" s="1772"/>
      <c r="F13" s="1773"/>
      <c r="G13" s="173">
        <v>50.179000000000002</v>
      </c>
      <c r="H13" s="173">
        <v>0</v>
      </c>
      <c r="I13" s="1120">
        <v>0</v>
      </c>
      <c r="J13" s="1294">
        <v>50.179000000000002</v>
      </c>
    </row>
    <row r="14" spans="2:10" ht="15" customHeight="1">
      <c r="B14" s="1272">
        <v>3</v>
      </c>
      <c r="C14" s="1940" t="s">
        <v>512</v>
      </c>
      <c r="D14" s="1774"/>
      <c r="E14" s="1774"/>
      <c r="F14" s="1941"/>
      <c r="G14" s="175">
        <v>0.29599999999999999</v>
      </c>
      <c r="H14" s="175">
        <v>0.97699999999999998</v>
      </c>
      <c r="I14" s="176">
        <v>0</v>
      </c>
      <c r="J14" s="1294">
        <v>1.2729999999999999</v>
      </c>
    </row>
    <row r="15" spans="2:10" ht="14.25" customHeight="1">
      <c r="B15" s="1163"/>
      <c r="C15" s="2029" t="s">
        <v>101</v>
      </c>
      <c r="D15" s="1772"/>
      <c r="E15" s="1772"/>
      <c r="F15" s="1773"/>
      <c r="G15" s="173">
        <v>0.29599999999999999</v>
      </c>
      <c r="H15" s="173">
        <v>0.97699999999999998</v>
      </c>
      <c r="I15" s="1120">
        <v>0</v>
      </c>
      <c r="J15" s="1294">
        <v>1.2729999999999999</v>
      </c>
    </row>
    <row r="16" spans="2:10" ht="15" customHeight="1">
      <c r="B16" s="1272">
        <v>5</v>
      </c>
      <c r="C16" s="1940" t="s">
        <v>861</v>
      </c>
      <c r="D16" s="1774"/>
      <c r="E16" s="1774"/>
      <c r="F16" s="1941"/>
      <c r="G16" s="175">
        <v>6.8000000000000005E-2</v>
      </c>
      <c r="H16" s="175">
        <v>0</v>
      </c>
      <c r="I16" s="176">
        <v>0</v>
      </c>
      <c r="J16" s="1294">
        <v>6.8000000000000005E-2</v>
      </c>
    </row>
    <row r="17" spans="2:10" ht="14.25" customHeight="1">
      <c r="B17" s="1163"/>
      <c r="C17" s="2029" t="s">
        <v>865</v>
      </c>
      <c r="D17" s="1772"/>
      <c r="E17" s="1772"/>
      <c r="F17" s="1773"/>
      <c r="G17" s="173">
        <v>6.8000000000000005E-2</v>
      </c>
      <c r="H17" s="173">
        <v>0</v>
      </c>
      <c r="I17" s="1120">
        <v>0</v>
      </c>
      <c r="J17" s="1294">
        <v>6.8000000000000005E-2</v>
      </c>
    </row>
    <row r="18" spans="2:10" ht="15" customHeight="1">
      <c r="B18" s="1272">
        <v>6</v>
      </c>
      <c r="C18" s="1940" t="s">
        <v>871</v>
      </c>
      <c r="D18" s="1774"/>
      <c r="E18" s="1774"/>
      <c r="F18" s="1941"/>
      <c r="G18" s="175">
        <v>12514.655000000001</v>
      </c>
      <c r="H18" s="175">
        <v>3134.7130000000002</v>
      </c>
      <c r="I18" s="176">
        <v>0</v>
      </c>
      <c r="J18" s="1294">
        <v>15649.368</v>
      </c>
    </row>
    <row r="19" spans="2:10" ht="14.25" customHeight="1">
      <c r="B19" s="1163"/>
      <c r="C19" s="2029" t="s">
        <v>873</v>
      </c>
      <c r="D19" s="1772"/>
      <c r="E19" s="1772"/>
      <c r="F19" s="1773"/>
      <c r="G19" s="173">
        <v>1778.414</v>
      </c>
      <c r="H19" s="173">
        <v>789.1</v>
      </c>
      <c r="I19" s="1120">
        <v>0</v>
      </c>
      <c r="J19" s="1294">
        <v>2567.5140000000001</v>
      </c>
    </row>
    <row r="20" spans="2:10" ht="14.25" customHeight="1">
      <c r="B20" s="1163"/>
      <c r="C20" s="2029" t="s">
        <v>874</v>
      </c>
      <c r="D20" s="1772"/>
      <c r="E20" s="1772"/>
      <c r="F20" s="1773"/>
      <c r="G20" s="173">
        <v>9635.6059999999998</v>
      </c>
      <c r="H20" s="173">
        <v>2345.6129999999998</v>
      </c>
      <c r="I20" s="1120">
        <v>0</v>
      </c>
      <c r="J20" s="1294">
        <v>11981.218999999999</v>
      </c>
    </row>
    <row r="21" spans="2:10" ht="15" customHeight="1">
      <c r="B21" s="1163"/>
      <c r="C21" s="2029" t="s">
        <v>879</v>
      </c>
      <c r="D21" s="1772"/>
      <c r="E21" s="1772"/>
      <c r="F21" s="1773"/>
      <c r="G21" s="173">
        <v>1100.635</v>
      </c>
      <c r="H21" s="173">
        <v>0</v>
      </c>
      <c r="I21" s="1120">
        <v>0</v>
      </c>
      <c r="J21" s="1294">
        <v>1100.635</v>
      </c>
    </row>
    <row r="22" spans="2:10" ht="15" customHeight="1">
      <c r="B22" s="1272">
        <v>7</v>
      </c>
      <c r="C22" s="1940" t="s">
        <v>521</v>
      </c>
      <c r="D22" s="1774"/>
      <c r="E22" s="1774"/>
      <c r="F22" s="1941"/>
      <c r="G22" s="175">
        <v>36923.345000000001</v>
      </c>
      <c r="H22" s="175">
        <v>5178.68</v>
      </c>
      <c r="I22" s="176">
        <v>3564.0129999999999</v>
      </c>
      <c r="J22" s="1294">
        <v>45666.038</v>
      </c>
    </row>
    <row r="23" spans="2:10" ht="14.25" customHeight="1">
      <c r="B23" s="1163"/>
      <c r="C23" s="2029" t="s">
        <v>522</v>
      </c>
      <c r="D23" s="1772"/>
      <c r="E23" s="1772"/>
      <c r="F23" s="1773"/>
      <c r="G23" s="173">
        <v>15012.187</v>
      </c>
      <c r="H23" s="173">
        <v>871.7</v>
      </c>
      <c r="I23" s="1120">
        <v>1558.5630000000001</v>
      </c>
      <c r="J23" s="1294">
        <v>17442.45</v>
      </c>
    </row>
    <row r="24" spans="2:10" ht="14.25" customHeight="1">
      <c r="B24" s="1163"/>
      <c r="C24" s="2029" t="s">
        <v>523</v>
      </c>
      <c r="D24" s="1772"/>
      <c r="E24" s="1772"/>
      <c r="F24" s="1773"/>
      <c r="G24" s="173">
        <v>13559.518</v>
      </c>
      <c r="H24" s="173">
        <v>2973.9780000000001</v>
      </c>
      <c r="I24" s="1120">
        <v>1452.5619999999999</v>
      </c>
      <c r="J24" s="1294">
        <v>17986.058000000001</v>
      </c>
    </row>
    <row r="25" spans="2:10" ht="14.25" customHeight="1">
      <c r="B25" s="1163"/>
      <c r="C25" s="2029" t="s">
        <v>525</v>
      </c>
      <c r="D25" s="1772"/>
      <c r="E25" s="1772"/>
      <c r="F25" s="1773"/>
      <c r="G25" s="173">
        <v>8112.5360000000001</v>
      </c>
      <c r="H25" s="173">
        <v>439.536</v>
      </c>
      <c r="I25" s="1120">
        <v>444.29500000000002</v>
      </c>
      <c r="J25" s="1294">
        <v>8996.3670000000002</v>
      </c>
    </row>
    <row r="26" spans="2:10" ht="14.25" customHeight="1">
      <c r="B26" s="1163"/>
      <c r="C26" s="2013" t="s">
        <v>293</v>
      </c>
      <c r="D26" s="1922"/>
      <c r="E26" s="1922"/>
      <c r="F26" s="1928"/>
      <c r="G26" s="173">
        <v>0</v>
      </c>
      <c r="H26" s="173">
        <v>657.31299999999999</v>
      </c>
      <c r="I26" s="1120">
        <v>0</v>
      </c>
      <c r="J26" s="1294">
        <v>657.31299999999999</v>
      </c>
    </row>
    <row r="27" spans="2:10" ht="14.25" customHeight="1">
      <c r="B27" s="1163"/>
      <c r="C27" s="2029" t="s">
        <v>886</v>
      </c>
      <c r="D27" s="1772"/>
      <c r="E27" s="1772"/>
      <c r="F27" s="1773"/>
      <c r="G27" s="173">
        <v>2.64</v>
      </c>
      <c r="H27" s="173">
        <v>2.3359999999999999</v>
      </c>
      <c r="I27" s="1120">
        <v>24.89</v>
      </c>
      <c r="J27" s="1294">
        <v>29.866</v>
      </c>
    </row>
    <row r="28" spans="2:10" ht="14.25" customHeight="1">
      <c r="B28" s="1163"/>
      <c r="C28" s="2029" t="s">
        <v>528</v>
      </c>
      <c r="D28" s="1772"/>
      <c r="E28" s="1772"/>
      <c r="F28" s="1773"/>
      <c r="G28" s="173">
        <v>0</v>
      </c>
      <c r="H28" s="173">
        <v>1.006</v>
      </c>
      <c r="I28" s="1120">
        <v>24.58</v>
      </c>
      <c r="J28" s="1294">
        <v>25.585999999999999</v>
      </c>
    </row>
    <row r="29" spans="2:10" ht="14.25" customHeight="1">
      <c r="B29" s="1163"/>
      <c r="C29" s="2029" t="s">
        <v>529</v>
      </c>
      <c r="D29" s="1772"/>
      <c r="E29" s="1772"/>
      <c r="F29" s="1773"/>
      <c r="G29" s="173">
        <v>233.54300000000001</v>
      </c>
      <c r="H29" s="173">
        <v>232.81100000000001</v>
      </c>
      <c r="I29" s="1120">
        <v>59.122999999999998</v>
      </c>
      <c r="J29" s="1294">
        <v>525.47699999999998</v>
      </c>
    </row>
    <row r="30" spans="2:10" ht="15" customHeight="1">
      <c r="B30" s="1163"/>
      <c r="C30" s="2029" t="s">
        <v>724</v>
      </c>
      <c r="D30" s="1772"/>
      <c r="E30" s="1772"/>
      <c r="F30" s="1773"/>
      <c r="G30" s="173">
        <v>2.9209999999999998</v>
      </c>
      <c r="H30" s="173">
        <v>0</v>
      </c>
      <c r="I30" s="1120">
        <v>0</v>
      </c>
      <c r="J30" s="1294">
        <v>2.9209999999999998</v>
      </c>
    </row>
    <row r="31" spans="2:10" ht="18.75" customHeight="1">
      <c r="B31" s="1272">
        <v>8</v>
      </c>
      <c r="C31" s="1940" t="s">
        <v>887</v>
      </c>
      <c r="D31" s="1774"/>
      <c r="E31" s="1774"/>
      <c r="F31" s="1941"/>
      <c r="G31" s="175">
        <v>7889.3950000000004</v>
      </c>
      <c r="H31" s="175">
        <v>1784</v>
      </c>
      <c r="I31" s="176">
        <v>270</v>
      </c>
      <c r="J31" s="1294">
        <v>9943.3950000000004</v>
      </c>
    </row>
    <row r="32" spans="2:10" ht="15" customHeight="1">
      <c r="B32" s="1163"/>
      <c r="C32" s="2029" t="s">
        <v>294</v>
      </c>
      <c r="D32" s="1772"/>
      <c r="E32" s="1772"/>
      <c r="F32" s="1773"/>
      <c r="G32" s="173">
        <v>7889.3950000000004</v>
      </c>
      <c r="H32" s="173">
        <v>1784</v>
      </c>
      <c r="I32" s="1120">
        <v>270</v>
      </c>
      <c r="J32" s="1294">
        <v>9943.3950000000004</v>
      </c>
    </row>
    <row r="33" spans="2:10" ht="15" customHeight="1">
      <c r="B33" s="1272">
        <v>9</v>
      </c>
      <c r="C33" s="1940" t="s">
        <v>892</v>
      </c>
      <c r="D33" s="1774"/>
      <c r="E33" s="1774"/>
      <c r="F33" s="1941"/>
      <c r="G33" s="175">
        <v>25863.260999999999</v>
      </c>
      <c r="H33" s="175">
        <v>17024.938999999998</v>
      </c>
      <c r="I33" s="176">
        <v>1362.549</v>
      </c>
      <c r="J33" s="1294">
        <v>44250.749000000003</v>
      </c>
    </row>
    <row r="34" spans="2:10" ht="14.25" customHeight="1">
      <c r="B34" s="1163"/>
      <c r="C34" s="2029" t="s">
        <v>893</v>
      </c>
      <c r="D34" s="1772"/>
      <c r="E34" s="1772"/>
      <c r="F34" s="1773"/>
      <c r="G34" s="173">
        <v>277.03899999999999</v>
      </c>
      <c r="H34" s="173">
        <v>666.70699999999999</v>
      </c>
      <c r="I34" s="1191">
        <v>582.03899999999999</v>
      </c>
      <c r="J34" s="1294">
        <v>1525.7850000000001</v>
      </c>
    </row>
    <row r="35" spans="2:10" ht="14.25" customHeight="1">
      <c r="B35" s="1163"/>
      <c r="C35" s="1164"/>
      <c r="D35" s="1942" t="s">
        <v>893</v>
      </c>
      <c r="E35" s="1783"/>
      <c r="F35" s="1866"/>
      <c r="G35" s="173">
        <v>277.76900000000001</v>
      </c>
      <c r="H35" s="173">
        <v>667.37</v>
      </c>
      <c r="I35" s="1352">
        <v>582.16899999999998</v>
      </c>
      <c r="J35" s="1294">
        <v>1527.308</v>
      </c>
    </row>
    <row r="36" spans="2:10" ht="14.25" customHeight="1">
      <c r="B36" s="1163"/>
      <c r="C36" s="1164"/>
      <c r="D36" s="1783" t="s">
        <v>725</v>
      </c>
      <c r="E36" s="1783" t="s">
        <v>132</v>
      </c>
      <c r="F36" s="1866"/>
      <c r="G36" s="173">
        <v>-0.73</v>
      </c>
      <c r="H36" s="173">
        <v>-0.66300000000000003</v>
      </c>
      <c r="I36" s="1352">
        <v>-0.13</v>
      </c>
      <c r="J36" s="1294">
        <v>-1.5229999999999999</v>
      </c>
    </row>
    <row r="37" spans="2:10" ht="14.25" customHeight="1">
      <c r="B37" s="1163"/>
      <c r="C37" s="2029" t="s">
        <v>894</v>
      </c>
      <c r="D37" s="1772"/>
      <c r="E37" s="1772"/>
      <c r="F37" s="1773"/>
      <c r="G37" s="173">
        <v>25105.795999999998</v>
      </c>
      <c r="H37" s="173">
        <v>3689.2429999999999</v>
      </c>
      <c r="I37" s="1191">
        <v>607.54100000000005</v>
      </c>
      <c r="J37" s="1294">
        <v>29402.58</v>
      </c>
    </row>
    <row r="38" spans="2:10" ht="14.25" customHeight="1">
      <c r="B38" s="1163"/>
      <c r="C38" s="1164"/>
      <c r="D38" s="1942" t="s">
        <v>894</v>
      </c>
      <c r="E38" s="1783"/>
      <c r="F38" s="1866"/>
      <c r="G38" s="173">
        <v>25106.858</v>
      </c>
      <c r="H38" s="173">
        <v>3693.04</v>
      </c>
      <c r="I38" s="1352">
        <v>607.726</v>
      </c>
      <c r="J38" s="1294">
        <v>29407.624</v>
      </c>
    </row>
    <row r="39" spans="2:10" ht="14.25" customHeight="1">
      <c r="B39" s="1163"/>
      <c r="C39" s="1164"/>
      <c r="D39" s="1783" t="s">
        <v>726</v>
      </c>
      <c r="E39" s="1783"/>
      <c r="F39" s="1866"/>
      <c r="G39" s="173">
        <v>-1.0620000000000001</v>
      </c>
      <c r="H39" s="173">
        <v>-3.7970000000000002</v>
      </c>
      <c r="I39" s="1352">
        <v>-0.185</v>
      </c>
      <c r="J39" s="1294">
        <v>-5.0439999999999996</v>
      </c>
    </row>
    <row r="40" spans="2:10" ht="14.25" customHeight="1">
      <c r="B40" s="1163"/>
      <c r="C40" s="2029" t="s">
        <v>899</v>
      </c>
      <c r="D40" s="1772"/>
      <c r="E40" s="1772"/>
      <c r="F40" s="1773"/>
      <c r="G40" s="173">
        <v>276.12299999999999</v>
      </c>
      <c r="H40" s="173">
        <v>138.613</v>
      </c>
      <c r="I40" s="1191">
        <v>0</v>
      </c>
      <c r="J40" s="1294">
        <v>414.73599999999999</v>
      </c>
    </row>
    <row r="41" spans="2:10" ht="14.25" customHeight="1">
      <c r="B41" s="1163"/>
      <c r="C41" s="1164"/>
      <c r="D41" s="1772" t="s">
        <v>899</v>
      </c>
      <c r="E41" s="1772"/>
      <c r="F41" s="1773"/>
      <c r="G41" s="173">
        <v>277.32900000000001</v>
      </c>
      <c r="H41" s="173">
        <v>138.63999999999999</v>
      </c>
      <c r="I41" s="1352">
        <v>0</v>
      </c>
      <c r="J41" s="1294">
        <v>415.96899999999999</v>
      </c>
    </row>
    <row r="42" spans="2:10" ht="14.25" customHeight="1">
      <c r="B42" s="1163"/>
      <c r="C42" s="1164"/>
      <c r="D42" s="1783" t="s">
        <v>901</v>
      </c>
      <c r="E42" s="1783" t="s">
        <v>132</v>
      </c>
      <c r="F42" s="1866"/>
      <c r="G42" s="173">
        <v>-1.206</v>
      </c>
      <c r="H42" s="173">
        <v>-2.7E-2</v>
      </c>
      <c r="I42" s="1352">
        <v>0</v>
      </c>
      <c r="J42" s="1294">
        <v>-1.2330000000000001</v>
      </c>
    </row>
    <row r="43" spans="2:10" ht="14.25" customHeight="1">
      <c r="B43" s="1163"/>
      <c r="C43" s="2029" t="s">
        <v>797</v>
      </c>
      <c r="D43" s="1772"/>
      <c r="E43" s="1772"/>
      <c r="F43" s="1773"/>
      <c r="G43" s="173">
        <v>78.686999999999998</v>
      </c>
      <c r="H43" s="173">
        <v>12239.269</v>
      </c>
      <c r="I43" s="1352">
        <v>169.86</v>
      </c>
      <c r="J43" s="1294">
        <v>12487.816000000001</v>
      </c>
    </row>
    <row r="44" spans="2:10" ht="14.25" customHeight="1">
      <c r="B44" s="1163"/>
      <c r="C44" s="1164"/>
      <c r="D44" s="1783" t="s">
        <v>540</v>
      </c>
      <c r="E44" s="1783"/>
      <c r="F44" s="1866"/>
      <c r="G44" s="173">
        <v>78.7</v>
      </c>
      <c r="H44" s="173">
        <v>12239.269</v>
      </c>
      <c r="I44" s="1352">
        <v>170</v>
      </c>
      <c r="J44" s="1294">
        <v>12487.968999999999</v>
      </c>
    </row>
    <row r="45" spans="2:10" ht="14.25" customHeight="1">
      <c r="B45" s="1163"/>
      <c r="C45" s="1374"/>
      <c r="D45" s="1783" t="s">
        <v>541</v>
      </c>
      <c r="E45" s="1783" t="s">
        <v>132</v>
      </c>
      <c r="F45" s="1866"/>
      <c r="G45" s="173">
        <v>-1.2999999999999999E-2</v>
      </c>
      <c r="H45" s="173">
        <v>0</v>
      </c>
      <c r="I45" s="1279">
        <v>-0.14000000000000001</v>
      </c>
      <c r="J45" s="1294">
        <v>-0.153</v>
      </c>
    </row>
    <row r="46" spans="2:10" ht="14.25" customHeight="1">
      <c r="B46" s="1163"/>
      <c r="C46" s="2029" t="s">
        <v>798</v>
      </c>
      <c r="D46" s="1772"/>
      <c r="E46" s="1772"/>
      <c r="F46" s="1773"/>
      <c r="G46" s="173">
        <v>98.933000000000007</v>
      </c>
      <c r="H46" s="173">
        <v>0</v>
      </c>
      <c r="I46" s="1191">
        <v>0</v>
      </c>
      <c r="J46" s="1294">
        <v>98.933000000000007</v>
      </c>
    </row>
    <row r="47" spans="2:10" ht="14.25" customHeight="1">
      <c r="B47" s="1163"/>
      <c r="C47" s="1164"/>
      <c r="D47" s="1772" t="s">
        <v>543</v>
      </c>
      <c r="E47" s="1772"/>
      <c r="F47" s="1773"/>
      <c r="G47" s="173">
        <v>100.71</v>
      </c>
      <c r="H47" s="173">
        <v>0</v>
      </c>
      <c r="I47" s="1352">
        <v>0</v>
      </c>
      <c r="J47" s="1294">
        <v>100.71</v>
      </c>
    </row>
    <row r="48" spans="2:10" ht="14.25" customHeight="1">
      <c r="B48" s="1163"/>
      <c r="C48" s="1164"/>
      <c r="D48" s="1783" t="s">
        <v>544</v>
      </c>
      <c r="E48" s="1783"/>
      <c r="F48" s="1866"/>
      <c r="G48" s="173">
        <v>-0.40899999999999997</v>
      </c>
      <c r="H48" s="173">
        <v>0</v>
      </c>
      <c r="I48" s="1352">
        <v>0</v>
      </c>
      <c r="J48" s="1294">
        <v>-0.40899999999999997</v>
      </c>
    </row>
    <row r="49" spans="2:10" ht="14.25" customHeight="1">
      <c r="B49" s="1163"/>
      <c r="C49" s="1164"/>
      <c r="D49" s="1783" t="s">
        <v>545</v>
      </c>
      <c r="E49" s="1783" t="s">
        <v>132</v>
      </c>
      <c r="F49" s="1866"/>
      <c r="G49" s="173">
        <v>-1.3680000000000001</v>
      </c>
      <c r="H49" s="173">
        <v>0</v>
      </c>
      <c r="I49" s="1352">
        <v>0</v>
      </c>
      <c r="J49" s="1294">
        <v>-1.3680000000000001</v>
      </c>
    </row>
    <row r="50" spans="2:10" ht="14.25" customHeight="1">
      <c r="B50" s="1163"/>
      <c r="C50" s="2029" t="s">
        <v>799</v>
      </c>
      <c r="D50" s="1772"/>
      <c r="E50" s="1772"/>
      <c r="F50" s="1773"/>
      <c r="G50" s="173">
        <v>1.6439999999999999</v>
      </c>
      <c r="H50" s="173">
        <v>61.381999999999998</v>
      </c>
      <c r="I50" s="1191">
        <v>0</v>
      </c>
      <c r="J50" s="1294">
        <v>63.026000000000003</v>
      </c>
    </row>
    <row r="51" spans="2:10" ht="14.25" customHeight="1">
      <c r="B51" s="1163"/>
      <c r="C51" s="1164"/>
      <c r="D51" s="1772" t="s">
        <v>547</v>
      </c>
      <c r="E51" s="1772"/>
      <c r="F51" s="1773"/>
      <c r="G51" s="173">
        <v>1.65</v>
      </c>
      <c r="H51" s="173">
        <v>61.396000000000001</v>
      </c>
      <c r="I51" s="1352">
        <v>0</v>
      </c>
      <c r="J51" s="1294">
        <v>63.045999999999999</v>
      </c>
    </row>
    <row r="52" spans="2:10" ht="14.25" customHeight="1">
      <c r="B52" s="1163"/>
      <c r="C52" s="1164"/>
      <c r="D52" s="1771" t="s">
        <v>140</v>
      </c>
      <c r="E52" s="1772"/>
      <c r="F52" s="1773"/>
      <c r="G52" s="173">
        <v>-3.0000000000000001E-3</v>
      </c>
      <c r="H52" s="173">
        <v>-1.4E-2</v>
      </c>
      <c r="I52" s="1352">
        <v>0</v>
      </c>
      <c r="J52" s="1294">
        <v>-1.7000000000000001E-2</v>
      </c>
    </row>
    <row r="53" spans="2:10" ht="14.25" customHeight="1">
      <c r="B53" s="1163"/>
      <c r="C53" s="1164"/>
      <c r="D53" s="1783" t="s">
        <v>548</v>
      </c>
      <c r="E53" s="1783" t="s">
        <v>132</v>
      </c>
      <c r="F53" s="1866"/>
      <c r="G53" s="173">
        <v>-3.0000000000000001E-3</v>
      </c>
      <c r="H53" s="173">
        <v>0</v>
      </c>
      <c r="I53" s="1352">
        <v>0</v>
      </c>
      <c r="J53" s="1294">
        <v>-3.0000000000000001E-3</v>
      </c>
    </row>
    <row r="54" spans="2:10" ht="14.25" customHeight="1">
      <c r="B54" s="1163"/>
      <c r="C54" s="2029" t="s">
        <v>801</v>
      </c>
      <c r="D54" s="1772"/>
      <c r="E54" s="1772"/>
      <c r="F54" s="1773"/>
      <c r="G54" s="173">
        <v>10.512</v>
      </c>
      <c r="H54" s="173">
        <v>229.494</v>
      </c>
      <c r="I54" s="1191">
        <v>3.109</v>
      </c>
      <c r="J54" s="1294">
        <v>243.11500000000001</v>
      </c>
    </row>
    <row r="55" spans="2:10" ht="14.25" customHeight="1">
      <c r="B55" s="1163"/>
      <c r="C55" s="1164"/>
      <c r="D55" s="1772" t="s">
        <v>553</v>
      </c>
      <c r="E55" s="1772"/>
      <c r="F55" s="1773"/>
      <c r="G55" s="173">
        <v>10.863</v>
      </c>
      <c r="H55" s="173">
        <v>231.934</v>
      </c>
      <c r="I55" s="1352">
        <v>3.3290000000000002</v>
      </c>
      <c r="J55" s="1294">
        <v>246.126</v>
      </c>
    </row>
    <row r="56" spans="2:10" ht="14.25" customHeight="1">
      <c r="B56" s="1163"/>
      <c r="C56" s="1164"/>
      <c r="D56" s="1783" t="s">
        <v>554</v>
      </c>
      <c r="E56" s="1783"/>
      <c r="F56" s="1866"/>
      <c r="G56" s="173">
        <v>-1.7999999999999999E-2</v>
      </c>
      <c r="H56" s="173">
        <v>-1.359</v>
      </c>
      <c r="I56" s="1352">
        <v>-1.7000000000000001E-2</v>
      </c>
      <c r="J56" s="1294">
        <v>-1.3939999999999999</v>
      </c>
    </row>
    <row r="57" spans="2:10" ht="14.25" customHeight="1">
      <c r="B57" s="1163"/>
      <c r="C57" s="1164"/>
      <c r="D57" s="1783" t="s">
        <v>555</v>
      </c>
      <c r="E57" s="1783" t="s">
        <v>132</v>
      </c>
      <c r="F57" s="1866"/>
      <c r="G57" s="173">
        <v>-0.33300000000000002</v>
      </c>
      <c r="H57" s="173">
        <v>-1.081</v>
      </c>
      <c r="I57" s="1352">
        <v>-0.20300000000000001</v>
      </c>
      <c r="J57" s="1294">
        <v>-1.617</v>
      </c>
    </row>
    <row r="58" spans="2:10" ht="14.25" customHeight="1">
      <c r="B58" s="1163"/>
      <c r="C58" s="2029" t="s">
        <v>905</v>
      </c>
      <c r="D58" s="1772"/>
      <c r="E58" s="1772"/>
      <c r="F58" s="1773"/>
      <c r="G58" s="173">
        <v>2.5790000000000002</v>
      </c>
      <c r="H58" s="173">
        <v>0</v>
      </c>
      <c r="I58" s="1191">
        <v>0</v>
      </c>
      <c r="J58" s="1294">
        <v>2.5790000000000002</v>
      </c>
    </row>
    <row r="59" spans="2:10" ht="14.25" customHeight="1">
      <c r="B59" s="1163"/>
      <c r="C59" s="1164"/>
      <c r="D59" s="1772" t="s">
        <v>733</v>
      </c>
      <c r="E59" s="1772"/>
      <c r="F59" s="1773"/>
      <c r="G59" s="173">
        <v>3.6110000000000002</v>
      </c>
      <c r="H59" s="173">
        <v>0</v>
      </c>
      <c r="I59" s="1352">
        <v>0</v>
      </c>
      <c r="J59" s="1294">
        <v>3.6110000000000002</v>
      </c>
    </row>
    <row r="60" spans="2:10" ht="22.5" customHeight="1">
      <c r="B60" s="1163"/>
      <c r="C60" s="1164"/>
      <c r="D60" s="1783" t="s">
        <v>734</v>
      </c>
      <c r="E60" s="1783"/>
      <c r="F60" s="1866"/>
      <c r="G60" s="173">
        <v>-3.5999999999999997E-2</v>
      </c>
      <c r="H60" s="173">
        <v>0</v>
      </c>
      <c r="I60" s="1352">
        <v>0</v>
      </c>
      <c r="J60" s="1294">
        <v>-3.5999999999999997E-2</v>
      </c>
    </row>
    <row r="61" spans="2:10" ht="27" customHeight="1">
      <c r="B61" s="1163"/>
      <c r="C61" s="1164"/>
      <c r="D61" s="1783" t="s">
        <v>735</v>
      </c>
      <c r="E61" s="1783" t="s">
        <v>132</v>
      </c>
      <c r="F61" s="1866"/>
      <c r="G61" s="173">
        <v>-0.996</v>
      </c>
      <c r="H61" s="173">
        <v>0</v>
      </c>
      <c r="I61" s="1352">
        <v>0</v>
      </c>
      <c r="J61" s="1294">
        <v>-0.996</v>
      </c>
    </row>
    <row r="62" spans="2:10" ht="12.75" customHeight="1">
      <c r="B62" s="1163"/>
      <c r="C62" s="2029" t="s">
        <v>804</v>
      </c>
      <c r="D62" s="1772"/>
      <c r="E62" s="1772"/>
      <c r="F62" s="1773"/>
      <c r="G62" s="173">
        <v>1.9630000000000001</v>
      </c>
      <c r="H62" s="173">
        <v>6.0000000000000001E-3</v>
      </c>
      <c r="I62" s="1352">
        <v>0</v>
      </c>
      <c r="J62" s="1294">
        <v>1.9690000000000001</v>
      </c>
    </row>
    <row r="63" spans="2:10" ht="12.75" customHeight="1">
      <c r="B63" s="1163"/>
      <c r="C63" s="1164"/>
      <c r="D63" s="1783" t="s">
        <v>187</v>
      </c>
      <c r="E63" s="1783"/>
      <c r="F63" s="1866"/>
      <c r="G63" s="173">
        <v>1.9830000000000001</v>
      </c>
      <c r="H63" s="173">
        <v>6.0000000000000001E-3</v>
      </c>
      <c r="I63" s="1352">
        <v>0</v>
      </c>
      <c r="J63" s="1294">
        <v>1.9890000000000001</v>
      </c>
    </row>
    <row r="64" spans="2:10" ht="12.75" customHeight="1">
      <c r="B64" s="1163"/>
      <c r="C64" s="1164"/>
      <c r="D64" s="1783" t="s">
        <v>188</v>
      </c>
      <c r="E64" s="1783" t="s">
        <v>132</v>
      </c>
      <c r="F64" s="1866"/>
      <c r="G64" s="173">
        <v>-0.02</v>
      </c>
      <c r="H64" s="173">
        <v>0</v>
      </c>
      <c r="I64" s="1352">
        <v>0</v>
      </c>
      <c r="J64" s="1294">
        <v>-0.02</v>
      </c>
    </row>
    <row r="65" spans="2:10" customFormat="1" ht="15" customHeight="1">
      <c r="B65" s="1319"/>
      <c r="C65" s="2007" t="s">
        <v>910</v>
      </c>
      <c r="D65" s="1916"/>
      <c r="E65" s="1916"/>
      <c r="F65" s="2008"/>
      <c r="G65" s="1221">
        <v>1E-3</v>
      </c>
      <c r="H65" s="1221">
        <v>0.22500000000000001</v>
      </c>
      <c r="I65" s="1238">
        <v>0</v>
      </c>
      <c r="J65" s="1318">
        <v>0.22600000000000001</v>
      </c>
    </row>
    <row r="66" spans="2:10" customFormat="1" ht="15" customHeight="1">
      <c r="B66" s="1319"/>
      <c r="C66" s="1326"/>
      <c r="D66" s="1916" t="s">
        <v>910</v>
      </c>
      <c r="E66" s="1916"/>
      <c r="F66" s="2008"/>
      <c r="G66" s="1221">
        <v>1E-3</v>
      </c>
      <c r="H66" s="1221">
        <v>0.22500000000000001</v>
      </c>
      <c r="I66" s="1238">
        <v>0</v>
      </c>
      <c r="J66" s="1318">
        <v>0.22600000000000001</v>
      </c>
    </row>
    <row r="67" spans="2:10" ht="12.75" customHeight="1">
      <c r="B67" s="1163"/>
      <c r="C67" s="2029" t="s">
        <v>912</v>
      </c>
      <c r="D67" s="1772"/>
      <c r="E67" s="1772"/>
      <c r="F67" s="1773"/>
      <c r="G67" s="173">
        <v>9.984</v>
      </c>
      <c r="H67" s="1191">
        <v>0</v>
      </c>
      <c r="I67" s="1191">
        <v>0</v>
      </c>
      <c r="J67" s="1294">
        <v>9.984</v>
      </c>
    </row>
    <row r="68" spans="2:10" ht="12.75" customHeight="1">
      <c r="B68" s="1163"/>
      <c r="C68" s="1164"/>
      <c r="D68" s="1772" t="s">
        <v>913</v>
      </c>
      <c r="E68" s="1772"/>
      <c r="F68" s="1773"/>
      <c r="G68" s="173">
        <v>33.951000000000001</v>
      </c>
      <c r="H68" s="173">
        <v>0</v>
      </c>
      <c r="I68" s="1120">
        <v>0</v>
      </c>
      <c r="J68" s="1294">
        <v>33.951000000000001</v>
      </c>
    </row>
    <row r="69" spans="2:10" ht="14.25" customHeight="1">
      <c r="B69" s="1163"/>
      <c r="C69" s="1374"/>
      <c r="D69" s="1783" t="s">
        <v>914</v>
      </c>
      <c r="E69" s="1783" t="s">
        <v>132</v>
      </c>
      <c r="F69" s="1866"/>
      <c r="G69" s="173">
        <v>-23.966999999999999</v>
      </c>
      <c r="H69" s="173">
        <v>0</v>
      </c>
      <c r="I69" s="1120">
        <v>0</v>
      </c>
      <c r="J69" s="1294">
        <v>-23.966999999999999</v>
      </c>
    </row>
    <row r="70" spans="2:10" ht="14.25" customHeight="1">
      <c r="B70" s="1348">
        <v>10</v>
      </c>
      <c r="C70" s="2037" t="s">
        <v>915</v>
      </c>
      <c r="D70" s="2038"/>
      <c r="E70" s="2038"/>
      <c r="F70" s="2039"/>
      <c r="G70" s="1353">
        <v>198277.47399999999</v>
      </c>
      <c r="H70" s="1353">
        <v>56056.182999999997</v>
      </c>
      <c r="I70" s="1354">
        <v>8819.8420000000006</v>
      </c>
      <c r="J70" s="1294">
        <v>263153.49900000001</v>
      </c>
    </row>
    <row r="71" spans="2:10" ht="14.25" customHeight="1">
      <c r="B71" s="1179"/>
      <c r="C71" s="2029" t="s">
        <v>916</v>
      </c>
      <c r="D71" s="1772"/>
      <c r="E71" s="1772"/>
      <c r="F71" s="1773"/>
      <c r="G71" s="173">
        <v>90633.001000000004</v>
      </c>
      <c r="H71" s="173">
        <v>32718.929</v>
      </c>
      <c r="I71" s="1191">
        <v>3983.944</v>
      </c>
      <c r="J71" s="1294">
        <v>127335.874</v>
      </c>
    </row>
    <row r="72" spans="2:10" ht="14.25" customHeight="1">
      <c r="B72" s="1179"/>
      <c r="C72" s="1349"/>
      <c r="D72" s="1771" t="s">
        <v>916</v>
      </c>
      <c r="E72" s="2040"/>
      <c r="F72" s="2041"/>
      <c r="G72" s="173">
        <v>94977.576000000001</v>
      </c>
      <c r="H72" s="173">
        <v>33350.980000000003</v>
      </c>
      <c r="I72" s="1191">
        <v>4062.4760000000001</v>
      </c>
      <c r="J72" s="1293">
        <v>132391.03200000001</v>
      </c>
    </row>
    <row r="73" spans="2:10" ht="14.25" customHeight="1">
      <c r="B73" s="1163"/>
      <c r="C73" s="1164"/>
      <c r="D73" s="1783" t="s">
        <v>917</v>
      </c>
      <c r="E73" s="1783"/>
      <c r="F73" s="1866"/>
      <c r="G73" s="173">
        <v>-183.227</v>
      </c>
      <c r="H73" s="173">
        <v>-59.854999999999997</v>
      </c>
      <c r="I73" s="1191">
        <v>-13.817</v>
      </c>
      <c r="J73" s="1294">
        <v>-256.899</v>
      </c>
    </row>
    <row r="74" spans="2:10" ht="15" customHeight="1">
      <c r="B74" s="1163"/>
      <c r="C74" s="1164"/>
      <c r="D74" s="1783" t="s">
        <v>918</v>
      </c>
      <c r="E74" s="1783" t="s">
        <v>132</v>
      </c>
      <c r="F74" s="1866"/>
      <c r="G74" s="173">
        <v>-4161.348</v>
      </c>
      <c r="H74" s="173">
        <v>-572.19600000000003</v>
      </c>
      <c r="I74" s="1191">
        <v>-64.715000000000003</v>
      </c>
      <c r="J74" s="1294">
        <v>-4798.259</v>
      </c>
    </row>
    <row r="75" spans="2:10" ht="15" customHeight="1">
      <c r="B75" s="1163"/>
      <c r="C75" s="2029" t="s">
        <v>919</v>
      </c>
      <c r="D75" s="1772"/>
      <c r="E75" s="1772"/>
      <c r="F75" s="1773"/>
      <c r="G75" s="173">
        <v>1942.972</v>
      </c>
      <c r="H75" s="173">
        <v>275.26299999999998</v>
      </c>
      <c r="I75" s="1191">
        <v>0</v>
      </c>
      <c r="J75" s="1294">
        <v>2218.2350000000001</v>
      </c>
    </row>
    <row r="76" spans="2:10" ht="14.25" customHeight="1">
      <c r="B76" s="1163"/>
      <c r="C76" s="1164"/>
      <c r="D76" s="1783" t="s">
        <v>919</v>
      </c>
      <c r="E76" s="1783"/>
      <c r="F76" s="1866"/>
      <c r="G76" s="173">
        <v>1963.866</v>
      </c>
      <c r="H76" s="173">
        <v>278.77600000000001</v>
      </c>
      <c r="I76" s="1191">
        <v>0</v>
      </c>
      <c r="J76" s="1294">
        <v>2242.6419999999998</v>
      </c>
    </row>
    <row r="77" spans="2:10" ht="14.25" customHeight="1">
      <c r="B77" s="1163"/>
      <c r="C77" s="1164"/>
      <c r="D77" s="1783" t="s">
        <v>920</v>
      </c>
      <c r="E77" s="1783"/>
      <c r="F77" s="1866"/>
      <c r="G77" s="173">
        <v>-4.4610000000000003</v>
      </c>
      <c r="H77" s="173">
        <v>-2.9449999999999998</v>
      </c>
      <c r="I77" s="1191">
        <v>0</v>
      </c>
      <c r="J77" s="1294">
        <v>-7.4059999999999997</v>
      </c>
    </row>
    <row r="78" spans="2:10" ht="14.25" customHeight="1">
      <c r="B78" s="1163"/>
      <c r="C78" s="1164"/>
      <c r="D78" s="1783" t="s">
        <v>921</v>
      </c>
      <c r="E78" s="1783" t="s">
        <v>132</v>
      </c>
      <c r="F78" s="1866"/>
      <c r="G78" s="173">
        <v>-16.433</v>
      </c>
      <c r="H78" s="173">
        <v>-0.56799999999999995</v>
      </c>
      <c r="I78" s="1191">
        <v>0</v>
      </c>
      <c r="J78" s="1294">
        <v>-17.001000000000001</v>
      </c>
    </row>
    <row r="79" spans="2:10" ht="14.25" customHeight="1">
      <c r="B79" s="1163"/>
      <c r="C79" s="2029" t="s">
        <v>807</v>
      </c>
      <c r="D79" s="1772"/>
      <c r="E79" s="1772"/>
      <c r="F79" s="1773"/>
      <c r="G79" s="173">
        <v>182.19900000000001</v>
      </c>
      <c r="H79" s="173">
        <v>7.0350000000000001</v>
      </c>
      <c r="I79" s="1191">
        <v>21.382999999999999</v>
      </c>
      <c r="J79" s="1294">
        <v>210.61699999999999</v>
      </c>
    </row>
    <row r="80" spans="2:10" ht="14.25" customHeight="1">
      <c r="B80" s="1163"/>
      <c r="C80" s="1164"/>
      <c r="D80" s="1783" t="s">
        <v>739</v>
      </c>
      <c r="E80" s="1783"/>
      <c r="F80" s="1866"/>
      <c r="G80" s="173">
        <v>186.99100000000001</v>
      </c>
      <c r="H80" s="173">
        <v>7.2409999999999997</v>
      </c>
      <c r="I80" s="1191">
        <v>21.535</v>
      </c>
      <c r="J80" s="1294">
        <v>215.767</v>
      </c>
    </row>
    <row r="81" spans="2:10" ht="14.25" customHeight="1">
      <c r="B81" s="1163"/>
      <c r="C81" s="1164"/>
      <c r="D81" s="1783" t="s">
        <v>740</v>
      </c>
      <c r="E81" s="1783"/>
      <c r="F81" s="1866"/>
      <c r="G81" s="173">
        <v>-1.044</v>
      </c>
      <c r="H81" s="173">
        <v>-7.3999999999999996E-2</v>
      </c>
      <c r="I81" s="1191">
        <v>-0.11899999999999999</v>
      </c>
      <c r="J81" s="1294">
        <v>-1.2370000000000001</v>
      </c>
    </row>
    <row r="82" spans="2:10" ht="14.25" customHeight="1">
      <c r="B82" s="1163"/>
      <c r="C82" s="1164"/>
      <c r="D82" s="1783" t="s">
        <v>741</v>
      </c>
      <c r="E82" s="1783" t="s">
        <v>132</v>
      </c>
      <c r="F82" s="1866"/>
      <c r="G82" s="173">
        <v>-3.7480000000000002</v>
      </c>
      <c r="H82" s="173">
        <v>-0.13200000000000001</v>
      </c>
      <c r="I82" s="1191">
        <v>-3.3000000000000002E-2</v>
      </c>
      <c r="J82" s="1294">
        <v>-3.9129999999999998</v>
      </c>
    </row>
    <row r="83" spans="2:10" ht="14.25" customHeight="1">
      <c r="B83" s="1163"/>
      <c r="C83" s="2029" t="s">
        <v>808</v>
      </c>
      <c r="D83" s="1772"/>
      <c r="E83" s="1772"/>
      <c r="F83" s="1773"/>
      <c r="G83" s="173">
        <v>101502.406</v>
      </c>
      <c r="H83" s="173">
        <v>22547.079000000002</v>
      </c>
      <c r="I83" s="1191">
        <v>4434.415</v>
      </c>
      <c r="J83" s="1294">
        <v>128483.9</v>
      </c>
    </row>
    <row r="84" spans="2:10" ht="14.25" customHeight="1">
      <c r="B84" s="1163"/>
      <c r="C84" s="1164"/>
      <c r="D84" s="1783" t="s">
        <v>420</v>
      </c>
      <c r="E84" s="1783"/>
      <c r="F84" s="1866"/>
      <c r="G84" s="173">
        <v>102629.823</v>
      </c>
      <c r="H84" s="173">
        <v>22761.993999999999</v>
      </c>
      <c r="I84" s="1352">
        <v>4454.1260000000002</v>
      </c>
      <c r="J84" s="1294">
        <v>129845.943</v>
      </c>
    </row>
    <row r="85" spans="2:10" ht="14.25" customHeight="1">
      <c r="B85" s="1163"/>
      <c r="C85" s="1164"/>
      <c r="D85" s="1783" t="s">
        <v>579</v>
      </c>
      <c r="E85" s="1783"/>
      <c r="F85" s="1866"/>
      <c r="G85" s="173">
        <v>-56.253</v>
      </c>
      <c r="H85" s="173">
        <v>-107.57899999999999</v>
      </c>
      <c r="I85" s="1352">
        <v>5.9340000000000002</v>
      </c>
      <c r="J85" s="1294">
        <v>-157.898</v>
      </c>
    </row>
    <row r="86" spans="2:10" ht="14.25" customHeight="1">
      <c r="B86" s="1163"/>
      <c r="C86" s="1164"/>
      <c r="D86" s="1783" t="s">
        <v>580</v>
      </c>
      <c r="E86" s="1783" t="s">
        <v>132</v>
      </c>
      <c r="F86" s="1866"/>
      <c r="G86" s="173">
        <v>-1071.164</v>
      </c>
      <c r="H86" s="173">
        <v>-107.336</v>
      </c>
      <c r="I86" s="1352">
        <v>-25.645</v>
      </c>
      <c r="J86" s="1294">
        <v>-1204.145</v>
      </c>
    </row>
    <row r="87" spans="2:10" ht="14.25" customHeight="1">
      <c r="B87" s="1163"/>
      <c r="C87" s="2029" t="s">
        <v>922</v>
      </c>
      <c r="D87" s="1772"/>
      <c r="E87" s="1772"/>
      <c r="F87" s="1773"/>
      <c r="G87" s="173">
        <v>4.6589999999999998</v>
      </c>
      <c r="H87" s="173">
        <v>0.13900000000000001</v>
      </c>
      <c r="I87" s="1191">
        <v>1.5</v>
      </c>
      <c r="J87" s="1294">
        <v>6.298</v>
      </c>
    </row>
    <row r="88" spans="2:10" ht="14.25" customHeight="1">
      <c r="B88" s="1163"/>
      <c r="C88" s="1164"/>
      <c r="D88" s="1783" t="s">
        <v>922</v>
      </c>
      <c r="E88" s="1783"/>
      <c r="F88" s="1866"/>
      <c r="G88" s="173">
        <v>6.5069999999999997</v>
      </c>
      <c r="H88" s="173">
        <v>0.13900000000000001</v>
      </c>
      <c r="I88" s="1191">
        <v>1.5</v>
      </c>
      <c r="J88" s="1294">
        <v>8.1460000000000008</v>
      </c>
    </row>
    <row r="89" spans="2:10" ht="24" customHeight="1">
      <c r="B89" s="1163"/>
      <c r="C89" s="1164"/>
      <c r="D89" s="1783" t="s">
        <v>923</v>
      </c>
      <c r="E89" s="1783"/>
      <c r="F89" s="1866"/>
      <c r="G89" s="173">
        <v>-1.8480000000000001</v>
      </c>
      <c r="H89" s="173">
        <v>0</v>
      </c>
      <c r="I89" s="1191">
        <v>0</v>
      </c>
      <c r="J89" s="1294">
        <v>-1.8480000000000001</v>
      </c>
    </row>
    <row r="90" spans="2:10" ht="14.25" customHeight="1">
      <c r="B90" s="1163"/>
      <c r="C90" s="2029" t="s">
        <v>924</v>
      </c>
      <c r="D90" s="1772"/>
      <c r="E90" s="1772"/>
      <c r="F90" s="1773"/>
      <c r="G90" s="173">
        <v>298.68400000000003</v>
      </c>
      <c r="H90" s="173">
        <v>0</v>
      </c>
      <c r="I90" s="1191">
        <v>0</v>
      </c>
      <c r="J90" s="1294">
        <v>298.68400000000003</v>
      </c>
    </row>
    <row r="91" spans="2:10" ht="14.25" customHeight="1">
      <c r="B91" s="1163"/>
      <c r="C91" s="1164"/>
      <c r="D91" s="1783" t="s">
        <v>924</v>
      </c>
      <c r="E91" s="1783"/>
      <c r="F91" s="1866"/>
      <c r="G91" s="173">
        <v>306.22199999999998</v>
      </c>
      <c r="H91" s="173">
        <v>0</v>
      </c>
      <c r="I91" s="1191">
        <v>0</v>
      </c>
      <c r="J91" s="1294">
        <v>306.22199999999998</v>
      </c>
    </row>
    <row r="92" spans="2:10" ht="22.5" customHeight="1">
      <c r="B92" s="1163"/>
      <c r="C92" s="1164"/>
      <c r="D92" s="1783" t="s">
        <v>925</v>
      </c>
      <c r="E92" s="1783"/>
      <c r="F92" s="1866"/>
      <c r="G92" s="173">
        <v>-2.944</v>
      </c>
      <c r="H92" s="173">
        <v>0</v>
      </c>
      <c r="I92" s="1191">
        <v>0</v>
      </c>
      <c r="J92" s="1294">
        <v>-2.944</v>
      </c>
    </row>
    <row r="93" spans="2:10" ht="25.5" customHeight="1">
      <c r="B93" s="1163"/>
      <c r="C93" s="1164"/>
      <c r="D93" s="1783" t="s">
        <v>926</v>
      </c>
      <c r="E93" s="1783" t="s">
        <v>132</v>
      </c>
      <c r="F93" s="1866"/>
      <c r="G93" s="173">
        <v>-4.5940000000000003</v>
      </c>
      <c r="H93" s="173">
        <v>0</v>
      </c>
      <c r="I93" s="1191">
        <v>0</v>
      </c>
      <c r="J93" s="1294">
        <v>-4.5940000000000003</v>
      </c>
    </row>
    <row r="94" spans="2:10" ht="14.25" customHeight="1">
      <c r="B94" s="1163"/>
      <c r="C94" s="2029" t="s">
        <v>927</v>
      </c>
      <c r="D94" s="1772"/>
      <c r="E94" s="1772"/>
      <c r="F94" s="1773"/>
      <c r="G94" s="173">
        <v>143.11799999999999</v>
      </c>
      <c r="H94" s="173">
        <v>0</v>
      </c>
      <c r="I94" s="1191">
        <v>0</v>
      </c>
      <c r="J94" s="1294">
        <v>143.11799999999999</v>
      </c>
    </row>
    <row r="95" spans="2:10" ht="14.25" customHeight="1">
      <c r="B95" s="1163"/>
      <c r="C95" s="1164"/>
      <c r="D95" s="1783" t="s">
        <v>928</v>
      </c>
      <c r="E95" s="1783"/>
      <c r="F95" s="1866"/>
      <c r="G95" s="173">
        <v>145.53100000000001</v>
      </c>
      <c r="H95" s="173">
        <v>0</v>
      </c>
      <c r="I95" s="1191">
        <v>0</v>
      </c>
      <c r="J95" s="1294">
        <v>145.53100000000001</v>
      </c>
    </row>
    <row r="96" spans="2:10" ht="14.25" customHeight="1">
      <c r="B96" s="1163"/>
      <c r="C96" s="1164"/>
      <c r="D96" s="1925" t="s">
        <v>929</v>
      </c>
      <c r="E96" s="1925"/>
      <c r="F96" s="2015"/>
      <c r="G96" s="173">
        <v>-1.254</v>
      </c>
      <c r="H96" s="173">
        <v>0</v>
      </c>
      <c r="I96" s="1191">
        <v>0</v>
      </c>
      <c r="J96" s="1294">
        <v>-1.254</v>
      </c>
    </row>
    <row r="97" spans="2:10" ht="12.75" customHeight="1">
      <c r="B97" s="1163"/>
      <c r="C97" s="1164"/>
      <c r="D97" s="1783" t="s">
        <v>930</v>
      </c>
      <c r="E97" s="1783" t="s">
        <v>132</v>
      </c>
      <c r="F97" s="1866"/>
      <c r="G97" s="173">
        <v>-1.159</v>
      </c>
      <c r="H97" s="173">
        <v>0</v>
      </c>
      <c r="I97" s="1191">
        <v>0</v>
      </c>
      <c r="J97" s="1294">
        <v>-1.159</v>
      </c>
    </row>
    <row r="98" spans="2:10" ht="12.75" customHeight="1">
      <c r="B98" s="1163"/>
      <c r="C98" s="2029" t="s">
        <v>931</v>
      </c>
      <c r="D98" s="1772"/>
      <c r="E98" s="1772"/>
      <c r="F98" s="1773"/>
      <c r="G98" s="173">
        <v>0</v>
      </c>
      <c r="H98" s="173">
        <v>0</v>
      </c>
      <c r="I98" s="1191">
        <v>14.74</v>
      </c>
      <c r="J98" s="1294">
        <v>14.74</v>
      </c>
    </row>
    <row r="99" spans="2:10" ht="12.75" customHeight="1">
      <c r="B99" s="1163"/>
      <c r="C99" s="1164"/>
      <c r="D99" s="1783" t="s">
        <v>932</v>
      </c>
      <c r="E99" s="1783"/>
      <c r="F99" s="1866"/>
      <c r="G99" s="173">
        <v>0</v>
      </c>
      <c r="H99" s="173">
        <v>0</v>
      </c>
      <c r="I99" s="1352">
        <v>14.74</v>
      </c>
      <c r="J99" s="1294">
        <v>14.74</v>
      </c>
    </row>
    <row r="100" spans="2:10" ht="12.75" customHeight="1">
      <c r="B100" s="1163"/>
      <c r="C100" s="2029" t="s">
        <v>204</v>
      </c>
      <c r="D100" s="1772"/>
      <c r="E100" s="1772"/>
      <c r="F100" s="1773"/>
      <c r="G100" s="173">
        <v>0</v>
      </c>
      <c r="H100" s="173">
        <v>7.9729999999999999</v>
      </c>
      <c r="I100" s="1191">
        <v>8.4019999999999992</v>
      </c>
      <c r="J100" s="1294">
        <v>16.375</v>
      </c>
    </row>
    <row r="101" spans="2:10" ht="14.25" customHeight="1">
      <c r="B101" s="1163"/>
      <c r="C101" s="1164"/>
      <c r="D101" s="1783" t="s">
        <v>204</v>
      </c>
      <c r="E101" s="1783"/>
      <c r="F101" s="1866"/>
      <c r="G101" s="173">
        <v>0</v>
      </c>
      <c r="H101" s="173">
        <v>8.3919999999999995</v>
      </c>
      <c r="I101" s="1352">
        <v>8.484</v>
      </c>
      <c r="J101" s="1294">
        <v>16.876000000000001</v>
      </c>
    </row>
    <row r="102" spans="2:10" ht="14.25" customHeight="1">
      <c r="B102" s="1163"/>
      <c r="C102" s="1164"/>
      <c r="D102" s="1783" t="s">
        <v>205</v>
      </c>
      <c r="E102" s="1783" t="s">
        <v>132</v>
      </c>
      <c r="F102" s="1866"/>
      <c r="G102" s="173">
        <v>0</v>
      </c>
      <c r="H102" s="173">
        <v>-0.41899999999999998</v>
      </c>
      <c r="I102" s="1352">
        <v>-8.2000000000000003E-2</v>
      </c>
      <c r="J102" s="1294">
        <v>-0.501</v>
      </c>
    </row>
    <row r="103" spans="2:10" ht="14.25" customHeight="1">
      <c r="B103" s="1163"/>
      <c r="C103" s="2029" t="s">
        <v>937</v>
      </c>
      <c r="D103" s="1772"/>
      <c r="E103" s="1772"/>
      <c r="F103" s="1773"/>
      <c r="G103" s="173">
        <v>29.946000000000002</v>
      </c>
      <c r="H103" s="173">
        <v>83.28</v>
      </c>
      <c r="I103" s="1191">
        <v>21.323</v>
      </c>
      <c r="J103" s="1294">
        <v>134.54900000000001</v>
      </c>
    </row>
    <row r="104" spans="2:10" ht="14.25" customHeight="1">
      <c r="B104" s="1163"/>
      <c r="C104" s="1164"/>
      <c r="D104" s="1771" t="s">
        <v>937</v>
      </c>
      <c r="E104" s="1772"/>
      <c r="F104" s="1773"/>
      <c r="G104" s="173">
        <v>30.4</v>
      </c>
      <c r="H104" s="173">
        <v>88.129000000000005</v>
      </c>
      <c r="I104" s="1191">
        <v>21.343</v>
      </c>
      <c r="J104" s="1294">
        <v>139.87200000000001</v>
      </c>
    </row>
    <row r="105" spans="2:10" ht="14.25" customHeight="1">
      <c r="B105" s="1163"/>
      <c r="C105" s="1164"/>
      <c r="D105" s="1783" t="s">
        <v>938</v>
      </c>
      <c r="E105" s="1783"/>
      <c r="F105" s="1866"/>
      <c r="G105" s="173">
        <v>-0.15</v>
      </c>
      <c r="H105" s="173">
        <v>-0.35799999999999998</v>
      </c>
      <c r="I105" s="1191">
        <v>1E-3</v>
      </c>
      <c r="J105" s="1294">
        <v>-0.50700000000000001</v>
      </c>
    </row>
    <row r="106" spans="2:10" ht="14.25" customHeight="1">
      <c r="B106" s="1163"/>
      <c r="C106" s="1164"/>
      <c r="D106" s="1783" t="s">
        <v>939</v>
      </c>
      <c r="E106" s="1783" t="s">
        <v>132</v>
      </c>
      <c r="F106" s="1866"/>
      <c r="G106" s="173">
        <v>-0.30399999999999999</v>
      </c>
      <c r="H106" s="173">
        <v>-4.4909999999999997</v>
      </c>
      <c r="I106" s="1191">
        <v>-2.1000000000000001E-2</v>
      </c>
      <c r="J106" s="1294">
        <v>-4.8159999999999998</v>
      </c>
    </row>
    <row r="107" spans="2:10" ht="14.25" customHeight="1">
      <c r="B107" s="1163"/>
      <c r="C107" s="2029" t="s">
        <v>948</v>
      </c>
      <c r="D107" s="1772"/>
      <c r="E107" s="1772"/>
      <c r="F107" s="1773"/>
      <c r="G107" s="173">
        <v>9.8460000000000001</v>
      </c>
      <c r="H107" s="173">
        <v>11.25</v>
      </c>
      <c r="I107" s="1191">
        <v>0</v>
      </c>
      <c r="J107" s="1294">
        <v>21.096</v>
      </c>
    </row>
    <row r="108" spans="2:10" ht="14.25" customHeight="1">
      <c r="B108" s="1163"/>
      <c r="C108" s="1164"/>
      <c r="D108" s="1783" t="s">
        <v>948</v>
      </c>
      <c r="E108" s="1783"/>
      <c r="F108" s="1866"/>
      <c r="G108" s="173">
        <v>9.8940000000000001</v>
      </c>
      <c r="H108" s="173">
        <v>11.321</v>
      </c>
      <c r="I108" s="1352">
        <v>0</v>
      </c>
      <c r="J108" s="1294">
        <v>21.215</v>
      </c>
    </row>
    <row r="109" spans="2:10" ht="14.25" customHeight="1">
      <c r="B109" s="1163"/>
      <c r="C109" s="1164"/>
      <c r="D109" s="1783" t="s">
        <v>949</v>
      </c>
      <c r="E109" s="1783"/>
      <c r="F109" s="1866"/>
      <c r="G109" s="173">
        <v>3.6999999999999998E-2</v>
      </c>
      <c r="H109" s="173">
        <v>-5.8999999999999997E-2</v>
      </c>
      <c r="I109" s="1352">
        <v>0</v>
      </c>
      <c r="J109" s="1294">
        <v>-2.1999999999999999E-2</v>
      </c>
    </row>
    <row r="110" spans="2:10" ht="14.25" customHeight="1">
      <c r="B110" s="1163"/>
      <c r="C110" s="1164"/>
      <c r="D110" s="1783" t="s">
        <v>950</v>
      </c>
      <c r="E110" s="1783" t="s">
        <v>132</v>
      </c>
      <c r="F110" s="1866"/>
      <c r="G110" s="173">
        <v>-8.5000000000000006E-2</v>
      </c>
      <c r="H110" s="173">
        <v>-1.2E-2</v>
      </c>
      <c r="I110" s="1352">
        <v>0</v>
      </c>
      <c r="J110" s="1294">
        <v>-9.7000000000000003E-2</v>
      </c>
    </row>
    <row r="111" spans="2:10" ht="14.25" customHeight="1">
      <c r="B111" s="1163"/>
      <c r="C111" s="2029" t="s">
        <v>815</v>
      </c>
      <c r="D111" s="1772"/>
      <c r="E111" s="1772"/>
      <c r="F111" s="1773"/>
      <c r="G111" s="173">
        <v>0.30499999999999999</v>
      </c>
      <c r="H111" s="173">
        <v>0.36</v>
      </c>
      <c r="I111" s="1191">
        <v>0</v>
      </c>
      <c r="J111" s="1294">
        <v>0.66500000000000004</v>
      </c>
    </row>
    <row r="112" spans="2:10" ht="14.25" customHeight="1">
      <c r="B112" s="1163"/>
      <c r="C112" s="1164"/>
      <c r="D112" s="1771" t="s">
        <v>777</v>
      </c>
      <c r="E112" s="1772"/>
      <c r="F112" s="1773"/>
      <c r="G112" s="173">
        <v>0.309</v>
      </c>
      <c r="H112" s="173">
        <v>0.36</v>
      </c>
      <c r="I112" s="1191">
        <v>0</v>
      </c>
      <c r="J112" s="1294">
        <v>0.66900000000000004</v>
      </c>
    </row>
    <row r="113" spans="2:10" ht="14.25" customHeight="1">
      <c r="B113" s="1163"/>
      <c r="C113" s="1164"/>
      <c r="D113" s="1783" t="s">
        <v>311</v>
      </c>
      <c r="E113" s="1783" t="s">
        <v>132</v>
      </c>
      <c r="F113" s="1866"/>
      <c r="G113" s="173">
        <v>-4.0000000000000001E-3</v>
      </c>
      <c r="H113" s="173">
        <v>0</v>
      </c>
      <c r="I113" s="1191">
        <v>0</v>
      </c>
      <c r="J113" s="1294">
        <v>-4.0000000000000001E-3</v>
      </c>
    </row>
    <row r="114" spans="2:10" ht="14.25" customHeight="1">
      <c r="B114" s="1163"/>
      <c r="C114" s="2029" t="s">
        <v>951</v>
      </c>
      <c r="D114" s="1772"/>
      <c r="E114" s="1772"/>
      <c r="F114" s="1773"/>
      <c r="G114" s="173">
        <v>3535.0540000000001</v>
      </c>
      <c r="H114" s="173">
        <v>568.39300000000003</v>
      </c>
      <c r="I114" s="1191">
        <v>342.142</v>
      </c>
      <c r="J114" s="1294">
        <v>4445.5889999999999</v>
      </c>
    </row>
    <row r="115" spans="2:10" ht="14.25" customHeight="1">
      <c r="B115" s="1163"/>
      <c r="C115" s="1164"/>
      <c r="D115" s="1771" t="s">
        <v>592</v>
      </c>
      <c r="E115" s="1772"/>
      <c r="F115" s="1773"/>
      <c r="G115" s="173">
        <v>16294.565000000001</v>
      </c>
      <c r="H115" s="173">
        <v>1885.337</v>
      </c>
      <c r="I115" s="1120">
        <v>1036.934</v>
      </c>
      <c r="J115" s="1294">
        <v>19216.835999999999</v>
      </c>
    </row>
    <row r="116" spans="2:10" ht="14.25" customHeight="1">
      <c r="B116" s="1163"/>
      <c r="C116" s="1164"/>
      <c r="D116" s="1783" t="s">
        <v>593</v>
      </c>
      <c r="E116" s="1783" t="s">
        <v>132</v>
      </c>
      <c r="F116" s="1866"/>
      <c r="G116" s="173">
        <v>-12759.511</v>
      </c>
      <c r="H116" s="173">
        <v>-1316.944</v>
      </c>
      <c r="I116" s="1120">
        <v>-694.79200000000003</v>
      </c>
      <c r="J116" s="1294">
        <v>-14771.246999999999</v>
      </c>
    </row>
    <row r="117" spans="2:10" ht="14.25" customHeight="1">
      <c r="B117" s="1163"/>
      <c r="C117" s="2029" t="s">
        <v>952</v>
      </c>
      <c r="D117" s="1772"/>
      <c r="E117" s="1772"/>
      <c r="F117" s="1773"/>
      <c r="G117" s="173">
        <v>0</v>
      </c>
      <c r="H117" s="173">
        <v>-128.435</v>
      </c>
      <c r="I117" s="1120">
        <v>-8.0069999999999997</v>
      </c>
      <c r="J117" s="1294">
        <v>-136.44200000000001</v>
      </c>
    </row>
    <row r="118" spans="2:10" ht="24.75" customHeight="1">
      <c r="B118" s="1163"/>
      <c r="C118" s="2029" t="s">
        <v>595</v>
      </c>
      <c r="D118" s="1772"/>
      <c r="E118" s="1772"/>
      <c r="F118" s="1773"/>
      <c r="G118" s="173">
        <v>-4.7160000000000002</v>
      </c>
      <c r="H118" s="173">
        <v>-35.082999999999998</v>
      </c>
      <c r="I118" s="1120">
        <v>0</v>
      </c>
      <c r="J118" s="1294">
        <v>-39.798999999999999</v>
      </c>
    </row>
    <row r="119" spans="2:10" ht="14.25" customHeight="1">
      <c r="B119" s="1272">
        <v>11</v>
      </c>
      <c r="C119" s="1940" t="s">
        <v>596</v>
      </c>
      <c r="D119" s="1774"/>
      <c r="E119" s="1774"/>
      <c r="F119" s="1941"/>
      <c r="G119" s="175">
        <v>943.19799999999998</v>
      </c>
      <c r="H119" s="175">
        <v>362.78699999999998</v>
      </c>
      <c r="I119" s="176">
        <v>58.466999999999999</v>
      </c>
      <c r="J119" s="1294">
        <v>1364.452</v>
      </c>
    </row>
    <row r="120" spans="2:10" ht="14.25" customHeight="1">
      <c r="B120" s="1163"/>
      <c r="C120" s="2029" t="s">
        <v>953</v>
      </c>
      <c r="D120" s="1772"/>
      <c r="E120" s="1772"/>
      <c r="F120" s="1773"/>
      <c r="G120" s="173">
        <v>485.80200000000002</v>
      </c>
      <c r="H120" s="173">
        <v>183.36699999999999</v>
      </c>
      <c r="I120" s="1120">
        <v>34.784999999999997</v>
      </c>
      <c r="J120" s="1294">
        <v>703.95399999999995</v>
      </c>
    </row>
    <row r="121" spans="2:10" ht="14.25" customHeight="1">
      <c r="B121" s="1163"/>
      <c r="C121" s="2029" t="s">
        <v>954</v>
      </c>
      <c r="D121" s="1772"/>
      <c r="E121" s="1772"/>
      <c r="F121" s="1773"/>
      <c r="G121" s="173">
        <v>112.074</v>
      </c>
      <c r="H121" s="173">
        <v>87.522000000000006</v>
      </c>
      <c r="I121" s="1120">
        <v>9.8840000000000003</v>
      </c>
      <c r="J121" s="1294">
        <v>209.48</v>
      </c>
    </row>
    <row r="122" spans="2:10" ht="14.25" customHeight="1">
      <c r="B122" s="1163"/>
      <c r="C122" s="2029" t="s">
        <v>955</v>
      </c>
      <c r="D122" s="1772"/>
      <c r="E122" s="1772"/>
      <c r="F122" s="1773"/>
      <c r="G122" s="173">
        <v>211.822</v>
      </c>
      <c r="H122" s="173">
        <v>70.296999999999997</v>
      </c>
      <c r="I122" s="1120">
        <v>8.1679999999999993</v>
      </c>
      <c r="J122" s="1294">
        <v>290.28699999999998</v>
      </c>
    </row>
    <row r="123" spans="2:10" ht="14.25" customHeight="1">
      <c r="B123" s="1163"/>
      <c r="C123" s="2029" t="s">
        <v>956</v>
      </c>
      <c r="D123" s="1772"/>
      <c r="E123" s="1772"/>
      <c r="F123" s="1773"/>
      <c r="G123" s="173">
        <v>89.998999999999995</v>
      </c>
      <c r="H123" s="173">
        <v>6.4450000000000003</v>
      </c>
      <c r="I123" s="1120">
        <v>4.1539999999999999</v>
      </c>
      <c r="J123" s="1294">
        <v>100.598</v>
      </c>
    </row>
    <row r="124" spans="2:10" ht="14.25" customHeight="1">
      <c r="B124" s="1163"/>
      <c r="C124" s="2029" t="s">
        <v>957</v>
      </c>
      <c r="D124" s="1772"/>
      <c r="E124" s="1772"/>
      <c r="F124" s="1773"/>
      <c r="G124" s="173">
        <v>0</v>
      </c>
      <c r="H124" s="173">
        <v>4.5510000000000002</v>
      </c>
      <c r="I124" s="1120">
        <v>0</v>
      </c>
      <c r="J124" s="1294">
        <v>4.5510000000000002</v>
      </c>
    </row>
    <row r="125" spans="2:10" ht="14.25" customHeight="1">
      <c r="B125" s="1163"/>
      <c r="C125" s="2029" t="s">
        <v>958</v>
      </c>
      <c r="D125" s="1772"/>
      <c r="E125" s="1772"/>
      <c r="F125" s="1773"/>
      <c r="G125" s="173">
        <v>38.408000000000001</v>
      </c>
      <c r="H125" s="173">
        <v>8.7330000000000005</v>
      </c>
      <c r="I125" s="1120">
        <v>1.4419999999999999</v>
      </c>
      <c r="J125" s="1294">
        <v>48.582999999999998</v>
      </c>
    </row>
    <row r="126" spans="2:10" ht="14.25" customHeight="1">
      <c r="B126" s="1163"/>
      <c r="C126" s="2029" t="s">
        <v>959</v>
      </c>
      <c r="D126" s="1772"/>
      <c r="E126" s="1772"/>
      <c r="F126" s="1773"/>
      <c r="G126" s="173">
        <v>1.2270000000000001</v>
      </c>
      <c r="H126" s="173">
        <v>1.528</v>
      </c>
      <c r="I126" s="1120">
        <v>6.0000000000000001E-3</v>
      </c>
      <c r="J126" s="1294">
        <v>2.7610000000000001</v>
      </c>
    </row>
    <row r="127" spans="2:10" ht="14.25" customHeight="1">
      <c r="B127" s="1163"/>
      <c r="C127" s="2029" t="s">
        <v>961</v>
      </c>
      <c r="D127" s="1772"/>
      <c r="E127" s="1772"/>
      <c r="F127" s="1773"/>
      <c r="G127" s="173">
        <v>3.7949999999999999</v>
      </c>
      <c r="H127" s="173">
        <v>7.5999999999999998E-2</v>
      </c>
      <c r="I127" s="1120">
        <v>2.5999999999999999E-2</v>
      </c>
      <c r="J127" s="1294">
        <v>3.8969999999999998</v>
      </c>
    </row>
    <row r="128" spans="2:10" ht="14.25" customHeight="1">
      <c r="B128" s="1163"/>
      <c r="C128" s="2029" t="s">
        <v>963</v>
      </c>
      <c r="D128" s="1772"/>
      <c r="E128" s="1772"/>
      <c r="F128" s="1773"/>
      <c r="G128" s="173">
        <v>7.0999999999999994E-2</v>
      </c>
      <c r="H128" s="173">
        <v>0.26800000000000002</v>
      </c>
      <c r="I128" s="1120">
        <v>2E-3</v>
      </c>
      <c r="J128" s="1294">
        <v>0.34100000000000003</v>
      </c>
    </row>
    <row r="129" spans="2:10" ht="14.25" customHeight="1">
      <c r="B129" s="1272">
        <v>12</v>
      </c>
      <c r="C129" s="1940" t="s">
        <v>606</v>
      </c>
      <c r="D129" s="1774"/>
      <c r="E129" s="1774"/>
      <c r="F129" s="1941"/>
      <c r="G129" s="175">
        <v>392.54700000000003</v>
      </c>
      <c r="H129" s="175">
        <v>0</v>
      </c>
      <c r="I129" s="176">
        <v>0</v>
      </c>
      <c r="J129" s="1294">
        <v>392.54700000000003</v>
      </c>
    </row>
    <row r="130" spans="2:10" ht="14.25" customHeight="1">
      <c r="B130" s="1163"/>
      <c r="C130" s="2029" t="s">
        <v>607</v>
      </c>
      <c r="D130" s="1772"/>
      <c r="E130" s="1772"/>
      <c r="F130" s="1773"/>
      <c r="G130" s="173">
        <v>379.80900000000003</v>
      </c>
      <c r="H130" s="173">
        <v>0</v>
      </c>
      <c r="I130" s="1120">
        <v>0</v>
      </c>
      <c r="J130" s="1294">
        <v>379.80900000000003</v>
      </c>
    </row>
    <row r="131" spans="2:10" ht="14.25" customHeight="1">
      <c r="B131" s="1163"/>
      <c r="C131" s="2029" t="s">
        <v>608</v>
      </c>
      <c r="D131" s="1772"/>
      <c r="E131" s="1772"/>
      <c r="F131" s="1773"/>
      <c r="G131" s="173">
        <v>12.738</v>
      </c>
      <c r="H131" s="173">
        <v>0</v>
      </c>
      <c r="I131" s="1120">
        <v>0</v>
      </c>
      <c r="J131" s="1294">
        <v>12.738</v>
      </c>
    </row>
    <row r="132" spans="2:10" ht="14.25" customHeight="1">
      <c r="B132" s="1272">
        <v>13</v>
      </c>
      <c r="C132" s="1940" t="s">
        <v>609</v>
      </c>
      <c r="D132" s="1774"/>
      <c r="E132" s="1774"/>
      <c r="F132" s="1941"/>
      <c r="G132" s="175">
        <v>2289.7330000000002</v>
      </c>
      <c r="H132" s="175">
        <v>495.654</v>
      </c>
      <c r="I132" s="176">
        <v>87.328000000000003</v>
      </c>
      <c r="J132" s="1294">
        <v>2872.7150000000001</v>
      </c>
    </row>
    <row r="133" spans="2:10" ht="14.25" customHeight="1">
      <c r="B133" s="1163"/>
      <c r="C133" s="2029" t="s">
        <v>965</v>
      </c>
      <c r="D133" s="1772"/>
      <c r="E133" s="1772"/>
      <c r="F133" s="1773"/>
      <c r="G133" s="173">
        <v>86.253</v>
      </c>
      <c r="H133" s="173">
        <v>50.828000000000003</v>
      </c>
      <c r="I133" s="1120">
        <v>4.1550000000000002</v>
      </c>
      <c r="J133" s="1294">
        <v>141.23599999999999</v>
      </c>
    </row>
    <row r="134" spans="2:10" ht="15" customHeight="1">
      <c r="B134" s="1163"/>
      <c r="C134" s="2029" t="s">
        <v>966</v>
      </c>
      <c r="D134" s="1772"/>
      <c r="E134" s="1772"/>
      <c r="F134" s="1773"/>
      <c r="G134" s="173">
        <v>12.098000000000001</v>
      </c>
      <c r="H134" s="173">
        <v>12.61</v>
      </c>
      <c r="I134" s="1120">
        <v>0.91100000000000003</v>
      </c>
      <c r="J134" s="1294">
        <v>25.619</v>
      </c>
    </row>
    <row r="135" spans="2:10" ht="15" customHeight="1">
      <c r="B135" s="1163"/>
      <c r="C135" s="2029" t="s">
        <v>612</v>
      </c>
      <c r="D135" s="1772"/>
      <c r="E135" s="1772"/>
      <c r="F135" s="1773"/>
      <c r="G135" s="173">
        <v>0</v>
      </c>
      <c r="H135" s="173">
        <v>0.66400000000000003</v>
      </c>
      <c r="I135" s="1120">
        <v>0</v>
      </c>
      <c r="J135" s="1294">
        <v>0.66400000000000003</v>
      </c>
    </row>
    <row r="136" spans="2:10" ht="15" customHeight="1">
      <c r="B136" s="1163"/>
      <c r="C136" s="2029" t="s">
        <v>74</v>
      </c>
      <c r="D136" s="1772"/>
      <c r="E136" s="1772"/>
      <c r="F136" s="1773"/>
      <c r="G136" s="173">
        <v>111.67700000000001</v>
      </c>
      <c r="H136" s="173">
        <v>22.053000000000001</v>
      </c>
      <c r="I136" s="1120">
        <v>11.949</v>
      </c>
      <c r="J136" s="1294">
        <v>145.679</v>
      </c>
    </row>
    <row r="137" spans="2:10" ht="15" customHeight="1">
      <c r="B137" s="1163"/>
      <c r="C137" s="2029" t="s">
        <v>613</v>
      </c>
      <c r="D137" s="1772"/>
      <c r="E137" s="1772"/>
      <c r="F137" s="1773"/>
      <c r="G137" s="173">
        <v>1587.3009999999999</v>
      </c>
      <c r="H137" s="173">
        <v>226.328</v>
      </c>
      <c r="I137" s="1120">
        <v>58.338999999999999</v>
      </c>
      <c r="J137" s="1294">
        <v>1871.9680000000001</v>
      </c>
    </row>
    <row r="138" spans="2:10" ht="14.25" customHeight="1">
      <c r="B138" s="1163"/>
      <c r="C138" s="2029" t="s">
        <v>967</v>
      </c>
      <c r="D138" s="1772"/>
      <c r="E138" s="1772"/>
      <c r="F138" s="1773"/>
      <c r="G138" s="173">
        <v>492.404</v>
      </c>
      <c r="H138" s="173">
        <v>183.17099999999999</v>
      </c>
      <c r="I138" s="1120">
        <v>11.974</v>
      </c>
      <c r="J138" s="1294">
        <v>687.54899999999998</v>
      </c>
    </row>
    <row r="139" spans="2:10" ht="14.25" customHeight="1">
      <c r="B139" s="1272">
        <v>14</v>
      </c>
      <c r="C139" s="1940" t="s">
        <v>615</v>
      </c>
      <c r="D139" s="1774"/>
      <c r="E139" s="1774"/>
      <c r="F139" s="1941"/>
      <c r="G139" s="175">
        <v>983.75800000000004</v>
      </c>
      <c r="H139" s="175">
        <v>365.08499999999998</v>
      </c>
      <c r="I139" s="176">
        <v>319.05799999999999</v>
      </c>
      <c r="J139" s="1294">
        <v>1667.9010000000001</v>
      </c>
    </row>
    <row r="140" spans="2:10" ht="14.25" customHeight="1">
      <c r="B140" s="1140"/>
      <c r="C140" s="2029" t="s">
        <v>68</v>
      </c>
      <c r="D140" s="1772"/>
      <c r="E140" s="1772"/>
      <c r="F140" s="1773"/>
      <c r="G140" s="166">
        <v>3253.806</v>
      </c>
      <c r="H140" s="166">
        <v>987.76800000000003</v>
      </c>
      <c r="I140" s="1118">
        <v>667.471</v>
      </c>
      <c r="J140" s="1294">
        <v>4909.0450000000001</v>
      </c>
    </row>
    <row r="141" spans="2:10" ht="14.25" customHeight="1">
      <c r="B141" s="1140"/>
      <c r="C141" s="2029" t="s">
        <v>616</v>
      </c>
      <c r="D141" s="1772"/>
      <c r="E141" s="1772"/>
      <c r="F141" s="1773"/>
      <c r="G141" s="166">
        <v>-2270.0479999999998</v>
      </c>
      <c r="H141" s="166">
        <v>-622.68299999999999</v>
      </c>
      <c r="I141" s="1118">
        <v>-348.41300000000001</v>
      </c>
      <c r="J141" s="1294">
        <v>-3241.1439999999998</v>
      </c>
    </row>
    <row r="142" spans="2:10" ht="14.25" customHeight="1">
      <c r="B142" s="1272">
        <v>15</v>
      </c>
      <c r="C142" s="1940" t="s">
        <v>617</v>
      </c>
      <c r="D142" s="1774"/>
      <c r="E142" s="1774"/>
      <c r="F142" s="1941"/>
      <c r="G142" s="175">
        <v>395.31599999999997</v>
      </c>
      <c r="H142" s="175">
        <v>307.733</v>
      </c>
      <c r="I142" s="176">
        <v>98.756</v>
      </c>
      <c r="J142" s="1294">
        <v>801.80499999999995</v>
      </c>
    </row>
    <row r="143" spans="2:10" ht="14.25" customHeight="1">
      <c r="B143" s="1163"/>
      <c r="C143" s="2029" t="s">
        <v>619</v>
      </c>
      <c r="D143" s="1772"/>
      <c r="E143" s="1772"/>
      <c r="F143" s="1773"/>
      <c r="G143" s="173">
        <v>283.11399999999998</v>
      </c>
      <c r="H143" s="173">
        <v>166.62</v>
      </c>
      <c r="I143" s="1120">
        <v>47.945999999999998</v>
      </c>
      <c r="J143" s="1294">
        <v>497.68</v>
      </c>
    </row>
    <row r="144" spans="2:10" ht="15" customHeight="1">
      <c r="B144" s="1163"/>
      <c r="C144" s="2029" t="s">
        <v>620</v>
      </c>
      <c r="D144" s="1772"/>
      <c r="E144" s="1772"/>
      <c r="F144" s="1773"/>
      <c r="G144" s="173">
        <v>1625.0250000000001</v>
      </c>
      <c r="H144" s="173">
        <v>651.77800000000002</v>
      </c>
      <c r="I144" s="1120">
        <v>257.303</v>
      </c>
      <c r="J144" s="1294">
        <v>2534.1060000000002</v>
      </c>
    </row>
    <row r="145" spans="2:10" ht="15" customHeight="1">
      <c r="B145" s="1163"/>
      <c r="C145" s="2029" t="s">
        <v>621</v>
      </c>
      <c r="D145" s="1772"/>
      <c r="E145" s="1772"/>
      <c r="F145" s="1773"/>
      <c r="G145" s="173">
        <v>6.726</v>
      </c>
      <c r="H145" s="173">
        <v>0</v>
      </c>
      <c r="I145" s="1120">
        <v>91.835999999999999</v>
      </c>
      <c r="J145" s="1294">
        <v>98.561999999999998</v>
      </c>
    </row>
    <row r="146" spans="2:10" ht="14.25" customHeight="1">
      <c r="B146" s="1163"/>
      <c r="C146" s="2029" t="s">
        <v>622</v>
      </c>
      <c r="D146" s="1772"/>
      <c r="E146" s="1772"/>
      <c r="F146" s="1773"/>
      <c r="G146" s="173">
        <v>93.942999999999998</v>
      </c>
      <c r="H146" s="173">
        <v>89.04</v>
      </c>
      <c r="I146" s="1120">
        <v>30.317</v>
      </c>
      <c r="J146" s="1294">
        <v>213.3</v>
      </c>
    </row>
    <row r="147" spans="2:10" ht="15" customHeight="1">
      <c r="B147" s="1163"/>
      <c r="C147" s="2029" t="s">
        <v>782</v>
      </c>
      <c r="D147" s="1772"/>
      <c r="E147" s="1772"/>
      <c r="F147" s="1773"/>
      <c r="G147" s="173">
        <v>-1613.492</v>
      </c>
      <c r="H147" s="173">
        <v>-599.70500000000004</v>
      </c>
      <c r="I147" s="1120">
        <v>-328.64600000000002</v>
      </c>
      <c r="J147" s="1294">
        <v>-2541.8429999999998</v>
      </c>
    </row>
    <row r="148" spans="2:10" ht="15" customHeight="1">
      <c r="B148" s="1272">
        <v>16</v>
      </c>
      <c r="C148" s="1940" t="s">
        <v>624</v>
      </c>
      <c r="D148" s="1774"/>
      <c r="E148" s="1774"/>
      <c r="F148" s="1941"/>
      <c r="G148" s="175">
        <v>7532.8620000000001</v>
      </c>
      <c r="H148" s="175">
        <v>3513.6080000000002</v>
      </c>
      <c r="I148" s="176">
        <v>324.25599999999997</v>
      </c>
      <c r="J148" s="1294">
        <v>11370.726000000001</v>
      </c>
    </row>
    <row r="149" spans="2:10" ht="14.25" customHeight="1">
      <c r="B149" s="1295"/>
      <c r="C149" s="2027" t="s">
        <v>625</v>
      </c>
      <c r="D149" s="1777"/>
      <c r="E149" s="1777"/>
      <c r="F149" s="2028"/>
      <c r="G149" s="183">
        <v>234.374</v>
      </c>
      <c r="H149" s="183">
        <v>104.55</v>
      </c>
      <c r="I149" s="1129">
        <v>0</v>
      </c>
      <c r="J149" s="1294">
        <v>338.92399999999998</v>
      </c>
    </row>
    <row r="150" spans="2:10" ht="14.25" customHeight="1">
      <c r="B150" s="1295"/>
      <c r="C150" s="2027" t="s">
        <v>86</v>
      </c>
      <c r="D150" s="1777"/>
      <c r="E150" s="1777"/>
      <c r="F150" s="2028"/>
      <c r="G150" s="183">
        <v>7993.3119999999999</v>
      </c>
      <c r="H150" s="183">
        <v>3429.9609999999998</v>
      </c>
      <c r="I150" s="1129">
        <v>319.226</v>
      </c>
      <c r="J150" s="1294">
        <v>11742.499</v>
      </c>
    </row>
    <row r="151" spans="2:10" ht="14.25" customHeight="1">
      <c r="B151" s="1295"/>
      <c r="C151" s="2027" t="s">
        <v>626</v>
      </c>
      <c r="D151" s="1777"/>
      <c r="E151" s="1777"/>
      <c r="F151" s="2028"/>
      <c r="G151" s="183">
        <v>4877.723</v>
      </c>
      <c r="H151" s="183">
        <v>1621.5319999999999</v>
      </c>
      <c r="I151" s="1129">
        <v>423.88900000000001</v>
      </c>
      <c r="J151" s="1294">
        <v>6923.1440000000002</v>
      </c>
    </row>
    <row r="152" spans="2:10" ht="14.25" customHeight="1">
      <c r="B152" s="1295"/>
      <c r="C152" s="2027" t="s">
        <v>968</v>
      </c>
      <c r="D152" s="1777"/>
      <c r="E152" s="1777"/>
      <c r="F152" s="2028"/>
      <c r="G152" s="183">
        <v>618.29999999999995</v>
      </c>
      <c r="H152" s="183">
        <v>134.89400000000001</v>
      </c>
      <c r="I152" s="1129">
        <v>39.423999999999999</v>
      </c>
      <c r="J152" s="1294">
        <v>792.61800000000005</v>
      </c>
    </row>
    <row r="153" spans="2:10" ht="15" customHeight="1">
      <c r="B153" s="1295"/>
      <c r="C153" s="2027" t="s">
        <v>969</v>
      </c>
      <c r="D153" s="1777"/>
      <c r="E153" s="1777"/>
      <c r="F153" s="2028"/>
      <c r="G153" s="183">
        <v>87.608999999999995</v>
      </c>
      <c r="H153" s="183">
        <v>57.414000000000001</v>
      </c>
      <c r="I153" s="1129">
        <v>53.460999999999999</v>
      </c>
      <c r="J153" s="1294">
        <v>198.48400000000001</v>
      </c>
    </row>
    <row r="154" spans="2:10" ht="15" customHeight="1">
      <c r="B154" s="1295"/>
      <c r="C154" s="2027" t="s">
        <v>723</v>
      </c>
      <c r="D154" s="1777"/>
      <c r="E154" s="1777"/>
      <c r="F154" s="2028"/>
      <c r="G154" s="183">
        <v>-6278.4560000000001</v>
      </c>
      <c r="H154" s="183">
        <v>-1810.93</v>
      </c>
      <c r="I154" s="1129">
        <v>-511.74400000000003</v>
      </c>
      <c r="J154" s="1294">
        <v>-8601.1299999999992</v>
      </c>
    </row>
    <row r="155" spans="2:10" ht="15" customHeight="1">
      <c r="B155" s="1295"/>
      <c r="C155" s="2029" t="s">
        <v>970</v>
      </c>
      <c r="D155" s="1772"/>
      <c r="E155" s="1772"/>
      <c r="F155" s="1773"/>
      <c r="G155" s="183">
        <v>0</v>
      </c>
      <c r="H155" s="183">
        <v>-23.812999999999999</v>
      </c>
      <c r="I155" s="1129">
        <v>0</v>
      </c>
      <c r="J155" s="1294">
        <v>-23.812999999999999</v>
      </c>
    </row>
    <row r="156" spans="2:10" ht="14.25" customHeight="1">
      <c r="B156" s="1272">
        <v>17</v>
      </c>
      <c r="C156" s="1940" t="s">
        <v>971</v>
      </c>
      <c r="D156" s="1774"/>
      <c r="E156" s="1774"/>
      <c r="F156" s="1941"/>
      <c r="G156" s="175">
        <v>0</v>
      </c>
      <c r="H156" s="175">
        <v>4.992</v>
      </c>
      <c r="I156" s="176">
        <v>3.746</v>
      </c>
      <c r="J156" s="1294">
        <v>8.7379999999999995</v>
      </c>
    </row>
    <row r="157" spans="2:10" ht="14.25" customHeight="1">
      <c r="B157" s="1295"/>
      <c r="C157" s="2027" t="s">
        <v>972</v>
      </c>
      <c r="D157" s="1777"/>
      <c r="E157" s="1777"/>
      <c r="F157" s="2028"/>
      <c r="G157" s="183">
        <v>0</v>
      </c>
      <c r="H157" s="183">
        <v>4.992</v>
      </c>
      <c r="I157" s="1129">
        <v>3.746</v>
      </c>
      <c r="J157" s="1294">
        <v>8.7379999999999995</v>
      </c>
    </row>
    <row r="158" spans="2:10" ht="14.25" customHeight="1">
      <c r="B158" s="1272">
        <v>18</v>
      </c>
      <c r="C158" s="1940" t="s">
        <v>632</v>
      </c>
      <c r="D158" s="1774"/>
      <c r="E158" s="1774"/>
      <c r="F158" s="1941"/>
      <c r="G158" s="175">
        <v>-13.395</v>
      </c>
      <c r="H158" s="175">
        <v>-2.923</v>
      </c>
      <c r="I158" s="1358">
        <v>1E-3</v>
      </c>
      <c r="J158" s="1294">
        <v>-16.317</v>
      </c>
    </row>
    <row r="159" spans="2:10" ht="14.25" customHeight="1">
      <c r="B159" s="1295"/>
      <c r="C159" s="1977" t="s">
        <v>974</v>
      </c>
      <c r="D159" s="1878"/>
      <c r="E159" s="1878"/>
      <c r="F159" s="1978"/>
      <c r="G159" s="183">
        <v>39398.377</v>
      </c>
      <c r="H159" s="183">
        <v>3823.78</v>
      </c>
      <c r="I159" s="1129">
        <v>62.207999999999998</v>
      </c>
      <c r="J159" s="1294">
        <v>43284.364999999998</v>
      </c>
    </row>
    <row r="160" spans="2:10" ht="15" customHeight="1">
      <c r="B160" s="1295"/>
      <c r="C160" s="1977" t="s">
        <v>975</v>
      </c>
      <c r="D160" s="1878"/>
      <c r="E160" s="1878"/>
      <c r="F160" s="1978"/>
      <c r="G160" s="183">
        <v>876.05</v>
      </c>
      <c r="H160" s="183">
        <v>157.84</v>
      </c>
      <c r="I160" s="1129">
        <v>0</v>
      </c>
      <c r="J160" s="1294">
        <v>1033.8900000000001</v>
      </c>
    </row>
    <row r="161" spans="2:10" ht="15" customHeight="1">
      <c r="B161" s="1295"/>
      <c r="C161" s="1977" t="s">
        <v>977</v>
      </c>
      <c r="D161" s="1878"/>
      <c r="E161" s="1878"/>
      <c r="F161" s="1978"/>
      <c r="G161" s="183">
        <v>-39415.065000000002</v>
      </c>
      <c r="H161" s="183">
        <v>-3740.48</v>
      </c>
      <c r="I161" s="1129">
        <v>-62.207000000000001</v>
      </c>
      <c r="J161" s="1294">
        <v>-43217.752</v>
      </c>
    </row>
    <row r="162" spans="2:10" ht="14.25" customHeight="1">
      <c r="B162" s="1295"/>
      <c r="C162" s="1977" t="s">
        <v>978</v>
      </c>
      <c r="D162" s="1878"/>
      <c r="E162" s="1878"/>
      <c r="F162" s="1978"/>
      <c r="G162" s="183">
        <v>-876.053</v>
      </c>
      <c r="H162" s="183">
        <v>-220.24299999999999</v>
      </c>
      <c r="I162" s="1129">
        <v>0</v>
      </c>
      <c r="J162" s="1294">
        <v>-1096.296</v>
      </c>
    </row>
    <row r="163" spans="2:10" ht="15" customHeight="1">
      <c r="B163" s="1295"/>
      <c r="C163" s="1977" t="s">
        <v>753</v>
      </c>
      <c r="D163" s="1878"/>
      <c r="E163" s="1878"/>
      <c r="F163" s="1978"/>
      <c r="G163" s="183">
        <v>59.926000000000002</v>
      </c>
      <c r="H163" s="183">
        <v>125.81399999999999</v>
      </c>
      <c r="I163" s="1129">
        <v>0.35699999999999998</v>
      </c>
      <c r="J163" s="1294">
        <v>186.09700000000001</v>
      </c>
    </row>
    <row r="164" spans="2:10" ht="15" customHeight="1">
      <c r="B164" s="1295"/>
      <c r="C164" s="1979" t="s">
        <v>979</v>
      </c>
      <c r="D164" s="1880"/>
      <c r="E164" s="1880"/>
      <c r="F164" s="1980"/>
      <c r="G164" s="183">
        <v>-56.63</v>
      </c>
      <c r="H164" s="183">
        <v>-149.63399999999999</v>
      </c>
      <c r="I164" s="1129">
        <v>-0.35699999999999998</v>
      </c>
      <c r="J164" s="1296">
        <v>-206.62100000000001</v>
      </c>
    </row>
    <row r="165" spans="2:10" ht="14.25" customHeight="1" thickBot="1">
      <c r="B165" s="1272">
        <v>19</v>
      </c>
      <c r="C165" s="1940" t="s">
        <v>639</v>
      </c>
      <c r="D165" s="1774"/>
      <c r="E165" s="1774"/>
      <c r="F165" s="1941"/>
      <c r="G165" s="175">
        <v>0</v>
      </c>
      <c r="H165" s="175">
        <v>0</v>
      </c>
      <c r="I165" s="1358">
        <v>-3.3220899999998501</v>
      </c>
      <c r="J165" s="1294">
        <v>-3.3220899999998501</v>
      </c>
    </row>
    <row r="166" spans="2:10" ht="14.25" customHeight="1" thickBot="1">
      <c r="B166" s="1159">
        <v>19</v>
      </c>
      <c r="C166" s="1869" t="s">
        <v>100</v>
      </c>
      <c r="D166" s="1790"/>
      <c r="E166" s="1790"/>
      <c r="F166" s="1870"/>
      <c r="G166" s="161">
        <v>327260.81099999999</v>
      </c>
      <c r="H166" s="161">
        <v>96257.562000000005</v>
      </c>
      <c r="I166" s="162">
        <v>16444.11291</v>
      </c>
      <c r="J166" s="1300">
        <v>439962.48591000005</v>
      </c>
    </row>
    <row r="167" spans="2:10" ht="14.25" customHeight="1"/>
    <row r="168" spans="2:10" ht="15" customHeight="1">
      <c r="G168" s="1359"/>
      <c r="H168" s="1359"/>
      <c r="I168" s="1359"/>
      <c r="J168" s="1359"/>
    </row>
    <row r="169" spans="2:10" ht="14.25" customHeight="1">
      <c r="G169" s="1359"/>
      <c r="H169" s="1359"/>
      <c r="I169" s="1359"/>
      <c r="J169" s="1359"/>
    </row>
    <row r="170" spans="2:10" ht="15" customHeight="1"/>
    <row r="171" spans="2:10" ht="15" customHeight="1">
      <c r="G171" s="1359"/>
      <c r="H171" s="1359"/>
      <c r="I171" s="1359"/>
      <c r="J171" s="1359"/>
    </row>
  </sheetData>
  <mergeCells count="165">
    <mergeCell ref="C163:F163"/>
    <mergeCell ref="C164:F164"/>
    <mergeCell ref="C166:F166"/>
    <mergeCell ref="C157:F157"/>
    <mergeCell ref="C158:F158"/>
    <mergeCell ref="C159:F159"/>
    <mergeCell ref="C160:F160"/>
    <mergeCell ref="C161:F161"/>
    <mergeCell ref="C162:F162"/>
    <mergeCell ref="C165:F165"/>
    <mergeCell ref="C151:F151"/>
    <mergeCell ref="C152:F152"/>
    <mergeCell ref="C153:F153"/>
    <mergeCell ref="C154:F154"/>
    <mergeCell ref="C155:F155"/>
    <mergeCell ref="C156:F156"/>
    <mergeCell ref="C145:F145"/>
    <mergeCell ref="C146:F146"/>
    <mergeCell ref="C147:F147"/>
    <mergeCell ref="C148:F148"/>
    <mergeCell ref="C149:F149"/>
    <mergeCell ref="C150:F150"/>
    <mergeCell ref="C139:F139"/>
    <mergeCell ref="C140:F140"/>
    <mergeCell ref="C141:F141"/>
    <mergeCell ref="C142:F142"/>
    <mergeCell ref="C143:F143"/>
    <mergeCell ref="C144:F144"/>
    <mergeCell ref="C133:F133"/>
    <mergeCell ref="C134:F134"/>
    <mergeCell ref="C135:F135"/>
    <mergeCell ref="C136:F136"/>
    <mergeCell ref="C137:F137"/>
    <mergeCell ref="C138:F138"/>
    <mergeCell ref="C128:F128"/>
    <mergeCell ref="C129:F129"/>
    <mergeCell ref="C130:F130"/>
    <mergeCell ref="C131:F131"/>
    <mergeCell ref="C132:F132"/>
    <mergeCell ref="C123:F123"/>
    <mergeCell ref="C124:F124"/>
    <mergeCell ref="C125:F125"/>
    <mergeCell ref="C126:F126"/>
    <mergeCell ref="C127:F127"/>
    <mergeCell ref="C117:F117"/>
    <mergeCell ref="C118:F118"/>
    <mergeCell ref="C119:F119"/>
    <mergeCell ref="C120:F120"/>
    <mergeCell ref="C121:F121"/>
    <mergeCell ref="C122:F122"/>
    <mergeCell ref="C111:F111"/>
    <mergeCell ref="D112:F112"/>
    <mergeCell ref="D113:F113"/>
    <mergeCell ref="C114:F114"/>
    <mergeCell ref="D115:F115"/>
    <mergeCell ref="D116:F116"/>
    <mergeCell ref="D105:F105"/>
    <mergeCell ref="D106:F106"/>
    <mergeCell ref="C107:F107"/>
    <mergeCell ref="D108:F108"/>
    <mergeCell ref="D109:F109"/>
    <mergeCell ref="D110:F110"/>
    <mergeCell ref="C100:F100"/>
    <mergeCell ref="D101:F101"/>
    <mergeCell ref="D102:F102"/>
    <mergeCell ref="C103:F103"/>
    <mergeCell ref="D104:F104"/>
    <mergeCell ref="C94:F94"/>
    <mergeCell ref="D95:F95"/>
    <mergeCell ref="D96:F96"/>
    <mergeCell ref="D97:F97"/>
    <mergeCell ref="C98:F98"/>
    <mergeCell ref="D99:F99"/>
    <mergeCell ref="D88:F88"/>
    <mergeCell ref="D89:F89"/>
    <mergeCell ref="C90:F90"/>
    <mergeCell ref="D91:F91"/>
    <mergeCell ref="D92:F92"/>
    <mergeCell ref="D93:F93"/>
    <mergeCell ref="D82:F82"/>
    <mergeCell ref="C83:F83"/>
    <mergeCell ref="D84:F84"/>
    <mergeCell ref="D85:F85"/>
    <mergeCell ref="D86:F86"/>
    <mergeCell ref="C87:F87"/>
    <mergeCell ref="D76:F76"/>
    <mergeCell ref="D77:F77"/>
    <mergeCell ref="D78:F78"/>
    <mergeCell ref="C79:F79"/>
    <mergeCell ref="D80:F80"/>
    <mergeCell ref="D81:F81"/>
    <mergeCell ref="C70:F70"/>
    <mergeCell ref="C71:F71"/>
    <mergeCell ref="D72:F72"/>
    <mergeCell ref="D73:F73"/>
    <mergeCell ref="D74:F74"/>
    <mergeCell ref="C75:F75"/>
    <mergeCell ref="C65:F65"/>
    <mergeCell ref="D66:F66"/>
    <mergeCell ref="C67:F67"/>
    <mergeCell ref="D68:F68"/>
    <mergeCell ref="D69:F69"/>
    <mergeCell ref="D59:F59"/>
    <mergeCell ref="D60:F60"/>
    <mergeCell ref="D61:F61"/>
    <mergeCell ref="C62:F62"/>
    <mergeCell ref="D63:F63"/>
    <mergeCell ref="D64:F64"/>
    <mergeCell ref="C54:F54"/>
    <mergeCell ref="D55:F55"/>
    <mergeCell ref="D56:F56"/>
    <mergeCell ref="D57:F57"/>
    <mergeCell ref="C58:F58"/>
    <mergeCell ref="D49:F49"/>
    <mergeCell ref="C50:F50"/>
    <mergeCell ref="D51:F51"/>
    <mergeCell ref="D52:F52"/>
    <mergeCell ref="D53:F53"/>
    <mergeCell ref="C43:F43"/>
    <mergeCell ref="D44:F44"/>
    <mergeCell ref="D45:F45"/>
    <mergeCell ref="C46:F46"/>
    <mergeCell ref="D47:F47"/>
    <mergeCell ref="D48:F48"/>
    <mergeCell ref="C37:F37"/>
    <mergeCell ref="D38:F38"/>
    <mergeCell ref="D39:F39"/>
    <mergeCell ref="C40:F40"/>
    <mergeCell ref="D41:F41"/>
    <mergeCell ref="D42:F42"/>
    <mergeCell ref="C31:F31"/>
    <mergeCell ref="C32:F32"/>
    <mergeCell ref="C33:F33"/>
    <mergeCell ref="C34:F34"/>
    <mergeCell ref="D35:F35"/>
    <mergeCell ref="D36:F36"/>
    <mergeCell ref="C26:F26"/>
    <mergeCell ref="C27:F27"/>
    <mergeCell ref="C28:F28"/>
    <mergeCell ref="C29:F29"/>
    <mergeCell ref="C30:F30"/>
    <mergeCell ref="C19:F19"/>
    <mergeCell ref="C20:F20"/>
    <mergeCell ref="C21:F21"/>
    <mergeCell ref="C22:F22"/>
    <mergeCell ref="C23:F23"/>
    <mergeCell ref="C24:F24"/>
    <mergeCell ref="C17:F17"/>
    <mergeCell ref="C18:F18"/>
    <mergeCell ref="C8:F8"/>
    <mergeCell ref="C9:F9"/>
    <mergeCell ref="C10:F10"/>
    <mergeCell ref="C11:F11"/>
    <mergeCell ref="C12:F12"/>
    <mergeCell ref="C13:F13"/>
    <mergeCell ref="C25:F25"/>
    <mergeCell ref="B2:J2"/>
    <mergeCell ref="I3:J3"/>
    <mergeCell ref="C4:F4"/>
    <mergeCell ref="C5:F5"/>
    <mergeCell ref="C6:F6"/>
    <mergeCell ref="C7:F7"/>
    <mergeCell ref="C14:F14"/>
    <mergeCell ref="C15:F15"/>
    <mergeCell ref="C16:F16"/>
  </mergeCell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3"/>
  <sheetViews>
    <sheetView topLeftCell="A76" zoomScale="110" zoomScaleNormal="110" workbookViewId="0">
      <selection activeCell="C89" sqref="C89:F89"/>
    </sheetView>
  </sheetViews>
  <sheetFormatPr defaultRowHeight="14.25"/>
  <cols>
    <col min="1" max="1" width="4.125" customWidth="1"/>
    <col min="2" max="2" width="3.5" customWidth="1"/>
    <col min="3" max="3" width="2" customWidth="1"/>
    <col min="4" max="4" width="2.5" customWidth="1"/>
    <col min="5" max="5" width="1.75" customWidth="1"/>
    <col min="6" max="6" width="60" customWidth="1"/>
    <col min="7" max="10" width="10.625" customWidth="1"/>
  </cols>
  <sheetData>
    <row r="1" spans="2:10">
      <c r="B1" s="917"/>
      <c r="C1" s="159"/>
      <c r="D1" s="159"/>
      <c r="E1" s="159"/>
      <c r="F1" s="159"/>
      <c r="G1" s="160"/>
      <c r="H1" s="160"/>
      <c r="I1" s="160"/>
      <c r="J1" s="160"/>
    </row>
    <row r="2" spans="2:10">
      <c r="B2" s="1744" t="s">
        <v>1100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0" ht="26.25" thickBot="1">
      <c r="B4" s="1372" t="s">
        <v>289</v>
      </c>
      <c r="C4" s="1854" t="s">
        <v>640</v>
      </c>
      <c r="D4" s="1794"/>
      <c r="E4" s="1794"/>
      <c r="F4" s="1855"/>
      <c r="G4" s="1308" t="s">
        <v>5</v>
      </c>
      <c r="H4" s="1308" t="s">
        <v>324</v>
      </c>
      <c r="I4" s="1309" t="s">
        <v>325</v>
      </c>
      <c r="J4" s="1115" t="s">
        <v>8</v>
      </c>
    </row>
    <row r="5" spans="2:10" ht="24" customHeight="1">
      <c r="B5" s="1139">
        <v>1</v>
      </c>
      <c r="C5" s="1856" t="s">
        <v>981</v>
      </c>
      <c r="D5" s="1795"/>
      <c r="E5" s="1795"/>
      <c r="F5" s="1857"/>
      <c r="G5" s="171">
        <v>0.77800000000000002</v>
      </c>
      <c r="H5" s="171">
        <v>7.99</v>
      </c>
      <c r="I5" s="172">
        <v>0</v>
      </c>
      <c r="J5" s="1307">
        <v>8.7680000000000007</v>
      </c>
    </row>
    <row r="6" spans="2:10" ht="15.75" customHeight="1">
      <c r="B6" s="1140"/>
      <c r="C6" s="1142"/>
      <c r="D6" s="1780" t="s">
        <v>234</v>
      </c>
      <c r="E6" s="1781"/>
      <c r="F6" s="1859"/>
      <c r="G6" s="166">
        <v>0.77800000000000002</v>
      </c>
      <c r="H6" s="166">
        <v>7.99</v>
      </c>
      <c r="I6" s="1118">
        <v>0</v>
      </c>
      <c r="J6" s="1305">
        <v>8.7680000000000007</v>
      </c>
    </row>
    <row r="7" spans="2:10" ht="15.75" customHeight="1">
      <c r="B7" s="1272">
        <v>2</v>
      </c>
      <c r="C7" s="1940" t="s">
        <v>982</v>
      </c>
      <c r="D7" s="1774"/>
      <c r="E7" s="1774"/>
      <c r="F7" s="1941"/>
      <c r="G7" s="175">
        <v>0.35499999999999998</v>
      </c>
      <c r="H7" s="175">
        <v>0</v>
      </c>
      <c r="I7" s="176">
        <v>0</v>
      </c>
      <c r="J7" s="1305">
        <v>0.35499999999999998</v>
      </c>
    </row>
    <row r="8" spans="2:10" ht="15" customHeight="1">
      <c r="B8" s="1140"/>
      <c r="C8" s="1142"/>
      <c r="D8" s="1780" t="s">
        <v>986</v>
      </c>
      <c r="E8" s="1781"/>
      <c r="F8" s="1859"/>
      <c r="G8" s="166">
        <v>0.35499999999999998</v>
      </c>
      <c r="H8" s="166">
        <v>0</v>
      </c>
      <c r="I8" s="1118">
        <v>0</v>
      </c>
      <c r="J8" s="1305">
        <v>0.35499999999999998</v>
      </c>
    </row>
    <row r="9" spans="2:10" ht="15" customHeight="1">
      <c r="B9" s="1143"/>
      <c r="C9" s="1142"/>
      <c r="D9" s="1370"/>
      <c r="E9" s="1771" t="s">
        <v>987</v>
      </c>
      <c r="F9" s="1773"/>
      <c r="G9" s="166">
        <v>0.35499999999999998</v>
      </c>
      <c r="H9" s="166">
        <v>0</v>
      </c>
      <c r="I9" s="1118">
        <v>0</v>
      </c>
      <c r="J9" s="1305">
        <v>0.35499999999999998</v>
      </c>
    </row>
    <row r="10" spans="2:10" ht="15.75" customHeight="1">
      <c r="B10" s="1272">
        <v>3</v>
      </c>
      <c r="C10" s="1940" t="s">
        <v>643</v>
      </c>
      <c r="D10" s="1774"/>
      <c r="E10" s="1774"/>
      <c r="F10" s="1941"/>
      <c r="G10" s="175">
        <v>13432.503000000001</v>
      </c>
      <c r="H10" s="175">
        <v>5969.93</v>
      </c>
      <c r="I10" s="176">
        <v>2699.364</v>
      </c>
      <c r="J10" s="1305">
        <v>22101.796999999999</v>
      </c>
    </row>
    <row r="11" spans="2:10" ht="15" customHeight="1">
      <c r="B11" s="1140"/>
      <c r="C11" s="1142"/>
      <c r="D11" s="1780" t="s">
        <v>644</v>
      </c>
      <c r="E11" s="1781"/>
      <c r="F11" s="1859"/>
      <c r="G11" s="166">
        <v>1282.1559999999999</v>
      </c>
      <c r="H11" s="166">
        <v>247.15700000000001</v>
      </c>
      <c r="I11" s="1118">
        <v>43.137999999999998</v>
      </c>
      <c r="J11" s="1305">
        <v>1572.451</v>
      </c>
    </row>
    <row r="12" spans="2:10" ht="15" customHeight="1">
      <c r="B12" s="1140"/>
      <c r="C12" s="1142"/>
      <c r="D12" s="1780" t="s">
        <v>645</v>
      </c>
      <c r="E12" s="1781"/>
      <c r="F12" s="1859"/>
      <c r="G12" s="166">
        <v>317.08699999999999</v>
      </c>
      <c r="H12" s="166">
        <v>23.236999999999998</v>
      </c>
      <c r="I12" s="1118">
        <v>21.061</v>
      </c>
      <c r="J12" s="1305">
        <v>361.38499999999999</v>
      </c>
    </row>
    <row r="13" spans="2:10" ht="15" customHeight="1">
      <c r="B13" s="1140"/>
      <c r="C13" s="1142"/>
      <c r="D13" s="1780" t="s">
        <v>646</v>
      </c>
      <c r="E13" s="1781"/>
      <c r="F13" s="1859"/>
      <c r="G13" s="166">
        <v>3164.9609999999998</v>
      </c>
      <c r="H13" s="166">
        <v>1448.46</v>
      </c>
      <c r="I13" s="1118">
        <v>367.26499999999999</v>
      </c>
      <c r="J13" s="1305">
        <v>4980.6859999999997</v>
      </c>
    </row>
    <row r="14" spans="2:10" ht="15" customHeight="1">
      <c r="B14" s="1140"/>
      <c r="C14" s="1142"/>
      <c r="D14" s="1780" t="s">
        <v>647</v>
      </c>
      <c r="E14" s="1781"/>
      <c r="F14" s="1859"/>
      <c r="G14" s="166">
        <v>2229.7570000000001</v>
      </c>
      <c r="H14" s="166">
        <v>1121.633</v>
      </c>
      <c r="I14" s="1118">
        <v>855.94100000000003</v>
      </c>
      <c r="J14" s="1305">
        <v>4207.3310000000001</v>
      </c>
    </row>
    <row r="15" spans="2:10" ht="15" customHeight="1">
      <c r="B15" s="1140"/>
      <c r="C15" s="1142"/>
      <c r="D15" s="1780" t="s">
        <v>648</v>
      </c>
      <c r="E15" s="1781"/>
      <c r="F15" s="1859"/>
      <c r="G15" s="166">
        <v>771.74199999999996</v>
      </c>
      <c r="H15" s="166">
        <v>1880.0219999999999</v>
      </c>
      <c r="I15" s="1118">
        <v>1301.8530000000001</v>
      </c>
      <c r="J15" s="1305">
        <v>3953.6170000000002</v>
      </c>
    </row>
    <row r="16" spans="2:10" ht="15" customHeight="1">
      <c r="B16" s="1163"/>
      <c r="C16" s="1302"/>
      <c r="D16" s="1771" t="s">
        <v>992</v>
      </c>
      <c r="E16" s="1772"/>
      <c r="F16" s="1773"/>
      <c r="G16" s="173">
        <v>5452.2470000000003</v>
      </c>
      <c r="H16" s="173">
        <v>1101.5070000000001</v>
      </c>
      <c r="I16" s="1120">
        <v>107.673</v>
      </c>
      <c r="J16" s="1305">
        <v>6661.4269999999997</v>
      </c>
    </row>
    <row r="17" spans="2:10" ht="15.75" customHeight="1">
      <c r="B17" s="1140"/>
      <c r="C17" s="1142"/>
      <c r="D17" s="1780" t="s">
        <v>650</v>
      </c>
      <c r="E17" s="1781"/>
      <c r="F17" s="1859"/>
      <c r="G17" s="166">
        <v>214.553</v>
      </c>
      <c r="H17" s="166">
        <v>147.91399999999999</v>
      </c>
      <c r="I17" s="1118">
        <v>2.4329999999999998</v>
      </c>
      <c r="J17" s="1305">
        <v>364.9</v>
      </c>
    </row>
    <row r="18" spans="2:10" ht="15.75" customHeight="1">
      <c r="B18" s="1272">
        <v>4</v>
      </c>
      <c r="C18" s="1940" t="s">
        <v>651</v>
      </c>
      <c r="D18" s="1774"/>
      <c r="E18" s="1774"/>
      <c r="F18" s="1941"/>
      <c r="G18" s="175">
        <v>113582.75</v>
      </c>
      <c r="H18" s="175">
        <v>24459.599999999999</v>
      </c>
      <c r="I18" s="176">
        <v>4732.7340000000004</v>
      </c>
      <c r="J18" s="1305">
        <v>142775.084</v>
      </c>
    </row>
    <row r="19" spans="2:10" ht="15" customHeight="1">
      <c r="B19" s="1140"/>
      <c r="C19" s="1141"/>
      <c r="D19" s="1782" t="s">
        <v>994</v>
      </c>
      <c r="E19" s="1782"/>
      <c r="F19" s="1858"/>
      <c r="G19" s="166">
        <v>33208.343999999997</v>
      </c>
      <c r="H19" s="166">
        <v>7865.3549999999996</v>
      </c>
      <c r="I19" s="1118">
        <v>1247.54</v>
      </c>
      <c r="J19" s="1305">
        <v>42321.239000000001</v>
      </c>
    </row>
    <row r="20" spans="2:10" ht="15" customHeight="1">
      <c r="B20" s="1140"/>
      <c r="C20" s="1142"/>
      <c r="D20" s="1782" t="s">
        <v>995</v>
      </c>
      <c r="E20" s="1782"/>
      <c r="F20" s="1858"/>
      <c r="G20" s="166">
        <v>261.572</v>
      </c>
      <c r="H20" s="166">
        <v>14.231999999999999</v>
      </c>
      <c r="I20" s="1118">
        <v>7.2350000000000003</v>
      </c>
      <c r="J20" s="1305">
        <v>283.03899999999999</v>
      </c>
    </row>
    <row r="21" spans="2:10" ht="15" customHeight="1">
      <c r="B21" s="1140"/>
      <c r="C21" s="1142"/>
      <c r="D21" s="1782" t="s">
        <v>996</v>
      </c>
      <c r="E21" s="1782"/>
      <c r="F21" s="1858"/>
      <c r="G21" s="166">
        <v>2246.5079999999998</v>
      </c>
      <c r="H21" s="166">
        <v>372.58699999999999</v>
      </c>
      <c r="I21" s="1118">
        <v>75.674000000000007</v>
      </c>
      <c r="J21" s="1305">
        <v>2694.7689999999998</v>
      </c>
    </row>
    <row r="22" spans="2:10" ht="15" customHeight="1">
      <c r="B22" s="1140"/>
      <c r="C22" s="1141"/>
      <c r="D22" s="1782" t="s">
        <v>997</v>
      </c>
      <c r="E22" s="1782"/>
      <c r="F22" s="1858"/>
      <c r="G22" s="166">
        <v>32365.850999999999</v>
      </c>
      <c r="H22" s="166">
        <v>6323.7569999999996</v>
      </c>
      <c r="I22" s="1118">
        <v>1393.085</v>
      </c>
      <c r="J22" s="1305">
        <v>40082.692999999999</v>
      </c>
    </row>
    <row r="23" spans="2:10" ht="15" customHeight="1">
      <c r="B23" s="1140"/>
      <c r="C23" s="1141"/>
      <c r="D23" s="1782" t="s">
        <v>998</v>
      </c>
      <c r="E23" s="1782"/>
      <c r="F23" s="1858"/>
      <c r="G23" s="166">
        <v>690.18200000000002</v>
      </c>
      <c r="H23" s="166">
        <v>80.841999999999999</v>
      </c>
      <c r="I23" s="1118">
        <v>20.123000000000001</v>
      </c>
      <c r="J23" s="1305">
        <v>791.14700000000005</v>
      </c>
    </row>
    <row r="24" spans="2:10" ht="15" customHeight="1">
      <c r="B24" s="1140"/>
      <c r="C24" s="1141"/>
      <c r="D24" s="1782" t="s">
        <v>999</v>
      </c>
      <c r="E24" s="1782"/>
      <c r="F24" s="1858"/>
      <c r="G24" s="166">
        <v>14501.88</v>
      </c>
      <c r="H24" s="166">
        <v>3038.3159999999998</v>
      </c>
      <c r="I24" s="1118">
        <v>332.05399999999997</v>
      </c>
      <c r="J24" s="1305">
        <v>17872.25</v>
      </c>
    </row>
    <row r="25" spans="2:10" ht="15" customHeight="1">
      <c r="B25" s="1140"/>
      <c r="C25" s="1141"/>
      <c r="D25" s="1782" t="s">
        <v>1078</v>
      </c>
      <c r="E25" s="1782"/>
      <c r="F25" s="1858"/>
      <c r="G25" s="166">
        <v>49.398000000000003</v>
      </c>
      <c r="H25" s="166">
        <v>6.68</v>
      </c>
      <c r="I25" s="1118">
        <v>0</v>
      </c>
      <c r="J25" s="1305">
        <v>56.078000000000003</v>
      </c>
    </row>
    <row r="26" spans="2:10" ht="23.25" customHeight="1">
      <c r="B26" s="1140"/>
      <c r="C26" s="1141"/>
      <c r="D26" s="1782" t="s">
        <v>1001</v>
      </c>
      <c r="E26" s="1782"/>
      <c r="F26" s="1858"/>
      <c r="G26" s="166">
        <v>428.63900000000001</v>
      </c>
      <c r="H26" s="166">
        <v>18.779</v>
      </c>
      <c r="I26" s="1118">
        <v>2.0339999999999998</v>
      </c>
      <c r="J26" s="1305">
        <v>449.452</v>
      </c>
    </row>
    <row r="27" spans="2:10" ht="15" customHeight="1">
      <c r="B27" s="1140"/>
      <c r="C27" s="1141"/>
      <c r="D27" s="1782" t="s">
        <v>1002</v>
      </c>
      <c r="E27" s="1782"/>
      <c r="F27" s="1858"/>
      <c r="G27" s="166">
        <v>26196.017</v>
      </c>
      <c r="H27" s="166">
        <v>5503.4290000000001</v>
      </c>
      <c r="I27" s="1118">
        <v>963.60699999999997</v>
      </c>
      <c r="J27" s="1305">
        <v>32663.053</v>
      </c>
    </row>
    <row r="28" spans="2:10" ht="15" customHeight="1">
      <c r="B28" s="1140"/>
      <c r="C28" s="1141"/>
      <c r="D28" s="1782" t="s">
        <v>1003</v>
      </c>
      <c r="E28" s="1782"/>
      <c r="F28" s="1858"/>
      <c r="G28" s="166">
        <v>1718.6980000000001</v>
      </c>
      <c r="H28" s="166">
        <v>800.78499999999997</v>
      </c>
      <c r="I28" s="1118">
        <v>385.27</v>
      </c>
      <c r="J28" s="1305">
        <v>2904.7530000000002</v>
      </c>
    </row>
    <row r="29" spans="2:10" ht="15.75" customHeight="1">
      <c r="B29" s="1140"/>
      <c r="C29" s="1141"/>
      <c r="D29" s="1780" t="s">
        <v>1079</v>
      </c>
      <c r="E29" s="1781"/>
      <c r="F29" s="1859"/>
      <c r="G29" s="166">
        <v>1915.6610000000001</v>
      </c>
      <c r="H29" s="166">
        <v>434.83800000000002</v>
      </c>
      <c r="I29" s="1118">
        <v>306.11200000000002</v>
      </c>
      <c r="J29" s="1346">
        <v>2656.6109999999999</v>
      </c>
    </row>
    <row r="30" spans="2:10" ht="15.75" customHeight="1">
      <c r="B30" s="1272">
        <v>5</v>
      </c>
      <c r="C30" s="1940" t="s">
        <v>663</v>
      </c>
      <c r="D30" s="1774"/>
      <c r="E30" s="1774"/>
      <c r="F30" s="1941"/>
      <c r="G30" s="175">
        <v>74484.025999999998</v>
      </c>
      <c r="H30" s="175">
        <v>11547.549000000001</v>
      </c>
      <c r="I30" s="176">
        <v>2948.7139999999999</v>
      </c>
      <c r="J30" s="1294">
        <v>88980.289000000004</v>
      </c>
    </row>
    <row r="31" spans="2:10" ht="15" customHeight="1">
      <c r="B31" s="1140"/>
      <c r="C31" s="1141"/>
      <c r="D31" s="1782" t="s">
        <v>1005</v>
      </c>
      <c r="E31" s="1782"/>
      <c r="F31" s="1858"/>
      <c r="G31" s="166">
        <v>5540.17</v>
      </c>
      <c r="H31" s="166">
        <v>1624.058</v>
      </c>
      <c r="I31" s="1118">
        <v>1183.6780000000001</v>
      </c>
      <c r="J31" s="1305">
        <v>8347.9060000000009</v>
      </c>
    </row>
    <row r="32" spans="2:10" ht="15" customHeight="1">
      <c r="B32" s="1140"/>
      <c r="C32" s="1141"/>
      <c r="D32" s="1782" t="s">
        <v>1006</v>
      </c>
      <c r="E32" s="1782"/>
      <c r="F32" s="1858"/>
      <c r="G32" s="166">
        <v>75.254000000000005</v>
      </c>
      <c r="H32" s="166">
        <v>0</v>
      </c>
      <c r="I32" s="1118">
        <v>9.3450000000000006</v>
      </c>
      <c r="J32" s="1305">
        <v>84.599000000000004</v>
      </c>
    </row>
    <row r="33" spans="2:10" ht="15" customHeight="1">
      <c r="B33" s="1140"/>
      <c r="C33" s="1141"/>
      <c r="D33" s="1782" t="s">
        <v>1007</v>
      </c>
      <c r="E33" s="1782"/>
      <c r="F33" s="1858"/>
      <c r="G33" s="166">
        <v>639.822</v>
      </c>
      <c r="H33" s="166">
        <v>72.302000000000007</v>
      </c>
      <c r="I33" s="1118">
        <v>26.611000000000001</v>
      </c>
      <c r="J33" s="1305">
        <v>738.73500000000001</v>
      </c>
    </row>
    <row r="34" spans="2:10" ht="15" customHeight="1">
      <c r="B34" s="1140"/>
      <c r="C34" s="1141"/>
      <c r="D34" s="1782" t="s">
        <v>1008</v>
      </c>
      <c r="E34" s="1782"/>
      <c r="F34" s="1858"/>
      <c r="G34" s="166">
        <v>23642.94</v>
      </c>
      <c r="H34" s="166">
        <v>3379.165</v>
      </c>
      <c r="I34" s="1118">
        <v>683.29499999999996</v>
      </c>
      <c r="J34" s="1305">
        <v>27705.4</v>
      </c>
    </row>
    <row r="35" spans="2:10" ht="15" customHeight="1">
      <c r="B35" s="1140"/>
      <c r="C35" s="1141"/>
      <c r="D35" s="1782" t="s">
        <v>1009</v>
      </c>
      <c r="E35" s="1782"/>
      <c r="F35" s="1858"/>
      <c r="G35" s="166">
        <v>119.74299999999999</v>
      </c>
      <c r="H35" s="166">
        <v>6.2930000000000001</v>
      </c>
      <c r="I35" s="1118">
        <v>31.117000000000001</v>
      </c>
      <c r="J35" s="1305">
        <v>157.15299999999999</v>
      </c>
    </row>
    <row r="36" spans="2:10" ht="15" customHeight="1">
      <c r="B36" s="1140"/>
      <c r="C36" s="1141"/>
      <c r="D36" s="1782" t="s">
        <v>1010</v>
      </c>
      <c r="E36" s="1782"/>
      <c r="F36" s="1858"/>
      <c r="G36" s="166">
        <v>2509.759</v>
      </c>
      <c r="H36" s="166">
        <v>540.05700000000002</v>
      </c>
      <c r="I36" s="1118">
        <v>89.849000000000004</v>
      </c>
      <c r="J36" s="1305">
        <v>3139.665</v>
      </c>
    </row>
    <row r="37" spans="2:10" ht="15" customHeight="1">
      <c r="B37" s="1140"/>
      <c r="C37" s="1142"/>
      <c r="D37" s="1782" t="s">
        <v>1012</v>
      </c>
      <c r="E37" s="1782"/>
      <c r="F37" s="1858"/>
      <c r="G37" s="166">
        <v>13.045999999999999</v>
      </c>
      <c r="H37" s="166">
        <v>1.45</v>
      </c>
      <c r="I37" s="1118">
        <v>4.8659999999999997</v>
      </c>
      <c r="J37" s="1305">
        <v>19.361999999999998</v>
      </c>
    </row>
    <row r="38" spans="2:10" ht="15" customHeight="1">
      <c r="B38" s="1140"/>
      <c r="C38" s="1142"/>
      <c r="D38" s="1782" t="s">
        <v>1013</v>
      </c>
      <c r="E38" s="1782"/>
      <c r="F38" s="1858"/>
      <c r="G38" s="166">
        <v>38421.502</v>
      </c>
      <c r="H38" s="166">
        <v>5234.3239999999996</v>
      </c>
      <c r="I38" s="1118">
        <v>734.10900000000004</v>
      </c>
      <c r="J38" s="1305">
        <v>44389.934999999998</v>
      </c>
    </row>
    <row r="39" spans="2:10" ht="15" customHeight="1">
      <c r="B39" s="1140"/>
      <c r="C39" s="1142"/>
      <c r="D39" s="1782" t="s">
        <v>1014</v>
      </c>
      <c r="E39" s="1782"/>
      <c r="F39" s="1858"/>
      <c r="G39" s="166">
        <v>527.16</v>
      </c>
      <c r="H39" s="166">
        <v>158.303</v>
      </c>
      <c r="I39" s="1118">
        <v>20.236000000000001</v>
      </c>
      <c r="J39" s="1305">
        <v>705.69899999999996</v>
      </c>
    </row>
    <row r="40" spans="2:10" ht="15" customHeight="1">
      <c r="B40" s="1140"/>
      <c r="C40" s="1141"/>
      <c r="D40" s="1782" t="s">
        <v>1015</v>
      </c>
      <c r="E40" s="1782"/>
      <c r="F40" s="1858"/>
      <c r="G40" s="166">
        <v>377.54700000000003</v>
      </c>
      <c r="H40" s="166">
        <v>18.666</v>
      </c>
      <c r="I40" s="1118">
        <v>0</v>
      </c>
      <c r="J40" s="1305">
        <v>396.21300000000002</v>
      </c>
    </row>
    <row r="41" spans="2:10" ht="28.5" customHeight="1">
      <c r="B41" s="1140"/>
      <c r="C41" s="1142"/>
      <c r="D41" s="1782" t="s">
        <v>1017</v>
      </c>
      <c r="E41" s="1782"/>
      <c r="F41" s="1858"/>
      <c r="G41" s="166">
        <v>0</v>
      </c>
      <c r="H41" s="166">
        <v>6.51</v>
      </c>
      <c r="I41" s="1118">
        <v>38.427999999999997</v>
      </c>
      <c r="J41" s="1305">
        <v>44.938000000000002</v>
      </c>
    </row>
    <row r="42" spans="2:10" ht="15" customHeight="1">
      <c r="B42" s="1140"/>
      <c r="C42" s="1142"/>
      <c r="D42" s="1782" t="s">
        <v>1018</v>
      </c>
      <c r="E42" s="1782"/>
      <c r="F42" s="1858"/>
      <c r="G42" s="166">
        <v>0</v>
      </c>
      <c r="H42" s="166">
        <v>1.4930000000000001</v>
      </c>
      <c r="I42" s="1118">
        <v>0</v>
      </c>
      <c r="J42" s="1305">
        <v>1.4930000000000001</v>
      </c>
    </row>
    <row r="43" spans="2:10" ht="15.75" customHeight="1">
      <c r="B43" s="1140"/>
      <c r="C43" s="1141"/>
      <c r="D43" s="1782" t="s">
        <v>677</v>
      </c>
      <c r="E43" s="1782"/>
      <c r="F43" s="1858"/>
      <c r="G43" s="166">
        <v>2617.0830000000001</v>
      </c>
      <c r="H43" s="166">
        <v>504.928</v>
      </c>
      <c r="I43" s="1118">
        <v>127.18</v>
      </c>
      <c r="J43" s="1305">
        <v>3249.1909999999998</v>
      </c>
    </row>
    <row r="44" spans="2:10" ht="15.75" customHeight="1">
      <c r="B44" s="1272">
        <v>6</v>
      </c>
      <c r="C44" s="1940" t="s">
        <v>678</v>
      </c>
      <c r="D44" s="1774"/>
      <c r="E44" s="1774"/>
      <c r="F44" s="1941"/>
      <c r="G44" s="175">
        <v>63370.944000000003</v>
      </c>
      <c r="H44" s="175">
        <v>19864.558000000001</v>
      </c>
      <c r="I44" s="176">
        <v>3307.183</v>
      </c>
      <c r="J44" s="1305">
        <v>86542.684999999998</v>
      </c>
    </row>
    <row r="45" spans="2:10" ht="15" customHeight="1">
      <c r="B45" s="1140"/>
      <c r="C45" s="1141"/>
      <c r="D45" s="1782" t="s">
        <v>1020</v>
      </c>
      <c r="E45" s="1782"/>
      <c r="F45" s="1858"/>
      <c r="G45" s="166">
        <v>3876.1280000000002</v>
      </c>
      <c r="H45" s="166">
        <v>1727.3030000000001</v>
      </c>
      <c r="I45" s="1118">
        <v>32.372999999999998</v>
      </c>
      <c r="J45" s="1305">
        <v>5635.8040000000001</v>
      </c>
    </row>
    <row r="46" spans="2:10" ht="15" customHeight="1">
      <c r="B46" s="1140"/>
      <c r="C46" s="1141"/>
      <c r="D46" s="1780" t="s">
        <v>1022</v>
      </c>
      <c r="E46" s="1781"/>
      <c r="F46" s="1859"/>
      <c r="G46" s="166">
        <v>639.447</v>
      </c>
      <c r="H46" s="166">
        <v>25.48</v>
      </c>
      <c r="I46" s="1118">
        <v>20.783999999999999</v>
      </c>
      <c r="J46" s="1305">
        <v>685.71100000000001</v>
      </c>
    </row>
    <row r="47" spans="2:10" ht="15" customHeight="1">
      <c r="B47" s="1140"/>
      <c r="C47" s="1141"/>
      <c r="D47" s="1780" t="s">
        <v>1023</v>
      </c>
      <c r="E47" s="1781"/>
      <c r="F47" s="1859"/>
      <c r="G47" s="166">
        <v>30749.333999999999</v>
      </c>
      <c r="H47" s="166">
        <v>9830.3610000000008</v>
      </c>
      <c r="I47" s="1118">
        <v>1846.442</v>
      </c>
      <c r="J47" s="1305">
        <v>42426.137000000002</v>
      </c>
    </row>
    <row r="48" spans="2:10" ht="15" customHeight="1">
      <c r="B48" s="1140"/>
      <c r="C48" s="1141"/>
      <c r="D48" s="1782" t="s">
        <v>1024</v>
      </c>
      <c r="E48" s="1782"/>
      <c r="F48" s="1858"/>
      <c r="G48" s="166">
        <v>382.68799999999999</v>
      </c>
      <c r="H48" s="166">
        <v>94.05</v>
      </c>
      <c r="I48" s="1118">
        <v>6.2039999999999997</v>
      </c>
      <c r="J48" s="1305">
        <v>482.94200000000001</v>
      </c>
    </row>
    <row r="49" spans="2:10" ht="15" customHeight="1">
      <c r="B49" s="1140"/>
      <c r="C49" s="1141"/>
      <c r="D49" s="1782" t="s">
        <v>1025</v>
      </c>
      <c r="E49" s="1782"/>
      <c r="F49" s="1858"/>
      <c r="G49" s="166">
        <v>607.70000000000005</v>
      </c>
      <c r="H49" s="166">
        <v>107.506</v>
      </c>
      <c r="I49" s="1118">
        <v>10.491</v>
      </c>
      <c r="J49" s="1305">
        <v>725.697</v>
      </c>
    </row>
    <row r="50" spans="2:10" ht="15" customHeight="1">
      <c r="B50" s="1140"/>
      <c r="C50" s="1141"/>
      <c r="D50" s="1782" t="s">
        <v>1027</v>
      </c>
      <c r="E50" s="1782"/>
      <c r="F50" s="1858"/>
      <c r="G50" s="166">
        <v>3.8039999999999998</v>
      </c>
      <c r="H50" s="166">
        <v>0</v>
      </c>
      <c r="I50" s="1118">
        <v>0</v>
      </c>
      <c r="J50" s="1305">
        <v>3.8039999999999998</v>
      </c>
    </row>
    <row r="51" spans="2:10" ht="15" customHeight="1">
      <c r="B51" s="1140"/>
      <c r="C51" s="1141"/>
      <c r="D51" s="1780" t="s">
        <v>1028</v>
      </c>
      <c r="E51" s="1781"/>
      <c r="F51" s="1859"/>
      <c r="G51" s="166">
        <v>20318.14</v>
      </c>
      <c r="H51" s="166">
        <v>6630.723</v>
      </c>
      <c r="I51" s="1118">
        <v>1207.8499999999999</v>
      </c>
      <c r="J51" s="1305">
        <v>28156.713</v>
      </c>
    </row>
    <row r="52" spans="2:10" ht="15" customHeight="1">
      <c r="B52" s="1140"/>
      <c r="C52" s="1141"/>
      <c r="D52" s="1782" t="s">
        <v>1029</v>
      </c>
      <c r="E52" s="1782"/>
      <c r="F52" s="1858"/>
      <c r="G52" s="166">
        <v>392.21300000000002</v>
      </c>
      <c r="H52" s="166">
        <v>180.98599999999999</v>
      </c>
      <c r="I52" s="1118">
        <v>19.108000000000001</v>
      </c>
      <c r="J52" s="1305">
        <v>592.30700000000002</v>
      </c>
    </row>
    <row r="53" spans="2:10" ht="15" customHeight="1">
      <c r="B53" s="1140"/>
      <c r="C53" s="1141"/>
      <c r="D53" s="1782" t="s">
        <v>1030</v>
      </c>
      <c r="E53" s="1782"/>
      <c r="F53" s="1858"/>
      <c r="G53" s="166">
        <v>40.186</v>
      </c>
      <c r="H53" s="166">
        <v>0</v>
      </c>
      <c r="I53" s="1118">
        <v>30.847999999999999</v>
      </c>
      <c r="J53" s="1304">
        <v>71.034000000000006</v>
      </c>
    </row>
    <row r="54" spans="2:10" ht="24" customHeight="1">
      <c r="B54" s="1140"/>
      <c r="C54" s="1141"/>
      <c r="D54" s="1782" t="s">
        <v>1032</v>
      </c>
      <c r="E54" s="1782"/>
      <c r="F54" s="1858"/>
      <c r="G54" s="166">
        <v>0.504</v>
      </c>
      <c r="H54" s="166">
        <v>0</v>
      </c>
      <c r="I54" s="1118">
        <v>0</v>
      </c>
      <c r="J54" s="1305">
        <v>0.504</v>
      </c>
    </row>
    <row r="55" spans="2:10" ht="15" customHeight="1">
      <c r="B55" s="1140"/>
      <c r="C55" s="1141"/>
      <c r="D55" s="1780" t="s">
        <v>1033</v>
      </c>
      <c r="E55" s="1781"/>
      <c r="F55" s="1859"/>
      <c r="G55" s="166">
        <v>0</v>
      </c>
      <c r="H55" s="166">
        <v>1.24</v>
      </c>
      <c r="I55" s="1118">
        <v>0</v>
      </c>
      <c r="J55" s="1305">
        <v>1.24</v>
      </c>
    </row>
    <row r="56" spans="2:10" ht="15.75" customHeight="1">
      <c r="B56" s="1140"/>
      <c r="C56" s="1141"/>
      <c r="D56" s="1780" t="s">
        <v>688</v>
      </c>
      <c r="E56" s="1781"/>
      <c r="F56" s="1859"/>
      <c r="G56" s="166">
        <v>6360.8</v>
      </c>
      <c r="H56" s="166">
        <v>1266.9090000000001</v>
      </c>
      <c r="I56" s="1118">
        <v>133.083</v>
      </c>
      <c r="J56" s="1306">
        <v>7760.7920000000004</v>
      </c>
    </row>
    <row r="57" spans="2:10" ht="15.75" customHeight="1">
      <c r="B57" s="1272">
        <v>8</v>
      </c>
      <c r="C57" s="1984" t="s">
        <v>691</v>
      </c>
      <c r="D57" s="1784"/>
      <c r="E57" s="1784"/>
      <c r="F57" s="1985"/>
      <c r="G57" s="175">
        <v>14550.272999999999</v>
      </c>
      <c r="H57" s="175">
        <v>19467.310000000001</v>
      </c>
      <c r="I57" s="176">
        <v>415.96499999999997</v>
      </c>
      <c r="J57" s="1305">
        <v>34433.548000000003</v>
      </c>
    </row>
    <row r="58" spans="2:10" ht="15" customHeight="1">
      <c r="B58" s="1140"/>
      <c r="C58" s="1141"/>
      <c r="D58" s="1782" t="s">
        <v>793</v>
      </c>
      <c r="E58" s="1782"/>
      <c r="F58" s="1858"/>
      <c r="G58" s="166">
        <v>7254.2020000000002</v>
      </c>
      <c r="H58" s="166">
        <v>5449.5060000000003</v>
      </c>
      <c r="I58" s="1118">
        <v>413.65300000000002</v>
      </c>
      <c r="J58" s="1305">
        <v>13117.361000000001</v>
      </c>
    </row>
    <row r="59" spans="2:10" ht="15" customHeight="1">
      <c r="B59" s="1140"/>
      <c r="C59" s="1141"/>
      <c r="D59" s="1782" t="s">
        <v>1040</v>
      </c>
      <c r="E59" s="1782"/>
      <c r="F59" s="1858"/>
      <c r="G59" s="166">
        <v>370.04</v>
      </c>
      <c r="H59" s="166">
        <v>234.57300000000001</v>
      </c>
      <c r="I59" s="1118">
        <v>2.3119999999999998</v>
      </c>
      <c r="J59" s="1305">
        <v>606.92499999999995</v>
      </c>
    </row>
    <row r="60" spans="2:10" ht="15" customHeight="1">
      <c r="B60" s="1140"/>
      <c r="C60" s="1141"/>
      <c r="D60" s="1782" t="s">
        <v>1041</v>
      </c>
      <c r="E60" s="1782"/>
      <c r="F60" s="1858"/>
      <c r="G60" s="166">
        <v>162.56299999999999</v>
      </c>
      <c r="H60" s="166">
        <v>0</v>
      </c>
      <c r="I60" s="1118">
        <v>0</v>
      </c>
      <c r="J60" s="1305">
        <v>162.56299999999999</v>
      </c>
    </row>
    <row r="61" spans="2:10" ht="15.75" customHeight="1">
      <c r="B61" s="1140"/>
      <c r="C61" s="1141"/>
      <c r="D61" s="1782" t="s">
        <v>770</v>
      </c>
      <c r="E61" s="1782"/>
      <c r="F61" s="1858"/>
      <c r="G61" s="166">
        <v>6762.9949999999999</v>
      </c>
      <c r="H61" s="166">
        <v>13783.231</v>
      </c>
      <c r="I61" s="1118">
        <v>0</v>
      </c>
      <c r="J61" s="1305">
        <v>20546.225999999999</v>
      </c>
    </row>
    <row r="62" spans="2:10" ht="15.75" customHeight="1">
      <c r="B62" s="1140"/>
      <c r="C62" s="1373"/>
      <c r="D62" s="1780" t="s">
        <v>1092</v>
      </c>
      <c r="E62" s="1781"/>
      <c r="F62" s="1859"/>
      <c r="G62" s="166">
        <v>0.47299999999999998</v>
      </c>
      <c r="H62" s="166">
        <v>0</v>
      </c>
      <c r="I62" s="1118">
        <v>0</v>
      </c>
      <c r="J62" s="1305">
        <v>0.47299999999999998</v>
      </c>
    </row>
    <row r="63" spans="2:10" ht="15.75" customHeight="1">
      <c r="B63" s="1272">
        <v>9</v>
      </c>
      <c r="C63" s="1984" t="s">
        <v>698</v>
      </c>
      <c r="D63" s="1784"/>
      <c r="E63" s="1784"/>
      <c r="F63" s="1985"/>
      <c r="G63" s="175">
        <v>0</v>
      </c>
      <c r="H63" s="175">
        <v>332.11</v>
      </c>
      <c r="I63" s="176">
        <v>308.517</v>
      </c>
      <c r="J63" s="1305">
        <v>640.62699999999995</v>
      </c>
    </row>
    <row r="64" spans="2:10" ht="15" customHeight="1">
      <c r="B64" s="1140"/>
      <c r="C64" s="1141"/>
      <c r="D64" s="1782" t="s">
        <v>1045</v>
      </c>
      <c r="E64" s="1782"/>
      <c r="F64" s="1858"/>
      <c r="G64" s="166">
        <v>0</v>
      </c>
      <c r="H64" s="166">
        <v>147</v>
      </c>
      <c r="I64" s="1118">
        <v>0</v>
      </c>
      <c r="J64" s="1305">
        <v>147</v>
      </c>
    </row>
    <row r="65" spans="2:10" ht="15.75" customHeight="1">
      <c r="B65" s="1140"/>
      <c r="C65" s="1141"/>
      <c r="D65" s="1782" t="s">
        <v>699</v>
      </c>
      <c r="E65" s="1782"/>
      <c r="F65" s="1858"/>
      <c r="G65" s="166">
        <v>0</v>
      </c>
      <c r="H65" s="166">
        <v>185.11</v>
      </c>
      <c r="I65" s="1118">
        <v>308.517</v>
      </c>
      <c r="J65" s="1305">
        <v>493.62700000000001</v>
      </c>
    </row>
    <row r="66" spans="2:10" ht="15.75" customHeight="1">
      <c r="B66" s="1272">
        <v>10</v>
      </c>
      <c r="C66" s="1984" t="s">
        <v>1047</v>
      </c>
      <c r="D66" s="1784"/>
      <c r="E66" s="1784"/>
      <c r="F66" s="1985"/>
      <c r="G66" s="175">
        <v>3003.8580000000002</v>
      </c>
      <c r="H66" s="175">
        <v>1475.837</v>
      </c>
      <c r="I66" s="176">
        <v>0</v>
      </c>
      <c r="J66" s="1305">
        <v>4479.6949999999997</v>
      </c>
    </row>
    <row r="67" spans="2:10" ht="15" customHeight="1">
      <c r="B67" s="1163"/>
      <c r="C67" s="1141"/>
      <c r="D67" s="1782" t="s">
        <v>1048</v>
      </c>
      <c r="E67" s="1782"/>
      <c r="F67" s="1858"/>
      <c r="G67" s="166">
        <v>0</v>
      </c>
      <c r="H67" s="166">
        <v>365.178</v>
      </c>
      <c r="I67" s="1118">
        <v>0</v>
      </c>
      <c r="J67" s="1305">
        <v>365.178</v>
      </c>
    </row>
    <row r="68" spans="2:10" ht="15" customHeight="1">
      <c r="B68" s="1163"/>
      <c r="C68" s="1141"/>
      <c r="D68" s="1782" t="s">
        <v>1049</v>
      </c>
      <c r="E68" s="1782"/>
      <c r="F68" s="1858"/>
      <c r="G68" s="166">
        <v>2893.335</v>
      </c>
      <c r="H68" s="166">
        <v>1110.6590000000001</v>
      </c>
      <c r="I68" s="1118">
        <v>0</v>
      </c>
      <c r="J68" s="1305">
        <v>4003.9940000000001</v>
      </c>
    </row>
    <row r="69" spans="2:10" ht="15.75" customHeight="1">
      <c r="B69" s="1163"/>
      <c r="C69" s="1141"/>
      <c r="D69" s="1782" t="s">
        <v>1051</v>
      </c>
      <c r="E69" s="1782"/>
      <c r="F69" s="1858"/>
      <c r="G69" s="166">
        <v>110.523</v>
      </c>
      <c r="H69" s="166">
        <v>0</v>
      </c>
      <c r="I69" s="1118">
        <v>0</v>
      </c>
      <c r="J69" s="1305">
        <v>110.523</v>
      </c>
    </row>
    <row r="70" spans="2:10" ht="15.75" customHeight="1">
      <c r="B70" s="1272">
        <v>11</v>
      </c>
      <c r="C70" s="1940" t="s">
        <v>1052</v>
      </c>
      <c r="D70" s="1774"/>
      <c r="E70" s="1774"/>
      <c r="F70" s="1941"/>
      <c r="G70" s="175">
        <v>827.47799999999995</v>
      </c>
      <c r="H70" s="175">
        <v>455.80599999999998</v>
      </c>
      <c r="I70" s="176">
        <v>37.064999999999998</v>
      </c>
      <c r="J70" s="1305">
        <v>1320.3489999999999</v>
      </c>
    </row>
    <row r="71" spans="2:10" ht="15" customHeight="1">
      <c r="B71" s="1140"/>
      <c r="C71" s="1141"/>
      <c r="D71" s="1782" t="s">
        <v>1053</v>
      </c>
      <c r="E71" s="1782"/>
      <c r="F71" s="1858"/>
      <c r="G71" s="166">
        <v>37.585999999999999</v>
      </c>
      <c r="H71" s="166">
        <v>54.201999999999998</v>
      </c>
      <c r="I71" s="1118">
        <v>1.131</v>
      </c>
      <c r="J71" s="1305">
        <v>92.918999999999997</v>
      </c>
    </row>
    <row r="72" spans="2:10" ht="15" customHeight="1">
      <c r="B72" s="1140"/>
      <c r="C72" s="1141"/>
      <c r="D72" s="1782" t="s">
        <v>1054</v>
      </c>
      <c r="E72" s="1782"/>
      <c r="F72" s="1858"/>
      <c r="G72" s="166">
        <v>11.843999999999999</v>
      </c>
      <c r="H72" s="166">
        <v>13.161</v>
      </c>
      <c r="I72" s="1118">
        <v>0.33500000000000002</v>
      </c>
      <c r="J72" s="1305">
        <v>25.34</v>
      </c>
    </row>
    <row r="73" spans="2:10" ht="15" customHeight="1">
      <c r="B73" s="1140"/>
      <c r="C73" s="1141"/>
      <c r="D73" s="1782" t="s">
        <v>1055</v>
      </c>
      <c r="E73" s="1782"/>
      <c r="F73" s="1858"/>
      <c r="G73" s="166">
        <v>733.09</v>
      </c>
      <c r="H73" s="166">
        <v>348.23399999999998</v>
      </c>
      <c r="I73" s="1118">
        <v>31.699000000000002</v>
      </c>
      <c r="J73" s="1305">
        <v>1113.0229999999999</v>
      </c>
    </row>
    <row r="74" spans="2:10" ht="15" customHeight="1">
      <c r="B74" s="1140"/>
      <c r="C74" s="1141"/>
      <c r="D74" s="1782" t="s">
        <v>1056</v>
      </c>
      <c r="E74" s="1782"/>
      <c r="F74" s="1858"/>
      <c r="G74" s="166">
        <v>0</v>
      </c>
      <c r="H74" s="166">
        <v>11.686999999999999</v>
      </c>
      <c r="I74" s="1118">
        <v>3.9</v>
      </c>
      <c r="J74" s="1305">
        <v>15.587</v>
      </c>
    </row>
    <row r="75" spans="2:10" ht="15" customHeight="1">
      <c r="B75" s="1140"/>
      <c r="C75" s="1141"/>
      <c r="D75" s="1782" t="s">
        <v>1057</v>
      </c>
      <c r="E75" s="1782"/>
      <c r="F75" s="1858"/>
      <c r="G75" s="166">
        <v>41.296999999999997</v>
      </c>
      <c r="H75" s="166">
        <v>28.521999999999998</v>
      </c>
      <c r="I75" s="1118">
        <v>0</v>
      </c>
      <c r="J75" s="1305">
        <v>69.819000000000003</v>
      </c>
    </row>
    <row r="76" spans="2:10" ht="15.75" customHeight="1">
      <c r="B76" s="1140"/>
      <c r="C76" s="1141"/>
      <c r="D76" s="1782" t="s">
        <v>1058</v>
      </c>
      <c r="E76" s="1782"/>
      <c r="F76" s="1858"/>
      <c r="G76" s="166">
        <v>3.661</v>
      </c>
      <c r="H76" s="166">
        <v>0</v>
      </c>
      <c r="I76" s="1118">
        <v>0</v>
      </c>
      <c r="J76" s="1305">
        <v>3.661</v>
      </c>
    </row>
    <row r="77" spans="2:10" ht="15.75" customHeight="1">
      <c r="B77" s="1272">
        <v>12</v>
      </c>
      <c r="C77" s="1984" t="s">
        <v>1060</v>
      </c>
      <c r="D77" s="1784"/>
      <c r="E77" s="1784"/>
      <c r="F77" s="1985"/>
      <c r="G77" s="175">
        <v>3624.7750000000001</v>
      </c>
      <c r="H77" s="175">
        <v>742.71500000000003</v>
      </c>
      <c r="I77" s="176">
        <v>133.636</v>
      </c>
      <c r="J77" s="1305">
        <v>4501.1260000000002</v>
      </c>
    </row>
    <row r="78" spans="2:10" ht="15" customHeight="1">
      <c r="B78" s="1140"/>
      <c r="C78" s="1141"/>
      <c r="D78" s="1782" t="s">
        <v>1061</v>
      </c>
      <c r="E78" s="1782"/>
      <c r="F78" s="1858"/>
      <c r="G78" s="166">
        <v>4.3369999999999997</v>
      </c>
      <c r="H78" s="166">
        <v>8.6950000000000003</v>
      </c>
      <c r="I78" s="1118">
        <v>1.7999999999999999E-2</v>
      </c>
      <c r="J78" s="1305">
        <v>13.05</v>
      </c>
    </row>
    <row r="79" spans="2:10" ht="15" customHeight="1">
      <c r="B79" s="1140"/>
      <c r="C79" s="1141"/>
      <c r="D79" s="1782" t="s">
        <v>712</v>
      </c>
      <c r="E79" s="1782"/>
      <c r="F79" s="1858"/>
      <c r="G79" s="166">
        <v>2176.694</v>
      </c>
      <c r="H79" s="166">
        <v>434.71199999999999</v>
      </c>
      <c r="I79" s="1118">
        <v>40.871000000000002</v>
      </c>
      <c r="J79" s="1305">
        <v>2652.277</v>
      </c>
    </row>
    <row r="80" spans="2:10" ht="15.75" customHeight="1">
      <c r="B80" s="1140"/>
      <c r="C80" s="1141"/>
      <c r="D80" s="1782" t="s">
        <v>1062</v>
      </c>
      <c r="E80" s="1782"/>
      <c r="F80" s="1858"/>
      <c r="G80" s="166">
        <v>1443.7439999999999</v>
      </c>
      <c r="H80" s="166">
        <v>299.30799999999999</v>
      </c>
      <c r="I80" s="1118">
        <v>92.747</v>
      </c>
      <c r="J80" s="1305">
        <v>1835.799</v>
      </c>
    </row>
    <row r="81" spans="2:11" ht="15.75" customHeight="1">
      <c r="B81" s="1272">
        <v>13</v>
      </c>
      <c r="C81" s="1940" t="s">
        <v>1063</v>
      </c>
      <c r="D81" s="1774"/>
      <c r="E81" s="1774"/>
      <c r="F81" s="1941"/>
      <c r="G81" s="175">
        <v>907.38400000000001</v>
      </c>
      <c r="H81" s="175">
        <v>281.56</v>
      </c>
      <c r="I81" s="176">
        <v>14.673</v>
      </c>
      <c r="J81" s="1305">
        <v>1203.617</v>
      </c>
    </row>
    <row r="82" spans="2:11" ht="15.75" customHeight="1">
      <c r="B82" s="1140"/>
      <c r="C82" s="1141"/>
      <c r="D82" s="1782" t="s">
        <v>1064</v>
      </c>
      <c r="E82" s="1782"/>
      <c r="F82" s="1858"/>
      <c r="G82" s="166">
        <v>907.38400000000001</v>
      </c>
      <c r="H82" s="166">
        <v>281.56</v>
      </c>
      <c r="I82" s="1118">
        <v>14.673</v>
      </c>
      <c r="J82" s="1305">
        <v>1203.617</v>
      </c>
    </row>
    <row r="83" spans="2:11" ht="15.75" customHeight="1">
      <c r="B83" s="1272">
        <v>14</v>
      </c>
      <c r="C83" s="1940" t="s">
        <v>499</v>
      </c>
      <c r="D83" s="1774"/>
      <c r="E83" s="1774"/>
      <c r="F83" s="1941"/>
      <c r="G83" s="175">
        <v>36667.035000000003</v>
      </c>
      <c r="H83" s="175">
        <v>11295.716</v>
      </c>
      <c r="I83" s="176">
        <v>1810.5619100000001</v>
      </c>
      <c r="J83" s="1305">
        <v>49773.312909999993</v>
      </c>
    </row>
    <row r="84" spans="2:11" ht="15" customHeight="1">
      <c r="B84" s="1140"/>
      <c r="C84" s="1141"/>
      <c r="D84" s="1782" t="s">
        <v>1065</v>
      </c>
      <c r="E84" s="1782"/>
      <c r="F84" s="1858"/>
      <c r="G84" s="166">
        <v>14919.424999999999</v>
      </c>
      <c r="H84" s="166">
        <v>8945.1440000000002</v>
      </c>
      <c r="I84" s="1118">
        <v>3000.3029999999999</v>
      </c>
      <c r="J84" s="1305">
        <v>26864.871999999999</v>
      </c>
    </row>
    <row r="85" spans="2:11" ht="15" customHeight="1">
      <c r="B85" s="1140"/>
      <c r="C85" s="1141"/>
      <c r="D85" s="1782" t="s">
        <v>379</v>
      </c>
      <c r="E85" s="1782"/>
      <c r="F85" s="1858"/>
      <c r="G85" s="166">
        <v>11781.914000000001</v>
      </c>
      <c r="H85" s="166">
        <v>1925.279</v>
      </c>
      <c r="I85" s="1118">
        <v>98.521000000000001</v>
      </c>
      <c r="J85" s="1305">
        <v>13805.714</v>
      </c>
    </row>
    <row r="86" spans="2:11" ht="15" customHeight="1">
      <c r="B86" s="1140"/>
      <c r="C86" s="1141"/>
      <c r="D86" s="1782" t="s">
        <v>1066</v>
      </c>
      <c r="E86" s="1782"/>
      <c r="F86" s="1858"/>
      <c r="G86" s="166">
        <v>9791.027</v>
      </c>
      <c r="H86" s="166">
        <v>287.13</v>
      </c>
      <c r="I86" s="1118">
        <v>-1302.4280000000001</v>
      </c>
      <c r="J86" s="1305">
        <v>8775.7289999999994</v>
      </c>
    </row>
    <row r="87" spans="2:11" ht="15" customHeight="1">
      <c r="B87" s="1163"/>
      <c r="C87" s="1141"/>
      <c r="D87" s="1782" t="s">
        <v>380</v>
      </c>
      <c r="E87" s="1782"/>
      <c r="F87" s="1858"/>
      <c r="G87" s="166">
        <v>174.66900000000001</v>
      </c>
      <c r="H87" s="166">
        <v>142.482</v>
      </c>
      <c r="I87" s="1118">
        <v>127.14</v>
      </c>
      <c r="J87" s="1305">
        <v>444.291</v>
      </c>
    </row>
    <row r="88" spans="2:11" ht="15" customHeight="1">
      <c r="B88" s="1140"/>
      <c r="C88" s="1141"/>
      <c r="D88" s="1782" t="s">
        <v>1067</v>
      </c>
      <c r="E88" s="1782"/>
      <c r="F88" s="1858"/>
      <c r="G88" s="166">
        <v>0</v>
      </c>
      <c r="H88" s="166">
        <v>-4.319</v>
      </c>
      <c r="I88" s="1118">
        <v>-112.97408999999999</v>
      </c>
      <c r="J88" s="1306">
        <v>-117.29308999999999</v>
      </c>
    </row>
    <row r="89" spans="2:11" ht="15.75" customHeight="1" thickBot="1">
      <c r="B89" s="1303">
        <v>15</v>
      </c>
      <c r="C89" s="1994" t="s">
        <v>1139</v>
      </c>
      <c r="D89" s="1995" t="s">
        <v>264</v>
      </c>
      <c r="E89" s="1995"/>
      <c r="F89" s="1996"/>
      <c r="G89" s="1310">
        <v>2808.652</v>
      </c>
      <c r="H89" s="1310">
        <v>356.88099999999997</v>
      </c>
      <c r="I89" s="1311">
        <v>35.700000000000003</v>
      </c>
      <c r="J89" s="1312">
        <v>3201.2330000000002</v>
      </c>
    </row>
    <row r="90" spans="2:11" ht="15.75" customHeight="1" thickBot="1">
      <c r="B90" s="1159">
        <v>16</v>
      </c>
      <c r="C90" s="1869" t="s">
        <v>1068</v>
      </c>
      <c r="D90" s="1790"/>
      <c r="E90" s="1790"/>
      <c r="F90" s="1870"/>
      <c r="G90" s="1274">
        <v>327260.81099999999</v>
      </c>
      <c r="H90" s="1274">
        <v>96257.562000000005</v>
      </c>
      <c r="I90" s="1274">
        <v>16444.11291</v>
      </c>
      <c r="J90" s="1300">
        <v>439962.48591000005</v>
      </c>
    </row>
    <row r="91" spans="2:11" ht="15.75" customHeight="1"/>
    <row r="92" spans="2:11">
      <c r="G92" s="1342"/>
      <c r="H92" s="1342"/>
      <c r="I92" s="1342"/>
      <c r="J92" s="1342"/>
    </row>
    <row r="93" spans="2:11">
      <c r="G93" s="1342"/>
      <c r="H93" s="1342"/>
      <c r="I93" s="1342"/>
      <c r="J93" s="1342"/>
      <c r="K93" s="1342"/>
    </row>
  </sheetData>
  <mergeCells count="89">
    <mergeCell ref="C90:F90"/>
    <mergeCell ref="D79:F79"/>
    <mergeCell ref="D80:F80"/>
    <mergeCell ref="C81:F81"/>
    <mergeCell ref="D82:F82"/>
    <mergeCell ref="C83:F83"/>
    <mergeCell ref="D84:F84"/>
    <mergeCell ref="D85:F85"/>
    <mergeCell ref="D86:F86"/>
    <mergeCell ref="D87:F87"/>
    <mergeCell ref="D88:F88"/>
    <mergeCell ref="C89:F89"/>
    <mergeCell ref="D78:F78"/>
    <mergeCell ref="D67:F67"/>
    <mergeCell ref="D68:F68"/>
    <mergeCell ref="D69:F69"/>
    <mergeCell ref="C70:F70"/>
    <mergeCell ref="D71:F71"/>
    <mergeCell ref="D72:F72"/>
    <mergeCell ref="D73:F73"/>
    <mergeCell ref="D74:F74"/>
    <mergeCell ref="D75:F75"/>
    <mergeCell ref="D76:F76"/>
    <mergeCell ref="C77:F77"/>
    <mergeCell ref="C66:F66"/>
    <mergeCell ref="D56:F56"/>
    <mergeCell ref="C57:F57"/>
    <mergeCell ref="D58:F58"/>
    <mergeCell ref="D59:F59"/>
    <mergeCell ref="D60:F60"/>
    <mergeCell ref="D61:F61"/>
    <mergeCell ref="D62:F62"/>
    <mergeCell ref="C63:F63"/>
    <mergeCell ref="D64:F64"/>
    <mergeCell ref="D65:F65"/>
    <mergeCell ref="D55:F55"/>
    <mergeCell ref="C44:F44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54:F54"/>
    <mergeCell ref="D43:F43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31:F31"/>
    <mergeCell ref="D20:F20"/>
    <mergeCell ref="D21:F21"/>
    <mergeCell ref="D22:F22"/>
    <mergeCell ref="D23:F23"/>
    <mergeCell ref="D24:F24"/>
    <mergeCell ref="D25:F25"/>
    <mergeCell ref="D26:F26"/>
    <mergeCell ref="D27:F27"/>
    <mergeCell ref="D28:F28"/>
    <mergeCell ref="D29:F29"/>
    <mergeCell ref="C30:F30"/>
    <mergeCell ref="D19:F19"/>
    <mergeCell ref="C7:F7"/>
    <mergeCell ref="D8:F8"/>
    <mergeCell ref="C10:F10"/>
    <mergeCell ref="D11:F11"/>
    <mergeCell ref="D12:F12"/>
    <mergeCell ref="D13:F13"/>
    <mergeCell ref="E9:F9"/>
    <mergeCell ref="D14:F14"/>
    <mergeCell ref="D15:F15"/>
    <mergeCell ref="D16:F16"/>
    <mergeCell ref="D17:F17"/>
    <mergeCell ref="C18:F18"/>
    <mergeCell ref="B2:J2"/>
    <mergeCell ref="I3:J3"/>
    <mergeCell ref="C4:F4"/>
    <mergeCell ref="C5:F5"/>
    <mergeCell ref="D6:F6"/>
  </mergeCell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76"/>
  <sheetViews>
    <sheetView topLeftCell="A154" zoomScale="115" zoomScaleNormal="115" workbookViewId="0">
      <selection activeCell="G171" sqref="G5:J171"/>
    </sheetView>
  </sheetViews>
  <sheetFormatPr defaultRowHeight="14.25"/>
  <cols>
    <col min="1" max="1" width="4.37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10" width="10.625" style="987" customWidth="1"/>
    <col min="11" max="16384" width="9" style="987"/>
  </cols>
  <sheetData>
    <row r="1" spans="2:10">
      <c r="B1" s="1205"/>
      <c r="C1" s="1206"/>
      <c r="D1" s="1206"/>
      <c r="E1" s="1206"/>
      <c r="F1" s="1206"/>
      <c r="G1" s="1207"/>
      <c r="H1" s="1207"/>
      <c r="I1" s="1207"/>
      <c r="J1" s="1207"/>
    </row>
    <row r="2" spans="2:10" ht="15" customHeight="1">
      <c r="B2" s="1744" t="s">
        <v>1102</v>
      </c>
      <c r="C2" s="1744"/>
      <c r="D2" s="1744"/>
      <c r="E2" s="1744"/>
      <c r="F2" s="1744"/>
      <c r="G2" s="1744"/>
      <c r="H2" s="1744"/>
      <c r="I2" s="1744"/>
      <c r="J2" s="1744"/>
    </row>
    <row r="3" spans="2:10" ht="15" customHeight="1" thickBot="1">
      <c r="B3" s="1205"/>
      <c r="C3" s="1206"/>
      <c r="D3" s="1206"/>
      <c r="E3" s="1206"/>
      <c r="F3" s="1206"/>
      <c r="G3" s="1206"/>
      <c r="H3" s="1206"/>
      <c r="I3" s="1973" t="s">
        <v>844</v>
      </c>
      <c r="J3" s="1997"/>
    </row>
    <row r="4" spans="2:10" ht="26.25" thickBot="1">
      <c r="B4" s="1377" t="s">
        <v>289</v>
      </c>
      <c r="C4" s="1854" t="s">
        <v>505</v>
      </c>
      <c r="D4" s="1794"/>
      <c r="E4" s="1794"/>
      <c r="F4" s="1855"/>
      <c r="G4" s="1376" t="s">
        <v>5</v>
      </c>
      <c r="H4" s="1376" t="s">
        <v>324</v>
      </c>
      <c r="I4" s="955" t="s">
        <v>325</v>
      </c>
      <c r="J4" s="1115" t="s">
        <v>8</v>
      </c>
    </row>
    <row r="5" spans="2:10" ht="15" customHeight="1">
      <c r="B5" s="1271">
        <v>1</v>
      </c>
      <c r="C5" s="1991" t="s">
        <v>846</v>
      </c>
      <c r="D5" s="1992"/>
      <c r="E5" s="1992"/>
      <c r="F5" s="1993"/>
      <c r="G5" s="169">
        <v>31864.556</v>
      </c>
      <c r="H5" s="169">
        <v>8384.7250000000004</v>
      </c>
      <c r="I5" s="170">
        <v>1846.26</v>
      </c>
      <c r="J5" s="1293">
        <v>42095.540999999997</v>
      </c>
    </row>
    <row r="6" spans="2:10" ht="14.25" customHeight="1">
      <c r="B6" s="1163"/>
      <c r="C6" s="2029" t="s">
        <v>847</v>
      </c>
      <c r="D6" s="1772"/>
      <c r="E6" s="1772"/>
      <c r="F6" s="1773"/>
      <c r="G6" s="173">
        <v>17493.236000000001</v>
      </c>
      <c r="H6" s="173">
        <v>4868.3010000000004</v>
      </c>
      <c r="I6" s="1120">
        <v>1313.06</v>
      </c>
      <c r="J6" s="1294">
        <v>23674.597000000002</v>
      </c>
    </row>
    <row r="7" spans="2:10" ht="14.25" customHeight="1">
      <c r="B7" s="1163"/>
      <c r="C7" s="2029" t="s">
        <v>848</v>
      </c>
      <c r="D7" s="1772"/>
      <c r="E7" s="1772"/>
      <c r="F7" s="1773"/>
      <c r="G7" s="173">
        <v>3126.3229999999999</v>
      </c>
      <c r="H7" s="173">
        <v>1158.4190000000001</v>
      </c>
      <c r="I7" s="1120">
        <v>152.15600000000001</v>
      </c>
      <c r="J7" s="1294">
        <v>4436.8980000000001</v>
      </c>
    </row>
    <row r="8" spans="2:10" ht="14.25" customHeight="1">
      <c r="B8" s="1163"/>
      <c r="C8" s="2029" t="s">
        <v>23</v>
      </c>
      <c r="D8" s="1772"/>
      <c r="E8" s="1772"/>
      <c r="F8" s="1773"/>
      <c r="G8" s="173">
        <v>4.1539999999999999</v>
      </c>
      <c r="H8" s="173">
        <v>0.97</v>
      </c>
      <c r="I8" s="1120">
        <v>0</v>
      </c>
      <c r="J8" s="1294">
        <v>5.1239999999999997</v>
      </c>
    </row>
    <row r="9" spans="2:10" ht="15" customHeight="1">
      <c r="B9" s="1180"/>
      <c r="C9" s="2034" t="s">
        <v>849</v>
      </c>
      <c r="D9" s="2035"/>
      <c r="E9" s="2035"/>
      <c r="F9" s="2036"/>
      <c r="G9" s="173">
        <v>11240.843000000001</v>
      </c>
      <c r="H9" s="173">
        <v>2357.0349999999999</v>
      </c>
      <c r="I9" s="1120">
        <v>381.04399999999998</v>
      </c>
      <c r="J9" s="1294">
        <v>13978.922</v>
      </c>
    </row>
    <row r="10" spans="2:10" ht="15" customHeight="1">
      <c r="B10" s="1272">
        <v>2</v>
      </c>
      <c r="C10" s="1940" t="s">
        <v>850</v>
      </c>
      <c r="D10" s="1774"/>
      <c r="E10" s="1774"/>
      <c r="F10" s="1941"/>
      <c r="G10" s="175">
        <v>495.67500000000001</v>
      </c>
      <c r="H10" s="175">
        <v>54.57</v>
      </c>
      <c r="I10" s="176">
        <v>19.73</v>
      </c>
      <c r="J10" s="1294">
        <v>569.97500000000002</v>
      </c>
    </row>
    <row r="11" spans="2:10" ht="14.25" customHeight="1">
      <c r="B11" s="1163"/>
      <c r="C11" s="2029" t="s">
        <v>851</v>
      </c>
      <c r="D11" s="1772"/>
      <c r="E11" s="1772"/>
      <c r="F11" s="1773"/>
      <c r="G11" s="173">
        <v>411.16399999999999</v>
      </c>
      <c r="H11" s="173">
        <v>54.57</v>
      </c>
      <c r="I11" s="1120">
        <v>19.73</v>
      </c>
      <c r="J11" s="1294">
        <v>485.464</v>
      </c>
    </row>
    <row r="12" spans="2:10" ht="14.25" customHeight="1">
      <c r="B12" s="1163"/>
      <c r="C12" s="2029" t="s">
        <v>852</v>
      </c>
      <c r="D12" s="1772"/>
      <c r="E12" s="1772"/>
      <c r="F12" s="1773"/>
      <c r="G12" s="173">
        <v>3.5990000000000002</v>
      </c>
      <c r="H12" s="173">
        <v>0</v>
      </c>
      <c r="I12" s="1120">
        <v>0</v>
      </c>
      <c r="J12" s="1294">
        <v>3.5990000000000002</v>
      </c>
    </row>
    <row r="13" spans="2:10" ht="15" customHeight="1">
      <c r="B13" s="1163"/>
      <c r="C13" s="2029" t="s">
        <v>853</v>
      </c>
      <c r="D13" s="1772"/>
      <c r="E13" s="1772"/>
      <c r="F13" s="1773"/>
      <c r="G13" s="173">
        <v>80.912000000000006</v>
      </c>
      <c r="H13" s="173">
        <v>0</v>
      </c>
      <c r="I13" s="1120">
        <v>0</v>
      </c>
      <c r="J13" s="1294">
        <v>80.912000000000006</v>
      </c>
    </row>
    <row r="14" spans="2:10" ht="15" customHeight="1">
      <c r="B14" s="1272">
        <v>3</v>
      </c>
      <c r="C14" s="1940" t="s">
        <v>512</v>
      </c>
      <c r="D14" s="1774"/>
      <c r="E14" s="1774"/>
      <c r="F14" s="1941"/>
      <c r="G14" s="175">
        <v>0.37</v>
      </c>
      <c r="H14" s="175">
        <v>1.9159999999999999</v>
      </c>
      <c r="I14" s="176">
        <v>0</v>
      </c>
      <c r="J14" s="1294">
        <v>2.286</v>
      </c>
    </row>
    <row r="15" spans="2:10" ht="14.25" customHeight="1">
      <c r="B15" s="1163"/>
      <c r="C15" s="2029" t="s">
        <v>101</v>
      </c>
      <c r="D15" s="1772"/>
      <c r="E15" s="1772"/>
      <c r="F15" s="1773"/>
      <c r="G15" s="173">
        <v>0.37</v>
      </c>
      <c r="H15" s="173">
        <v>1.9159999999999999</v>
      </c>
      <c r="I15" s="1120">
        <v>0</v>
      </c>
      <c r="J15" s="1294">
        <v>2.286</v>
      </c>
    </row>
    <row r="16" spans="2:10" ht="15" customHeight="1">
      <c r="B16" s="1272">
        <v>5</v>
      </c>
      <c r="C16" s="1940" t="s">
        <v>861</v>
      </c>
      <c r="D16" s="1774"/>
      <c r="E16" s="1774"/>
      <c r="F16" s="1941"/>
      <c r="G16" s="175">
        <v>0.40799999999999997</v>
      </c>
      <c r="H16" s="175">
        <v>0</v>
      </c>
      <c r="I16" s="176">
        <v>0</v>
      </c>
      <c r="J16" s="1294">
        <v>0.40799999999999997</v>
      </c>
    </row>
    <row r="17" spans="2:10" ht="14.25" customHeight="1">
      <c r="B17" s="1163"/>
      <c r="C17" s="2029" t="s">
        <v>865</v>
      </c>
      <c r="D17" s="1772"/>
      <c r="E17" s="1772"/>
      <c r="F17" s="1773"/>
      <c r="G17" s="173">
        <v>0.40799999999999997</v>
      </c>
      <c r="H17" s="173">
        <v>0</v>
      </c>
      <c r="I17" s="1120">
        <v>0</v>
      </c>
      <c r="J17" s="1294">
        <v>0.40799999999999997</v>
      </c>
    </row>
    <row r="18" spans="2:10" ht="15" customHeight="1">
      <c r="B18" s="1272">
        <v>6</v>
      </c>
      <c r="C18" s="1940" t="s">
        <v>871</v>
      </c>
      <c r="D18" s="1774"/>
      <c r="E18" s="1774"/>
      <c r="F18" s="1941"/>
      <c r="G18" s="175">
        <v>9385.0120000000006</v>
      </c>
      <c r="H18" s="175">
        <v>3243.2689999999998</v>
      </c>
      <c r="I18" s="176">
        <v>0</v>
      </c>
      <c r="J18" s="1294">
        <v>12628.281000000001</v>
      </c>
    </row>
    <row r="19" spans="2:10" ht="14.25" customHeight="1">
      <c r="B19" s="1163"/>
      <c r="C19" s="2029" t="s">
        <v>873</v>
      </c>
      <c r="D19" s="1772"/>
      <c r="E19" s="1772"/>
      <c r="F19" s="1773"/>
      <c r="G19" s="173">
        <v>186.09800000000001</v>
      </c>
      <c r="H19" s="173">
        <v>920.73900000000003</v>
      </c>
      <c r="I19" s="1120">
        <v>0</v>
      </c>
      <c r="J19" s="1294">
        <v>1106.837</v>
      </c>
    </row>
    <row r="20" spans="2:10" ht="14.25" customHeight="1">
      <c r="B20" s="1163"/>
      <c r="C20" s="2029" t="s">
        <v>874</v>
      </c>
      <c r="D20" s="1772"/>
      <c r="E20" s="1772"/>
      <c r="F20" s="1773"/>
      <c r="G20" s="173">
        <v>7902.4769999999999</v>
      </c>
      <c r="H20" s="173">
        <v>2322.5300000000002</v>
      </c>
      <c r="I20" s="1120">
        <v>0</v>
      </c>
      <c r="J20" s="1294">
        <v>10225.007</v>
      </c>
    </row>
    <row r="21" spans="2:10" ht="15" customHeight="1">
      <c r="B21" s="1163"/>
      <c r="C21" s="2029" t="s">
        <v>879</v>
      </c>
      <c r="D21" s="1772"/>
      <c r="E21" s="1772"/>
      <c r="F21" s="1773"/>
      <c r="G21" s="173">
        <v>1296.4369999999999</v>
      </c>
      <c r="H21" s="173">
        <v>0</v>
      </c>
      <c r="I21" s="1120">
        <v>0</v>
      </c>
      <c r="J21" s="1294">
        <v>1296.4369999999999</v>
      </c>
    </row>
    <row r="22" spans="2:10" ht="15" customHeight="1">
      <c r="B22" s="1272">
        <v>7</v>
      </c>
      <c r="C22" s="1940" t="s">
        <v>521</v>
      </c>
      <c r="D22" s="1774"/>
      <c r="E22" s="1774"/>
      <c r="F22" s="1941"/>
      <c r="G22" s="175">
        <v>37340.913999999997</v>
      </c>
      <c r="H22" s="175">
        <v>4529.9690000000001</v>
      </c>
      <c r="I22" s="176">
        <v>3517.067</v>
      </c>
      <c r="J22" s="1294">
        <v>45387.95</v>
      </c>
    </row>
    <row r="23" spans="2:10" ht="14.25" customHeight="1">
      <c r="B23" s="1163"/>
      <c r="C23" s="2029" t="s">
        <v>522</v>
      </c>
      <c r="D23" s="1772"/>
      <c r="E23" s="1772"/>
      <c r="F23" s="1773"/>
      <c r="G23" s="173">
        <v>18189.414000000001</v>
      </c>
      <c r="H23" s="173">
        <v>773.45500000000004</v>
      </c>
      <c r="I23" s="1120">
        <v>1732.3810000000001</v>
      </c>
      <c r="J23" s="1294">
        <v>20695.25</v>
      </c>
    </row>
    <row r="24" spans="2:10" ht="14.25" customHeight="1">
      <c r="B24" s="1163"/>
      <c r="C24" s="2029" t="s">
        <v>523</v>
      </c>
      <c r="D24" s="1772"/>
      <c r="E24" s="1772"/>
      <c r="F24" s="1773"/>
      <c r="G24" s="173">
        <v>11088.868</v>
      </c>
      <c r="H24" s="173">
        <v>2429.5320000000002</v>
      </c>
      <c r="I24" s="1120">
        <v>1229.7070000000001</v>
      </c>
      <c r="J24" s="1294">
        <v>14748.107</v>
      </c>
    </row>
    <row r="25" spans="2:10" ht="14.25" customHeight="1">
      <c r="B25" s="1163"/>
      <c r="C25" s="2029" t="s">
        <v>525</v>
      </c>
      <c r="D25" s="1772"/>
      <c r="E25" s="1772"/>
      <c r="F25" s="1773"/>
      <c r="G25" s="173">
        <v>7823.0150000000003</v>
      </c>
      <c r="H25" s="173">
        <v>437.86</v>
      </c>
      <c r="I25" s="1120">
        <v>444.27300000000002</v>
      </c>
      <c r="J25" s="1294">
        <v>8705.1479999999992</v>
      </c>
    </row>
    <row r="26" spans="2:10" ht="14.25" customHeight="1">
      <c r="B26" s="1163"/>
      <c r="C26" s="2013" t="s">
        <v>293</v>
      </c>
      <c r="D26" s="1922"/>
      <c r="E26" s="1922"/>
      <c r="F26" s="1928"/>
      <c r="G26" s="173">
        <v>0</v>
      </c>
      <c r="H26" s="173">
        <v>653.61900000000003</v>
      </c>
      <c r="I26" s="1120">
        <v>0</v>
      </c>
      <c r="J26" s="1294">
        <v>653.61900000000003</v>
      </c>
    </row>
    <row r="27" spans="2:10" ht="14.25" customHeight="1">
      <c r="B27" s="1163"/>
      <c r="C27" s="2029" t="s">
        <v>886</v>
      </c>
      <c r="D27" s="1772"/>
      <c r="E27" s="1772"/>
      <c r="F27" s="1773"/>
      <c r="G27" s="173">
        <v>3.177</v>
      </c>
      <c r="H27" s="173">
        <v>1.6859999999999999</v>
      </c>
      <c r="I27" s="1120">
        <v>25.556999999999999</v>
      </c>
      <c r="J27" s="1294">
        <v>30.42</v>
      </c>
    </row>
    <row r="28" spans="2:10" ht="14.25" customHeight="1">
      <c r="B28" s="1163"/>
      <c r="C28" s="2029" t="s">
        <v>528</v>
      </c>
      <c r="D28" s="1772"/>
      <c r="E28" s="1772"/>
      <c r="F28" s="1773"/>
      <c r="G28" s="173">
        <v>0</v>
      </c>
      <c r="H28" s="173">
        <v>1.006</v>
      </c>
      <c r="I28" s="1120">
        <v>24.259</v>
      </c>
      <c r="J28" s="1294">
        <v>25.265000000000001</v>
      </c>
    </row>
    <row r="29" spans="2:10" ht="14.25" customHeight="1">
      <c r="B29" s="1163"/>
      <c r="C29" s="2029" t="s">
        <v>529</v>
      </c>
      <c r="D29" s="1772"/>
      <c r="E29" s="1772"/>
      <c r="F29" s="1773"/>
      <c r="G29" s="173">
        <v>233.542</v>
      </c>
      <c r="H29" s="173">
        <v>232.81100000000001</v>
      </c>
      <c r="I29" s="1120">
        <v>60.89</v>
      </c>
      <c r="J29" s="1294">
        <v>527.24300000000005</v>
      </c>
    </row>
    <row r="30" spans="2:10" ht="15" customHeight="1">
      <c r="B30" s="1163"/>
      <c r="C30" s="2029" t="s">
        <v>724</v>
      </c>
      <c r="D30" s="1772"/>
      <c r="E30" s="1772"/>
      <c r="F30" s="1773"/>
      <c r="G30" s="173">
        <v>2.8980000000000001</v>
      </c>
      <c r="H30" s="173">
        <v>0</v>
      </c>
      <c r="I30" s="1120">
        <v>0</v>
      </c>
      <c r="J30" s="1294">
        <v>2.8980000000000001</v>
      </c>
    </row>
    <row r="31" spans="2:10" ht="18.75" customHeight="1">
      <c r="B31" s="1272">
        <v>8</v>
      </c>
      <c r="C31" s="1940" t="s">
        <v>887</v>
      </c>
      <c r="D31" s="1774"/>
      <c r="E31" s="1774"/>
      <c r="F31" s="1941"/>
      <c r="G31" s="175">
        <v>7100</v>
      </c>
      <c r="H31" s="175">
        <v>1787</v>
      </c>
      <c r="I31" s="176">
        <v>170</v>
      </c>
      <c r="J31" s="1294">
        <v>9057</v>
      </c>
    </row>
    <row r="32" spans="2:10" ht="15" customHeight="1">
      <c r="B32" s="1163"/>
      <c r="C32" s="2029" t="s">
        <v>294</v>
      </c>
      <c r="D32" s="1772"/>
      <c r="E32" s="1772"/>
      <c r="F32" s="1773"/>
      <c r="G32" s="173">
        <v>7100</v>
      </c>
      <c r="H32" s="173">
        <v>1787</v>
      </c>
      <c r="I32" s="1120">
        <v>170</v>
      </c>
      <c r="J32" s="1294">
        <v>9057</v>
      </c>
    </row>
    <row r="33" spans="2:10" ht="15" customHeight="1">
      <c r="B33" s="1272">
        <v>9</v>
      </c>
      <c r="C33" s="1940" t="s">
        <v>892</v>
      </c>
      <c r="D33" s="1774"/>
      <c r="E33" s="1774"/>
      <c r="F33" s="1941"/>
      <c r="G33" s="175">
        <v>30255.4</v>
      </c>
      <c r="H33" s="175">
        <v>16437.358</v>
      </c>
      <c r="I33" s="176">
        <v>1452.3920000000001</v>
      </c>
      <c r="J33" s="1294">
        <v>48145.15</v>
      </c>
    </row>
    <row r="34" spans="2:10" ht="14.25" customHeight="1">
      <c r="B34" s="1163"/>
      <c r="C34" s="2029" t="s">
        <v>893</v>
      </c>
      <c r="D34" s="1772"/>
      <c r="E34" s="1772"/>
      <c r="F34" s="1773"/>
      <c r="G34" s="173">
        <v>714.00400000000002</v>
      </c>
      <c r="H34" s="173">
        <v>567.08900000000006</v>
      </c>
      <c r="I34" s="1191">
        <v>626.63599999999997</v>
      </c>
      <c r="J34" s="1294">
        <v>1907.729</v>
      </c>
    </row>
    <row r="35" spans="2:10" ht="14.25" customHeight="1">
      <c r="B35" s="1163"/>
      <c r="C35" s="1164"/>
      <c r="D35" s="1942" t="s">
        <v>893</v>
      </c>
      <c r="E35" s="1783"/>
      <c r="F35" s="1866"/>
      <c r="G35" s="173">
        <v>719.154</v>
      </c>
      <c r="H35" s="173">
        <v>567.26499999999999</v>
      </c>
      <c r="I35" s="1352">
        <v>626.73599999999999</v>
      </c>
      <c r="J35" s="1294">
        <v>1913.155</v>
      </c>
    </row>
    <row r="36" spans="2:10" ht="14.25" customHeight="1">
      <c r="B36" s="1163"/>
      <c r="C36" s="1164"/>
      <c r="D36" s="1783" t="s">
        <v>725</v>
      </c>
      <c r="E36" s="1783" t="s">
        <v>132</v>
      </c>
      <c r="F36" s="1866"/>
      <c r="G36" s="173">
        <v>-5.15</v>
      </c>
      <c r="H36" s="173">
        <v>-0.17599999999999999</v>
      </c>
      <c r="I36" s="1352">
        <v>-0.1</v>
      </c>
      <c r="J36" s="1294">
        <v>-5.4260000000000002</v>
      </c>
    </row>
    <row r="37" spans="2:10" ht="14.25" customHeight="1">
      <c r="B37" s="1163"/>
      <c r="C37" s="2029" t="s">
        <v>894</v>
      </c>
      <c r="D37" s="1772"/>
      <c r="E37" s="1772"/>
      <c r="F37" s="1773"/>
      <c r="G37" s="173">
        <v>28795.861000000001</v>
      </c>
      <c r="H37" s="173">
        <v>3762.4949999999999</v>
      </c>
      <c r="I37" s="1191">
        <v>675.01499999999999</v>
      </c>
      <c r="J37" s="1294">
        <v>33233.370999999999</v>
      </c>
    </row>
    <row r="38" spans="2:10" ht="14.25" customHeight="1">
      <c r="B38" s="1163"/>
      <c r="C38" s="1164"/>
      <c r="D38" s="1942" t="s">
        <v>894</v>
      </c>
      <c r="E38" s="1783"/>
      <c r="F38" s="1866"/>
      <c r="G38" s="173">
        <v>28796.678</v>
      </c>
      <c r="H38" s="173">
        <v>3766.4160000000002</v>
      </c>
      <c r="I38" s="1352">
        <v>675.32</v>
      </c>
      <c r="J38" s="1294">
        <v>33238.413999999997</v>
      </c>
    </row>
    <row r="39" spans="2:10" ht="14.25" customHeight="1">
      <c r="B39" s="1163"/>
      <c r="C39" s="1164"/>
      <c r="D39" s="1783" t="s">
        <v>726</v>
      </c>
      <c r="E39" s="1783"/>
      <c r="F39" s="1866"/>
      <c r="G39" s="173">
        <v>-0.81699999999999995</v>
      </c>
      <c r="H39" s="173">
        <v>-3.9209999999999998</v>
      </c>
      <c r="I39" s="1352">
        <v>-0.30499999999999999</v>
      </c>
      <c r="J39" s="1294">
        <v>-5.0430000000000001</v>
      </c>
    </row>
    <row r="40" spans="2:10" ht="14.25" customHeight="1">
      <c r="B40" s="1163"/>
      <c r="C40" s="2029" t="s">
        <v>899</v>
      </c>
      <c r="D40" s="1772"/>
      <c r="E40" s="1772"/>
      <c r="F40" s="1773"/>
      <c r="G40" s="173">
        <v>265.99299999999999</v>
      </c>
      <c r="H40" s="173">
        <v>133.649</v>
      </c>
      <c r="I40" s="1191">
        <v>0</v>
      </c>
      <c r="J40" s="1294">
        <v>399.642</v>
      </c>
    </row>
    <row r="41" spans="2:10" ht="14.25" customHeight="1">
      <c r="B41" s="1163"/>
      <c r="C41" s="1164"/>
      <c r="D41" s="1772" t="s">
        <v>899</v>
      </c>
      <c r="E41" s="1772"/>
      <c r="F41" s="1773"/>
      <c r="G41" s="173">
        <v>267.154</v>
      </c>
      <c r="H41" s="173">
        <v>133.67500000000001</v>
      </c>
      <c r="I41" s="1352">
        <v>0</v>
      </c>
      <c r="J41" s="1294">
        <v>400.82900000000001</v>
      </c>
    </row>
    <row r="42" spans="2:10" ht="14.25" customHeight="1">
      <c r="B42" s="1163"/>
      <c r="C42" s="1164"/>
      <c r="D42" s="1783" t="s">
        <v>901</v>
      </c>
      <c r="E42" s="1783" t="s">
        <v>132</v>
      </c>
      <c r="F42" s="1866"/>
      <c r="G42" s="173">
        <v>-1.161</v>
      </c>
      <c r="H42" s="173">
        <v>-2.5999999999999999E-2</v>
      </c>
      <c r="I42" s="1352">
        <v>0</v>
      </c>
      <c r="J42" s="1294">
        <v>-1.1870000000000001</v>
      </c>
    </row>
    <row r="43" spans="2:10" ht="14.25" customHeight="1">
      <c r="B43" s="1163"/>
      <c r="C43" s="2029" t="s">
        <v>797</v>
      </c>
      <c r="D43" s="1772"/>
      <c r="E43" s="1772"/>
      <c r="F43" s="1773"/>
      <c r="G43" s="173">
        <v>358.49900000000002</v>
      </c>
      <c r="H43" s="173">
        <v>11742.388999999999</v>
      </c>
      <c r="I43" s="1352">
        <v>150.005</v>
      </c>
      <c r="J43" s="1294">
        <v>12250.893</v>
      </c>
    </row>
    <row r="44" spans="2:10" ht="14.25" customHeight="1">
      <c r="B44" s="1163"/>
      <c r="C44" s="1164"/>
      <c r="D44" s="1783" t="s">
        <v>540</v>
      </c>
      <c r="E44" s="1783"/>
      <c r="F44" s="1866"/>
      <c r="G44" s="173">
        <v>359.51400000000001</v>
      </c>
      <c r="H44" s="173">
        <v>11742.468999999999</v>
      </c>
      <c r="I44" s="1352">
        <v>150.005</v>
      </c>
      <c r="J44" s="1294">
        <v>12251.987999999999</v>
      </c>
    </row>
    <row r="45" spans="2:10" ht="14.25" customHeight="1">
      <c r="B45" s="1163"/>
      <c r="C45" s="1379"/>
      <c r="D45" s="1783" t="s">
        <v>541</v>
      </c>
      <c r="E45" s="1783" t="s">
        <v>132</v>
      </c>
      <c r="F45" s="1866"/>
      <c r="G45" s="173">
        <v>-1.0149999999999999</v>
      </c>
      <c r="H45" s="173">
        <v>-0.08</v>
      </c>
      <c r="I45" s="1279">
        <v>0</v>
      </c>
      <c r="J45" s="1294">
        <v>-1.095</v>
      </c>
    </row>
    <row r="46" spans="2:10" ht="14.25" customHeight="1">
      <c r="B46" s="1163"/>
      <c r="C46" s="2029" t="s">
        <v>798</v>
      </c>
      <c r="D46" s="1772"/>
      <c r="E46" s="1772"/>
      <c r="F46" s="1773"/>
      <c r="G46" s="173">
        <v>92.528999999999996</v>
      </c>
      <c r="H46" s="173">
        <v>0</v>
      </c>
      <c r="I46" s="1191">
        <v>0</v>
      </c>
      <c r="J46" s="1294">
        <v>92.528999999999996</v>
      </c>
    </row>
    <row r="47" spans="2:10" ht="14.25" customHeight="1">
      <c r="B47" s="1163"/>
      <c r="C47" s="1164"/>
      <c r="D47" s="1772" t="s">
        <v>543</v>
      </c>
      <c r="E47" s="1772"/>
      <c r="F47" s="1773"/>
      <c r="G47" s="173">
        <v>94.141999999999996</v>
      </c>
      <c r="H47" s="173">
        <v>0</v>
      </c>
      <c r="I47" s="1352">
        <v>0</v>
      </c>
      <c r="J47" s="1294">
        <v>94.141999999999996</v>
      </c>
    </row>
    <row r="48" spans="2:10" ht="14.25" customHeight="1">
      <c r="B48" s="1163"/>
      <c r="C48" s="1164"/>
      <c r="D48" s="1783" t="s">
        <v>544</v>
      </c>
      <c r="E48" s="1783"/>
      <c r="F48" s="1866"/>
      <c r="G48" s="173">
        <v>-0.379</v>
      </c>
      <c r="H48" s="173">
        <v>0</v>
      </c>
      <c r="I48" s="1352">
        <v>0</v>
      </c>
      <c r="J48" s="1294">
        <v>-0.379</v>
      </c>
    </row>
    <row r="49" spans="2:10" ht="14.25" customHeight="1">
      <c r="B49" s="1163"/>
      <c r="C49" s="1164"/>
      <c r="D49" s="1783" t="s">
        <v>545</v>
      </c>
      <c r="E49" s="1783" t="s">
        <v>132</v>
      </c>
      <c r="F49" s="1866"/>
      <c r="G49" s="173">
        <v>-1.234</v>
      </c>
      <c r="H49" s="173">
        <v>0</v>
      </c>
      <c r="I49" s="1352">
        <v>0</v>
      </c>
      <c r="J49" s="1294">
        <v>-1.234</v>
      </c>
    </row>
    <row r="50" spans="2:10" ht="14.25" customHeight="1">
      <c r="B50" s="1163"/>
      <c r="C50" s="2029" t="s">
        <v>799</v>
      </c>
      <c r="D50" s="1772"/>
      <c r="E50" s="1772"/>
      <c r="F50" s="1773"/>
      <c r="G50" s="173">
        <v>1.101</v>
      </c>
      <c r="H50" s="173">
        <v>61.39</v>
      </c>
      <c r="I50" s="1191">
        <v>0</v>
      </c>
      <c r="J50" s="1294">
        <v>62.491</v>
      </c>
    </row>
    <row r="51" spans="2:10" ht="14.25" customHeight="1">
      <c r="B51" s="1163"/>
      <c r="C51" s="1164"/>
      <c r="D51" s="1772" t="s">
        <v>547</v>
      </c>
      <c r="E51" s="1772"/>
      <c r="F51" s="1773"/>
      <c r="G51" s="173">
        <v>1.105</v>
      </c>
      <c r="H51" s="173">
        <v>61.396000000000001</v>
      </c>
      <c r="I51" s="1352">
        <v>0</v>
      </c>
      <c r="J51" s="1294">
        <v>62.500999999999998</v>
      </c>
    </row>
    <row r="52" spans="2:10" ht="14.25" customHeight="1">
      <c r="B52" s="1163"/>
      <c r="C52" s="1164"/>
      <c r="D52" s="1771" t="s">
        <v>140</v>
      </c>
      <c r="E52" s="1772"/>
      <c r="F52" s="1773"/>
      <c r="G52" s="173">
        <v>-2E-3</v>
      </c>
      <c r="H52" s="173">
        <v>-6.0000000000000001E-3</v>
      </c>
      <c r="I52" s="1352">
        <v>0</v>
      </c>
      <c r="J52" s="1294">
        <v>-8.0000000000000002E-3</v>
      </c>
    </row>
    <row r="53" spans="2:10" ht="14.25" customHeight="1">
      <c r="B53" s="1163"/>
      <c r="C53" s="1164"/>
      <c r="D53" s="1783" t="s">
        <v>548</v>
      </c>
      <c r="E53" s="1783" t="s">
        <v>132</v>
      </c>
      <c r="F53" s="1866"/>
      <c r="G53" s="173">
        <v>-2E-3</v>
      </c>
      <c r="H53" s="173">
        <v>0</v>
      </c>
      <c r="I53" s="1352">
        <v>0</v>
      </c>
      <c r="J53" s="1294">
        <v>-2E-3</v>
      </c>
    </row>
    <row r="54" spans="2:10" ht="14.25" customHeight="1">
      <c r="B54" s="1163"/>
      <c r="C54" s="2029" t="s">
        <v>800</v>
      </c>
      <c r="D54" s="1772"/>
      <c r="E54" s="1772"/>
      <c r="F54" s="1773"/>
      <c r="G54" s="173">
        <v>2.5000000000000001E-2</v>
      </c>
      <c r="H54" s="173">
        <v>0</v>
      </c>
      <c r="I54" s="1191">
        <v>0</v>
      </c>
      <c r="J54" s="1294">
        <v>2.5000000000000001E-2</v>
      </c>
    </row>
    <row r="55" spans="2:10" ht="14.25" customHeight="1">
      <c r="B55" s="1163"/>
      <c r="C55" s="1164"/>
      <c r="D55" s="1772" t="s">
        <v>550</v>
      </c>
      <c r="E55" s="1772"/>
      <c r="F55" s="1773"/>
      <c r="G55" s="173">
        <v>2.5000000000000001E-2</v>
      </c>
      <c r="H55" s="173">
        <v>0</v>
      </c>
      <c r="I55" s="1352">
        <v>0</v>
      </c>
      <c r="J55" s="1294">
        <v>2.5000000000000001E-2</v>
      </c>
    </row>
    <row r="56" spans="2:10" ht="14.25" customHeight="1">
      <c r="B56" s="1163"/>
      <c r="C56" s="2029" t="s">
        <v>801</v>
      </c>
      <c r="D56" s="1772"/>
      <c r="E56" s="1772"/>
      <c r="F56" s="1773"/>
      <c r="G56" s="173">
        <v>10.337</v>
      </c>
      <c r="H56" s="173">
        <v>170.16900000000001</v>
      </c>
      <c r="I56" s="1191">
        <v>0.73599999999999999</v>
      </c>
      <c r="J56" s="1294">
        <v>181.24199999999999</v>
      </c>
    </row>
    <row r="57" spans="2:10" ht="14.25" customHeight="1">
      <c r="B57" s="1163"/>
      <c r="C57" s="1164"/>
      <c r="D57" s="1772" t="s">
        <v>553</v>
      </c>
      <c r="E57" s="1772"/>
      <c r="F57" s="1773"/>
      <c r="G57" s="173">
        <v>10.675000000000001</v>
      </c>
      <c r="H57" s="173">
        <v>171.761</v>
      </c>
      <c r="I57" s="1352">
        <v>0.77400000000000002</v>
      </c>
      <c r="J57" s="1294">
        <v>183.21</v>
      </c>
    </row>
    <row r="58" spans="2:10" ht="14.25" customHeight="1">
      <c r="B58" s="1163"/>
      <c r="C58" s="1164"/>
      <c r="D58" s="1783" t="s">
        <v>554</v>
      </c>
      <c r="E58" s="1783"/>
      <c r="F58" s="1866"/>
      <c r="G58" s="173">
        <v>-1.7000000000000001E-2</v>
      </c>
      <c r="H58" s="173">
        <v>-1.06</v>
      </c>
      <c r="I58" s="1352">
        <v>0</v>
      </c>
      <c r="J58" s="1294">
        <v>-1.077</v>
      </c>
    </row>
    <row r="59" spans="2:10" ht="14.25" customHeight="1">
      <c r="B59" s="1163"/>
      <c r="C59" s="1164"/>
      <c r="D59" s="1783" t="s">
        <v>555</v>
      </c>
      <c r="E59" s="1783" t="s">
        <v>132</v>
      </c>
      <c r="F59" s="1866"/>
      <c r="G59" s="173">
        <v>-0.32100000000000001</v>
      </c>
      <c r="H59" s="173">
        <v>-0.53200000000000003</v>
      </c>
      <c r="I59" s="1352">
        <v>-3.7999999999999999E-2</v>
      </c>
      <c r="J59" s="1294">
        <v>-0.89100000000000001</v>
      </c>
    </row>
    <row r="60" spans="2:10" ht="14.25" customHeight="1">
      <c r="B60" s="1163"/>
      <c r="C60" s="2029" t="s">
        <v>905</v>
      </c>
      <c r="D60" s="1772"/>
      <c r="E60" s="1772"/>
      <c r="F60" s="1773"/>
      <c r="G60" s="173">
        <v>5.5119999999999996</v>
      </c>
      <c r="H60" s="173">
        <v>0</v>
      </c>
      <c r="I60" s="1191">
        <v>0</v>
      </c>
      <c r="J60" s="1294">
        <v>5.5119999999999996</v>
      </c>
    </row>
    <row r="61" spans="2:10" ht="14.25" customHeight="1">
      <c r="B61" s="1163"/>
      <c r="C61" s="1164"/>
      <c r="D61" s="1772" t="s">
        <v>733</v>
      </c>
      <c r="E61" s="1772"/>
      <c r="F61" s="1773"/>
      <c r="G61" s="173">
        <v>7.7169999999999996</v>
      </c>
      <c r="H61" s="173">
        <v>0</v>
      </c>
      <c r="I61" s="1352">
        <v>0</v>
      </c>
      <c r="J61" s="1294">
        <v>7.7169999999999996</v>
      </c>
    </row>
    <row r="62" spans="2:10" ht="22.5" customHeight="1">
      <c r="B62" s="1163"/>
      <c r="C62" s="1164"/>
      <c r="D62" s="1783" t="s">
        <v>734</v>
      </c>
      <c r="E62" s="1783"/>
      <c r="F62" s="1866"/>
      <c r="G62" s="173">
        <v>-7.4999999999999997E-2</v>
      </c>
      <c r="H62" s="173">
        <v>0</v>
      </c>
      <c r="I62" s="1352">
        <v>0</v>
      </c>
      <c r="J62" s="1294">
        <v>-7.4999999999999997E-2</v>
      </c>
    </row>
    <row r="63" spans="2:10" ht="27" customHeight="1">
      <c r="B63" s="1163"/>
      <c r="C63" s="1164"/>
      <c r="D63" s="1783" t="s">
        <v>735</v>
      </c>
      <c r="E63" s="1783" t="s">
        <v>132</v>
      </c>
      <c r="F63" s="1866"/>
      <c r="G63" s="173">
        <v>-2.13</v>
      </c>
      <c r="H63" s="173">
        <v>0</v>
      </c>
      <c r="I63" s="1352">
        <v>0</v>
      </c>
      <c r="J63" s="1294">
        <v>-2.13</v>
      </c>
    </row>
    <row r="64" spans="2:10" ht="12.75" customHeight="1">
      <c r="B64" s="1163"/>
      <c r="C64" s="2029" t="s">
        <v>804</v>
      </c>
      <c r="D64" s="1772"/>
      <c r="E64" s="1772"/>
      <c r="F64" s="1773"/>
      <c r="G64" s="173">
        <v>1.921</v>
      </c>
      <c r="H64" s="173">
        <v>0</v>
      </c>
      <c r="I64" s="1352">
        <v>0</v>
      </c>
      <c r="J64" s="1294">
        <v>1.921</v>
      </c>
    </row>
    <row r="65" spans="2:10" ht="12.75" customHeight="1">
      <c r="B65" s="1163"/>
      <c r="C65" s="1164"/>
      <c r="D65" s="1783" t="s">
        <v>187</v>
      </c>
      <c r="E65" s="1783"/>
      <c r="F65" s="1866"/>
      <c r="G65" s="173">
        <v>1.9410000000000001</v>
      </c>
      <c r="H65" s="173">
        <v>0</v>
      </c>
      <c r="I65" s="1352">
        <v>0</v>
      </c>
      <c r="J65" s="1294">
        <v>1.9410000000000001</v>
      </c>
    </row>
    <row r="66" spans="2:10" ht="12.75" customHeight="1">
      <c r="B66" s="1163"/>
      <c r="C66" s="1164"/>
      <c r="D66" s="1783" t="s">
        <v>188</v>
      </c>
      <c r="E66" s="1783" t="s">
        <v>132</v>
      </c>
      <c r="F66" s="1866"/>
      <c r="G66" s="173">
        <v>-0.02</v>
      </c>
      <c r="H66" s="173">
        <v>0</v>
      </c>
      <c r="I66" s="1352">
        <v>0</v>
      </c>
      <c r="J66" s="1294">
        <v>-0.02</v>
      </c>
    </row>
    <row r="67" spans="2:10" customFormat="1" ht="15" customHeight="1">
      <c r="B67" s="1319"/>
      <c r="C67" s="2007" t="s">
        <v>910</v>
      </c>
      <c r="D67" s="1916"/>
      <c r="E67" s="1916"/>
      <c r="F67" s="2008"/>
      <c r="G67" s="1221">
        <v>0</v>
      </c>
      <c r="H67" s="1221">
        <v>0.17699999999999999</v>
      </c>
      <c r="I67" s="1238">
        <v>0</v>
      </c>
      <c r="J67" s="1318">
        <v>0.17699999999999999</v>
      </c>
    </row>
    <row r="68" spans="2:10" customFormat="1" ht="15" customHeight="1">
      <c r="B68" s="1319"/>
      <c r="C68" s="1326"/>
      <c r="D68" s="1916" t="s">
        <v>910</v>
      </c>
      <c r="E68" s="1916"/>
      <c r="F68" s="2008"/>
      <c r="G68" s="1221">
        <v>0</v>
      </c>
      <c r="H68" s="1221">
        <v>0.17699999999999999</v>
      </c>
      <c r="I68" s="1238">
        <v>0</v>
      </c>
      <c r="J68" s="1318">
        <v>0.17699999999999999</v>
      </c>
    </row>
    <row r="69" spans="2:10" ht="12.75" customHeight="1">
      <c r="B69" s="1163"/>
      <c r="C69" s="2029" t="s">
        <v>912</v>
      </c>
      <c r="D69" s="1772"/>
      <c r="E69" s="1772"/>
      <c r="F69" s="1773"/>
      <c r="G69" s="173">
        <v>9.6180000000000003</v>
      </c>
      <c r="H69" s="1191">
        <v>0</v>
      </c>
      <c r="I69" s="1191">
        <v>0</v>
      </c>
      <c r="J69" s="1294">
        <v>9.6180000000000003</v>
      </c>
    </row>
    <row r="70" spans="2:10" ht="12.75" customHeight="1">
      <c r="B70" s="1163"/>
      <c r="C70" s="1164"/>
      <c r="D70" s="1772" t="s">
        <v>913</v>
      </c>
      <c r="E70" s="1772"/>
      <c r="F70" s="1773"/>
      <c r="G70" s="173">
        <v>32.938000000000002</v>
      </c>
      <c r="H70" s="173">
        <v>0</v>
      </c>
      <c r="I70" s="1120">
        <v>0</v>
      </c>
      <c r="J70" s="1294">
        <v>32.938000000000002</v>
      </c>
    </row>
    <row r="71" spans="2:10" ht="14.25" customHeight="1">
      <c r="B71" s="1163"/>
      <c r="C71" s="1379"/>
      <c r="D71" s="1783" t="s">
        <v>914</v>
      </c>
      <c r="E71" s="1783" t="s">
        <v>132</v>
      </c>
      <c r="F71" s="1866"/>
      <c r="G71" s="173">
        <v>-23.32</v>
      </c>
      <c r="H71" s="173">
        <v>0</v>
      </c>
      <c r="I71" s="1120">
        <v>0</v>
      </c>
      <c r="J71" s="1294">
        <v>-23.32</v>
      </c>
    </row>
    <row r="72" spans="2:10" ht="14.25" customHeight="1">
      <c r="B72" s="1348">
        <v>10</v>
      </c>
      <c r="C72" s="2037" t="s">
        <v>915</v>
      </c>
      <c r="D72" s="2038"/>
      <c r="E72" s="2038"/>
      <c r="F72" s="2039"/>
      <c r="G72" s="1353">
        <v>198336.598</v>
      </c>
      <c r="H72" s="1353">
        <v>56798.544000000002</v>
      </c>
      <c r="I72" s="1354">
        <v>8839.8109999999997</v>
      </c>
      <c r="J72" s="1294">
        <v>263974.95299999998</v>
      </c>
    </row>
    <row r="73" spans="2:10" ht="14.25" customHeight="1">
      <c r="B73" s="1179"/>
      <c r="C73" s="2029" t="s">
        <v>916</v>
      </c>
      <c r="D73" s="1772"/>
      <c r="E73" s="1772"/>
      <c r="F73" s="1773"/>
      <c r="G73" s="173">
        <v>88891.471000000005</v>
      </c>
      <c r="H73" s="173">
        <v>32998.25</v>
      </c>
      <c r="I73" s="1191">
        <v>3782.5949999999998</v>
      </c>
      <c r="J73" s="1294">
        <v>125672.31600000001</v>
      </c>
    </row>
    <row r="74" spans="2:10" ht="14.25" customHeight="1">
      <c r="B74" s="1179"/>
      <c r="C74" s="1349"/>
      <c r="D74" s="1771" t="s">
        <v>916</v>
      </c>
      <c r="E74" s="2040"/>
      <c r="F74" s="2041"/>
      <c r="G74" s="173">
        <v>93184.066000000006</v>
      </c>
      <c r="H74" s="173">
        <v>33746.731</v>
      </c>
      <c r="I74" s="1191">
        <v>3872.8429999999998</v>
      </c>
      <c r="J74" s="1293">
        <v>130803.64</v>
      </c>
    </row>
    <row r="75" spans="2:10" ht="14.25" customHeight="1">
      <c r="B75" s="1163"/>
      <c r="C75" s="1164"/>
      <c r="D75" s="1783" t="s">
        <v>917</v>
      </c>
      <c r="E75" s="1783"/>
      <c r="F75" s="1866"/>
      <c r="G75" s="173">
        <v>-175.149</v>
      </c>
      <c r="H75" s="173">
        <v>-56.56</v>
      </c>
      <c r="I75" s="1191">
        <v>-14.853999999999999</v>
      </c>
      <c r="J75" s="1294">
        <v>-246.56299999999999</v>
      </c>
    </row>
    <row r="76" spans="2:10" ht="15" customHeight="1">
      <c r="B76" s="1163"/>
      <c r="C76" s="1164"/>
      <c r="D76" s="1783" t="s">
        <v>918</v>
      </c>
      <c r="E76" s="1783" t="s">
        <v>132</v>
      </c>
      <c r="F76" s="1866"/>
      <c r="G76" s="173">
        <v>-4117.4459999999999</v>
      </c>
      <c r="H76" s="173">
        <v>-691.92100000000005</v>
      </c>
      <c r="I76" s="1191">
        <v>-75.394000000000005</v>
      </c>
      <c r="J76" s="1294">
        <v>-4884.7610000000004</v>
      </c>
    </row>
    <row r="77" spans="2:10" ht="15" customHeight="1">
      <c r="B77" s="1163"/>
      <c r="C77" s="2029" t="s">
        <v>919</v>
      </c>
      <c r="D77" s="1772"/>
      <c r="E77" s="1772"/>
      <c r="F77" s="1773"/>
      <c r="G77" s="173">
        <v>1966.5709999999999</v>
      </c>
      <c r="H77" s="173">
        <v>267.68599999999998</v>
      </c>
      <c r="I77" s="1191">
        <v>0</v>
      </c>
      <c r="J77" s="1294">
        <v>2234.2570000000001</v>
      </c>
    </row>
    <row r="78" spans="2:10" ht="14.25" customHeight="1">
      <c r="B78" s="1163"/>
      <c r="C78" s="1164"/>
      <c r="D78" s="1783" t="s">
        <v>919</v>
      </c>
      <c r="E78" s="1783"/>
      <c r="F78" s="1866"/>
      <c r="G78" s="173">
        <v>1987.8130000000001</v>
      </c>
      <c r="H78" s="173">
        <v>273.37599999999998</v>
      </c>
      <c r="I78" s="1191">
        <v>0</v>
      </c>
      <c r="J78" s="1294">
        <v>2261.1889999999999</v>
      </c>
    </row>
    <row r="79" spans="2:10" ht="14.25" customHeight="1">
      <c r="B79" s="1163"/>
      <c r="C79" s="1164"/>
      <c r="D79" s="1783" t="s">
        <v>920</v>
      </c>
      <c r="E79" s="1783"/>
      <c r="F79" s="1866"/>
      <c r="G79" s="173">
        <v>-4.1180000000000003</v>
      </c>
      <c r="H79" s="173">
        <v>-2.9340000000000002</v>
      </c>
      <c r="I79" s="1191">
        <v>0</v>
      </c>
      <c r="J79" s="1294">
        <v>-7.0519999999999996</v>
      </c>
    </row>
    <row r="80" spans="2:10" ht="14.25" customHeight="1">
      <c r="B80" s="1163"/>
      <c r="C80" s="1164"/>
      <c r="D80" s="1783" t="s">
        <v>921</v>
      </c>
      <c r="E80" s="1783" t="s">
        <v>132</v>
      </c>
      <c r="F80" s="1866"/>
      <c r="G80" s="173">
        <v>-17.123999999999999</v>
      </c>
      <c r="H80" s="173">
        <v>-2.7559999999999998</v>
      </c>
      <c r="I80" s="1191">
        <v>0</v>
      </c>
      <c r="J80" s="1294">
        <v>-19.88</v>
      </c>
    </row>
    <row r="81" spans="2:10" ht="14.25" customHeight="1">
      <c r="B81" s="1163"/>
      <c r="C81" s="2029" t="s">
        <v>807</v>
      </c>
      <c r="D81" s="1772"/>
      <c r="E81" s="1772"/>
      <c r="F81" s="1773"/>
      <c r="G81" s="173">
        <v>254.851</v>
      </c>
      <c r="H81" s="173">
        <v>11.19</v>
      </c>
      <c r="I81" s="1191">
        <v>20.077000000000002</v>
      </c>
      <c r="J81" s="1294">
        <v>286.11799999999999</v>
      </c>
    </row>
    <row r="82" spans="2:10" ht="14.25" customHeight="1">
      <c r="B82" s="1163"/>
      <c r="C82" s="1164"/>
      <c r="D82" s="1783" t="s">
        <v>739</v>
      </c>
      <c r="E82" s="1783"/>
      <c r="F82" s="1866"/>
      <c r="G82" s="173">
        <v>260.47300000000001</v>
      </c>
      <c r="H82" s="173">
        <v>11.438000000000001</v>
      </c>
      <c r="I82" s="1191">
        <v>20.222999999999999</v>
      </c>
      <c r="J82" s="1294">
        <v>292.13400000000001</v>
      </c>
    </row>
    <row r="83" spans="2:10" ht="14.25" customHeight="1">
      <c r="B83" s="1163"/>
      <c r="C83" s="1164"/>
      <c r="D83" s="1783" t="s">
        <v>740</v>
      </c>
      <c r="E83" s="1783"/>
      <c r="F83" s="1866"/>
      <c r="G83" s="173">
        <v>-1.319</v>
      </c>
      <c r="H83" s="173">
        <v>-0.09</v>
      </c>
      <c r="I83" s="1191">
        <v>-0.107</v>
      </c>
      <c r="J83" s="1294">
        <v>-1.516</v>
      </c>
    </row>
    <row r="84" spans="2:10" ht="14.25" customHeight="1">
      <c r="B84" s="1163"/>
      <c r="C84" s="1164"/>
      <c r="D84" s="1783" t="s">
        <v>741</v>
      </c>
      <c r="E84" s="1783" t="s">
        <v>132</v>
      </c>
      <c r="F84" s="1866"/>
      <c r="G84" s="173">
        <v>-4.3029999999999999</v>
      </c>
      <c r="H84" s="173">
        <v>-0.158</v>
      </c>
      <c r="I84" s="1191">
        <v>-3.9E-2</v>
      </c>
      <c r="J84" s="1294">
        <v>-4.5</v>
      </c>
    </row>
    <row r="85" spans="2:10" ht="14.25" customHeight="1">
      <c r="B85" s="1163"/>
      <c r="C85" s="2029" t="s">
        <v>808</v>
      </c>
      <c r="D85" s="1772"/>
      <c r="E85" s="1772"/>
      <c r="F85" s="1773"/>
      <c r="G85" s="173">
        <v>103534.07799999999</v>
      </c>
      <c r="H85" s="173">
        <v>23059.992999999999</v>
      </c>
      <c r="I85" s="1191">
        <v>4588.4549999999999</v>
      </c>
      <c r="J85" s="1294">
        <v>131182.52600000001</v>
      </c>
    </row>
    <row r="86" spans="2:10" ht="14.25" customHeight="1">
      <c r="B86" s="1163"/>
      <c r="C86" s="1164"/>
      <c r="D86" s="1783" t="s">
        <v>420</v>
      </c>
      <c r="E86" s="1783"/>
      <c r="F86" s="1866"/>
      <c r="G86" s="173">
        <v>104683.345</v>
      </c>
      <c r="H86" s="173">
        <v>23275.93</v>
      </c>
      <c r="I86" s="1352">
        <v>4611.7709999999997</v>
      </c>
      <c r="J86" s="1294">
        <v>132571.046</v>
      </c>
    </row>
    <row r="87" spans="2:10" ht="14.25" customHeight="1">
      <c r="B87" s="1163"/>
      <c r="C87" s="1164"/>
      <c r="D87" s="1783" t="s">
        <v>579</v>
      </c>
      <c r="E87" s="1783"/>
      <c r="F87" s="1866"/>
      <c r="G87" s="173">
        <v>-38.161000000000001</v>
      </c>
      <c r="H87" s="173">
        <v>-106.473</v>
      </c>
      <c r="I87" s="1352">
        <v>7.423</v>
      </c>
      <c r="J87" s="1294">
        <v>-137.21100000000001</v>
      </c>
    </row>
    <row r="88" spans="2:10" ht="14.25" customHeight="1">
      <c r="B88" s="1163"/>
      <c r="C88" s="1164"/>
      <c r="D88" s="1783" t="s">
        <v>580</v>
      </c>
      <c r="E88" s="1783" t="s">
        <v>132</v>
      </c>
      <c r="F88" s="1866"/>
      <c r="G88" s="173">
        <v>-1111.106</v>
      </c>
      <c r="H88" s="173">
        <v>-109.464</v>
      </c>
      <c r="I88" s="1352">
        <v>-30.739000000000001</v>
      </c>
      <c r="J88" s="1294">
        <v>-1251.309</v>
      </c>
    </row>
    <row r="89" spans="2:10" ht="14.25" customHeight="1">
      <c r="B89" s="1163"/>
      <c r="C89" s="2029" t="s">
        <v>922</v>
      </c>
      <c r="D89" s="1772"/>
      <c r="E89" s="1772"/>
      <c r="F89" s="1773"/>
      <c r="G89" s="173">
        <v>15.417</v>
      </c>
      <c r="H89" s="173">
        <v>2.3540000000000001</v>
      </c>
      <c r="I89" s="1191">
        <v>1.05</v>
      </c>
      <c r="J89" s="1294">
        <v>18.821000000000002</v>
      </c>
    </row>
    <row r="90" spans="2:10" ht="14.25" customHeight="1">
      <c r="B90" s="1163"/>
      <c r="C90" s="1164"/>
      <c r="D90" s="1783" t="s">
        <v>922</v>
      </c>
      <c r="E90" s="1783"/>
      <c r="F90" s="1866"/>
      <c r="G90" s="173">
        <v>17.373999999999999</v>
      </c>
      <c r="H90" s="173">
        <v>2.5470000000000002</v>
      </c>
      <c r="I90" s="1191">
        <v>1.5</v>
      </c>
      <c r="J90" s="1294">
        <v>21.420999999999999</v>
      </c>
    </row>
    <row r="91" spans="2:10" ht="24" customHeight="1">
      <c r="B91" s="1163"/>
      <c r="C91" s="1164"/>
      <c r="D91" s="1783" t="s">
        <v>923</v>
      </c>
      <c r="E91" s="1783"/>
      <c r="F91" s="1866"/>
      <c r="G91" s="173">
        <v>-1.9570000000000001</v>
      </c>
      <c r="H91" s="173">
        <v>-0.193</v>
      </c>
      <c r="I91" s="1191">
        <v>-0.45</v>
      </c>
      <c r="J91" s="1294">
        <v>-2.6</v>
      </c>
    </row>
    <row r="92" spans="2:10" ht="14.25" customHeight="1">
      <c r="B92" s="1163"/>
      <c r="C92" s="2029" t="s">
        <v>924</v>
      </c>
      <c r="D92" s="1772"/>
      <c r="E92" s="1772"/>
      <c r="F92" s="1773"/>
      <c r="G92" s="173">
        <v>44.68</v>
      </c>
      <c r="H92" s="173">
        <v>0</v>
      </c>
      <c r="I92" s="1191">
        <v>0</v>
      </c>
      <c r="J92" s="1294">
        <v>44.68</v>
      </c>
    </row>
    <row r="93" spans="2:10" ht="14.25" customHeight="1">
      <c r="B93" s="1163"/>
      <c r="C93" s="1164"/>
      <c r="D93" s="1783" t="s">
        <v>924</v>
      </c>
      <c r="E93" s="1783"/>
      <c r="F93" s="1866"/>
      <c r="G93" s="173">
        <v>46.762999999999998</v>
      </c>
      <c r="H93" s="173">
        <v>0</v>
      </c>
      <c r="I93" s="1191">
        <v>0</v>
      </c>
      <c r="J93" s="1294">
        <v>46.762999999999998</v>
      </c>
    </row>
    <row r="94" spans="2:10" ht="22.5" customHeight="1">
      <c r="B94" s="1163"/>
      <c r="C94" s="1164"/>
      <c r="D94" s="1783" t="s">
        <v>925</v>
      </c>
      <c r="E94" s="1783"/>
      <c r="F94" s="1866"/>
      <c r="G94" s="173">
        <v>-0.39</v>
      </c>
      <c r="H94" s="173">
        <v>0</v>
      </c>
      <c r="I94" s="1191">
        <v>0</v>
      </c>
      <c r="J94" s="1294">
        <v>-0.39</v>
      </c>
    </row>
    <row r="95" spans="2:10" ht="25.5" customHeight="1">
      <c r="B95" s="1163"/>
      <c r="C95" s="1164"/>
      <c r="D95" s="1783" t="s">
        <v>926</v>
      </c>
      <c r="E95" s="1783" t="s">
        <v>132</v>
      </c>
      <c r="F95" s="1866"/>
      <c r="G95" s="173">
        <v>-1.6930000000000001</v>
      </c>
      <c r="H95" s="173">
        <v>0</v>
      </c>
      <c r="I95" s="1191">
        <v>0</v>
      </c>
      <c r="J95" s="1294">
        <v>-1.6930000000000001</v>
      </c>
    </row>
    <row r="96" spans="2:10" ht="14.25" customHeight="1">
      <c r="B96" s="1163"/>
      <c r="C96" s="2029" t="s">
        <v>927</v>
      </c>
      <c r="D96" s="1772"/>
      <c r="E96" s="1772"/>
      <c r="F96" s="1773"/>
      <c r="G96" s="173">
        <v>211.738</v>
      </c>
      <c r="H96" s="173">
        <v>0</v>
      </c>
      <c r="I96" s="1191">
        <v>0</v>
      </c>
      <c r="J96" s="1294">
        <v>211.738</v>
      </c>
    </row>
    <row r="97" spans="2:10" ht="14.25" customHeight="1">
      <c r="B97" s="1163"/>
      <c r="C97" s="1164"/>
      <c r="D97" s="1783" t="s">
        <v>928</v>
      </c>
      <c r="E97" s="1783"/>
      <c r="F97" s="1866"/>
      <c r="G97" s="173">
        <v>215.72</v>
      </c>
      <c r="H97" s="173">
        <v>0</v>
      </c>
      <c r="I97" s="1191">
        <v>0</v>
      </c>
      <c r="J97" s="1294">
        <v>215.72</v>
      </c>
    </row>
    <row r="98" spans="2:10" ht="14.25" customHeight="1">
      <c r="B98" s="1163"/>
      <c r="C98" s="1164"/>
      <c r="D98" s="1925" t="s">
        <v>929</v>
      </c>
      <c r="E98" s="1925"/>
      <c r="F98" s="2015"/>
      <c r="G98" s="173">
        <v>-1.1779999999999999</v>
      </c>
      <c r="H98" s="173">
        <v>0</v>
      </c>
      <c r="I98" s="1191">
        <v>0</v>
      </c>
      <c r="J98" s="1294">
        <v>-1.1779999999999999</v>
      </c>
    </row>
    <row r="99" spans="2:10" ht="12.75" customHeight="1">
      <c r="B99" s="1163"/>
      <c r="C99" s="1164"/>
      <c r="D99" s="1783" t="s">
        <v>930</v>
      </c>
      <c r="E99" s="1783" t="s">
        <v>132</v>
      </c>
      <c r="F99" s="1866"/>
      <c r="G99" s="173">
        <v>-2.8039999999999998</v>
      </c>
      <c r="H99" s="173">
        <v>0</v>
      </c>
      <c r="I99" s="1191">
        <v>0</v>
      </c>
      <c r="J99" s="1294">
        <v>-2.8039999999999998</v>
      </c>
    </row>
    <row r="100" spans="2:10" ht="12.75" customHeight="1">
      <c r="B100" s="1163"/>
      <c r="C100" s="2029" t="s">
        <v>931</v>
      </c>
      <c r="D100" s="1772"/>
      <c r="E100" s="1772"/>
      <c r="F100" s="1773"/>
      <c r="G100" s="173">
        <v>0</v>
      </c>
      <c r="H100" s="173">
        <v>0</v>
      </c>
      <c r="I100" s="1191">
        <v>14.08</v>
      </c>
      <c r="J100" s="1294">
        <v>14.08</v>
      </c>
    </row>
    <row r="101" spans="2:10" ht="12.75" customHeight="1">
      <c r="B101" s="1163"/>
      <c r="C101" s="1164"/>
      <c r="D101" s="1783" t="s">
        <v>932</v>
      </c>
      <c r="E101" s="1783"/>
      <c r="F101" s="1866"/>
      <c r="G101" s="173">
        <v>0</v>
      </c>
      <c r="H101" s="173">
        <v>0</v>
      </c>
      <c r="I101" s="1352">
        <v>14.082000000000001</v>
      </c>
      <c r="J101" s="1294">
        <v>14.082000000000001</v>
      </c>
    </row>
    <row r="102" spans="2:10" ht="12.75" customHeight="1">
      <c r="B102" s="1163"/>
      <c r="C102" s="1164"/>
      <c r="D102" s="1783" t="s">
        <v>933</v>
      </c>
      <c r="E102" s="1783" t="s">
        <v>132</v>
      </c>
      <c r="F102" s="1866"/>
      <c r="G102" s="173">
        <v>0</v>
      </c>
      <c r="H102" s="173">
        <v>0</v>
      </c>
      <c r="I102" s="1352">
        <v>-2E-3</v>
      </c>
      <c r="J102" s="1294">
        <v>-2E-3</v>
      </c>
    </row>
    <row r="103" spans="2:10" ht="12.75" customHeight="1">
      <c r="B103" s="1163"/>
      <c r="C103" s="2029" t="s">
        <v>204</v>
      </c>
      <c r="D103" s="1772"/>
      <c r="E103" s="1772"/>
      <c r="F103" s="1773"/>
      <c r="G103" s="173">
        <v>0</v>
      </c>
      <c r="H103" s="173">
        <v>9.375</v>
      </c>
      <c r="I103" s="1191">
        <v>7.9130000000000003</v>
      </c>
      <c r="J103" s="1294">
        <v>17.288</v>
      </c>
    </row>
    <row r="104" spans="2:10" ht="14.25" customHeight="1">
      <c r="B104" s="1163"/>
      <c r="C104" s="1164"/>
      <c r="D104" s="1783" t="s">
        <v>204</v>
      </c>
      <c r="E104" s="1783"/>
      <c r="F104" s="1866"/>
      <c r="G104" s="173">
        <v>0</v>
      </c>
      <c r="H104" s="173">
        <v>9.8680000000000003</v>
      </c>
      <c r="I104" s="1352">
        <v>8.1069999999999993</v>
      </c>
      <c r="J104" s="1294">
        <v>17.975000000000001</v>
      </c>
    </row>
    <row r="105" spans="2:10" ht="14.25" customHeight="1">
      <c r="B105" s="1163"/>
      <c r="C105" s="1164"/>
      <c r="D105" s="1783" t="s">
        <v>205</v>
      </c>
      <c r="E105" s="1783" t="s">
        <v>132</v>
      </c>
      <c r="F105" s="1866"/>
      <c r="G105" s="173">
        <v>0</v>
      </c>
      <c r="H105" s="173">
        <v>-0.49299999999999999</v>
      </c>
      <c r="I105" s="1352">
        <v>-0.19400000000000001</v>
      </c>
      <c r="J105" s="1294">
        <v>-0.68700000000000006</v>
      </c>
    </row>
    <row r="106" spans="2:10" ht="14.25" customHeight="1">
      <c r="B106" s="1163"/>
      <c r="C106" s="2029" t="s">
        <v>937</v>
      </c>
      <c r="D106" s="1772"/>
      <c r="E106" s="1772"/>
      <c r="F106" s="1773"/>
      <c r="G106" s="173">
        <v>251.95699999999999</v>
      </c>
      <c r="H106" s="173">
        <v>72.584000000000003</v>
      </c>
      <c r="I106" s="1191">
        <v>21.1</v>
      </c>
      <c r="J106" s="1294">
        <v>345.64100000000002</v>
      </c>
    </row>
    <row r="107" spans="2:10" ht="14.25" customHeight="1">
      <c r="B107" s="1163"/>
      <c r="C107" s="1164"/>
      <c r="D107" s="1771" t="s">
        <v>937</v>
      </c>
      <c r="E107" s="1772"/>
      <c r="F107" s="1773"/>
      <c r="G107" s="173">
        <v>254.63200000000001</v>
      </c>
      <c r="H107" s="173">
        <v>76.775000000000006</v>
      </c>
      <c r="I107" s="1191">
        <v>21.119</v>
      </c>
      <c r="J107" s="1294">
        <v>352.52600000000001</v>
      </c>
    </row>
    <row r="108" spans="2:10" ht="14.25" customHeight="1">
      <c r="B108" s="1163"/>
      <c r="C108" s="1164"/>
      <c r="D108" s="1783" t="s">
        <v>938</v>
      </c>
      <c r="E108" s="1783"/>
      <c r="F108" s="1866"/>
      <c r="G108" s="173">
        <v>-0.128</v>
      </c>
      <c r="H108" s="173">
        <v>-0.27500000000000002</v>
      </c>
      <c r="I108" s="1191">
        <v>2E-3</v>
      </c>
      <c r="J108" s="1294">
        <v>-0.40100000000000002</v>
      </c>
    </row>
    <row r="109" spans="2:10" ht="14.25" customHeight="1">
      <c r="B109" s="1163"/>
      <c r="C109" s="1164"/>
      <c r="D109" s="1783" t="s">
        <v>939</v>
      </c>
      <c r="E109" s="1783" t="s">
        <v>132</v>
      </c>
      <c r="F109" s="1866"/>
      <c r="G109" s="173">
        <v>-2.5470000000000002</v>
      </c>
      <c r="H109" s="173">
        <v>-3.9159999999999999</v>
      </c>
      <c r="I109" s="1191">
        <v>-2.1000000000000001E-2</v>
      </c>
      <c r="J109" s="1294">
        <v>-6.484</v>
      </c>
    </row>
    <row r="110" spans="2:10" ht="14.25" customHeight="1">
      <c r="B110" s="1163"/>
      <c r="C110" s="2029" t="s">
        <v>948</v>
      </c>
      <c r="D110" s="1772"/>
      <c r="E110" s="1772"/>
      <c r="F110" s="1773"/>
      <c r="G110" s="173">
        <v>9.0830000000000002</v>
      </c>
      <c r="H110" s="173">
        <v>11.095000000000001</v>
      </c>
      <c r="I110" s="1191">
        <v>4.2729999999999997</v>
      </c>
      <c r="J110" s="1294">
        <v>24.451000000000001</v>
      </c>
    </row>
    <row r="111" spans="2:10" ht="14.25" customHeight="1">
      <c r="B111" s="1163"/>
      <c r="C111" s="1164"/>
      <c r="D111" s="1783" t="s">
        <v>948</v>
      </c>
      <c r="E111" s="1783"/>
      <c r="F111" s="1866"/>
      <c r="G111" s="173">
        <v>9.1379999999999999</v>
      </c>
      <c r="H111" s="173">
        <v>11.194000000000001</v>
      </c>
      <c r="I111" s="1352">
        <v>4.2619999999999996</v>
      </c>
      <c r="J111" s="1294">
        <v>24.594000000000001</v>
      </c>
    </row>
    <row r="112" spans="2:10" ht="14.25" customHeight="1">
      <c r="B112" s="1163"/>
      <c r="C112" s="1164"/>
      <c r="D112" s="1783" t="s">
        <v>949</v>
      </c>
      <c r="E112" s="1783"/>
      <c r="F112" s="1866"/>
      <c r="G112" s="173">
        <v>3.5000000000000003E-2</v>
      </c>
      <c r="H112" s="173">
        <v>-8.6999999999999994E-2</v>
      </c>
      <c r="I112" s="1352">
        <v>1.4999999999999999E-2</v>
      </c>
      <c r="J112" s="1294">
        <v>-3.6999999999999998E-2</v>
      </c>
    </row>
    <row r="113" spans="2:10" ht="14.25" customHeight="1">
      <c r="B113" s="1163"/>
      <c r="C113" s="1164"/>
      <c r="D113" s="1783" t="s">
        <v>950</v>
      </c>
      <c r="E113" s="1783" t="s">
        <v>132</v>
      </c>
      <c r="F113" s="1866"/>
      <c r="G113" s="173">
        <v>-0.09</v>
      </c>
      <c r="H113" s="173">
        <v>-1.2E-2</v>
      </c>
      <c r="I113" s="1352">
        <v>-4.0000000000000001E-3</v>
      </c>
      <c r="J113" s="1294">
        <v>-0.106</v>
      </c>
    </row>
    <row r="114" spans="2:10" ht="14.25" customHeight="1">
      <c r="B114" s="1163"/>
      <c r="C114" s="2029" t="s">
        <v>815</v>
      </c>
      <c r="D114" s="1772"/>
      <c r="E114" s="1772"/>
      <c r="F114" s="1773"/>
      <c r="G114" s="173">
        <v>0.316</v>
      </c>
      <c r="H114" s="173">
        <v>0.36</v>
      </c>
      <c r="I114" s="1191">
        <v>0</v>
      </c>
      <c r="J114" s="1294">
        <v>0.67600000000000005</v>
      </c>
    </row>
    <row r="115" spans="2:10" ht="14.25" customHeight="1">
      <c r="B115" s="1163"/>
      <c r="C115" s="1164"/>
      <c r="D115" s="1771" t="s">
        <v>777</v>
      </c>
      <c r="E115" s="1772"/>
      <c r="F115" s="1773"/>
      <c r="G115" s="173">
        <v>0.318</v>
      </c>
      <c r="H115" s="173">
        <v>0.36</v>
      </c>
      <c r="I115" s="1191">
        <v>0</v>
      </c>
      <c r="J115" s="1294">
        <v>0.67800000000000005</v>
      </c>
    </row>
    <row r="116" spans="2:10" ht="14.25" customHeight="1">
      <c r="B116" s="1163"/>
      <c r="C116" s="1164"/>
      <c r="D116" s="1783" t="s">
        <v>311</v>
      </c>
      <c r="E116" s="1783" t="s">
        <v>132</v>
      </c>
      <c r="F116" s="1866"/>
      <c r="G116" s="173">
        <v>-2E-3</v>
      </c>
      <c r="H116" s="173">
        <v>0</v>
      </c>
      <c r="I116" s="1191">
        <v>0</v>
      </c>
      <c r="J116" s="1294">
        <v>-2E-3</v>
      </c>
    </row>
    <row r="117" spans="2:10" ht="14.25" customHeight="1">
      <c r="B117" s="1163"/>
      <c r="C117" s="2029" t="s">
        <v>951</v>
      </c>
      <c r="D117" s="1772"/>
      <c r="E117" s="1772"/>
      <c r="F117" s="1773"/>
      <c r="G117" s="173">
        <v>3159.2339999999999</v>
      </c>
      <c r="H117" s="173">
        <v>515.077</v>
      </c>
      <c r="I117" s="1191">
        <v>407.72</v>
      </c>
      <c r="J117" s="1294">
        <v>4082.0309999999999</v>
      </c>
    </row>
    <row r="118" spans="2:10" ht="14.25" customHeight="1">
      <c r="B118" s="1163"/>
      <c r="C118" s="1164"/>
      <c r="D118" s="1771" t="s">
        <v>592</v>
      </c>
      <c r="E118" s="1772"/>
      <c r="F118" s="1773"/>
      <c r="G118" s="173">
        <v>15908.866</v>
      </c>
      <c r="H118" s="173">
        <v>1814.19</v>
      </c>
      <c r="I118" s="1120">
        <v>1113.537</v>
      </c>
      <c r="J118" s="1294">
        <v>18836.593000000001</v>
      </c>
    </row>
    <row r="119" spans="2:10" ht="14.25" customHeight="1">
      <c r="B119" s="1163"/>
      <c r="C119" s="1164"/>
      <c r="D119" s="1783" t="s">
        <v>593</v>
      </c>
      <c r="E119" s="1783" t="s">
        <v>132</v>
      </c>
      <c r="F119" s="1866"/>
      <c r="G119" s="173">
        <v>-12749.632</v>
      </c>
      <c r="H119" s="173">
        <v>-1299.1130000000001</v>
      </c>
      <c r="I119" s="1120">
        <v>-705.81700000000001</v>
      </c>
      <c r="J119" s="1294">
        <v>-14754.562</v>
      </c>
    </row>
    <row r="120" spans="2:10" ht="14.25" customHeight="1">
      <c r="B120" s="1163"/>
      <c r="C120" s="2029" t="s">
        <v>952</v>
      </c>
      <c r="D120" s="1772"/>
      <c r="E120" s="1772"/>
      <c r="F120" s="1773"/>
      <c r="G120" s="173">
        <v>0</v>
      </c>
      <c r="H120" s="173">
        <v>-129.21</v>
      </c>
      <c r="I120" s="1120">
        <v>-7.452</v>
      </c>
      <c r="J120" s="1294">
        <v>-136.66200000000001</v>
      </c>
    </row>
    <row r="121" spans="2:10" ht="24.75" customHeight="1">
      <c r="B121" s="1163"/>
      <c r="C121" s="2029" t="s">
        <v>595</v>
      </c>
      <c r="D121" s="1772"/>
      <c r="E121" s="1772"/>
      <c r="F121" s="1773"/>
      <c r="G121" s="173">
        <v>-2.798</v>
      </c>
      <c r="H121" s="173">
        <v>-20.21</v>
      </c>
      <c r="I121" s="1120">
        <v>0</v>
      </c>
      <c r="J121" s="1294">
        <v>-23.007999999999999</v>
      </c>
    </row>
    <row r="122" spans="2:10" ht="14.25" customHeight="1">
      <c r="B122" s="1272">
        <v>11</v>
      </c>
      <c r="C122" s="1940" t="s">
        <v>596</v>
      </c>
      <c r="D122" s="1774"/>
      <c r="E122" s="1774"/>
      <c r="F122" s="1941"/>
      <c r="G122" s="175">
        <v>1018</v>
      </c>
      <c r="H122" s="175">
        <v>372.72500000000002</v>
      </c>
      <c r="I122" s="176">
        <v>61.784999999999997</v>
      </c>
      <c r="J122" s="1294">
        <v>1452.51</v>
      </c>
    </row>
    <row r="123" spans="2:10" ht="14.25" customHeight="1">
      <c r="B123" s="1163"/>
      <c r="C123" s="2029" t="s">
        <v>953</v>
      </c>
      <c r="D123" s="1772"/>
      <c r="E123" s="1772"/>
      <c r="F123" s="1773"/>
      <c r="G123" s="173">
        <v>493.37299999999999</v>
      </c>
      <c r="H123" s="173">
        <v>186.304</v>
      </c>
      <c r="I123" s="1120">
        <v>34.82</v>
      </c>
      <c r="J123" s="1294">
        <v>714.49699999999996</v>
      </c>
    </row>
    <row r="124" spans="2:10" ht="14.25" customHeight="1">
      <c r="B124" s="1163"/>
      <c r="C124" s="2029" t="s">
        <v>954</v>
      </c>
      <c r="D124" s="1772"/>
      <c r="E124" s="1772"/>
      <c r="F124" s="1773"/>
      <c r="G124" s="173">
        <v>121.626</v>
      </c>
      <c r="H124" s="173">
        <v>87.266000000000005</v>
      </c>
      <c r="I124" s="1120">
        <v>9.3160000000000007</v>
      </c>
      <c r="J124" s="1294">
        <v>218.208</v>
      </c>
    </row>
    <row r="125" spans="2:10" ht="14.25" customHeight="1">
      <c r="B125" s="1163"/>
      <c r="C125" s="2029" t="s">
        <v>955</v>
      </c>
      <c r="D125" s="1772"/>
      <c r="E125" s="1772"/>
      <c r="F125" s="1773"/>
      <c r="G125" s="173">
        <v>214.244</v>
      </c>
      <c r="H125" s="173">
        <v>66.302000000000007</v>
      </c>
      <c r="I125" s="1120">
        <v>7.9829999999999997</v>
      </c>
      <c r="J125" s="1294">
        <v>288.529</v>
      </c>
    </row>
    <row r="126" spans="2:10" ht="14.25" customHeight="1">
      <c r="B126" s="1163"/>
      <c r="C126" s="2029" t="s">
        <v>956</v>
      </c>
      <c r="D126" s="1772"/>
      <c r="E126" s="1772"/>
      <c r="F126" s="1773"/>
      <c r="G126" s="173">
        <v>139.387</v>
      </c>
      <c r="H126" s="173">
        <v>11.119</v>
      </c>
      <c r="I126" s="1120">
        <v>6.1139999999999999</v>
      </c>
      <c r="J126" s="1294">
        <v>156.62</v>
      </c>
    </row>
    <row r="127" spans="2:10" ht="14.25" customHeight="1">
      <c r="B127" s="1163"/>
      <c r="C127" s="2029" t="s">
        <v>957</v>
      </c>
      <c r="D127" s="1772"/>
      <c r="E127" s="1772"/>
      <c r="F127" s="1773"/>
      <c r="G127" s="173">
        <v>0</v>
      </c>
      <c r="H127" s="173">
        <v>6.1840000000000002</v>
      </c>
      <c r="I127" s="1120">
        <v>0</v>
      </c>
      <c r="J127" s="1294">
        <v>6.1840000000000002</v>
      </c>
    </row>
    <row r="128" spans="2:10" ht="14.25" customHeight="1">
      <c r="B128" s="1163"/>
      <c r="C128" s="2029" t="s">
        <v>958</v>
      </c>
      <c r="D128" s="1772"/>
      <c r="E128" s="1772"/>
      <c r="F128" s="1773"/>
      <c r="G128" s="173">
        <v>42.22</v>
      </c>
      <c r="H128" s="173">
        <v>13.903</v>
      </c>
      <c r="I128" s="1120">
        <v>3.52</v>
      </c>
      <c r="J128" s="1294">
        <v>59.643000000000001</v>
      </c>
    </row>
    <row r="129" spans="2:10" ht="14.25" customHeight="1">
      <c r="B129" s="1163"/>
      <c r="C129" s="2029" t="s">
        <v>959</v>
      </c>
      <c r="D129" s="1772"/>
      <c r="E129" s="1772"/>
      <c r="F129" s="1773"/>
      <c r="G129" s="173">
        <v>0.78600000000000003</v>
      </c>
      <c r="H129" s="173">
        <v>1.6259999999999999</v>
      </c>
      <c r="I129" s="1120">
        <v>2E-3</v>
      </c>
      <c r="J129" s="1294">
        <v>2.4140000000000001</v>
      </c>
    </row>
    <row r="130" spans="2:10" ht="14.25" customHeight="1">
      <c r="B130" s="1163"/>
      <c r="C130" s="2029" t="s">
        <v>960</v>
      </c>
      <c r="D130" s="1772"/>
      <c r="E130" s="1772"/>
      <c r="F130" s="1773"/>
      <c r="G130" s="173">
        <v>0</v>
      </c>
      <c r="H130" s="173">
        <v>1E-3</v>
      </c>
      <c r="I130" s="1120">
        <v>0</v>
      </c>
      <c r="J130" s="1294">
        <v>1E-3</v>
      </c>
    </row>
    <row r="131" spans="2:10" ht="14.25" customHeight="1">
      <c r="B131" s="1163"/>
      <c r="C131" s="2029" t="s">
        <v>961</v>
      </c>
      <c r="D131" s="1772"/>
      <c r="E131" s="1772"/>
      <c r="F131" s="1773"/>
      <c r="G131" s="173">
        <v>6.3470000000000004</v>
      </c>
      <c r="H131" s="173">
        <v>0.104</v>
      </c>
      <c r="I131" s="1120">
        <v>0.03</v>
      </c>
      <c r="J131" s="1294">
        <v>6.4809999999999999</v>
      </c>
    </row>
    <row r="132" spans="2:10" ht="14.25" customHeight="1">
      <c r="B132" s="1163"/>
      <c r="C132" s="2029" t="s">
        <v>963</v>
      </c>
      <c r="D132" s="1772"/>
      <c r="E132" s="1772"/>
      <c r="F132" s="1773"/>
      <c r="G132" s="173">
        <v>1.7000000000000001E-2</v>
      </c>
      <c r="H132" s="173">
        <v>-8.4000000000000005E-2</v>
      </c>
      <c r="I132" s="1120">
        <v>0</v>
      </c>
      <c r="J132" s="1294">
        <v>-6.7000000000000004E-2</v>
      </c>
    </row>
    <row r="133" spans="2:10" ht="14.25" customHeight="1">
      <c r="B133" s="1272">
        <v>12</v>
      </c>
      <c r="C133" s="1940" t="s">
        <v>606</v>
      </c>
      <c r="D133" s="1774"/>
      <c r="E133" s="1774"/>
      <c r="F133" s="1941"/>
      <c r="G133" s="175">
        <v>403.61099999999999</v>
      </c>
      <c r="H133" s="175">
        <v>0</v>
      </c>
      <c r="I133" s="176">
        <v>0</v>
      </c>
      <c r="J133" s="1294">
        <v>403.61099999999999</v>
      </c>
    </row>
    <row r="134" spans="2:10" ht="14.25" customHeight="1">
      <c r="B134" s="1163"/>
      <c r="C134" s="2029" t="s">
        <v>607</v>
      </c>
      <c r="D134" s="1772"/>
      <c r="E134" s="1772"/>
      <c r="F134" s="1773"/>
      <c r="G134" s="173">
        <v>390.87299999999999</v>
      </c>
      <c r="H134" s="173">
        <v>0</v>
      </c>
      <c r="I134" s="1120">
        <v>0</v>
      </c>
      <c r="J134" s="1294">
        <v>390.87299999999999</v>
      </c>
    </row>
    <row r="135" spans="2:10" ht="14.25" customHeight="1">
      <c r="B135" s="1163"/>
      <c r="C135" s="2029" t="s">
        <v>608</v>
      </c>
      <c r="D135" s="1772"/>
      <c r="E135" s="1772"/>
      <c r="F135" s="1773"/>
      <c r="G135" s="173">
        <v>12.738</v>
      </c>
      <c r="H135" s="173">
        <v>0</v>
      </c>
      <c r="I135" s="1120">
        <v>0</v>
      </c>
      <c r="J135" s="1294">
        <v>12.738</v>
      </c>
    </row>
    <row r="136" spans="2:10" ht="14.25" customHeight="1">
      <c r="B136" s="1272">
        <v>13</v>
      </c>
      <c r="C136" s="1940" t="s">
        <v>609</v>
      </c>
      <c r="D136" s="1774"/>
      <c r="E136" s="1774"/>
      <c r="F136" s="1941"/>
      <c r="G136" s="175">
        <v>2363.172</v>
      </c>
      <c r="H136" s="175">
        <v>489.59899999999999</v>
      </c>
      <c r="I136" s="176">
        <v>92.51</v>
      </c>
      <c r="J136" s="1294">
        <v>2945.2809999999999</v>
      </c>
    </row>
    <row r="137" spans="2:10" ht="14.25" customHeight="1">
      <c r="B137" s="1163"/>
      <c r="C137" s="2029" t="s">
        <v>965</v>
      </c>
      <c r="D137" s="1772"/>
      <c r="E137" s="1772"/>
      <c r="F137" s="1773"/>
      <c r="G137" s="173">
        <v>84.042000000000002</v>
      </c>
      <c r="H137" s="173">
        <v>43.807000000000002</v>
      </c>
      <c r="I137" s="1120">
        <v>5.0709999999999997</v>
      </c>
      <c r="J137" s="1294">
        <v>132.91999999999999</v>
      </c>
    </row>
    <row r="138" spans="2:10" ht="15" customHeight="1">
      <c r="B138" s="1163"/>
      <c r="C138" s="2029" t="s">
        <v>966</v>
      </c>
      <c r="D138" s="1772"/>
      <c r="E138" s="1772"/>
      <c r="F138" s="1773"/>
      <c r="G138" s="173">
        <v>12.867000000000001</v>
      </c>
      <c r="H138" s="173">
        <v>12.472</v>
      </c>
      <c r="I138" s="1120">
        <v>0.83699999999999997</v>
      </c>
      <c r="J138" s="1294">
        <v>26.175999999999998</v>
      </c>
    </row>
    <row r="139" spans="2:10" ht="15" customHeight="1">
      <c r="B139" s="1163"/>
      <c r="C139" s="2029" t="s">
        <v>72</v>
      </c>
      <c r="D139" s="1772"/>
      <c r="E139" s="1772"/>
      <c r="F139" s="1773"/>
      <c r="G139" s="173">
        <v>0</v>
      </c>
      <c r="H139" s="173">
        <v>2.1999999999999999E-2</v>
      </c>
      <c r="I139" s="1120">
        <v>0</v>
      </c>
      <c r="J139" s="1294">
        <v>2.1999999999999999E-2</v>
      </c>
    </row>
    <row r="140" spans="2:10" ht="15" customHeight="1">
      <c r="B140" s="1163"/>
      <c r="C140" s="2029" t="s">
        <v>74</v>
      </c>
      <c r="D140" s="1772"/>
      <c r="E140" s="1772"/>
      <c r="F140" s="1773"/>
      <c r="G140" s="173">
        <v>103.47499999999999</v>
      </c>
      <c r="H140" s="173">
        <v>21.382000000000001</v>
      </c>
      <c r="I140" s="1120">
        <v>11.42</v>
      </c>
      <c r="J140" s="1294">
        <v>136.27699999999999</v>
      </c>
    </row>
    <row r="141" spans="2:10" ht="15" customHeight="1">
      <c r="B141" s="1163"/>
      <c r="C141" s="2029" t="s">
        <v>613</v>
      </c>
      <c r="D141" s="1772"/>
      <c r="E141" s="1772"/>
      <c r="F141" s="1773"/>
      <c r="G141" s="173">
        <v>1618.2159999999999</v>
      </c>
      <c r="H141" s="173">
        <v>265.685</v>
      </c>
      <c r="I141" s="1120">
        <v>66.881</v>
      </c>
      <c r="J141" s="1294">
        <v>1950.7819999999999</v>
      </c>
    </row>
    <row r="142" spans="2:10" ht="14.25" customHeight="1">
      <c r="B142" s="1163"/>
      <c r="C142" s="2029" t="s">
        <v>967</v>
      </c>
      <c r="D142" s="1772"/>
      <c r="E142" s="1772"/>
      <c r="F142" s="1773"/>
      <c r="G142" s="173">
        <v>544.572</v>
      </c>
      <c r="H142" s="173">
        <v>146.23099999999999</v>
      </c>
      <c r="I142" s="1120">
        <v>8.3010000000000002</v>
      </c>
      <c r="J142" s="1294">
        <v>699.10400000000004</v>
      </c>
    </row>
    <row r="143" spans="2:10" ht="14.25" customHeight="1">
      <c r="B143" s="1272">
        <v>14</v>
      </c>
      <c r="C143" s="1940" t="s">
        <v>615</v>
      </c>
      <c r="D143" s="1774"/>
      <c r="E143" s="1774"/>
      <c r="F143" s="1941"/>
      <c r="G143" s="175">
        <v>1290.7919999999999</v>
      </c>
      <c r="H143" s="175">
        <v>359.78199999999998</v>
      </c>
      <c r="I143" s="176">
        <v>325.22800000000001</v>
      </c>
      <c r="J143" s="1294">
        <v>1975.8019999999999</v>
      </c>
    </row>
    <row r="144" spans="2:10" ht="14.25" customHeight="1">
      <c r="B144" s="1140"/>
      <c r="C144" s="2029" t="s">
        <v>68</v>
      </c>
      <c r="D144" s="1772"/>
      <c r="E144" s="1772"/>
      <c r="F144" s="1773"/>
      <c r="G144" s="166">
        <v>4374.8190000000004</v>
      </c>
      <c r="H144" s="166">
        <v>966.54</v>
      </c>
      <c r="I144" s="1118">
        <v>686.92700000000002</v>
      </c>
      <c r="J144" s="1294">
        <v>6028.2860000000001</v>
      </c>
    </row>
    <row r="145" spans="2:10" ht="14.25" customHeight="1">
      <c r="B145" s="1140"/>
      <c r="C145" s="2029" t="s">
        <v>616</v>
      </c>
      <c r="D145" s="1772"/>
      <c r="E145" s="1772"/>
      <c r="F145" s="1773"/>
      <c r="G145" s="166">
        <v>-3084.027</v>
      </c>
      <c r="H145" s="166">
        <v>-606.75800000000004</v>
      </c>
      <c r="I145" s="1118">
        <v>-361.69900000000001</v>
      </c>
      <c r="J145" s="1294">
        <v>-4052.4839999999999</v>
      </c>
    </row>
    <row r="146" spans="2:10" ht="14.25" customHeight="1">
      <c r="B146" s="1272">
        <v>15</v>
      </c>
      <c r="C146" s="1940" t="s">
        <v>617</v>
      </c>
      <c r="D146" s="1774"/>
      <c r="E146" s="1774"/>
      <c r="F146" s="1941"/>
      <c r="G146" s="175">
        <v>390.43900000000002</v>
      </c>
      <c r="H146" s="175">
        <v>309.18200000000002</v>
      </c>
      <c r="I146" s="176">
        <v>95.361000000000004</v>
      </c>
      <c r="J146" s="1294">
        <v>794.98199999999997</v>
      </c>
    </row>
    <row r="147" spans="2:10" ht="14.25" customHeight="1">
      <c r="B147" s="1163"/>
      <c r="C147" s="2029" t="s">
        <v>619</v>
      </c>
      <c r="D147" s="1772"/>
      <c r="E147" s="1772"/>
      <c r="F147" s="1773"/>
      <c r="G147" s="173">
        <v>288.39299999999997</v>
      </c>
      <c r="H147" s="173">
        <v>166.81299999999999</v>
      </c>
      <c r="I147" s="1120">
        <v>47.945999999999998</v>
      </c>
      <c r="J147" s="1294">
        <v>503.15199999999999</v>
      </c>
    </row>
    <row r="148" spans="2:10" ht="15" customHeight="1">
      <c r="B148" s="1163"/>
      <c r="C148" s="2029" t="s">
        <v>620</v>
      </c>
      <c r="D148" s="1772"/>
      <c r="E148" s="1772"/>
      <c r="F148" s="1773"/>
      <c r="G148" s="173">
        <v>1638.8820000000001</v>
      </c>
      <c r="H148" s="173">
        <v>701.03</v>
      </c>
      <c r="I148" s="1120">
        <v>257.303</v>
      </c>
      <c r="J148" s="1294">
        <v>2597.2150000000001</v>
      </c>
    </row>
    <row r="149" spans="2:10" ht="15" customHeight="1">
      <c r="B149" s="1163"/>
      <c r="C149" s="2029" t="s">
        <v>621</v>
      </c>
      <c r="D149" s="1772"/>
      <c r="E149" s="1772"/>
      <c r="F149" s="1773"/>
      <c r="G149" s="173">
        <v>6.726</v>
      </c>
      <c r="H149" s="173">
        <v>0</v>
      </c>
      <c r="I149" s="1120">
        <v>91.835999999999999</v>
      </c>
      <c r="J149" s="1294">
        <v>98.561999999999998</v>
      </c>
    </row>
    <row r="150" spans="2:10" ht="14.25" customHeight="1">
      <c r="B150" s="1163"/>
      <c r="C150" s="2029" t="s">
        <v>622</v>
      </c>
      <c r="D150" s="1772"/>
      <c r="E150" s="1772"/>
      <c r="F150" s="1773"/>
      <c r="G150" s="173">
        <v>104.675</v>
      </c>
      <c r="H150" s="173">
        <v>56.665999999999997</v>
      </c>
      <c r="I150" s="1120">
        <v>32.295999999999999</v>
      </c>
      <c r="J150" s="1294">
        <v>193.637</v>
      </c>
    </row>
    <row r="151" spans="2:10" ht="15" customHeight="1">
      <c r="B151" s="1163"/>
      <c r="C151" s="2029" t="s">
        <v>782</v>
      </c>
      <c r="D151" s="1772"/>
      <c r="E151" s="1772"/>
      <c r="F151" s="1773"/>
      <c r="G151" s="173">
        <v>-1648.2370000000001</v>
      </c>
      <c r="H151" s="173">
        <v>-615.327</v>
      </c>
      <c r="I151" s="1120">
        <v>-334.02</v>
      </c>
      <c r="J151" s="1294">
        <v>-2597.5839999999998</v>
      </c>
    </row>
    <row r="152" spans="2:10" ht="15" customHeight="1">
      <c r="B152" s="1272">
        <v>16</v>
      </c>
      <c r="C152" s="1940" t="s">
        <v>624</v>
      </c>
      <c r="D152" s="1774"/>
      <c r="E152" s="1774"/>
      <c r="F152" s="1941"/>
      <c r="G152" s="175">
        <v>7476.6450000000004</v>
      </c>
      <c r="H152" s="175">
        <v>3480.1120000000001</v>
      </c>
      <c r="I152" s="176">
        <v>322.89400000000001</v>
      </c>
      <c r="J152" s="1294">
        <v>11279.651</v>
      </c>
    </row>
    <row r="153" spans="2:10" ht="14.25" customHeight="1">
      <c r="B153" s="1295"/>
      <c r="C153" s="2027" t="s">
        <v>625</v>
      </c>
      <c r="D153" s="1777"/>
      <c r="E153" s="1777"/>
      <c r="F153" s="2028"/>
      <c r="G153" s="183">
        <v>234.374</v>
      </c>
      <c r="H153" s="183">
        <v>104.55</v>
      </c>
      <c r="I153" s="1129">
        <v>0</v>
      </c>
      <c r="J153" s="1294">
        <v>338.92399999999998</v>
      </c>
    </row>
    <row r="154" spans="2:10" ht="14.25" customHeight="1">
      <c r="B154" s="1295"/>
      <c r="C154" s="2027" t="s">
        <v>86</v>
      </c>
      <c r="D154" s="1777"/>
      <c r="E154" s="1777"/>
      <c r="F154" s="2028"/>
      <c r="G154" s="183">
        <v>8017.6509999999998</v>
      </c>
      <c r="H154" s="183">
        <v>3439.4549999999999</v>
      </c>
      <c r="I154" s="1129">
        <v>319.35399999999998</v>
      </c>
      <c r="J154" s="1294">
        <v>11776.46</v>
      </c>
    </row>
    <row r="155" spans="2:10" ht="14.25" customHeight="1">
      <c r="B155" s="1295"/>
      <c r="C155" s="2027" t="s">
        <v>626</v>
      </c>
      <c r="D155" s="1777"/>
      <c r="E155" s="1777"/>
      <c r="F155" s="2028"/>
      <c r="G155" s="183">
        <v>4856.174</v>
      </c>
      <c r="H155" s="183">
        <v>1634.63</v>
      </c>
      <c r="I155" s="1129">
        <v>426.47699999999998</v>
      </c>
      <c r="J155" s="1294">
        <v>6917.2809999999999</v>
      </c>
    </row>
    <row r="156" spans="2:10" ht="14.25" customHeight="1">
      <c r="B156" s="1295"/>
      <c r="C156" s="2027" t="s">
        <v>968</v>
      </c>
      <c r="D156" s="1777"/>
      <c r="E156" s="1777"/>
      <c r="F156" s="2028"/>
      <c r="G156" s="183">
        <v>623.48599999999999</v>
      </c>
      <c r="H156" s="183">
        <v>125.678</v>
      </c>
      <c r="I156" s="1129">
        <v>39.587000000000003</v>
      </c>
      <c r="J156" s="1294">
        <v>788.75099999999998</v>
      </c>
    </row>
    <row r="157" spans="2:10" ht="15" customHeight="1">
      <c r="B157" s="1295"/>
      <c r="C157" s="2027" t="s">
        <v>969</v>
      </c>
      <c r="D157" s="1777"/>
      <c r="E157" s="1777"/>
      <c r="F157" s="2028"/>
      <c r="G157" s="183">
        <v>106.43</v>
      </c>
      <c r="H157" s="183">
        <v>42.134</v>
      </c>
      <c r="I157" s="1129">
        <v>53.935000000000002</v>
      </c>
      <c r="J157" s="1294">
        <v>202.499</v>
      </c>
    </row>
    <row r="158" spans="2:10" ht="15" customHeight="1">
      <c r="B158" s="1295"/>
      <c r="C158" s="2027" t="s">
        <v>723</v>
      </c>
      <c r="D158" s="1777"/>
      <c r="E158" s="1777"/>
      <c r="F158" s="2028"/>
      <c r="G158" s="183">
        <v>-6361.47</v>
      </c>
      <c r="H158" s="183">
        <v>-1842.5219999999999</v>
      </c>
      <c r="I158" s="1129">
        <v>-516.45899999999995</v>
      </c>
      <c r="J158" s="1294">
        <v>-8720.4509999999991</v>
      </c>
    </row>
    <row r="159" spans="2:10" ht="15" customHeight="1">
      <c r="B159" s="1295"/>
      <c r="C159" s="2029" t="s">
        <v>970</v>
      </c>
      <c r="D159" s="1772"/>
      <c r="E159" s="1772"/>
      <c r="F159" s="1773"/>
      <c r="G159" s="183">
        <v>0</v>
      </c>
      <c r="H159" s="183">
        <v>-23.812999999999999</v>
      </c>
      <c r="I159" s="1129">
        <v>0</v>
      </c>
      <c r="J159" s="1294">
        <v>-23.812999999999999</v>
      </c>
    </row>
    <row r="160" spans="2:10" ht="14.25" customHeight="1">
      <c r="B160" s="1272">
        <v>17</v>
      </c>
      <c r="C160" s="1940" t="s">
        <v>971</v>
      </c>
      <c r="D160" s="1774"/>
      <c r="E160" s="1774"/>
      <c r="F160" s="1941"/>
      <c r="G160" s="175">
        <v>0</v>
      </c>
      <c r="H160" s="175">
        <v>4.992</v>
      </c>
      <c r="I160" s="176">
        <v>3.746</v>
      </c>
      <c r="J160" s="1294">
        <v>8.7379999999999995</v>
      </c>
    </row>
    <row r="161" spans="2:10" ht="14.25" customHeight="1">
      <c r="B161" s="1295"/>
      <c r="C161" s="2027" t="s">
        <v>972</v>
      </c>
      <c r="D161" s="1777"/>
      <c r="E161" s="1777"/>
      <c r="F161" s="2028"/>
      <c r="G161" s="183">
        <v>0</v>
      </c>
      <c r="H161" s="183">
        <v>4.992</v>
      </c>
      <c r="I161" s="1129">
        <v>3.746</v>
      </c>
      <c r="J161" s="1294">
        <v>8.7379999999999995</v>
      </c>
    </row>
    <row r="162" spans="2:10" ht="14.25" customHeight="1">
      <c r="B162" s="1272">
        <v>18</v>
      </c>
      <c r="C162" s="1940" t="s">
        <v>632</v>
      </c>
      <c r="D162" s="1774"/>
      <c r="E162" s="1774"/>
      <c r="F162" s="1941"/>
      <c r="G162" s="175">
        <v>-13.698</v>
      </c>
      <c r="H162" s="175">
        <v>-0.23899999999999999</v>
      </c>
      <c r="I162" s="1358">
        <v>0</v>
      </c>
      <c r="J162" s="1294">
        <v>-13.936999999999999</v>
      </c>
    </row>
    <row r="163" spans="2:10" ht="14.25" customHeight="1">
      <c r="B163" s="1295"/>
      <c r="C163" s="1977" t="s">
        <v>974</v>
      </c>
      <c r="D163" s="1878"/>
      <c r="E163" s="1878"/>
      <c r="F163" s="1978"/>
      <c r="G163" s="183">
        <v>39678.964999999997</v>
      </c>
      <c r="H163" s="183">
        <v>4079.0709999999999</v>
      </c>
      <c r="I163" s="1129">
        <v>62.405000000000001</v>
      </c>
      <c r="J163" s="1294">
        <v>43820.440999999999</v>
      </c>
    </row>
    <row r="164" spans="2:10" ht="15" customHeight="1">
      <c r="B164" s="1295"/>
      <c r="C164" s="1977" t="s">
        <v>975</v>
      </c>
      <c r="D164" s="1878"/>
      <c r="E164" s="1878"/>
      <c r="F164" s="1978"/>
      <c r="G164" s="183">
        <v>803.73299999999995</v>
      </c>
      <c r="H164" s="183">
        <v>157.238</v>
      </c>
      <c r="I164" s="1129">
        <v>0</v>
      </c>
      <c r="J164" s="1294">
        <v>960.971</v>
      </c>
    </row>
    <row r="165" spans="2:10" ht="25.5" customHeight="1">
      <c r="B165" s="1295"/>
      <c r="C165" s="1977" t="s">
        <v>976</v>
      </c>
      <c r="D165" s="1878"/>
      <c r="E165" s="1878"/>
      <c r="F165" s="1978"/>
      <c r="G165" s="183">
        <v>0</v>
      </c>
      <c r="H165" s="183">
        <v>1.1919999999999999</v>
      </c>
      <c r="I165" s="1129">
        <v>0</v>
      </c>
      <c r="J165" s="1294">
        <v>1.1919999999999999</v>
      </c>
    </row>
    <row r="166" spans="2:10" ht="15" customHeight="1">
      <c r="B166" s="1295"/>
      <c r="C166" s="1977" t="s">
        <v>977</v>
      </c>
      <c r="D166" s="1878"/>
      <c r="E166" s="1878"/>
      <c r="F166" s="1978"/>
      <c r="G166" s="183">
        <v>-39695.095999999998</v>
      </c>
      <c r="H166" s="183">
        <v>-3994.5160000000001</v>
      </c>
      <c r="I166" s="1129">
        <v>-62.405000000000001</v>
      </c>
      <c r="J166" s="1294">
        <v>-43752.017</v>
      </c>
    </row>
    <row r="167" spans="2:10" ht="14.25" customHeight="1">
      <c r="B167" s="1295"/>
      <c r="C167" s="1977" t="s">
        <v>978</v>
      </c>
      <c r="D167" s="1878"/>
      <c r="E167" s="1878"/>
      <c r="F167" s="1978"/>
      <c r="G167" s="183">
        <v>-803.74199999999996</v>
      </c>
      <c r="H167" s="183">
        <v>-219.40299999999999</v>
      </c>
      <c r="I167" s="1129">
        <v>0</v>
      </c>
      <c r="J167" s="1294">
        <v>-1023.145</v>
      </c>
    </row>
    <row r="168" spans="2:10" ht="15" customHeight="1">
      <c r="B168" s="1295"/>
      <c r="C168" s="1977" t="s">
        <v>753</v>
      </c>
      <c r="D168" s="1878"/>
      <c r="E168" s="1878"/>
      <c r="F168" s="1978"/>
      <c r="G168" s="183">
        <v>60.796999999999997</v>
      </c>
      <c r="H168" s="183">
        <v>126.181</v>
      </c>
      <c r="I168" s="1129">
        <v>0.371</v>
      </c>
      <c r="J168" s="1294">
        <v>187.34899999999999</v>
      </c>
    </row>
    <row r="169" spans="2:10" ht="15" customHeight="1">
      <c r="B169" s="1295"/>
      <c r="C169" s="1979" t="s">
        <v>979</v>
      </c>
      <c r="D169" s="1880"/>
      <c r="E169" s="1880"/>
      <c r="F169" s="1980"/>
      <c r="G169" s="183">
        <v>-58.354999999999997</v>
      </c>
      <c r="H169" s="183">
        <v>-150.00200000000001</v>
      </c>
      <c r="I169" s="1129">
        <v>-0.371</v>
      </c>
      <c r="J169" s="1296">
        <v>-208.72800000000001</v>
      </c>
    </row>
    <row r="170" spans="2:10" ht="14.25" customHeight="1" thickBot="1">
      <c r="B170" s="1272">
        <v>19</v>
      </c>
      <c r="C170" s="1940" t="s">
        <v>639</v>
      </c>
      <c r="D170" s="1774"/>
      <c r="E170" s="1774"/>
      <c r="F170" s="1941"/>
      <c r="G170" s="175">
        <v>0</v>
      </c>
      <c r="H170" s="175">
        <v>0</v>
      </c>
      <c r="I170" s="1358">
        <v>-35.735999999999997</v>
      </c>
      <c r="J170" s="1294">
        <v>-35.735999999999997</v>
      </c>
    </row>
    <row r="171" spans="2:10" ht="14.25" customHeight="1" thickBot="1">
      <c r="B171" s="1159">
        <v>19</v>
      </c>
      <c r="C171" s="1869" t="s">
        <v>100</v>
      </c>
      <c r="D171" s="1790"/>
      <c r="E171" s="1790"/>
      <c r="F171" s="1870"/>
      <c r="G171" s="161">
        <v>327707.89399999997</v>
      </c>
      <c r="H171" s="161">
        <v>96253.504000000001</v>
      </c>
      <c r="I171" s="162">
        <v>16711.047999999999</v>
      </c>
      <c r="J171" s="1300">
        <v>440672.446</v>
      </c>
    </row>
    <row r="172" spans="2:10" ht="14.25" customHeight="1"/>
    <row r="173" spans="2:10" ht="15" customHeight="1">
      <c r="G173" s="1359"/>
      <c r="H173" s="1359"/>
      <c r="I173" s="1359"/>
      <c r="J173" s="1359"/>
    </row>
    <row r="174" spans="2:10" ht="14.25" customHeight="1">
      <c r="G174" s="1359"/>
      <c r="H174" s="1359"/>
      <c r="I174" s="1359"/>
      <c r="J174" s="1359"/>
    </row>
    <row r="175" spans="2:10" ht="15" customHeight="1"/>
    <row r="176" spans="2:10" ht="15" customHeight="1">
      <c r="G176" s="1359"/>
      <c r="H176" s="1359"/>
      <c r="I176" s="1359"/>
      <c r="J176" s="1359"/>
    </row>
  </sheetData>
  <mergeCells count="170">
    <mergeCell ref="C169:F169"/>
    <mergeCell ref="C170:F170"/>
    <mergeCell ref="C171:F171"/>
    <mergeCell ref="C54:F54"/>
    <mergeCell ref="D55:F55"/>
    <mergeCell ref="C162:F162"/>
    <mergeCell ref="C163:F163"/>
    <mergeCell ref="C164:F164"/>
    <mergeCell ref="C166:F166"/>
    <mergeCell ref="C167:F167"/>
    <mergeCell ref="C168:F168"/>
    <mergeCell ref="C156:F156"/>
    <mergeCell ref="C157:F157"/>
    <mergeCell ref="C158:F158"/>
    <mergeCell ref="C159:F159"/>
    <mergeCell ref="C160:F160"/>
    <mergeCell ref="C161:F161"/>
    <mergeCell ref="C150:F150"/>
    <mergeCell ref="C151:F151"/>
    <mergeCell ref="C152:F152"/>
    <mergeCell ref="C153:F153"/>
    <mergeCell ref="C154:F154"/>
    <mergeCell ref="C155:F155"/>
    <mergeCell ref="C144:F144"/>
    <mergeCell ref="C145:F145"/>
    <mergeCell ref="C146:F146"/>
    <mergeCell ref="C147:F147"/>
    <mergeCell ref="C148:F148"/>
    <mergeCell ref="C149:F149"/>
    <mergeCell ref="C138:F138"/>
    <mergeCell ref="C139:F139"/>
    <mergeCell ref="C140:F140"/>
    <mergeCell ref="C141:F141"/>
    <mergeCell ref="C142:F142"/>
    <mergeCell ref="C143:F143"/>
    <mergeCell ref="C132:F132"/>
    <mergeCell ref="C133:F133"/>
    <mergeCell ref="C134:F134"/>
    <mergeCell ref="C135:F135"/>
    <mergeCell ref="C136:F136"/>
    <mergeCell ref="C137:F137"/>
    <mergeCell ref="C125:F125"/>
    <mergeCell ref="C126:F126"/>
    <mergeCell ref="C127:F127"/>
    <mergeCell ref="C128:F128"/>
    <mergeCell ref="C129:F129"/>
    <mergeCell ref="C131:F131"/>
    <mergeCell ref="C130:F130"/>
    <mergeCell ref="D119:F119"/>
    <mergeCell ref="C120:F120"/>
    <mergeCell ref="C121:F121"/>
    <mergeCell ref="C122:F122"/>
    <mergeCell ref="C123:F123"/>
    <mergeCell ref="C124:F124"/>
    <mergeCell ref="D113:F113"/>
    <mergeCell ref="C114:F114"/>
    <mergeCell ref="D115:F115"/>
    <mergeCell ref="D116:F116"/>
    <mergeCell ref="C117:F117"/>
    <mergeCell ref="D118:F118"/>
    <mergeCell ref="D107:F107"/>
    <mergeCell ref="D108:F108"/>
    <mergeCell ref="D109:F109"/>
    <mergeCell ref="C110:F110"/>
    <mergeCell ref="D111:F111"/>
    <mergeCell ref="D112:F112"/>
    <mergeCell ref="C100:F100"/>
    <mergeCell ref="D101:F101"/>
    <mergeCell ref="C103:F103"/>
    <mergeCell ref="D104:F104"/>
    <mergeCell ref="D105:F105"/>
    <mergeCell ref="C106:F106"/>
    <mergeCell ref="D102:F102"/>
    <mergeCell ref="D94:F94"/>
    <mergeCell ref="D95:F95"/>
    <mergeCell ref="C96:F96"/>
    <mergeCell ref="D97:F97"/>
    <mergeCell ref="D98:F98"/>
    <mergeCell ref="D99:F99"/>
    <mergeCell ref="D88:F88"/>
    <mergeCell ref="C89:F89"/>
    <mergeCell ref="D90:F90"/>
    <mergeCell ref="D91:F91"/>
    <mergeCell ref="C92:F92"/>
    <mergeCell ref="D93:F93"/>
    <mergeCell ref="D82:F82"/>
    <mergeCell ref="D83:F83"/>
    <mergeCell ref="D84:F84"/>
    <mergeCell ref="C85:F85"/>
    <mergeCell ref="D86:F86"/>
    <mergeCell ref="D87:F87"/>
    <mergeCell ref="D76:F76"/>
    <mergeCell ref="C77:F77"/>
    <mergeCell ref="D78:F78"/>
    <mergeCell ref="D79:F79"/>
    <mergeCell ref="D80:F80"/>
    <mergeCell ref="C81:F81"/>
    <mergeCell ref="D70:F70"/>
    <mergeCell ref="D71:F71"/>
    <mergeCell ref="C72:F72"/>
    <mergeCell ref="C73:F73"/>
    <mergeCell ref="D74:F74"/>
    <mergeCell ref="D75:F75"/>
    <mergeCell ref="C64:F64"/>
    <mergeCell ref="D65:F65"/>
    <mergeCell ref="D66:F66"/>
    <mergeCell ref="C67:F67"/>
    <mergeCell ref="D68:F68"/>
    <mergeCell ref="C69:F69"/>
    <mergeCell ref="D58:F58"/>
    <mergeCell ref="D59:F59"/>
    <mergeCell ref="C60:F60"/>
    <mergeCell ref="D61:F61"/>
    <mergeCell ref="D62:F62"/>
    <mergeCell ref="D63:F63"/>
    <mergeCell ref="C50:F50"/>
    <mergeCell ref="D51:F51"/>
    <mergeCell ref="D52:F52"/>
    <mergeCell ref="D53:F53"/>
    <mergeCell ref="C56:F56"/>
    <mergeCell ref="D57:F57"/>
    <mergeCell ref="D44:F44"/>
    <mergeCell ref="D45:F45"/>
    <mergeCell ref="C46:F46"/>
    <mergeCell ref="D47:F47"/>
    <mergeCell ref="D48:F48"/>
    <mergeCell ref="D49:F49"/>
    <mergeCell ref="D38:F38"/>
    <mergeCell ref="D39:F39"/>
    <mergeCell ref="C40:F40"/>
    <mergeCell ref="D41:F41"/>
    <mergeCell ref="D42:F42"/>
    <mergeCell ref="C43:F43"/>
    <mergeCell ref="C19:F19"/>
    <mergeCell ref="C32:F32"/>
    <mergeCell ref="C33:F33"/>
    <mergeCell ref="C34:F34"/>
    <mergeCell ref="D35:F35"/>
    <mergeCell ref="D36:F36"/>
    <mergeCell ref="C37:F37"/>
    <mergeCell ref="C26:F26"/>
    <mergeCell ref="C27:F27"/>
    <mergeCell ref="C28:F28"/>
    <mergeCell ref="C29:F29"/>
    <mergeCell ref="C30:F30"/>
    <mergeCell ref="C31:F31"/>
    <mergeCell ref="C165:F165"/>
    <mergeCell ref="C8:F8"/>
    <mergeCell ref="C9:F9"/>
    <mergeCell ref="C10:F10"/>
    <mergeCell ref="C11:F11"/>
    <mergeCell ref="C12:F12"/>
    <mergeCell ref="C13:F13"/>
    <mergeCell ref="B2:J2"/>
    <mergeCell ref="I3:J3"/>
    <mergeCell ref="C4:F4"/>
    <mergeCell ref="C5:F5"/>
    <mergeCell ref="C6:F6"/>
    <mergeCell ref="C7:F7"/>
    <mergeCell ref="C20:F20"/>
    <mergeCell ref="C21:F21"/>
    <mergeCell ref="C22:F22"/>
    <mergeCell ref="C23:F23"/>
    <mergeCell ref="C24:F24"/>
    <mergeCell ref="C25:F25"/>
    <mergeCell ref="C14:F14"/>
    <mergeCell ref="C15:F15"/>
    <mergeCell ref="C16:F16"/>
    <mergeCell ref="C17:F17"/>
    <mergeCell ref="C18:F18"/>
  </mergeCell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95"/>
  <sheetViews>
    <sheetView topLeftCell="A64" zoomScale="110" zoomScaleNormal="110" workbookViewId="0">
      <selection activeCell="J95" sqref="J95"/>
    </sheetView>
  </sheetViews>
  <sheetFormatPr defaultRowHeight="14.25"/>
  <cols>
    <col min="1" max="1" width="4.125" customWidth="1"/>
    <col min="2" max="2" width="3.5" customWidth="1"/>
    <col min="3" max="3" width="2" customWidth="1"/>
    <col min="4" max="4" width="2.5" customWidth="1"/>
    <col min="5" max="5" width="1.75" customWidth="1"/>
    <col min="6" max="6" width="60" customWidth="1"/>
    <col min="7" max="10" width="10.625" customWidth="1"/>
  </cols>
  <sheetData>
    <row r="1" spans="2:12">
      <c r="B1" s="917"/>
      <c r="C1" s="159"/>
      <c r="D1" s="159"/>
      <c r="E1" s="159"/>
      <c r="F1" s="159"/>
      <c r="G1" s="160"/>
      <c r="H1" s="160"/>
      <c r="I1" s="160"/>
      <c r="J1" s="160"/>
    </row>
    <row r="2" spans="2:12">
      <c r="B2" s="1744" t="s">
        <v>1103</v>
      </c>
      <c r="C2" s="1744"/>
      <c r="D2" s="1744"/>
      <c r="E2" s="1744"/>
      <c r="F2" s="1744"/>
      <c r="G2" s="1744"/>
      <c r="H2" s="1744"/>
      <c r="I2" s="1744"/>
      <c r="J2" s="1744"/>
    </row>
    <row r="3" spans="2:12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2" ht="26.25" thickBot="1">
      <c r="B4" s="1377" t="s">
        <v>289</v>
      </c>
      <c r="C4" s="1854" t="s">
        <v>640</v>
      </c>
      <c r="D4" s="1794"/>
      <c r="E4" s="1794"/>
      <c r="F4" s="1855"/>
      <c r="G4" s="1308" t="s">
        <v>5</v>
      </c>
      <c r="H4" s="1308" t="s">
        <v>324</v>
      </c>
      <c r="I4" s="1309" t="s">
        <v>325</v>
      </c>
      <c r="J4" s="1115" t="s">
        <v>8</v>
      </c>
    </row>
    <row r="5" spans="2:12" ht="24" customHeight="1">
      <c r="B5" s="1139">
        <v>1</v>
      </c>
      <c r="C5" s="1856" t="s">
        <v>981</v>
      </c>
      <c r="D5" s="1795"/>
      <c r="E5" s="1795"/>
      <c r="F5" s="1857"/>
      <c r="G5" s="171">
        <v>0.66600000000000004</v>
      </c>
      <c r="H5" s="171">
        <v>0.28000000000000003</v>
      </c>
      <c r="I5" s="172">
        <v>0</v>
      </c>
      <c r="J5" s="1307">
        <v>0.94599999999999995</v>
      </c>
    </row>
    <row r="6" spans="2:12" ht="15" customHeight="1">
      <c r="B6" s="1140"/>
      <c r="C6" s="1142"/>
      <c r="D6" s="1780" t="s">
        <v>232</v>
      </c>
      <c r="E6" s="1781"/>
      <c r="F6" s="1859"/>
      <c r="G6" s="166">
        <v>4.0000000000000001E-3</v>
      </c>
      <c r="H6" s="166">
        <v>0</v>
      </c>
      <c r="I6" s="1118">
        <v>0</v>
      </c>
      <c r="J6" s="1305">
        <v>4.0000000000000001E-3</v>
      </c>
      <c r="L6" s="1384"/>
    </row>
    <row r="7" spans="2:12" ht="15.75" customHeight="1">
      <c r="B7" s="1140"/>
      <c r="C7" s="1142"/>
      <c r="D7" s="1780" t="s">
        <v>234</v>
      </c>
      <c r="E7" s="1781"/>
      <c r="F7" s="1859"/>
      <c r="G7" s="166">
        <v>0.66200000000000003</v>
      </c>
      <c r="H7" s="166">
        <v>0.28000000000000003</v>
      </c>
      <c r="I7" s="1118">
        <v>0</v>
      </c>
      <c r="J7" s="1305">
        <v>0.94199999999999995</v>
      </c>
    </row>
    <row r="8" spans="2:12" ht="15.75" customHeight="1">
      <c r="B8" s="1272">
        <v>2</v>
      </c>
      <c r="C8" s="1940" t="s">
        <v>982</v>
      </c>
      <c r="D8" s="1774"/>
      <c r="E8" s="1774"/>
      <c r="F8" s="1941"/>
      <c r="G8" s="175">
        <v>6.0000000000000001E-3</v>
      </c>
      <c r="H8" s="175">
        <v>0</v>
      </c>
      <c r="I8" s="176">
        <v>0</v>
      </c>
      <c r="J8" s="1305">
        <v>6.0000000000000001E-3</v>
      </c>
    </row>
    <row r="9" spans="2:12" ht="15" customHeight="1">
      <c r="B9" s="1140"/>
      <c r="C9" s="1142"/>
      <c r="D9" s="1780" t="s">
        <v>986</v>
      </c>
      <c r="E9" s="1781"/>
      <c r="F9" s="1859"/>
      <c r="G9" s="166">
        <v>6.0000000000000001E-3</v>
      </c>
      <c r="H9" s="166">
        <v>0</v>
      </c>
      <c r="I9" s="1118">
        <v>0</v>
      </c>
      <c r="J9" s="1305">
        <v>6.0000000000000001E-3</v>
      </c>
    </row>
    <row r="10" spans="2:12" ht="15" customHeight="1">
      <c r="B10" s="1143"/>
      <c r="C10" s="1142"/>
      <c r="D10" s="1375"/>
      <c r="E10" s="1771" t="s">
        <v>987</v>
      </c>
      <c r="F10" s="1773"/>
      <c r="G10" s="166">
        <v>6.0000000000000001E-3</v>
      </c>
      <c r="H10" s="166">
        <v>0</v>
      </c>
      <c r="I10" s="1118">
        <v>0</v>
      </c>
      <c r="J10" s="1305">
        <v>6.0000000000000001E-3</v>
      </c>
    </row>
    <row r="11" spans="2:12" ht="15.75" customHeight="1">
      <c r="B11" s="1272">
        <v>3</v>
      </c>
      <c r="C11" s="1940" t="s">
        <v>643</v>
      </c>
      <c r="D11" s="1774"/>
      <c r="E11" s="1774"/>
      <c r="F11" s="1941"/>
      <c r="G11" s="175">
        <v>11734.971</v>
      </c>
      <c r="H11" s="175">
        <v>6141.018</v>
      </c>
      <c r="I11" s="176">
        <v>2397.777</v>
      </c>
      <c r="J11" s="1305">
        <v>20273.766</v>
      </c>
    </row>
    <row r="12" spans="2:12" ht="15" customHeight="1">
      <c r="B12" s="1140"/>
      <c r="C12" s="1142"/>
      <c r="D12" s="1780" t="s">
        <v>644</v>
      </c>
      <c r="E12" s="1781"/>
      <c r="F12" s="1859"/>
      <c r="G12" s="166">
        <v>1308.1020000000001</v>
      </c>
      <c r="H12" s="166">
        <v>238.464</v>
      </c>
      <c r="I12" s="1118">
        <v>46.040999999999997</v>
      </c>
      <c r="J12" s="1305">
        <v>1592.607</v>
      </c>
    </row>
    <row r="13" spans="2:12" ht="15" customHeight="1">
      <c r="B13" s="1140"/>
      <c r="C13" s="1142"/>
      <c r="D13" s="1780" t="s">
        <v>645</v>
      </c>
      <c r="E13" s="1781"/>
      <c r="F13" s="1859"/>
      <c r="G13" s="166">
        <v>358.98700000000002</v>
      </c>
      <c r="H13" s="166">
        <v>33.125</v>
      </c>
      <c r="I13" s="1118">
        <v>21.134</v>
      </c>
      <c r="J13" s="1305">
        <v>413.24599999999998</v>
      </c>
    </row>
    <row r="14" spans="2:12" ht="15" customHeight="1">
      <c r="B14" s="1140"/>
      <c r="C14" s="1142"/>
      <c r="D14" s="1780" t="s">
        <v>646</v>
      </c>
      <c r="E14" s="1781"/>
      <c r="F14" s="1859"/>
      <c r="G14" s="166">
        <v>3334.982</v>
      </c>
      <c r="H14" s="166">
        <v>1502.204</v>
      </c>
      <c r="I14" s="1118">
        <v>328.16500000000002</v>
      </c>
      <c r="J14" s="1305">
        <v>5165.3509999999997</v>
      </c>
    </row>
    <row r="15" spans="2:12" ht="15" customHeight="1">
      <c r="B15" s="1140"/>
      <c r="C15" s="1142"/>
      <c r="D15" s="1780" t="s">
        <v>647</v>
      </c>
      <c r="E15" s="1781"/>
      <c r="F15" s="1859"/>
      <c r="G15" s="166">
        <v>3128.9479999999999</v>
      </c>
      <c r="H15" s="166">
        <v>1018.109</v>
      </c>
      <c r="I15" s="1118">
        <v>876.03899999999999</v>
      </c>
      <c r="J15" s="1305">
        <v>5023.0959999999995</v>
      </c>
    </row>
    <row r="16" spans="2:12" ht="15" customHeight="1">
      <c r="B16" s="1140"/>
      <c r="C16" s="1142"/>
      <c r="D16" s="1780" t="s">
        <v>648</v>
      </c>
      <c r="E16" s="1781"/>
      <c r="F16" s="1859"/>
      <c r="G16" s="166">
        <v>743.67200000000003</v>
      </c>
      <c r="H16" s="166">
        <v>2004.365</v>
      </c>
      <c r="I16" s="1118">
        <v>1122.021</v>
      </c>
      <c r="J16" s="1305">
        <v>3870.058</v>
      </c>
    </row>
    <row r="17" spans="2:10" ht="15" customHeight="1">
      <c r="B17" s="1163"/>
      <c r="C17" s="1302"/>
      <c r="D17" s="1771" t="s">
        <v>992</v>
      </c>
      <c r="E17" s="1772"/>
      <c r="F17" s="1773"/>
      <c r="G17" s="173">
        <v>2600.1109999999999</v>
      </c>
      <c r="H17" s="173">
        <v>1198.8389999999999</v>
      </c>
      <c r="I17" s="1120">
        <v>1.883</v>
      </c>
      <c r="J17" s="1305">
        <v>3800.8330000000001</v>
      </c>
    </row>
    <row r="18" spans="2:10" ht="15.75" customHeight="1">
      <c r="B18" s="1140"/>
      <c r="C18" s="1142"/>
      <c r="D18" s="1780" t="s">
        <v>650</v>
      </c>
      <c r="E18" s="1781"/>
      <c r="F18" s="1859"/>
      <c r="G18" s="166">
        <v>260.16899999999998</v>
      </c>
      <c r="H18" s="166">
        <v>145.91200000000001</v>
      </c>
      <c r="I18" s="1118">
        <v>2.4940000000000002</v>
      </c>
      <c r="J18" s="1305">
        <v>408.57499999999999</v>
      </c>
    </row>
    <row r="19" spans="2:10" ht="15.75" customHeight="1">
      <c r="B19" s="1272">
        <v>4</v>
      </c>
      <c r="C19" s="1940" t="s">
        <v>651</v>
      </c>
      <c r="D19" s="1774"/>
      <c r="E19" s="1774"/>
      <c r="F19" s="1941"/>
      <c r="G19" s="175">
        <v>115125.50199999999</v>
      </c>
      <c r="H19" s="175">
        <v>25137.501</v>
      </c>
      <c r="I19" s="176">
        <v>4996.3019999999997</v>
      </c>
      <c r="J19" s="1305">
        <v>145259.30499999999</v>
      </c>
    </row>
    <row r="20" spans="2:10" ht="15" customHeight="1">
      <c r="B20" s="1140"/>
      <c r="C20" s="1141"/>
      <c r="D20" s="1782" t="s">
        <v>994</v>
      </c>
      <c r="E20" s="1782"/>
      <c r="F20" s="1858"/>
      <c r="G20" s="166">
        <v>34142.644999999997</v>
      </c>
      <c r="H20" s="166">
        <v>8279.0259999999998</v>
      </c>
      <c r="I20" s="1118">
        <v>1476.4690000000001</v>
      </c>
      <c r="J20" s="1305">
        <v>43898.14</v>
      </c>
    </row>
    <row r="21" spans="2:10" ht="15" customHeight="1">
      <c r="B21" s="1140"/>
      <c r="C21" s="1142"/>
      <c r="D21" s="1782" t="s">
        <v>995</v>
      </c>
      <c r="E21" s="1782"/>
      <c r="F21" s="1858"/>
      <c r="G21" s="166">
        <v>306.18700000000001</v>
      </c>
      <c r="H21" s="166">
        <v>23.161999999999999</v>
      </c>
      <c r="I21" s="1118">
        <v>8.24</v>
      </c>
      <c r="J21" s="1305">
        <v>337.589</v>
      </c>
    </row>
    <row r="22" spans="2:10" ht="22.5" customHeight="1">
      <c r="B22" s="1140"/>
      <c r="C22" s="1142"/>
      <c r="D22" s="1782" t="s">
        <v>996</v>
      </c>
      <c r="E22" s="1782"/>
      <c r="F22" s="1858"/>
      <c r="G22" s="166">
        <v>2430.3780000000002</v>
      </c>
      <c r="H22" s="166">
        <v>363.25200000000001</v>
      </c>
      <c r="I22" s="1118">
        <v>78.188000000000002</v>
      </c>
      <c r="J22" s="1305">
        <v>2871.8180000000002</v>
      </c>
    </row>
    <row r="23" spans="2:10" ht="15" customHeight="1">
      <c r="B23" s="1140"/>
      <c r="C23" s="1141"/>
      <c r="D23" s="1782" t="s">
        <v>997</v>
      </c>
      <c r="E23" s="1782"/>
      <c r="F23" s="1858"/>
      <c r="G23" s="166">
        <v>31922.330999999998</v>
      </c>
      <c r="H23" s="166">
        <v>6620.52</v>
      </c>
      <c r="I23" s="1118">
        <v>1423.7840000000001</v>
      </c>
      <c r="J23" s="1305">
        <v>39966.635000000002</v>
      </c>
    </row>
    <row r="24" spans="2:10" ht="15" customHeight="1">
      <c r="B24" s="1140"/>
      <c r="C24" s="1141"/>
      <c r="D24" s="1782" t="s">
        <v>998</v>
      </c>
      <c r="E24" s="1782"/>
      <c r="F24" s="1858"/>
      <c r="G24" s="166">
        <v>490.20299999999997</v>
      </c>
      <c r="H24" s="166">
        <v>85.611999999999995</v>
      </c>
      <c r="I24" s="1118">
        <v>19.292999999999999</v>
      </c>
      <c r="J24" s="1305">
        <v>595.10799999999995</v>
      </c>
    </row>
    <row r="25" spans="2:10" ht="15" customHeight="1">
      <c r="B25" s="1140"/>
      <c r="C25" s="1141"/>
      <c r="D25" s="1782" t="s">
        <v>999</v>
      </c>
      <c r="E25" s="1782"/>
      <c r="F25" s="1858"/>
      <c r="G25" s="166">
        <v>14019.165000000001</v>
      </c>
      <c r="H25" s="166">
        <v>2572.8879999999999</v>
      </c>
      <c r="I25" s="1118">
        <v>311.37299999999999</v>
      </c>
      <c r="J25" s="1305">
        <v>16903.425999999999</v>
      </c>
    </row>
    <row r="26" spans="2:10" ht="15" customHeight="1">
      <c r="B26" s="1140"/>
      <c r="C26" s="1141"/>
      <c r="D26" s="1782" t="s">
        <v>1078</v>
      </c>
      <c r="E26" s="1782"/>
      <c r="F26" s="1858"/>
      <c r="G26" s="166">
        <v>87.016000000000005</v>
      </c>
      <c r="H26" s="166">
        <v>2.976</v>
      </c>
      <c r="I26" s="1118">
        <v>0</v>
      </c>
      <c r="J26" s="1305">
        <v>89.992000000000004</v>
      </c>
    </row>
    <row r="27" spans="2:10" ht="23.25" customHeight="1">
      <c r="B27" s="1140"/>
      <c r="C27" s="1141"/>
      <c r="D27" s="1782" t="s">
        <v>1001</v>
      </c>
      <c r="E27" s="1782"/>
      <c r="F27" s="1858"/>
      <c r="G27" s="166">
        <v>423.87099999999998</v>
      </c>
      <c r="H27" s="166">
        <v>18.998999999999999</v>
      </c>
      <c r="I27" s="1118">
        <v>1.974</v>
      </c>
      <c r="J27" s="1305">
        <v>444.84399999999999</v>
      </c>
    </row>
    <row r="28" spans="2:10" ht="15" customHeight="1">
      <c r="B28" s="1140"/>
      <c r="C28" s="1141"/>
      <c r="D28" s="1782" t="s">
        <v>1002</v>
      </c>
      <c r="E28" s="1782"/>
      <c r="F28" s="1858"/>
      <c r="G28" s="166">
        <v>27612.931</v>
      </c>
      <c r="H28" s="166">
        <v>5937.3339999999998</v>
      </c>
      <c r="I28" s="1118">
        <v>1062.73</v>
      </c>
      <c r="J28" s="1305">
        <v>34612.995000000003</v>
      </c>
    </row>
    <row r="29" spans="2:10" ht="15" customHeight="1">
      <c r="B29" s="1140"/>
      <c r="C29" s="1141"/>
      <c r="D29" s="1782" t="s">
        <v>1003</v>
      </c>
      <c r="E29" s="1782"/>
      <c r="F29" s="1858"/>
      <c r="G29" s="166">
        <v>1693.135</v>
      </c>
      <c r="H29" s="166">
        <v>782.06100000000004</v>
      </c>
      <c r="I29" s="1118">
        <v>350.44600000000003</v>
      </c>
      <c r="J29" s="1305">
        <v>2825.6419999999998</v>
      </c>
    </row>
    <row r="30" spans="2:10" ht="15.75" customHeight="1">
      <c r="B30" s="1140"/>
      <c r="C30" s="1141"/>
      <c r="D30" s="1780" t="s">
        <v>1079</v>
      </c>
      <c r="E30" s="1781"/>
      <c r="F30" s="1859"/>
      <c r="G30" s="166">
        <v>1997.64</v>
      </c>
      <c r="H30" s="166">
        <v>451.67099999999999</v>
      </c>
      <c r="I30" s="1118">
        <v>263.80500000000001</v>
      </c>
      <c r="J30" s="1346">
        <v>2713.116</v>
      </c>
    </row>
    <row r="31" spans="2:10" ht="15.75" customHeight="1">
      <c r="B31" s="1272">
        <v>5</v>
      </c>
      <c r="C31" s="1940" t="s">
        <v>663</v>
      </c>
      <c r="D31" s="1774"/>
      <c r="E31" s="1774"/>
      <c r="F31" s="1941"/>
      <c r="G31" s="175">
        <v>71969.092999999993</v>
      </c>
      <c r="H31" s="175">
        <v>11366.031000000001</v>
      </c>
      <c r="I31" s="176">
        <v>3093.3649999999998</v>
      </c>
      <c r="J31" s="1294">
        <v>86428.489000000001</v>
      </c>
    </row>
    <row r="32" spans="2:10" ht="15" customHeight="1">
      <c r="B32" s="1140"/>
      <c r="C32" s="1141"/>
      <c r="D32" s="1782" t="s">
        <v>1005</v>
      </c>
      <c r="E32" s="1782"/>
      <c r="F32" s="1858"/>
      <c r="G32" s="166">
        <v>4617.2139999999999</v>
      </c>
      <c r="H32" s="166">
        <v>1584.4770000000001</v>
      </c>
      <c r="I32" s="1118">
        <v>1394.9659999999999</v>
      </c>
      <c r="J32" s="1305">
        <v>7596.6570000000002</v>
      </c>
    </row>
    <row r="33" spans="2:10" ht="15" customHeight="1">
      <c r="B33" s="1140"/>
      <c r="C33" s="1141"/>
      <c r="D33" s="1782" t="s">
        <v>1006</v>
      </c>
      <c r="E33" s="1782"/>
      <c r="F33" s="1858"/>
      <c r="G33" s="166">
        <v>65.254000000000005</v>
      </c>
      <c r="H33" s="166">
        <v>0</v>
      </c>
      <c r="I33" s="1118">
        <v>14.845000000000001</v>
      </c>
      <c r="J33" s="1305">
        <v>80.099000000000004</v>
      </c>
    </row>
    <row r="34" spans="2:10" ht="15" customHeight="1">
      <c r="B34" s="1140"/>
      <c r="C34" s="1141"/>
      <c r="D34" s="1782" t="s">
        <v>1007</v>
      </c>
      <c r="E34" s="1782"/>
      <c r="F34" s="1858"/>
      <c r="G34" s="166">
        <v>602.25900000000001</v>
      </c>
      <c r="H34" s="166">
        <v>67.42</v>
      </c>
      <c r="I34" s="1118">
        <v>25.120999999999999</v>
      </c>
      <c r="J34" s="1305">
        <v>694.8</v>
      </c>
    </row>
    <row r="35" spans="2:10" ht="15" customHeight="1">
      <c r="B35" s="1140"/>
      <c r="C35" s="1141"/>
      <c r="D35" s="1782" t="s">
        <v>1008</v>
      </c>
      <c r="E35" s="1782"/>
      <c r="F35" s="1858"/>
      <c r="G35" s="166">
        <v>23428.780999999999</v>
      </c>
      <c r="H35" s="166">
        <v>3306.944</v>
      </c>
      <c r="I35" s="1118">
        <v>674.37</v>
      </c>
      <c r="J35" s="1305">
        <v>27410.095000000001</v>
      </c>
    </row>
    <row r="36" spans="2:10" ht="15" customHeight="1">
      <c r="B36" s="1140"/>
      <c r="C36" s="1141"/>
      <c r="D36" s="1782" t="s">
        <v>1009</v>
      </c>
      <c r="E36" s="1782"/>
      <c r="F36" s="1858"/>
      <c r="G36" s="166">
        <v>113.205</v>
      </c>
      <c r="H36" s="166">
        <v>7.4329999999999998</v>
      </c>
      <c r="I36" s="1118">
        <v>31.039000000000001</v>
      </c>
      <c r="J36" s="1305">
        <v>151.67699999999999</v>
      </c>
    </row>
    <row r="37" spans="2:10" ht="15" customHeight="1">
      <c r="B37" s="1140"/>
      <c r="C37" s="1141"/>
      <c r="D37" s="1782" t="s">
        <v>1010</v>
      </c>
      <c r="E37" s="1782"/>
      <c r="F37" s="1858"/>
      <c r="G37" s="166">
        <v>1836.836</v>
      </c>
      <c r="H37" s="166">
        <v>655.04300000000001</v>
      </c>
      <c r="I37" s="1118">
        <v>60.213999999999999</v>
      </c>
      <c r="J37" s="1305">
        <v>2552.0929999999998</v>
      </c>
    </row>
    <row r="38" spans="2:10" ht="15" customHeight="1">
      <c r="B38" s="1140"/>
      <c r="C38" s="1142"/>
      <c r="D38" s="1782" t="s">
        <v>1012</v>
      </c>
      <c r="E38" s="1782"/>
      <c r="F38" s="1858"/>
      <c r="G38" s="166">
        <v>12.996</v>
      </c>
      <c r="H38" s="166">
        <v>1.444</v>
      </c>
      <c r="I38" s="1118">
        <v>4.6859999999999999</v>
      </c>
      <c r="J38" s="1305">
        <v>19.126000000000001</v>
      </c>
    </row>
    <row r="39" spans="2:10" ht="15" customHeight="1">
      <c r="B39" s="1140"/>
      <c r="C39" s="1142"/>
      <c r="D39" s="1782" t="s">
        <v>1013</v>
      </c>
      <c r="E39" s="1782"/>
      <c r="F39" s="1858"/>
      <c r="G39" s="166">
        <v>38053.142</v>
      </c>
      <c r="H39" s="166">
        <v>5045.3519999999999</v>
      </c>
      <c r="I39" s="1118">
        <v>707.11</v>
      </c>
      <c r="J39" s="1305">
        <v>43805.603999999999</v>
      </c>
    </row>
    <row r="40" spans="2:10" ht="15" customHeight="1">
      <c r="B40" s="1140"/>
      <c r="C40" s="1142"/>
      <c r="D40" s="1782" t="s">
        <v>1014</v>
      </c>
      <c r="E40" s="1782"/>
      <c r="F40" s="1858"/>
      <c r="G40" s="166">
        <v>483.72699999999998</v>
      </c>
      <c r="H40" s="166">
        <v>152.19300000000001</v>
      </c>
      <c r="I40" s="1118">
        <v>20.186</v>
      </c>
      <c r="J40" s="1305">
        <v>656.10599999999999</v>
      </c>
    </row>
    <row r="41" spans="2:10" ht="15" customHeight="1">
      <c r="B41" s="1140"/>
      <c r="C41" s="1141"/>
      <c r="D41" s="1782" t="s">
        <v>1015</v>
      </c>
      <c r="E41" s="1782"/>
      <c r="F41" s="1858"/>
      <c r="G41" s="166">
        <v>111.068</v>
      </c>
      <c r="H41" s="166">
        <v>11.941000000000001</v>
      </c>
      <c r="I41" s="1118">
        <v>0</v>
      </c>
      <c r="J41" s="1305">
        <v>123.009</v>
      </c>
    </row>
    <row r="42" spans="2:10" ht="28.5" customHeight="1">
      <c r="B42" s="1140"/>
      <c r="C42" s="1142"/>
      <c r="D42" s="1782" t="s">
        <v>1017</v>
      </c>
      <c r="E42" s="1782"/>
      <c r="F42" s="1858"/>
      <c r="G42" s="166">
        <v>0</v>
      </c>
      <c r="H42" s="166">
        <v>0</v>
      </c>
      <c r="I42" s="1118">
        <v>38.283999999999999</v>
      </c>
      <c r="J42" s="1305">
        <v>38.283999999999999</v>
      </c>
    </row>
    <row r="43" spans="2:10" ht="15" customHeight="1">
      <c r="B43" s="1140"/>
      <c r="C43" s="1142"/>
      <c r="D43" s="1782" t="s">
        <v>1018</v>
      </c>
      <c r="E43" s="1782"/>
      <c r="F43" s="1858"/>
      <c r="G43" s="166">
        <v>0</v>
      </c>
      <c r="H43" s="166">
        <v>1.5129999999999999</v>
      </c>
      <c r="I43" s="1118">
        <v>0</v>
      </c>
      <c r="J43" s="1305">
        <v>1.5129999999999999</v>
      </c>
    </row>
    <row r="44" spans="2:10" ht="15.75" customHeight="1">
      <c r="B44" s="1140"/>
      <c r="C44" s="1141"/>
      <c r="D44" s="1782" t="s">
        <v>677</v>
      </c>
      <c r="E44" s="1782"/>
      <c r="F44" s="1858"/>
      <c r="G44" s="166">
        <v>2644.6109999999999</v>
      </c>
      <c r="H44" s="166">
        <v>532.27099999999996</v>
      </c>
      <c r="I44" s="1118">
        <v>122.544</v>
      </c>
      <c r="J44" s="1305">
        <v>3299.4259999999999</v>
      </c>
    </row>
    <row r="45" spans="2:10" ht="15.75" customHeight="1">
      <c r="B45" s="1272">
        <v>6</v>
      </c>
      <c r="C45" s="1940" t="s">
        <v>678</v>
      </c>
      <c r="D45" s="1774"/>
      <c r="E45" s="1774"/>
      <c r="F45" s="1941"/>
      <c r="G45" s="175">
        <v>64530.919000000002</v>
      </c>
      <c r="H45" s="175">
        <v>19964.774000000001</v>
      </c>
      <c r="I45" s="176">
        <v>3386.761</v>
      </c>
      <c r="J45" s="1305">
        <v>87882.453999999998</v>
      </c>
    </row>
    <row r="46" spans="2:10" ht="15" customHeight="1">
      <c r="B46" s="1140"/>
      <c r="C46" s="1141"/>
      <c r="D46" s="1782" t="s">
        <v>1020</v>
      </c>
      <c r="E46" s="1782"/>
      <c r="F46" s="1858"/>
      <c r="G46" s="166">
        <v>4358.21</v>
      </c>
      <c r="H46" s="166">
        <v>1317.7059999999999</v>
      </c>
      <c r="I46" s="1118">
        <v>6.7789999999999999</v>
      </c>
      <c r="J46" s="1305">
        <v>5682.6949999999997</v>
      </c>
    </row>
    <row r="47" spans="2:10" ht="15" customHeight="1">
      <c r="B47" s="1140"/>
      <c r="C47" s="1141"/>
      <c r="D47" s="1780" t="s">
        <v>1022</v>
      </c>
      <c r="E47" s="1781"/>
      <c r="F47" s="1859"/>
      <c r="G47" s="166">
        <v>644.471</v>
      </c>
      <c r="H47" s="166">
        <v>24.236000000000001</v>
      </c>
      <c r="I47" s="1118">
        <v>20.783999999999999</v>
      </c>
      <c r="J47" s="1305">
        <v>689.49099999999999</v>
      </c>
    </row>
    <row r="48" spans="2:10" ht="15" customHeight="1">
      <c r="B48" s="1140"/>
      <c r="C48" s="1141"/>
      <c r="D48" s="1780" t="s">
        <v>1023</v>
      </c>
      <c r="E48" s="1781"/>
      <c r="F48" s="1859"/>
      <c r="G48" s="166">
        <v>31122.17</v>
      </c>
      <c r="H48" s="166">
        <v>9916.1679999999997</v>
      </c>
      <c r="I48" s="1118">
        <v>1871.8810000000001</v>
      </c>
      <c r="J48" s="1305">
        <v>42910.218999999997</v>
      </c>
    </row>
    <row r="49" spans="2:10" ht="15" customHeight="1">
      <c r="B49" s="1140"/>
      <c r="C49" s="1141"/>
      <c r="D49" s="1782" t="s">
        <v>1024</v>
      </c>
      <c r="E49" s="1782"/>
      <c r="F49" s="1858"/>
      <c r="G49" s="166">
        <v>390.80700000000002</v>
      </c>
      <c r="H49" s="166">
        <v>91.805000000000007</v>
      </c>
      <c r="I49" s="1118">
        <v>6.2039999999999997</v>
      </c>
      <c r="J49" s="1305">
        <v>488.81599999999997</v>
      </c>
    </row>
    <row r="50" spans="2:10" ht="15" customHeight="1">
      <c r="B50" s="1140"/>
      <c r="C50" s="1141"/>
      <c r="D50" s="1782" t="s">
        <v>1025</v>
      </c>
      <c r="E50" s="1782"/>
      <c r="F50" s="1858"/>
      <c r="G50" s="166">
        <v>613.71</v>
      </c>
      <c r="H50" s="166">
        <v>316.13499999999999</v>
      </c>
      <c r="I50" s="1118">
        <v>10.452</v>
      </c>
      <c r="J50" s="1305">
        <v>940.29700000000003</v>
      </c>
    </row>
    <row r="51" spans="2:10" ht="15" customHeight="1">
      <c r="B51" s="1140"/>
      <c r="C51" s="1141"/>
      <c r="D51" s="1782" t="s">
        <v>1027</v>
      </c>
      <c r="E51" s="1782"/>
      <c r="F51" s="1858"/>
      <c r="G51" s="166">
        <v>4.1920000000000002</v>
      </c>
      <c r="H51" s="166">
        <v>0</v>
      </c>
      <c r="I51" s="1118">
        <v>0</v>
      </c>
      <c r="J51" s="1305">
        <v>4.1920000000000002</v>
      </c>
    </row>
    <row r="52" spans="2:10" ht="15" customHeight="1">
      <c r="B52" s="1140"/>
      <c r="C52" s="1141"/>
      <c r="D52" s="1780" t="s">
        <v>1028</v>
      </c>
      <c r="E52" s="1781"/>
      <c r="F52" s="1859"/>
      <c r="G52" s="166">
        <v>20622.074000000001</v>
      </c>
      <c r="H52" s="166">
        <v>6753.201</v>
      </c>
      <c r="I52" s="1118">
        <v>1280.6110000000001</v>
      </c>
      <c r="J52" s="1305">
        <v>28655.885999999999</v>
      </c>
    </row>
    <row r="53" spans="2:10" ht="15" customHeight="1">
      <c r="B53" s="1140"/>
      <c r="C53" s="1141"/>
      <c r="D53" s="1782" t="s">
        <v>1029</v>
      </c>
      <c r="E53" s="1782"/>
      <c r="F53" s="1858"/>
      <c r="G53" s="166">
        <v>373.678</v>
      </c>
      <c r="H53" s="166">
        <v>188.69499999999999</v>
      </c>
      <c r="I53" s="1118">
        <v>27.352</v>
      </c>
      <c r="J53" s="1305">
        <v>589.72500000000002</v>
      </c>
    </row>
    <row r="54" spans="2:10" ht="15" customHeight="1">
      <c r="B54" s="1140"/>
      <c r="C54" s="1141"/>
      <c r="D54" s="1782" t="s">
        <v>1030</v>
      </c>
      <c r="E54" s="1782"/>
      <c r="F54" s="1858"/>
      <c r="G54" s="166">
        <v>33.884999999999998</v>
      </c>
      <c r="H54" s="166">
        <v>0</v>
      </c>
      <c r="I54" s="1118">
        <v>30.847999999999999</v>
      </c>
      <c r="J54" s="1304">
        <v>64.733000000000004</v>
      </c>
    </row>
    <row r="55" spans="2:10" ht="24" customHeight="1">
      <c r="B55" s="1140"/>
      <c r="C55" s="1141"/>
      <c r="D55" s="1782" t="s">
        <v>1032</v>
      </c>
      <c r="E55" s="1782"/>
      <c r="F55" s="1858"/>
      <c r="G55" s="166">
        <v>0.503</v>
      </c>
      <c r="H55" s="166">
        <v>0</v>
      </c>
      <c r="I55" s="1118">
        <v>0</v>
      </c>
      <c r="J55" s="1305">
        <v>0.503</v>
      </c>
    </row>
    <row r="56" spans="2:10" ht="15" customHeight="1">
      <c r="B56" s="1140"/>
      <c r="C56" s="1141"/>
      <c r="D56" s="1780" t="s">
        <v>1033</v>
      </c>
      <c r="E56" s="1781"/>
      <c r="F56" s="1859"/>
      <c r="G56" s="166">
        <v>0</v>
      </c>
      <c r="H56" s="166">
        <v>1.24</v>
      </c>
      <c r="I56" s="1118">
        <v>0</v>
      </c>
      <c r="J56" s="1305">
        <v>1.24</v>
      </c>
    </row>
    <row r="57" spans="2:10" ht="15.75" customHeight="1">
      <c r="B57" s="1140"/>
      <c r="C57" s="1141"/>
      <c r="D57" s="1780" t="s">
        <v>688</v>
      </c>
      <c r="E57" s="1781"/>
      <c r="F57" s="1859"/>
      <c r="G57" s="166">
        <v>6367.2190000000001</v>
      </c>
      <c r="H57" s="166">
        <v>1355.588</v>
      </c>
      <c r="I57" s="1118">
        <v>131.85</v>
      </c>
      <c r="J57" s="1306">
        <v>7854.6570000000002</v>
      </c>
    </row>
    <row r="58" spans="2:10" ht="15.75" customHeight="1">
      <c r="B58" s="1272">
        <v>8</v>
      </c>
      <c r="C58" s="1984" t="s">
        <v>691</v>
      </c>
      <c r="D58" s="1784"/>
      <c r="E58" s="1784"/>
      <c r="F58" s="1985"/>
      <c r="G58" s="175">
        <v>13802.901</v>
      </c>
      <c r="H58" s="175">
        <v>18624.738000000001</v>
      </c>
      <c r="I58" s="176">
        <v>526.50699999999995</v>
      </c>
      <c r="J58" s="1305">
        <v>32954.146000000001</v>
      </c>
    </row>
    <row r="59" spans="2:10" ht="15" customHeight="1">
      <c r="B59" s="1140"/>
      <c r="C59" s="1141"/>
      <c r="D59" s="1782" t="s">
        <v>793</v>
      </c>
      <c r="E59" s="1782"/>
      <c r="F59" s="1858"/>
      <c r="G59" s="166">
        <v>6975.8710000000001</v>
      </c>
      <c r="H59" s="166">
        <v>5337.2240000000002</v>
      </c>
      <c r="I59" s="1118">
        <v>524.19500000000005</v>
      </c>
      <c r="J59" s="1305">
        <v>12837.29</v>
      </c>
    </row>
    <row r="60" spans="2:10" ht="15" customHeight="1">
      <c r="B60" s="1140"/>
      <c r="C60" s="1141"/>
      <c r="D60" s="1782" t="s">
        <v>1040</v>
      </c>
      <c r="E60" s="1782"/>
      <c r="F60" s="1858"/>
      <c r="G60" s="166">
        <v>359.02699999999999</v>
      </c>
      <c r="H60" s="166">
        <v>234.274</v>
      </c>
      <c r="I60" s="1118">
        <v>2.3119999999999998</v>
      </c>
      <c r="J60" s="1305">
        <v>595.61300000000006</v>
      </c>
    </row>
    <row r="61" spans="2:10" ht="15" customHeight="1">
      <c r="B61" s="1140"/>
      <c r="C61" s="1141"/>
      <c r="D61" s="1782" t="s">
        <v>1041</v>
      </c>
      <c r="E61" s="1782"/>
      <c r="F61" s="1858"/>
      <c r="G61" s="166">
        <v>136.93899999999999</v>
      </c>
      <c r="H61" s="166">
        <v>0</v>
      </c>
      <c r="I61" s="1118">
        <v>0</v>
      </c>
      <c r="J61" s="1305">
        <v>136.93899999999999</v>
      </c>
    </row>
    <row r="62" spans="2:10" ht="15.75" customHeight="1">
      <c r="B62" s="1140"/>
      <c r="C62" s="1141"/>
      <c r="D62" s="1782" t="s">
        <v>770</v>
      </c>
      <c r="E62" s="1782"/>
      <c r="F62" s="1858"/>
      <c r="G62" s="166">
        <v>6330.63</v>
      </c>
      <c r="H62" s="166">
        <v>13053.24</v>
      </c>
      <c r="I62" s="1118">
        <v>0</v>
      </c>
      <c r="J62" s="1305">
        <v>19383.87</v>
      </c>
    </row>
    <row r="63" spans="2:10" ht="15.75" customHeight="1">
      <c r="B63" s="1140"/>
      <c r="C63" s="1378"/>
      <c r="D63" s="1780" t="s">
        <v>1092</v>
      </c>
      <c r="E63" s="1781"/>
      <c r="F63" s="1859"/>
      <c r="G63" s="166">
        <v>0.434</v>
      </c>
      <c r="H63" s="166">
        <v>0</v>
      </c>
      <c r="I63" s="1118">
        <v>0</v>
      </c>
      <c r="J63" s="1305">
        <v>0.434</v>
      </c>
    </row>
    <row r="64" spans="2:10" ht="15.75" customHeight="1">
      <c r="B64" s="1272">
        <v>9</v>
      </c>
      <c r="C64" s="1984" t="s">
        <v>698</v>
      </c>
      <c r="D64" s="1784"/>
      <c r="E64" s="1784"/>
      <c r="F64" s="1985"/>
      <c r="G64" s="175">
        <v>0</v>
      </c>
      <c r="H64" s="175">
        <v>147</v>
      </c>
      <c r="I64" s="176">
        <v>307.33999999999997</v>
      </c>
      <c r="J64" s="1305">
        <v>454.34</v>
      </c>
    </row>
    <row r="65" spans="2:10" ht="15" customHeight="1">
      <c r="B65" s="1140"/>
      <c r="C65" s="1141"/>
      <c r="D65" s="1782" t="s">
        <v>1045</v>
      </c>
      <c r="E65" s="1782"/>
      <c r="F65" s="1858"/>
      <c r="G65" s="166">
        <v>0</v>
      </c>
      <c r="H65" s="166">
        <v>147</v>
      </c>
      <c r="I65" s="1118">
        <v>0</v>
      </c>
      <c r="J65" s="1305">
        <v>147</v>
      </c>
    </row>
    <row r="66" spans="2:10" ht="15.75" customHeight="1">
      <c r="B66" s="1140"/>
      <c r="C66" s="1141"/>
      <c r="D66" s="1782" t="s">
        <v>699</v>
      </c>
      <c r="E66" s="1782"/>
      <c r="F66" s="1858"/>
      <c r="G66" s="166">
        <v>0</v>
      </c>
      <c r="H66" s="166">
        <v>0</v>
      </c>
      <c r="I66" s="1118">
        <v>307.33999999999997</v>
      </c>
      <c r="J66" s="1305">
        <v>307.33999999999997</v>
      </c>
    </row>
    <row r="67" spans="2:10" ht="15.75" customHeight="1">
      <c r="B67" s="1272">
        <v>10</v>
      </c>
      <c r="C67" s="1984" t="s">
        <v>1047</v>
      </c>
      <c r="D67" s="1784"/>
      <c r="E67" s="1784"/>
      <c r="F67" s="1985"/>
      <c r="G67" s="175">
        <v>3915.0569999999998</v>
      </c>
      <c r="H67" s="175">
        <v>1594.6020000000001</v>
      </c>
      <c r="I67" s="176">
        <v>61.543999999999997</v>
      </c>
      <c r="J67" s="1305">
        <v>5571.2030000000004</v>
      </c>
    </row>
    <row r="68" spans="2:10" ht="15" customHeight="1">
      <c r="B68" s="1163"/>
      <c r="C68" s="1141"/>
      <c r="D68" s="1782" t="s">
        <v>1048</v>
      </c>
      <c r="E68" s="1782"/>
      <c r="F68" s="1858"/>
      <c r="G68" s="166">
        <v>0</v>
      </c>
      <c r="H68" s="166">
        <v>488.178</v>
      </c>
      <c r="I68" s="1118">
        <v>0</v>
      </c>
      <c r="J68" s="1305">
        <v>488.178</v>
      </c>
    </row>
    <row r="69" spans="2:10" ht="15" customHeight="1">
      <c r="B69" s="1163"/>
      <c r="C69" s="1141"/>
      <c r="D69" s="1782" t="s">
        <v>1049</v>
      </c>
      <c r="E69" s="1782"/>
      <c r="F69" s="1858"/>
      <c r="G69" s="166">
        <v>3804.5340000000001</v>
      </c>
      <c r="H69" s="166">
        <v>1106.424</v>
      </c>
      <c r="I69" s="1118">
        <v>0</v>
      </c>
      <c r="J69" s="1305">
        <v>4910.9579999999996</v>
      </c>
    </row>
    <row r="70" spans="2:10" ht="15" customHeight="1">
      <c r="B70" s="1163"/>
      <c r="C70" s="1141"/>
      <c r="D70" s="1782" t="s">
        <v>1050</v>
      </c>
      <c r="E70" s="1782"/>
      <c r="F70" s="1858"/>
      <c r="G70" s="166">
        <v>0</v>
      </c>
      <c r="H70" s="166">
        <v>0</v>
      </c>
      <c r="I70" s="1118">
        <v>61.543999999999997</v>
      </c>
      <c r="J70" s="1305">
        <v>61.543999999999997</v>
      </c>
    </row>
    <row r="71" spans="2:10" ht="15.75" customHeight="1">
      <c r="B71" s="1163"/>
      <c r="C71" s="1141"/>
      <c r="D71" s="1782" t="s">
        <v>1051</v>
      </c>
      <c r="E71" s="1782"/>
      <c r="F71" s="1858"/>
      <c r="G71" s="166">
        <v>110.523</v>
      </c>
      <c r="H71" s="166">
        <v>0</v>
      </c>
      <c r="I71" s="1118">
        <v>0</v>
      </c>
      <c r="J71" s="1305">
        <v>110.523</v>
      </c>
    </row>
    <row r="72" spans="2:10" ht="15.75" customHeight="1">
      <c r="B72" s="1272">
        <v>11</v>
      </c>
      <c r="C72" s="1940" t="s">
        <v>1052</v>
      </c>
      <c r="D72" s="1774"/>
      <c r="E72" s="1774"/>
      <c r="F72" s="1941"/>
      <c r="G72" s="175">
        <v>815.37099999999998</v>
      </c>
      <c r="H72" s="175">
        <v>426.77699999999999</v>
      </c>
      <c r="I72" s="176">
        <v>44.183</v>
      </c>
      <c r="J72" s="1305">
        <v>1286.3309999999999</v>
      </c>
    </row>
    <row r="73" spans="2:10" ht="15" customHeight="1">
      <c r="B73" s="1140"/>
      <c r="C73" s="1141"/>
      <c r="D73" s="1782" t="s">
        <v>1053</v>
      </c>
      <c r="E73" s="1782"/>
      <c r="F73" s="1858"/>
      <c r="G73" s="166">
        <v>42.759</v>
      </c>
      <c r="H73" s="166">
        <v>53.017000000000003</v>
      </c>
      <c r="I73" s="1118">
        <v>1.1000000000000001</v>
      </c>
      <c r="J73" s="1305">
        <v>96.876000000000005</v>
      </c>
    </row>
    <row r="74" spans="2:10" ht="15" customHeight="1">
      <c r="B74" s="1140"/>
      <c r="C74" s="1141"/>
      <c r="D74" s="1782" t="s">
        <v>1054</v>
      </c>
      <c r="E74" s="1782"/>
      <c r="F74" s="1858"/>
      <c r="G74" s="166">
        <v>12.444000000000001</v>
      </c>
      <c r="H74" s="166">
        <v>16.164999999999999</v>
      </c>
      <c r="I74" s="1118">
        <v>0.377</v>
      </c>
      <c r="J74" s="1305">
        <v>28.986000000000001</v>
      </c>
    </row>
    <row r="75" spans="2:10" ht="15" customHeight="1">
      <c r="B75" s="1140"/>
      <c r="C75" s="1141"/>
      <c r="D75" s="1782" t="s">
        <v>1055</v>
      </c>
      <c r="E75" s="1782"/>
      <c r="F75" s="1858"/>
      <c r="G75" s="166">
        <v>734.096</v>
      </c>
      <c r="H75" s="166">
        <v>342.35899999999998</v>
      </c>
      <c r="I75" s="1118">
        <v>34.033000000000001</v>
      </c>
      <c r="J75" s="1305">
        <v>1110.4880000000001</v>
      </c>
    </row>
    <row r="76" spans="2:10" ht="15" customHeight="1">
      <c r="B76" s="1140"/>
      <c r="C76" s="1141"/>
      <c r="D76" s="1782" t="s">
        <v>1056</v>
      </c>
      <c r="E76" s="1782"/>
      <c r="F76" s="1858"/>
      <c r="G76" s="166">
        <v>0</v>
      </c>
      <c r="H76" s="166">
        <v>10.481</v>
      </c>
      <c r="I76" s="1118">
        <v>7.8120000000000003</v>
      </c>
      <c r="J76" s="1305">
        <v>18.292999999999999</v>
      </c>
    </row>
    <row r="77" spans="2:10" ht="15" customHeight="1">
      <c r="B77" s="1140"/>
      <c r="C77" s="1141"/>
      <c r="D77" s="1782" t="s">
        <v>1057</v>
      </c>
      <c r="E77" s="1782"/>
      <c r="F77" s="1858"/>
      <c r="G77" s="166">
        <v>23.18</v>
      </c>
      <c r="H77" s="166">
        <v>4.7549999999999999</v>
      </c>
      <c r="I77" s="1118">
        <v>0.86099999999999999</v>
      </c>
      <c r="J77" s="1305">
        <v>28.795999999999999</v>
      </c>
    </row>
    <row r="78" spans="2:10" ht="15.75" customHeight="1">
      <c r="B78" s="1140"/>
      <c r="C78" s="1141"/>
      <c r="D78" s="1782" t="s">
        <v>1058</v>
      </c>
      <c r="E78" s="1782"/>
      <c r="F78" s="1858"/>
      <c r="G78" s="166">
        <v>2.8919999999999999</v>
      </c>
      <c r="H78" s="166">
        <v>0</v>
      </c>
      <c r="I78" s="1118">
        <v>0</v>
      </c>
      <c r="J78" s="1305">
        <v>2.8919999999999999</v>
      </c>
    </row>
    <row r="79" spans="2:10" ht="15.75" customHeight="1">
      <c r="B79" s="1272">
        <v>12</v>
      </c>
      <c r="C79" s="1984" t="s">
        <v>1060</v>
      </c>
      <c r="D79" s="1784"/>
      <c r="E79" s="1784"/>
      <c r="F79" s="1985"/>
      <c r="G79" s="175">
        <v>3747.4850000000001</v>
      </c>
      <c r="H79" s="175">
        <v>626.351</v>
      </c>
      <c r="I79" s="176">
        <v>99.344999999999999</v>
      </c>
      <c r="J79" s="1305">
        <v>4473.1809999999996</v>
      </c>
    </row>
    <row r="80" spans="2:10" ht="15" customHeight="1">
      <c r="B80" s="1140"/>
      <c r="C80" s="1141"/>
      <c r="D80" s="1782" t="s">
        <v>1061</v>
      </c>
      <c r="E80" s="1782"/>
      <c r="F80" s="1858"/>
      <c r="G80" s="166">
        <v>6.2770000000000001</v>
      </c>
      <c r="H80" s="166">
        <v>11.564</v>
      </c>
      <c r="I80" s="1118">
        <v>0.129</v>
      </c>
      <c r="J80" s="1305">
        <v>17.97</v>
      </c>
    </row>
    <row r="81" spans="2:11" ht="15" customHeight="1">
      <c r="B81" s="1140"/>
      <c r="C81" s="1141"/>
      <c r="D81" s="1782" t="s">
        <v>712</v>
      </c>
      <c r="E81" s="1782"/>
      <c r="F81" s="1858"/>
      <c r="G81" s="166">
        <v>2355.393</v>
      </c>
      <c r="H81" s="166">
        <v>408.85199999999998</v>
      </c>
      <c r="I81" s="1118">
        <v>30.564</v>
      </c>
      <c r="J81" s="1305">
        <v>2794.8090000000002</v>
      </c>
    </row>
    <row r="82" spans="2:11" ht="15.75" customHeight="1">
      <c r="B82" s="1140"/>
      <c r="C82" s="1141"/>
      <c r="D82" s="1782" t="s">
        <v>1062</v>
      </c>
      <c r="E82" s="1782"/>
      <c r="F82" s="1858"/>
      <c r="G82" s="166">
        <v>1385.8150000000001</v>
      </c>
      <c r="H82" s="166">
        <v>205.935</v>
      </c>
      <c r="I82" s="1118">
        <v>68.652000000000001</v>
      </c>
      <c r="J82" s="1305">
        <v>1660.402</v>
      </c>
    </row>
    <row r="83" spans="2:11" ht="15.75" customHeight="1">
      <c r="B83" s="1272">
        <v>13</v>
      </c>
      <c r="C83" s="1940" t="s">
        <v>1063</v>
      </c>
      <c r="D83" s="1774"/>
      <c r="E83" s="1774"/>
      <c r="F83" s="1941"/>
      <c r="G83" s="175">
        <v>760.86400000000003</v>
      </c>
      <c r="H83" s="175">
        <v>282.24900000000002</v>
      </c>
      <c r="I83" s="176">
        <v>16.131</v>
      </c>
      <c r="J83" s="1305">
        <v>1059.2439999999999</v>
      </c>
    </row>
    <row r="84" spans="2:11" ht="15.75" customHeight="1">
      <c r="B84" s="1140"/>
      <c r="C84" s="1141"/>
      <c r="D84" s="1782" t="s">
        <v>1064</v>
      </c>
      <c r="E84" s="1782"/>
      <c r="F84" s="1858"/>
      <c r="G84" s="166">
        <v>760.86400000000003</v>
      </c>
      <c r="H84" s="166">
        <v>282.24900000000002</v>
      </c>
      <c r="I84" s="1118">
        <v>16.131</v>
      </c>
      <c r="J84" s="1305">
        <v>1059.2439999999999</v>
      </c>
    </row>
    <row r="85" spans="2:11" ht="15.75" customHeight="1">
      <c r="B85" s="1272">
        <v>14</v>
      </c>
      <c r="C85" s="1940" t="s">
        <v>499</v>
      </c>
      <c r="D85" s="1774"/>
      <c r="E85" s="1774"/>
      <c r="F85" s="1941"/>
      <c r="G85" s="175">
        <v>37010.440999999999</v>
      </c>
      <c r="H85" s="175">
        <v>11382.052</v>
      </c>
      <c r="I85" s="176">
        <v>1716.4159999999999</v>
      </c>
      <c r="J85" s="1305">
        <v>50108.909</v>
      </c>
    </row>
    <row r="86" spans="2:11" ht="15" customHeight="1">
      <c r="B86" s="1140"/>
      <c r="C86" s="1141"/>
      <c r="D86" s="1782" t="s">
        <v>1065</v>
      </c>
      <c r="E86" s="1782"/>
      <c r="F86" s="1858"/>
      <c r="G86" s="166">
        <v>14919.424999999999</v>
      </c>
      <c r="H86" s="166">
        <v>9130.232</v>
      </c>
      <c r="I86" s="1118">
        <v>3000.3029999999999</v>
      </c>
      <c r="J86" s="1305">
        <v>27049.96</v>
      </c>
    </row>
    <row r="87" spans="2:11" ht="15" customHeight="1">
      <c r="B87" s="1140"/>
      <c r="C87" s="1141"/>
      <c r="D87" s="1782" t="s">
        <v>379</v>
      </c>
      <c r="E87" s="1782"/>
      <c r="F87" s="1858"/>
      <c r="G87" s="166">
        <v>11781.914000000001</v>
      </c>
      <c r="H87" s="166">
        <v>1925.279</v>
      </c>
      <c r="I87" s="1118">
        <v>98.521000000000001</v>
      </c>
      <c r="J87" s="1305">
        <v>13805.714</v>
      </c>
    </row>
    <row r="88" spans="2:11" ht="15" customHeight="1">
      <c r="B88" s="1140"/>
      <c r="C88" s="1141"/>
      <c r="D88" s="1782" t="s">
        <v>1066</v>
      </c>
      <c r="E88" s="1782"/>
      <c r="F88" s="1858"/>
      <c r="G88" s="166">
        <v>9791.027</v>
      </c>
      <c r="H88" s="166">
        <v>287.13</v>
      </c>
      <c r="I88" s="1118">
        <v>-1302.4280000000001</v>
      </c>
      <c r="J88" s="1305">
        <v>8775.7289999999994</v>
      </c>
    </row>
    <row r="89" spans="2:11" ht="15" customHeight="1">
      <c r="B89" s="1163"/>
      <c r="C89" s="1141"/>
      <c r="D89" s="1782" t="s">
        <v>380</v>
      </c>
      <c r="E89" s="1782"/>
      <c r="F89" s="1858"/>
      <c r="G89" s="166">
        <v>518.07500000000005</v>
      </c>
      <c r="H89" s="166">
        <v>152.91900000000001</v>
      </c>
      <c r="I89" s="1118">
        <v>125.687</v>
      </c>
      <c r="J89" s="1305">
        <v>796.68100000000004</v>
      </c>
    </row>
    <row r="90" spans="2:11" ht="15" customHeight="1">
      <c r="B90" s="1140"/>
      <c r="C90" s="1141"/>
      <c r="D90" s="1782" t="s">
        <v>1067</v>
      </c>
      <c r="E90" s="1782"/>
      <c r="F90" s="1858"/>
      <c r="G90" s="166">
        <v>0</v>
      </c>
      <c r="H90" s="166">
        <v>-113.508</v>
      </c>
      <c r="I90" s="1118">
        <v>-205.667</v>
      </c>
      <c r="J90" s="1306">
        <v>-319.17500000000001</v>
      </c>
    </row>
    <row r="91" spans="2:11" ht="15.75" customHeight="1" thickBot="1">
      <c r="B91" s="1303">
        <v>15</v>
      </c>
      <c r="C91" s="1994" t="s">
        <v>1139</v>
      </c>
      <c r="D91" s="1995" t="s">
        <v>264</v>
      </c>
      <c r="E91" s="1995"/>
      <c r="F91" s="1996"/>
      <c r="G91" s="1310">
        <v>4294.6180000000004</v>
      </c>
      <c r="H91" s="1310">
        <v>560.13099999999997</v>
      </c>
      <c r="I91" s="1311">
        <v>65.376999999999995</v>
      </c>
      <c r="J91" s="1312">
        <v>4920.1260000000002</v>
      </c>
    </row>
    <row r="92" spans="2:11" ht="15.75" customHeight="1" thickBot="1">
      <c r="B92" s="1159">
        <v>16</v>
      </c>
      <c r="C92" s="1869" t="s">
        <v>1068</v>
      </c>
      <c r="D92" s="1790"/>
      <c r="E92" s="1790"/>
      <c r="F92" s="1870"/>
      <c r="G92" s="1274">
        <v>327707.89399999997</v>
      </c>
      <c r="H92" s="1274">
        <v>96253.504000000001</v>
      </c>
      <c r="I92" s="1274">
        <v>16711.047999999999</v>
      </c>
      <c r="J92" s="1300">
        <v>440672.446</v>
      </c>
    </row>
    <row r="93" spans="2:11" ht="15.75" customHeight="1"/>
    <row r="94" spans="2:11">
      <c r="G94" s="1342"/>
      <c r="H94" s="1342"/>
      <c r="I94" s="1342"/>
      <c r="J94" s="1342"/>
    </row>
    <row r="95" spans="2:11">
      <c r="G95" s="1342"/>
      <c r="H95" s="1342"/>
      <c r="I95" s="1342"/>
      <c r="J95" s="1342"/>
      <c r="K95" s="1342"/>
    </row>
  </sheetData>
  <mergeCells count="91">
    <mergeCell ref="D88:F88"/>
    <mergeCell ref="D89:F89"/>
    <mergeCell ref="D90:F90"/>
    <mergeCell ref="C91:F91"/>
    <mergeCell ref="C92:F92"/>
    <mergeCell ref="D87:F87"/>
    <mergeCell ref="D76:F76"/>
    <mergeCell ref="D77:F77"/>
    <mergeCell ref="D78:F78"/>
    <mergeCell ref="C79:F79"/>
    <mergeCell ref="D80:F80"/>
    <mergeCell ref="D81:F81"/>
    <mergeCell ref="D82:F82"/>
    <mergeCell ref="C83:F83"/>
    <mergeCell ref="D84:F84"/>
    <mergeCell ref="C85:F85"/>
    <mergeCell ref="D86:F86"/>
    <mergeCell ref="D75:F75"/>
    <mergeCell ref="D63:F63"/>
    <mergeCell ref="C64:F64"/>
    <mergeCell ref="D65:F65"/>
    <mergeCell ref="D66:F66"/>
    <mergeCell ref="C67:F67"/>
    <mergeCell ref="D68:F68"/>
    <mergeCell ref="D70:F70"/>
    <mergeCell ref="D69:F69"/>
    <mergeCell ref="D71:F71"/>
    <mergeCell ref="C72:F72"/>
    <mergeCell ref="D73:F73"/>
    <mergeCell ref="D74:F74"/>
    <mergeCell ref="D62:F62"/>
    <mergeCell ref="D51:F51"/>
    <mergeCell ref="D52:F52"/>
    <mergeCell ref="D53:F53"/>
    <mergeCell ref="D54:F54"/>
    <mergeCell ref="D55:F55"/>
    <mergeCell ref="D56:F56"/>
    <mergeCell ref="D57:F57"/>
    <mergeCell ref="C58:F58"/>
    <mergeCell ref="D59:F59"/>
    <mergeCell ref="D60:F60"/>
    <mergeCell ref="D61:F61"/>
    <mergeCell ref="D50:F50"/>
    <mergeCell ref="D39:F39"/>
    <mergeCell ref="D40:F40"/>
    <mergeCell ref="D41:F41"/>
    <mergeCell ref="D42:F42"/>
    <mergeCell ref="D43:F43"/>
    <mergeCell ref="D44:F44"/>
    <mergeCell ref="C45:F45"/>
    <mergeCell ref="D46:F46"/>
    <mergeCell ref="D47:F47"/>
    <mergeCell ref="D48:F48"/>
    <mergeCell ref="D49:F49"/>
    <mergeCell ref="D38:F38"/>
    <mergeCell ref="D27:F27"/>
    <mergeCell ref="D28:F28"/>
    <mergeCell ref="D29:F29"/>
    <mergeCell ref="D30:F30"/>
    <mergeCell ref="C31:F31"/>
    <mergeCell ref="D32:F32"/>
    <mergeCell ref="D33:F33"/>
    <mergeCell ref="D34:F34"/>
    <mergeCell ref="D35:F35"/>
    <mergeCell ref="D36:F36"/>
    <mergeCell ref="D37:F37"/>
    <mergeCell ref="D26:F26"/>
    <mergeCell ref="D15:F15"/>
    <mergeCell ref="D16:F16"/>
    <mergeCell ref="D17:F17"/>
    <mergeCell ref="D18:F18"/>
    <mergeCell ref="C19:F19"/>
    <mergeCell ref="D20:F20"/>
    <mergeCell ref="D21:F21"/>
    <mergeCell ref="D22:F22"/>
    <mergeCell ref="D23:F23"/>
    <mergeCell ref="D24:F24"/>
    <mergeCell ref="D25:F25"/>
    <mergeCell ref="D14:F14"/>
    <mergeCell ref="B2:J2"/>
    <mergeCell ref="I3:J3"/>
    <mergeCell ref="C4:F4"/>
    <mergeCell ref="C5:F5"/>
    <mergeCell ref="D7:F7"/>
    <mergeCell ref="C8:F8"/>
    <mergeCell ref="D6:F6"/>
    <mergeCell ref="D9:F9"/>
    <mergeCell ref="E10:F10"/>
    <mergeCell ref="C11:F11"/>
    <mergeCell ref="D12:F12"/>
    <mergeCell ref="D13:F13"/>
  </mergeCell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75"/>
  <sheetViews>
    <sheetView topLeftCell="A94" zoomScale="115" zoomScaleNormal="115" workbookViewId="0">
      <selection activeCell="A55" sqref="A55:XFD57"/>
    </sheetView>
  </sheetViews>
  <sheetFormatPr defaultRowHeight="14.25"/>
  <cols>
    <col min="1" max="1" width="4.37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10" width="10.625" style="987" customWidth="1"/>
    <col min="11" max="16384" width="9" style="987"/>
  </cols>
  <sheetData>
    <row r="1" spans="2:10">
      <c r="B1" s="1205"/>
      <c r="C1" s="1206"/>
      <c r="D1" s="1206"/>
      <c r="E1" s="1206"/>
      <c r="F1" s="1206"/>
      <c r="G1" s="1207"/>
      <c r="H1" s="1207"/>
      <c r="I1" s="1207"/>
      <c r="J1" s="1207"/>
    </row>
    <row r="2" spans="2:10" ht="15" customHeight="1">
      <c r="B2" s="1744" t="s">
        <v>1104</v>
      </c>
      <c r="C2" s="1744"/>
      <c r="D2" s="1744"/>
      <c r="E2" s="1744"/>
      <c r="F2" s="1744"/>
      <c r="G2" s="1744"/>
      <c r="H2" s="1744"/>
      <c r="I2" s="1744"/>
      <c r="J2" s="1744"/>
    </row>
    <row r="3" spans="2:10" ht="15" customHeight="1" thickBot="1">
      <c r="B3" s="1205"/>
      <c r="C3" s="1206"/>
      <c r="D3" s="1206"/>
      <c r="E3" s="1206"/>
      <c r="F3" s="1206"/>
      <c r="G3" s="1206"/>
      <c r="H3" s="1206"/>
      <c r="I3" s="1973" t="s">
        <v>844</v>
      </c>
      <c r="J3" s="1997"/>
    </row>
    <row r="4" spans="2:10" ht="26.25" thickBot="1">
      <c r="B4" s="1381" t="s">
        <v>289</v>
      </c>
      <c r="C4" s="1854" t="s">
        <v>505</v>
      </c>
      <c r="D4" s="1794"/>
      <c r="E4" s="1794"/>
      <c r="F4" s="1855"/>
      <c r="G4" s="1380" t="s">
        <v>5</v>
      </c>
      <c r="H4" s="1380" t="s">
        <v>324</v>
      </c>
      <c r="I4" s="955" t="s">
        <v>325</v>
      </c>
      <c r="J4" s="1115" t="s">
        <v>8</v>
      </c>
    </row>
    <row r="5" spans="2:10" ht="15" customHeight="1">
      <c r="B5" s="1271">
        <v>1</v>
      </c>
      <c r="C5" s="1991" t="s">
        <v>846</v>
      </c>
      <c r="D5" s="1992"/>
      <c r="E5" s="1992"/>
      <c r="F5" s="1993"/>
      <c r="G5" s="169">
        <v>34407.271000000001</v>
      </c>
      <c r="H5" s="169">
        <v>9461.9500000000007</v>
      </c>
      <c r="I5" s="170">
        <v>1808.5519999999999</v>
      </c>
      <c r="J5" s="1293">
        <v>45677.773000000001</v>
      </c>
    </row>
    <row r="6" spans="2:10" ht="14.25" customHeight="1">
      <c r="B6" s="1163"/>
      <c r="C6" s="2029" t="s">
        <v>847</v>
      </c>
      <c r="D6" s="1772"/>
      <c r="E6" s="1772"/>
      <c r="F6" s="1773"/>
      <c r="G6" s="173">
        <v>18975.824000000001</v>
      </c>
      <c r="H6" s="173">
        <v>5048.2790000000005</v>
      </c>
      <c r="I6" s="1120">
        <v>1128.1669999999999</v>
      </c>
      <c r="J6" s="1294">
        <v>25152.27</v>
      </c>
    </row>
    <row r="7" spans="2:10" ht="14.25" customHeight="1">
      <c r="B7" s="1163"/>
      <c r="C7" s="2029" t="s">
        <v>848</v>
      </c>
      <c r="D7" s="1772"/>
      <c r="E7" s="1772"/>
      <c r="F7" s="1773"/>
      <c r="G7" s="173">
        <v>3856.7040000000002</v>
      </c>
      <c r="H7" s="173">
        <v>1818.2550000000001</v>
      </c>
      <c r="I7" s="1120">
        <v>278.02699999999999</v>
      </c>
      <c r="J7" s="1294">
        <v>5952.9859999999999</v>
      </c>
    </row>
    <row r="8" spans="2:10" ht="14.25" customHeight="1">
      <c r="B8" s="1163"/>
      <c r="C8" s="2029" t="s">
        <v>23</v>
      </c>
      <c r="D8" s="1772"/>
      <c r="E8" s="1772"/>
      <c r="F8" s="1773"/>
      <c r="G8" s="173">
        <v>4.5460000000000003</v>
      </c>
      <c r="H8" s="173">
        <v>0.94</v>
      </c>
      <c r="I8" s="1120">
        <v>0</v>
      </c>
      <c r="J8" s="1294">
        <v>5.4859999999999998</v>
      </c>
    </row>
    <row r="9" spans="2:10" ht="15" customHeight="1">
      <c r="B9" s="1180"/>
      <c r="C9" s="2034" t="s">
        <v>849</v>
      </c>
      <c r="D9" s="2035"/>
      <c r="E9" s="2035"/>
      <c r="F9" s="2036"/>
      <c r="G9" s="173">
        <v>11570.197</v>
      </c>
      <c r="H9" s="173">
        <v>2594.4760000000001</v>
      </c>
      <c r="I9" s="1120">
        <v>402.358</v>
      </c>
      <c r="J9" s="1294">
        <v>14567.031000000001</v>
      </c>
    </row>
    <row r="10" spans="2:10" ht="15" customHeight="1">
      <c r="B10" s="1272">
        <v>2</v>
      </c>
      <c r="C10" s="1940" t="s">
        <v>850</v>
      </c>
      <c r="D10" s="1774"/>
      <c r="E10" s="1774"/>
      <c r="F10" s="1941"/>
      <c r="G10" s="175">
        <v>467.38600000000002</v>
      </c>
      <c r="H10" s="175">
        <v>64.375</v>
      </c>
      <c r="I10" s="176">
        <v>18.257000000000001</v>
      </c>
      <c r="J10" s="1294">
        <v>550.01800000000003</v>
      </c>
    </row>
    <row r="11" spans="2:10" ht="14.25" customHeight="1">
      <c r="B11" s="1163"/>
      <c r="C11" s="2029" t="s">
        <v>851</v>
      </c>
      <c r="D11" s="1772"/>
      <c r="E11" s="1772"/>
      <c r="F11" s="1773"/>
      <c r="G11" s="173">
        <v>381.73700000000002</v>
      </c>
      <c r="H11" s="173">
        <v>64.375</v>
      </c>
      <c r="I11" s="1120">
        <v>18.257000000000001</v>
      </c>
      <c r="J11" s="1294">
        <v>464.36900000000003</v>
      </c>
    </row>
    <row r="12" spans="2:10" ht="14.25" customHeight="1">
      <c r="B12" s="1163"/>
      <c r="C12" s="2029" t="s">
        <v>852</v>
      </c>
      <c r="D12" s="1772"/>
      <c r="E12" s="1772"/>
      <c r="F12" s="1773"/>
      <c r="G12" s="173">
        <v>3.6760000000000002</v>
      </c>
      <c r="H12" s="173">
        <v>0</v>
      </c>
      <c r="I12" s="1120">
        <v>0</v>
      </c>
      <c r="J12" s="1294">
        <v>3.6760000000000002</v>
      </c>
    </row>
    <row r="13" spans="2:10" ht="15" customHeight="1">
      <c r="B13" s="1163"/>
      <c r="C13" s="2029" t="s">
        <v>853</v>
      </c>
      <c r="D13" s="1772"/>
      <c r="E13" s="1772"/>
      <c r="F13" s="1773"/>
      <c r="G13" s="173">
        <v>81.972999999999999</v>
      </c>
      <c r="H13" s="173">
        <v>0</v>
      </c>
      <c r="I13" s="1120">
        <v>0</v>
      </c>
      <c r="J13" s="1294">
        <v>81.972999999999999</v>
      </c>
    </row>
    <row r="14" spans="2:10" ht="15" customHeight="1">
      <c r="B14" s="1272">
        <v>3</v>
      </c>
      <c r="C14" s="1940" t="s">
        <v>512</v>
      </c>
      <c r="D14" s="1774"/>
      <c r="E14" s="1774"/>
      <c r="F14" s="1941"/>
      <c r="G14" s="175">
        <v>1.498</v>
      </c>
      <c r="H14" s="175">
        <v>0.69399999999999995</v>
      </c>
      <c r="I14" s="176">
        <v>0</v>
      </c>
      <c r="J14" s="1294">
        <v>2.1920000000000002</v>
      </c>
    </row>
    <row r="15" spans="2:10" ht="14.25" customHeight="1">
      <c r="B15" s="1163"/>
      <c r="C15" s="2029" t="s">
        <v>101</v>
      </c>
      <c r="D15" s="1772"/>
      <c r="E15" s="1772"/>
      <c r="F15" s="1773"/>
      <c r="G15" s="173">
        <v>1.498</v>
      </c>
      <c r="H15" s="173">
        <v>0.69399999999999995</v>
      </c>
      <c r="I15" s="1120">
        <v>0</v>
      </c>
      <c r="J15" s="1294">
        <v>2.1920000000000002</v>
      </c>
    </row>
    <row r="16" spans="2:10" ht="15" customHeight="1">
      <c r="B16" s="1272">
        <v>5</v>
      </c>
      <c r="C16" s="1940" t="s">
        <v>861</v>
      </c>
      <c r="D16" s="1774"/>
      <c r="E16" s="1774"/>
      <c r="F16" s="1941"/>
      <c r="G16" s="175">
        <v>0.246</v>
      </c>
      <c r="H16" s="175">
        <v>0</v>
      </c>
      <c r="I16" s="176">
        <v>0</v>
      </c>
      <c r="J16" s="1294">
        <v>0.246</v>
      </c>
    </row>
    <row r="17" spans="2:10" ht="14.25" customHeight="1">
      <c r="B17" s="1163"/>
      <c r="C17" s="2029" t="s">
        <v>865</v>
      </c>
      <c r="D17" s="1772"/>
      <c r="E17" s="1772"/>
      <c r="F17" s="1773"/>
      <c r="G17" s="173">
        <v>0.246</v>
      </c>
      <c r="H17" s="173">
        <v>0</v>
      </c>
      <c r="I17" s="1120">
        <v>0</v>
      </c>
      <c r="J17" s="1294">
        <v>0.246</v>
      </c>
    </row>
    <row r="18" spans="2:10" ht="15" customHeight="1">
      <c r="B18" s="1272">
        <v>6</v>
      </c>
      <c r="C18" s="1940" t="s">
        <v>871</v>
      </c>
      <c r="D18" s="1774"/>
      <c r="E18" s="1774"/>
      <c r="F18" s="1941"/>
      <c r="G18" s="175">
        <v>10170.539000000001</v>
      </c>
      <c r="H18" s="175">
        <v>3695.2080000000001</v>
      </c>
      <c r="I18" s="176">
        <v>0</v>
      </c>
      <c r="J18" s="1294">
        <v>13865.746999999999</v>
      </c>
    </row>
    <row r="19" spans="2:10" ht="14.25" customHeight="1">
      <c r="B19" s="1163"/>
      <c r="C19" s="2029" t="s">
        <v>873</v>
      </c>
      <c r="D19" s="1772"/>
      <c r="E19" s="1772"/>
      <c r="F19" s="1773"/>
      <c r="G19" s="173">
        <v>187.09200000000001</v>
      </c>
      <c r="H19" s="173">
        <v>781.30200000000002</v>
      </c>
      <c r="I19" s="1120">
        <v>0</v>
      </c>
      <c r="J19" s="1294">
        <v>968.39400000000001</v>
      </c>
    </row>
    <row r="20" spans="2:10" ht="14.25" customHeight="1">
      <c r="B20" s="1163"/>
      <c r="C20" s="2029" t="s">
        <v>874</v>
      </c>
      <c r="D20" s="1772"/>
      <c r="E20" s="1772"/>
      <c r="F20" s="1773"/>
      <c r="G20" s="173">
        <v>8286.6049999999996</v>
      </c>
      <c r="H20" s="173">
        <v>2913.9059999999999</v>
      </c>
      <c r="I20" s="1120">
        <v>0</v>
      </c>
      <c r="J20" s="1294">
        <v>11200.511</v>
      </c>
    </row>
    <row r="21" spans="2:10" ht="15" customHeight="1">
      <c r="B21" s="1163"/>
      <c r="C21" s="2029" t="s">
        <v>879</v>
      </c>
      <c r="D21" s="1772"/>
      <c r="E21" s="1772"/>
      <c r="F21" s="1773"/>
      <c r="G21" s="173">
        <v>1696.8420000000001</v>
      </c>
      <c r="H21" s="173">
        <v>0</v>
      </c>
      <c r="I21" s="1120">
        <v>0</v>
      </c>
      <c r="J21" s="1294">
        <v>1696.8420000000001</v>
      </c>
    </row>
    <row r="22" spans="2:10" ht="15" customHeight="1">
      <c r="B22" s="1272">
        <v>7</v>
      </c>
      <c r="C22" s="1940" t="s">
        <v>521</v>
      </c>
      <c r="D22" s="1774"/>
      <c r="E22" s="1774"/>
      <c r="F22" s="1941"/>
      <c r="G22" s="175">
        <v>38370.222000000002</v>
      </c>
      <c r="H22" s="175">
        <v>3979.248</v>
      </c>
      <c r="I22" s="176">
        <v>3118.9879999999998</v>
      </c>
      <c r="J22" s="1294">
        <v>45468.457999999999</v>
      </c>
    </row>
    <row r="23" spans="2:10" ht="14.25" customHeight="1">
      <c r="B23" s="1163"/>
      <c r="C23" s="2029" t="s">
        <v>884</v>
      </c>
      <c r="D23" s="1772"/>
      <c r="E23" s="1772"/>
      <c r="F23" s="1773"/>
      <c r="G23" s="173">
        <v>0</v>
      </c>
      <c r="H23" s="173">
        <v>-1.4999999999999999E-2</v>
      </c>
      <c r="I23" s="1120">
        <v>0</v>
      </c>
      <c r="J23" s="1294">
        <v>-1.4999999999999999E-2</v>
      </c>
    </row>
    <row r="24" spans="2:10" ht="14.25" customHeight="1">
      <c r="B24" s="1163"/>
      <c r="C24" s="2029" t="s">
        <v>522</v>
      </c>
      <c r="D24" s="1772"/>
      <c r="E24" s="1772"/>
      <c r="F24" s="1773"/>
      <c r="G24" s="173">
        <v>18422.62</v>
      </c>
      <c r="H24" s="173">
        <v>979.99699999999996</v>
      </c>
      <c r="I24" s="1120">
        <v>1113.4760000000001</v>
      </c>
      <c r="J24" s="1294">
        <v>20516.093000000001</v>
      </c>
    </row>
    <row r="25" spans="2:10" ht="14.25" customHeight="1">
      <c r="B25" s="1163"/>
      <c r="C25" s="2029" t="s">
        <v>523</v>
      </c>
      <c r="D25" s="1772"/>
      <c r="E25" s="1772"/>
      <c r="F25" s="1773"/>
      <c r="G25" s="173">
        <v>10922.004000000001</v>
      </c>
      <c r="H25" s="173">
        <v>1674.585</v>
      </c>
      <c r="I25" s="1120">
        <v>1180.0429999999999</v>
      </c>
      <c r="J25" s="1294">
        <v>13776.632</v>
      </c>
    </row>
    <row r="26" spans="2:10" ht="14.25" customHeight="1">
      <c r="B26" s="1163"/>
      <c r="C26" s="2029" t="s">
        <v>525</v>
      </c>
      <c r="D26" s="1772"/>
      <c r="E26" s="1772"/>
      <c r="F26" s="1773"/>
      <c r="G26" s="173">
        <v>8785.8379999999997</v>
      </c>
      <c r="H26" s="173">
        <v>443.952</v>
      </c>
      <c r="I26" s="1120">
        <v>714.45299999999997</v>
      </c>
      <c r="J26" s="1294">
        <v>9944.2430000000004</v>
      </c>
    </row>
    <row r="27" spans="2:10" ht="14.25" customHeight="1">
      <c r="B27" s="1163"/>
      <c r="C27" s="2013" t="s">
        <v>293</v>
      </c>
      <c r="D27" s="1922"/>
      <c r="E27" s="1922"/>
      <c r="F27" s="1928"/>
      <c r="G27" s="173">
        <v>0</v>
      </c>
      <c r="H27" s="173">
        <v>647.58399999999995</v>
      </c>
      <c r="I27" s="1120">
        <v>0</v>
      </c>
      <c r="J27" s="1294">
        <v>647.58399999999995</v>
      </c>
    </row>
    <row r="28" spans="2:10" ht="14.25" customHeight="1">
      <c r="B28" s="1163"/>
      <c r="C28" s="2029" t="s">
        <v>886</v>
      </c>
      <c r="D28" s="1772"/>
      <c r="E28" s="1772"/>
      <c r="F28" s="1773"/>
      <c r="G28" s="173">
        <v>3.327</v>
      </c>
      <c r="H28" s="173">
        <v>0.55300000000000005</v>
      </c>
      <c r="I28" s="1120">
        <v>25.324000000000002</v>
      </c>
      <c r="J28" s="1294">
        <v>29.204000000000001</v>
      </c>
    </row>
    <row r="29" spans="2:10" ht="14.25" customHeight="1">
      <c r="B29" s="1163"/>
      <c r="C29" s="2029" t="s">
        <v>528</v>
      </c>
      <c r="D29" s="1772"/>
      <c r="E29" s="1772"/>
      <c r="F29" s="1773"/>
      <c r="G29" s="173">
        <v>0</v>
      </c>
      <c r="H29" s="173">
        <v>0</v>
      </c>
      <c r="I29" s="1120">
        <v>24.259</v>
      </c>
      <c r="J29" s="1294">
        <v>24.259</v>
      </c>
    </row>
    <row r="30" spans="2:10" ht="14.25" customHeight="1">
      <c r="B30" s="1163"/>
      <c r="C30" s="2029" t="s">
        <v>529</v>
      </c>
      <c r="D30" s="1772"/>
      <c r="E30" s="1772"/>
      <c r="F30" s="1773"/>
      <c r="G30" s="173">
        <v>233.542</v>
      </c>
      <c r="H30" s="173">
        <v>232.59200000000001</v>
      </c>
      <c r="I30" s="1120">
        <v>61.433</v>
      </c>
      <c r="J30" s="1294">
        <v>527.56700000000001</v>
      </c>
    </row>
    <row r="31" spans="2:10" ht="15" customHeight="1">
      <c r="B31" s="1163"/>
      <c r="C31" s="2029" t="s">
        <v>724</v>
      </c>
      <c r="D31" s="1772"/>
      <c r="E31" s="1772"/>
      <c r="F31" s="1773"/>
      <c r="G31" s="173">
        <v>2.891</v>
      </c>
      <c r="H31" s="173">
        <v>0</v>
      </c>
      <c r="I31" s="1120">
        <v>0</v>
      </c>
      <c r="J31" s="1294">
        <v>2.891</v>
      </c>
    </row>
    <row r="32" spans="2:10" ht="18.75" customHeight="1">
      <c r="B32" s="1272">
        <v>8</v>
      </c>
      <c r="C32" s="1940" t="s">
        <v>887</v>
      </c>
      <c r="D32" s="1774"/>
      <c r="E32" s="1774"/>
      <c r="F32" s="1941"/>
      <c r="G32" s="175">
        <v>8400</v>
      </c>
      <c r="H32" s="175">
        <v>2392</v>
      </c>
      <c r="I32" s="176">
        <v>80</v>
      </c>
      <c r="J32" s="1294">
        <v>10872</v>
      </c>
    </row>
    <row r="33" spans="2:10" ht="15" customHeight="1">
      <c r="B33" s="1163"/>
      <c r="C33" s="2029" t="s">
        <v>294</v>
      </c>
      <c r="D33" s="1772"/>
      <c r="E33" s="1772"/>
      <c r="F33" s="1773"/>
      <c r="G33" s="173">
        <v>8400</v>
      </c>
      <c r="H33" s="173">
        <v>2392</v>
      </c>
      <c r="I33" s="1120">
        <v>80</v>
      </c>
      <c r="J33" s="1294">
        <v>10872</v>
      </c>
    </row>
    <row r="34" spans="2:10" ht="15" customHeight="1">
      <c r="B34" s="1272">
        <v>9</v>
      </c>
      <c r="C34" s="1940" t="s">
        <v>892</v>
      </c>
      <c r="D34" s="1774"/>
      <c r="E34" s="1774"/>
      <c r="F34" s="1941"/>
      <c r="G34" s="175">
        <v>31198.027999999998</v>
      </c>
      <c r="H34" s="175">
        <v>16801.133000000002</v>
      </c>
      <c r="I34" s="176">
        <v>1372.42</v>
      </c>
      <c r="J34" s="1294">
        <v>49371.580999999998</v>
      </c>
    </row>
    <row r="35" spans="2:10" ht="14.25" customHeight="1">
      <c r="B35" s="1163"/>
      <c r="C35" s="2029" t="s">
        <v>893</v>
      </c>
      <c r="D35" s="1772"/>
      <c r="E35" s="1772"/>
      <c r="F35" s="1773"/>
      <c r="G35" s="173">
        <v>566.51900000000001</v>
      </c>
      <c r="H35" s="173">
        <v>539.39300000000003</v>
      </c>
      <c r="I35" s="1191">
        <v>622.697</v>
      </c>
      <c r="J35" s="1294">
        <v>1728.6089999999999</v>
      </c>
    </row>
    <row r="36" spans="2:10" ht="14.25" customHeight="1">
      <c r="B36" s="1163"/>
      <c r="C36" s="1164"/>
      <c r="D36" s="1942" t="s">
        <v>893</v>
      </c>
      <c r="E36" s="1783"/>
      <c r="F36" s="1866"/>
      <c r="G36" s="173">
        <v>568.61900000000003</v>
      </c>
      <c r="H36" s="173">
        <v>539.48800000000006</v>
      </c>
      <c r="I36" s="1352">
        <v>622.84199999999998</v>
      </c>
      <c r="J36" s="1294">
        <v>1730.9490000000001</v>
      </c>
    </row>
    <row r="37" spans="2:10" ht="14.25" customHeight="1">
      <c r="B37" s="1163"/>
      <c r="C37" s="1164"/>
      <c r="D37" s="1783" t="s">
        <v>725</v>
      </c>
      <c r="E37" s="1783" t="s">
        <v>132</v>
      </c>
      <c r="F37" s="1866"/>
      <c r="G37" s="173">
        <v>-2.1</v>
      </c>
      <c r="H37" s="173">
        <v>-9.5000000000000001E-2</v>
      </c>
      <c r="I37" s="1352">
        <v>-0.14499999999999999</v>
      </c>
      <c r="J37" s="1294">
        <v>-2.34</v>
      </c>
    </row>
    <row r="38" spans="2:10" ht="14.25" customHeight="1">
      <c r="B38" s="1163"/>
      <c r="C38" s="2029" t="s">
        <v>894</v>
      </c>
      <c r="D38" s="1772"/>
      <c r="E38" s="1772"/>
      <c r="F38" s="1773"/>
      <c r="G38" s="173">
        <v>29879.853999999999</v>
      </c>
      <c r="H38" s="173">
        <v>4416.3990000000003</v>
      </c>
      <c r="I38" s="1191">
        <v>556.82000000000005</v>
      </c>
      <c r="J38" s="1294">
        <v>34853.072999999997</v>
      </c>
    </row>
    <row r="39" spans="2:10" ht="14.25" customHeight="1">
      <c r="B39" s="1163"/>
      <c r="C39" s="1164"/>
      <c r="D39" s="1942" t="s">
        <v>894</v>
      </c>
      <c r="E39" s="1783"/>
      <c r="F39" s="1866"/>
      <c r="G39" s="173">
        <v>29880.253000000001</v>
      </c>
      <c r="H39" s="173">
        <v>4420.674</v>
      </c>
      <c r="I39" s="1352">
        <v>557.06299999999999</v>
      </c>
      <c r="J39" s="1294">
        <v>34857.99</v>
      </c>
    </row>
    <row r="40" spans="2:10" ht="14.25" customHeight="1">
      <c r="B40" s="1163"/>
      <c r="C40" s="1164"/>
      <c r="D40" s="1783" t="s">
        <v>726</v>
      </c>
      <c r="E40" s="1783"/>
      <c r="F40" s="1866"/>
      <c r="G40" s="173">
        <v>-0.39900000000000002</v>
      </c>
      <c r="H40" s="173">
        <v>-4.2750000000000004</v>
      </c>
      <c r="I40" s="1352">
        <v>-0.24299999999999999</v>
      </c>
      <c r="J40" s="1294">
        <v>-4.9169999999999998</v>
      </c>
    </row>
    <row r="41" spans="2:10" ht="14.25" customHeight="1">
      <c r="B41" s="1163"/>
      <c r="C41" s="2029" t="s">
        <v>899</v>
      </c>
      <c r="D41" s="1772"/>
      <c r="E41" s="1772"/>
      <c r="F41" s="1773"/>
      <c r="G41" s="173">
        <v>264.20100000000002</v>
      </c>
      <c r="H41" s="173">
        <v>132.88300000000001</v>
      </c>
      <c r="I41" s="1191">
        <v>0</v>
      </c>
      <c r="J41" s="1294">
        <v>397.084</v>
      </c>
    </row>
    <row r="42" spans="2:10" ht="14.25" customHeight="1">
      <c r="B42" s="1163"/>
      <c r="C42" s="1164"/>
      <c r="D42" s="1772" t="s">
        <v>899</v>
      </c>
      <c r="E42" s="1772"/>
      <c r="F42" s="1773"/>
      <c r="G42" s="173">
        <v>265.35599999999999</v>
      </c>
      <c r="H42" s="173">
        <v>132.90899999999999</v>
      </c>
      <c r="I42" s="1352">
        <v>0</v>
      </c>
      <c r="J42" s="1294">
        <v>398.26499999999999</v>
      </c>
    </row>
    <row r="43" spans="2:10" ht="14.25" customHeight="1">
      <c r="B43" s="1163"/>
      <c r="C43" s="1164"/>
      <c r="D43" s="1783" t="s">
        <v>901</v>
      </c>
      <c r="E43" s="1783" t="s">
        <v>132</v>
      </c>
      <c r="F43" s="1866"/>
      <c r="G43" s="173">
        <v>-1.155</v>
      </c>
      <c r="H43" s="173">
        <v>-2.5999999999999999E-2</v>
      </c>
      <c r="I43" s="1352">
        <v>0</v>
      </c>
      <c r="J43" s="1294">
        <v>-1.181</v>
      </c>
    </row>
    <row r="44" spans="2:10" ht="14.25" customHeight="1">
      <c r="B44" s="1163"/>
      <c r="C44" s="2029" t="s">
        <v>797</v>
      </c>
      <c r="D44" s="1772"/>
      <c r="E44" s="1772"/>
      <c r="F44" s="1773"/>
      <c r="G44" s="173">
        <v>335.43799999999999</v>
      </c>
      <c r="H44" s="173">
        <v>11458.460999999999</v>
      </c>
      <c r="I44" s="1352">
        <v>189.93299999999999</v>
      </c>
      <c r="J44" s="1294">
        <v>11983.832</v>
      </c>
    </row>
    <row r="45" spans="2:10" ht="14.25" customHeight="1">
      <c r="B45" s="1163"/>
      <c r="C45" s="1164"/>
      <c r="D45" s="1783" t="s">
        <v>540</v>
      </c>
      <c r="E45" s="1783"/>
      <c r="F45" s="1866"/>
      <c r="G45" s="173">
        <v>336.346</v>
      </c>
      <c r="H45" s="173">
        <v>11458.460999999999</v>
      </c>
      <c r="I45" s="1352">
        <v>190.03299999999999</v>
      </c>
      <c r="J45" s="1294">
        <v>11984.84</v>
      </c>
    </row>
    <row r="46" spans="2:10" ht="14.25" customHeight="1">
      <c r="B46" s="1163"/>
      <c r="C46" s="1383"/>
      <c r="D46" s="1783" t="s">
        <v>541</v>
      </c>
      <c r="E46" s="1783" t="s">
        <v>132</v>
      </c>
      <c r="F46" s="1866"/>
      <c r="G46" s="173">
        <v>-0.90800000000000003</v>
      </c>
      <c r="H46" s="173">
        <v>0</v>
      </c>
      <c r="I46" s="1279">
        <v>-0.1</v>
      </c>
      <c r="J46" s="1294">
        <v>-1.008</v>
      </c>
    </row>
    <row r="47" spans="2:10" ht="14.25" customHeight="1">
      <c r="B47" s="1163"/>
      <c r="C47" s="2029" t="s">
        <v>798</v>
      </c>
      <c r="D47" s="1772"/>
      <c r="E47" s="1772"/>
      <c r="F47" s="1773"/>
      <c r="G47" s="173">
        <v>61.537999999999997</v>
      </c>
      <c r="H47" s="173">
        <v>0</v>
      </c>
      <c r="I47" s="1191">
        <v>0</v>
      </c>
      <c r="J47" s="1294">
        <v>61.537999999999997</v>
      </c>
    </row>
    <row r="48" spans="2:10" ht="14.25" customHeight="1">
      <c r="B48" s="1163"/>
      <c r="C48" s="1164"/>
      <c r="D48" s="1772" t="s">
        <v>543</v>
      </c>
      <c r="E48" s="1772"/>
      <c r="F48" s="1773"/>
      <c r="G48" s="173">
        <v>62.564999999999998</v>
      </c>
      <c r="H48" s="173">
        <v>0</v>
      </c>
      <c r="I48" s="1352">
        <v>0</v>
      </c>
      <c r="J48" s="1294">
        <v>62.564999999999998</v>
      </c>
    </row>
    <row r="49" spans="2:10" ht="14.25" customHeight="1">
      <c r="B49" s="1163"/>
      <c r="C49" s="1164"/>
      <c r="D49" s="1783" t="s">
        <v>544</v>
      </c>
      <c r="E49" s="1783"/>
      <c r="F49" s="1866"/>
      <c r="G49" s="173">
        <v>-0.27700000000000002</v>
      </c>
      <c r="H49" s="173">
        <v>0</v>
      </c>
      <c r="I49" s="1352">
        <v>0</v>
      </c>
      <c r="J49" s="1294">
        <v>-0.27700000000000002</v>
      </c>
    </row>
    <row r="50" spans="2:10" ht="14.25" customHeight="1">
      <c r="B50" s="1163"/>
      <c r="C50" s="1164"/>
      <c r="D50" s="1783" t="s">
        <v>545</v>
      </c>
      <c r="E50" s="1783" t="s">
        <v>132</v>
      </c>
      <c r="F50" s="1866"/>
      <c r="G50" s="173">
        <v>-0.75</v>
      </c>
      <c r="H50" s="173">
        <v>0</v>
      </c>
      <c r="I50" s="1352">
        <v>0</v>
      </c>
      <c r="J50" s="1294">
        <v>-0.75</v>
      </c>
    </row>
    <row r="51" spans="2:10" ht="14.25" customHeight="1">
      <c r="B51" s="1163"/>
      <c r="C51" s="2029" t="s">
        <v>799</v>
      </c>
      <c r="D51" s="1772"/>
      <c r="E51" s="1772"/>
      <c r="F51" s="1773"/>
      <c r="G51" s="173">
        <v>58.462000000000003</v>
      </c>
      <c r="H51" s="173">
        <v>61.47</v>
      </c>
      <c r="I51" s="1191">
        <v>0</v>
      </c>
      <c r="J51" s="1294">
        <v>119.932</v>
      </c>
    </row>
    <row r="52" spans="2:10" ht="14.25" customHeight="1">
      <c r="B52" s="1163"/>
      <c r="C52" s="1164"/>
      <c r="D52" s="1772" t="s">
        <v>547</v>
      </c>
      <c r="E52" s="1772"/>
      <c r="F52" s="1773"/>
      <c r="G52" s="173">
        <v>59.168999999999997</v>
      </c>
      <c r="H52" s="173">
        <v>61.5</v>
      </c>
      <c r="I52" s="1352">
        <v>0</v>
      </c>
      <c r="J52" s="1294">
        <v>120.669</v>
      </c>
    </row>
    <row r="53" spans="2:10" ht="14.25" customHeight="1">
      <c r="B53" s="1163"/>
      <c r="C53" s="1164"/>
      <c r="D53" s="1771" t="s">
        <v>140</v>
      </c>
      <c r="E53" s="1772"/>
      <c r="F53" s="1773"/>
      <c r="G53" s="173">
        <v>-0.16200000000000001</v>
      </c>
      <c r="H53" s="173">
        <v>-0.03</v>
      </c>
      <c r="I53" s="1352">
        <v>0</v>
      </c>
      <c r="J53" s="1294">
        <v>-0.192</v>
      </c>
    </row>
    <row r="54" spans="2:10" ht="14.25" customHeight="1">
      <c r="B54" s="1163"/>
      <c r="C54" s="1164"/>
      <c r="D54" s="1783" t="s">
        <v>548</v>
      </c>
      <c r="E54" s="1783" t="s">
        <v>132</v>
      </c>
      <c r="F54" s="1866"/>
      <c r="G54" s="173">
        <v>-0.54500000000000004</v>
      </c>
      <c r="H54" s="173">
        <v>0</v>
      </c>
      <c r="I54" s="1352">
        <v>0</v>
      </c>
      <c r="J54" s="1294">
        <v>-0.54500000000000004</v>
      </c>
    </row>
    <row r="55" spans="2:10" ht="14.25" customHeight="1">
      <c r="B55" s="1163"/>
      <c r="C55" s="2029" t="s">
        <v>800</v>
      </c>
      <c r="D55" s="1772"/>
      <c r="E55" s="1772"/>
      <c r="F55" s="1773"/>
      <c r="G55" s="173">
        <v>2.1999999999999999E-2</v>
      </c>
      <c r="H55" s="173">
        <v>0</v>
      </c>
      <c r="I55" s="1191">
        <v>0</v>
      </c>
      <c r="J55" s="1294">
        <v>2.1999999999999999E-2</v>
      </c>
    </row>
    <row r="56" spans="2:10" ht="14.25" customHeight="1">
      <c r="B56" s="1163"/>
      <c r="C56" s="1164"/>
      <c r="D56" s="1772" t="s">
        <v>550</v>
      </c>
      <c r="E56" s="1772"/>
      <c r="F56" s="1773"/>
      <c r="G56" s="173">
        <v>2.3E-2</v>
      </c>
      <c r="H56" s="173">
        <v>0</v>
      </c>
      <c r="I56" s="1352">
        <v>0</v>
      </c>
      <c r="J56" s="1294">
        <v>2.3E-2</v>
      </c>
    </row>
    <row r="57" spans="2:10" ht="14.25" customHeight="1">
      <c r="B57" s="1163"/>
      <c r="C57" s="1385"/>
      <c r="D57" s="1783" t="s">
        <v>551</v>
      </c>
      <c r="E57" s="1783" t="s">
        <v>132</v>
      </c>
      <c r="F57" s="1866"/>
      <c r="G57" s="173">
        <v>-1E-3</v>
      </c>
      <c r="H57" s="173">
        <v>0</v>
      </c>
      <c r="I57" s="1279">
        <v>0</v>
      </c>
      <c r="J57" s="1294">
        <v>-1E-3</v>
      </c>
    </row>
    <row r="58" spans="2:10" ht="14.25" customHeight="1">
      <c r="B58" s="1163"/>
      <c r="C58" s="2029" t="s">
        <v>801</v>
      </c>
      <c r="D58" s="1772"/>
      <c r="E58" s="1772"/>
      <c r="F58" s="1773"/>
      <c r="G58" s="173">
        <v>18.308</v>
      </c>
      <c r="H58" s="173">
        <v>192.27099999999999</v>
      </c>
      <c r="I58" s="1191">
        <v>2.97</v>
      </c>
      <c r="J58" s="1294">
        <v>213.54900000000001</v>
      </c>
    </row>
    <row r="59" spans="2:10" ht="14.25" customHeight="1">
      <c r="B59" s="1163"/>
      <c r="C59" s="1164"/>
      <c r="D59" s="1772" t="s">
        <v>553</v>
      </c>
      <c r="E59" s="1772"/>
      <c r="F59" s="1773"/>
      <c r="G59" s="173">
        <v>19.065999999999999</v>
      </c>
      <c r="H59" s="173">
        <v>193.81299999999999</v>
      </c>
      <c r="I59" s="1352">
        <v>3</v>
      </c>
      <c r="J59" s="1294">
        <v>215.87899999999999</v>
      </c>
    </row>
    <row r="60" spans="2:10" ht="14.25" customHeight="1">
      <c r="B60" s="1163"/>
      <c r="C60" s="1164"/>
      <c r="D60" s="1783" t="s">
        <v>554</v>
      </c>
      <c r="E60" s="1783"/>
      <c r="F60" s="1866"/>
      <c r="G60" s="173">
        <v>-2.5999999999999999E-2</v>
      </c>
      <c r="H60" s="173">
        <v>-1.0589999999999999</v>
      </c>
      <c r="I60" s="1352">
        <v>-0.03</v>
      </c>
      <c r="J60" s="1294">
        <v>-1.115</v>
      </c>
    </row>
    <row r="61" spans="2:10" ht="14.25" customHeight="1">
      <c r="B61" s="1163"/>
      <c r="C61" s="1164"/>
      <c r="D61" s="1783" t="s">
        <v>555</v>
      </c>
      <c r="E61" s="1783" t="s">
        <v>132</v>
      </c>
      <c r="F61" s="1866"/>
      <c r="G61" s="173">
        <v>-0.73199999999999998</v>
      </c>
      <c r="H61" s="173">
        <v>-0.48299999999999998</v>
      </c>
      <c r="I61" s="1352">
        <v>0</v>
      </c>
      <c r="J61" s="1294">
        <v>-1.2150000000000001</v>
      </c>
    </row>
    <row r="62" spans="2:10" ht="14.25" customHeight="1">
      <c r="B62" s="1163"/>
      <c r="C62" s="2029" t="s">
        <v>905</v>
      </c>
      <c r="D62" s="1772"/>
      <c r="E62" s="1772"/>
      <c r="F62" s="1773"/>
      <c r="G62" s="173">
        <v>4.1959999999999997</v>
      </c>
      <c r="H62" s="173">
        <v>0</v>
      </c>
      <c r="I62" s="1191">
        <v>0</v>
      </c>
      <c r="J62" s="1294">
        <v>4.1959999999999997</v>
      </c>
    </row>
    <row r="63" spans="2:10" ht="14.25" customHeight="1">
      <c r="B63" s="1163"/>
      <c r="C63" s="1164"/>
      <c r="D63" s="1772" t="s">
        <v>733</v>
      </c>
      <c r="E63" s="1772"/>
      <c r="F63" s="1773"/>
      <c r="G63" s="173">
        <v>5.85</v>
      </c>
      <c r="H63" s="173">
        <v>0</v>
      </c>
      <c r="I63" s="1352">
        <v>0</v>
      </c>
      <c r="J63" s="1294">
        <v>5.85</v>
      </c>
    </row>
    <row r="64" spans="2:10" ht="22.5" customHeight="1">
      <c r="B64" s="1163"/>
      <c r="C64" s="1164"/>
      <c r="D64" s="1783" t="s">
        <v>734</v>
      </c>
      <c r="E64" s="1783"/>
      <c r="F64" s="1866"/>
      <c r="G64" s="173">
        <v>-3.9E-2</v>
      </c>
      <c r="H64" s="173">
        <v>0</v>
      </c>
      <c r="I64" s="1352">
        <v>0</v>
      </c>
      <c r="J64" s="1294">
        <v>-3.9E-2</v>
      </c>
    </row>
    <row r="65" spans="2:10" ht="27" customHeight="1">
      <c r="B65" s="1163"/>
      <c r="C65" s="1164"/>
      <c r="D65" s="1783" t="s">
        <v>735</v>
      </c>
      <c r="E65" s="1783" t="s">
        <v>132</v>
      </c>
      <c r="F65" s="1866"/>
      <c r="G65" s="173">
        <v>-1.615</v>
      </c>
      <c r="H65" s="173">
        <v>0</v>
      </c>
      <c r="I65" s="1352">
        <v>0</v>
      </c>
      <c r="J65" s="1294">
        <v>-1.615</v>
      </c>
    </row>
    <row r="66" spans="2:10" customFormat="1" ht="15" customHeight="1">
      <c r="B66" s="1319"/>
      <c r="C66" s="2007" t="s">
        <v>910</v>
      </c>
      <c r="D66" s="1916"/>
      <c r="E66" s="1916"/>
      <c r="F66" s="2008"/>
      <c r="G66" s="1221">
        <v>0</v>
      </c>
      <c r="H66" s="1221">
        <v>0.25600000000000001</v>
      </c>
      <c r="I66" s="1238">
        <v>0</v>
      </c>
      <c r="J66" s="1318">
        <v>0.25600000000000001</v>
      </c>
    </row>
    <row r="67" spans="2:10" customFormat="1" ht="15" customHeight="1">
      <c r="B67" s="1319"/>
      <c r="C67" s="1326"/>
      <c r="D67" s="1916" t="s">
        <v>910</v>
      </c>
      <c r="E67" s="1916"/>
      <c r="F67" s="2008"/>
      <c r="G67" s="1221">
        <v>0</v>
      </c>
      <c r="H67" s="1221">
        <v>0.25600000000000001</v>
      </c>
      <c r="I67" s="1238">
        <v>0</v>
      </c>
      <c r="J67" s="1318">
        <v>0.25600000000000001</v>
      </c>
    </row>
    <row r="68" spans="2:10" ht="12.75" customHeight="1">
      <c r="B68" s="1163"/>
      <c r="C68" s="2029" t="s">
        <v>912</v>
      </c>
      <c r="D68" s="1772"/>
      <c r="E68" s="1772"/>
      <c r="F68" s="1773"/>
      <c r="G68" s="173">
        <v>9.49</v>
      </c>
      <c r="H68" s="1191">
        <v>0</v>
      </c>
      <c r="I68" s="1191">
        <v>0</v>
      </c>
      <c r="J68" s="1294">
        <v>9.49</v>
      </c>
    </row>
    <row r="69" spans="2:10" ht="12.75" customHeight="1">
      <c r="B69" s="1163"/>
      <c r="C69" s="1164"/>
      <c r="D69" s="1772" t="s">
        <v>913</v>
      </c>
      <c r="E69" s="1772"/>
      <c r="F69" s="1773"/>
      <c r="G69" s="173">
        <v>26.417999999999999</v>
      </c>
      <c r="H69" s="173">
        <v>0</v>
      </c>
      <c r="I69" s="1120">
        <v>0</v>
      </c>
      <c r="J69" s="1294">
        <v>26.417999999999999</v>
      </c>
    </row>
    <row r="70" spans="2:10" ht="14.25" customHeight="1">
      <c r="B70" s="1163"/>
      <c r="C70" s="1383"/>
      <c r="D70" s="1783" t="s">
        <v>914</v>
      </c>
      <c r="E70" s="1783" t="s">
        <v>132</v>
      </c>
      <c r="F70" s="1866"/>
      <c r="G70" s="173">
        <v>-16.928000000000001</v>
      </c>
      <c r="H70" s="173">
        <v>0</v>
      </c>
      <c r="I70" s="1120">
        <v>0</v>
      </c>
      <c r="J70" s="1294">
        <v>-16.928000000000001</v>
      </c>
    </row>
    <row r="71" spans="2:10" ht="14.25" customHeight="1">
      <c r="B71" s="1348">
        <v>10</v>
      </c>
      <c r="C71" s="2037" t="s">
        <v>915</v>
      </c>
      <c r="D71" s="2038"/>
      <c r="E71" s="2038"/>
      <c r="F71" s="2039"/>
      <c r="G71" s="1353">
        <v>207894.617</v>
      </c>
      <c r="H71" s="1353">
        <v>59222.010999999999</v>
      </c>
      <c r="I71" s="1354">
        <v>9199.98</v>
      </c>
      <c r="J71" s="1294">
        <v>276316.60800000001</v>
      </c>
    </row>
    <row r="72" spans="2:10" ht="14.25" customHeight="1">
      <c r="B72" s="1179"/>
      <c r="C72" s="2029" t="s">
        <v>916</v>
      </c>
      <c r="D72" s="1772"/>
      <c r="E72" s="1772"/>
      <c r="F72" s="1773"/>
      <c r="G72" s="173">
        <v>95817.255999999994</v>
      </c>
      <c r="H72" s="173">
        <v>34807.057999999997</v>
      </c>
      <c r="I72" s="1191">
        <v>4100.59</v>
      </c>
      <c r="J72" s="1294">
        <v>134724.90400000001</v>
      </c>
    </row>
    <row r="73" spans="2:10" ht="14.25" customHeight="1">
      <c r="B73" s="1179"/>
      <c r="C73" s="1349"/>
      <c r="D73" s="1771" t="s">
        <v>916</v>
      </c>
      <c r="E73" s="2040"/>
      <c r="F73" s="2041"/>
      <c r="G73" s="173">
        <v>100086.27499999999</v>
      </c>
      <c r="H73" s="173">
        <v>35578.161</v>
      </c>
      <c r="I73" s="1191">
        <v>4192.1819999999998</v>
      </c>
      <c r="J73" s="1293">
        <v>139856.61799999999</v>
      </c>
    </row>
    <row r="74" spans="2:10" ht="14.25" customHeight="1">
      <c r="B74" s="1163"/>
      <c r="C74" s="1164"/>
      <c r="D74" s="1783" t="s">
        <v>917</v>
      </c>
      <c r="E74" s="1783"/>
      <c r="F74" s="1866"/>
      <c r="G74" s="173">
        <v>-171.98400000000001</v>
      </c>
      <c r="H74" s="173">
        <v>-55.927</v>
      </c>
      <c r="I74" s="1191">
        <v>-14.513999999999999</v>
      </c>
      <c r="J74" s="1294">
        <v>-242.42500000000001</v>
      </c>
    </row>
    <row r="75" spans="2:10" ht="15" customHeight="1">
      <c r="B75" s="1163"/>
      <c r="C75" s="1164"/>
      <c r="D75" s="1783" t="s">
        <v>918</v>
      </c>
      <c r="E75" s="1783" t="s">
        <v>132</v>
      </c>
      <c r="F75" s="1866"/>
      <c r="G75" s="173">
        <v>-4097.0349999999999</v>
      </c>
      <c r="H75" s="173">
        <v>-715.17600000000004</v>
      </c>
      <c r="I75" s="1191">
        <v>-77.078000000000003</v>
      </c>
      <c r="J75" s="1294">
        <v>-4889.2889999999998</v>
      </c>
    </row>
    <row r="76" spans="2:10" ht="15" customHeight="1">
      <c r="B76" s="1163"/>
      <c r="C76" s="2029" t="s">
        <v>919</v>
      </c>
      <c r="D76" s="1772"/>
      <c r="E76" s="1772"/>
      <c r="F76" s="1773"/>
      <c r="G76" s="173">
        <v>1938.8720000000001</v>
      </c>
      <c r="H76" s="173">
        <v>329.27</v>
      </c>
      <c r="I76" s="1191">
        <v>0</v>
      </c>
      <c r="J76" s="1294">
        <v>2268.1419999999998</v>
      </c>
    </row>
    <row r="77" spans="2:10" ht="14.25" customHeight="1">
      <c r="B77" s="1163"/>
      <c r="C77" s="1164"/>
      <c r="D77" s="1783" t="s">
        <v>919</v>
      </c>
      <c r="E77" s="1783"/>
      <c r="F77" s="1866"/>
      <c r="G77" s="173">
        <v>1958.932</v>
      </c>
      <c r="H77" s="173">
        <v>334.76299999999998</v>
      </c>
      <c r="I77" s="1191">
        <v>0</v>
      </c>
      <c r="J77" s="1294">
        <v>2293.6950000000002</v>
      </c>
    </row>
    <row r="78" spans="2:10" ht="14.25" customHeight="1">
      <c r="B78" s="1163"/>
      <c r="C78" s="1164"/>
      <c r="D78" s="1783" t="s">
        <v>920</v>
      </c>
      <c r="E78" s="1783"/>
      <c r="F78" s="1866"/>
      <c r="G78" s="173">
        <v>-3.7869999999999999</v>
      </c>
      <c r="H78" s="173">
        <v>-2.6680000000000001</v>
      </c>
      <c r="I78" s="1191">
        <v>0</v>
      </c>
      <c r="J78" s="1294">
        <v>-6.4550000000000001</v>
      </c>
    </row>
    <row r="79" spans="2:10" ht="14.25" customHeight="1">
      <c r="B79" s="1163"/>
      <c r="C79" s="1164"/>
      <c r="D79" s="1783" t="s">
        <v>921</v>
      </c>
      <c r="E79" s="1783" t="s">
        <v>132</v>
      </c>
      <c r="F79" s="1866"/>
      <c r="G79" s="173">
        <v>-16.273</v>
      </c>
      <c r="H79" s="173">
        <v>-2.8250000000000002</v>
      </c>
      <c r="I79" s="1191">
        <v>0</v>
      </c>
      <c r="J79" s="1294">
        <v>-19.097999999999999</v>
      </c>
    </row>
    <row r="80" spans="2:10" ht="14.25" customHeight="1">
      <c r="B80" s="1163"/>
      <c r="C80" s="2029" t="s">
        <v>807</v>
      </c>
      <c r="D80" s="1772"/>
      <c r="E80" s="1772"/>
      <c r="F80" s="1773"/>
      <c r="G80" s="173">
        <v>246.53700000000001</v>
      </c>
      <c r="H80" s="173">
        <v>12.010999999999999</v>
      </c>
      <c r="I80" s="1191">
        <v>18.654</v>
      </c>
      <c r="J80" s="1294">
        <v>277.202</v>
      </c>
    </row>
    <row r="81" spans="2:10" ht="14.25" customHeight="1">
      <c r="B81" s="1163"/>
      <c r="C81" s="1164"/>
      <c r="D81" s="1783" t="s">
        <v>739</v>
      </c>
      <c r="E81" s="1783"/>
      <c r="F81" s="1866"/>
      <c r="G81" s="173">
        <v>251.834</v>
      </c>
      <c r="H81" s="173">
        <v>12.156000000000001</v>
      </c>
      <c r="I81" s="1191">
        <v>19.039000000000001</v>
      </c>
      <c r="J81" s="1294">
        <v>283.029</v>
      </c>
    </row>
    <row r="82" spans="2:10" ht="14.25" customHeight="1">
      <c r="B82" s="1163"/>
      <c r="C82" s="1164"/>
      <c r="D82" s="1783" t="s">
        <v>740</v>
      </c>
      <c r="E82" s="1783"/>
      <c r="F82" s="1866"/>
      <c r="G82" s="173">
        <v>-1.163</v>
      </c>
      <c r="H82" s="173">
        <v>-8.5000000000000006E-2</v>
      </c>
      <c r="I82" s="1191">
        <v>-9.2999999999999999E-2</v>
      </c>
      <c r="J82" s="1294">
        <v>-1.341</v>
      </c>
    </row>
    <row r="83" spans="2:10" ht="14.25" customHeight="1">
      <c r="B83" s="1163"/>
      <c r="C83" s="1164"/>
      <c r="D83" s="1783" t="s">
        <v>741</v>
      </c>
      <c r="E83" s="1783" t="s">
        <v>132</v>
      </c>
      <c r="F83" s="1866"/>
      <c r="G83" s="173">
        <v>-4.1340000000000003</v>
      </c>
      <c r="H83" s="173">
        <v>-0.06</v>
      </c>
      <c r="I83" s="1191">
        <v>-0.29199999999999998</v>
      </c>
      <c r="J83" s="1294">
        <v>-4.4859999999999998</v>
      </c>
    </row>
    <row r="84" spans="2:10" ht="14.25" customHeight="1">
      <c r="B84" s="1163"/>
      <c r="C84" s="2029" t="s">
        <v>808</v>
      </c>
      <c r="D84" s="1772"/>
      <c r="E84" s="1772"/>
      <c r="F84" s="1773"/>
      <c r="G84" s="173">
        <v>105527.60799999999</v>
      </c>
      <c r="H84" s="173">
        <v>23837.741000000002</v>
      </c>
      <c r="I84" s="1191">
        <v>4763.5590000000002</v>
      </c>
      <c r="J84" s="1294">
        <v>134128.908</v>
      </c>
    </row>
    <row r="85" spans="2:10" ht="14.25" customHeight="1">
      <c r="B85" s="1163"/>
      <c r="C85" s="1164"/>
      <c r="D85" s="1783" t="s">
        <v>420</v>
      </c>
      <c r="E85" s="1783"/>
      <c r="F85" s="1866"/>
      <c r="G85" s="173">
        <v>106629.962</v>
      </c>
      <c r="H85" s="173">
        <v>24049.125</v>
      </c>
      <c r="I85" s="1352">
        <v>4781.8090000000002</v>
      </c>
      <c r="J85" s="1294">
        <v>135460.89600000001</v>
      </c>
    </row>
    <row r="86" spans="2:10" ht="14.25" customHeight="1">
      <c r="B86" s="1163"/>
      <c r="C86" s="1164"/>
      <c r="D86" s="1783" t="s">
        <v>579</v>
      </c>
      <c r="E86" s="1783"/>
      <c r="F86" s="1866"/>
      <c r="G86" s="173">
        <v>-11.105</v>
      </c>
      <c r="H86" s="173">
        <v>-115.53100000000001</v>
      </c>
      <c r="I86" s="1352">
        <v>10.808999999999999</v>
      </c>
      <c r="J86" s="1294">
        <v>-115.827</v>
      </c>
    </row>
    <row r="87" spans="2:10" ht="14.25" customHeight="1">
      <c r="B87" s="1163"/>
      <c r="C87" s="1164"/>
      <c r="D87" s="1783" t="s">
        <v>580</v>
      </c>
      <c r="E87" s="1783" t="s">
        <v>132</v>
      </c>
      <c r="F87" s="1866"/>
      <c r="G87" s="173">
        <v>-1091.249</v>
      </c>
      <c r="H87" s="173">
        <v>-95.852999999999994</v>
      </c>
      <c r="I87" s="1352">
        <v>-29.059000000000001</v>
      </c>
      <c r="J87" s="1294">
        <v>-1216.1610000000001</v>
      </c>
    </row>
    <row r="88" spans="2:10" ht="14.25" customHeight="1">
      <c r="B88" s="1163"/>
      <c r="C88" s="2029" t="s">
        <v>922</v>
      </c>
      <c r="D88" s="1772"/>
      <c r="E88" s="1772"/>
      <c r="F88" s="1773"/>
      <c r="G88" s="173">
        <v>10.268000000000001</v>
      </c>
      <c r="H88" s="173">
        <v>2.9169999999999998</v>
      </c>
      <c r="I88" s="1191">
        <v>0</v>
      </c>
      <c r="J88" s="1294">
        <v>13.185</v>
      </c>
    </row>
    <row r="89" spans="2:10" ht="14.25" customHeight="1">
      <c r="B89" s="1163"/>
      <c r="C89" s="1164"/>
      <c r="D89" s="1783" t="s">
        <v>922</v>
      </c>
      <c r="E89" s="1783"/>
      <c r="F89" s="1866"/>
      <c r="G89" s="173">
        <v>11.135999999999999</v>
      </c>
      <c r="H89" s="173">
        <v>3.0739999999999998</v>
      </c>
      <c r="I89" s="1191">
        <v>0</v>
      </c>
      <c r="J89" s="1294">
        <v>14.21</v>
      </c>
    </row>
    <row r="90" spans="2:10" ht="24" customHeight="1">
      <c r="B90" s="1163"/>
      <c r="C90" s="1164"/>
      <c r="D90" s="1783" t="s">
        <v>923</v>
      </c>
      <c r="E90" s="1783"/>
      <c r="F90" s="1866"/>
      <c r="G90" s="173">
        <v>-0.86799999999999999</v>
      </c>
      <c r="H90" s="173">
        <v>-0.157</v>
      </c>
      <c r="I90" s="1191">
        <v>0</v>
      </c>
      <c r="J90" s="1294">
        <v>-1.0249999999999999</v>
      </c>
    </row>
    <row r="91" spans="2:10" ht="14.25" customHeight="1">
      <c r="B91" s="1163"/>
      <c r="C91" s="2029" t="s">
        <v>924</v>
      </c>
      <c r="D91" s="1772"/>
      <c r="E91" s="1772"/>
      <c r="F91" s="1773"/>
      <c r="G91" s="173">
        <v>156.42599999999999</v>
      </c>
      <c r="H91" s="173">
        <v>0</v>
      </c>
      <c r="I91" s="1191">
        <v>8.0530000000000008</v>
      </c>
      <c r="J91" s="1294">
        <v>164.47900000000001</v>
      </c>
    </row>
    <row r="92" spans="2:10" ht="14.25" customHeight="1">
      <c r="B92" s="1163"/>
      <c r="C92" s="1164"/>
      <c r="D92" s="1783" t="s">
        <v>924</v>
      </c>
      <c r="E92" s="1783"/>
      <c r="F92" s="1866"/>
      <c r="G92" s="173">
        <v>159.93799999999999</v>
      </c>
      <c r="H92" s="173">
        <v>0</v>
      </c>
      <c r="I92" s="1191">
        <v>8.2910000000000004</v>
      </c>
      <c r="J92" s="1294">
        <v>168.22900000000001</v>
      </c>
    </row>
    <row r="93" spans="2:10" ht="22.5" customHeight="1">
      <c r="B93" s="1163"/>
      <c r="C93" s="1164"/>
      <c r="D93" s="1783" t="s">
        <v>925</v>
      </c>
      <c r="E93" s="1783"/>
      <c r="F93" s="1866"/>
      <c r="G93" s="173">
        <v>-1.018</v>
      </c>
      <c r="H93" s="173">
        <v>0</v>
      </c>
      <c r="I93" s="1191">
        <v>-0.23699999999999999</v>
      </c>
      <c r="J93" s="1294">
        <v>-1.2549999999999999</v>
      </c>
    </row>
    <row r="94" spans="2:10" ht="25.5" customHeight="1">
      <c r="B94" s="1163"/>
      <c r="C94" s="1164"/>
      <c r="D94" s="1783" t="s">
        <v>926</v>
      </c>
      <c r="E94" s="1783" t="s">
        <v>132</v>
      </c>
      <c r="F94" s="1866"/>
      <c r="G94" s="173">
        <v>-2.4940000000000002</v>
      </c>
      <c r="H94" s="173">
        <v>0</v>
      </c>
      <c r="I94" s="1191">
        <v>-1E-3</v>
      </c>
      <c r="J94" s="1294">
        <v>-2.4950000000000001</v>
      </c>
    </row>
    <row r="95" spans="2:10" ht="14.25" customHeight="1">
      <c r="B95" s="1163"/>
      <c r="C95" s="2029" t="s">
        <v>927</v>
      </c>
      <c r="D95" s="1772"/>
      <c r="E95" s="1772"/>
      <c r="F95" s="1773"/>
      <c r="G95" s="173">
        <v>180.15799999999999</v>
      </c>
      <c r="H95" s="173">
        <v>0</v>
      </c>
      <c r="I95" s="1191">
        <v>0</v>
      </c>
      <c r="J95" s="1294">
        <v>180.15799999999999</v>
      </c>
    </row>
    <row r="96" spans="2:10" ht="14.25" customHeight="1">
      <c r="B96" s="1163"/>
      <c r="C96" s="1164"/>
      <c r="D96" s="1783" t="s">
        <v>928</v>
      </c>
      <c r="E96" s="1783"/>
      <c r="F96" s="1866"/>
      <c r="G96" s="173">
        <v>184.059</v>
      </c>
      <c r="H96" s="173">
        <v>0</v>
      </c>
      <c r="I96" s="1191">
        <v>0</v>
      </c>
      <c r="J96" s="1294">
        <v>184.059</v>
      </c>
    </row>
    <row r="97" spans="2:10" ht="14.25" customHeight="1">
      <c r="B97" s="1163"/>
      <c r="C97" s="1164"/>
      <c r="D97" s="1925" t="s">
        <v>929</v>
      </c>
      <c r="E97" s="1925"/>
      <c r="F97" s="2015"/>
      <c r="G97" s="173">
        <v>-1.409</v>
      </c>
      <c r="H97" s="173">
        <v>0</v>
      </c>
      <c r="I97" s="1191">
        <v>0</v>
      </c>
      <c r="J97" s="1294">
        <v>-1.409</v>
      </c>
    </row>
    <row r="98" spans="2:10" ht="12.75" customHeight="1">
      <c r="B98" s="1163"/>
      <c r="C98" s="1164"/>
      <c r="D98" s="1783" t="s">
        <v>930</v>
      </c>
      <c r="E98" s="1783" t="s">
        <v>132</v>
      </c>
      <c r="F98" s="1866"/>
      <c r="G98" s="173">
        <v>-2.492</v>
      </c>
      <c r="H98" s="173">
        <v>0</v>
      </c>
      <c r="I98" s="1191">
        <v>0</v>
      </c>
      <c r="J98" s="1294">
        <v>-2.492</v>
      </c>
    </row>
    <row r="99" spans="2:10" ht="12.75" customHeight="1">
      <c r="B99" s="1163"/>
      <c r="C99" s="2029" t="s">
        <v>931</v>
      </c>
      <c r="D99" s="1772"/>
      <c r="E99" s="1772"/>
      <c r="F99" s="1773"/>
      <c r="G99" s="173">
        <v>0</v>
      </c>
      <c r="H99" s="173">
        <v>0</v>
      </c>
      <c r="I99" s="1191">
        <v>13.433</v>
      </c>
      <c r="J99" s="1294">
        <v>13.433</v>
      </c>
    </row>
    <row r="100" spans="2:10" ht="12.75" customHeight="1">
      <c r="B100" s="1163"/>
      <c r="C100" s="1164"/>
      <c r="D100" s="1783" t="s">
        <v>932</v>
      </c>
      <c r="E100" s="1783"/>
      <c r="F100" s="1866"/>
      <c r="G100" s="173">
        <v>0</v>
      </c>
      <c r="H100" s="173">
        <v>0</v>
      </c>
      <c r="I100" s="1352">
        <v>13.435</v>
      </c>
      <c r="J100" s="1294">
        <v>13.435</v>
      </c>
    </row>
    <row r="101" spans="2:10" ht="12.75" customHeight="1">
      <c r="B101" s="1163"/>
      <c r="C101" s="1164"/>
      <c r="D101" s="1783" t="s">
        <v>933</v>
      </c>
      <c r="E101" s="1783" t="s">
        <v>132</v>
      </c>
      <c r="F101" s="1866"/>
      <c r="G101" s="173">
        <v>0</v>
      </c>
      <c r="H101" s="173">
        <v>0</v>
      </c>
      <c r="I101" s="1352">
        <v>-2E-3</v>
      </c>
      <c r="J101" s="1294">
        <v>-2E-3</v>
      </c>
    </row>
    <row r="102" spans="2:10" ht="12.75" customHeight="1">
      <c r="B102" s="1163"/>
      <c r="C102" s="2029" t="s">
        <v>204</v>
      </c>
      <c r="D102" s="1772"/>
      <c r="E102" s="1772"/>
      <c r="F102" s="1773"/>
      <c r="G102" s="173">
        <v>0</v>
      </c>
      <c r="H102" s="173">
        <v>8.6739999999999995</v>
      </c>
      <c r="I102" s="1191">
        <v>7.516</v>
      </c>
      <c r="J102" s="1294">
        <v>16.190000000000001</v>
      </c>
    </row>
    <row r="103" spans="2:10" ht="14.25" customHeight="1">
      <c r="B103" s="1163"/>
      <c r="C103" s="1164"/>
      <c r="D103" s="1783" t="s">
        <v>204</v>
      </c>
      <c r="E103" s="1783"/>
      <c r="F103" s="1866"/>
      <c r="G103" s="173">
        <v>0</v>
      </c>
      <c r="H103" s="173">
        <v>9.1319999999999997</v>
      </c>
      <c r="I103" s="1352">
        <v>7.7050000000000001</v>
      </c>
      <c r="J103" s="1294">
        <v>16.837</v>
      </c>
    </row>
    <row r="104" spans="2:10" ht="14.25" customHeight="1">
      <c r="B104" s="1163"/>
      <c r="C104" s="1164"/>
      <c r="D104" s="1783" t="s">
        <v>205</v>
      </c>
      <c r="E104" s="1783" t="s">
        <v>132</v>
      </c>
      <c r="F104" s="1866"/>
      <c r="G104" s="173">
        <v>0</v>
      </c>
      <c r="H104" s="173">
        <v>-0.45800000000000002</v>
      </c>
      <c r="I104" s="1352">
        <v>-0.189</v>
      </c>
      <c r="J104" s="1294">
        <v>-0.64700000000000002</v>
      </c>
    </row>
    <row r="105" spans="2:10" ht="14.25" customHeight="1">
      <c r="B105" s="1163"/>
      <c r="C105" s="2029" t="s">
        <v>937</v>
      </c>
      <c r="D105" s="1772"/>
      <c r="E105" s="1772"/>
      <c r="F105" s="1773"/>
      <c r="G105" s="173">
        <v>282.87</v>
      </c>
      <c r="H105" s="173">
        <v>73.308000000000007</v>
      </c>
      <c r="I105" s="1191">
        <v>20.852</v>
      </c>
      <c r="J105" s="1294">
        <v>377.03</v>
      </c>
    </row>
    <row r="106" spans="2:10" ht="14.25" customHeight="1">
      <c r="B106" s="1163"/>
      <c r="C106" s="1164"/>
      <c r="D106" s="1771" t="s">
        <v>937</v>
      </c>
      <c r="E106" s="1772"/>
      <c r="F106" s="1773"/>
      <c r="G106" s="173">
        <v>285.92899999999997</v>
      </c>
      <c r="H106" s="173">
        <v>77.091999999999999</v>
      </c>
      <c r="I106" s="1191">
        <v>20.870999999999999</v>
      </c>
      <c r="J106" s="1294">
        <v>383.892</v>
      </c>
    </row>
    <row r="107" spans="2:10" ht="14.25" customHeight="1">
      <c r="B107" s="1163"/>
      <c r="C107" s="1164"/>
      <c r="D107" s="1783" t="s">
        <v>938</v>
      </c>
      <c r="E107" s="1783"/>
      <c r="F107" s="1866"/>
      <c r="G107" s="173">
        <v>-0.10100000000000001</v>
      </c>
      <c r="H107" s="173">
        <v>-0.20499999999999999</v>
      </c>
      <c r="I107" s="1191">
        <v>2E-3</v>
      </c>
      <c r="J107" s="1294">
        <v>-0.30399999999999999</v>
      </c>
    </row>
    <row r="108" spans="2:10" ht="14.25" customHeight="1">
      <c r="B108" s="1163"/>
      <c r="C108" s="1164"/>
      <c r="D108" s="1783" t="s">
        <v>939</v>
      </c>
      <c r="E108" s="1783" t="s">
        <v>132</v>
      </c>
      <c r="F108" s="1866"/>
      <c r="G108" s="173">
        <v>-2.9580000000000002</v>
      </c>
      <c r="H108" s="173">
        <v>-3.5790000000000002</v>
      </c>
      <c r="I108" s="1191">
        <v>-2.1000000000000001E-2</v>
      </c>
      <c r="J108" s="1294">
        <v>-6.5579999999999998</v>
      </c>
    </row>
    <row r="109" spans="2:10" ht="14.25" customHeight="1">
      <c r="B109" s="1163"/>
      <c r="C109" s="2029" t="s">
        <v>948</v>
      </c>
      <c r="D109" s="1772"/>
      <c r="E109" s="1772"/>
      <c r="F109" s="1773"/>
      <c r="G109" s="173">
        <v>10.831</v>
      </c>
      <c r="H109" s="173">
        <v>10.956</v>
      </c>
      <c r="I109" s="1191">
        <v>0</v>
      </c>
      <c r="J109" s="1294">
        <v>21.786999999999999</v>
      </c>
    </row>
    <row r="110" spans="2:10" ht="14.25" customHeight="1">
      <c r="B110" s="1163"/>
      <c r="C110" s="1164"/>
      <c r="D110" s="1783" t="s">
        <v>948</v>
      </c>
      <c r="E110" s="1783"/>
      <c r="F110" s="1866"/>
      <c r="G110" s="173">
        <v>10.909000000000001</v>
      </c>
      <c r="H110" s="173">
        <v>11.07</v>
      </c>
      <c r="I110" s="1352">
        <v>0</v>
      </c>
      <c r="J110" s="1294">
        <v>21.978999999999999</v>
      </c>
    </row>
    <row r="111" spans="2:10" ht="14.25" customHeight="1">
      <c r="B111" s="1163"/>
      <c r="C111" s="1164"/>
      <c r="D111" s="1783" t="s">
        <v>949</v>
      </c>
      <c r="E111" s="1783"/>
      <c r="F111" s="1866"/>
      <c r="G111" s="173">
        <v>3.1E-2</v>
      </c>
      <c r="H111" s="173">
        <v>-0.10199999999999999</v>
      </c>
      <c r="I111" s="1352">
        <v>0</v>
      </c>
      <c r="J111" s="1294">
        <v>-7.0999999999999994E-2</v>
      </c>
    </row>
    <row r="112" spans="2:10" ht="14.25" customHeight="1">
      <c r="B112" s="1163"/>
      <c r="C112" s="1164"/>
      <c r="D112" s="1783" t="s">
        <v>950</v>
      </c>
      <c r="E112" s="1783" t="s">
        <v>132</v>
      </c>
      <c r="F112" s="1866"/>
      <c r="G112" s="173">
        <v>-0.109</v>
      </c>
      <c r="H112" s="173">
        <v>-1.2E-2</v>
      </c>
      <c r="I112" s="1352">
        <v>0</v>
      </c>
      <c r="J112" s="1294">
        <v>-0.121</v>
      </c>
    </row>
    <row r="113" spans="2:10" ht="14.25" customHeight="1">
      <c r="B113" s="1163"/>
      <c r="C113" s="2029" t="s">
        <v>815</v>
      </c>
      <c r="D113" s="1772"/>
      <c r="E113" s="1772"/>
      <c r="F113" s="1773"/>
      <c r="G113" s="173">
        <v>0.26900000000000002</v>
      </c>
      <c r="H113" s="173">
        <v>0.33700000000000002</v>
      </c>
      <c r="I113" s="1191">
        <v>0</v>
      </c>
      <c r="J113" s="1294">
        <v>0.60599999999999998</v>
      </c>
    </row>
    <row r="114" spans="2:10" ht="14.25" customHeight="1">
      <c r="B114" s="1163"/>
      <c r="C114" s="1164"/>
      <c r="D114" s="1771" t="s">
        <v>777</v>
      </c>
      <c r="E114" s="1772"/>
      <c r="F114" s="1773"/>
      <c r="G114" s="173">
        <v>0.27</v>
      </c>
      <c r="H114" s="173">
        <v>0.33700000000000002</v>
      </c>
      <c r="I114" s="1191">
        <v>0</v>
      </c>
      <c r="J114" s="1294">
        <v>0.60699999999999998</v>
      </c>
    </row>
    <row r="115" spans="2:10" ht="14.25" customHeight="1">
      <c r="B115" s="1163"/>
      <c r="C115" s="1164"/>
      <c r="D115" s="1783" t="s">
        <v>311</v>
      </c>
      <c r="E115" s="1783" t="s">
        <v>132</v>
      </c>
      <c r="F115" s="1866"/>
      <c r="G115" s="173">
        <v>-1E-3</v>
      </c>
      <c r="H115" s="173">
        <v>0</v>
      </c>
      <c r="I115" s="1191">
        <v>0</v>
      </c>
      <c r="J115" s="1294">
        <v>-1E-3</v>
      </c>
    </row>
    <row r="116" spans="2:10" ht="14.25" customHeight="1">
      <c r="B116" s="1163"/>
      <c r="C116" s="2029" t="s">
        <v>951</v>
      </c>
      <c r="D116" s="1772"/>
      <c r="E116" s="1772"/>
      <c r="F116" s="1773"/>
      <c r="G116" s="173">
        <v>3730.732</v>
      </c>
      <c r="H116" s="173">
        <v>290.81599999999997</v>
      </c>
      <c r="I116" s="1191">
        <v>274.66899999999998</v>
      </c>
      <c r="J116" s="1294">
        <v>4296.2169999999996</v>
      </c>
    </row>
    <row r="117" spans="2:10" ht="14.25" customHeight="1">
      <c r="B117" s="1163"/>
      <c r="C117" s="1164"/>
      <c r="D117" s="1771" t="s">
        <v>592</v>
      </c>
      <c r="E117" s="1772"/>
      <c r="F117" s="1773"/>
      <c r="G117" s="173">
        <v>16622.387999999999</v>
      </c>
      <c r="H117" s="173">
        <v>1299.146</v>
      </c>
      <c r="I117" s="1120">
        <v>956.69100000000003</v>
      </c>
      <c r="J117" s="1294">
        <v>18878.224999999999</v>
      </c>
    </row>
    <row r="118" spans="2:10" ht="14.25" customHeight="1">
      <c r="B118" s="1163"/>
      <c r="C118" s="1164"/>
      <c r="D118" s="1783" t="s">
        <v>593</v>
      </c>
      <c r="E118" s="1783" t="s">
        <v>132</v>
      </c>
      <c r="F118" s="1866"/>
      <c r="G118" s="173">
        <v>-12891.656000000001</v>
      </c>
      <c r="H118" s="173">
        <v>-1008.33</v>
      </c>
      <c r="I118" s="1120">
        <v>-682.02200000000005</v>
      </c>
      <c r="J118" s="1294">
        <v>-14582.008</v>
      </c>
    </row>
    <row r="119" spans="2:10" ht="14.25" customHeight="1">
      <c r="B119" s="1163"/>
      <c r="C119" s="2029" t="s">
        <v>952</v>
      </c>
      <c r="D119" s="1772"/>
      <c r="E119" s="1772"/>
      <c r="F119" s="1773"/>
      <c r="G119" s="173">
        <v>0</v>
      </c>
      <c r="H119" s="173">
        <v>-125.38800000000001</v>
      </c>
      <c r="I119" s="1120">
        <v>-7.3460000000000001</v>
      </c>
      <c r="J119" s="1294">
        <v>-132.73400000000001</v>
      </c>
    </row>
    <row r="120" spans="2:10" ht="24.75" customHeight="1">
      <c r="B120" s="1163"/>
      <c r="C120" s="2029" t="s">
        <v>595</v>
      </c>
      <c r="D120" s="1772"/>
      <c r="E120" s="1772"/>
      <c r="F120" s="1773"/>
      <c r="G120" s="173">
        <v>-7.21</v>
      </c>
      <c r="H120" s="173">
        <v>-25.689</v>
      </c>
      <c r="I120" s="1120">
        <v>0</v>
      </c>
      <c r="J120" s="1294">
        <v>-32.899000000000001</v>
      </c>
    </row>
    <row r="121" spans="2:10" ht="14.25" customHeight="1">
      <c r="B121" s="1272">
        <v>11</v>
      </c>
      <c r="C121" s="1940" t="s">
        <v>596</v>
      </c>
      <c r="D121" s="1774"/>
      <c r="E121" s="1774"/>
      <c r="F121" s="1941"/>
      <c r="G121" s="175">
        <v>909.41399999999999</v>
      </c>
      <c r="H121" s="175">
        <v>357.72500000000002</v>
      </c>
      <c r="I121" s="176">
        <v>62.598999999999997</v>
      </c>
      <c r="J121" s="1294">
        <v>1329.7380000000001</v>
      </c>
    </row>
    <row r="122" spans="2:10" ht="14.25" customHeight="1">
      <c r="B122" s="1163"/>
      <c r="C122" s="2029" t="s">
        <v>953</v>
      </c>
      <c r="D122" s="1772"/>
      <c r="E122" s="1772"/>
      <c r="F122" s="1773"/>
      <c r="G122" s="173">
        <v>468.60899999999998</v>
      </c>
      <c r="H122" s="173">
        <v>178.90899999999999</v>
      </c>
      <c r="I122" s="1120">
        <v>33.616</v>
      </c>
      <c r="J122" s="1294">
        <v>681.13400000000001</v>
      </c>
    </row>
    <row r="123" spans="2:10" ht="14.25" customHeight="1">
      <c r="B123" s="1163"/>
      <c r="C123" s="2029" t="s">
        <v>954</v>
      </c>
      <c r="D123" s="1772"/>
      <c r="E123" s="1772"/>
      <c r="F123" s="1773"/>
      <c r="G123" s="173">
        <v>101.69799999999999</v>
      </c>
      <c r="H123" s="173">
        <v>83.576999999999998</v>
      </c>
      <c r="I123" s="1120">
        <v>8.8330000000000002</v>
      </c>
      <c r="J123" s="1294">
        <v>194.108</v>
      </c>
    </row>
    <row r="124" spans="2:10" ht="14.25" customHeight="1">
      <c r="B124" s="1163"/>
      <c r="C124" s="2029" t="s">
        <v>955</v>
      </c>
      <c r="D124" s="1772"/>
      <c r="E124" s="1772"/>
      <c r="F124" s="1773"/>
      <c r="G124" s="173">
        <v>200.47200000000001</v>
      </c>
      <c r="H124" s="173">
        <v>63.279000000000003</v>
      </c>
      <c r="I124" s="1120">
        <v>7.5149999999999997</v>
      </c>
      <c r="J124" s="1294">
        <v>271.26600000000002</v>
      </c>
    </row>
    <row r="125" spans="2:10" ht="14.25" customHeight="1">
      <c r="B125" s="1163"/>
      <c r="C125" s="2029" t="s">
        <v>956</v>
      </c>
      <c r="D125" s="1772"/>
      <c r="E125" s="1772"/>
      <c r="F125" s="1773"/>
      <c r="G125" s="173">
        <v>110.455</v>
      </c>
      <c r="H125" s="173">
        <v>14.69</v>
      </c>
      <c r="I125" s="1120">
        <v>8.4550000000000001</v>
      </c>
      <c r="J125" s="1294">
        <v>133.6</v>
      </c>
    </row>
    <row r="126" spans="2:10" ht="14.25" customHeight="1">
      <c r="B126" s="1163"/>
      <c r="C126" s="2029" t="s">
        <v>957</v>
      </c>
      <c r="D126" s="1772"/>
      <c r="E126" s="1772"/>
      <c r="F126" s="1773"/>
      <c r="G126" s="173">
        <v>0</v>
      </c>
      <c r="H126" s="173">
        <v>1.2909999999999999</v>
      </c>
      <c r="I126" s="1120">
        <v>0</v>
      </c>
      <c r="J126" s="1294">
        <v>1.2909999999999999</v>
      </c>
    </row>
    <row r="127" spans="2:10" ht="14.25" customHeight="1">
      <c r="B127" s="1163"/>
      <c r="C127" s="2029" t="s">
        <v>958</v>
      </c>
      <c r="D127" s="1772"/>
      <c r="E127" s="1772"/>
      <c r="F127" s="1773"/>
      <c r="G127" s="173">
        <v>17.645</v>
      </c>
      <c r="H127" s="173">
        <v>14.242000000000001</v>
      </c>
      <c r="I127" s="1120">
        <v>3.9660000000000002</v>
      </c>
      <c r="J127" s="1294">
        <v>35.853000000000002</v>
      </c>
    </row>
    <row r="128" spans="2:10" ht="14.25" customHeight="1">
      <c r="B128" s="1163"/>
      <c r="C128" s="2029" t="s">
        <v>959</v>
      </c>
      <c r="D128" s="1772"/>
      <c r="E128" s="1772"/>
      <c r="F128" s="1773"/>
      <c r="G128" s="173">
        <v>2.2810000000000001</v>
      </c>
      <c r="H128" s="173">
        <v>1.663</v>
      </c>
      <c r="I128" s="1120">
        <v>1E-3</v>
      </c>
      <c r="J128" s="1294">
        <v>3.9449999999999998</v>
      </c>
    </row>
    <row r="129" spans="2:10" ht="14.25" customHeight="1">
      <c r="B129" s="1163"/>
      <c r="C129" s="2029" t="s">
        <v>960</v>
      </c>
      <c r="D129" s="1772"/>
      <c r="E129" s="1772"/>
      <c r="F129" s="1773"/>
      <c r="G129" s="173">
        <v>0</v>
      </c>
      <c r="H129" s="173">
        <v>2E-3</v>
      </c>
      <c r="I129" s="1120">
        <v>0</v>
      </c>
      <c r="J129" s="1294">
        <v>2E-3</v>
      </c>
    </row>
    <row r="130" spans="2:10" ht="14.25" customHeight="1">
      <c r="B130" s="1163"/>
      <c r="C130" s="2029" t="s">
        <v>961</v>
      </c>
      <c r="D130" s="1772"/>
      <c r="E130" s="1772"/>
      <c r="F130" s="1773"/>
      <c r="G130" s="173">
        <v>8.4830000000000005</v>
      </c>
      <c r="H130" s="173">
        <v>0.113</v>
      </c>
      <c r="I130" s="1120">
        <v>0.21299999999999999</v>
      </c>
      <c r="J130" s="1294">
        <v>8.8089999999999993</v>
      </c>
    </row>
    <row r="131" spans="2:10" ht="14.25" customHeight="1">
      <c r="B131" s="1163"/>
      <c r="C131" s="2029" t="s">
        <v>963</v>
      </c>
      <c r="D131" s="1772"/>
      <c r="E131" s="1772"/>
      <c r="F131" s="1773"/>
      <c r="G131" s="173">
        <v>-0.22900000000000001</v>
      </c>
      <c r="H131" s="173">
        <v>-4.1000000000000002E-2</v>
      </c>
      <c r="I131" s="1120">
        <v>0</v>
      </c>
      <c r="J131" s="1294">
        <v>-0.27</v>
      </c>
    </row>
    <row r="132" spans="2:10" ht="14.25" customHeight="1">
      <c r="B132" s="1272">
        <v>12</v>
      </c>
      <c r="C132" s="1940" t="s">
        <v>606</v>
      </c>
      <c r="D132" s="1774"/>
      <c r="E132" s="1774"/>
      <c r="F132" s="1941"/>
      <c r="G132" s="175">
        <v>247.90199999999999</v>
      </c>
      <c r="H132" s="175">
        <v>0</v>
      </c>
      <c r="I132" s="176">
        <v>0</v>
      </c>
      <c r="J132" s="1294">
        <v>247.90199999999999</v>
      </c>
    </row>
    <row r="133" spans="2:10" ht="14.25" customHeight="1">
      <c r="B133" s="1163"/>
      <c r="C133" s="2029" t="s">
        <v>607</v>
      </c>
      <c r="D133" s="1772"/>
      <c r="E133" s="1772"/>
      <c r="F133" s="1773"/>
      <c r="G133" s="173">
        <v>235.16399999999999</v>
      </c>
      <c r="H133" s="173">
        <v>0</v>
      </c>
      <c r="I133" s="1120">
        <v>0</v>
      </c>
      <c r="J133" s="1294">
        <v>235.16399999999999</v>
      </c>
    </row>
    <row r="134" spans="2:10" ht="14.25" customHeight="1">
      <c r="B134" s="1163"/>
      <c r="C134" s="2029" t="s">
        <v>608</v>
      </c>
      <c r="D134" s="1772"/>
      <c r="E134" s="1772"/>
      <c r="F134" s="1773"/>
      <c r="G134" s="173">
        <v>12.738</v>
      </c>
      <c r="H134" s="173">
        <v>0</v>
      </c>
      <c r="I134" s="1120">
        <v>0</v>
      </c>
      <c r="J134" s="1294">
        <v>12.738</v>
      </c>
    </row>
    <row r="135" spans="2:10" ht="14.25" customHeight="1">
      <c r="B135" s="1272">
        <v>13</v>
      </c>
      <c r="C135" s="1940" t="s">
        <v>609</v>
      </c>
      <c r="D135" s="1774"/>
      <c r="E135" s="1774"/>
      <c r="F135" s="1941"/>
      <c r="G135" s="175">
        <v>3563.828</v>
      </c>
      <c r="H135" s="175">
        <v>502.40800000000002</v>
      </c>
      <c r="I135" s="176">
        <v>337.73099999999999</v>
      </c>
      <c r="J135" s="1294">
        <v>4403.9669999999996</v>
      </c>
    </row>
    <row r="136" spans="2:10" ht="14.25" customHeight="1">
      <c r="B136" s="1163"/>
      <c r="C136" s="2029" t="s">
        <v>965</v>
      </c>
      <c r="D136" s="1772"/>
      <c r="E136" s="1772"/>
      <c r="F136" s="1773"/>
      <c r="G136" s="173">
        <v>82.006</v>
      </c>
      <c r="H136" s="173">
        <v>41.271999999999998</v>
      </c>
      <c r="I136" s="1120">
        <v>4.2110000000000003</v>
      </c>
      <c r="J136" s="1294">
        <v>127.489</v>
      </c>
    </row>
    <row r="137" spans="2:10" ht="15" customHeight="1">
      <c r="B137" s="1163"/>
      <c r="C137" s="2029" t="s">
        <v>966</v>
      </c>
      <c r="D137" s="1772"/>
      <c r="E137" s="1772"/>
      <c r="F137" s="1773"/>
      <c r="G137" s="173">
        <v>14.827999999999999</v>
      </c>
      <c r="H137" s="173">
        <v>12.711</v>
      </c>
      <c r="I137" s="1120">
        <v>0.71599999999999997</v>
      </c>
      <c r="J137" s="1294">
        <v>28.254999999999999</v>
      </c>
    </row>
    <row r="138" spans="2:10" ht="15" customHeight="1">
      <c r="B138" s="1163"/>
      <c r="C138" s="2029" t="s">
        <v>612</v>
      </c>
      <c r="D138" s="1772"/>
      <c r="E138" s="1772"/>
      <c r="F138" s="1773"/>
      <c r="G138" s="173">
        <v>0</v>
      </c>
      <c r="H138" s="173">
        <v>0</v>
      </c>
      <c r="I138" s="1120">
        <v>5.0000000000000001E-3</v>
      </c>
      <c r="J138" s="1294">
        <v>5.0000000000000001E-3</v>
      </c>
    </row>
    <row r="139" spans="2:10" ht="15" customHeight="1">
      <c r="B139" s="1163"/>
      <c r="C139" s="2029" t="s">
        <v>74</v>
      </c>
      <c r="D139" s="1772"/>
      <c r="E139" s="1772"/>
      <c r="F139" s="1773"/>
      <c r="G139" s="173">
        <v>120.05500000000001</v>
      </c>
      <c r="H139" s="173">
        <v>20.768000000000001</v>
      </c>
      <c r="I139" s="1120">
        <v>11.326000000000001</v>
      </c>
      <c r="J139" s="1294">
        <v>152.149</v>
      </c>
    </row>
    <row r="140" spans="2:10" ht="15" customHeight="1">
      <c r="B140" s="1163"/>
      <c r="C140" s="2029" t="s">
        <v>613</v>
      </c>
      <c r="D140" s="1772"/>
      <c r="E140" s="1772"/>
      <c r="F140" s="1773"/>
      <c r="G140" s="173">
        <v>2051.5509999999999</v>
      </c>
      <c r="H140" s="173">
        <v>310.154</v>
      </c>
      <c r="I140" s="1120">
        <v>298.596</v>
      </c>
      <c r="J140" s="1294">
        <v>2660.3009999999999</v>
      </c>
    </row>
    <row r="141" spans="2:10" ht="14.25" customHeight="1">
      <c r="B141" s="1163"/>
      <c r="C141" s="2029" t="s">
        <v>967</v>
      </c>
      <c r="D141" s="1772"/>
      <c r="E141" s="1772"/>
      <c r="F141" s="1773"/>
      <c r="G141" s="173">
        <v>1295.3879999999999</v>
      </c>
      <c r="H141" s="173">
        <v>117.503</v>
      </c>
      <c r="I141" s="1120">
        <v>22.876999999999999</v>
      </c>
      <c r="J141" s="1294">
        <v>1435.768</v>
      </c>
    </row>
    <row r="142" spans="2:10" ht="14.25" customHeight="1">
      <c r="B142" s="1272">
        <v>14</v>
      </c>
      <c r="C142" s="1940" t="s">
        <v>615</v>
      </c>
      <c r="D142" s="1774"/>
      <c r="E142" s="1774"/>
      <c r="F142" s="1941"/>
      <c r="G142" s="175">
        <v>1020.769</v>
      </c>
      <c r="H142" s="175">
        <v>499.971</v>
      </c>
      <c r="I142" s="176">
        <v>144.35300000000001</v>
      </c>
      <c r="J142" s="1294">
        <v>1665.0930000000001</v>
      </c>
    </row>
    <row r="143" spans="2:10" ht="14.25" customHeight="1">
      <c r="B143" s="1140"/>
      <c r="C143" s="2029" t="s">
        <v>68</v>
      </c>
      <c r="D143" s="1772"/>
      <c r="E143" s="1772"/>
      <c r="F143" s="1773"/>
      <c r="G143" s="166">
        <v>3995.6680000000001</v>
      </c>
      <c r="H143" s="166">
        <v>1101.1990000000001</v>
      </c>
      <c r="I143" s="1118">
        <v>437.38799999999998</v>
      </c>
      <c r="J143" s="1294">
        <v>5534.2550000000001</v>
      </c>
    </row>
    <row r="144" spans="2:10" ht="14.25" customHeight="1">
      <c r="B144" s="1140"/>
      <c r="C144" s="2029" t="s">
        <v>616</v>
      </c>
      <c r="D144" s="1772"/>
      <c r="E144" s="1772"/>
      <c r="F144" s="1773"/>
      <c r="G144" s="166">
        <v>-2974.8989999999999</v>
      </c>
      <c r="H144" s="166">
        <v>-601.22799999999995</v>
      </c>
      <c r="I144" s="1118">
        <v>-293.03500000000003</v>
      </c>
      <c r="J144" s="1294">
        <v>-3869.1619999999998</v>
      </c>
    </row>
    <row r="145" spans="2:10" ht="14.25" customHeight="1">
      <c r="B145" s="1272">
        <v>15</v>
      </c>
      <c r="C145" s="1940" t="s">
        <v>617</v>
      </c>
      <c r="D145" s="1774"/>
      <c r="E145" s="1774"/>
      <c r="F145" s="1941"/>
      <c r="G145" s="175">
        <v>414.28300000000002</v>
      </c>
      <c r="H145" s="175">
        <v>305.81799999999998</v>
      </c>
      <c r="I145" s="176">
        <v>137.959</v>
      </c>
      <c r="J145" s="1294">
        <v>858.06</v>
      </c>
    </row>
    <row r="146" spans="2:10" ht="14.25" customHeight="1">
      <c r="B146" s="1163"/>
      <c r="C146" s="2029" t="s">
        <v>619</v>
      </c>
      <c r="D146" s="1772"/>
      <c r="E146" s="1772"/>
      <c r="F146" s="1773"/>
      <c r="G146" s="173">
        <v>288.79899999999998</v>
      </c>
      <c r="H146" s="173">
        <v>165.57499999999999</v>
      </c>
      <c r="I146" s="1120">
        <v>53.085000000000001</v>
      </c>
      <c r="J146" s="1294">
        <v>507.459</v>
      </c>
    </row>
    <row r="147" spans="2:10" ht="15" customHeight="1">
      <c r="B147" s="1163"/>
      <c r="C147" s="2029" t="s">
        <v>620</v>
      </c>
      <c r="D147" s="1772"/>
      <c r="E147" s="1772"/>
      <c r="F147" s="1773"/>
      <c r="G147" s="173">
        <v>1727.027</v>
      </c>
      <c r="H147" s="173">
        <v>717.22799999999995</v>
      </c>
      <c r="I147" s="1120">
        <v>281.89499999999998</v>
      </c>
      <c r="J147" s="1294">
        <v>2726.15</v>
      </c>
    </row>
    <row r="148" spans="2:10" ht="15" customHeight="1">
      <c r="B148" s="1163"/>
      <c r="C148" s="2029" t="s">
        <v>621</v>
      </c>
      <c r="D148" s="1772"/>
      <c r="E148" s="1772"/>
      <c r="F148" s="1773"/>
      <c r="G148" s="173">
        <v>6.726</v>
      </c>
      <c r="H148" s="173">
        <v>0</v>
      </c>
      <c r="I148" s="1120">
        <v>92.106999999999999</v>
      </c>
      <c r="J148" s="1294">
        <v>98.832999999999998</v>
      </c>
    </row>
    <row r="149" spans="2:10" ht="14.25" customHeight="1">
      <c r="B149" s="1163"/>
      <c r="C149" s="2029" t="s">
        <v>622</v>
      </c>
      <c r="D149" s="1772"/>
      <c r="E149" s="1772"/>
      <c r="F149" s="1773"/>
      <c r="G149" s="173">
        <v>78.209999999999994</v>
      </c>
      <c r="H149" s="173">
        <v>52.780999999999999</v>
      </c>
      <c r="I149" s="1120">
        <v>51.838999999999999</v>
      </c>
      <c r="J149" s="1294">
        <v>182.83</v>
      </c>
    </row>
    <row r="150" spans="2:10" ht="15" customHeight="1">
      <c r="B150" s="1163"/>
      <c r="C150" s="2029" t="s">
        <v>782</v>
      </c>
      <c r="D150" s="1772"/>
      <c r="E150" s="1772"/>
      <c r="F150" s="1773"/>
      <c r="G150" s="173">
        <v>-1686.479</v>
      </c>
      <c r="H150" s="173">
        <v>-629.76599999999996</v>
      </c>
      <c r="I150" s="1120">
        <v>-340.96699999999998</v>
      </c>
      <c r="J150" s="1294">
        <v>-2657.212</v>
      </c>
    </row>
    <row r="151" spans="2:10" ht="15" customHeight="1">
      <c r="B151" s="1272">
        <v>16</v>
      </c>
      <c r="C151" s="1940" t="s">
        <v>624</v>
      </c>
      <c r="D151" s="1774"/>
      <c r="E151" s="1774"/>
      <c r="F151" s="1941"/>
      <c r="G151" s="175">
        <v>7427.1809999999996</v>
      </c>
      <c r="H151" s="175">
        <v>3411.3470000000002</v>
      </c>
      <c r="I151" s="176">
        <v>315.22399999999999</v>
      </c>
      <c r="J151" s="1294">
        <v>11153.752</v>
      </c>
    </row>
    <row r="152" spans="2:10" ht="14.25" customHeight="1">
      <c r="B152" s="1295"/>
      <c r="C152" s="2027" t="s">
        <v>625</v>
      </c>
      <c r="D152" s="1777"/>
      <c r="E152" s="1777"/>
      <c r="F152" s="2028"/>
      <c r="G152" s="183">
        <v>234.374</v>
      </c>
      <c r="H152" s="183">
        <v>104.55</v>
      </c>
      <c r="I152" s="1129">
        <v>0</v>
      </c>
      <c r="J152" s="1294">
        <v>338.92399999999998</v>
      </c>
    </row>
    <row r="153" spans="2:10" ht="14.25" customHeight="1">
      <c r="B153" s="1295"/>
      <c r="C153" s="2027" t="s">
        <v>86</v>
      </c>
      <c r="D153" s="1777"/>
      <c r="E153" s="1777"/>
      <c r="F153" s="2028"/>
      <c r="G153" s="183">
        <v>8023.2269999999999</v>
      </c>
      <c r="H153" s="183">
        <v>3408.0129999999999</v>
      </c>
      <c r="I153" s="1129">
        <v>319.37799999999999</v>
      </c>
      <c r="J153" s="1294">
        <v>11750.618</v>
      </c>
    </row>
    <row r="154" spans="2:10" ht="14.25" customHeight="1">
      <c r="B154" s="1295"/>
      <c r="C154" s="2027" t="s">
        <v>626</v>
      </c>
      <c r="D154" s="1777"/>
      <c r="E154" s="1777"/>
      <c r="F154" s="2028"/>
      <c r="G154" s="183">
        <v>4573.8559999999998</v>
      </c>
      <c r="H154" s="183">
        <v>1634.6089999999999</v>
      </c>
      <c r="I154" s="1129">
        <v>428.52600000000001</v>
      </c>
      <c r="J154" s="1294">
        <v>6636.991</v>
      </c>
    </row>
    <row r="155" spans="2:10" ht="14.25" customHeight="1">
      <c r="B155" s="1295"/>
      <c r="C155" s="2027" t="s">
        <v>968</v>
      </c>
      <c r="D155" s="1777"/>
      <c r="E155" s="1777"/>
      <c r="F155" s="2028"/>
      <c r="G155" s="183">
        <v>606.92999999999995</v>
      </c>
      <c r="H155" s="183">
        <v>123.313</v>
      </c>
      <c r="I155" s="1129">
        <v>39.654000000000003</v>
      </c>
      <c r="J155" s="1294">
        <v>769.89700000000005</v>
      </c>
    </row>
    <row r="156" spans="2:10" ht="15" customHeight="1">
      <c r="B156" s="1295"/>
      <c r="C156" s="2027" t="s">
        <v>969</v>
      </c>
      <c r="D156" s="1777"/>
      <c r="E156" s="1777"/>
      <c r="F156" s="2028"/>
      <c r="G156" s="183">
        <v>90.552999999999997</v>
      </c>
      <c r="H156" s="183">
        <v>29.215</v>
      </c>
      <c r="I156" s="1129">
        <v>49.506</v>
      </c>
      <c r="J156" s="1294">
        <v>169.274</v>
      </c>
    </row>
    <row r="157" spans="2:10" ht="15" customHeight="1">
      <c r="B157" s="1295"/>
      <c r="C157" s="2027" t="s">
        <v>723</v>
      </c>
      <c r="D157" s="1777"/>
      <c r="E157" s="1777"/>
      <c r="F157" s="2028"/>
      <c r="G157" s="183">
        <v>-6101.759</v>
      </c>
      <c r="H157" s="183">
        <v>-1864.54</v>
      </c>
      <c r="I157" s="1129">
        <v>-521.84</v>
      </c>
      <c r="J157" s="1294">
        <v>-8488.1389999999992</v>
      </c>
    </row>
    <row r="158" spans="2:10" ht="15" customHeight="1">
      <c r="B158" s="1295"/>
      <c r="C158" s="2029" t="s">
        <v>970</v>
      </c>
      <c r="D158" s="1772"/>
      <c r="E158" s="1772"/>
      <c r="F158" s="1773"/>
      <c r="G158" s="183">
        <v>0</v>
      </c>
      <c r="H158" s="183">
        <v>-23.812999999999999</v>
      </c>
      <c r="I158" s="1129">
        <v>0</v>
      </c>
      <c r="J158" s="1294">
        <v>-23.812999999999999</v>
      </c>
    </row>
    <row r="159" spans="2:10" ht="14.25" customHeight="1">
      <c r="B159" s="1272">
        <v>17</v>
      </c>
      <c r="C159" s="1940" t="s">
        <v>971</v>
      </c>
      <c r="D159" s="1774"/>
      <c r="E159" s="1774"/>
      <c r="F159" s="1941"/>
      <c r="G159" s="175">
        <v>218.63200000000001</v>
      </c>
      <c r="H159" s="175">
        <v>0</v>
      </c>
      <c r="I159" s="176">
        <v>4.359</v>
      </c>
      <c r="J159" s="1294">
        <v>222.99100000000001</v>
      </c>
    </row>
    <row r="160" spans="2:10" ht="14.25" customHeight="1">
      <c r="B160" s="1295"/>
      <c r="C160" s="2027" t="s">
        <v>972</v>
      </c>
      <c r="D160" s="1777"/>
      <c r="E160" s="1777"/>
      <c r="F160" s="2028"/>
      <c r="G160" s="183">
        <v>218.63200000000001</v>
      </c>
      <c r="H160" s="183">
        <v>1.7010000000000001</v>
      </c>
      <c r="I160" s="1129">
        <v>4.359</v>
      </c>
      <c r="J160" s="1294">
        <v>224.69200000000001</v>
      </c>
    </row>
    <row r="161" spans="2:10" ht="14.25" customHeight="1">
      <c r="B161" s="1295"/>
      <c r="C161" s="2029" t="s">
        <v>973</v>
      </c>
      <c r="D161" s="1772"/>
      <c r="E161" s="1772"/>
      <c r="F161" s="1773"/>
      <c r="G161" s="183">
        <v>0</v>
      </c>
      <c r="H161" s="183">
        <v>-1.7010000000000001</v>
      </c>
      <c r="I161" s="1129">
        <v>0</v>
      </c>
      <c r="J161" s="1294">
        <v>-1.7010000000000001</v>
      </c>
    </row>
    <row r="162" spans="2:10" ht="14.25" customHeight="1">
      <c r="B162" s="1272">
        <v>18</v>
      </c>
      <c r="C162" s="1940" t="s">
        <v>632</v>
      </c>
      <c r="D162" s="1774"/>
      <c r="E162" s="1774"/>
      <c r="F162" s="1941"/>
      <c r="G162" s="175">
        <v>-11.933</v>
      </c>
      <c r="H162" s="175">
        <v>-2.0739999999999998</v>
      </c>
      <c r="I162" s="1358">
        <v>1E-3</v>
      </c>
      <c r="J162" s="1294">
        <v>-14.006</v>
      </c>
    </row>
    <row r="163" spans="2:10" ht="14.25" customHeight="1">
      <c r="B163" s="1295"/>
      <c r="C163" s="1977" t="s">
        <v>974</v>
      </c>
      <c r="D163" s="1878"/>
      <c r="E163" s="1878"/>
      <c r="F163" s="1978"/>
      <c r="G163" s="183">
        <v>41665.006999999998</v>
      </c>
      <c r="H163" s="183">
        <v>3401.018</v>
      </c>
      <c r="I163" s="1129">
        <v>62.442999999999998</v>
      </c>
      <c r="J163" s="1294">
        <v>45128.468000000001</v>
      </c>
    </row>
    <row r="164" spans="2:10" ht="15" customHeight="1">
      <c r="B164" s="1295"/>
      <c r="C164" s="1977" t="s">
        <v>975</v>
      </c>
      <c r="D164" s="1878"/>
      <c r="E164" s="1878"/>
      <c r="F164" s="1978"/>
      <c r="G164" s="183">
        <v>958.05399999999997</v>
      </c>
      <c r="H164" s="183">
        <v>131.38300000000001</v>
      </c>
      <c r="I164" s="1129">
        <v>0</v>
      </c>
      <c r="J164" s="1294">
        <v>1089.4369999999999</v>
      </c>
    </row>
    <row r="165" spans="2:10" ht="25.5" customHeight="1">
      <c r="B165" s="1295"/>
      <c r="C165" s="1977" t="s">
        <v>976</v>
      </c>
      <c r="D165" s="1878"/>
      <c r="E165" s="1878"/>
      <c r="F165" s="1978"/>
      <c r="G165" s="183">
        <v>0</v>
      </c>
      <c r="H165" s="183">
        <v>1.1919999999999999</v>
      </c>
      <c r="I165" s="1129">
        <v>0</v>
      </c>
      <c r="J165" s="1294">
        <v>1.1919999999999999</v>
      </c>
    </row>
    <row r="166" spans="2:10" ht="15" customHeight="1">
      <c r="B166" s="1295"/>
      <c r="C166" s="1977" t="s">
        <v>977</v>
      </c>
      <c r="D166" s="1878"/>
      <c r="E166" s="1878"/>
      <c r="F166" s="1978"/>
      <c r="G166" s="183">
        <v>-41679.158000000003</v>
      </c>
      <c r="H166" s="183">
        <v>-3342.0940000000001</v>
      </c>
      <c r="I166" s="1129">
        <v>-62.442</v>
      </c>
      <c r="J166" s="1294">
        <v>-45083.694000000003</v>
      </c>
    </row>
    <row r="167" spans="2:10" ht="14.25" customHeight="1">
      <c r="B167" s="1295"/>
      <c r="C167" s="1977" t="s">
        <v>978</v>
      </c>
      <c r="D167" s="1878"/>
      <c r="E167" s="1878"/>
      <c r="F167" s="1978"/>
      <c r="G167" s="183">
        <v>-958.15300000000002</v>
      </c>
      <c r="H167" s="183">
        <v>-193.572</v>
      </c>
      <c r="I167" s="1129">
        <v>0</v>
      </c>
      <c r="J167" s="1294">
        <v>-1151.7249999999999</v>
      </c>
    </row>
    <row r="168" spans="2:10" ht="15" customHeight="1">
      <c r="B168" s="1295"/>
      <c r="C168" s="1977" t="s">
        <v>753</v>
      </c>
      <c r="D168" s="1878"/>
      <c r="E168" s="1878"/>
      <c r="F168" s="1978"/>
      <c r="G168" s="183">
        <v>63.264000000000003</v>
      </c>
      <c r="H168" s="183">
        <v>126.181</v>
      </c>
      <c r="I168" s="1129">
        <v>0.38400000000000001</v>
      </c>
      <c r="J168" s="1294">
        <v>189.82900000000001</v>
      </c>
    </row>
    <row r="169" spans="2:10" ht="15" customHeight="1" thickBot="1">
      <c r="B169" s="1295"/>
      <c r="C169" s="1979" t="s">
        <v>979</v>
      </c>
      <c r="D169" s="1880"/>
      <c r="E169" s="1880"/>
      <c r="F169" s="1980"/>
      <c r="G169" s="183">
        <v>-60.947000000000003</v>
      </c>
      <c r="H169" s="183">
        <v>-126.182</v>
      </c>
      <c r="I169" s="1129">
        <v>-0.38400000000000001</v>
      </c>
      <c r="J169" s="1296">
        <v>-187.51300000000001</v>
      </c>
    </row>
    <row r="170" spans="2:10" ht="14.25" customHeight="1" thickBot="1">
      <c r="B170" s="1159">
        <v>20</v>
      </c>
      <c r="C170" s="1869" t="s">
        <v>100</v>
      </c>
      <c r="D170" s="1790"/>
      <c r="E170" s="1790"/>
      <c r="F170" s="1870"/>
      <c r="G170" s="161">
        <v>344699.88299999997</v>
      </c>
      <c r="H170" s="161">
        <v>100691.814</v>
      </c>
      <c r="I170" s="162">
        <v>16600.422999999999</v>
      </c>
      <c r="J170" s="1300">
        <v>461992.12</v>
      </c>
    </row>
    <row r="171" spans="2:10" ht="14.25" customHeight="1"/>
    <row r="172" spans="2:10" ht="15" customHeight="1">
      <c r="G172" s="1359"/>
      <c r="H172" s="1359"/>
      <c r="I172" s="1359"/>
      <c r="J172" s="1359"/>
    </row>
    <row r="173" spans="2:10" ht="14.25" customHeight="1">
      <c r="G173" s="1359"/>
      <c r="H173" s="1359"/>
      <c r="I173" s="1359"/>
      <c r="J173" s="1359"/>
    </row>
    <row r="174" spans="2:10" ht="15" customHeight="1"/>
    <row r="175" spans="2:10" ht="15" customHeight="1">
      <c r="G175" s="1359"/>
      <c r="H175" s="1359"/>
      <c r="I175" s="1359"/>
      <c r="J175" s="1359"/>
    </row>
  </sheetData>
  <mergeCells count="169">
    <mergeCell ref="C170:F170"/>
    <mergeCell ref="C164:F164"/>
    <mergeCell ref="C165:F165"/>
    <mergeCell ref="C166:F166"/>
    <mergeCell ref="C167:F167"/>
    <mergeCell ref="C168:F168"/>
    <mergeCell ref="C169:F169"/>
    <mergeCell ref="C157:F157"/>
    <mergeCell ref="C158:F158"/>
    <mergeCell ref="C159:F159"/>
    <mergeCell ref="C160:F160"/>
    <mergeCell ref="C162:F162"/>
    <mergeCell ref="C163:F163"/>
    <mergeCell ref="C161:F161"/>
    <mergeCell ref="C151:F151"/>
    <mergeCell ref="C152:F152"/>
    <mergeCell ref="C153:F153"/>
    <mergeCell ref="C154:F154"/>
    <mergeCell ref="C155:F155"/>
    <mergeCell ref="C156:F156"/>
    <mergeCell ref="C145:F145"/>
    <mergeCell ref="C146:F146"/>
    <mergeCell ref="C147:F147"/>
    <mergeCell ref="C148:F148"/>
    <mergeCell ref="C149:F149"/>
    <mergeCell ref="C150:F150"/>
    <mergeCell ref="C139:F139"/>
    <mergeCell ref="C140:F140"/>
    <mergeCell ref="C141:F141"/>
    <mergeCell ref="C142:F142"/>
    <mergeCell ref="C143:F143"/>
    <mergeCell ref="C144:F144"/>
    <mergeCell ref="C133:F133"/>
    <mergeCell ref="C134:F134"/>
    <mergeCell ref="C135:F135"/>
    <mergeCell ref="C136:F136"/>
    <mergeCell ref="C137:F137"/>
    <mergeCell ref="C138:F138"/>
    <mergeCell ref="C127:F127"/>
    <mergeCell ref="C128:F128"/>
    <mergeCell ref="C129:F129"/>
    <mergeCell ref="C130:F130"/>
    <mergeCell ref="C131:F131"/>
    <mergeCell ref="C132:F132"/>
    <mergeCell ref="C121:F121"/>
    <mergeCell ref="C122:F122"/>
    <mergeCell ref="C123:F123"/>
    <mergeCell ref="C124:F124"/>
    <mergeCell ref="C125:F125"/>
    <mergeCell ref="C126:F126"/>
    <mergeCell ref="D115:F115"/>
    <mergeCell ref="C116:F116"/>
    <mergeCell ref="D117:F117"/>
    <mergeCell ref="D118:F118"/>
    <mergeCell ref="C119:F119"/>
    <mergeCell ref="C120:F120"/>
    <mergeCell ref="C109:F109"/>
    <mergeCell ref="D110:F110"/>
    <mergeCell ref="D111:F111"/>
    <mergeCell ref="D112:F112"/>
    <mergeCell ref="C113:F113"/>
    <mergeCell ref="D114:F114"/>
    <mergeCell ref="D103:F103"/>
    <mergeCell ref="D104:F104"/>
    <mergeCell ref="C105:F105"/>
    <mergeCell ref="D106:F106"/>
    <mergeCell ref="D107:F107"/>
    <mergeCell ref="D108:F108"/>
    <mergeCell ref="D97:F97"/>
    <mergeCell ref="D98:F98"/>
    <mergeCell ref="C99:F99"/>
    <mergeCell ref="D100:F100"/>
    <mergeCell ref="D101:F101"/>
    <mergeCell ref="C102:F102"/>
    <mergeCell ref="C91:F91"/>
    <mergeCell ref="D92:F92"/>
    <mergeCell ref="D93:F93"/>
    <mergeCell ref="D94:F94"/>
    <mergeCell ref="C95:F95"/>
    <mergeCell ref="D96:F96"/>
    <mergeCell ref="D85:F85"/>
    <mergeCell ref="D86:F86"/>
    <mergeCell ref="D87:F87"/>
    <mergeCell ref="C88:F88"/>
    <mergeCell ref="D89:F89"/>
    <mergeCell ref="D90:F90"/>
    <mergeCell ref="D79:F79"/>
    <mergeCell ref="C80:F80"/>
    <mergeCell ref="D81:F81"/>
    <mergeCell ref="D82:F82"/>
    <mergeCell ref="D83:F83"/>
    <mergeCell ref="C84:F84"/>
    <mergeCell ref="D73:F73"/>
    <mergeCell ref="D74:F74"/>
    <mergeCell ref="D75:F75"/>
    <mergeCell ref="C76:F76"/>
    <mergeCell ref="D77:F77"/>
    <mergeCell ref="D78:F78"/>
    <mergeCell ref="D67:F67"/>
    <mergeCell ref="C68:F68"/>
    <mergeCell ref="D69:F69"/>
    <mergeCell ref="D70:F70"/>
    <mergeCell ref="C71:F71"/>
    <mergeCell ref="C72:F72"/>
    <mergeCell ref="D64:F64"/>
    <mergeCell ref="D65:F65"/>
    <mergeCell ref="C66:F66"/>
    <mergeCell ref="C58:F58"/>
    <mergeCell ref="D59:F59"/>
    <mergeCell ref="D60:F60"/>
    <mergeCell ref="D61:F61"/>
    <mergeCell ref="C62:F62"/>
    <mergeCell ref="D63:F63"/>
    <mergeCell ref="C51:F51"/>
    <mergeCell ref="D52:F52"/>
    <mergeCell ref="D53:F53"/>
    <mergeCell ref="D54:F54"/>
    <mergeCell ref="C55:F55"/>
    <mergeCell ref="D56:F56"/>
    <mergeCell ref="D57:F57"/>
    <mergeCell ref="D45:F45"/>
    <mergeCell ref="D46:F46"/>
    <mergeCell ref="C47:F47"/>
    <mergeCell ref="D48:F48"/>
    <mergeCell ref="D49:F49"/>
    <mergeCell ref="D50:F50"/>
    <mergeCell ref="D39:F39"/>
    <mergeCell ref="D40:F40"/>
    <mergeCell ref="C41:F41"/>
    <mergeCell ref="D42:F42"/>
    <mergeCell ref="D43:F43"/>
    <mergeCell ref="C44:F44"/>
    <mergeCell ref="C33:F33"/>
    <mergeCell ref="C34:F34"/>
    <mergeCell ref="C35:F35"/>
    <mergeCell ref="D36:F36"/>
    <mergeCell ref="D37:F37"/>
    <mergeCell ref="C38:F38"/>
    <mergeCell ref="C27:F27"/>
    <mergeCell ref="C28:F28"/>
    <mergeCell ref="C29:F29"/>
    <mergeCell ref="C30:F30"/>
    <mergeCell ref="C31:F31"/>
    <mergeCell ref="C32:F32"/>
    <mergeCell ref="C20:F20"/>
    <mergeCell ref="C21:F21"/>
    <mergeCell ref="C22:F22"/>
    <mergeCell ref="C24:F24"/>
    <mergeCell ref="C25:F25"/>
    <mergeCell ref="C26:F26"/>
    <mergeCell ref="C14:F14"/>
    <mergeCell ref="C15:F15"/>
    <mergeCell ref="C16:F16"/>
    <mergeCell ref="C17:F17"/>
    <mergeCell ref="C18:F18"/>
    <mergeCell ref="C19:F19"/>
    <mergeCell ref="C23:F23"/>
    <mergeCell ref="C8:F8"/>
    <mergeCell ref="C9:F9"/>
    <mergeCell ref="C10:F10"/>
    <mergeCell ref="C11:F11"/>
    <mergeCell ref="C12:F12"/>
    <mergeCell ref="C13:F13"/>
    <mergeCell ref="B2:J2"/>
    <mergeCell ref="I3:J3"/>
    <mergeCell ref="C4:F4"/>
    <mergeCell ref="C5:F5"/>
    <mergeCell ref="C6:F6"/>
    <mergeCell ref="C7:F7"/>
  </mergeCell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1"/>
  <sheetViews>
    <sheetView topLeftCell="A70" zoomScale="110" zoomScaleNormal="110" workbookViewId="0">
      <selection activeCell="J94" sqref="J94"/>
    </sheetView>
  </sheetViews>
  <sheetFormatPr defaultRowHeight="14.25"/>
  <cols>
    <col min="1" max="1" width="4.125" customWidth="1"/>
    <col min="2" max="2" width="3.5" customWidth="1"/>
    <col min="3" max="3" width="2" customWidth="1"/>
    <col min="4" max="4" width="2.5" customWidth="1"/>
    <col min="5" max="5" width="1.75" customWidth="1"/>
    <col min="6" max="6" width="60" customWidth="1"/>
    <col min="7" max="10" width="10.625" customWidth="1"/>
  </cols>
  <sheetData>
    <row r="1" spans="2:10">
      <c r="B1" s="917"/>
      <c r="C1" s="159"/>
      <c r="D1" s="159"/>
      <c r="E1" s="159"/>
      <c r="F1" s="159"/>
      <c r="G1" s="160"/>
      <c r="H1" s="160"/>
      <c r="I1" s="160"/>
      <c r="J1" s="160"/>
    </row>
    <row r="2" spans="2:10">
      <c r="B2" s="1744" t="s">
        <v>1105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0" ht="26.25" thickBot="1">
      <c r="B4" s="1381" t="s">
        <v>289</v>
      </c>
      <c r="C4" s="1854" t="s">
        <v>640</v>
      </c>
      <c r="D4" s="1794"/>
      <c r="E4" s="1794"/>
      <c r="F4" s="1855"/>
      <c r="G4" s="1308" t="s">
        <v>5</v>
      </c>
      <c r="H4" s="1308" t="s">
        <v>324</v>
      </c>
      <c r="I4" s="1309" t="s">
        <v>325</v>
      </c>
      <c r="J4" s="1115" t="s">
        <v>8</v>
      </c>
    </row>
    <row r="5" spans="2:10" ht="24" customHeight="1">
      <c r="B5" s="1139">
        <v>1</v>
      </c>
      <c r="C5" s="1856" t="s">
        <v>981</v>
      </c>
      <c r="D5" s="1795"/>
      <c r="E5" s="1795"/>
      <c r="F5" s="1857"/>
      <c r="G5" s="171">
        <v>3.5539999999999998</v>
      </c>
      <c r="H5" s="171">
        <v>0.16800000000000001</v>
      </c>
      <c r="I5" s="172">
        <v>0</v>
      </c>
      <c r="J5" s="1307">
        <v>3.722</v>
      </c>
    </row>
    <row r="6" spans="2:10" ht="15.75" customHeight="1">
      <c r="B6" s="1140"/>
      <c r="C6" s="1142"/>
      <c r="D6" s="1780" t="s">
        <v>234</v>
      </c>
      <c r="E6" s="1781"/>
      <c r="F6" s="1859"/>
      <c r="G6" s="166">
        <v>3.5539999999999998</v>
      </c>
      <c r="H6" s="166">
        <v>0.16800000000000001</v>
      </c>
      <c r="I6" s="1118">
        <v>0</v>
      </c>
      <c r="J6" s="1305">
        <v>3.722</v>
      </c>
    </row>
    <row r="7" spans="2:10" ht="15.75" customHeight="1">
      <c r="B7" s="1272">
        <v>3</v>
      </c>
      <c r="C7" s="1940" t="s">
        <v>643</v>
      </c>
      <c r="D7" s="1774"/>
      <c r="E7" s="1774"/>
      <c r="F7" s="1941"/>
      <c r="G7" s="175">
        <v>12803.54</v>
      </c>
      <c r="H7" s="175">
        <v>7327.2939999999999</v>
      </c>
      <c r="I7" s="176">
        <v>1903.0930000000001</v>
      </c>
      <c r="J7" s="1305">
        <v>22033.927</v>
      </c>
    </row>
    <row r="8" spans="2:10" ht="15" customHeight="1">
      <c r="B8" s="1140"/>
      <c r="C8" s="1142"/>
      <c r="D8" s="1780" t="s">
        <v>644</v>
      </c>
      <c r="E8" s="1781"/>
      <c r="F8" s="1859"/>
      <c r="G8" s="166">
        <v>1262.385</v>
      </c>
      <c r="H8" s="166">
        <v>306.08699999999999</v>
      </c>
      <c r="I8" s="1118">
        <v>59.481999999999999</v>
      </c>
      <c r="J8" s="1305">
        <v>1627.954</v>
      </c>
    </row>
    <row r="9" spans="2:10" ht="15" customHeight="1">
      <c r="B9" s="1140"/>
      <c r="C9" s="1142"/>
      <c r="D9" s="1780" t="s">
        <v>645</v>
      </c>
      <c r="E9" s="1781"/>
      <c r="F9" s="1859"/>
      <c r="G9" s="166">
        <v>102.73</v>
      </c>
      <c r="H9" s="166">
        <v>36.191000000000003</v>
      </c>
      <c r="I9" s="1118">
        <v>0.32400000000000001</v>
      </c>
      <c r="J9" s="1305">
        <v>139.245</v>
      </c>
    </row>
    <row r="10" spans="2:10" ht="15" customHeight="1">
      <c r="B10" s="1140"/>
      <c r="C10" s="1142"/>
      <c r="D10" s="1780" t="s">
        <v>646</v>
      </c>
      <c r="E10" s="1781"/>
      <c r="F10" s="1859"/>
      <c r="G10" s="166">
        <v>3641.942</v>
      </c>
      <c r="H10" s="166">
        <v>1624.559</v>
      </c>
      <c r="I10" s="1118">
        <v>274.30200000000002</v>
      </c>
      <c r="J10" s="1305">
        <v>5540.8029999999999</v>
      </c>
    </row>
    <row r="11" spans="2:10" ht="15" customHeight="1">
      <c r="B11" s="1140"/>
      <c r="C11" s="1142"/>
      <c r="D11" s="1780" t="s">
        <v>647</v>
      </c>
      <c r="E11" s="1781"/>
      <c r="F11" s="1859"/>
      <c r="G11" s="166">
        <v>3112.4009999999998</v>
      </c>
      <c r="H11" s="166">
        <v>1203.586</v>
      </c>
      <c r="I11" s="1118">
        <v>683.85799999999995</v>
      </c>
      <c r="J11" s="1305">
        <v>4999.8450000000003</v>
      </c>
    </row>
    <row r="12" spans="2:10" ht="15" customHeight="1">
      <c r="B12" s="1140"/>
      <c r="C12" s="1142"/>
      <c r="D12" s="1780" t="s">
        <v>648</v>
      </c>
      <c r="E12" s="1781"/>
      <c r="F12" s="1859"/>
      <c r="G12" s="166">
        <v>658.05200000000002</v>
      </c>
      <c r="H12" s="166">
        <v>2189.422</v>
      </c>
      <c r="I12" s="1118">
        <v>882.15300000000002</v>
      </c>
      <c r="J12" s="1305">
        <v>3729.627</v>
      </c>
    </row>
    <row r="13" spans="2:10" ht="15" customHeight="1">
      <c r="B13" s="1163"/>
      <c r="C13" s="1302"/>
      <c r="D13" s="1771" t="s">
        <v>992</v>
      </c>
      <c r="E13" s="1772"/>
      <c r="F13" s="1773"/>
      <c r="G13" s="173">
        <v>3492.6880000000001</v>
      </c>
      <c r="H13" s="173">
        <v>1821.9079999999999</v>
      </c>
      <c r="I13" s="1120">
        <v>0.57499999999999996</v>
      </c>
      <c r="J13" s="1305">
        <v>5315.1710000000003</v>
      </c>
    </row>
    <row r="14" spans="2:10" ht="15.75" customHeight="1">
      <c r="B14" s="1140"/>
      <c r="C14" s="1142"/>
      <c r="D14" s="1780" t="s">
        <v>650</v>
      </c>
      <c r="E14" s="1781"/>
      <c r="F14" s="1859"/>
      <c r="G14" s="166">
        <v>533.34199999999998</v>
      </c>
      <c r="H14" s="166">
        <v>145.541</v>
      </c>
      <c r="I14" s="1118">
        <v>2.399</v>
      </c>
      <c r="J14" s="1305">
        <v>681.28200000000004</v>
      </c>
    </row>
    <row r="15" spans="2:10" ht="15.75" customHeight="1">
      <c r="B15" s="1272">
        <v>4</v>
      </c>
      <c r="C15" s="1940" t="s">
        <v>651</v>
      </c>
      <c r="D15" s="1774"/>
      <c r="E15" s="1774"/>
      <c r="F15" s="1941"/>
      <c r="G15" s="175">
        <v>127050.433</v>
      </c>
      <c r="H15" s="175">
        <v>27336.258999999998</v>
      </c>
      <c r="I15" s="176">
        <v>5318.2560000000003</v>
      </c>
      <c r="J15" s="1305">
        <v>159704.948</v>
      </c>
    </row>
    <row r="16" spans="2:10" ht="15" customHeight="1">
      <c r="B16" s="1140"/>
      <c r="C16" s="1141"/>
      <c r="D16" s="1782" t="s">
        <v>994</v>
      </c>
      <c r="E16" s="1782"/>
      <c r="F16" s="1858"/>
      <c r="G16" s="166">
        <v>37869.942999999999</v>
      </c>
      <c r="H16" s="166">
        <v>8923.9940000000006</v>
      </c>
      <c r="I16" s="1118">
        <v>1446.22</v>
      </c>
      <c r="J16" s="1305">
        <v>48240.156999999999</v>
      </c>
    </row>
    <row r="17" spans="2:10" ht="15" customHeight="1">
      <c r="B17" s="1140"/>
      <c r="C17" s="1142"/>
      <c r="D17" s="1782" t="s">
        <v>995</v>
      </c>
      <c r="E17" s="1782"/>
      <c r="F17" s="1858"/>
      <c r="G17" s="166">
        <v>307.91899999999998</v>
      </c>
      <c r="H17" s="166">
        <v>20.292999999999999</v>
      </c>
      <c r="I17" s="1118">
        <v>0.997</v>
      </c>
      <c r="J17" s="1305">
        <v>329.209</v>
      </c>
    </row>
    <row r="18" spans="2:10" ht="22.5" customHeight="1">
      <c r="B18" s="1140"/>
      <c r="C18" s="1142"/>
      <c r="D18" s="1782" t="s">
        <v>996</v>
      </c>
      <c r="E18" s="1782"/>
      <c r="F18" s="1858"/>
      <c r="G18" s="166">
        <v>2008.316</v>
      </c>
      <c r="H18" s="166">
        <v>313.42399999999998</v>
      </c>
      <c r="I18" s="1118">
        <v>68.73</v>
      </c>
      <c r="J18" s="1305">
        <v>2390.4699999999998</v>
      </c>
    </row>
    <row r="19" spans="2:10" ht="15" customHeight="1">
      <c r="B19" s="1140"/>
      <c r="C19" s="1141"/>
      <c r="D19" s="1782" t="s">
        <v>997</v>
      </c>
      <c r="E19" s="1782"/>
      <c r="F19" s="1858"/>
      <c r="G19" s="166">
        <v>37177.610999999997</v>
      </c>
      <c r="H19" s="166">
        <v>7029.6440000000002</v>
      </c>
      <c r="I19" s="1118">
        <v>1533.761</v>
      </c>
      <c r="J19" s="1305">
        <v>45741.016000000003</v>
      </c>
    </row>
    <row r="20" spans="2:10" ht="15" customHeight="1">
      <c r="B20" s="1140"/>
      <c r="C20" s="1141"/>
      <c r="D20" s="1782" t="s">
        <v>998</v>
      </c>
      <c r="E20" s="1782"/>
      <c r="F20" s="1858"/>
      <c r="G20" s="166">
        <v>541.80899999999997</v>
      </c>
      <c r="H20" s="166">
        <v>84.045000000000002</v>
      </c>
      <c r="I20" s="1118">
        <v>30.14</v>
      </c>
      <c r="J20" s="1305">
        <v>655.99400000000003</v>
      </c>
    </row>
    <row r="21" spans="2:10" ht="15" customHeight="1">
      <c r="B21" s="1140"/>
      <c r="C21" s="1141"/>
      <c r="D21" s="1782" t="s">
        <v>999</v>
      </c>
      <c r="E21" s="1782"/>
      <c r="F21" s="1858"/>
      <c r="G21" s="166">
        <v>14474.275</v>
      </c>
      <c r="H21" s="166">
        <v>3512.3760000000002</v>
      </c>
      <c r="I21" s="1118">
        <v>335.04300000000001</v>
      </c>
      <c r="J21" s="1305">
        <v>18321.694</v>
      </c>
    </row>
    <row r="22" spans="2:10" ht="15" customHeight="1">
      <c r="B22" s="1140"/>
      <c r="C22" s="1141"/>
      <c r="D22" s="1782" t="s">
        <v>1078</v>
      </c>
      <c r="E22" s="1782"/>
      <c r="F22" s="1858"/>
      <c r="G22" s="166">
        <v>110.244</v>
      </c>
      <c r="H22" s="166">
        <v>2.867</v>
      </c>
      <c r="I22" s="1118">
        <v>0</v>
      </c>
      <c r="J22" s="1305">
        <v>113.111</v>
      </c>
    </row>
    <row r="23" spans="2:10" ht="23.25" customHeight="1">
      <c r="B23" s="1140"/>
      <c r="C23" s="1141"/>
      <c r="D23" s="1782" t="s">
        <v>1001</v>
      </c>
      <c r="E23" s="1782"/>
      <c r="F23" s="1858"/>
      <c r="G23" s="166">
        <v>508.69799999999998</v>
      </c>
      <c r="H23" s="166">
        <v>20.411000000000001</v>
      </c>
      <c r="I23" s="1118">
        <v>2.274</v>
      </c>
      <c r="J23" s="1305">
        <v>531.38300000000004</v>
      </c>
    </row>
    <row r="24" spans="2:10" ht="15" customHeight="1">
      <c r="B24" s="1140"/>
      <c r="C24" s="1141"/>
      <c r="D24" s="1782" t="s">
        <v>1002</v>
      </c>
      <c r="E24" s="1782"/>
      <c r="F24" s="1858"/>
      <c r="G24" s="166">
        <v>29305.662</v>
      </c>
      <c r="H24" s="166">
        <v>5993.7749999999996</v>
      </c>
      <c r="I24" s="1118">
        <v>1128.8420000000001</v>
      </c>
      <c r="J24" s="1305">
        <v>36428.279000000002</v>
      </c>
    </row>
    <row r="25" spans="2:10" ht="15" customHeight="1">
      <c r="B25" s="1140"/>
      <c r="C25" s="1141"/>
      <c r="D25" s="1782" t="s">
        <v>1003</v>
      </c>
      <c r="E25" s="1782"/>
      <c r="F25" s="1858"/>
      <c r="G25" s="166">
        <v>2480.4679999999998</v>
      </c>
      <c r="H25" s="166">
        <v>960.08600000000001</v>
      </c>
      <c r="I25" s="1118">
        <v>370.97</v>
      </c>
      <c r="J25" s="1305">
        <v>3811.5239999999999</v>
      </c>
    </row>
    <row r="26" spans="2:10" ht="15.75" customHeight="1">
      <c r="B26" s="1140"/>
      <c r="C26" s="1141"/>
      <c r="D26" s="1780" t="s">
        <v>1079</v>
      </c>
      <c r="E26" s="1781"/>
      <c r="F26" s="1859"/>
      <c r="G26" s="166">
        <v>2265.4879999999998</v>
      </c>
      <c r="H26" s="166">
        <v>475.34399999999999</v>
      </c>
      <c r="I26" s="1118">
        <v>401.279</v>
      </c>
      <c r="J26" s="1346">
        <v>3142.1109999999999</v>
      </c>
    </row>
    <row r="27" spans="2:10" ht="15.75" customHeight="1">
      <c r="B27" s="1272">
        <v>5</v>
      </c>
      <c r="C27" s="1940" t="s">
        <v>663</v>
      </c>
      <c r="D27" s="1774"/>
      <c r="E27" s="1774"/>
      <c r="F27" s="1941"/>
      <c r="G27" s="175">
        <v>73295.884999999995</v>
      </c>
      <c r="H27" s="175">
        <v>11775.254999999999</v>
      </c>
      <c r="I27" s="176">
        <v>2992.1680000000001</v>
      </c>
      <c r="J27" s="1294">
        <v>88063.308000000005</v>
      </c>
    </row>
    <row r="28" spans="2:10" ht="15" customHeight="1">
      <c r="B28" s="1140"/>
      <c r="C28" s="1141"/>
      <c r="D28" s="1782" t="s">
        <v>1005</v>
      </c>
      <c r="E28" s="1782"/>
      <c r="F28" s="1858"/>
      <c r="G28" s="166">
        <v>4629.2870000000003</v>
      </c>
      <c r="H28" s="166">
        <v>2045.5239999999999</v>
      </c>
      <c r="I28" s="1118">
        <v>1355.527</v>
      </c>
      <c r="J28" s="1305">
        <v>8030.3379999999997</v>
      </c>
    </row>
    <row r="29" spans="2:10" ht="15" customHeight="1">
      <c r="B29" s="1140"/>
      <c r="C29" s="1141"/>
      <c r="D29" s="1782" t="s">
        <v>1006</v>
      </c>
      <c r="E29" s="1782"/>
      <c r="F29" s="1858"/>
      <c r="G29" s="166">
        <v>60.253999999999998</v>
      </c>
      <c r="H29" s="166">
        <v>0</v>
      </c>
      <c r="I29" s="1118">
        <v>14.845000000000001</v>
      </c>
      <c r="J29" s="1305">
        <v>75.099000000000004</v>
      </c>
    </row>
    <row r="30" spans="2:10" ht="15" customHeight="1">
      <c r="B30" s="1140"/>
      <c r="C30" s="1141"/>
      <c r="D30" s="1782" t="s">
        <v>1007</v>
      </c>
      <c r="E30" s="1782"/>
      <c r="F30" s="1858"/>
      <c r="G30" s="166">
        <v>578.07399999999996</v>
      </c>
      <c r="H30" s="166">
        <v>65.831999999999994</v>
      </c>
      <c r="I30" s="1118">
        <v>24.568000000000001</v>
      </c>
      <c r="J30" s="1305">
        <v>668.47400000000005</v>
      </c>
    </row>
    <row r="31" spans="2:10" ht="15" customHeight="1">
      <c r="B31" s="1140"/>
      <c r="C31" s="1141"/>
      <c r="D31" s="1782" t="s">
        <v>1008</v>
      </c>
      <c r="E31" s="1782"/>
      <c r="F31" s="1858"/>
      <c r="G31" s="166">
        <v>23231.503000000001</v>
      </c>
      <c r="H31" s="166">
        <v>3307.4580000000001</v>
      </c>
      <c r="I31" s="1118">
        <v>648.57299999999998</v>
      </c>
      <c r="J31" s="1305">
        <v>27187.534</v>
      </c>
    </row>
    <row r="32" spans="2:10" ht="15" customHeight="1">
      <c r="B32" s="1140"/>
      <c r="C32" s="1141"/>
      <c r="D32" s="1782" t="s">
        <v>1009</v>
      </c>
      <c r="E32" s="1782"/>
      <c r="F32" s="1858"/>
      <c r="G32" s="166">
        <v>110.00700000000001</v>
      </c>
      <c r="H32" s="166">
        <v>7.4329999999999998</v>
      </c>
      <c r="I32" s="1118">
        <v>31.039000000000001</v>
      </c>
      <c r="J32" s="1305">
        <v>148.47900000000001</v>
      </c>
    </row>
    <row r="33" spans="2:10" ht="15" customHeight="1">
      <c r="B33" s="1140"/>
      <c r="C33" s="1141"/>
      <c r="D33" s="1782" t="s">
        <v>1010</v>
      </c>
      <c r="E33" s="1782"/>
      <c r="F33" s="1858"/>
      <c r="G33" s="166">
        <v>2803.4360000000001</v>
      </c>
      <c r="H33" s="166">
        <v>637.52</v>
      </c>
      <c r="I33" s="1118">
        <v>93.688000000000002</v>
      </c>
      <c r="J33" s="1305">
        <v>3534.6439999999998</v>
      </c>
    </row>
    <row r="34" spans="2:10" ht="15" customHeight="1">
      <c r="B34" s="1140"/>
      <c r="C34" s="1142"/>
      <c r="D34" s="1782" t="s">
        <v>1012</v>
      </c>
      <c r="E34" s="1782"/>
      <c r="F34" s="1858"/>
      <c r="G34" s="166">
        <v>13.000999999999999</v>
      </c>
      <c r="H34" s="166">
        <v>1.446</v>
      </c>
      <c r="I34" s="1118">
        <v>4.6139999999999999</v>
      </c>
      <c r="J34" s="1305">
        <v>19.061</v>
      </c>
    </row>
    <row r="35" spans="2:10" ht="15" customHeight="1">
      <c r="B35" s="1140"/>
      <c r="C35" s="1142"/>
      <c r="D35" s="1782" t="s">
        <v>1013</v>
      </c>
      <c r="E35" s="1782"/>
      <c r="F35" s="1858"/>
      <c r="G35" s="166">
        <v>37775.279000000002</v>
      </c>
      <c r="H35" s="166">
        <v>5043.1899999999996</v>
      </c>
      <c r="I35" s="1118">
        <v>647.45799999999997</v>
      </c>
      <c r="J35" s="1305">
        <v>43465.927000000003</v>
      </c>
    </row>
    <row r="36" spans="2:10" ht="15" customHeight="1">
      <c r="B36" s="1140"/>
      <c r="C36" s="1142"/>
      <c r="D36" s="1782" t="s">
        <v>1014</v>
      </c>
      <c r="E36" s="1782"/>
      <c r="F36" s="1858"/>
      <c r="G36" s="166">
        <v>477.35899999999998</v>
      </c>
      <c r="H36" s="166">
        <v>143.27699999999999</v>
      </c>
      <c r="I36" s="1118">
        <v>20.003</v>
      </c>
      <c r="J36" s="1305">
        <v>640.63900000000001</v>
      </c>
    </row>
    <row r="37" spans="2:10" ht="15" customHeight="1">
      <c r="B37" s="1140"/>
      <c r="C37" s="1141"/>
      <c r="D37" s="1782" t="s">
        <v>1015</v>
      </c>
      <c r="E37" s="1782"/>
      <c r="F37" s="1858"/>
      <c r="G37" s="166">
        <v>362.64699999999999</v>
      </c>
      <c r="H37" s="166">
        <v>11.945</v>
      </c>
      <c r="I37" s="1118">
        <v>0</v>
      </c>
      <c r="J37" s="1305">
        <v>374.59199999999998</v>
      </c>
    </row>
    <row r="38" spans="2:10" ht="28.5" customHeight="1">
      <c r="B38" s="1140"/>
      <c r="C38" s="1142"/>
      <c r="D38" s="1782" t="s">
        <v>1017</v>
      </c>
      <c r="E38" s="1782"/>
      <c r="F38" s="1858"/>
      <c r="G38" s="166">
        <v>0</v>
      </c>
      <c r="H38" s="166">
        <v>0</v>
      </c>
      <c r="I38" s="1118">
        <v>38.298999999999999</v>
      </c>
      <c r="J38" s="1305">
        <v>38.298999999999999</v>
      </c>
    </row>
    <row r="39" spans="2:10" ht="15" customHeight="1">
      <c r="B39" s="1140"/>
      <c r="C39" s="1142"/>
      <c r="D39" s="1782" t="s">
        <v>1018</v>
      </c>
      <c r="E39" s="1782"/>
      <c r="F39" s="1858"/>
      <c r="G39" s="166">
        <v>0</v>
      </c>
      <c r="H39" s="166">
        <v>1.5129999999999999</v>
      </c>
      <c r="I39" s="1118">
        <v>0</v>
      </c>
      <c r="J39" s="1305">
        <v>1.5129999999999999</v>
      </c>
    </row>
    <row r="40" spans="2:10" ht="15.75" customHeight="1">
      <c r="B40" s="1140"/>
      <c r="C40" s="1141"/>
      <c r="D40" s="1782" t="s">
        <v>677</v>
      </c>
      <c r="E40" s="1782"/>
      <c r="F40" s="1858"/>
      <c r="G40" s="166">
        <v>3255.038</v>
      </c>
      <c r="H40" s="166">
        <v>510.11700000000002</v>
      </c>
      <c r="I40" s="1118">
        <v>113.554</v>
      </c>
      <c r="J40" s="1305">
        <v>3878.7089999999998</v>
      </c>
    </row>
    <row r="41" spans="2:10" ht="15.75" customHeight="1">
      <c r="B41" s="1272">
        <v>6</v>
      </c>
      <c r="C41" s="1940" t="s">
        <v>678</v>
      </c>
      <c r="D41" s="1774"/>
      <c r="E41" s="1774"/>
      <c r="F41" s="1941"/>
      <c r="G41" s="175">
        <v>67620.303</v>
      </c>
      <c r="H41" s="175">
        <v>20351.714</v>
      </c>
      <c r="I41" s="176">
        <v>3540.8670000000002</v>
      </c>
      <c r="J41" s="1305">
        <v>91512.884000000005</v>
      </c>
    </row>
    <row r="42" spans="2:10" ht="15" customHeight="1">
      <c r="B42" s="1140"/>
      <c r="C42" s="1141"/>
      <c r="D42" s="1782" t="s">
        <v>1020</v>
      </c>
      <c r="E42" s="1782"/>
      <c r="F42" s="1858"/>
      <c r="G42" s="166">
        <v>4454.2539999999999</v>
      </c>
      <c r="H42" s="166">
        <v>1513.933</v>
      </c>
      <c r="I42" s="1118">
        <v>21.742999999999999</v>
      </c>
      <c r="J42" s="1305">
        <v>5989.93</v>
      </c>
    </row>
    <row r="43" spans="2:10" ht="15" customHeight="1">
      <c r="B43" s="1140"/>
      <c r="C43" s="1141"/>
      <c r="D43" s="1780" t="s">
        <v>1022</v>
      </c>
      <c r="E43" s="1781"/>
      <c r="F43" s="1859"/>
      <c r="G43" s="166">
        <v>881.31100000000004</v>
      </c>
      <c r="H43" s="166">
        <v>24.088999999999999</v>
      </c>
      <c r="I43" s="1118">
        <v>20.783999999999999</v>
      </c>
      <c r="J43" s="1305">
        <v>926.18399999999997</v>
      </c>
    </row>
    <row r="44" spans="2:10" ht="15" customHeight="1">
      <c r="B44" s="1140"/>
      <c r="C44" s="1141"/>
      <c r="D44" s="1780" t="s">
        <v>1023</v>
      </c>
      <c r="E44" s="1781"/>
      <c r="F44" s="1859"/>
      <c r="G44" s="166">
        <v>32235.865000000002</v>
      </c>
      <c r="H44" s="166">
        <v>9890.9599999999991</v>
      </c>
      <c r="I44" s="1118">
        <v>1862.454</v>
      </c>
      <c r="J44" s="1305">
        <v>43989.279000000002</v>
      </c>
    </row>
    <row r="45" spans="2:10" ht="15" customHeight="1">
      <c r="B45" s="1140"/>
      <c r="C45" s="1141"/>
      <c r="D45" s="1782" t="s">
        <v>1024</v>
      </c>
      <c r="E45" s="1782"/>
      <c r="F45" s="1858"/>
      <c r="G45" s="166">
        <v>383.67099999999999</v>
      </c>
      <c r="H45" s="166">
        <v>93.506</v>
      </c>
      <c r="I45" s="1118">
        <v>0</v>
      </c>
      <c r="J45" s="1305">
        <v>477.17700000000002</v>
      </c>
    </row>
    <row r="46" spans="2:10" ht="15" customHeight="1">
      <c r="B46" s="1140"/>
      <c r="C46" s="1141"/>
      <c r="D46" s="1782" t="s">
        <v>1025</v>
      </c>
      <c r="E46" s="1782"/>
      <c r="F46" s="1858"/>
      <c r="G46" s="166">
        <v>740.65300000000002</v>
      </c>
      <c r="H46" s="166">
        <v>324.98099999999999</v>
      </c>
      <c r="I46" s="1118">
        <v>10.455</v>
      </c>
      <c r="J46" s="1305">
        <v>1076.0889999999999</v>
      </c>
    </row>
    <row r="47" spans="2:10" ht="15" customHeight="1">
      <c r="B47" s="1140"/>
      <c r="C47" s="1141"/>
      <c r="D47" s="1782" t="s">
        <v>1027</v>
      </c>
      <c r="E47" s="1782"/>
      <c r="F47" s="1858"/>
      <c r="G47" s="166">
        <v>4.141</v>
      </c>
      <c r="H47" s="166">
        <v>0</v>
      </c>
      <c r="I47" s="1118">
        <v>0</v>
      </c>
      <c r="J47" s="1305">
        <v>4.141</v>
      </c>
    </row>
    <row r="48" spans="2:10" ht="15" customHeight="1">
      <c r="B48" s="1140"/>
      <c r="C48" s="1141"/>
      <c r="D48" s="1780" t="s">
        <v>1028</v>
      </c>
      <c r="E48" s="1781"/>
      <c r="F48" s="1859"/>
      <c r="G48" s="166">
        <v>21438.455999999998</v>
      </c>
      <c r="H48" s="166">
        <v>6891.4570000000003</v>
      </c>
      <c r="I48" s="1118">
        <v>1416.7750000000001</v>
      </c>
      <c r="J48" s="1305">
        <v>29746.687999999998</v>
      </c>
    </row>
    <row r="49" spans="2:10" ht="15" customHeight="1">
      <c r="B49" s="1140"/>
      <c r="C49" s="1141"/>
      <c r="D49" s="1782" t="s">
        <v>1029</v>
      </c>
      <c r="E49" s="1782"/>
      <c r="F49" s="1858"/>
      <c r="G49" s="166">
        <v>381.00400000000002</v>
      </c>
      <c r="H49" s="166">
        <v>193.55600000000001</v>
      </c>
      <c r="I49" s="1118">
        <v>45.798999999999999</v>
      </c>
      <c r="J49" s="1305">
        <v>620.35900000000004</v>
      </c>
    </row>
    <row r="50" spans="2:10" ht="15" customHeight="1">
      <c r="B50" s="1140"/>
      <c r="C50" s="1141"/>
      <c r="D50" s="1782" t="s">
        <v>1030</v>
      </c>
      <c r="E50" s="1782"/>
      <c r="F50" s="1858"/>
      <c r="G50" s="166">
        <v>734.44299999999998</v>
      </c>
      <c r="H50" s="166">
        <v>0</v>
      </c>
      <c r="I50" s="1118">
        <v>30.847999999999999</v>
      </c>
      <c r="J50" s="1304">
        <v>765.29100000000005</v>
      </c>
    </row>
    <row r="51" spans="2:10" ht="24" customHeight="1">
      <c r="B51" s="1140"/>
      <c r="C51" s="1141"/>
      <c r="D51" s="1782" t="s">
        <v>1032</v>
      </c>
      <c r="E51" s="1782"/>
      <c r="F51" s="1858"/>
      <c r="G51" s="166">
        <v>0.503</v>
      </c>
      <c r="H51" s="166">
        <v>0</v>
      </c>
      <c r="I51" s="1118">
        <v>0</v>
      </c>
      <c r="J51" s="1305">
        <v>0.503</v>
      </c>
    </row>
    <row r="52" spans="2:10" ht="15" customHeight="1">
      <c r="B52" s="1140"/>
      <c r="C52" s="1141"/>
      <c r="D52" s="1780" t="s">
        <v>1033</v>
      </c>
      <c r="E52" s="1781"/>
      <c r="F52" s="1859"/>
      <c r="G52" s="166">
        <v>0</v>
      </c>
      <c r="H52" s="166">
        <v>1.24</v>
      </c>
      <c r="I52" s="1118">
        <v>0</v>
      </c>
      <c r="J52" s="1305">
        <v>1.24</v>
      </c>
    </row>
    <row r="53" spans="2:10" ht="15.75" customHeight="1">
      <c r="B53" s="1140"/>
      <c r="C53" s="1141"/>
      <c r="D53" s="1780" t="s">
        <v>688</v>
      </c>
      <c r="E53" s="1781"/>
      <c r="F53" s="1859"/>
      <c r="G53" s="166">
        <v>6366.0020000000004</v>
      </c>
      <c r="H53" s="166">
        <v>1417.992</v>
      </c>
      <c r="I53" s="1118">
        <v>132.00899999999999</v>
      </c>
      <c r="J53" s="1306">
        <v>7916.0029999999997</v>
      </c>
    </row>
    <row r="54" spans="2:10" ht="15.75" customHeight="1">
      <c r="B54" s="1272">
        <v>8</v>
      </c>
      <c r="C54" s="1984" t="s">
        <v>691</v>
      </c>
      <c r="D54" s="1784"/>
      <c r="E54" s="1784"/>
      <c r="F54" s="1985"/>
      <c r="G54" s="175">
        <v>11900.424999999999</v>
      </c>
      <c r="H54" s="175">
        <v>18306.82</v>
      </c>
      <c r="I54" s="176">
        <v>388.78899999999999</v>
      </c>
      <c r="J54" s="1305">
        <v>30596.034</v>
      </c>
    </row>
    <row r="55" spans="2:10" ht="15" customHeight="1">
      <c r="B55" s="1140"/>
      <c r="C55" s="1141"/>
      <c r="D55" s="1782" t="s">
        <v>793</v>
      </c>
      <c r="E55" s="1782"/>
      <c r="F55" s="1858"/>
      <c r="G55" s="166">
        <v>6641.5469999999996</v>
      </c>
      <c r="H55" s="166">
        <v>5497.06</v>
      </c>
      <c r="I55" s="1118">
        <v>386.47699999999998</v>
      </c>
      <c r="J55" s="1305">
        <v>12525.084000000001</v>
      </c>
    </row>
    <row r="56" spans="2:10" ht="15" customHeight="1">
      <c r="B56" s="1140"/>
      <c r="C56" s="1141"/>
      <c r="D56" s="1782" t="s">
        <v>1040</v>
      </c>
      <c r="E56" s="1782"/>
      <c r="F56" s="1858"/>
      <c r="G56" s="166">
        <v>323.60500000000002</v>
      </c>
      <c r="H56" s="166">
        <v>231.471</v>
      </c>
      <c r="I56" s="1118">
        <v>2.3119999999999998</v>
      </c>
      <c r="J56" s="1305">
        <v>557.38800000000003</v>
      </c>
    </row>
    <row r="57" spans="2:10" ht="15" customHeight="1">
      <c r="B57" s="1140"/>
      <c r="C57" s="1141"/>
      <c r="D57" s="1782" t="s">
        <v>1041</v>
      </c>
      <c r="E57" s="1782"/>
      <c r="F57" s="1858"/>
      <c r="G57" s="166">
        <v>141.24</v>
      </c>
      <c r="H57" s="166">
        <v>0</v>
      </c>
      <c r="I57" s="1118">
        <v>0</v>
      </c>
      <c r="J57" s="1305">
        <v>141.24</v>
      </c>
    </row>
    <row r="58" spans="2:10" ht="15.75" customHeight="1">
      <c r="B58" s="1140"/>
      <c r="C58" s="1141"/>
      <c r="D58" s="1782" t="s">
        <v>770</v>
      </c>
      <c r="E58" s="1782"/>
      <c r="F58" s="1858"/>
      <c r="G58" s="166">
        <v>4793.6360000000004</v>
      </c>
      <c r="H58" s="166">
        <v>12578.289000000001</v>
      </c>
      <c r="I58" s="1118">
        <v>0</v>
      </c>
      <c r="J58" s="1305">
        <v>17371.924999999999</v>
      </c>
    </row>
    <row r="59" spans="2:10" ht="15.75" customHeight="1">
      <c r="B59" s="1140"/>
      <c r="C59" s="1382"/>
      <c r="D59" s="1780" t="s">
        <v>1092</v>
      </c>
      <c r="E59" s="1781"/>
      <c r="F59" s="1859"/>
      <c r="G59" s="166">
        <v>0.39700000000000002</v>
      </c>
      <c r="H59" s="166">
        <v>0</v>
      </c>
      <c r="I59" s="1118">
        <v>0</v>
      </c>
      <c r="J59" s="1305">
        <v>0.39700000000000002</v>
      </c>
    </row>
    <row r="60" spans="2:10" ht="15.75" customHeight="1">
      <c r="B60" s="1272">
        <v>9</v>
      </c>
      <c r="C60" s="1984" t="s">
        <v>698</v>
      </c>
      <c r="D60" s="1784"/>
      <c r="E60" s="1784"/>
      <c r="F60" s="1985"/>
      <c r="G60" s="175">
        <v>0</v>
      </c>
      <c r="H60" s="175">
        <v>147</v>
      </c>
      <c r="I60" s="176">
        <v>307.45299999999997</v>
      </c>
      <c r="J60" s="1305">
        <v>454.45299999999997</v>
      </c>
    </row>
    <row r="61" spans="2:10" ht="15" customHeight="1">
      <c r="B61" s="1140"/>
      <c r="C61" s="1141"/>
      <c r="D61" s="1782" t="s">
        <v>1045</v>
      </c>
      <c r="E61" s="1782"/>
      <c r="F61" s="1858"/>
      <c r="G61" s="166">
        <v>0</v>
      </c>
      <c r="H61" s="166">
        <v>147</v>
      </c>
      <c r="I61" s="1118">
        <v>0</v>
      </c>
      <c r="J61" s="1305">
        <v>147</v>
      </c>
    </row>
    <row r="62" spans="2:10" ht="15.75" customHeight="1">
      <c r="B62" s="1140"/>
      <c r="C62" s="1141"/>
      <c r="D62" s="1782" t="s">
        <v>699</v>
      </c>
      <c r="E62" s="1782"/>
      <c r="F62" s="1858"/>
      <c r="G62" s="166">
        <v>0</v>
      </c>
      <c r="H62" s="166">
        <v>0</v>
      </c>
      <c r="I62" s="1118">
        <v>307.45299999999997</v>
      </c>
      <c r="J62" s="1305">
        <v>307.45299999999997</v>
      </c>
    </row>
    <row r="63" spans="2:10" ht="15.75" customHeight="1">
      <c r="B63" s="1272">
        <v>10</v>
      </c>
      <c r="C63" s="1984" t="s">
        <v>1047</v>
      </c>
      <c r="D63" s="1784"/>
      <c r="E63" s="1784"/>
      <c r="F63" s="1985"/>
      <c r="G63" s="175">
        <v>3916.674</v>
      </c>
      <c r="H63" s="175">
        <v>1595.011</v>
      </c>
      <c r="I63" s="176">
        <v>70.768000000000001</v>
      </c>
      <c r="J63" s="1305">
        <v>5582.4530000000004</v>
      </c>
    </row>
    <row r="64" spans="2:10" ht="15" customHeight="1">
      <c r="B64" s="1163"/>
      <c r="C64" s="1141"/>
      <c r="D64" s="1782" t="s">
        <v>1048</v>
      </c>
      <c r="E64" s="1782"/>
      <c r="F64" s="1858"/>
      <c r="G64" s="166">
        <v>0</v>
      </c>
      <c r="H64" s="166">
        <v>488.178</v>
      </c>
      <c r="I64" s="1118">
        <v>0</v>
      </c>
      <c r="J64" s="1305">
        <v>488.178</v>
      </c>
    </row>
    <row r="65" spans="2:10" ht="15" customHeight="1">
      <c r="B65" s="1163"/>
      <c r="C65" s="1141"/>
      <c r="D65" s="1782" t="s">
        <v>1049</v>
      </c>
      <c r="E65" s="1782"/>
      <c r="F65" s="1858"/>
      <c r="G65" s="166">
        <v>3806.1509999999998</v>
      </c>
      <c r="H65" s="166">
        <v>1106.8330000000001</v>
      </c>
      <c r="I65" s="1118">
        <v>9.2240000000000002</v>
      </c>
      <c r="J65" s="1305">
        <v>4922.2079999999996</v>
      </c>
    </row>
    <row r="66" spans="2:10" ht="15" customHeight="1">
      <c r="B66" s="1163"/>
      <c r="C66" s="1141"/>
      <c r="D66" s="1782" t="s">
        <v>1050</v>
      </c>
      <c r="E66" s="1782"/>
      <c r="F66" s="1858"/>
      <c r="G66" s="166">
        <v>0</v>
      </c>
      <c r="H66" s="166">
        <v>0</v>
      </c>
      <c r="I66" s="1118">
        <v>61.543999999999997</v>
      </c>
      <c r="J66" s="1305">
        <v>61.543999999999997</v>
      </c>
    </row>
    <row r="67" spans="2:10" ht="15.75" customHeight="1">
      <c r="B67" s="1163"/>
      <c r="C67" s="1141"/>
      <c r="D67" s="1782" t="s">
        <v>1051</v>
      </c>
      <c r="E67" s="1782"/>
      <c r="F67" s="1858"/>
      <c r="G67" s="166">
        <v>110.523</v>
      </c>
      <c r="H67" s="166">
        <v>0</v>
      </c>
      <c r="I67" s="1118">
        <v>0</v>
      </c>
      <c r="J67" s="1305">
        <v>110.523</v>
      </c>
    </row>
    <row r="68" spans="2:10" ht="15.75" customHeight="1">
      <c r="B68" s="1272">
        <v>11</v>
      </c>
      <c r="C68" s="1940" t="s">
        <v>1052</v>
      </c>
      <c r="D68" s="1774"/>
      <c r="E68" s="1774"/>
      <c r="F68" s="1941"/>
      <c r="G68" s="175">
        <v>788.61</v>
      </c>
      <c r="H68" s="175">
        <v>427.82600000000002</v>
      </c>
      <c r="I68" s="176">
        <v>49.793999999999997</v>
      </c>
      <c r="J68" s="1305">
        <v>1266.23</v>
      </c>
    </row>
    <row r="69" spans="2:10" ht="15" customHeight="1">
      <c r="B69" s="1140"/>
      <c r="C69" s="1141"/>
      <c r="D69" s="1782" t="s">
        <v>1053</v>
      </c>
      <c r="E69" s="1782"/>
      <c r="F69" s="1858"/>
      <c r="G69" s="166">
        <v>28.632000000000001</v>
      </c>
      <c r="H69" s="166">
        <v>45.963999999999999</v>
      </c>
      <c r="I69" s="1118">
        <v>1.02</v>
      </c>
      <c r="J69" s="1305">
        <v>75.616</v>
      </c>
    </row>
    <row r="70" spans="2:10" ht="15" customHeight="1">
      <c r="B70" s="1140"/>
      <c r="C70" s="1141"/>
      <c r="D70" s="1782" t="s">
        <v>1054</v>
      </c>
      <c r="E70" s="1782"/>
      <c r="F70" s="1858"/>
      <c r="G70" s="166">
        <v>8.7370000000000001</v>
      </c>
      <c r="H70" s="166">
        <v>18.082000000000001</v>
      </c>
      <c r="I70" s="1118">
        <v>0.54100000000000004</v>
      </c>
      <c r="J70" s="1305">
        <v>27.36</v>
      </c>
    </row>
    <row r="71" spans="2:10" ht="15" customHeight="1">
      <c r="B71" s="1140"/>
      <c r="C71" s="1141"/>
      <c r="D71" s="1782" t="s">
        <v>1055</v>
      </c>
      <c r="E71" s="1782"/>
      <c r="F71" s="1858"/>
      <c r="G71" s="166">
        <v>715.88800000000003</v>
      </c>
      <c r="H71" s="166">
        <v>338.89699999999999</v>
      </c>
      <c r="I71" s="1118">
        <v>34.540999999999997</v>
      </c>
      <c r="J71" s="1305">
        <v>1089.326</v>
      </c>
    </row>
    <row r="72" spans="2:10" ht="15" customHeight="1">
      <c r="B72" s="1140"/>
      <c r="C72" s="1141"/>
      <c r="D72" s="1782" t="s">
        <v>1056</v>
      </c>
      <c r="E72" s="1782"/>
      <c r="F72" s="1858"/>
      <c r="G72" s="166">
        <v>0</v>
      </c>
      <c r="H72" s="166">
        <v>12.061999999999999</v>
      </c>
      <c r="I72" s="1118">
        <v>11.743</v>
      </c>
      <c r="J72" s="1305">
        <v>23.805</v>
      </c>
    </row>
    <row r="73" spans="2:10" ht="15" customHeight="1">
      <c r="B73" s="1140"/>
      <c r="C73" s="1141"/>
      <c r="D73" s="1782" t="s">
        <v>1057</v>
      </c>
      <c r="E73" s="1782"/>
      <c r="F73" s="1858"/>
      <c r="G73" s="166">
        <v>32.051000000000002</v>
      </c>
      <c r="H73" s="166">
        <v>12.821</v>
      </c>
      <c r="I73" s="1118">
        <v>1.9490000000000001</v>
      </c>
      <c r="J73" s="1305">
        <v>46.820999999999998</v>
      </c>
    </row>
    <row r="74" spans="2:10" ht="15.75" customHeight="1">
      <c r="B74" s="1140"/>
      <c r="C74" s="1141"/>
      <c r="D74" s="1782" t="s">
        <v>1058</v>
      </c>
      <c r="E74" s="1782"/>
      <c r="F74" s="1858"/>
      <c r="G74" s="166">
        <v>3.302</v>
      </c>
      <c r="H74" s="166">
        <v>0</v>
      </c>
      <c r="I74" s="1118">
        <v>0</v>
      </c>
      <c r="J74" s="1305">
        <v>3.302</v>
      </c>
    </row>
    <row r="75" spans="2:10" ht="15.75" customHeight="1">
      <c r="B75" s="1272">
        <v>12</v>
      </c>
      <c r="C75" s="1984" t="s">
        <v>1060</v>
      </c>
      <c r="D75" s="1784"/>
      <c r="E75" s="1784"/>
      <c r="F75" s="1985"/>
      <c r="G75" s="175">
        <v>3759.643</v>
      </c>
      <c r="H75" s="175">
        <v>770.36400000000003</v>
      </c>
      <c r="I75" s="176">
        <v>205.85400000000001</v>
      </c>
      <c r="J75" s="1305">
        <v>4735.8609999999999</v>
      </c>
    </row>
    <row r="76" spans="2:10" ht="15" customHeight="1">
      <c r="B76" s="1140"/>
      <c r="C76" s="1141"/>
      <c r="D76" s="1782" t="s">
        <v>1061</v>
      </c>
      <c r="E76" s="1782"/>
      <c r="F76" s="1858"/>
      <c r="G76" s="166">
        <v>12.311999999999999</v>
      </c>
      <c r="H76" s="166">
        <v>18.068999999999999</v>
      </c>
      <c r="I76" s="1118">
        <v>0.82199999999999995</v>
      </c>
      <c r="J76" s="1305">
        <v>31.202999999999999</v>
      </c>
    </row>
    <row r="77" spans="2:10" ht="15" customHeight="1">
      <c r="B77" s="1140"/>
      <c r="C77" s="1141"/>
      <c r="D77" s="1782" t="s">
        <v>712</v>
      </c>
      <c r="E77" s="1782"/>
      <c r="F77" s="1858"/>
      <c r="G77" s="166">
        <v>1956.653</v>
      </c>
      <c r="H77" s="166">
        <v>412.60599999999999</v>
      </c>
      <c r="I77" s="1118">
        <v>30.460999999999999</v>
      </c>
      <c r="J77" s="1305">
        <v>2399.7199999999998</v>
      </c>
    </row>
    <row r="78" spans="2:10" ht="15.75" customHeight="1">
      <c r="B78" s="1140"/>
      <c r="C78" s="1141"/>
      <c r="D78" s="1782" t="s">
        <v>1062</v>
      </c>
      <c r="E78" s="1782"/>
      <c r="F78" s="1858"/>
      <c r="G78" s="166">
        <v>1790.6780000000001</v>
      </c>
      <c r="H78" s="166">
        <v>339.68900000000002</v>
      </c>
      <c r="I78" s="1118">
        <v>174.571</v>
      </c>
      <c r="J78" s="1305">
        <v>2304.9380000000001</v>
      </c>
    </row>
    <row r="79" spans="2:10" ht="15.75" customHeight="1">
      <c r="B79" s="1272">
        <v>13</v>
      </c>
      <c r="C79" s="1940" t="s">
        <v>1063</v>
      </c>
      <c r="D79" s="1774"/>
      <c r="E79" s="1774"/>
      <c r="F79" s="1941"/>
      <c r="G79" s="175">
        <v>843.88699999999994</v>
      </c>
      <c r="H79" s="175">
        <v>362.95699999999999</v>
      </c>
      <c r="I79" s="176">
        <v>14.615</v>
      </c>
      <c r="J79" s="1305">
        <v>1221.4590000000001</v>
      </c>
    </row>
    <row r="80" spans="2:10" ht="15.75" customHeight="1">
      <c r="B80" s="1140"/>
      <c r="C80" s="1141"/>
      <c r="D80" s="1782" t="s">
        <v>1064</v>
      </c>
      <c r="E80" s="1782"/>
      <c r="F80" s="1858"/>
      <c r="G80" s="166">
        <v>843.88699999999994</v>
      </c>
      <c r="H80" s="166">
        <v>362.95699999999999</v>
      </c>
      <c r="I80" s="1118">
        <v>14.615</v>
      </c>
      <c r="J80" s="1305">
        <v>1221.4590000000001</v>
      </c>
    </row>
    <row r="81" spans="2:11" ht="15.75" customHeight="1">
      <c r="B81" s="1272">
        <v>14</v>
      </c>
      <c r="C81" s="1940" t="s">
        <v>499</v>
      </c>
      <c r="D81" s="1774"/>
      <c r="E81" s="1774"/>
      <c r="F81" s="1941"/>
      <c r="G81" s="175">
        <v>36836.955999999998</v>
      </c>
      <c r="H81" s="175">
        <v>11582.441000000001</v>
      </c>
      <c r="I81" s="176">
        <v>1661.6469999999999</v>
      </c>
      <c r="J81" s="1305">
        <v>50081.044000000002</v>
      </c>
    </row>
    <row r="82" spans="2:11" ht="15" customHeight="1">
      <c r="B82" s="1140"/>
      <c r="C82" s="1141"/>
      <c r="D82" s="1782" t="s">
        <v>1065</v>
      </c>
      <c r="E82" s="1782"/>
      <c r="F82" s="1858"/>
      <c r="G82" s="166">
        <v>14919.424999999999</v>
      </c>
      <c r="H82" s="166">
        <v>9130.232</v>
      </c>
      <c r="I82" s="1118">
        <v>3000.3029999999999</v>
      </c>
      <c r="J82" s="1305">
        <v>27049.96</v>
      </c>
    </row>
    <row r="83" spans="2:11" ht="15" customHeight="1">
      <c r="B83" s="1140"/>
      <c r="C83" s="1141"/>
      <c r="D83" s="1782" t="s">
        <v>379</v>
      </c>
      <c r="E83" s="1782"/>
      <c r="F83" s="1858"/>
      <c r="G83" s="166">
        <v>11781.914000000001</v>
      </c>
      <c r="H83" s="166">
        <v>1925.279</v>
      </c>
      <c r="I83" s="1118">
        <v>98.521000000000001</v>
      </c>
      <c r="J83" s="1305">
        <v>13805.714</v>
      </c>
    </row>
    <row r="84" spans="2:11" ht="15" customHeight="1">
      <c r="B84" s="1140"/>
      <c r="C84" s="1141"/>
      <c r="D84" s="1782" t="s">
        <v>1066</v>
      </c>
      <c r="E84" s="1782"/>
      <c r="F84" s="1858"/>
      <c r="G84" s="166">
        <v>9791.027</v>
      </c>
      <c r="H84" s="166">
        <v>287.12400000000002</v>
      </c>
      <c r="I84" s="1118">
        <v>-1302.4259999999999</v>
      </c>
      <c r="J84" s="1305">
        <v>8775.7250000000004</v>
      </c>
    </row>
    <row r="85" spans="2:11" ht="15" customHeight="1">
      <c r="B85" s="1163"/>
      <c r="C85" s="1141"/>
      <c r="D85" s="1782" t="s">
        <v>380</v>
      </c>
      <c r="E85" s="1782"/>
      <c r="F85" s="1858"/>
      <c r="G85" s="166">
        <v>344.59</v>
      </c>
      <c r="H85" s="166">
        <v>244.899</v>
      </c>
      <c r="I85" s="1118">
        <v>41.055999999999997</v>
      </c>
      <c r="J85" s="1305">
        <v>630.54499999999996</v>
      </c>
    </row>
    <row r="86" spans="2:11" ht="15" customHeight="1">
      <c r="B86" s="1140"/>
      <c r="C86" s="1141"/>
      <c r="D86" s="1782" t="s">
        <v>1067</v>
      </c>
      <c r="E86" s="1782"/>
      <c r="F86" s="1858"/>
      <c r="G86" s="166">
        <v>0</v>
      </c>
      <c r="H86" s="166">
        <v>-5.093</v>
      </c>
      <c r="I86" s="1118">
        <v>-175.80699999999999</v>
      </c>
      <c r="J86" s="1306">
        <v>-180.9</v>
      </c>
    </row>
    <row r="87" spans="2:11" ht="15.75" customHeight="1" thickBot="1">
      <c r="B87" s="1303">
        <v>15</v>
      </c>
      <c r="C87" s="1994" t="s">
        <v>1139</v>
      </c>
      <c r="D87" s="1995" t="s">
        <v>264</v>
      </c>
      <c r="E87" s="1995"/>
      <c r="F87" s="1996"/>
      <c r="G87" s="1310">
        <v>5879.973</v>
      </c>
      <c r="H87" s="1310">
        <v>708.70500000000004</v>
      </c>
      <c r="I87" s="1311">
        <v>147.11902670999999</v>
      </c>
      <c r="J87" s="1312">
        <v>6735.79702671</v>
      </c>
    </row>
    <row r="88" spans="2:11" ht="15.75" customHeight="1" thickBot="1">
      <c r="B88" s="1159">
        <v>16</v>
      </c>
      <c r="C88" s="1869" t="s">
        <v>1068</v>
      </c>
      <c r="D88" s="1790"/>
      <c r="E88" s="1790"/>
      <c r="F88" s="1870"/>
      <c r="G88" s="1274">
        <v>344699.88299999997</v>
      </c>
      <c r="H88" s="1274">
        <v>100691.814</v>
      </c>
      <c r="I88" s="1274">
        <v>16600.423026709999</v>
      </c>
      <c r="J88" s="1300">
        <v>461992.12002670998</v>
      </c>
    </row>
    <row r="89" spans="2:11" ht="15.75" customHeight="1"/>
    <row r="90" spans="2:11">
      <c r="G90" s="1342"/>
      <c r="H90" s="1342"/>
      <c r="I90" s="1342"/>
      <c r="J90" s="1342"/>
    </row>
    <row r="91" spans="2:11">
      <c r="G91" s="1342"/>
      <c r="H91" s="1342"/>
      <c r="I91" s="1342"/>
      <c r="J91" s="1342"/>
      <c r="K91" s="1342"/>
    </row>
  </sheetData>
  <mergeCells count="87">
    <mergeCell ref="C88:F88"/>
    <mergeCell ref="D82:F82"/>
    <mergeCell ref="D83:F83"/>
    <mergeCell ref="D84:F84"/>
    <mergeCell ref="D85:F85"/>
    <mergeCell ref="D86:F86"/>
    <mergeCell ref="C87:F87"/>
    <mergeCell ref="C81:F81"/>
    <mergeCell ref="D70:F70"/>
    <mergeCell ref="D71:F71"/>
    <mergeCell ref="D72:F72"/>
    <mergeCell ref="D73:F73"/>
    <mergeCell ref="D74:F74"/>
    <mergeCell ref="C75:F75"/>
    <mergeCell ref="D76:F76"/>
    <mergeCell ref="D77:F77"/>
    <mergeCell ref="D78:F78"/>
    <mergeCell ref="C79:F79"/>
    <mergeCell ref="D80:F80"/>
    <mergeCell ref="D69:F69"/>
    <mergeCell ref="D58:F58"/>
    <mergeCell ref="D59:F59"/>
    <mergeCell ref="C60:F60"/>
    <mergeCell ref="D61:F61"/>
    <mergeCell ref="D62:F62"/>
    <mergeCell ref="C63:F63"/>
    <mergeCell ref="D64:F64"/>
    <mergeCell ref="D65:F65"/>
    <mergeCell ref="D66:F66"/>
    <mergeCell ref="D67:F67"/>
    <mergeCell ref="C68:F68"/>
    <mergeCell ref="D57:F57"/>
    <mergeCell ref="D46:F46"/>
    <mergeCell ref="D47:F47"/>
    <mergeCell ref="D48:F48"/>
    <mergeCell ref="D49:F49"/>
    <mergeCell ref="D50:F50"/>
    <mergeCell ref="D51:F51"/>
    <mergeCell ref="D52:F52"/>
    <mergeCell ref="D53:F53"/>
    <mergeCell ref="C54:F54"/>
    <mergeCell ref="D55:F55"/>
    <mergeCell ref="D56:F56"/>
    <mergeCell ref="D45:F45"/>
    <mergeCell ref="D34:F34"/>
    <mergeCell ref="D35:F35"/>
    <mergeCell ref="D36:F36"/>
    <mergeCell ref="D37:F37"/>
    <mergeCell ref="D38:F38"/>
    <mergeCell ref="D39:F39"/>
    <mergeCell ref="D40:F40"/>
    <mergeCell ref="C41:F41"/>
    <mergeCell ref="D42:F42"/>
    <mergeCell ref="D43:F43"/>
    <mergeCell ref="D44:F44"/>
    <mergeCell ref="D33:F33"/>
    <mergeCell ref="D22:F22"/>
    <mergeCell ref="D23:F23"/>
    <mergeCell ref="D24:F24"/>
    <mergeCell ref="D25:F25"/>
    <mergeCell ref="D26:F26"/>
    <mergeCell ref="C27:F27"/>
    <mergeCell ref="D28:F28"/>
    <mergeCell ref="D29:F29"/>
    <mergeCell ref="D30:F30"/>
    <mergeCell ref="D31:F31"/>
    <mergeCell ref="D32:F32"/>
    <mergeCell ref="D21:F21"/>
    <mergeCell ref="D10:F10"/>
    <mergeCell ref="D11:F11"/>
    <mergeCell ref="D12:F12"/>
    <mergeCell ref="D13:F13"/>
    <mergeCell ref="D14:F14"/>
    <mergeCell ref="C15:F15"/>
    <mergeCell ref="D16:F16"/>
    <mergeCell ref="D17:F17"/>
    <mergeCell ref="D18:F18"/>
    <mergeCell ref="D19:F19"/>
    <mergeCell ref="D20:F20"/>
    <mergeCell ref="D9:F9"/>
    <mergeCell ref="B2:J2"/>
    <mergeCell ref="I3:J3"/>
    <mergeCell ref="C4:F4"/>
    <mergeCell ref="C5:F5"/>
    <mergeCell ref="D6:F6"/>
    <mergeCell ref="C7:F7"/>
    <mergeCell ref="D8:F8"/>
  </mergeCell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3"/>
  <sheetViews>
    <sheetView zoomScaleNormal="100" workbookViewId="0">
      <selection activeCell="O24" sqref="O24"/>
    </sheetView>
  </sheetViews>
  <sheetFormatPr defaultRowHeight="14.25"/>
  <cols>
    <col min="1" max="1" width="4.37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10" width="10.625" style="987" customWidth="1"/>
    <col min="11" max="16384" width="9" style="987"/>
  </cols>
  <sheetData>
    <row r="1" spans="1:15">
      <c r="B1" s="1205"/>
      <c r="C1" s="1206"/>
      <c r="D1" s="1206"/>
      <c r="E1" s="1206"/>
      <c r="F1" s="1206"/>
      <c r="G1" s="1207"/>
      <c r="H1" s="1207"/>
      <c r="I1" s="1207"/>
      <c r="J1" s="1207"/>
    </row>
    <row r="2" spans="1:15" ht="15" customHeight="1">
      <c r="B2" s="1744" t="s">
        <v>1133</v>
      </c>
      <c r="C2" s="1744"/>
      <c r="D2" s="1744"/>
      <c r="E2" s="1744"/>
      <c r="F2" s="1744"/>
      <c r="G2" s="1744"/>
      <c r="H2" s="1744"/>
      <c r="I2" s="1744"/>
      <c r="J2" s="1744"/>
    </row>
    <row r="3" spans="1:15" ht="15" customHeight="1" thickBot="1">
      <c r="B3" s="1205"/>
      <c r="C3" s="1206"/>
      <c r="D3" s="1206"/>
      <c r="E3" s="1206"/>
      <c r="F3" s="1206"/>
      <c r="G3" s="1206"/>
      <c r="H3" s="1206"/>
      <c r="I3" s="1973" t="s">
        <v>844</v>
      </c>
      <c r="J3" s="1997"/>
    </row>
    <row r="4" spans="1:15" ht="26.25" thickBot="1">
      <c r="B4" s="1388" t="s">
        <v>289</v>
      </c>
      <c r="C4" s="1854" t="s">
        <v>505</v>
      </c>
      <c r="D4" s="1794"/>
      <c r="E4" s="1794"/>
      <c r="F4" s="1855"/>
      <c r="G4" s="1387" t="s">
        <v>5</v>
      </c>
      <c r="H4" s="1387" t="s">
        <v>324</v>
      </c>
      <c r="I4" s="955" t="s">
        <v>325</v>
      </c>
      <c r="J4" s="1115" t="s">
        <v>8</v>
      </c>
    </row>
    <row r="5" spans="1:15" ht="15" customHeight="1">
      <c r="B5" s="1271">
        <v>1</v>
      </c>
      <c r="C5" s="1991" t="s">
        <v>846</v>
      </c>
      <c r="D5" s="1992"/>
      <c r="E5" s="1992"/>
      <c r="F5" s="1993"/>
      <c r="G5" s="169">
        <v>29576.469000000001</v>
      </c>
      <c r="H5" s="169">
        <v>9317.7610000000004</v>
      </c>
      <c r="I5" s="170">
        <v>1697.1859999999999</v>
      </c>
      <c r="J5" s="1293">
        <v>40591.415999999997</v>
      </c>
      <c r="L5" s="1392"/>
      <c r="M5" s="1392"/>
      <c r="N5" s="1392"/>
      <c r="O5" s="1392"/>
    </row>
    <row r="6" spans="1:15" ht="14.25" customHeight="1">
      <c r="B6" s="1163"/>
      <c r="C6" s="2029" t="s">
        <v>847</v>
      </c>
      <c r="D6" s="1772"/>
      <c r="E6" s="1772"/>
      <c r="F6" s="1773"/>
      <c r="G6" s="173">
        <v>13482.754999999999</v>
      </c>
      <c r="H6" s="173">
        <v>4762.9390000000003</v>
      </c>
      <c r="I6" s="1120">
        <v>767.99400000000003</v>
      </c>
      <c r="J6" s="1294">
        <v>19013.687999999998</v>
      </c>
      <c r="L6" s="1392"/>
      <c r="M6" s="1392"/>
      <c r="N6" s="1392"/>
      <c r="O6" s="1392"/>
    </row>
    <row r="7" spans="1:15" ht="14.25" customHeight="1">
      <c r="B7" s="1163"/>
      <c r="C7" s="2029" t="s">
        <v>848</v>
      </c>
      <c r="D7" s="1772"/>
      <c r="E7" s="1772"/>
      <c r="F7" s="1773"/>
      <c r="G7" s="173">
        <v>3115.5309999999999</v>
      </c>
      <c r="H7" s="173">
        <v>1477.596</v>
      </c>
      <c r="I7" s="1120">
        <v>461.97699999999998</v>
      </c>
      <c r="J7" s="1294">
        <v>5055.1040000000003</v>
      </c>
      <c r="L7" s="1392"/>
      <c r="M7" s="1392"/>
      <c r="N7" s="1392"/>
      <c r="O7" s="1392"/>
    </row>
    <row r="8" spans="1:15" ht="14.25" customHeight="1">
      <c r="B8" s="1163"/>
      <c r="C8" s="2029" t="s">
        <v>23</v>
      </c>
      <c r="D8" s="1772"/>
      <c r="E8" s="1772"/>
      <c r="F8" s="1773"/>
      <c r="G8" s="173">
        <v>3.4430000000000001</v>
      </c>
      <c r="H8" s="173">
        <v>0.82099999999999995</v>
      </c>
      <c r="I8" s="1120">
        <v>0</v>
      </c>
      <c r="J8" s="1294">
        <v>4.2640000000000002</v>
      </c>
      <c r="L8" s="1392"/>
      <c r="M8" s="1392"/>
      <c r="N8" s="1392"/>
      <c r="O8" s="1392"/>
    </row>
    <row r="9" spans="1:15" ht="15" customHeight="1">
      <c r="B9" s="1180"/>
      <c r="C9" s="2034" t="s">
        <v>849</v>
      </c>
      <c r="D9" s="2035"/>
      <c r="E9" s="2035"/>
      <c r="F9" s="2036"/>
      <c r="G9" s="173">
        <v>12974.74</v>
      </c>
      <c r="H9" s="173">
        <v>3076.4050000000002</v>
      </c>
      <c r="I9" s="1120">
        <v>467.21499999999997</v>
      </c>
      <c r="J9" s="1294">
        <v>16518.36</v>
      </c>
      <c r="L9" s="1392"/>
      <c r="M9" s="1392"/>
      <c r="N9" s="1392"/>
      <c r="O9" s="1392"/>
    </row>
    <row r="10" spans="1:15" ht="25.5" customHeight="1">
      <c r="A10" s="1357"/>
      <c r="B10" s="1272">
        <v>2</v>
      </c>
      <c r="C10" s="1940" t="s">
        <v>1106</v>
      </c>
      <c r="D10" s="1774"/>
      <c r="E10" s="1774"/>
      <c r="F10" s="1941"/>
      <c r="G10" s="175">
        <v>61.012</v>
      </c>
      <c r="H10" s="175">
        <v>82.965999999999994</v>
      </c>
      <c r="I10" s="176">
        <v>24.992999999999999</v>
      </c>
      <c r="J10" s="1294">
        <v>168.971</v>
      </c>
      <c r="L10" s="1392"/>
      <c r="M10" s="1392"/>
      <c r="N10" s="1392"/>
      <c r="O10" s="1392"/>
    </row>
    <row r="11" spans="1:15" ht="27.75" customHeight="1">
      <c r="A11" s="1357"/>
      <c r="B11" s="1163"/>
      <c r="C11" s="2029" t="s">
        <v>1107</v>
      </c>
      <c r="D11" s="1772"/>
      <c r="E11" s="1772"/>
      <c r="F11" s="1773"/>
      <c r="G11" s="173">
        <v>57.412999999999997</v>
      </c>
      <c r="H11" s="173">
        <v>82.965999999999994</v>
      </c>
      <c r="I11" s="1120">
        <v>24.992999999999999</v>
      </c>
      <c r="J11" s="1294">
        <v>165.37200000000001</v>
      </c>
      <c r="L11" s="1392"/>
      <c r="M11" s="1392"/>
      <c r="N11" s="1392"/>
      <c r="O11" s="1392"/>
    </row>
    <row r="12" spans="1:15" ht="27" customHeight="1">
      <c r="A12" s="1357"/>
      <c r="B12" s="1163"/>
      <c r="C12" s="2029" t="s">
        <v>1108</v>
      </c>
      <c r="D12" s="1772"/>
      <c r="E12" s="1772"/>
      <c r="F12" s="1773"/>
      <c r="G12" s="173">
        <v>3.5990000000000002</v>
      </c>
      <c r="H12" s="173">
        <v>0</v>
      </c>
      <c r="I12" s="1120">
        <v>0</v>
      </c>
      <c r="J12" s="1294">
        <v>3.5990000000000002</v>
      </c>
      <c r="L12" s="1392"/>
      <c r="M12" s="1392"/>
      <c r="N12" s="1392"/>
      <c r="O12" s="1392"/>
    </row>
    <row r="13" spans="1:15" ht="22.5" customHeight="1">
      <c r="A13" s="1357"/>
      <c r="B13" s="1272">
        <v>3</v>
      </c>
      <c r="C13" s="1940" t="s">
        <v>1109</v>
      </c>
      <c r="D13" s="1774"/>
      <c r="E13" s="1774"/>
      <c r="F13" s="1941"/>
      <c r="G13" s="175">
        <v>0.86</v>
      </c>
      <c r="H13" s="175">
        <v>0.89400000000000002</v>
      </c>
      <c r="I13" s="176">
        <v>0</v>
      </c>
      <c r="J13" s="1294">
        <v>1.754</v>
      </c>
      <c r="L13" s="1392"/>
      <c r="M13" s="1392"/>
      <c r="N13" s="1392"/>
      <c r="O13" s="1392"/>
    </row>
    <row r="14" spans="1:15" ht="14.25" customHeight="1">
      <c r="A14" s="1357"/>
      <c r="B14" s="1163"/>
      <c r="C14" s="2029" t="s">
        <v>1110</v>
      </c>
      <c r="D14" s="1772"/>
      <c r="E14" s="1772"/>
      <c r="F14" s="1773"/>
      <c r="G14" s="173">
        <v>0.86</v>
      </c>
      <c r="H14" s="173">
        <v>0.89400000000000002</v>
      </c>
      <c r="I14" s="1120">
        <v>0</v>
      </c>
      <c r="J14" s="1294">
        <v>1.754</v>
      </c>
      <c r="L14" s="1392"/>
      <c r="M14" s="1392"/>
      <c r="N14" s="1392"/>
      <c r="O14" s="1392"/>
    </row>
    <row r="15" spans="1:15" ht="27.75" customHeight="1">
      <c r="A15" s="1357"/>
      <c r="B15" s="1272">
        <v>4</v>
      </c>
      <c r="C15" s="1940" t="s">
        <v>1111</v>
      </c>
      <c r="D15" s="1774"/>
      <c r="E15" s="1774"/>
      <c r="F15" s="1941"/>
      <c r="G15" s="175">
        <v>326.452</v>
      </c>
      <c r="H15" s="175">
        <v>0</v>
      </c>
      <c r="I15" s="176">
        <v>0</v>
      </c>
      <c r="J15" s="1294">
        <v>326.452</v>
      </c>
      <c r="L15" s="1392"/>
      <c r="M15" s="1392"/>
      <c r="N15" s="1392"/>
      <c r="O15" s="1392"/>
    </row>
    <row r="16" spans="1:15" ht="26.25" customHeight="1">
      <c r="A16" s="1357"/>
      <c r="B16" s="1163"/>
      <c r="C16" s="2029" t="s">
        <v>1112</v>
      </c>
      <c r="D16" s="1772"/>
      <c r="E16" s="1772"/>
      <c r="F16" s="1773"/>
      <c r="G16" s="173">
        <v>326.452</v>
      </c>
      <c r="H16" s="173">
        <v>0</v>
      </c>
      <c r="I16" s="1120">
        <v>0</v>
      </c>
      <c r="J16" s="1294">
        <v>326.452</v>
      </c>
      <c r="L16" s="1392"/>
      <c r="M16" s="1392"/>
      <c r="N16" s="1392"/>
      <c r="O16" s="1392"/>
    </row>
    <row r="17" spans="1:15" ht="15" customHeight="1">
      <c r="A17" s="1357"/>
      <c r="B17" s="1272">
        <v>5</v>
      </c>
      <c r="C17" s="1940" t="s">
        <v>861</v>
      </c>
      <c r="D17" s="1774"/>
      <c r="E17" s="1774"/>
      <c r="F17" s="1941"/>
      <c r="G17" s="175">
        <v>1.1100000000000001</v>
      </c>
      <c r="H17" s="175">
        <v>0</v>
      </c>
      <c r="I17" s="176">
        <v>0</v>
      </c>
      <c r="J17" s="1294">
        <v>1.1100000000000001</v>
      </c>
      <c r="L17" s="1392"/>
      <c r="M17" s="1392"/>
      <c r="N17" s="1392"/>
      <c r="O17" s="1392"/>
    </row>
    <row r="18" spans="1:15" ht="14.25" customHeight="1">
      <c r="A18" s="1357"/>
      <c r="B18" s="1163"/>
      <c r="C18" s="2029" t="s">
        <v>865</v>
      </c>
      <c r="D18" s="1772"/>
      <c r="E18" s="1772"/>
      <c r="F18" s="1773"/>
      <c r="G18" s="173">
        <v>1.1100000000000001</v>
      </c>
      <c r="H18" s="173">
        <v>0</v>
      </c>
      <c r="I18" s="1120">
        <v>0</v>
      </c>
      <c r="J18" s="1294">
        <v>1.1100000000000001</v>
      </c>
      <c r="L18" s="1392"/>
      <c r="M18" s="1392"/>
      <c r="N18" s="1392"/>
      <c r="O18" s="1392"/>
    </row>
    <row r="19" spans="1:15" ht="14.25" customHeight="1">
      <c r="A19" s="1357"/>
      <c r="B19" s="1163"/>
      <c r="C19" s="1391"/>
      <c r="D19" s="1771" t="s">
        <v>866</v>
      </c>
      <c r="E19" s="1772"/>
      <c r="F19" s="1773"/>
      <c r="G19" s="173">
        <v>1.1100000000000001</v>
      </c>
      <c r="H19" s="173">
        <v>0</v>
      </c>
      <c r="I19" s="1120">
        <v>0</v>
      </c>
      <c r="J19" s="1294">
        <v>1.1100000000000001</v>
      </c>
      <c r="L19" s="1392"/>
      <c r="M19" s="1392"/>
      <c r="N19" s="1392"/>
      <c r="O19" s="1392"/>
    </row>
    <row r="20" spans="1:15" ht="15" customHeight="1">
      <c r="A20" s="1357"/>
      <c r="B20" s="1272">
        <v>6</v>
      </c>
      <c r="C20" s="1940" t="s">
        <v>1113</v>
      </c>
      <c r="D20" s="1774"/>
      <c r="E20" s="1774"/>
      <c r="F20" s="1941"/>
      <c r="G20" s="175">
        <v>23077.072</v>
      </c>
      <c r="H20" s="175">
        <v>4126.8109999999997</v>
      </c>
      <c r="I20" s="176">
        <v>1874.0440000000001</v>
      </c>
      <c r="J20" s="1294">
        <v>29077.927</v>
      </c>
      <c r="L20" s="1392"/>
      <c r="M20" s="1392"/>
      <c r="N20" s="1392"/>
      <c r="O20" s="1392"/>
    </row>
    <row r="21" spans="1:15" ht="14.25" customHeight="1">
      <c r="A21" s="1357"/>
      <c r="B21" s="1163"/>
      <c r="C21" s="2029" t="s">
        <v>1114</v>
      </c>
      <c r="D21" s="1772"/>
      <c r="E21" s="1772"/>
      <c r="F21" s="1773"/>
      <c r="G21" s="173">
        <v>7411.6289999999999</v>
      </c>
      <c r="H21" s="173">
        <v>751.548</v>
      </c>
      <c r="I21" s="1120">
        <v>1012.7</v>
      </c>
      <c r="J21" s="1294">
        <v>9175.8770000000004</v>
      </c>
      <c r="L21" s="1392"/>
      <c r="M21" s="1392"/>
      <c r="N21" s="1392"/>
      <c r="O21" s="1392"/>
    </row>
    <row r="22" spans="1:15" ht="14.25" customHeight="1">
      <c r="A22" s="1357"/>
      <c r="B22" s="1163"/>
      <c r="C22" s="2029" t="s">
        <v>1115</v>
      </c>
      <c r="D22" s="1772"/>
      <c r="E22" s="1772"/>
      <c r="F22" s="1773"/>
      <c r="G22" s="173">
        <v>7897.7659999999996</v>
      </c>
      <c r="H22" s="173">
        <v>3375.2629999999999</v>
      </c>
      <c r="I22" s="1120">
        <v>529.55899999999997</v>
      </c>
      <c r="J22" s="1294">
        <v>11802.588</v>
      </c>
      <c r="L22" s="1392"/>
      <c r="M22" s="1392"/>
      <c r="N22" s="1392"/>
      <c r="O22" s="1392"/>
    </row>
    <row r="23" spans="1:15" ht="15" customHeight="1">
      <c r="A23" s="1357"/>
      <c r="B23" s="1163"/>
      <c r="C23" s="2029" t="s">
        <v>1116</v>
      </c>
      <c r="D23" s="1772"/>
      <c r="E23" s="1772"/>
      <c r="F23" s="1773"/>
      <c r="G23" s="173">
        <v>7767.6769999999997</v>
      </c>
      <c r="H23" s="173">
        <v>0</v>
      </c>
      <c r="I23" s="1120">
        <v>331.78500000000003</v>
      </c>
      <c r="J23" s="1294">
        <v>8099.4620000000004</v>
      </c>
      <c r="L23" s="1392"/>
      <c r="M23" s="1392"/>
      <c r="N23" s="1392"/>
      <c r="O23" s="1392"/>
    </row>
    <row r="24" spans="1:15" ht="27" customHeight="1">
      <c r="A24" s="1357"/>
      <c r="B24" s="1272">
        <v>7</v>
      </c>
      <c r="C24" s="1940" t="s">
        <v>1117</v>
      </c>
      <c r="D24" s="1774"/>
      <c r="E24" s="1774"/>
      <c r="F24" s="1941"/>
      <c r="G24" s="175">
        <v>25329.835999999999</v>
      </c>
      <c r="H24" s="175">
        <v>3938.11</v>
      </c>
      <c r="I24" s="176">
        <v>1229.6479999999999</v>
      </c>
      <c r="J24" s="1294">
        <v>30497.594000000001</v>
      </c>
      <c r="L24" s="1392"/>
      <c r="M24" s="1392"/>
      <c r="N24" s="1392"/>
      <c r="O24" s="1392"/>
    </row>
    <row r="25" spans="1:15" ht="24" customHeight="1">
      <c r="A25" s="1357"/>
      <c r="B25" s="1163"/>
      <c r="C25" s="2029" t="s">
        <v>1118</v>
      </c>
      <c r="D25" s="1772"/>
      <c r="E25" s="1772"/>
      <c r="F25" s="1773"/>
      <c r="G25" s="173">
        <v>9959.9</v>
      </c>
      <c r="H25" s="173">
        <v>1303.75</v>
      </c>
      <c r="I25" s="1120">
        <v>59.598999999999997</v>
      </c>
      <c r="J25" s="1294">
        <v>11323.249</v>
      </c>
      <c r="L25" s="1392"/>
      <c r="M25" s="1392"/>
      <c r="N25" s="1392"/>
      <c r="O25" s="1392"/>
    </row>
    <row r="26" spans="1:15" ht="26.25" customHeight="1">
      <c r="A26" s="1357"/>
      <c r="B26" s="1163"/>
      <c r="C26" s="2029" t="s">
        <v>1119</v>
      </c>
      <c r="D26" s="1772"/>
      <c r="E26" s="1772"/>
      <c r="F26" s="1773"/>
      <c r="G26" s="173">
        <v>10946.028</v>
      </c>
      <c r="H26" s="173">
        <v>1621.6010000000001</v>
      </c>
      <c r="I26" s="1120">
        <v>592.50800000000004</v>
      </c>
      <c r="J26" s="1294">
        <v>13160.137000000001</v>
      </c>
      <c r="L26" s="1392"/>
      <c r="M26" s="1392"/>
      <c r="N26" s="1392"/>
      <c r="O26" s="1392"/>
    </row>
    <row r="27" spans="1:15" ht="24.75" customHeight="1">
      <c r="A27" s="1357"/>
      <c r="B27" s="1163"/>
      <c r="C27" s="2029" t="s">
        <v>1120</v>
      </c>
      <c r="D27" s="1772"/>
      <c r="E27" s="1772"/>
      <c r="F27" s="1773"/>
      <c r="G27" s="173">
        <v>4186.1109999999999</v>
      </c>
      <c r="H27" s="173">
        <v>135.02099999999999</v>
      </c>
      <c r="I27" s="1120">
        <v>482.649</v>
      </c>
      <c r="J27" s="1294">
        <v>4803.7809999999999</v>
      </c>
      <c r="L27" s="1392"/>
      <c r="M27" s="1392"/>
      <c r="N27" s="1392"/>
      <c r="O27" s="1392"/>
    </row>
    <row r="28" spans="1:15" ht="24.75" customHeight="1">
      <c r="A28" s="1357"/>
      <c r="B28" s="1163"/>
      <c r="C28" s="2029" t="s">
        <v>1121</v>
      </c>
      <c r="D28" s="1772"/>
      <c r="E28" s="1772"/>
      <c r="F28" s="1773"/>
      <c r="G28" s="173">
        <v>0</v>
      </c>
      <c r="H28" s="173">
        <v>644.59299999999996</v>
      </c>
      <c r="I28" s="1120">
        <v>0</v>
      </c>
      <c r="J28" s="1294">
        <v>644.59299999999996</v>
      </c>
      <c r="L28" s="1392"/>
      <c r="M28" s="1392"/>
      <c r="N28" s="1392"/>
      <c r="O28" s="1392"/>
    </row>
    <row r="29" spans="1:15" ht="28.5" customHeight="1">
      <c r="A29" s="1357"/>
      <c r="B29" s="1163"/>
      <c r="C29" s="2029" t="s">
        <v>1122</v>
      </c>
      <c r="D29" s="1772"/>
      <c r="E29" s="1772"/>
      <c r="F29" s="1773"/>
      <c r="G29" s="173">
        <v>1.377</v>
      </c>
      <c r="H29" s="173">
        <v>0.55200000000000005</v>
      </c>
      <c r="I29" s="1120">
        <v>25.37</v>
      </c>
      <c r="J29" s="1294">
        <v>27.298999999999999</v>
      </c>
      <c r="L29" s="1392"/>
      <c r="M29" s="1392"/>
      <c r="N29" s="1392"/>
      <c r="O29" s="1392"/>
    </row>
    <row r="30" spans="1:15" ht="25.5" customHeight="1">
      <c r="A30" s="1357"/>
      <c r="B30" s="1163"/>
      <c r="C30" s="2029" t="s">
        <v>1123</v>
      </c>
      <c r="D30" s="1772"/>
      <c r="E30" s="1772"/>
      <c r="F30" s="1773"/>
      <c r="G30" s="173">
        <v>0</v>
      </c>
      <c r="H30" s="173">
        <v>0</v>
      </c>
      <c r="I30" s="1120">
        <v>8.0890000000000004</v>
      </c>
      <c r="J30" s="1294">
        <v>8.0890000000000004</v>
      </c>
      <c r="L30" s="1392"/>
      <c r="M30" s="1392"/>
      <c r="N30" s="1392"/>
      <c r="O30" s="1392"/>
    </row>
    <row r="31" spans="1:15" ht="25.5" customHeight="1">
      <c r="A31" s="1357"/>
      <c r="B31" s="1163"/>
      <c r="C31" s="2029" t="s">
        <v>1124</v>
      </c>
      <c r="D31" s="1772"/>
      <c r="E31" s="1772"/>
      <c r="F31" s="1773"/>
      <c r="G31" s="173">
        <v>233.54300000000001</v>
      </c>
      <c r="H31" s="173">
        <v>232.59299999999999</v>
      </c>
      <c r="I31" s="1120">
        <v>61.433</v>
      </c>
      <c r="J31" s="1294">
        <v>527.56899999999996</v>
      </c>
      <c r="L31" s="1392"/>
      <c r="M31" s="1392"/>
      <c r="N31" s="1392"/>
      <c r="O31" s="1392"/>
    </row>
    <row r="32" spans="1:15" ht="27" customHeight="1">
      <c r="A32" s="1357"/>
      <c r="B32" s="1163"/>
      <c r="C32" s="2029" t="s">
        <v>1125</v>
      </c>
      <c r="D32" s="1772"/>
      <c r="E32" s="1772"/>
      <c r="F32" s="1773"/>
      <c r="G32" s="173">
        <v>2.8769999999999998</v>
      </c>
      <c r="H32" s="173">
        <v>0</v>
      </c>
      <c r="I32" s="1120">
        <v>0</v>
      </c>
      <c r="J32" s="1294">
        <v>2.8769999999999998</v>
      </c>
      <c r="L32" s="1392"/>
      <c r="M32" s="1392"/>
      <c r="N32" s="1392"/>
      <c r="O32" s="1392"/>
    </row>
    <row r="33" spans="1:15" ht="18.75" customHeight="1">
      <c r="A33" s="1357"/>
      <c r="B33" s="1272">
        <v>8</v>
      </c>
      <c r="C33" s="1940" t="s">
        <v>1126</v>
      </c>
      <c r="D33" s="1774"/>
      <c r="E33" s="1774"/>
      <c r="F33" s="1941"/>
      <c r="G33" s="175">
        <v>15800</v>
      </c>
      <c r="H33" s="175">
        <v>2030</v>
      </c>
      <c r="I33" s="176">
        <v>1030</v>
      </c>
      <c r="J33" s="1294">
        <v>18860</v>
      </c>
      <c r="L33" s="1392"/>
      <c r="M33" s="1392"/>
      <c r="N33" s="1392"/>
      <c r="O33" s="1392"/>
    </row>
    <row r="34" spans="1:15" ht="15" customHeight="1">
      <c r="A34" s="1357"/>
      <c r="B34" s="1163"/>
      <c r="C34" s="2029" t="s">
        <v>294</v>
      </c>
      <c r="D34" s="1772"/>
      <c r="E34" s="1772"/>
      <c r="F34" s="1773"/>
      <c r="G34" s="173">
        <v>15800</v>
      </c>
      <c r="H34" s="173">
        <v>2030</v>
      </c>
      <c r="I34" s="1120">
        <v>1030</v>
      </c>
      <c r="J34" s="1294">
        <v>18860</v>
      </c>
      <c r="L34" s="1392"/>
      <c r="M34" s="1392"/>
      <c r="N34" s="1392"/>
      <c r="O34" s="1392"/>
    </row>
    <row r="35" spans="1:15" ht="25.5" customHeight="1">
      <c r="A35" s="1357"/>
      <c r="B35" s="1272">
        <v>9</v>
      </c>
      <c r="C35" s="1940" t="s">
        <v>1127</v>
      </c>
      <c r="D35" s="1774"/>
      <c r="E35" s="1774"/>
      <c r="F35" s="1941"/>
      <c r="G35" s="175">
        <v>34354.385000000002</v>
      </c>
      <c r="H35" s="175">
        <v>15807.922</v>
      </c>
      <c r="I35" s="176">
        <v>1415.3869999999999</v>
      </c>
      <c r="J35" s="1294">
        <v>51577.694000000003</v>
      </c>
      <c r="L35" s="1392"/>
      <c r="M35" s="1392"/>
      <c r="N35" s="1392"/>
      <c r="O35" s="1392"/>
    </row>
    <row r="36" spans="1:15" ht="14.25" customHeight="1">
      <c r="A36" s="1357"/>
      <c r="B36" s="1163"/>
      <c r="C36" s="2029" t="s">
        <v>893</v>
      </c>
      <c r="D36" s="1772"/>
      <c r="E36" s="1772"/>
      <c r="F36" s="1773"/>
      <c r="G36" s="173">
        <v>396.29300000000001</v>
      </c>
      <c r="H36" s="173">
        <v>773.32100000000003</v>
      </c>
      <c r="I36" s="1191">
        <v>610.19299999999998</v>
      </c>
      <c r="J36" s="1294">
        <v>1779.807</v>
      </c>
      <c r="L36" s="1392"/>
      <c r="M36" s="1392"/>
      <c r="N36" s="1392"/>
      <c r="O36" s="1392"/>
    </row>
    <row r="37" spans="1:15" ht="14.25" customHeight="1">
      <c r="A37" s="1357"/>
      <c r="B37" s="1163"/>
      <c r="C37" s="1164"/>
      <c r="D37" s="1942" t="s">
        <v>893</v>
      </c>
      <c r="E37" s="1783"/>
      <c r="F37" s="1866"/>
      <c r="G37" s="173">
        <v>398.45699999999999</v>
      </c>
      <c r="H37" s="173">
        <v>774.50199999999995</v>
      </c>
      <c r="I37" s="1352">
        <v>610.32600000000002</v>
      </c>
      <c r="J37" s="1294">
        <v>1783.2850000000001</v>
      </c>
      <c r="L37" s="1392"/>
      <c r="M37" s="1392"/>
      <c r="N37" s="1392"/>
      <c r="O37" s="1392"/>
    </row>
    <row r="38" spans="1:15" ht="14.25" customHeight="1">
      <c r="A38" s="1357"/>
      <c r="B38" s="1163"/>
      <c r="C38" s="1164"/>
      <c r="D38" s="1783" t="s">
        <v>725</v>
      </c>
      <c r="E38" s="1783" t="s">
        <v>132</v>
      </c>
      <c r="F38" s="1866"/>
      <c r="G38" s="173">
        <v>-2.1640000000000001</v>
      </c>
      <c r="H38" s="173">
        <v>-1.181</v>
      </c>
      <c r="I38" s="1352">
        <v>-0.13300000000000001</v>
      </c>
      <c r="J38" s="1294">
        <v>-3.4780000000000002</v>
      </c>
      <c r="L38" s="1392"/>
      <c r="M38" s="1392"/>
      <c r="N38" s="1392"/>
      <c r="O38" s="1392"/>
    </row>
    <row r="39" spans="1:15" ht="14.25" customHeight="1">
      <c r="A39" s="1357"/>
      <c r="B39" s="1163"/>
      <c r="C39" s="2029" t="s">
        <v>894</v>
      </c>
      <c r="D39" s="1772"/>
      <c r="E39" s="1772"/>
      <c r="F39" s="1773"/>
      <c r="G39" s="173">
        <v>32378.519</v>
      </c>
      <c r="H39" s="173">
        <v>4072.2930000000001</v>
      </c>
      <c r="I39" s="1191">
        <v>625.19299999999998</v>
      </c>
      <c r="J39" s="1294">
        <v>37076.004999999997</v>
      </c>
      <c r="L39" s="1392"/>
      <c r="M39" s="1392"/>
      <c r="N39" s="1392"/>
      <c r="O39" s="1392"/>
    </row>
    <row r="40" spans="1:15" ht="14.25" customHeight="1">
      <c r="A40" s="1357"/>
      <c r="B40" s="1163"/>
      <c r="C40" s="1164"/>
      <c r="D40" s="1942" t="s">
        <v>894</v>
      </c>
      <c r="E40" s="1783"/>
      <c r="F40" s="1866"/>
      <c r="G40" s="173">
        <v>32379.475999999999</v>
      </c>
      <c r="H40" s="173">
        <v>4074.2950000000001</v>
      </c>
      <c r="I40" s="1352">
        <v>625.47400000000005</v>
      </c>
      <c r="J40" s="1294">
        <v>37079.245000000003</v>
      </c>
      <c r="L40" s="1392"/>
      <c r="M40" s="1392"/>
      <c r="N40" s="1392"/>
      <c r="O40" s="1392"/>
    </row>
    <row r="41" spans="1:15" ht="14.25" customHeight="1">
      <c r="A41" s="1357"/>
      <c r="B41" s="1163"/>
      <c r="C41" s="1164"/>
      <c r="D41" s="1783" t="s">
        <v>726</v>
      </c>
      <c r="E41" s="1783"/>
      <c r="F41" s="1866"/>
      <c r="G41" s="173">
        <v>-0.95699999999999996</v>
      </c>
      <c r="H41" s="173">
        <v>-2.0019999999999998</v>
      </c>
      <c r="I41" s="1352">
        <v>-0.28100000000000003</v>
      </c>
      <c r="J41" s="1294">
        <v>-3.24</v>
      </c>
      <c r="L41" s="1392"/>
      <c r="M41" s="1392"/>
      <c r="N41" s="1392"/>
      <c r="O41" s="1392"/>
    </row>
    <row r="42" spans="1:15" ht="14.25" customHeight="1">
      <c r="A42" s="1357"/>
      <c r="B42" s="1163"/>
      <c r="C42" s="2029" t="s">
        <v>899</v>
      </c>
      <c r="D42" s="1772"/>
      <c r="E42" s="1772"/>
      <c r="F42" s="1773"/>
      <c r="G42" s="173">
        <v>282.29399999999998</v>
      </c>
      <c r="H42" s="173">
        <v>129.619</v>
      </c>
      <c r="I42" s="1191">
        <v>0</v>
      </c>
      <c r="J42" s="1294">
        <v>411.91300000000001</v>
      </c>
      <c r="L42" s="1392"/>
      <c r="M42" s="1392"/>
      <c r="N42" s="1392"/>
      <c r="O42" s="1392"/>
    </row>
    <row r="43" spans="1:15" ht="14.25" customHeight="1">
      <c r="A43" s="1357"/>
      <c r="B43" s="1163"/>
      <c r="C43" s="1164"/>
      <c r="D43" s="1772" t="s">
        <v>899</v>
      </c>
      <c r="E43" s="1772"/>
      <c r="F43" s="1773"/>
      <c r="G43" s="173">
        <v>283.423</v>
      </c>
      <c r="H43" s="173">
        <v>129.63800000000001</v>
      </c>
      <c r="I43" s="1352">
        <v>0</v>
      </c>
      <c r="J43" s="1294">
        <v>413.06099999999998</v>
      </c>
      <c r="L43" s="1392"/>
      <c r="M43" s="1392"/>
      <c r="N43" s="1392"/>
      <c r="O43" s="1392"/>
    </row>
    <row r="44" spans="1:15" ht="14.25" customHeight="1">
      <c r="A44" s="1357"/>
      <c r="B44" s="1163"/>
      <c r="C44" s="1164"/>
      <c r="D44" s="1783" t="s">
        <v>901</v>
      </c>
      <c r="E44" s="1783" t="s">
        <v>132</v>
      </c>
      <c r="F44" s="1866"/>
      <c r="G44" s="173">
        <v>-1.129</v>
      </c>
      <c r="H44" s="173">
        <v>-1.9E-2</v>
      </c>
      <c r="I44" s="1352">
        <v>0</v>
      </c>
      <c r="J44" s="1294">
        <v>-1.1479999999999999</v>
      </c>
      <c r="L44" s="1392"/>
      <c r="M44" s="1392"/>
      <c r="N44" s="1392"/>
      <c r="O44" s="1392"/>
    </row>
    <row r="45" spans="1:15" ht="14.25" customHeight="1">
      <c r="A45" s="1357"/>
      <c r="B45" s="1163"/>
      <c r="C45" s="2029" t="s">
        <v>797</v>
      </c>
      <c r="D45" s="1772"/>
      <c r="E45" s="1772"/>
      <c r="F45" s="1773"/>
      <c r="G45" s="173">
        <v>1062.1310000000001</v>
      </c>
      <c r="H45" s="173">
        <v>10583.552</v>
      </c>
      <c r="I45" s="1352">
        <v>180.001</v>
      </c>
      <c r="J45" s="1294">
        <v>11825.683999999999</v>
      </c>
      <c r="L45" s="1392"/>
      <c r="M45" s="1392"/>
      <c r="N45" s="1392"/>
      <c r="O45" s="1392"/>
    </row>
    <row r="46" spans="1:15" ht="14.25" customHeight="1">
      <c r="A46" s="1357"/>
      <c r="B46" s="1163"/>
      <c r="C46" s="1164"/>
      <c r="D46" s="1783" t="s">
        <v>540</v>
      </c>
      <c r="E46" s="1783"/>
      <c r="F46" s="1866"/>
      <c r="G46" s="173">
        <v>1063.48</v>
      </c>
      <c r="H46" s="173">
        <v>10583.552</v>
      </c>
      <c r="I46" s="1352">
        <v>180.001</v>
      </c>
      <c r="J46" s="1294">
        <v>11827.032999999999</v>
      </c>
      <c r="L46" s="1392"/>
      <c r="M46" s="1392"/>
      <c r="N46" s="1392"/>
      <c r="O46" s="1392"/>
    </row>
    <row r="47" spans="1:15" ht="14.25" customHeight="1">
      <c r="A47" s="1357"/>
      <c r="B47" s="1163"/>
      <c r="C47" s="1389"/>
      <c r="D47" s="1783" t="s">
        <v>541</v>
      </c>
      <c r="E47" s="1783" t="s">
        <v>132</v>
      </c>
      <c r="F47" s="1866"/>
      <c r="G47" s="173">
        <v>-1.349</v>
      </c>
      <c r="H47" s="173">
        <v>0</v>
      </c>
      <c r="I47" s="1279">
        <v>0</v>
      </c>
      <c r="J47" s="1294">
        <v>-1.349</v>
      </c>
      <c r="L47" s="1392"/>
      <c r="M47" s="1392"/>
      <c r="N47" s="1392"/>
      <c r="O47" s="1392"/>
    </row>
    <row r="48" spans="1:15" ht="14.25" customHeight="1">
      <c r="A48" s="1357"/>
      <c r="B48" s="1163"/>
      <c r="C48" s="2029" t="s">
        <v>798</v>
      </c>
      <c r="D48" s="1772"/>
      <c r="E48" s="1772"/>
      <c r="F48" s="1773"/>
      <c r="G48" s="173">
        <v>58.612000000000002</v>
      </c>
      <c r="H48" s="173">
        <v>0</v>
      </c>
      <c r="I48" s="1191">
        <v>0</v>
      </c>
      <c r="J48" s="1294">
        <v>58.612000000000002</v>
      </c>
      <c r="L48" s="1392"/>
      <c r="M48" s="1392"/>
      <c r="N48" s="1392"/>
      <c r="O48" s="1392"/>
    </row>
    <row r="49" spans="1:15" ht="14.25" customHeight="1">
      <c r="A49" s="1357"/>
      <c r="B49" s="1163"/>
      <c r="C49" s="1164"/>
      <c r="D49" s="1772" t="s">
        <v>543</v>
      </c>
      <c r="E49" s="1772"/>
      <c r="F49" s="1773"/>
      <c r="G49" s="173">
        <v>59.51</v>
      </c>
      <c r="H49" s="173">
        <v>0</v>
      </c>
      <c r="I49" s="1352">
        <v>0</v>
      </c>
      <c r="J49" s="1294">
        <v>59.51</v>
      </c>
      <c r="L49" s="1392"/>
      <c r="M49" s="1392"/>
      <c r="N49" s="1392"/>
      <c r="O49" s="1392"/>
    </row>
    <row r="50" spans="1:15" ht="14.25" customHeight="1">
      <c r="A50" s="1357"/>
      <c r="B50" s="1163"/>
      <c r="C50" s="1164"/>
      <c r="D50" s="1783" t="s">
        <v>544</v>
      </c>
      <c r="E50" s="1783"/>
      <c r="F50" s="1866"/>
      <c r="G50" s="173">
        <v>-0.21199999999999999</v>
      </c>
      <c r="H50" s="173">
        <v>0</v>
      </c>
      <c r="I50" s="1352">
        <v>0</v>
      </c>
      <c r="J50" s="1294">
        <v>-0.21199999999999999</v>
      </c>
      <c r="L50" s="1392"/>
      <c r="M50" s="1392"/>
      <c r="N50" s="1392"/>
      <c r="O50" s="1392"/>
    </row>
    <row r="51" spans="1:15" ht="14.25" customHeight="1">
      <c r="A51" s="1357"/>
      <c r="B51" s="1163"/>
      <c r="C51" s="1164"/>
      <c r="D51" s="1783" t="s">
        <v>545</v>
      </c>
      <c r="E51" s="1783" t="s">
        <v>132</v>
      </c>
      <c r="F51" s="1866"/>
      <c r="G51" s="173">
        <v>-0.68600000000000005</v>
      </c>
      <c r="H51" s="173">
        <v>0</v>
      </c>
      <c r="I51" s="1352">
        <v>0</v>
      </c>
      <c r="J51" s="1294">
        <v>-0.68600000000000005</v>
      </c>
      <c r="L51" s="1392"/>
      <c r="M51" s="1392"/>
      <c r="N51" s="1392"/>
      <c r="O51" s="1392"/>
    </row>
    <row r="52" spans="1:15" ht="14.25" customHeight="1">
      <c r="A52" s="1357"/>
      <c r="B52" s="1163"/>
      <c r="C52" s="2029" t="s">
        <v>799</v>
      </c>
      <c r="D52" s="1772"/>
      <c r="E52" s="1772"/>
      <c r="F52" s="1773"/>
      <c r="G52" s="173">
        <v>148.08000000000001</v>
      </c>
      <c r="H52" s="173">
        <v>60.155999999999999</v>
      </c>
      <c r="I52" s="1191">
        <v>0</v>
      </c>
      <c r="J52" s="1294">
        <v>208.23599999999999</v>
      </c>
      <c r="L52" s="1392"/>
      <c r="M52" s="1392"/>
      <c r="N52" s="1392"/>
      <c r="O52" s="1392"/>
    </row>
    <row r="53" spans="1:15" ht="14.25" customHeight="1">
      <c r="A53" s="1357"/>
      <c r="B53" s="1163"/>
      <c r="C53" s="1164"/>
      <c r="D53" s="1772" t="s">
        <v>547</v>
      </c>
      <c r="E53" s="1772"/>
      <c r="F53" s="1773"/>
      <c r="G53" s="173">
        <v>149.405</v>
      </c>
      <c r="H53" s="173">
        <v>61.5</v>
      </c>
      <c r="I53" s="1352">
        <v>0</v>
      </c>
      <c r="J53" s="1294">
        <v>210.905</v>
      </c>
      <c r="L53" s="1392"/>
      <c r="M53" s="1392"/>
      <c r="N53" s="1392"/>
      <c r="O53" s="1392"/>
    </row>
    <row r="54" spans="1:15" ht="14.25" customHeight="1">
      <c r="A54" s="1357"/>
      <c r="B54" s="1163"/>
      <c r="C54" s="1164"/>
      <c r="D54" s="1771" t="s">
        <v>140</v>
      </c>
      <c r="E54" s="1772"/>
      <c r="F54" s="1773"/>
      <c r="G54" s="173">
        <v>-0.155</v>
      </c>
      <c r="H54" s="173">
        <v>-0.01</v>
      </c>
      <c r="I54" s="1352">
        <v>0</v>
      </c>
      <c r="J54" s="1294">
        <v>-0.16500000000000001</v>
      </c>
      <c r="L54" s="1392"/>
      <c r="M54" s="1392"/>
      <c r="N54" s="1392"/>
      <c r="O54" s="1392"/>
    </row>
    <row r="55" spans="1:15" ht="14.25" customHeight="1">
      <c r="A55" s="1357"/>
      <c r="B55" s="1163"/>
      <c r="C55" s="1164"/>
      <c r="D55" s="1783" t="s">
        <v>548</v>
      </c>
      <c r="E55" s="1783" t="s">
        <v>132</v>
      </c>
      <c r="F55" s="1866"/>
      <c r="G55" s="173">
        <v>-1.17</v>
      </c>
      <c r="H55" s="173">
        <v>-1.3340000000000001</v>
      </c>
      <c r="I55" s="1352">
        <v>0</v>
      </c>
      <c r="J55" s="1294">
        <v>-2.504</v>
      </c>
      <c r="L55" s="1392"/>
      <c r="M55" s="1392"/>
      <c r="N55" s="1392"/>
      <c r="O55" s="1392"/>
    </row>
    <row r="56" spans="1:15" ht="14.25" customHeight="1">
      <c r="A56" s="1357"/>
      <c r="B56" s="1163"/>
      <c r="C56" s="2029" t="s">
        <v>801</v>
      </c>
      <c r="D56" s="1772"/>
      <c r="E56" s="1772"/>
      <c r="F56" s="1773"/>
      <c r="G56" s="173">
        <v>14.685</v>
      </c>
      <c r="H56" s="173">
        <v>188.82300000000001</v>
      </c>
      <c r="I56" s="1191">
        <v>0</v>
      </c>
      <c r="J56" s="1294">
        <v>203.50800000000001</v>
      </c>
      <c r="L56" s="1392"/>
      <c r="M56" s="1392"/>
      <c r="N56" s="1392"/>
      <c r="O56" s="1392"/>
    </row>
    <row r="57" spans="1:15" ht="14.25" customHeight="1">
      <c r="A57" s="1357"/>
      <c r="B57" s="1163"/>
      <c r="C57" s="1164"/>
      <c r="D57" s="1772" t="s">
        <v>553</v>
      </c>
      <c r="E57" s="1772"/>
      <c r="F57" s="1773"/>
      <c r="G57" s="173">
        <v>15.282</v>
      </c>
      <c r="H57" s="173">
        <v>190.26900000000001</v>
      </c>
      <c r="I57" s="1352">
        <v>0</v>
      </c>
      <c r="J57" s="1294">
        <v>205.55099999999999</v>
      </c>
      <c r="L57" s="1392"/>
      <c r="M57" s="1392"/>
      <c r="N57" s="1392"/>
      <c r="O57" s="1392"/>
    </row>
    <row r="58" spans="1:15" ht="14.25" customHeight="1">
      <c r="A58" s="1357"/>
      <c r="B58" s="1163"/>
      <c r="C58" s="1164"/>
      <c r="D58" s="1783" t="s">
        <v>554</v>
      </c>
      <c r="E58" s="1783"/>
      <c r="F58" s="1866"/>
      <c r="G58" s="173">
        <v>-2.3E-2</v>
      </c>
      <c r="H58" s="173">
        <v>-0.96699999999999997</v>
      </c>
      <c r="I58" s="1352">
        <v>0</v>
      </c>
      <c r="J58" s="1294">
        <v>-0.99</v>
      </c>
      <c r="L58" s="1392"/>
      <c r="M58" s="1392"/>
      <c r="N58" s="1392"/>
      <c r="O58" s="1392"/>
    </row>
    <row r="59" spans="1:15" ht="14.25" customHeight="1">
      <c r="A59" s="1357"/>
      <c r="B59" s="1163"/>
      <c r="C59" s="1164"/>
      <c r="D59" s="1783" t="s">
        <v>555</v>
      </c>
      <c r="E59" s="1783" t="s">
        <v>132</v>
      </c>
      <c r="F59" s="1866"/>
      <c r="G59" s="173">
        <v>-0.57399999999999995</v>
      </c>
      <c r="H59" s="173">
        <v>-0.47899999999999998</v>
      </c>
      <c r="I59" s="1352">
        <v>0</v>
      </c>
      <c r="J59" s="1294">
        <v>-1.0529999999999999</v>
      </c>
      <c r="L59" s="1392"/>
      <c r="M59" s="1392"/>
      <c r="N59" s="1392"/>
      <c r="O59" s="1392"/>
    </row>
    <row r="60" spans="1:15" ht="14.25" customHeight="1">
      <c r="A60" s="1357"/>
      <c r="B60" s="1163"/>
      <c r="C60" s="2029" t="s">
        <v>905</v>
      </c>
      <c r="D60" s="1772"/>
      <c r="E60" s="1772"/>
      <c r="F60" s="1773"/>
      <c r="G60" s="173">
        <v>3.1269999999999998</v>
      </c>
      <c r="H60" s="173">
        <v>0</v>
      </c>
      <c r="I60" s="1191">
        <v>0</v>
      </c>
      <c r="J60" s="1294">
        <v>3.1269999999999998</v>
      </c>
      <c r="L60" s="1392"/>
      <c r="M60" s="1392"/>
      <c r="N60" s="1392"/>
      <c r="O60" s="1392"/>
    </row>
    <row r="61" spans="1:15" ht="14.25" customHeight="1">
      <c r="A61" s="1357"/>
      <c r="B61" s="1163"/>
      <c r="C61" s="1164"/>
      <c r="D61" s="1772" t="s">
        <v>733</v>
      </c>
      <c r="E61" s="1772"/>
      <c r="F61" s="1773"/>
      <c r="G61" s="173">
        <v>4.3529999999999998</v>
      </c>
      <c r="H61" s="173">
        <v>0</v>
      </c>
      <c r="I61" s="1352">
        <v>0</v>
      </c>
      <c r="J61" s="1294">
        <v>4.3529999999999998</v>
      </c>
      <c r="L61" s="1392"/>
      <c r="M61" s="1392"/>
      <c r="N61" s="1392"/>
      <c r="O61" s="1392"/>
    </row>
    <row r="62" spans="1:15" ht="22.5" customHeight="1">
      <c r="A62" s="1357"/>
      <c r="B62" s="1163"/>
      <c r="C62" s="1164"/>
      <c r="D62" s="1783" t="s">
        <v>734</v>
      </c>
      <c r="E62" s="1783"/>
      <c r="F62" s="1866"/>
      <c r="G62" s="173">
        <v>-2.5000000000000001E-2</v>
      </c>
      <c r="H62" s="173">
        <v>0</v>
      </c>
      <c r="I62" s="1352">
        <v>0</v>
      </c>
      <c r="J62" s="1294">
        <v>-2.5000000000000001E-2</v>
      </c>
      <c r="L62" s="1392"/>
      <c r="M62" s="1392"/>
      <c r="N62" s="1392"/>
      <c r="O62" s="1392"/>
    </row>
    <row r="63" spans="1:15" ht="27" customHeight="1">
      <c r="A63" s="1357"/>
      <c r="B63" s="1163"/>
      <c r="C63" s="1164"/>
      <c r="D63" s="1783" t="s">
        <v>735</v>
      </c>
      <c r="E63" s="1783" t="s">
        <v>132</v>
      </c>
      <c r="F63" s="1866"/>
      <c r="G63" s="173">
        <v>-1.2010000000000001</v>
      </c>
      <c r="H63" s="173">
        <v>0</v>
      </c>
      <c r="I63" s="1352">
        <v>0</v>
      </c>
      <c r="J63" s="1294">
        <v>-1.2010000000000001</v>
      </c>
      <c r="L63" s="1392"/>
      <c r="M63" s="1392"/>
      <c r="N63" s="1392"/>
      <c r="O63" s="1392"/>
    </row>
    <row r="64" spans="1:15" customFormat="1" ht="15" customHeight="1">
      <c r="A64" s="1394"/>
      <c r="B64" s="1319"/>
      <c r="C64" s="2007" t="s">
        <v>910</v>
      </c>
      <c r="D64" s="1916"/>
      <c r="E64" s="1916"/>
      <c r="F64" s="2008"/>
      <c r="G64" s="1221">
        <v>0</v>
      </c>
      <c r="H64" s="1221">
        <v>0.158</v>
      </c>
      <c r="I64" s="1238">
        <v>0</v>
      </c>
      <c r="J64" s="1318">
        <v>0.158</v>
      </c>
      <c r="L64" s="1392"/>
      <c r="M64" s="1392"/>
      <c r="N64" s="1392"/>
      <c r="O64" s="1392"/>
    </row>
    <row r="65" spans="1:15" customFormat="1" ht="15" customHeight="1">
      <c r="A65" s="1394"/>
      <c r="B65" s="1319"/>
      <c r="C65" s="1326"/>
      <c r="D65" s="1916" t="s">
        <v>910</v>
      </c>
      <c r="E65" s="1916"/>
      <c r="F65" s="2008"/>
      <c r="G65" s="1221">
        <v>0</v>
      </c>
      <c r="H65" s="1221">
        <v>0.161</v>
      </c>
      <c r="I65" s="1238">
        <v>0</v>
      </c>
      <c r="J65" s="1318">
        <v>0.161</v>
      </c>
      <c r="L65" s="1392"/>
      <c r="M65" s="1392"/>
      <c r="N65" s="1392"/>
      <c r="O65" s="1392"/>
    </row>
    <row r="66" spans="1:15" customFormat="1" ht="15" customHeight="1">
      <c r="A66" s="1394"/>
      <c r="B66" s="1319"/>
      <c r="C66" s="1326"/>
      <c r="D66" s="1916" t="s">
        <v>911</v>
      </c>
      <c r="E66" s="1916"/>
      <c r="F66" s="2008"/>
      <c r="G66" s="1221">
        <v>0</v>
      </c>
      <c r="H66" s="1221">
        <v>-3.0000000000000001E-3</v>
      </c>
      <c r="I66" s="1238">
        <v>0</v>
      </c>
      <c r="J66" s="1318">
        <v>-3.0000000000000001E-3</v>
      </c>
      <c r="L66" s="1392"/>
      <c r="M66" s="1392"/>
      <c r="N66" s="1392"/>
      <c r="O66" s="1392"/>
    </row>
    <row r="67" spans="1:15" ht="12.75" customHeight="1">
      <c r="A67" s="1357"/>
      <c r="B67" s="1163"/>
      <c r="C67" s="2029" t="s">
        <v>912</v>
      </c>
      <c r="D67" s="1772"/>
      <c r="E67" s="1772"/>
      <c r="F67" s="1773"/>
      <c r="G67" s="173">
        <v>10.644</v>
      </c>
      <c r="H67" s="1191">
        <v>0</v>
      </c>
      <c r="I67" s="1191">
        <v>0</v>
      </c>
      <c r="J67" s="1294">
        <v>10.644</v>
      </c>
      <c r="L67" s="1392"/>
      <c r="M67" s="1392"/>
      <c r="N67" s="1392"/>
      <c r="O67" s="1392"/>
    </row>
    <row r="68" spans="1:15" ht="12.75" customHeight="1">
      <c r="A68" s="1357"/>
      <c r="B68" s="1163"/>
      <c r="C68" s="1164"/>
      <c r="D68" s="1772" t="s">
        <v>913</v>
      </c>
      <c r="E68" s="1772"/>
      <c r="F68" s="1773"/>
      <c r="G68" s="173">
        <v>28.588000000000001</v>
      </c>
      <c r="H68" s="173">
        <v>0</v>
      </c>
      <c r="I68" s="1120">
        <v>0</v>
      </c>
      <c r="J68" s="1294">
        <v>28.588000000000001</v>
      </c>
      <c r="L68" s="1392"/>
      <c r="M68" s="1392"/>
      <c r="N68" s="1392"/>
      <c r="O68" s="1392"/>
    </row>
    <row r="69" spans="1:15" ht="24" customHeight="1">
      <c r="A69" s="1357"/>
      <c r="B69" s="1163"/>
      <c r="C69" s="1389"/>
      <c r="D69" s="1783" t="s">
        <v>914</v>
      </c>
      <c r="E69" s="1783" t="s">
        <v>132</v>
      </c>
      <c r="F69" s="1866"/>
      <c r="G69" s="173">
        <v>-17.943999999999999</v>
      </c>
      <c r="H69" s="173">
        <v>0</v>
      </c>
      <c r="I69" s="1120">
        <v>0</v>
      </c>
      <c r="J69" s="1294">
        <v>-17.943999999999999</v>
      </c>
      <c r="L69" s="1392"/>
      <c r="M69" s="1392"/>
      <c r="N69" s="1392"/>
      <c r="O69" s="1392"/>
    </row>
    <row r="70" spans="1:15" ht="24" customHeight="1">
      <c r="A70" s="1357"/>
      <c r="B70" s="1348">
        <v>10</v>
      </c>
      <c r="C70" s="2037" t="s">
        <v>1128</v>
      </c>
      <c r="D70" s="2038"/>
      <c r="E70" s="2038"/>
      <c r="F70" s="2039"/>
      <c r="G70" s="1353">
        <v>206028.51199999999</v>
      </c>
      <c r="H70" s="1353">
        <v>60860.93</v>
      </c>
      <c r="I70" s="1354">
        <v>9038.8169999999991</v>
      </c>
      <c r="J70" s="1294">
        <v>275928.25900000002</v>
      </c>
      <c r="L70" s="1392"/>
      <c r="M70" s="1392"/>
      <c r="N70" s="1392"/>
      <c r="O70" s="1392"/>
    </row>
    <row r="71" spans="1:15" ht="14.25" customHeight="1">
      <c r="A71" s="1357"/>
      <c r="B71" s="1179"/>
      <c r="C71" s="2029" t="s">
        <v>916</v>
      </c>
      <c r="D71" s="1772"/>
      <c r="E71" s="1772"/>
      <c r="F71" s="1773"/>
      <c r="G71" s="173">
        <v>93342.847999999998</v>
      </c>
      <c r="H71" s="173">
        <v>35554.567999999999</v>
      </c>
      <c r="I71" s="1191">
        <v>3913.0329999999999</v>
      </c>
      <c r="J71" s="1294">
        <v>132810.44899999999</v>
      </c>
      <c r="L71" s="1392"/>
      <c r="M71" s="1392"/>
      <c r="N71" s="1392"/>
      <c r="O71" s="1392"/>
    </row>
    <row r="72" spans="1:15" ht="14.25" customHeight="1">
      <c r="A72" s="1357"/>
      <c r="B72" s="1179"/>
      <c r="C72" s="1349"/>
      <c r="D72" s="1771" t="s">
        <v>916</v>
      </c>
      <c r="E72" s="2040"/>
      <c r="F72" s="2041"/>
      <c r="G72" s="173">
        <v>97644.945999999996</v>
      </c>
      <c r="H72" s="173">
        <v>36368.485999999997</v>
      </c>
      <c r="I72" s="1191">
        <v>4019.5320000000002</v>
      </c>
      <c r="J72" s="1293">
        <v>138032.96400000001</v>
      </c>
      <c r="L72" s="1392"/>
      <c r="M72" s="1392"/>
      <c r="N72" s="1392"/>
      <c r="O72" s="1392"/>
    </row>
    <row r="73" spans="1:15" ht="14.25" customHeight="1">
      <c r="A73" s="1357"/>
      <c r="B73" s="1163"/>
      <c r="C73" s="1164"/>
      <c r="D73" s="1783" t="s">
        <v>917</v>
      </c>
      <c r="E73" s="1783"/>
      <c r="F73" s="1866"/>
      <c r="G73" s="173">
        <v>-164.63800000000001</v>
      </c>
      <c r="H73" s="173">
        <v>-53.332000000000001</v>
      </c>
      <c r="I73" s="1191">
        <v>-12.571999999999999</v>
      </c>
      <c r="J73" s="1294">
        <v>-230.542</v>
      </c>
      <c r="L73" s="1392"/>
      <c r="M73" s="1392"/>
      <c r="N73" s="1392"/>
      <c r="O73" s="1392"/>
    </row>
    <row r="74" spans="1:15" ht="15" customHeight="1">
      <c r="B74" s="1163"/>
      <c r="C74" s="1164"/>
      <c r="D74" s="1783" t="s">
        <v>918</v>
      </c>
      <c r="E74" s="1783" t="s">
        <v>132</v>
      </c>
      <c r="F74" s="1866"/>
      <c r="G74" s="173">
        <v>-4137.46</v>
      </c>
      <c r="H74" s="173">
        <v>-760.58600000000001</v>
      </c>
      <c r="I74" s="1191">
        <v>-93.927000000000007</v>
      </c>
      <c r="J74" s="1294">
        <v>-4991.973</v>
      </c>
      <c r="L74" s="1392"/>
      <c r="M74" s="1392"/>
      <c r="N74" s="1392"/>
      <c r="O74" s="1392"/>
    </row>
    <row r="75" spans="1:15" ht="15" customHeight="1">
      <c r="B75" s="1163"/>
      <c r="C75" s="2029" t="s">
        <v>919</v>
      </c>
      <c r="D75" s="1772"/>
      <c r="E75" s="1772"/>
      <c r="F75" s="1773"/>
      <c r="G75" s="173">
        <v>1895.8689999999999</v>
      </c>
      <c r="H75" s="173">
        <v>330.23099999999999</v>
      </c>
      <c r="I75" s="1191">
        <v>0</v>
      </c>
      <c r="J75" s="1294">
        <v>2226.1</v>
      </c>
      <c r="L75" s="1392"/>
      <c r="M75" s="1392"/>
      <c r="N75" s="1392"/>
      <c r="O75" s="1392"/>
    </row>
    <row r="76" spans="1:15" ht="14.25" customHeight="1">
      <c r="B76" s="1163"/>
      <c r="C76" s="1164"/>
      <c r="D76" s="1783" t="s">
        <v>919</v>
      </c>
      <c r="E76" s="1783"/>
      <c r="F76" s="1866"/>
      <c r="G76" s="173">
        <v>1926.9259999999999</v>
      </c>
      <c r="H76" s="173">
        <v>337.584</v>
      </c>
      <c r="I76" s="1191">
        <v>0</v>
      </c>
      <c r="J76" s="1294">
        <v>2264.5100000000002</v>
      </c>
      <c r="L76" s="1392"/>
      <c r="M76" s="1392"/>
      <c r="N76" s="1392"/>
      <c r="O76" s="1392"/>
    </row>
    <row r="77" spans="1:15" ht="14.25" customHeight="1">
      <c r="B77" s="1163"/>
      <c r="C77" s="1164"/>
      <c r="D77" s="1783" t="s">
        <v>920</v>
      </c>
      <c r="E77" s="1783"/>
      <c r="F77" s="1866"/>
      <c r="G77" s="173">
        <v>-3.44</v>
      </c>
      <c r="H77" s="173">
        <v>-2.6680000000000001</v>
      </c>
      <c r="I77" s="1191">
        <v>0</v>
      </c>
      <c r="J77" s="1294">
        <v>-6.1079999999999997</v>
      </c>
      <c r="L77" s="1392"/>
      <c r="M77" s="1392"/>
      <c r="N77" s="1392"/>
      <c r="O77" s="1392"/>
    </row>
    <row r="78" spans="1:15" ht="14.25" customHeight="1">
      <c r="B78" s="1163"/>
      <c r="C78" s="1164"/>
      <c r="D78" s="1783" t="s">
        <v>921</v>
      </c>
      <c r="E78" s="1783" t="s">
        <v>132</v>
      </c>
      <c r="F78" s="1866"/>
      <c r="G78" s="173">
        <v>-27.617000000000001</v>
      </c>
      <c r="H78" s="173">
        <v>-4.6849999999999996</v>
      </c>
      <c r="I78" s="1191">
        <v>0</v>
      </c>
      <c r="J78" s="1294">
        <v>-32.302</v>
      </c>
      <c r="L78" s="1392"/>
      <c r="M78" s="1392"/>
      <c r="N78" s="1392"/>
      <c r="O78" s="1392"/>
    </row>
    <row r="79" spans="1:15" ht="14.25" customHeight="1">
      <c r="B79" s="1163"/>
      <c r="C79" s="2029" t="s">
        <v>807</v>
      </c>
      <c r="D79" s="1772"/>
      <c r="E79" s="1772"/>
      <c r="F79" s="1773"/>
      <c r="G79" s="173">
        <v>232.56399999999999</v>
      </c>
      <c r="H79" s="173">
        <v>12.36</v>
      </c>
      <c r="I79" s="1191">
        <v>17.577999999999999</v>
      </c>
      <c r="J79" s="1294">
        <v>262.50200000000001</v>
      </c>
      <c r="L79" s="1392"/>
      <c r="M79" s="1392"/>
      <c r="N79" s="1392"/>
      <c r="O79" s="1392"/>
    </row>
    <row r="80" spans="1:15" ht="14.25" customHeight="1">
      <c r="B80" s="1163"/>
      <c r="C80" s="1164"/>
      <c r="D80" s="1783" t="s">
        <v>739</v>
      </c>
      <c r="E80" s="1783"/>
      <c r="F80" s="1866"/>
      <c r="G80" s="173">
        <v>237.07900000000001</v>
      </c>
      <c r="H80" s="173">
        <v>12.569000000000001</v>
      </c>
      <c r="I80" s="1191">
        <v>18.029</v>
      </c>
      <c r="J80" s="1294">
        <v>267.67700000000002</v>
      </c>
      <c r="L80" s="1392"/>
      <c r="M80" s="1392"/>
      <c r="N80" s="1392"/>
      <c r="O80" s="1392"/>
    </row>
    <row r="81" spans="2:15" ht="14.25" customHeight="1">
      <c r="B81" s="1163"/>
      <c r="C81" s="1164"/>
      <c r="D81" s="1783" t="s">
        <v>740</v>
      </c>
      <c r="E81" s="1783"/>
      <c r="F81" s="1866"/>
      <c r="G81" s="173">
        <v>-1.04</v>
      </c>
      <c r="H81" s="173">
        <v>-7.6999999999999999E-2</v>
      </c>
      <c r="I81" s="1191">
        <v>-8.4000000000000005E-2</v>
      </c>
      <c r="J81" s="1294">
        <v>-1.2010000000000001</v>
      </c>
      <c r="L81" s="1392"/>
      <c r="M81" s="1392"/>
      <c r="N81" s="1392"/>
      <c r="O81" s="1392"/>
    </row>
    <row r="82" spans="2:15" ht="14.25" customHeight="1">
      <c r="B82" s="1163"/>
      <c r="C82" s="1164"/>
      <c r="D82" s="1783" t="s">
        <v>741</v>
      </c>
      <c r="E82" s="1783" t="s">
        <v>132</v>
      </c>
      <c r="F82" s="1866"/>
      <c r="G82" s="173">
        <v>-3.4750000000000001</v>
      </c>
      <c r="H82" s="173">
        <v>-0.13200000000000001</v>
      </c>
      <c r="I82" s="1191">
        <v>-0.36699999999999999</v>
      </c>
      <c r="J82" s="1294">
        <v>-3.9740000000000002</v>
      </c>
      <c r="L82" s="1392"/>
      <c r="M82" s="1392"/>
      <c r="N82" s="1392"/>
      <c r="O82" s="1392"/>
    </row>
    <row r="83" spans="2:15" ht="14.25" customHeight="1">
      <c r="B83" s="1163"/>
      <c r="C83" s="2029" t="s">
        <v>808</v>
      </c>
      <c r="D83" s="1772"/>
      <c r="E83" s="1772"/>
      <c r="F83" s="1773"/>
      <c r="G83" s="173">
        <v>107728.285</v>
      </c>
      <c r="H83" s="173">
        <v>24568.399000000001</v>
      </c>
      <c r="I83" s="1191">
        <v>4875.1909999999998</v>
      </c>
      <c r="J83" s="1294">
        <v>137171.875</v>
      </c>
      <c r="L83" s="1392"/>
      <c r="M83" s="1392"/>
      <c r="N83" s="1392"/>
      <c r="O83" s="1392"/>
    </row>
    <row r="84" spans="2:15" ht="14.25" customHeight="1">
      <c r="B84" s="1163"/>
      <c r="C84" s="1164"/>
      <c r="D84" s="1783" t="s">
        <v>420</v>
      </c>
      <c r="E84" s="1783"/>
      <c r="F84" s="1866"/>
      <c r="G84" s="173">
        <v>108824.579</v>
      </c>
      <c r="H84" s="173">
        <v>24906.037</v>
      </c>
      <c r="I84" s="1352">
        <v>4888.665</v>
      </c>
      <c r="J84" s="1294">
        <v>138619.28099999999</v>
      </c>
      <c r="L84" s="1392"/>
      <c r="M84" s="1392"/>
      <c r="N84" s="1392"/>
      <c r="O84" s="1392"/>
    </row>
    <row r="85" spans="2:15" ht="14.25" customHeight="1">
      <c r="B85" s="1163"/>
      <c r="C85" s="1164"/>
      <c r="D85" s="1783" t="s">
        <v>579</v>
      </c>
      <c r="E85" s="1783"/>
      <c r="F85" s="1866"/>
      <c r="G85" s="173">
        <v>8.641</v>
      </c>
      <c r="H85" s="173">
        <v>-116.075</v>
      </c>
      <c r="I85" s="1352">
        <v>14.727</v>
      </c>
      <c r="J85" s="1294">
        <v>-92.706999999999994</v>
      </c>
      <c r="L85" s="1392"/>
      <c r="M85" s="1392"/>
      <c r="N85" s="1392"/>
      <c r="O85" s="1392"/>
    </row>
    <row r="86" spans="2:15" ht="14.25" customHeight="1">
      <c r="B86" s="1163"/>
      <c r="C86" s="1164"/>
      <c r="D86" s="1783" t="s">
        <v>580</v>
      </c>
      <c r="E86" s="1783" t="s">
        <v>132</v>
      </c>
      <c r="F86" s="1866"/>
      <c r="G86" s="173">
        <v>-1104.9349999999999</v>
      </c>
      <c r="H86" s="173">
        <v>-221.56299999999999</v>
      </c>
      <c r="I86" s="1352">
        <v>-28.201000000000001</v>
      </c>
      <c r="J86" s="1294">
        <v>-1354.6990000000001</v>
      </c>
      <c r="L86" s="1392"/>
      <c r="M86" s="1392"/>
      <c r="N86" s="1392"/>
      <c r="O86" s="1392"/>
    </row>
    <row r="87" spans="2:15" ht="14.25" customHeight="1">
      <c r="B87" s="1163"/>
      <c r="C87" s="2029" t="s">
        <v>922</v>
      </c>
      <c r="D87" s="1772"/>
      <c r="E87" s="1772"/>
      <c r="F87" s="1773"/>
      <c r="G87" s="173">
        <v>25.222999999999999</v>
      </c>
      <c r="H87" s="173">
        <v>0</v>
      </c>
      <c r="I87" s="1191">
        <v>0</v>
      </c>
      <c r="J87" s="1294">
        <v>25.222999999999999</v>
      </c>
      <c r="L87" s="1392"/>
      <c r="M87" s="1392"/>
      <c r="N87" s="1392"/>
      <c r="O87" s="1392"/>
    </row>
    <row r="88" spans="2:15" ht="14.25" customHeight="1">
      <c r="B88" s="1163"/>
      <c r="C88" s="1164"/>
      <c r="D88" s="1783" t="s">
        <v>922</v>
      </c>
      <c r="E88" s="1783"/>
      <c r="F88" s="1866"/>
      <c r="G88" s="173">
        <v>33.378999999999998</v>
      </c>
      <c r="H88" s="173">
        <v>0</v>
      </c>
      <c r="I88" s="1191">
        <v>0</v>
      </c>
      <c r="J88" s="1294">
        <v>33.378999999999998</v>
      </c>
      <c r="L88" s="1392"/>
      <c r="M88" s="1392"/>
      <c r="N88" s="1392"/>
      <c r="O88" s="1392"/>
    </row>
    <row r="89" spans="2:15" ht="24" customHeight="1">
      <c r="B89" s="1163"/>
      <c r="C89" s="1164"/>
      <c r="D89" s="1783" t="s">
        <v>923</v>
      </c>
      <c r="E89" s="1783"/>
      <c r="F89" s="1866"/>
      <c r="G89" s="173">
        <v>-8.1560000000000006</v>
      </c>
      <c r="H89" s="173">
        <v>0</v>
      </c>
      <c r="I89" s="1191">
        <v>0</v>
      </c>
      <c r="J89" s="1294">
        <v>-8.1560000000000006</v>
      </c>
      <c r="L89" s="1392"/>
      <c r="M89" s="1392"/>
      <c r="N89" s="1392"/>
      <c r="O89" s="1392"/>
    </row>
    <row r="90" spans="2:15" ht="14.25" customHeight="1">
      <c r="B90" s="1163"/>
      <c r="C90" s="2029" t="s">
        <v>924</v>
      </c>
      <c r="D90" s="1772"/>
      <c r="E90" s="1772"/>
      <c r="F90" s="1773"/>
      <c r="G90" s="173">
        <v>123.658</v>
      </c>
      <c r="H90" s="173">
        <v>0</v>
      </c>
      <c r="I90" s="1191">
        <v>30.861999999999998</v>
      </c>
      <c r="J90" s="1294">
        <v>154.52000000000001</v>
      </c>
      <c r="L90" s="1392"/>
      <c r="M90" s="1392"/>
      <c r="N90" s="1392"/>
      <c r="O90" s="1392"/>
    </row>
    <row r="91" spans="2:15" ht="14.25" customHeight="1">
      <c r="B91" s="1163"/>
      <c r="C91" s="1164"/>
      <c r="D91" s="1783" t="s">
        <v>924</v>
      </c>
      <c r="E91" s="1783"/>
      <c r="F91" s="1866"/>
      <c r="G91" s="173">
        <v>126.286</v>
      </c>
      <c r="H91" s="173">
        <v>0</v>
      </c>
      <c r="I91" s="1191">
        <v>31.448</v>
      </c>
      <c r="J91" s="1294">
        <v>157.73400000000001</v>
      </c>
      <c r="L91" s="1392"/>
      <c r="M91" s="1392"/>
      <c r="N91" s="1392"/>
      <c r="O91" s="1392"/>
    </row>
    <row r="92" spans="2:15" ht="22.5" customHeight="1">
      <c r="B92" s="1163"/>
      <c r="C92" s="1164"/>
      <c r="D92" s="1783" t="s">
        <v>925</v>
      </c>
      <c r="E92" s="1783"/>
      <c r="F92" s="1866"/>
      <c r="G92" s="173">
        <v>-0.74099999999999999</v>
      </c>
      <c r="H92" s="173">
        <v>0</v>
      </c>
      <c r="I92" s="1191">
        <v>-0.58199999999999996</v>
      </c>
      <c r="J92" s="1294">
        <v>-1.323</v>
      </c>
      <c r="L92" s="1392"/>
      <c r="M92" s="1392"/>
      <c r="N92" s="1392"/>
      <c r="O92" s="1392"/>
    </row>
    <row r="93" spans="2:15" ht="25.5" customHeight="1">
      <c r="B93" s="1163"/>
      <c r="C93" s="1164"/>
      <c r="D93" s="1783" t="s">
        <v>926</v>
      </c>
      <c r="E93" s="1783" t="s">
        <v>132</v>
      </c>
      <c r="F93" s="1866"/>
      <c r="G93" s="173">
        <v>-1.887</v>
      </c>
      <c r="H93" s="173">
        <v>0</v>
      </c>
      <c r="I93" s="1191">
        <v>-4.0000000000000001E-3</v>
      </c>
      <c r="J93" s="1294">
        <v>-1.891</v>
      </c>
      <c r="L93" s="1392"/>
      <c r="M93" s="1392"/>
      <c r="N93" s="1392"/>
      <c r="O93" s="1392"/>
    </row>
    <row r="94" spans="2:15" ht="14.25" customHeight="1">
      <c r="B94" s="1163"/>
      <c r="C94" s="2029" t="s">
        <v>927</v>
      </c>
      <c r="D94" s="1772"/>
      <c r="E94" s="1772"/>
      <c r="F94" s="1773"/>
      <c r="G94" s="173">
        <v>44.209000000000003</v>
      </c>
      <c r="H94" s="173">
        <v>0</v>
      </c>
      <c r="I94" s="1191">
        <v>0</v>
      </c>
      <c r="J94" s="1294">
        <v>44.209000000000003</v>
      </c>
      <c r="L94" s="1392"/>
      <c r="M94" s="1392"/>
      <c r="N94" s="1392"/>
      <c r="O94" s="1392"/>
    </row>
    <row r="95" spans="2:15" ht="14.25" customHeight="1">
      <c r="B95" s="1163"/>
      <c r="C95" s="1164"/>
      <c r="D95" s="1783" t="s">
        <v>928</v>
      </c>
      <c r="E95" s="1783"/>
      <c r="F95" s="1866"/>
      <c r="G95" s="173">
        <v>45.865000000000002</v>
      </c>
      <c r="H95" s="173">
        <v>0</v>
      </c>
      <c r="I95" s="1191">
        <v>0</v>
      </c>
      <c r="J95" s="1294">
        <v>45.865000000000002</v>
      </c>
      <c r="L95" s="1392"/>
      <c r="M95" s="1392"/>
      <c r="N95" s="1392"/>
      <c r="O95" s="1392"/>
    </row>
    <row r="96" spans="2:15" ht="14.25" customHeight="1">
      <c r="B96" s="1163"/>
      <c r="C96" s="1164"/>
      <c r="D96" s="1925" t="s">
        <v>929</v>
      </c>
      <c r="E96" s="1925"/>
      <c r="F96" s="2015"/>
      <c r="G96" s="173">
        <v>-0.33300000000000002</v>
      </c>
      <c r="H96" s="173">
        <v>0</v>
      </c>
      <c r="I96" s="1191">
        <v>0</v>
      </c>
      <c r="J96" s="1294">
        <v>-0.33300000000000002</v>
      </c>
      <c r="L96" s="1392"/>
      <c r="M96" s="1392"/>
      <c r="N96" s="1392"/>
      <c r="O96" s="1392"/>
    </row>
    <row r="97" spans="2:15" ht="12.75" customHeight="1">
      <c r="B97" s="1163"/>
      <c r="C97" s="1164"/>
      <c r="D97" s="1783" t="s">
        <v>930</v>
      </c>
      <c r="E97" s="1783" t="s">
        <v>132</v>
      </c>
      <c r="F97" s="1866"/>
      <c r="G97" s="173">
        <v>-1.323</v>
      </c>
      <c r="H97" s="173">
        <v>0</v>
      </c>
      <c r="I97" s="1191">
        <v>0</v>
      </c>
      <c r="J97" s="1294">
        <v>-1.323</v>
      </c>
      <c r="L97" s="1392"/>
      <c r="M97" s="1392"/>
      <c r="N97" s="1392"/>
      <c r="O97" s="1392"/>
    </row>
    <row r="98" spans="2:15" ht="12.75" customHeight="1">
      <c r="B98" s="1163"/>
      <c r="C98" s="2029" t="s">
        <v>931</v>
      </c>
      <c r="D98" s="1772"/>
      <c r="E98" s="1772"/>
      <c r="F98" s="1773"/>
      <c r="G98" s="173">
        <v>0</v>
      </c>
      <c r="H98" s="173">
        <v>0</v>
      </c>
      <c r="I98" s="1191">
        <v>12.955</v>
      </c>
      <c r="J98" s="1294">
        <v>12.955</v>
      </c>
      <c r="L98" s="1392"/>
      <c r="M98" s="1392"/>
      <c r="N98" s="1392"/>
      <c r="O98" s="1392"/>
    </row>
    <row r="99" spans="2:15" ht="12.75" customHeight="1">
      <c r="B99" s="1163"/>
      <c r="C99" s="1164"/>
      <c r="D99" s="1783" t="s">
        <v>932</v>
      </c>
      <c r="E99" s="1783"/>
      <c r="F99" s="1866"/>
      <c r="G99" s="173">
        <v>0</v>
      </c>
      <c r="H99" s="173">
        <v>0</v>
      </c>
      <c r="I99" s="1352">
        <v>12.956</v>
      </c>
      <c r="J99" s="1294">
        <v>12.956</v>
      </c>
      <c r="L99" s="1392"/>
      <c r="M99" s="1392"/>
      <c r="N99" s="1392"/>
      <c r="O99" s="1392"/>
    </row>
    <row r="100" spans="2:15" ht="12.75" customHeight="1">
      <c r="B100" s="1163"/>
      <c r="C100" s="1164"/>
      <c r="D100" s="1783" t="s">
        <v>933</v>
      </c>
      <c r="E100" s="1783" t="s">
        <v>132</v>
      </c>
      <c r="F100" s="1866"/>
      <c r="G100" s="173">
        <v>0</v>
      </c>
      <c r="H100" s="173">
        <v>0</v>
      </c>
      <c r="I100" s="1352">
        <v>-1E-3</v>
      </c>
      <c r="J100" s="1294">
        <v>-1E-3</v>
      </c>
      <c r="L100" s="1392"/>
      <c r="M100" s="1392"/>
      <c r="N100" s="1392"/>
      <c r="O100" s="1392"/>
    </row>
    <row r="101" spans="2:15" ht="12.75" customHeight="1">
      <c r="B101" s="1163"/>
      <c r="C101" s="2029" t="s">
        <v>204</v>
      </c>
      <c r="D101" s="1772"/>
      <c r="E101" s="1772"/>
      <c r="F101" s="1773"/>
      <c r="G101" s="173">
        <v>0</v>
      </c>
      <c r="H101" s="173">
        <v>7.8730000000000002</v>
      </c>
      <c r="I101" s="1191">
        <v>7.2220000000000004</v>
      </c>
      <c r="J101" s="1294">
        <v>15.095000000000001</v>
      </c>
      <c r="L101" s="1392"/>
      <c r="M101" s="1392"/>
      <c r="N101" s="1392"/>
      <c r="O101" s="1392"/>
    </row>
    <row r="102" spans="2:15" ht="14.25" customHeight="1">
      <c r="B102" s="1163"/>
      <c r="C102" s="1164"/>
      <c r="D102" s="1783" t="s">
        <v>204</v>
      </c>
      <c r="E102" s="1783"/>
      <c r="F102" s="1866"/>
      <c r="G102" s="173">
        <v>0</v>
      </c>
      <c r="H102" s="173">
        <v>8.2880000000000003</v>
      </c>
      <c r="I102" s="1352">
        <v>7.4269999999999996</v>
      </c>
      <c r="J102" s="1294">
        <v>15.715</v>
      </c>
      <c r="L102" s="1392"/>
      <c r="M102" s="1392"/>
      <c r="N102" s="1392"/>
      <c r="O102" s="1392"/>
    </row>
    <row r="103" spans="2:15" ht="14.25" customHeight="1">
      <c r="B103" s="1163"/>
      <c r="C103" s="1164"/>
      <c r="D103" s="1783" t="s">
        <v>205</v>
      </c>
      <c r="E103" s="1783" t="s">
        <v>132</v>
      </c>
      <c r="F103" s="1866"/>
      <c r="G103" s="173">
        <v>0</v>
      </c>
      <c r="H103" s="173">
        <v>-0.41499999999999998</v>
      </c>
      <c r="I103" s="1352">
        <v>-0.20499999999999999</v>
      </c>
      <c r="J103" s="1294">
        <v>-0.62</v>
      </c>
      <c r="L103" s="1392"/>
      <c r="M103" s="1392"/>
      <c r="N103" s="1392"/>
      <c r="O103" s="1392"/>
    </row>
    <row r="104" spans="2:15" ht="14.25" customHeight="1">
      <c r="B104" s="1163"/>
      <c r="C104" s="2029" t="s">
        <v>937</v>
      </c>
      <c r="D104" s="1772"/>
      <c r="E104" s="1772"/>
      <c r="F104" s="1773"/>
      <c r="G104" s="173">
        <v>282.33699999999999</v>
      </c>
      <c r="H104" s="173">
        <v>109.914</v>
      </c>
      <c r="I104" s="1191">
        <v>20.600999999999999</v>
      </c>
      <c r="J104" s="1294">
        <v>412.85199999999998</v>
      </c>
      <c r="L104" s="1392"/>
      <c r="M104" s="1392"/>
      <c r="N104" s="1392"/>
      <c r="O104" s="1392"/>
    </row>
    <row r="105" spans="2:15" ht="14.25" customHeight="1">
      <c r="B105" s="1163"/>
      <c r="C105" s="1164"/>
      <c r="D105" s="1771" t="s">
        <v>937</v>
      </c>
      <c r="E105" s="1772"/>
      <c r="F105" s="1773"/>
      <c r="G105" s="173">
        <v>285.94900000000001</v>
      </c>
      <c r="H105" s="173">
        <v>113.075</v>
      </c>
      <c r="I105" s="1191">
        <v>20.62</v>
      </c>
      <c r="J105" s="1294">
        <v>419.64400000000001</v>
      </c>
      <c r="L105" s="1392"/>
      <c r="M105" s="1392"/>
      <c r="N105" s="1392"/>
      <c r="O105" s="1392"/>
    </row>
    <row r="106" spans="2:15" ht="14.25" customHeight="1">
      <c r="B106" s="1163"/>
      <c r="C106" s="1164"/>
      <c r="D106" s="1783" t="s">
        <v>938</v>
      </c>
      <c r="E106" s="1783"/>
      <c r="F106" s="1866"/>
      <c r="G106" s="173">
        <v>-9.4E-2</v>
      </c>
      <c r="H106" s="173">
        <v>-0.24299999999999999</v>
      </c>
      <c r="I106" s="1191">
        <v>2E-3</v>
      </c>
      <c r="J106" s="1294">
        <v>-0.33500000000000002</v>
      </c>
      <c r="L106" s="1392"/>
      <c r="M106" s="1392"/>
      <c r="N106" s="1392"/>
      <c r="O106" s="1392"/>
    </row>
    <row r="107" spans="2:15" ht="14.25" customHeight="1">
      <c r="B107" s="1163"/>
      <c r="C107" s="1164"/>
      <c r="D107" s="1783" t="s">
        <v>939</v>
      </c>
      <c r="E107" s="1783" t="s">
        <v>132</v>
      </c>
      <c r="F107" s="1866"/>
      <c r="G107" s="173">
        <v>-3.5179999999999998</v>
      </c>
      <c r="H107" s="173">
        <v>-2.9180000000000001</v>
      </c>
      <c r="I107" s="1191">
        <v>-2.1000000000000001E-2</v>
      </c>
      <c r="J107" s="1294">
        <v>-6.4569999999999999</v>
      </c>
      <c r="L107" s="1392"/>
      <c r="M107" s="1392"/>
      <c r="N107" s="1392"/>
      <c r="O107" s="1392"/>
    </row>
    <row r="108" spans="2:15" ht="14.25" customHeight="1">
      <c r="B108" s="1163"/>
      <c r="C108" s="2029" t="s">
        <v>948</v>
      </c>
      <c r="D108" s="1772"/>
      <c r="E108" s="1772"/>
      <c r="F108" s="1773"/>
      <c r="G108" s="173">
        <v>13.691000000000001</v>
      </c>
      <c r="H108" s="173">
        <v>10.853999999999999</v>
      </c>
      <c r="I108" s="1191">
        <v>0</v>
      </c>
      <c r="J108" s="1294">
        <v>24.545000000000002</v>
      </c>
      <c r="L108" s="1392"/>
      <c r="M108" s="1392"/>
      <c r="N108" s="1392"/>
      <c r="O108" s="1392"/>
    </row>
    <row r="109" spans="2:15" ht="14.25" customHeight="1">
      <c r="B109" s="1163"/>
      <c r="C109" s="1164"/>
      <c r="D109" s="1783" t="s">
        <v>948</v>
      </c>
      <c r="E109" s="1783"/>
      <c r="F109" s="1866"/>
      <c r="G109" s="173">
        <v>13.867000000000001</v>
      </c>
      <c r="H109" s="173">
        <v>10.976000000000001</v>
      </c>
      <c r="I109" s="1352">
        <v>0</v>
      </c>
      <c r="J109" s="1294">
        <v>24.843</v>
      </c>
      <c r="L109" s="1392"/>
      <c r="M109" s="1392"/>
      <c r="N109" s="1392"/>
      <c r="O109" s="1392"/>
    </row>
    <row r="110" spans="2:15" ht="14.25" customHeight="1">
      <c r="B110" s="1163"/>
      <c r="C110" s="1164"/>
      <c r="D110" s="1783" t="s">
        <v>949</v>
      </c>
      <c r="E110" s="1783"/>
      <c r="F110" s="1866"/>
      <c r="G110" s="173">
        <v>-1.9E-2</v>
      </c>
      <c r="H110" s="173">
        <v>-0.107</v>
      </c>
      <c r="I110" s="1352">
        <v>0</v>
      </c>
      <c r="J110" s="1294">
        <v>-0.126</v>
      </c>
      <c r="L110" s="1392"/>
      <c r="M110" s="1392"/>
      <c r="N110" s="1392"/>
      <c r="O110" s="1392"/>
    </row>
    <row r="111" spans="2:15" ht="14.25" customHeight="1">
      <c r="B111" s="1163"/>
      <c r="C111" s="1164"/>
      <c r="D111" s="1783" t="s">
        <v>950</v>
      </c>
      <c r="E111" s="1783" t="s">
        <v>132</v>
      </c>
      <c r="F111" s="1866"/>
      <c r="G111" s="173">
        <v>-0.157</v>
      </c>
      <c r="H111" s="173">
        <v>-1.4999999999999999E-2</v>
      </c>
      <c r="I111" s="1352">
        <v>0</v>
      </c>
      <c r="J111" s="1294">
        <v>-0.17199999999999999</v>
      </c>
      <c r="L111" s="1392"/>
      <c r="M111" s="1392"/>
      <c r="N111" s="1392"/>
      <c r="O111" s="1392"/>
    </row>
    <row r="112" spans="2:15" ht="14.25" customHeight="1">
      <c r="B112" s="1163"/>
      <c r="C112" s="2029" t="s">
        <v>815</v>
      </c>
      <c r="D112" s="1772"/>
      <c r="E112" s="1772"/>
      <c r="F112" s="1773"/>
      <c r="G112" s="173">
        <v>0.31</v>
      </c>
      <c r="H112" s="173">
        <v>0.33500000000000002</v>
      </c>
      <c r="I112" s="1191">
        <v>0</v>
      </c>
      <c r="J112" s="1294">
        <v>0.64500000000000002</v>
      </c>
      <c r="L112" s="1392"/>
      <c r="M112" s="1392"/>
      <c r="N112" s="1392"/>
      <c r="O112" s="1392"/>
    </row>
    <row r="113" spans="2:15" ht="14.25" customHeight="1">
      <c r="B113" s="1163"/>
      <c r="C113" s="1164"/>
      <c r="D113" s="1771" t="s">
        <v>777</v>
      </c>
      <c r="E113" s="1772"/>
      <c r="F113" s="1773"/>
      <c r="G113" s="173">
        <v>0.312</v>
      </c>
      <c r="H113" s="173">
        <v>0.33500000000000002</v>
      </c>
      <c r="I113" s="1191">
        <v>0</v>
      </c>
      <c r="J113" s="1294">
        <v>0.64700000000000002</v>
      </c>
      <c r="L113" s="1392"/>
      <c r="M113" s="1392"/>
      <c r="N113" s="1392"/>
      <c r="O113" s="1392"/>
    </row>
    <row r="114" spans="2:15" ht="14.25" customHeight="1">
      <c r="B114" s="1163"/>
      <c r="C114" s="1164"/>
      <c r="D114" s="1783" t="s">
        <v>311</v>
      </c>
      <c r="E114" s="1783" t="s">
        <v>132</v>
      </c>
      <c r="F114" s="1866"/>
      <c r="G114" s="173">
        <v>-2E-3</v>
      </c>
      <c r="H114" s="173">
        <v>0</v>
      </c>
      <c r="I114" s="1191">
        <v>0</v>
      </c>
      <c r="J114" s="1294">
        <v>-2E-3</v>
      </c>
      <c r="L114" s="1392"/>
      <c r="M114" s="1392"/>
      <c r="N114" s="1392"/>
      <c r="O114" s="1392"/>
    </row>
    <row r="115" spans="2:15" ht="14.25" customHeight="1">
      <c r="B115" s="1163"/>
      <c r="C115" s="2029" t="s">
        <v>951</v>
      </c>
      <c r="D115" s="1772"/>
      <c r="E115" s="1772"/>
      <c r="F115" s="1773"/>
      <c r="G115" s="173">
        <v>2341.89</v>
      </c>
      <c r="H115" s="173">
        <v>315.45400000000001</v>
      </c>
      <c r="I115" s="1191">
        <v>167.994</v>
      </c>
      <c r="J115" s="1294">
        <v>2825.3380000000002</v>
      </c>
      <c r="L115" s="1392"/>
      <c r="M115" s="1392"/>
      <c r="N115" s="1392"/>
      <c r="O115" s="1392"/>
    </row>
    <row r="116" spans="2:15" ht="14.25" customHeight="1">
      <c r="B116" s="1163"/>
      <c r="C116" s="1164"/>
      <c r="D116" s="1771" t="s">
        <v>592</v>
      </c>
      <c r="E116" s="1772"/>
      <c r="F116" s="1773"/>
      <c r="G116" s="173">
        <v>13010.04</v>
      </c>
      <c r="H116" s="173">
        <v>1346.653</v>
      </c>
      <c r="I116" s="1120">
        <v>801.57299999999998</v>
      </c>
      <c r="J116" s="1294">
        <v>15158.266</v>
      </c>
      <c r="L116" s="1392"/>
      <c r="M116" s="1392"/>
      <c r="N116" s="1392"/>
      <c r="O116" s="1392"/>
    </row>
    <row r="117" spans="2:15" ht="14.25" customHeight="1">
      <c r="B117" s="1163"/>
      <c r="C117" s="1164"/>
      <c r="D117" s="1783" t="s">
        <v>593</v>
      </c>
      <c r="E117" s="1783" t="s">
        <v>132</v>
      </c>
      <c r="F117" s="1866"/>
      <c r="G117" s="173">
        <v>-10668.15</v>
      </c>
      <c r="H117" s="173">
        <v>-1031.1990000000001</v>
      </c>
      <c r="I117" s="1120">
        <v>-633.57899999999995</v>
      </c>
      <c r="J117" s="1294">
        <v>-12332.928</v>
      </c>
      <c r="L117" s="1392"/>
      <c r="M117" s="1392"/>
      <c r="N117" s="1392"/>
      <c r="O117" s="1392"/>
    </row>
    <row r="118" spans="2:15" ht="14.25" customHeight="1">
      <c r="B118" s="1163"/>
      <c r="C118" s="2029" t="s">
        <v>1129</v>
      </c>
      <c r="D118" s="1772"/>
      <c r="E118" s="1772"/>
      <c r="F118" s="1773"/>
      <c r="G118" s="173">
        <v>-2.3719999999999999</v>
      </c>
      <c r="H118" s="173">
        <v>-49.058</v>
      </c>
      <c r="I118" s="1120">
        <v>-6.6189999999999998</v>
      </c>
      <c r="J118" s="1294">
        <v>-58.048999999999999</v>
      </c>
      <c r="L118" s="1392"/>
      <c r="M118" s="1392"/>
      <c r="N118" s="1392"/>
      <c r="O118" s="1392"/>
    </row>
    <row r="119" spans="2:15" ht="14.25" customHeight="1">
      <c r="B119" s="1272">
        <v>11</v>
      </c>
      <c r="C119" s="1940" t="s">
        <v>596</v>
      </c>
      <c r="D119" s="1774"/>
      <c r="E119" s="1774"/>
      <c r="F119" s="1941"/>
      <c r="G119" s="175">
        <v>935.476</v>
      </c>
      <c r="H119" s="175">
        <v>360.64</v>
      </c>
      <c r="I119" s="176">
        <v>62.255000000000003</v>
      </c>
      <c r="J119" s="1294">
        <v>1358.3710000000001</v>
      </c>
      <c r="L119" s="1392"/>
      <c r="M119" s="1392"/>
      <c r="N119" s="1392"/>
      <c r="O119" s="1392"/>
    </row>
    <row r="120" spans="2:15" ht="14.25" customHeight="1">
      <c r="B120" s="1163"/>
      <c r="C120" s="2029" t="s">
        <v>953</v>
      </c>
      <c r="D120" s="1772"/>
      <c r="E120" s="1772"/>
      <c r="F120" s="1773"/>
      <c r="G120" s="173">
        <v>509.91</v>
      </c>
      <c r="H120" s="173">
        <v>188.624</v>
      </c>
      <c r="I120" s="1120">
        <v>36.061</v>
      </c>
      <c r="J120" s="1294">
        <v>734.59500000000003</v>
      </c>
      <c r="L120" s="1392"/>
      <c r="M120" s="1392"/>
      <c r="N120" s="1392"/>
      <c r="O120" s="1392"/>
    </row>
    <row r="121" spans="2:15" ht="14.25" customHeight="1">
      <c r="B121" s="1163"/>
      <c r="C121" s="2029" t="s">
        <v>954</v>
      </c>
      <c r="D121" s="1772"/>
      <c r="E121" s="1772"/>
      <c r="F121" s="1773"/>
      <c r="G121" s="173">
        <v>101.32599999999999</v>
      </c>
      <c r="H121" s="173">
        <v>84.04</v>
      </c>
      <c r="I121" s="1120">
        <v>8.5500000000000007</v>
      </c>
      <c r="J121" s="1294">
        <v>193.916</v>
      </c>
      <c r="L121" s="1392"/>
      <c r="M121" s="1392"/>
      <c r="N121" s="1392"/>
      <c r="O121" s="1392"/>
    </row>
    <row r="122" spans="2:15" ht="14.25" customHeight="1">
      <c r="B122" s="1163"/>
      <c r="C122" s="2029" t="s">
        <v>955</v>
      </c>
      <c r="D122" s="1772"/>
      <c r="E122" s="1772"/>
      <c r="F122" s="1773"/>
      <c r="G122" s="173">
        <v>218.184</v>
      </c>
      <c r="H122" s="173">
        <v>64.822999999999993</v>
      </c>
      <c r="I122" s="1120">
        <v>7.4249999999999998</v>
      </c>
      <c r="J122" s="1294">
        <v>290.43200000000002</v>
      </c>
      <c r="L122" s="1392"/>
      <c r="M122" s="1392"/>
      <c r="N122" s="1392"/>
      <c r="O122" s="1392"/>
    </row>
    <row r="123" spans="2:15" ht="14.25" customHeight="1">
      <c r="B123" s="1163"/>
      <c r="C123" s="2029" t="s">
        <v>956</v>
      </c>
      <c r="D123" s="1772"/>
      <c r="E123" s="1772"/>
      <c r="F123" s="1773"/>
      <c r="G123" s="173">
        <v>78.045000000000002</v>
      </c>
      <c r="H123" s="173">
        <v>16.152999999999999</v>
      </c>
      <c r="I123" s="1120">
        <v>4.016</v>
      </c>
      <c r="J123" s="1294">
        <v>98.213999999999999</v>
      </c>
      <c r="L123" s="1392"/>
      <c r="M123" s="1392"/>
      <c r="N123" s="1392"/>
      <c r="O123" s="1392"/>
    </row>
    <row r="124" spans="2:15" ht="14.25" customHeight="1">
      <c r="B124" s="1163"/>
      <c r="C124" s="2029" t="s">
        <v>957</v>
      </c>
      <c r="D124" s="1772"/>
      <c r="E124" s="1772"/>
      <c r="F124" s="1773"/>
      <c r="G124" s="173">
        <v>0</v>
      </c>
      <c r="H124" s="173">
        <v>2.9060000000000001</v>
      </c>
      <c r="I124" s="1120">
        <v>0</v>
      </c>
      <c r="J124" s="1294">
        <v>2.9060000000000001</v>
      </c>
      <c r="L124" s="1392"/>
      <c r="M124" s="1392"/>
      <c r="N124" s="1392"/>
      <c r="O124" s="1392"/>
    </row>
    <row r="125" spans="2:15" ht="14.25" customHeight="1">
      <c r="B125" s="1163"/>
      <c r="C125" s="2029" t="s">
        <v>958</v>
      </c>
      <c r="D125" s="1772"/>
      <c r="E125" s="1772"/>
      <c r="F125" s="1773"/>
      <c r="G125" s="173">
        <v>18.106000000000002</v>
      </c>
      <c r="H125" s="173">
        <v>2.2149999999999999</v>
      </c>
      <c r="I125" s="1120">
        <v>5.9989999999999997</v>
      </c>
      <c r="J125" s="1294">
        <v>26.32</v>
      </c>
      <c r="L125" s="1392"/>
      <c r="M125" s="1392"/>
      <c r="N125" s="1392"/>
      <c r="O125" s="1392"/>
    </row>
    <row r="126" spans="2:15" ht="14.25" customHeight="1">
      <c r="B126" s="1163"/>
      <c r="C126" s="2029" t="s">
        <v>959</v>
      </c>
      <c r="D126" s="1772"/>
      <c r="E126" s="1772"/>
      <c r="F126" s="1773"/>
      <c r="G126" s="173">
        <v>0.68300000000000005</v>
      </c>
      <c r="H126" s="173">
        <v>1.758</v>
      </c>
      <c r="I126" s="1120">
        <v>8.9999999999999993E-3</v>
      </c>
      <c r="J126" s="1294">
        <v>2.4500000000000002</v>
      </c>
      <c r="L126" s="1392"/>
      <c r="M126" s="1392"/>
      <c r="N126" s="1392"/>
      <c r="O126" s="1392"/>
    </row>
    <row r="127" spans="2:15" ht="14.25" customHeight="1">
      <c r="B127" s="1163"/>
      <c r="C127" s="2029" t="s">
        <v>960</v>
      </c>
      <c r="D127" s="1772"/>
      <c r="E127" s="1772"/>
      <c r="F127" s="1773"/>
      <c r="G127" s="173">
        <v>0</v>
      </c>
      <c r="H127" s="173">
        <v>3.0000000000000001E-3</v>
      </c>
      <c r="I127" s="1120">
        <v>0</v>
      </c>
      <c r="J127" s="1294">
        <v>3.0000000000000001E-3</v>
      </c>
      <c r="L127" s="1392"/>
      <c r="M127" s="1392"/>
      <c r="N127" s="1392"/>
      <c r="O127" s="1392"/>
    </row>
    <row r="128" spans="2:15" ht="14.25" customHeight="1">
      <c r="B128" s="1163"/>
      <c r="C128" s="2029" t="s">
        <v>961</v>
      </c>
      <c r="D128" s="1772"/>
      <c r="E128" s="1772"/>
      <c r="F128" s="1773"/>
      <c r="G128" s="173">
        <v>9.5510000000000002</v>
      </c>
      <c r="H128" s="173">
        <v>0.15</v>
      </c>
      <c r="I128" s="1120">
        <v>0.19600000000000001</v>
      </c>
      <c r="J128" s="1294">
        <v>9.8970000000000002</v>
      </c>
      <c r="L128" s="1392"/>
      <c r="M128" s="1392"/>
      <c r="N128" s="1392"/>
      <c r="O128" s="1392"/>
    </row>
    <row r="129" spans="2:15" ht="14.25" customHeight="1">
      <c r="B129" s="1163"/>
      <c r="C129" s="2029" t="s">
        <v>963</v>
      </c>
      <c r="D129" s="1772"/>
      <c r="E129" s="1772"/>
      <c r="F129" s="1773"/>
      <c r="G129" s="173">
        <v>-0.32900000000000001</v>
      </c>
      <c r="H129" s="173">
        <v>-3.2000000000000001E-2</v>
      </c>
      <c r="I129" s="1120">
        <v>-1E-3</v>
      </c>
      <c r="J129" s="1294">
        <v>-0.36199999999999999</v>
      </c>
      <c r="L129" s="1392"/>
      <c r="M129" s="1392"/>
      <c r="N129" s="1392"/>
      <c r="O129" s="1392"/>
    </row>
    <row r="130" spans="2:15" ht="14.25" customHeight="1">
      <c r="B130" s="1272">
        <v>12</v>
      </c>
      <c r="C130" s="1940" t="s">
        <v>606</v>
      </c>
      <c r="D130" s="1774"/>
      <c r="E130" s="1774"/>
      <c r="F130" s="1941"/>
      <c r="G130" s="175">
        <v>247.90199999999999</v>
      </c>
      <c r="H130" s="175">
        <v>0</v>
      </c>
      <c r="I130" s="176">
        <v>0</v>
      </c>
      <c r="J130" s="1294">
        <v>247.90199999999999</v>
      </c>
      <c r="L130" s="1392"/>
      <c r="M130" s="1392"/>
      <c r="N130" s="1392"/>
      <c r="O130" s="1392"/>
    </row>
    <row r="131" spans="2:15" ht="14.25" customHeight="1">
      <c r="B131" s="1163"/>
      <c r="C131" s="2029" t="s">
        <v>607</v>
      </c>
      <c r="D131" s="1772"/>
      <c r="E131" s="1772"/>
      <c r="F131" s="1773"/>
      <c r="G131" s="173">
        <v>235.16399999999999</v>
      </c>
      <c r="H131" s="173">
        <v>0</v>
      </c>
      <c r="I131" s="1120">
        <v>0</v>
      </c>
      <c r="J131" s="1294">
        <v>235.16399999999999</v>
      </c>
      <c r="L131" s="1392"/>
      <c r="M131" s="1392"/>
      <c r="N131" s="1392"/>
      <c r="O131" s="1392"/>
    </row>
    <row r="132" spans="2:15" ht="14.25" customHeight="1">
      <c r="B132" s="1163"/>
      <c r="C132" s="2029" t="s">
        <v>608</v>
      </c>
      <c r="D132" s="1772"/>
      <c r="E132" s="1772"/>
      <c r="F132" s="1773"/>
      <c r="G132" s="173">
        <v>12.738</v>
      </c>
      <c r="H132" s="173">
        <v>0</v>
      </c>
      <c r="I132" s="1120">
        <v>0</v>
      </c>
      <c r="J132" s="1294">
        <v>12.738</v>
      </c>
      <c r="L132" s="1392"/>
      <c r="M132" s="1392"/>
      <c r="N132" s="1392"/>
      <c r="O132" s="1392"/>
    </row>
    <row r="133" spans="2:15" ht="14.25" customHeight="1">
      <c r="B133" s="1272">
        <v>13</v>
      </c>
      <c r="C133" s="1940" t="s">
        <v>609</v>
      </c>
      <c r="D133" s="1774"/>
      <c r="E133" s="1774"/>
      <c r="F133" s="1941"/>
      <c r="G133" s="175">
        <v>3485.3009999999999</v>
      </c>
      <c r="H133" s="175">
        <v>632.221</v>
      </c>
      <c r="I133" s="176">
        <v>174.33500000000001</v>
      </c>
      <c r="J133" s="1294">
        <v>4291.857</v>
      </c>
      <c r="L133" s="1392"/>
      <c r="M133" s="1392"/>
      <c r="N133" s="1392"/>
      <c r="O133" s="1392"/>
    </row>
    <row r="134" spans="2:15" ht="14.25" customHeight="1">
      <c r="B134" s="1163"/>
      <c r="C134" s="2029" t="s">
        <v>965</v>
      </c>
      <c r="D134" s="1772"/>
      <c r="E134" s="1772"/>
      <c r="F134" s="1773"/>
      <c r="G134" s="173">
        <v>83.203999999999994</v>
      </c>
      <c r="H134" s="173">
        <v>46.588999999999999</v>
      </c>
      <c r="I134" s="1120">
        <v>4.6399999999999997</v>
      </c>
      <c r="J134" s="1294">
        <v>134.43299999999999</v>
      </c>
      <c r="L134" s="1392"/>
      <c r="M134" s="1392"/>
      <c r="N134" s="1392"/>
      <c r="O134" s="1392"/>
    </row>
    <row r="135" spans="2:15" ht="15" customHeight="1">
      <c r="B135" s="1163"/>
      <c r="C135" s="2029" t="s">
        <v>966</v>
      </c>
      <c r="D135" s="1772"/>
      <c r="E135" s="1772"/>
      <c r="F135" s="1773"/>
      <c r="G135" s="173">
        <v>12.023</v>
      </c>
      <c r="H135" s="173">
        <v>13.76</v>
      </c>
      <c r="I135" s="1120">
        <v>0.72299999999999998</v>
      </c>
      <c r="J135" s="1294">
        <v>26.506</v>
      </c>
      <c r="L135" s="1392"/>
      <c r="M135" s="1392"/>
      <c r="N135" s="1392"/>
      <c r="O135" s="1392"/>
    </row>
    <row r="136" spans="2:15" ht="15" customHeight="1">
      <c r="B136" s="1163"/>
      <c r="C136" s="2029" t="s">
        <v>72</v>
      </c>
      <c r="D136" s="1772"/>
      <c r="E136" s="1772"/>
      <c r="F136" s="1773"/>
      <c r="G136" s="173">
        <v>0</v>
      </c>
      <c r="H136" s="173">
        <v>4.0000000000000001E-3</v>
      </c>
      <c r="I136" s="1120">
        <v>0</v>
      </c>
      <c r="J136" s="1294">
        <v>4.0000000000000001E-3</v>
      </c>
      <c r="L136" s="1392"/>
      <c r="M136" s="1392"/>
      <c r="N136" s="1392"/>
      <c r="O136" s="1392"/>
    </row>
    <row r="137" spans="2:15" ht="15" customHeight="1">
      <c r="B137" s="1163"/>
      <c r="C137" s="2029" t="s">
        <v>612</v>
      </c>
      <c r="D137" s="1772"/>
      <c r="E137" s="1772"/>
      <c r="F137" s="1773"/>
      <c r="G137" s="173">
        <v>0</v>
      </c>
      <c r="H137" s="173">
        <v>0</v>
      </c>
      <c r="I137" s="1120">
        <v>5.0000000000000001E-3</v>
      </c>
      <c r="J137" s="1294">
        <v>5.0000000000000001E-3</v>
      </c>
      <c r="L137" s="1392"/>
      <c r="M137" s="1392"/>
      <c r="N137" s="1392"/>
      <c r="O137" s="1392"/>
    </row>
    <row r="138" spans="2:15" ht="15" customHeight="1">
      <c r="B138" s="1163"/>
      <c r="C138" s="2029" t="s">
        <v>74</v>
      </c>
      <c r="D138" s="1772"/>
      <c r="E138" s="1772"/>
      <c r="F138" s="1773"/>
      <c r="G138" s="173">
        <v>118.128</v>
      </c>
      <c r="H138" s="173">
        <v>19.152000000000001</v>
      </c>
      <c r="I138" s="1120">
        <v>13.804</v>
      </c>
      <c r="J138" s="1294">
        <v>151.084</v>
      </c>
      <c r="L138" s="1392"/>
      <c r="M138" s="1392"/>
      <c r="N138" s="1392"/>
      <c r="O138" s="1392"/>
    </row>
    <row r="139" spans="2:15" ht="15" customHeight="1">
      <c r="B139" s="1163"/>
      <c r="C139" s="2029" t="s">
        <v>613</v>
      </c>
      <c r="D139" s="1772"/>
      <c r="E139" s="1772"/>
      <c r="F139" s="1773"/>
      <c r="G139" s="173">
        <v>1858.3340000000001</v>
      </c>
      <c r="H139" s="173">
        <v>260.625</v>
      </c>
      <c r="I139" s="1120">
        <v>124.035</v>
      </c>
      <c r="J139" s="1294">
        <v>2242.9940000000001</v>
      </c>
      <c r="L139" s="1392"/>
      <c r="M139" s="1392"/>
      <c r="N139" s="1392"/>
      <c r="O139" s="1392"/>
    </row>
    <row r="140" spans="2:15" ht="14.25" customHeight="1">
      <c r="B140" s="1163"/>
      <c r="C140" s="2029" t="s">
        <v>967</v>
      </c>
      <c r="D140" s="1772"/>
      <c r="E140" s="1772"/>
      <c r="F140" s="1773"/>
      <c r="G140" s="173">
        <v>1413.6120000000001</v>
      </c>
      <c r="H140" s="173">
        <v>292.09100000000001</v>
      </c>
      <c r="I140" s="1120">
        <v>31.128</v>
      </c>
      <c r="J140" s="1294">
        <v>1736.8309999999999</v>
      </c>
      <c r="L140" s="1392"/>
      <c r="M140" s="1392"/>
      <c r="N140" s="1392"/>
      <c r="O140" s="1392"/>
    </row>
    <row r="141" spans="2:15" ht="14.25" customHeight="1">
      <c r="B141" s="1272">
        <v>14</v>
      </c>
      <c r="C141" s="1940" t="s">
        <v>615</v>
      </c>
      <c r="D141" s="1774"/>
      <c r="E141" s="1774"/>
      <c r="F141" s="1941"/>
      <c r="G141" s="175">
        <v>599.77599999999995</v>
      </c>
      <c r="H141" s="175">
        <v>401.41199999999998</v>
      </c>
      <c r="I141" s="176">
        <v>82.373000000000005</v>
      </c>
      <c r="J141" s="1294">
        <v>1083.5609999999999</v>
      </c>
      <c r="L141" s="1392"/>
      <c r="M141" s="1392"/>
      <c r="N141" s="1392"/>
      <c r="O141" s="1392"/>
    </row>
    <row r="142" spans="2:15" ht="14.25" customHeight="1">
      <c r="B142" s="1140"/>
      <c r="C142" s="2029" t="s">
        <v>68</v>
      </c>
      <c r="D142" s="1772"/>
      <c r="E142" s="1772"/>
      <c r="F142" s="1773"/>
      <c r="G142" s="166">
        <v>3526.4140000000002</v>
      </c>
      <c r="H142" s="166">
        <v>1087.3969999999999</v>
      </c>
      <c r="I142" s="1118">
        <v>407.23599999999999</v>
      </c>
      <c r="J142" s="1294">
        <v>5021.0469999999996</v>
      </c>
      <c r="L142" s="1392"/>
      <c r="M142" s="1392"/>
      <c r="N142" s="1392"/>
      <c r="O142" s="1392"/>
    </row>
    <row r="143" spans="2:15" ht="14.25" customHeight="1">
      <c r="B143" s="1140"/>
      <c r="C143" s="2029" t="s">
        <v>616</v>
      </c>
      <c r="D143" s="1772"/>
      <c r="E143" s="1772"/>
      <c r="F143" s="1773"/>
      <c r="G143" s="166">
        <v>-2926.6379999999999</v>
      </c>
      <c r="H143" s="166">
        <v>-685.98500000000001</v>
      </c>
      <c r="I143" s="1118">
        <v>-324.863</v>
      </c>
      <c r="J143" s="1294">
        <v>-3937.4859999999999</v>
      </c>
      <c r="L143" s="1392"/>
      <c r="M143" s="1392"/>
      <c r="N143" s="1392"/>
      <c r="O143" s="1392"/>
    </row>
    <row r="144" spans="2:15" ht="14.25" customHeight="1">
      <c r="B144" s="1272">
        <v>15</v>
      </c>
      <c r="C144" s="1940" t="s">
        <v>617</v>
      </c>
      <c r="D144" s="1774"/>
      <c r="E144" s="1774"/>
      <c r="F144" s="1941"/>
      <c r="G144" s="175">
        <v>396.80700000000002</v>
      </c>
      <c r="H144" s="175">
        <v>315.93799999999999</v>
      </c>
      <c r="I144" s="176">
        <v>133.45500000000001</v>
      </c>
      <c r="J144" s="1294">
        <v>846.2</v>
      </c>
      <c r="L144" s="1392"/>
      <c r="M144" s="1392"/>
      <c r="N144" s="1392"/>
      <c r="O144" s="1392"/>
    </row>
    <row r="145" spans="2:15" ht="14.25" customHeight="1">
      <c r="B145" s="1163"/>
      <c r="C145" s="2029" t="s">
        <v>619</v>
      </c>
      <c r="D145" s="1772"/>
      <c r="E145" s="1772"/>
      <c r="F145" s="1773"/>
      <c r="G145" s="173">
        <v>291.21300000000002</v>
      </c>
      <c r="H145" s="173">
        <v>166.02</v>
      </c>
      <c r="I145" s="1120">
        <v>53.085000000000001</v>
      </c>
      <c r="J145" s="1294">
        <v>510.31799999999998</v>
      </c>
      <c r="L145" s="1392"/>
      <c r="M145" s="1392"/>
      <c r="N145" s="1392"/>
      <c r="O145" s="1392"/>
    </row>
    <row r="146" spans="2:15" ht="15" customHeight="1">
      <c r="B146" s="1163"/>
      <c r="C146" s="2029" t="s">
        <v>620</v>
      </c>
      <c r="D146" s="1772"/>
      <c r="E146" s="1772"/>
      <c r="F146" s="1773"/>
      <c r="G146" s="173">
        <v>1727.403</v>
      </c>
      <c r="H146" s="173">
        <v>729.42499999999995</v>
      </c>
      <c r="I146" s="1120">
        <v>281.89499999999998</v>
      </c>
      <c r="J146" s="1294">
        <v>2738.723</v>
      </c>
      <c r="L146" s="1392"/>
      <c r="M146" s="1392"/>
      <c r="N146" s="1392"/>
      <c r="O146" s="1392"/>
    </row>
    <row r="147" spans="2:15" ht="15" customHeight="1">
      <c r="B147" s="1163"/>
      <c r="C147" s="2029" t="s">
        <v>621</v>
      </c>
      <c r="D147" s="1772"/>
      <c r="E147" s="1772"/>
      <c r="F147" s="1773"/>
      <c r="G147" s="173">
        <v>6.726</v>
      </c>
      <c r="H147" s="173">
        <v>0</v>
      </c>
      <c r="I147" s="1120">
        <v>92.106999999999999</v>
      </c>
      <c r="J147" s="1294">
        <v>98.832999999999998</v>
      </c>
      <c r="L147" s="1392"/>
      <c r="M147" s="1392"/>
      <c r="N147" s="1392"/>
      <c r="O147" s="1392"/>
    </row>
    <row r="148" spans="2:15" ht="14.25" customHeight="1">
      <c r="B148" s="1163"/>
      <c r="C148" s="2029" t="s">
        <v>622</v>
      </c>
      <c r="D148" s="1772"/>
      <c r="E148" s="1772"/>
      <c r="F148" s="1773"/>
      <c r="G148" s="173">
        <v>89.852000000000004</v>
      </c>
      <c r="H148" s="173">
        <v>46.131</v>
      </c>
      <c r="I148" s="1120">
        <v>53.140999999999998</v>
      </c>
      <c r="J148" s="1294">
        <v>189.124</v>
      </c>
      <c r="L148" s="1392"/>
      <c r="M148" s="1392"/>
      <c r="N148" s="1392"/>
      <c r="O148" s="1392"/>
    </row>
    <row r="149" spans="2:15" ht="15" customHeight="1">
      <c r="B149" s="1163"/>
      <c r="C149" s="2029" t="s">
        <v>782</v>
      </c>
      <c r="D149" s="1772"/>
      <c r="E149" s="1772"/>
      <c r="F149" s="1773"/>
      <c r="G149" s="173">
        <v>-1718.3869999999999</v>
      </c>
      <c r="H149" s="173">
        <v>-625.63800000000003</v>
      </c>
      <c r="I149" s="1120">
        <v>-346.77300000000002</v>
      </c>
      <c r="J149" s="1294">
        <v>-2690.7979999999998</v>
      </c>
      <c r="L149" s="1392"/>
      <c r="M149" s="1392"/>
      <c r="N149" s="1392"/>
      <c r="O149" s="1392"/>
    </row>
    <row r="150" spans="2:15" ht="15" customHeight="1">
      <c r="B150" s="1272">
        <v>16</v>
      </c>
      <c r="C150" s="1940" t="s">
        <v>624</v>
      </c>
      <c r="D150" s="1774"/>
      <c r="E150" s="1774"/>
      <c r="F150" s="1941"/>
      <c r="G150" s="175">
        <v>7375.8890000000001</v>
      </c>
      <c r="H150" s="175">
        <v>3434.252</v>
      </c>
      <c r="I150" s="176">
        <v>311.60599999999999</v>
      </c>
      <c r="J150" s="1294">
        <v>11121.746999999999</v>
      </c>
      <c r="L150" s="1392"/>
      <c r="M150" s="1392"/>
      <c r="N150" s="1392"/>
      <c r="O150" s="1392"/>
    </row>
    <row r="151" spans="2:15" ht="14.25" customHeight="1">
      <c r="B151" s="1295"/>
      <c r="C151" s="2027" t="s">
        <v>625</v>
      </c>
      <c r="D151" s="1777"/>
      <c r="E151" s="1777"/>
      <c r="F151" s="2028"/>
      <c r="G151" s="183">
        <v>234.374</v>
      </c>
      <c r="H151" s="183">
        <v>104.55</v>
      </c>
      <c r="I151" s="1129">
        <v>0</v>
      </c>
      <c r="J151" s="1294">
        <v>338.92399999999998</v>
      </c>
      <c r="L151" s="1392"/>
      <c r="M151" s="1392"/>
      <c r="N151" s="1392"/>
      <c r="O151" s="1392"/>
    </row>
    <row r="152" spans="2:15" ht="14.25" customHeight="1">
      <c r="B152" s="1295"/>
      <c r="C152" s="2027" t="s">
        <v>86</v>
      </c>
      <c r="D152" s="1777"/>
      <c r="E152" s="1777"/>
      <c r="F152" s="2028"/>
      <c r="G152" s="183">
        <v>8038.02</v>
      </c>
      <c r="H152" s="183">
        <v>3465.527</v>
      </c>
      <c r="I152" s="1129">
        <v>319.37799999999999</v>
      </c>
      <c r="J152" s="1294">
        <v>11822.924999999999</v>
      </c>
      <c r="L152" s="1392"/>
      <c r="M152" s="1392"/>
      <c r="N152" s="1392"/>
      <c r="O152" s="1392"/>
    </row>
    <row r="153" spans="2:15" ht="14.25" customHeight="1">
      <c r="B153" s="1295"/>
      <c r="C153" s="2027" t="s">
        <v>626</v>
      </c>
      <c r="D153" s="1777"/>
      <c r="E153" s="1777"/>
      <c r="F153" s="2028"/>
      <c r="G153" s="183">
        <v>4598.1499999999996</v>
      </c>
      <c r="H153" s="183">
        <v>1611.499</v>
      </c>
      <c r="I153" s="1129">
        <v>428.42599999999999</v>
      </c>
      <c r="J153" s="1294">
        <v>6638.0749999999998</v>
      </c>
      <c r="L153" s="1392"/>
      <c r="M153" s="1392"/>
      <c r="N153" s="1392"/>
      <c r="O153" s="1392"/>
    </row>
    <row r="154" spans="2:15" ht="14.25" customHeight="1">
      <c r="B154" s="1295"/>
      <c r="C154" s="2027" t="s">
        <v>968</v>
      </c>
      <c r="D154" s="1777"/>
      <c r="E154" s="1777"/>
      <c r="F154" s="2028"/>
      <c r="G154" s="183">
        <v>616.73199999999997</v>
      </c>
      <c r="H154" s="183">
        <v>123.961</v>
      </c>
      <c r="I154" s="1129">
        <v>39.655000000000001</v>
      </c>
      <c r="J154" s="1294">
        <v>780.34799999999996</v>
      </c>
      <c r="L154" s="1392"/>
      <c r="M154" s="1392"/>
      <c r="N154" s="1392"/>
      <c r="O154" s="1392"/>
    </row>
    <row r="155" spans="2:15" ht="15" customHeight="1">
      <c r="B155" s="1295"/>
      <c r="C155" s="2027" t="s">
        <v>969</v>
      </c>
      <c r="D155" s="1777"/>
      <c r="E155" s="1777"/>
      <c r="F155" s="2028"/>
      <c r="G155" s="183">
        <v>98.498000000000005</v>
      </c>
      <c r="H155" s="183">
        <v>30.451000000000001</v>
      </c>
      <c r="I155" s="1129">
        <v>53.122999999999998</v>
      </c>
      <c r="J155" s="1294">
        <v>182.072</v>
      </c>
      <c r="L155" s="1392"/>
      <c r="M155" s="1392"/>
      <c r="N155" s="1392"/>
      <c r="O155" s="1392"/>
    </row>
    <row r="156" spans="2:15" ht="15" customHeight="1">
      <c r="B156" s="1295"/>
      <c r="C156" s="2027" t="s">
        <v>723</v>
      </c>
      <c r="D156" s="1777"/>
      <c r="E156" s="1777"/>
      <c r="F156" s="2028"/>
      <c r="G156" s="183">
        <v>-6209.8850000000002</v>
      </c>
      <c r="H156" s="183">
        <v>-1877.923</v>
      </c>
      <c r="I156" s="1129">
        <v>-528.976</v>
      </c>
      <c r="J156" s="1294">
        <v>-8616.7839999999997</v>
      </c>
      <c r="L156" s="1392"/>
      <c r="M156" s="1392"/>
      <c r="N156" s="1392"/>
      <c r="O156" s="1392"/>
    </row>
    <row r="157" spans="2:15" ht="15" customHeight="1">
      <c r="B157" s="1295"/>
      <c r="C157" s="2029" t="s">
        <v>970</v>
      </c>
      <c r="D157" s="1772"/>
      <c r="E157" s="1772"/>
      <c r="F157" s="1773"/>
      <c r="G157" s="183">
        <v>0</v>
      </c>
      <c r="H157" s="183">
        <v>-23.812999999999999</v>
      </c>
      <c r="I157" s="1129">
        <v>0</v>
      </c>
      <c r="J157" s="1294">
        <v>-23.812999999999999</v>
      </c>
      <c r="L157" s="1392"/>
      <c r="M157" s="1392"/>
      <c r="N157" s="1392"/>
      <c r="O157" s="1392"/>
    </row>
    <row r="158" spans="2:15" ht="14.25" customHeight="1">
      <c r="B158" s="1272">
        <v>17</v>
      </c>
      <c r="C158" s="1940" t="s">
        <v>971</v>
      </c>
      <c r="D158" s="1774"/>
      <c r="E158" s="1774"/>
      <c r="F158" s="1941"/>
      <c r="G158" s="175">
        <v>0</v>
      </c>
      <c r="H158" s="175">
        <v>0</v>
      </c>
      <c r="I158" s="176">
        <v>3.746</v>
      </c>
      <c r="J158" s="1294">
        <v>3.746</v>
      </c>
      <c r="L158" s="1392"/>
      <c r="M158" s="1392"/>
      <c r="N158" s="1392"/>
      <c r="O158" s="1392"/>
    </row>
    <row r="159" spans="2:15" ht="14.25" customHeight="1">
      <c r="B159" s="1295"/>
      <c r="C159" s="2027" t="s">
        <v>972</v>
      </c>
      <c r="D159" s="1777"/>
      <c r="E159" s="1777"/>
      <c r="F159" s="2028"/>
      <c r="G159" s="183">
        <v>0</v>
      </c>
      <c r="H159" s="183">
        <v>1.7010000000000001</v>
      </c>
      <c r="I159" s="1129">
        <v>3.746</v>
      </c>
      <c r="J159" s="1294">
        <v>5.4470000000000001</v>
      </c>
      <c r="L159" s="1392"/>
      <c r="M159" s="1392"/>
      <c r="N159" s="1392"/>
      <c r="O159" s="1392"/>
    </row>
    <row r="160" spans="2:15" ht="14.25" customHeight="1">
      <c r="B160" s="1295"/>
      <c r="C160" s="2029" t="s">
        <v>973</v>
      </c>
      <c r="D160" s="1772"/>
      <c r="E160" s="1772"/>
      <c r="F160" s="1773"/>
      <c r="G160" s="183">
        <v>0</v>
      </c>
      <c r="H160" s="183">
        <v>-1.7010000000000001</v>
      </c>
      <c r="I160" s="1129">
        <v>0</v>
      </c>
      <c r="J160" s="1294">
        <v>-1.7010000000000001</v>
      </c>
      <c r="L160" s="1392"/>
      <c r="M160" s="1392"/>
      <c r="N160" s="1392"/>
      <c r="O160" s="1392"/>
    </row>
    <row r="161" spans="2:15" ht="14.25" customHeight="1">
      <c r="B161" s="1272">
        <v>18</v>
      </c>
      <c r="C161" s="1940" t="s">
        <v>632</v>
      </c>
      <c r="D161" s="1774"/>
      <c r="E161" s="1774"/>
      <c r="F161" s="1941"/>
      <c r="G161" s="175">
        <v>-7.4660000000000002</v>
      </c>
      <c r="H161" s="175">
        <v>-3.38</v>
      </c>
      <c r="I161" s="1358">
        <v>0</v>
      </c>
      <c r="J161" s="1294">
        <v>-10.846</v>
      </c>
      <c r="L161" s="1392"/>
      <c r="M161" s="1392"/>
      <c r="N161" s="1392"/>
      <c r="O161" s="1392"/>
    </row>
    <row r="162" spans="2:15" ht="14.25" customHeight="1">
      <c r="B162" s="1295"/>
      <c r="C162" s="1977" t="s">
        <v>974</v>
      </c>
      <c r="D162" s="1878"/>
      <c r="E162" s="1878"/>
      <c r="F162" s="1978"/>
      <c r="G162" s="183">
        <v>42656.343000000001</v>
      </c>
      <c r="H162" s="183">
        <v>3328.7750000000001</v>
      </c>
      <c r="I162" s="1129">
        <v>62.475000000000001</v>
      </c>
      <c r="J162" s="1294">
        <v>46047.593000000001</v>
      </c>
      <c r="L162" s="1392"/>
      <c r="M162" s="1392"/>
      <c r="N162" s="1392"/>
      <c r="O162" s="1392"/>
    </row>
    <row r="163" spans="2:15" ht="25.5" customHeight="1">
      <c r="B163" s="1295"/>
      <c r="C163" s="1977" t="s">
        <v>975</v>
      </c>
      <c r="D163" s="1878"/>
      <c r="E163" s="1878"/>
      <c r="F163" s="1978"/>
      <c r="G163" s="183">
        <v>974.86199999999997</v>
      </c>
      <c r="H163" s="183">
        <v>131.392</v>
      </c>
      <c r="I163" s="1129">
        <v>0</v>
      </c>
      <c r="J163" s="1294">
        <v>1106.2539999999999</v>
      </c>
      <c r="L163" s="1392"/>
      <c r="M163" s="1392"/>
      <c r="N163" s="1392"/>
      <c r="O163" s="1392"/>
    </row>
    <row r="164" spans="2:15" ht="15" customHeight="1">
      <c r="B164" s="1295"/>
      <c r="C164" s="1977" t="s">
        <v>977</v>
      </c>
      <c r="D164" s="1878"/>
      <c r="E164" s="1878"/>
      <c r="F164" s="1978"/>
      <c r="G164" s="183">
        <v>-42664.671999999999</v>
      </c>
      <c r="H164" s="183">
        <v>-3269.9609999999998</v>
      </c>
      <c r="I164" s="1129">
        <v>-62.475000000000001</v>
      </c>
      <c r="J164" s="1294">
        <v>-45997.108</v>
      </c>
      <c r="L164" s="1392"/>
      <c r="M164" s="1392"/>
      <c r="N164" s="1392"/>
      <c r="O164" s="1392"/>
    </row>
    <row r="165" spans="2:15" ht="14.25" customHeight="1">
      <c r="B165" s="1295"/>
      <c r="C165" s="1977" t="s">
        <v>978</v>
      </c>
      <c r="D165" s="1878"/>
      <c r="E165" s="1878"/>
      <c r="F165" s="1978"/>
      <c r="G165" s="183">
        <v>-975.59699999999998</v>
      </c>
      <c r="H165" s="183">
        <v>-193.58500000000001</v>
      </c>
      <c r="I165" s="1129">
        <v>0</v>
      </c>
      <c r="J165" s="1294">
        <v>-1169.182</v>
      </c>
      <c r="L165" s="1392"/>
      <c r="M165" s="1392"/>
      <c r="N165" s="1392"/>
      <c r="O165" s="1392"/>
    </row>
    <row r="166" spans="2:15" ht="15" customHeight="1">
      <c r="B166" s="1295"/>
      <c r="C166" s="1977" t="s">
        <v>753</v>
      </c>
      <c r="D166" s="1878"/>
      <c r="E166" s="1878"/>
      <c r="F166" s="1978"/>
      <c r="G166" s="183">
        <v>63.643000000000001</v>
      </c>
      <c r="H166" s="183">
        <v>125.327</v>
      </c>
      <c r="I166" s="1129">
        <v>0.39900000000000002</v>
      </c>
      <c r="J166" s="1294">
        <v>189.369</v>
      </c>
      <c r="L166" s="1392"/>
      <c r="M166" s="1392"/>
      <c r="N166" s="1392"/>
      <c r="O166" s="1392"/>
    </row>
    <row r="167" spans="2:15" ht="15" customHeight="1" thickBot="1">
      <c r="B167" s="1295"/>
      <c r="C167" s="1979" t="s">
        <v>979</v>
      </c>
      <c r="D167" s="1880"/>
      <c r="E167" s="1880"/>
      <c r="F167" s="1980"/>
      <c r="G167" s="183">
        <v>-62.045000000000002</v>
      </c>
      <c r="H167" s="183">
        <v>-125.328</v>
      </c>
      <c r="I167" s="1129">
        <v>-0.39900000000000002</v>
      </c>
      <c r="J167" s="1296">
        <v>-187.77199999999999</v>
      </c>
      <c r="L167" s="1392"/>
      <c r="M167" s="1392"/>
      <c r="N167" s="1392"/>
      <c r="O167" s="1392"/>
    </row>
    <row r="168" spans="2:15" ht="14.25" customHeight="1" thickBot="1">
      <c r="B168" s="1159">
        <v>20</v>
      </c>
      <c r="C168" s="1869" t="s">
        <v>100</v>
      </c>
      <c r="D168" s="1790"/>
      <c r="E168" s="1790"/>
      <c r="F168" s="1870"/>
      <c r="G168" s="161">
        <v>347589.39299999998</v>
      </c>
      <c r="H168" s="161">
        <v>101306.477</v>
      </c>
      <c r="I168" s="162">
        <v>17077.845000000001</v>
      </c>
      <c r="J168" s="1300">
        <v>465973.71500000003</v>
      </c>
      <c r="L168" s="1392"/>
      <c r="M168" s="1392"/>
      <c r="N168" s="1392"/>
      <c r="O168" s="1392"/>
    </row>
    <row r="169" spans="2:15" ht="14.25" customHeight="1"/>
    <row r="170" spans="2:15" ht="15" customHeight="1">
      <c r="G170" s="1359"/>
      <c r="H170" s="1359"/>
      <c r="I170" s="1359"/>
      <c r="J170" s="1359"/>
    </row>
    <row r="171" spans="2:15" ht="14.25" customHeight="1">
      <c r="G171" s="1393"/>
      <c r="H171" s="1393"/>
      <c r="I171" s="1393"/>
      <c r="J171" s="1393"/>
    </row>
    <row r="172" spans="2:15" ht="15" customHeight="1"/>
    <row r="173" spans="2:15" ht="15" customHeight="1">
      <c r="G173" s="1359"/>
      <c r="H173" s="1359"/>
      <c r="I173" s="1359"/>
      <c r="J173" s="1359"/>
    </row>
  </sheetData>
  <mergeCells count="167">
    <mergeCell ref="C8:F8"/>
    <mergeCell ref="C9:F9"/>
    <mergeCell ref="C10:F10"/>
    <mergeCell ref="C11:F11"/>
    <mergeCell ref="C12:F12"/>
    <mergeCell ref="B2:J2"/>
    <mergeCell ref="I3:J3"/>
    <mergeCell ref="C4:F4"/>
    <mergeCell ref="C5:F5"/>
    <mergeCell ref="C6:F6"/>
    <mergeCell ref="C7:F7"/>
    <mergeCell ref="C22:F22"/>
    <mergeCell ref="C23:F23"/>
    <mergeCell ref="C24:F24"/>
    <mergeCell ref="C25:F25"/>
    <mergeCell ref="C26:F26"/>
    <mergeCell ref="C27:F27"/>
    <mergeCell ref="C13:F13"/>
    <mergeCell ref="C14:F14"/>
    <mergeCell ref="C17:F17"/>
    <mergeCell ref="C18:F18"/>
    <mergeCell ref="C20:F20"/>
    <mergeCell ref="C21:F21"/>
    <mergeCell ref="C16:F16"/>
    <mergeCell ref="D19:F19"/>
    <mergeCell ref="C33:F33"/>
    <mergeCell ref="C34:F34"/>
    <mergeCell ref="C35:F35"/>
    <mergeCell ref="C36:F36"/>
    <mergeCell ref="D37:F37"/>
    <mergeCell ref="D38:F38"/>
    <mergeCell ref="C28:F28"/>
    <mergeCell ref="C29:F29"/>
    <mergeCell ref="C30:F30"/>
    <mergeCell ref="C31:F31"/>
    <mergeCell ref="C32:F32"/>
    <mergeCell ref="C45:F45"/>
    <mergeCell ref="D46:F46"/>
    <mergeCell ref="D47:F47"/>
    <mergeCell ref="C48:F48"/>
    <mergeCell ref="D49:F49"/>
    <mergeCell ref="D50:F50"/>
    <mergeCell ref="C39:F39"/>
    <mergeCell ref="D40:F40"/>
    <mergeCell ref="D41:F41"/>
    <mergeCell ref="C42:F42"/>
    <mergeCell ref="D43:F43"/>
    <mergeCell ref="D44:F44"/>
    <mergeCell ref="C56:F56"/>
    <mergeCell ref="D57:F57"/>
    <mergeCell ref="D58:F58"/>
    <mergeCell ref="D59:F59"/>
    <mergeCell ref="D51:F51"/>
    <mergeCell ref="C52:F52"/>
    <mergeCell ref="D53:F53"/>
    <mergeCell ref="D54:F54"/>
    <mergeCell ref="D55:F55"/>
    <mergeCell ref="C67:F67"/>
    <mergeCell ref="D68:F68"/>
    <mergeCell ref="D69:F69"/>
    <mergeCell ref="C70:F70"/>
    <mergeCell ref="C71:F71"/>
    <mergeCell ref="D72:F72"/>
    <mergeCell ref="C60:F60"/>
    <mergeCell ref="D61:F61"/>
    <mergeCell ref="D62:F62"/>
    <mergeCell ref="D63:F63"/>
    <mergeCell ref="C64:F64"/>
    <mergeCell ref="D65:F65"/>
    <mergeCell ref="D66:F66"/>
    <mergeCell ref="C79:F79"/>
    <mergeCell ref="D80:F80"/>
    <mergeCell ref="D81:F81"/>
    <mergeCell ref="D82:F82"/>
    <mergeCell ref="C83:F83"/>
    <mergeCell ref="D84:F84"/>
    <mergeCell ref="D73:F73"/>
    <mergeCell ref="D74:F74"/>
    <mergeCell ref="C75:F75"/>
    <mergeCell ref="D76:F76"/>
    <mergeCell ref="D77:F77"/>
    <mergeCell ref="D78:F78"/>
    <mergeCell ref="D91:F91"/>
    <mergeCell ref="D92:F92"/>
    <mergeCell ref="D93:F93"/>
    <mergeCell ref="C94:F94"/>
    <mergeCell ref="D95:F95"/>
    <mergeCell ref="D96:F96"/>
    <mergeCell ref="D85:F85"/>
    <mergeCell ref="D86:F86"/>
    <mergeCell ref="C87:F87"/>
    <mergeCell ref="D88:F88"/>
    <mergeCell ref="D89:F89"/>
    <mergeCell ref="C90:F90"/>
    <mergeCell ref="D103:F103"/>
    <mergeCell ref="C104:F104"/>
    <mergeCell ref="D105:F105"/>
    <mergeCell ref="D106:F106"/>
    <mergeCell ref="D107:F107"/>
    <mergeCell ref="C108:F108"/>
    <mergeCell ref="D97:F97"/>
    <mergeCell ref="C98:F98"/>
    <mergeCell ref="D99:F99"/>
    <mergeCell ref="D100:F100"/>
    <mergeCell ref="C101:F101"/>
    <mergeCell ref="D102:F102"/>
    <mergeCell ref="C115:F115"/>
    <mergeCell ref="D116:F116"/>
    <mergeCell ref="D117:F117"/>
    <mergeCell ref="C118:F118"/>
    <mergeCell ref="C119:F119"/>
    <mergeCell ref="D109:F109"/>
    <mergeCell ref="D110:F110"/>
    <mergeCell ref="D111:F111"/>
    <mergeCell ref="C112:F112"/>
    <mergeCell ref="D113:F113"/>
    <mergeCell ref="D114:F114"/>
    <mergeCell ref="C126:F126"/>
    <mergeCell ref="C127:F127"/>
    <mergeCell ref="C128:F128"/>
    <mergeCell ref="C129:F129"/>
    <mergeCell ref="C130:F130"/>
    <mergeCell ref="C131:F131"/>
    <mergeCell ref="C120:F120"/>
    <mergeCell ref="C121:F121"/>
    <mergeCell ref="C122:F122"/>
    <mergeCell ref="C123:F123"/>
    <mergeCell ref="C124:F124"/>
    <mergeCell ref="C125:F125"/>
    <mergeCell ref="C150:F150"/>
    <mergeCell ref="C139:F139"/>
    <mergeCell ref="C140:F140"/>
    <mergeCell ref="C141:F141"/>
    <mergeCell ref="C142:F142"/>
    <mergeCell ref="C143:F143"/>
    <mergeCell ref="C144:F144"/>
    <mergeCell ref="C132:F132"/>
    <mergeCell ref="C133:F133"/>
    <mergeCell ref="C134:F134"/>
    <mergeCell ref="C135:F135"/>
    <mergeCell ref="C137:F137"/>
    <mergeCell ref="C138:F138"/>
    <mergeCell ref="C136:F136"/>
    <mergeCell ref="C168:F168"/>
    <mergeCell ref="C15:F15"/>
    <mergeCell ref="C163:F163"/>
    <mergeCell ref="C164:F164"/>
    <mergeCell ref="C165:F165"/>
    <mergeCell ref="C166:F166"/>
    <mergeCell ref="C167:F167"/>
    <mergeCell ref="C157:F157"/>
    <mergeCell ref="C158:F158"/>
    <mergeCell ref="C159:F159"/>
    <mergeCell ref="C160:F160"/>
    <mergeCell ref="C161:F161"/>
    <mergeCell ref="C162:F162"/>
    <mergeCell ref="C151:F151"/>
    <mergeCell ref="C152:F152"/>
    <mergeCell ref="C153:F153"/>
    <mergeCell ref="C154:F154"/>
    <mergeCell ref="C155:F155"/>
    <mergeCell ref="C156:F156"/>
    <mergeCell ref="C145:F145"/>
    <mergeCell ref="C146:F146"/>
    <mergeCell ref="C147:F147"/>
    <mergeCell ref="C148:F148"/>
    <mergeCell ref="C149:F149"/>
  </mergeCell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1"/>
  <sheetViews>
    <sheetView topLeftCell="A61" zoomScale="110" zoomScaleNormal="110" workbookViewId="0">
      <selection activeCell="C91" sqref="C91:F91"/>
    </sheetView>
  </sheetViews>
  <sheetFormatPr defaultRowHeight="14.25"/>
  <cols>
    <col min="1" max="1" width="4.125" style="1394" customWidth="1"/>
    <col min="2" max="2" width="4.75" customWidth="1"/>
    <col min="3" max="3" width="2" customWidth="1"/>
    <col min="4" max="4" width="2.5" customWidth="1"/>
    <col min="5" max="5" width="1.75" customWidth="1"/>
    <col min="6" max="6" width="60" customWidth="1"/>
    <col min="7" max="10" width="17.625" bestFit="1" customWidth="1"/>
  </cols>
  <sheetData>
    <row r="1" spans="2:10">
      <c r="B1" s="917"/>
      <c r="C1" s="159"/>
      <c r="D1" s="159"/>
      <c r="E1" s="159"/>
      <c r="F1" s="159"/>
      <c r="G1" s="160"/>
      <c r="H1" s="160"/>
      <c r="I1" s="160"/>
      <c r="J1" s="160"/>
    </row>
    <row r="2" spans="2:10">
      <c r="B2" s="1744" t="s">
        <v>1132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0" ht="15" thickBot="1">
      <c r="B4" s="1388" t="s">
        <v>289</v>
      </c>
      <c r="C4" s="1854" t="s">
        <v>640</v>
      </c>
      <c r="D4" s="1794"/>
      <c r="E4" s="1794"/>
      <c r="F4" s="1855"/>
      <c r="G4" s="1308" t="s">
        <v>5</v>
      </c>
      <c r="H4" s="1308" t="s">
        <v>324</v>
      </c>
      <c r="I4" s="1309" t="s">
        <v>325</v>
      </c>
      <c r="J4" s="1115" t="s">
        <v>8</v>
      </c>
    </row>
    <row r="5" spans="2:10" ht="38.25" customHeight="1">
      <c r="B5" s="1139">
        <v>1</v>
      </c>
      <c r="C5" s="1856" t="s">
        <v>981</v>
      </c>
      <c r="D5" s="1795"/>
      <c r="E5" s="1795"/>
      <c r="F5" s="1857"/>
      <c r="G5" s="171">
        <v>2.359</v>
      </c>
      <c r="H5" s="171">
        <v>0</v>
      </c>
      <c r="I5" s="172">
        <v>0</v>
      </c>
      <c r="J5" s="1307">
        <v>2.359</v>
      </c>
    </row>
    <row r="6" spans="2:10" ht="15.75" customHeight="1" thickBot="1">
      <c r="B6" s="1140"/>
      <c r="C6" s="1142"/>
      <c r="D6" s="1780" t="s">
        <v>234</v>
      </c>
      <c r="E6" s="1781"/>
      <c r="F6" s="1859"/>
      <c r="G6" s="166">
        <v>2.359</v>
      </c>
      <c r="H6" s="166">
        <v>0</v>
      </c>
      <c r="I6" s="1118">
        <v>0</v>
      </c>
      <c r="J6" s="1305">
        <v>2.359</v>
      </c>
    </row>
    <row r="7" spans="2:10" ht="15.75" customHeight="1">
      <c r="B7" s="1272">
        <v>2</v>
      </c>
      <c r="C7" s="1856" t="s">
        <v>982</v>
      </c>
      <c r="D7" s="1795"/>
      <c r="E7" s="1795"/>
      <c r="F7" s="1857"/>
      <c r="G7" s="171">
        <v>1.0999999999999999E-2</v>
      </c>
      <c r="H7" s="171">
        <v>0</v>
      </c>
      <c r="I7" s="172">
        <v>0</v>
      </c>
      <c r="J7" s="1307">
        <v>1.0999999999999999E-2</v>
      </c>
    </row>
    <row r="8" spans="2:10" ht="15.75" customHeight="1">
      <c r="B8" s="1140"/>
      <c r="C8" s="1142"/>
      <c r="D8" s="1780" t="s">
        <v>986</v>
      </c>
      <c r="E8" s="1781"/>
      <c r="F8" s="1859"/>
      <c r="G8" s="166">
        <v>1.0999999999999999E-2</v>
      </c>
      <c r="H8" s="166">
        <v>0</v>
      </c>
      <c r="I8" s="1118">
        <v>0</v>
      </c>
      <c r="J8" s="1305">
        <v>1.0999999999999999E-2</v>
      </c>
    </row>
    <row r="9" spans="2:10" ht="15.75" customHeight="1">
      <c r="B9" s="1140"/>
      <c r="C9" s="1142"/>
      <c r="D9" s="1386"/>
      <c r="E9" s="1780" t="s">
        <v>987</v>
      </c>
      <c r="F9" s="1859"/>
      <c r="G9" s="166">
        <v>1.0999999999999999E-2</v>
      </c>
      <c r="H9" s="166">
        <v>0</v>
      </c>
      <c r="I9" s="1118">
        <v>0</v>
      </c>
      <c r="J9" s="1305">
        <v>1.0999999999999999E-2</v>
      </c>
    </row>
    <row r="10" spans="2:10" ht="15.75" customHeight="1">
      <c r="B10" s="1272">
        <v>3</v>
      </c>
      <c r="C10" s="1940" t="s">
        <v>643</v>
      </c>
      <c r="D10" s="1774"/>
      <c r="E10" s="1774"/>
      <c r="F10" s="1941"/>
      <c r="G10" s="175">
        <v>13341.58</v>
      </c>
      <c r="H10" s="175">
        <v>8153.5950000000003</v>
      </c>
      <c r="I10" s="176">
        <v>2186.9659999999999</v>
      </c>
      <c r="J10" s="1305">
        <v>23682.141</v>
      </c>
    </row>
    <row r="11" spans="2:10" ht="15" customHeight="1">
      <c r="B11" s="1140"/>
      <c r="C11" s="1142"/>
      <c r="D11" s="1780" t="s">
        <v>644</v>
      </c>
      <c r="E11" s="1781"/>
      <c r="F11" s="1859"/>
      <c r="G11" s="166">
        <v>1646.5350000000001</v>
      </c>
      <c r="H11" s="166">
        <v>208.74799999999999</v>
      </c>
      <c r="I11" s="1118">
        <v>33.893000000000001</v>
      </c>
      <c r="J11" s="1305">
        <v>1889.1759999999999</v>
      </c>
    </row>
    <row r="12" spans="2:10" ht="15" customHeight="1">
      <c r="B12" s="1140"/>
      <c r="C12" s="1142"/>
      <c r="D12" s="1780" t="s">
        <v>645</v>
      </c>
      <c r="E12" s="1781"/>
      <c r="F12" s="1859"/>
      <c r="G12" s="166">
        <v>115.76</v>
      </c>
      <c r="H12" s="166">
        <v>36.145000000000003</v>
      </c>
      <c r="I12" s="1118">
        <v>1E-3</v>
      </c>
      <c r="J12" s="1305">
        <v>151.90600000000001</v>
      </c>
    </row>
    <row r="13" spans="2:10" ht="15" customHeight="1">
      <c r="B13" s="1140"/>
      <c r="C13" s="1142"/>
      <c r="D13" s="1780" t="s">
        <v>646</v>
      </c>
      <c r="E13" s="1781"/>
      <c r="F13" s="1859"/>
      <c r="G13" s="166">
        <v>3601.49</v>
      </c>
      <c r="H13" s="166">
        <v>1744.194</v>
      </c>
      <c r="I13" s="1118">
        <v>332.005</v>
      </c>
      <c r="J13" s="1305">
        <v>5677.6890000000003</v>
      </c>
    </row>
    <row r="14" spans="2:10" ht="15" customHeight="1">
      <c r="B14" s="1140"/>
      <c r="C14" s="1142"/>
      <c r="D14" s="1780" t="s">
        <v>647</v>
      </c>
      <c r="E14" s="1781"/>
      <c r="F14" s="1859"/>
      <c r="G14" s="166">
        <v>3241.5859999999998</v>
      </c>
      <c r="H14" s="166">
        <v>1615.0070000000001</v>
      </c>
      <c r="I14" s="1118">
        <v>920.38</v>
      </c>
      <c r="J14" s="1305">
        <v>5776.973</v>
      </c>
    </row>
    <row r="15" spans="2:10" ht="15" customHeight="1">
      <c r="B15" s="1140"/>
      <c r="C15" s="1142"/>
      <c r="D15" s="1780" t="s">
        <v>648</v>
      </c>
      <c r="E15" s="1781"/>
      <c r="F15" s="1859"/>
      <c r="G15" s="166">
        <v>861.39</v>
      </c>
      <c r="H15" s="166">
        <v>2626.6689999999999</v>
      </c>
      <c r="I15" s="1118">
        <v>898.01199999999994</v>
      </c>
      <c r="J15" s="1305">
        <v>4386.0709999999999</v>
      </c>
    </row>
    <row r="16" spans="2:10" ht="15" customHeight="1">
      <c r="B16" s="1163"/>
      <c r="C16" s="1302"/>
      <c r="D16" s="1771" t="s">
        <v>992</v>
      </c>
      <c r="E16" s="1772"/>
      <c r="F16" s="1773"/>
      <c r="G16" s="173">
        <v>3707.9119999999998</v>
      </c>
      <c r="H16" s="173">
        <v>1791.7860000000001</v>
      </c>
      <c r="I16" s="1120">
        <v>0.57399999999999995</v>
      </c>
      <c r="J16" s="1305">
        <v>5500.2719999999999</v>
      </c>
    </row>
    <row r="17" spans="2:10" ht="15.75" customHeight="1">
      <c r="B17" s="1140"/>
      <c r="C17" s="1142"/>
      <c r="D17" s="1780" t="s">
        <v>650</v>
      </c>
      <c r="E17" s="1781"/>
      <c r="F17" s="1859"/>
      <c r="G17" s="166">
        <v>166.90700000000001</v>
      </c>
      <c r="H17" s="166">
        <v>131.04599999999999</v>
      </c>
      <c r="I17" s="1118">
        <v>2.101</v>
      </c>
      <c r="J17" s="1305">
        <v>300.05399999999997</v>
      </c>
    </row>
    <row r="18" spans="2:10" ht="15.75" customHeight="1">
      <c r="B18" s="1272">
        <v>4</v>
      </c>
      <c r="C18" s="1940" t="s">
        <v>651</v>
      </c>
      <c r="D18" s="1774"/>
      <c r="E18" s="1774"/>
      <c r="F18" s="1941"/>
      <c r="G18" s="175">
        <v>126921.774</v>
      </c>
      <c r="H18" s="175">
        <v>26599.571</v>
      </c>
      <c r="I18" s="176">
        <v>5669.7219999999998</v>
      </c>
      <c r="J18" s="1305">
        <v>159191.06700000001</v>
      </c>
    </row>
    <row r="19" spans="2:10" ht="15" customHeight="1">
      <c r="B19" s="1140"/>
      <c r="C19" s="1141"/>
      <c r="D19" s="1782" t="s">
        <v>994</v>
      </c>
      <c r="E19" s="1782"/>
      <c r="F19" s="1858"/>
      <c r="G19" s="166">
        <v>35740.701000000001</v>
      </c>
      <c r="H19" s="166">
        <v>8312.0470000000005</v>
      </c>
      <c r="I19" s="1118">
        <v>1770.029</v>
      </c>
      <c r="J19" s="1305">
        <v>45822.777000000002</v>
      </c>
    </row>
    <row r="20" spans="2:10" ht="15" customHeight="1">
      <c r="B20" s="1140"/>
      <c r="C20" s="1142"/>
      <c r="D20" s="1782" t="s">
        <v>995</v>
      </c>
      <c r="E20" s="1782"/>
      <c r="F20" s="1858"/>
      <c r="G20" s="166">
        <v>378.15899999999999</v>
      </c>
      <c r="H20" s="166">
        <v>27.934999999999999</v>
      </c>
      <c r="I20" s="1118">
        <v>0.189</v>
      </c>
      <c r="J20" s="1305">
        <v>406.28300000000002</v>
      </c>
    </row>
    <row r="21" spans="2:10" ht="22.5" customHeight="1">
      <c r="B21" s="1140"/>
      <c r="C21" s="1142"/>
      <c r="D21" s="1782" t="s">
        <v>996</v>
      </c>
      <c r="E21" s="1782"/>
      <c r="F21" s="1858"/>
      <c r="G21" s="166">
        <v>2071.0039999999999</v>
      </c>
      <c r="H21" s="166">
        <v>281.423</v>
      </c>
      <c r="I21" s="1118">
        <v>90.908000000000001</v>
      </c>
      <c r="J21" s="1305">
        <v>2443.335</v>
      </c>
    </row>
    <row r="22" spans="2:10" ht="15" customHeight="1">
      <c r="B22" s="1140"/>
      <c r="C22" s="1141"/>
      <c r="D22" s="1782" t="s">
        <v>997</v>
      </c>
      <c r="E22" s="1782"/>
      <c r="F22" s="1858"/>
      <c r="G22" s="166">
        <v>37250.343999999997</v>
      </c>
      <c r="H22" s="166">
        <v>6793.6530000000002</v>
      </c>
      <c r="I22" s="1118">
        <v>1534.4670000000001</v>
      </c>
      <c r="J22" s="1305">
        <v>45578.464</v>
      </c>
    </row>
    <row r="23" spans="2:10" ht="15" customHeight="1">
      <c r="B23" s="1140"/>
      <c r="C23" s="1141"/>
      <c r="D23" s="1782" t="s">
        <v>998</v>
      </c>
      <c r="E23" s="1782"/>
      <c r="F23" s="1858"/>
      <c r="G23" s="166">
        <v>593.30399999999997</v>
      </c>
      <c r="H23" s="166">
        <v>111.17400000000001</v>
      </c>
      <c r="I23" s="1118">
        <v>26.443999999999999</v>
      </c>
      <c r="J23" s="1305">
        <v>730.92200000000003</v>
      </c>
    </row>
    <row r="24" spans="2:10" ht="15" customHeight="1">
      <c r="B24" s="1140"/>
      <c r="C24" s="1141"/>
      <c r="D24" s="1782" t="s">
        <v>999</v>
      </c>
      <c r="E24" s="1782"/>
      <c r="F24" s="1858"/>
      <c r="G24" s="166">
        <v>15282.159</v>
      </c>
      <c r="H24" s="166">
        <v>3438.3119999999999</v>
      </c>
      <c r="I24" s="1118">
        <v>342.41199999999998</v>
      </c>
      <c r="J24" s="1305">
        <v>19062.883000000002</v>
      </c>
    </row>
    <row r="25" spans="2:10" ht="15" customHeight="1">
      <c r="B25" s="1140"/>
      <c r="C25" s="1141"/>
      <c r="D25" s="1782" t="s">
        <v>1078</v>
      </c>
      <c r="E25" s="1782"/>
      <c r="F25" s="1858"/>
      <c r="G25" s="166">
        <v>108.992</v>
      </c>
      <c r="H25" s="166">
        <v>3.0110000000000001</v>
      </c>
      <c r="I25" s="1118">
        <v>0</v>
      </c>
      <c r="J25" s="1305">
        <v>112.003</v>
      </c>
    </row>
    <row r="26" spans="2:10" ht="23.25" customHeight="1">
      <c r="B26" s="1140"/>
      <c r="C26" s="1141"/>
      <c r="D26" s="1782" t="s">
        <v>1001</v>
      </c>
      <c r="E26" s="1782"/>
      <c r="F26" s="1858"/>
      <c r="G26" s="166">
        <v>494.21</v>
      </c>
      <c r="H26" s="166">
        <v>22.736999999999998</v>
      </c>
      <c r="I26" s="1118">
        <v>8.5820000000000007</v>
      </c>
      <c r="J26" s="1305">
        <v>525.529</v>
      </c>
    </row>
    <row r="27" spans="2:10" ht="15" customHeight="1">
      <c r="B27" s="1140"/>
      <c r="C27" s="1141"/>
      <c r="D27" s="1782" t="s">
        <v>1002</v>
      </c>
      <c r="E27" s="1782"/>
      <c r="F27" s="1858"/>
      <c r="G27" s="166">
        <v>30739.91</v>
      </c>
      <c r="H27" s="166">
        <v>6168.6580000000004</v>
      </c>
      <c r="I27" s="1118">
        <v>1190.403</v>
      </c>
      <c r="J27" s="1305">
        <v>38098.970999999998</v>
      </c>
    </row>
    <row r="28" spans="2:10" ht="15" customHeight="1">
      <c r="B28" s="1140"/>
      <c r="C28" s="1141"/>
      <c r="D28" s="1782" t="s">
        <v>1003</v>
      </c>
      <c r="E28" s="1782"/>
      <c r="F28" s="1858"/>
      <c r="G28" s="166">
        <v>1991.2139999999999</v>
      </c>
      <c r="H28" s="166">
        <v>950.03899999999999</v>
      </c>
      <c r="I28" s="1118">
        <v>429.85500000000002</v>
      </c>
      <c r="J28" s="1305">
        <v>3371.1080000000002</v>
      </c>
    </row>
    <row r="29" spans="2:10" ht="15.75" customHeight="1">
      <c r="B29" s="1140"/>
      <c r="C29" s="1141"/>
      <c r="D29" s="1780" t="s">
        <v>1079</v>
      </c>
      <c r="E29" s="1781"/>
      <c r="F29" s="1859"/>
      <c r="G29" s="166">
        <v>2271.777</v>
      </c>
      <c r="H29" s="166">
        <v>490.58199999999999</v>
      </c>
      <c r="I29" s="1118">
        <v>276.43299999999999</v>
      </c>
      <c r="J29" s="1346">
        <v>3038.7919999999999</v>
      </c>
    </row>
    <row r="30" spans="2:10" ht="15.75" customHeight="1">
      <c r="B30" s="1272">
        <v>5</v>
      </c>
      <c r="C30" s="1940" t="s">
        <v>663</v>
      </c>
      <c r="D30" s="1774"/>
      <c r="E30" s="1774"/>
      <c r="F30" s="1941"/>
      <c r="G30" s="175">
        <v>71215.72</v>
      </c>
      <c r="H30" s="175">
        <v>11718.227999999999</v>
      </c>
      <c r="I30" s="176">
        <v>2609.2469999999998</v>
      </c>
      <c r="J30" s="1294">
        <v>85543.195000000007</v>
      </c>
    </row>
    <row r="31" spans="2:10" ht="15" customHeight="1">
      <c r="B31" s="1140"/>
      <c r="C31" s="1141"/>
      <c r="D31" s="1782" t="s">
        <v>1005</v>
      </c>
      <c r="E31" s="1782"/>
      <c r="F31" s="1858"/>
      <c r="G31" s="166">
        <v>3456.962</v>
      </c>
      <c r="H31" s="166">
        <v>2557.5859999999998</v>
      </c>
      <c r="I31" s="1118">
        <v>1029.723</v>
      </c>
      <c r="J31" s="1305">
        <v>7044.2709999999997</v>
      </c>
    </row>
    <row r="32" spans="2:10" ht="15" customHeight="1">
      <c r="B32" s="1140"/>
      <c r="C32" s="1141"/>
      <c r="D32" s="1782" t="s">
        <v>1006</v>
      </c>
      <c r="E32" s="1782"/>
      <c r="F32" s="1858"/>
      <c r="G32" s="166">
        <v>60.253999999999998</v>
      </c>
      <c r="H32" s="166">
        <v>0</v>
      </c>
      <c r="I32" s="1118">
        <v>14.845000000000001</v>
      </c>
      <c r="J32" s="1305">
        <v>75.099000000000004</v>
      </c>
    </row>
    <row r="33" spans="2:10" ht="15" customHeight="1">
      <c r="B33" s="1140"/>
      <c r="C33" s="1141"/>
      <c r="D33" s="1782" t="s">
        <v>1007</v>
      </c>
      <c r="E33" s="1782"/>
      <c r="F33" s="1858"/>
      <c r="G33" s="166">
        <v>692.55799999999999</v>
      </c>
      <c r="H33" s="166">
        <v>57.262999999999998</v>
      </c>
      <c r="I33" s="1118">
        <v>12.619</v>
      </c>
      <c r="J33" s="1305">
        <v>762.44</v>
      </c>
    </row>
    <row r="34" spans="2:10" ht="15" customHeight="1">
      <c r="B34" s="1140"/>
      <c r="C34" s="1141"/>
      <c r="D34" s="1782" t="s">
        <v>1008</v>
      </c>
      <c r="E34" s="1782"/>
      <c r="F34" s="1858"/>
      <c r="G34" s="166">
        <v>23183.455999999998</v>
      </c>
      <c r="H34" s="166">
        <v>3256.643</v>
      </c>
      <c r="I34" s="1118">
        <v>625.77200000000005</v>
      </c>
      <c r="J34" s="1305">
        <v>27065.870999999999</v>
      </c>
    </row>
    <row r="35" spans="2:10" ht="15" customHeight="1">
      <c r="B35" s="1140"/>
      <c r="C35" s="1141"/>
      <c r="D35" s="1782" t="s">
        <v>1009</v>
      </c>
      <c r="E35" s="1782"/>
      <c r="F35" s="1858"/>
      <c r="G35" s="166">
        <v>114.634</v>
      </c>
      <c r="H35" s="166">
        <v>6.2949999999999999</v>
      </c>
      <c r="I35" s="1118">
        <v>30.420999999999999</v>
      </c>
      <c r="J35" s="1305">
        <v>151.35</v>
      </c>
    </row>
    <row r="36" spans="2:10" ht="15" customHeight="1">
      <c r="B36" s="1140"/>
      <c r="C36" s="1141"/>
      <c r="D36" s="1782" t="s">
        <v>1010</v>
      </c>
      <c r="E36" s="1782"/>
      <c r="F36" s="1858"/>
      <c r="G36" s="166">
        <v>2345.0720000000001</v>
      </c>
      <c r="H36" s="166">
        <v>527.26800000000003</v>
      </c>
      <c r="I36" s="1118">
        <v>83.177999999999997</v>
      </c>
      <c r="J36" s="1305">
        <v>2955.518</v>
      </c>
    </row>
    <row r="37" spans="2:10" ht="15" customHeight="1">
      <c r="B37" s="1140"/>
      <c r="C37" s="1142"/>
      <c r="D37" s="1782" t="s">
        <v>1012</v>
      </c>
      <c r="E37" s="1782"/>
      <c r="F37" s="1858"/>
      <c r="G37" s="166">
        <v>0.70299999999999996</v>
      </c>
      <c r="H37" s="166">
        <v>1.4450000000000001</v>
      </c>
      <c r="I37" s="1118">
        <v>0</v>
      </c>
      <c r="J37" s="1305">
        <v>2.1480000000000001</v>
      </c>
    </row>
    <row r="38" spans="2:10" ht="15" customHeight="1">
      <c r="B38" s="1140"/>
      <c r="C38" s="1142"/>
      <c r="D38" s="1782" t="s">
        <v>1013</v>
      </c>
      <c r="E38" s="1782"/>
      <c r="F38" s="1858"/>
      <c r="G38" s="166">
        <v>37679.463000000003</v>
      </c>
      <c r="H38" s="166">
        <v>4865.799</v>
      </c>
      <c r="I38" s="1118">
        <v>592.94899999999996</v>
      </c>
      <c r="J38" s="1305">
        <v>43138.211000000003</v>
      </c>
    </row>
    <row r="39" spans="2:10" ht="15" customHeight="1">
      <c r="B39" s="1140"/>
      <c r="C39" s="1142"/>
      <c r="D39" s="1782" t="s">
        <v>1014</v>
      </c>
      <c r="E39" s="1782"/>
      <c r="F39" s="1858"/>
      <c r="G39" s="166">
        <v>457.06299999999999</v>
      </c>
      <c r="H39" s="166">
        <v>92.563999999999993</v>
      </c>
      <c r="I39" s="1118">
        <v>23.231000000000002</v>
      </c>
      <c r="J39" s="1305">
        <v>572.85799999999995</v>
      </c>
    </row>
    <row r="40" spans="2:10" ht="15" customHeight="1">
      <c r="B40" s="1140"/>
      <c r="C40" s="1141"/>
      <c r="D40" s="1782" t="s">
        <v>1015</v>
      </c>
      <c r="E40" s="1782"/>
      <c r="F40" s="1858"/>
      <c r="G40" s="166">
        <v>376.19600000000003</v>
      </c>
      <c r="H40" s="166">
        <v>25.946000000000002</v>
      </c>
      <c r="I40" s="1118">
        <v>38.094999999999999</v>
      </c>
      <c r="J40" s="1305">
        <v>440.23700000000002</v>
      </c>
    </row>
    <row r="41" spans="2:10" ht="28.5" customHeight="1">
      <c r="B41" s="1140"/>
      <c r="C41" s="1142"/>
      <c r="D41" s="1782" t="s">
        <v>1017</v>
      </c>
      <c r="E41" s="1782"/>
      <c r="F41" s="1858"/>
      <c r="G41" s="166">
        <v>0.98399999999999999</v>
      </c>
      <c r="H41" s="166">
        <v>0</v>
      </c>
      <c r="I41" s="1118">
        <v>38.304000000000002</v>
      </c>
      <c r="J41" s="1305">
        <v>39.287999999999997</v>
      </c>
    </row>
    <row r="42" spans="2:10" ht="15" customHeight="1">
      <c r="B42" s="1140"/>
      <c r="C42" s="1142"/>
      <c r="D42" s="1782" t="s">
        <v>1018</v>
      </c>
      <c r="E42" s="1782"/>
      <c r="F42" s="1858"/>
      <c r="G42" s="166">
        <v>0</v>
      </c>
      <c r="H42" s="166">
        <v>1.5229999999999999</v>
      </c>
      <c r="I42" s="1118">
        <v>0</v>
      </c>
      <c r="J42" s="1305">
        <v>1.5229999999999999</v>
      </c>
    </row>
    <row r="43" spans="2:10" ht="15.75" customHeight="1">
      <c r="B43" s="1140"/>
      <c r="C43" s="1141"/>
      <c r="D43" s="1782" t="s">
        <v>677</v>
      </c>
      <c r="E43" s="1782"/>
      <c r="F43" s="1858"/>
      <c r="G43" s="166">
        <v>2848.375</v>
      </c>
      <c r="H43" s="166">
        <v>325.89600000000002</v>
      </c>
      <c r="I43" s="1118">
        <v>120.11</v>
      </c>
      <c r="J43" s="1305">
        <v>3294.3809999999999</v>
      </c>
    </row>
    <row r="44" spans="2:10" ht="15.75" customHeight="1">
      <c r="B44" s="1272">
        <v>6</v>
      </c>
      <c r="C44" s="1940" t="s">
        <v>678</v>
      </c>
      <c r="D44" s="1774"/>
      <c r="E44" s="1774"/>
      <c r="F44" s="1941"/>
      <c r="G44" s="175">
        <v>68852.173999999999</v>
      </c>
      <c r="H44" s="175">
        <v>21296.420999999998</v>
      </c>
      <c r="I44" s="176">
        <v>3628.6210000000001</v>
      </c>
      <c r="J44" s="1305">
        <v>93777.216</v>
      </c>
    </row>
    <row r="45" spans="2:10" ht="15" customHeight="1">
      <c r="B45" s="1140"/>
      <c r="C45" s="1141"/>
      <c r="D45" s="1782" t="s">
        <v>1020</v>
      </c>
      <c r="E45" s="1782"/>
      <c r="F45" s="1858"/>
      <c r="G45" s="166">
        <v>4971.24</v>
      </c>
      <c r="H45" s="166">
        <v>1460.271</v>
      </c>
      <c r="I45" s="1118">
        <v>8.26</v>
      </c>
      <c r="J45" s="1305">
        <v>6439.7709999999997</v>
      </c>
    </row>
    <row r="46" spans="2:10" ht="15" customHeight="1">
      <c r="B46" s="1140"/>
      <c r="C46" s="1141"/>
      <c r="D46" s="1780" t="s">
        <v>1022</v>
      </c>
      <c r="E46" s="1781"/>
      <c r="F46" s="1859"/>
      <c r="G46" s="166">
        <v>775.21</v>
      </c>
      <c r="H46" s="166">
        <v>171.88399999999999</v>
      </c>
      <c r="I46" s="1118">
        <v>20.783999999999999</v>
      </c>
      <c r="J46" s="1305">
        <v>967.87800000000004</v>
      </c>
    </row>
    <row r="47" spans="2:10" ht="15" customHeight="1">
      <c r="B47" s="1140"/>
      <c r="C47" s="1141"/>
      <c r="D47" s="1780" t="s">
        <v>1023</v>
      </c>
      <c r="E47" s="1781"/>
      <c r="F47" s="1859"/>
      <c r="G47" s="166">
        <v>32921.506000000001</v>
      </c>
      <c r="H47" s="166">
        <v>10402.118</v>
      </c>
      <c r="I47" s="1118">
        <v>1837.819</v>
      </c>
      <c r="J47" s="1305">
        <v>45161.442999999999</v>
      </c>
    </row>
    <row r="48" spans="2:10" ht="15" customHeight="1">
      <c r="B48" s="1140"/>
      <c r="C48" s="1141"/>
      <c r="D48" s="1782" t="s">
        <v>1024</v>
      </c>
      <c r="E48" s="1782"/>
      <c r="F48" s="1858"/>
      <c r="G48" s="166">
        <v>359.92899999999997</v>
      </c>
      <c r="H48" s="166">
        <v>99.832999999999998</v>
      </c>
      <c r="I48" s="1118">
        <v>0</v>
      </c>
      <c r="J48" s="1305">
        <v>459.762</v>
      </c>
    </row>
    <row r="49" spans="2:10" ht="15" customHeight="1">
      <c r="B49" s="1140"/>
      <c r="C49" s="1141"/>
      <c r="D49" s="1782" t="s">
        <v>1025</v>
      </c>
      <c r="E49" s="1782"/>
      <c r="F49" s="1858"/>
      <c r="G49" s="166">
        <v>1188.001</v>
      </c>
      <c r="H49" s="166">
        <v>327.03300000000002</v>
      </c>
      <c r="I49" s="1118">
        <v>10.456</v>
      </c>
      <c r="J49" s="1305">
        <v>1525.49</v>
      </c>
    </row>
    <row r="50" spans="2:10" ht="15" customHeight="1">
      <c r="B50" s="1140"/>
      <c r="C50" s="1141"/>
      <c r="D50" s="1782" t="s">
        <v>1027</v>
      </c>
      <c r="E50" s="1782"/>
      <c r="F50" s="1858"/>
      <c r="G50" s="166">
        <v>4.0650000000000004</v>
      </c>
      <c r="H50" s="166">
        <v>0</v>
      </c>
      <c r="I50" s="1118">
        <v>0</v>
      </c>
      <c r="J50" s="1305">
        <v>4.0650000000000004</v>
      </c>
    </row>
    <row r="51" spans="2:10" ht="15" customHeight="1">
      <c r="B51" s="1140"/>
      <c r="C51" s="1141"/>
      <c r="D51" s="1780" t="s">
        <v>1028</v>
      </c>
      <c r="E51" s="1781"/>
      <c r="F51" s="1859"/>
      <c r="G51" s="166">
        <v>21682.221000000001</v>
      </c>
      <c r="H51" s="166">
        <v>7200.067</v>
      </c>
      <c r="I51" s="1118">
        <v>1522.6279999999999</v>
      </c>
      <c r="J51" s="1305">
        <v>30404.916000000001</v>
      </c>
    </row>
    <row r="52" spans="2:10" ht="15" customHeight="1">
      <c r="B52" s="1140"/>
      <c r="C52" s="1141"/>
      <c r="D52" s="1782" t="s">
        <v>1029</v>
      </c>
      <c r="E52" s="1782"/>
      <c r="F52" s="1858"/>
      <c r="G52" s="166">
        <v>402.83</v>
      </c>
      <c r="H52" s="166">
        <v>205.965</v>
      </c>
      <c r="I52" s="1118">
        <v>55.994</v>
      </c>
      <c r="J52" s="1305">
        <v>664.78899999999999</v>
      </c>
    </row>
    <row r="53" spans="2:10" ht="15" customHeight="1">
      <c r="B53" s="1140"/>
      <c r="C53" s="1141"/>
      <c r="D53" s="1782" t="s">
        <v>1030</v>
      </c>
      <c r="E53" s="1782"/>
      <c r="F53" s="1858"/>
      <c r="G53" s="166">
        <v>33.899000000000001</v>
      </c>
      <c r="H53" s="166">
        <v>0</v>
      </c>
      <c r="I53" s="1118">
        <v>30.847999999999999</v>
      </c>
      <c r="J53" s="1304">
        <v>64.747</v>
      </c>
    </row>
    <row r="54" spans="2:10" ht="24" customHeight="1">
      <c r="B54" s="1140"/>
      <c r="C54" s="1141"/>
      <c r="D54" s="1782" t="s">
        <v>1032</v>
      </c>
      <c r="E54" s="1782"/>
      <c r="F54" s="1858"/>
      <c r="G54" s="166">
        <v>0.503</v>
      </c>
      <c r="H54" s="166">
        <v>0</v>
      </c>
      <c r="I54" s="1118">
        <v>0</v>
      </c>
      <c r="J54" s="1305">
        <v>0.503</v>
      </c>
    </row>
    <row r="55" spans="2:10" ht="15" customHeight="1">
      <c r="B55" s="1140"/>
      <c r="C55" s="1141"/>
      <c r="D55" s="1780" t="s">
        <v>1033</v>
      </c>
      <c r="E55" s="1781"/>
      <c r="F55" s="1859"/>
      <c r="G55" s="166">
        <v>0</v>
      </c>
      <c r="H55" s="166">
        <v>1.34</v>
      </c>
      <c r="I55" s="1118">
        <v>0</v>
      </c>
      <c r="J55" s="1305">
        <v>1.34</v>
      </c>
    </row>
    <row r="56" spans="2:10" ht="15.75" customHeight="1">
      <c r="B56" s="1140"/>
      <c r="C56" s="1141"/>
      <c r="D56" s="1780" t="s">
        <v>688</v>
      </c>
      <c r="E56" s="1781"/>
      <c r="F56" s="1859"/>
      <c r="G56" s="166">
        <v>6512.77</v>
      </c>
      <c r="H56" s="166">
        <v>1427.91</v>
      </c>
      <c r="I56" s="1118">
        <v>141.83199999999999</v>
      </c>
      <c r="J56" s="1306">
        <v>8082.5119999999997</v>
      </c>
    </row>
    <row r="57" spans="2:10" ht="15.75" customHeight="1">
      <c r="B57" s="1272">
        <v>8</v>
      </c>
      <c r="C57" s="1984" t="s">
        <v>691</v>
      </c>
      <c r="D57" s="1784"/>
      <c r="E57" s="1784"/>
      <c r="F57" s="1985"/>
      <c r="G57" s="175">
        <v>11446.758</v>
      </c>
      <c r="H57" s="175">
        <v>17889.885999999999</v>
      </c>
      <c r="I57" s="176">
        <v>539.428</v>
      </c>
      <c r="J57" s="1305">
        <v>29876.072</v>
      </c>
    </row>
    <row r="58" spans="2:10" ht="15" customHeight="1">
      <c r="B58" s="1140"/>
      <c r="C58" s="1141"/>
      <c r="D58" s="1782" t="s">
        <v>793</v>
      </c>
      <c r="E58" s="1782"/>
      <c r="F58" s="1858"/>
      <c r="G58" s="166">
        <v>6285.8230000000003</v>
      </c>
      <c r="H58" s="166">
        <v>5198.3459999999995</v>
      </c>
      <c r="I58" s="1118">
        <v>477.73399999999998</v>
      </c>
      <c r="J58" s="1305">
        <v>11961.903</v>
      </c>
    </row>
    <row r="59" spans="2:10" ht="15" customHeight="1">
      <c r="B59" s="1140"/>
      <c r="C59" s="1141"/>
      <c r="D59" s="1782" t="s">
        <v>1040</v>
      </c>
      <c r="E59" s="1782"/>
      <c r="F59" s="1858"/>
      <c r="G59" s="166">
        <v>319.24700000000001</v>
      </c>
      <c r="H59" s="166">
        <v>230.13300000000001</v>
      </c>
      <c r="I59" s="1118">
        <v>2.3119999999999998</v>
      </c>
      <c r="J59" s="1305">
        <v>551.69200000000001</v>
      </c>
    </row>
    <row r="60" spans="2:10" ht="15" customHeight="1">
      <c r="B60" s="1140"/>
      <c r="C60" s="1141"/>
      <c r="D60" s="1782" t="s">
        <v>1041</v>
      </c>
      <c r="E60" s="1782"/>
      <c r="F60" s="1858"/>
      <c r="G60" s="166">
        <v>120.65300000000001</v>
      </c>
      <c r="H60" s="166">
        <v>0</v>
      </c>
      <c r="I60" s="1118">
        <v>0</v>
      </c>
      <c r="J60" s="1305">
        <v>120.65300000000001</v>
      </c>
    </row>
    <row r="61" spans="2:10" ht="15.75" customHeight="1">
      <c r="B61" s="1140"/>
      <c r="C61" s="1141"/>
      <c r="D61" s="1782" t="s">
        <v>770</v>
      </c>
      <c r="E61" s="1782"/>
      <c r="F61" s="1858"/>
      <c r="G61" s="166">
        <v>4720.6769999999997</v>
      </c>
      <c r="H61" s="166">
        <v>12164.713</v>
      </c>
      <c r="I61" s="1118">
        <v>0</v>
      </c>
      <c r="J61" s="1305">
        <v>16885.39</v>
      </c>
    </row>
    <row r="62" spans="2:10" ht="15.75" customHeight="1">
      <c r="B62" s="1140"/>
      <c r="C62" s="1390"/>
      <c r="D62" s="1780" t="s">
        <v>1042</v>
      </c>
      <c r="E62" s="1781"/>
      <c r="F62" s="1859"/>
      <c r="G62" s="166">
        <v>0</v>
      </c>
      <c r="H62" s="166">
        <v>296.69400000000002</v>
      </c>
      <c r="I62" s="1118">
        <v>59.381999999999998</v>
      </c>
      <c r="J62" s="1305">
        <v>356.07600000000002</v>
      </c>
    </row>
    <row r="63" spans="2:10" ht="15.75" customHeight="1">
      <c r="B63" s="1140"/>
      <c r="C63" s="1390"/>
      <c r="D63" s="1780" t="s">
        <v>1092</v>
      </c>
      <c r="E63" s="1781"/>
      <c r="F63" s="1859"/>
      <c r="G63" s="166">
        <v>0.35799999999999998</v>
      </c>
      <c r="H63" s="166">
        <v>0</v>
      </c>
      <c r="I63" s="1118">
        <v>0</v>
      </c>
      <c r="J63" s="1305">
        <v>0.35799999999999998</v>
      </c>
    </row>
    <row r="64" spans="2:10" ht="15.75" customHeight="1">
      <c r="B64" s="1272">
        <v>9</v>
      </c>
      <c r="C64" s="1984" t="s">
        <v>698</v>
      </c>
      <c r="D64" s="1784"/>
      <c r="E64" s="1784"/>
      <c r="F64" s="1985"/>
      <c r="G64" s="175">
        <v>0</v>
      </c>
      <c r="H64" s="175">
        <v>147</v>
      </c>
      <c r="I64" s="176">
        <v>307.47500000000002</v>
      </c>
      <c r="J64" s="1305">
        <v>454.47500000000002</v>
      </c>
    </row>
    <row r="65" spans="2:10" ht="15" customHeight="1">
      <c r="B65" s="1140"/>
      <c r="C65" s="1141"/>
      <c r="D65" s="1782" t="s">
        <v>1045</v>
      </c>
      <c r="E65" s="1782"/>
      <c r="F65" s="1858"/>
      <c r="G65" s="166">
        <v>0</v>
      </c>
      <c r="H65" s="166">
        <v>147</v>
      </c>
      <c r="I65" s="1118">
        <v>0</v>
      </c>
      <c r="J65" s="1305">
        <v>147</v>
      </c>
    </row>
    <row r="66" spans="2:10" ht="15.75" customHeight="1">
      <c r="B66" s="1140"/>
      <c r="C66" s="1141"/>
      <c r="D66" s="1782" t="s">
        <v>699</v>
      </c>
      <c r="E66" s="1782"/>
      <c r="F66" s="1858"/>
      <c r="G66" s="166">
        <v>0</v>
      </c>
      <c r="H66" s="166">
        <v>0</v>
      </c>
      <c r="I66" s="1118">
        <v>307.47500000000002</v>
      </c>
      <c r="J66" s="1305">
        <v>307.47500000000002</v>
      </c>
    </row>
    <row r="67" spans="2:10" ht="15.75" customHeight="1">
      <c r="B67" s="1272">
        <v>10</v>
      </c>
      <c r="C67" s="1984" t="s">
        <v>1047</v>
      </c>
      <c r="D67" s="1784"/>
      <c r="E67" s="1784"/>
      <c r="F67" s="1985"/>
      <c r="G67" s="175">
        <v>3917.1469999999999</v>
      </c>
      <c r="H67" s="175">
        <v>1595.088</v>
      </c>
      <c r="I67" s="176">
        <v>101.46599999999999</v>
      </c>
      <c r="J67" s="1305">
        <v>5613.701</v>
      </c>
    </row>
    <row r="68" spans="2:10" ht="15" customHeight="1">
      <c r="B68" s="1163"/>
      <c r="C68" s="1141"/>
      <c r="D68" s="1782" t="s">
        <v>1048</v>
      </c>
      <c r="E68" s="1782"/>
      <c r="F68" s="1858"/>
      <c r="G68" s="166">
        <v>0</v>
      </c>
      <c r="H68" s="166">
        <v>488.178</v>
      </c>
      <c r="I68" s="1118">
        <v>0</v>
      </c>
      <c r="J68" s="1305">
        <v>488.178</v>
      </c>
    </row>
    <row r="69" spans="2:10" ht="15" customHeight="1">
      <c r="B69" s="1163"/>
      <c r="C69" s="1141"/>
      <c r="D69" s="1782" t="s">
        <v>1049</v>
      </c>
      <c r="E69" s="1782"/>
      <c r="F69" s="1858"/>
      <c r="G69" s="166">
        <v>3806.6239999999998</v>
      </c>
      <c r="H69" s="166">
        <v>1106.9100000000001</v>
      </c>
      <c r="I69" s="1118">
        <v>39.972000000000001</v>
      </c>
      <c r="J69" s="1305">
        <v>4953.5060000000003</v>
      </c>
    </row>
    <row r="70" spans="2:10" ht="15" customHeight="1">
      <c r="B70" s="1163"/>
      <c r="C70" s="1141"/>
      <c r="D70" s="1782" t="s">
        <v>1050</v>
      </c>
      <c r="E70" s="1782"/>
      <c r="F70" s="1858"/>
      <c r="G70" s="166">
        <v>0</v>
      </c>
      <c r="H70" s="166">
        <v>0</v>
      </c>
      <c r="I70" s="1118">
        <v>61.494</v>
      </c>
      <c r="J70" s="1305">
        <v>61.494</v>
      </c>
    </row>
    <row r="71" spans="2:10" ht="15.75" customHeight="1">
      <c r="B71" s="1163"/>
      <c r="C71" s="1141"/>
      <c r="D71" s="1782" t="s">
        <v>1051</v>
      </c>
      <c r="E71" s="1782"/>
      <c r="F71" s="1858"/>
      <c r="G71" s="166">
        <v>110.523</v>
      </c>
      <c r="H71" s="166">
        <v>0</v>
      </c>
      <c r="I71" s="1118">
        <v>0</v>
      </c>
      <c r="J71" s="1305">
        <v>110.523</v>
      </c>
    </row>
    <row r="72" spans="2:10" ht="15.75" customHeight="1">
      <c r="B72" s="1272">
        <v>11</v>
      </c>
      <c r="C72" s="1940" t="s">
        <v>1052</v>
      </c>
      <c r="D72" s="1774"/>
      <c r="E72" s="1774"/>
      <c r="F72" s="1941"/>
      <c r="G72" s="175">
        <v>833.125</v>
      </c>
      <c r="H72" s="175">
        <v>416.267</v>
      </c>
      <c r="I72" s="176">
        <v>40.228999999999999</v>
      </c>
      <c r="J72" s="1305">
        <v>1289.6210000000001</v>
      </c>
    </row>
    <row r="73" spans="2:10" ht="15" customHeight="1">
      <c r="B73" s="1140"/>
      <c r="C73" s="1141"/>
      <c r="D73" s="1782" t="s">
        <v>1053</v>
      </c>
      <c r="E73" s="1782"/>
      <c r="F73" s="1858"/>
      <c r="G73" s="166">
        <v>38.889000000000003</v>
      </c>
      <c r="H73" s="166">
        <v>43.874000000000002</v>
      </c>
      <c r="I73" s="1118">
        <v>0.92600000000000005</v>
      </c>
      <c r="J73" s="1305">
        <v>83.688999999999993</v>
      </c>
    </row>
    <row r="74" spans="2:10" ht="15" customHeight="1">
      <c r="B74" s="1140"/>
      <c r="C74" s="1141"/>
      <c r="D74" s="1782" t="s">
        <v>1054</v>
      </c>
      <c r="E74" s="1782"/>
      <c r="F74" s="1858"/>
      <c r="G74" s="166">
        <v>8.1509999999999998</v>
      </c>
      <c r="H74" s="166">
        <v>6.2640000000000002</v>
      </c>
      <c r="I74" s="1118">
        <v>0.34</v>
      </c>
      <c r="J74" s="1305">
        <v>14.755000000000001</v>
      </c>
    </row>
    <row r="75" spans="2:10" ht="15" customHeight="1">
      <c r="B75" s="1140"/>
      <c r="C75" s="1141"/>
      <c r="D75" s="1782" t="s">
        <v>1055</v>
      </c>
      <c r="E75" s="1782"/>
      <c r="F75" s="1858"/>
      <c r="G75" s="166">
        <v>720.37699999999995</v>
      </c>
      <c r="H75" s="166">
        <v>331.87799999999999</v>
      </c>
      <c r="I75" s="1118">
        <v>34.204999999999998</v>
      </c>
      <c r="J75" s="1305">
        <v>1086.46</v>
      </c>
    </row>
    <row r="76" spans="2:10" ht="15" customHeight="1">
      <c r="B76" s="1140"/>
      <c r="C76" s="1141"/>
      <c r="D76" s="1782" t="s">
        <v>1056</v>
      </c>
      <c r="E76" s="1782"/>
      <c r="F76" s="1858"/>
      <c r="G76" s="166">
        <v>0</v>
      </c>
      <c r="H76" s="166">
        <v>13.608000000000001</v>
      </c>
      <c r="I76" s="1118">
        <v>3.843</v>
      </c>
      <c r="J76" s="1305">
        <v>17.451000000000001</v>
      </c>
    </row>
    <row r="77" spans="2:10" ht="15" customHeight="1">
      <c r="B77" s="1140"/>
      <c r="C77" s="1141"/>
      <c r="D77" s="1782" t="s">
        <v>1057</v>
      </c>
      <c r="E77" s="1782"/>
      <c r="F77" s="1858"/>
      <c r="G77" s="166">
        <v>61.868000000000002</v>
      </c>
      <c r="H77" s="166">
        <v>20.643000000000001</v>
      </c>
      <c r="I77" s="1118">
        <v>0.91500000000000004</v>
      </c>
      <c r="J77" s="1305">
        <v>83.426000000000002</v>
      </c>
    </row>
    <row r="78" spans="2:10" ht="15.75" customHeight="1">
      <c r="B78" s="1140"/>
      <c r="C78" s="1141"/>
      <c r="D78" s="1782" t="s">
        <v>1058</v>
      </c>
      <c r="E78" s="1782"/>
      <c r="F78" s="1858"/>
      <c r="G78" s="166">
        <v>3.84</v>
      </c>
      <c r="H78" s="166">
        <v>0</v>
      </c>
      <c r="I78" s="1118">
        <v>0</v>
      </c>
      <c r="J78" s="1305">
        <v>3.84</v>
      </c>
    </row>
    <row r="79" spans="2:10" ht="15.75" customHeight="1">
      <c r="B79" s="1272">
        <v>12</v>
      </c>
      <c r="C79" s="1984" t="s">
        <v>1060</v>
      </c>
      <c r="D79" s="1784"/>
      <c r="E79" s="1784"/>
      <c r="F79" s="1985"/>
      <c r="G79" s="175">
        <v>7387.7939999999999</v>
      </c>
      <c r="H79" s="175">
        <v>1490.3030000000001</v>
      </c>
      <c r="I79" s="176">
        <v>316.01900000000001</v>
      </c>
      <c r="J79" s="1305">
        <v>9194.116</v>
      </c>
    </row>
    <row r="80" spans="2:10" ht="15" customHeight="1">
      <c r="B80" s="1140"/>
      <c r="C80" s="1141"/>
      <c r="D80" s="1782" t="s">
        <v>1061</v>
      </c>
      <c r="E80" s="1782"/>
      <c r="F80" s="1858"/>
      <c r="G80" s="166">
        <v>11.488</v>
      </c>
      <c r="H80" s="166">
        <v>12.776</v>
      </c>
      <c r="I80" s="1118">
        <v>8.0000000000000002E-3</v>
      </c>
      <c r="J80" s="1305">
        <v>24.271999999999998</v>
      </c>
    </row>
    <row r="81" spans="2:11" ht="15" customHeight="1">
      <c r="B81" s="1140"/>
      <c r="C81" s="1141"/>
      <c r="D81" s="1782" t="s">
        <v>712</v>
      </c>
      <c r="E81" s="1782"/>
      <c r="F81" s="1858"/>
      <c r="G81" s="166">
        <v>2167.1619999999998</v>
      </c>
      <c r="H81" s="166">
        <v>524.64400000000001</v>
      </c>
      <c r="I81" s="1118">
        <v>46.456000000000003</v>
      </c>
      <c r="J81" s="1305">
        <v>2738.2620000000002</v>
      </c>
    </row>
    <row r="82" spans="2:11" ht="15.75" customHeight="1">
      <c r="B82" s="1140"/>
      <c r="C82" s="1141"/>
      <c r="D82" s="1782" t="s">
        <v>1062</v>
      </c>
      <c r="E82" s="1782"/>
      <c r="F82" s="1858"/>
      <c r="G82" s="166">
        <v>5209.1440000000002</v>
      </c>
      <c r="H82" s="166">
        <v>952.88300000000004</v>
      </c>
      <c r="I82" s="1118">
        <v>269.55500000000001</v>
      </c>
      <c r="J82" s="1305">
        <v>6431.5820000000003</v>
      </c>
    </row>
    <row r="83" spans="2:11" ht="15.75" customHeight="1">
      <c r="B83" s="1272">
        <v>13</v>
      </c>
      <c r="C83" s="1940" t="s">
        <v>1063</v>
      </c>
      <c r="D83" s="1774"/>
      <c r="E83" s="1774"/>
      <c r="F83" s="1941"/>
      <c r="G83" s="175">
        <v>873.97</v>
      </c>
      <c r="H83" s="175">
        <v>363.22199999999998</v>
      </c>
      <c r="I83" s="176">
        <v>13.875</v>
      </c>
      <c r="J83" s="1305">
        <v>1251.067</v>
      </c>
    </row>
    <row r="84" spans="2:11" ht="15.75" customHeight="1">
      <c r="B84" s="1140"/>
      <c r="C84" s="1141"/>
      <c r="D84" s="1782" t="s">
        <v>1064</v>
      </c>
      <c r="E84" s="1782"/>
      <c r="F84" s="1858"/>
      <c r="G84" s="166">
        <v>873.97</v>
      </c>
      <c r="H84" s="166">
        <v>363.22199999999998</v>
      </c>
      <c r="I84" s="1118">
        <v>13.875</v>
      </c>
      <c r="J84" s="1305">
        <v>1251.067</v>
      </c>
    </row>
    <row r="85" spans="2:11" ht="15.75" customHeight="1">
      <c r="B85" s="1272">
        <v>14</v>
      </c>
      <c r="C85" s="1940" t="s">
        <v>499</v>
      </c>
      <c r="D85" s="1774"/>
      <c r="E85" s="1774"/>
      <c r="F85" s="1941"/>
      <c r="G85" s="175">
        <v>39387.197</v>
      </c>
      <c r="H85" s="175">
        <v>11451.138999999999</v>
      </c>
      <c r="I85" s="176">
        <v>1611.3530000000001</v>
      </c>
      <c r="J85" s="1305">
        <v>52449.688999999998</v>
      </c>
    </row>
    <row r="86" spans="2:11" ht="15" customHeight="1">
      <c r="B86" s="1140"/>
      <c r="C86" s="1141"/>
      <c r="D86" s="1782" t="s">
        <v>1065</v>
      </c>
      <c r="E86" s="1782"/>
      <c r="F86" s="1858"/>
      <c r="G86" s="166">
        <v>15349.927</v>
      </c>
      <c r="H86" s="166">
        <v>9130.232</v>
      </c>
      <c r="I86" s="1118">
        <v>3000.3029999999999</v>
      </c>
      <c r="J86" s="1305">
        <v>27480.462</v>
      </c>
    </row>
    <row r="87" spans="2:11" ht="15" customHeight="1">
      <c r="B87" s="1140"/>
      <c r="C87" s="1141"/>
      <c r="D87" s="1782" t="s">
        <v>379</v>
      </c>
      <c r="E87" s="1782"/>
      <c r="F87" s="1858"/>
      <c r="G87" s="166">
        <v>11781.914000000001</v>
      </c>
      <c r="H87" s="166">
        <v>1925.279</v>
      </c>
      <c r="I87" s="1118">
        <v>104.229</v>
      </c>
      <c r="J87" s="1305">
        <v>13811.422</v>
      </c>
    </row>
    <row r="88" spans="2:11" ht="15" customHeight="1">
      <c r="B88" s="1140"/>
      <c r="C88" s="1141"/>
      <c r="D88" s="1782" t="s">
        <v>1066</v>
      </c>
      <c r="E88" s="1782"/>
      <c r="F88" s="1858"/>
      <c r="G88" s="166">
        <v>11897.441999999999</v>
      </c>
      <c r="H88" s="166">
        <v>161.52099999999999</v>
      </c>
      <c r="I88" s="1118">
        <v>-1471.3720000000001</v>
      </c>
      <c r="J88" s="1305">
        <v>10587.591</v>
      </c>
    </row>
    <row r="89" spans="2:11" ht="15" customHeight="1">
      <c r="B89" s="1163"/>
      <c r="C89" s="1141"/>
      <c r="D89" s="1782" t="s">
        <v>380</v>
      </c>
      <c r="E89" s="1782"/>
      <c r="F89" s="1858"/>
      <c r="G89" s="166">
        <v>357.91399999999999</v>
      </c>
      <c r="H89" s="166">
        <v>239.44499999999999</v>
      </c>
      <c r="I89" s="1118">
        <v>29.94</v>
      </c>
      <c r="J89" s="1305">
        <v>627.29899999999998</v>
      </c>
    </row>
    <row r="90" spans="2:11" ht="15" customHeight="1">
      <c r="B90" s="1140"/>
      <c r="C90" s="1141"/>
      <c r="D90" s="1782" t="s">
        <v>1067</v>
      </c>
      <c r="E90" s="1782"/>
      <c r="F90" s="1858"/>
      <c r="G90" s="166">
        <v>0</v>
      </c>
      <c r="H90" s="166">
        <v>-5.3380000000000001</v>
      </c>
      <c r="I90" s="1118">
        <v>-51.747</v>
      </c>
      <c r="J90" s="1306">
        <v>-57.085000000000001</v>
      </c>
    </row>
    <row r="91" spans="2:11" ht="15.75" customHeight="1" thickBot="1">
      <c r="B91" s="1303">
        <v>15</v>
      </c>
      <c r="C91" s="1994" t="s">
        <v>1139</v>
      </c>
      <c r="D91" s="1995" t="s">
        <v>264</v>
      </c>
      <c r="E91" s="1995"/>
      <c r="F91" s="1996"/>
      <c r="G91" s="1310">
        <v>3409.7840000000001</v>
      </c>
      <c r="H91" s="1310">
        <v>185.75700000000001</v>
      </c>
      <c r="I91" s="1311">
        <v>53.444000000000003</v>
      </c>
      <c r="J91" s="1312">
        <v>3648.9850000000001</v>
      </c>
    </row>
    <row r="92" spans="2:11" ht="15.75" customHeight="1" thickBot="1">
      <c r="B92" s="1159">
        <v>16</v>
      </c>
      <c r="C92" s="1869" t="s">
        <v>1068</v>
      </c>
      <c r="D92" s="1790"/>
      <c r="E92" s="1790"/>
      <c r="F92" s="1870"/>
      <c r="G92" s="1274">
        <v>347589.39299999998</v>
      </c>
      <c r="H92" s="1274">
        <v>101306.477</v>
      </c>
      <c r="I92" s="1274">
        <v>17077.845000000001</v>
      </c>
      <c r="J92" s="1300">
        <v>465973.71500000003</v>
      </c>
    </row>
    <row r="93" spans="2:11" ht="15.75" customHeight="1"/>
    <row r="94" spans="2:11">
      <c r="G94" s="1342"/>
      <c r="H94" s="1342"/>
      <c r="I94" s="1342"/>
      <c r="J94" s="1342"/>
    </row>
    <row r="95" spans="2:11">
      <c r="G95" s="1342"/>
      <c r="H95" s="1342"/>
      <c r="I95" s="1342"/>
      <c r="J95" s="1342"/>
      <c r="K95" s="1342"/>
    </row>
    <row r="96" spans="2:11">
      <c r="G96" s="1396"/>
      <c r="H96" s="1396"/>
      <c r="I96" s="1396"/>
      <c r="J96" s="1396"/>
    </row>
    <row r="101" spans="7:10">
      <c r="G101" s="1395"/>
      <c r="H101" s="1395"/>
      <c r="I101" s="1395"/>
      <c r="J101" s="1395"/>
    </row>
  </sheetData>
  <mergeCells count="91">
    <mergeCell ref="C10:F10"/>
    <mergeCell ref="B2:J2"/>
    <mergeCell ref="I3:J3"/>
    <mergeCell ref="C4:F4"/>
    <mergeCell ref="C5:F5"/>
    <mergeCell ref="D6:F6"/>
    <mergeCell ref="D22:F22"/>
    <mergeCell ref="D11:F11"/>
    <mergeCell ref="D12:F12"/>
    <mergeCell ref="D13:F13"/>
    <mergeCell ref="D14:F14"/>
    <mergeCell ref="D15:F15"/>
    <mergeCell ref="D16:F16"/>
    <mergeCell ref="D17:F17"/>
    <mergeCell ref="C18:F18"/>
    <mergeCell ref="D19:F19"/>
    <mergeCell ref="D20:F20"/>
    <mergeCell ref="D21:F21"/>
    <mergeCell ref="D34:F34"/>
    <mergeCell ref="D23:F23"/>
    <mergeCell ref="D24:F24"/>
    <mergeCell ref="D25:F25"/>
    <mergeCell ref="D26:F26"/>
    <mergeCell ref="D27:F27"/>
    <mergeCell ref="D28:F28"/>
    <mergeCell ref="D29:F29"/>
    <mergeCell ref="C30:F30"/>
    <mergeCell ref="D31:F31"/>
    <mergeCell ref="D32:F32"/>
    <mergeCell ref="D33:F33"/>
    <mergeCell ref="D46:F46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C44:F44"/>
    <mergeCell ref="D45:F45"/>
    <mergeCell ref="D58:F58"/>
    <mergeCell ref="D47:F47"/>
    <mergeCell ref="D48:F48"/>
    <mergeCell ref="D49:F49"/>
    <mergeCell ref="D50:F50"/>
    <mergeCell ref="D51:F51"/>
    <mergeCell ref="D52:F52"/>
    <mergeCell ref="D53:F53"/>
    <mergeCell ref="D54:F54"/>
    <mergeCell ref="D55:F55"/>
    <mergeCell ref="D56:F56"/>
    <mergeCell ref="C57:F57"/>
    <mergeCell ref="D71:F71"/>
    <mergeCell ref="D59:F59"/>
    <mergeCell ref="D60:F60"/>
    <mergeCell ref="D61:F61"/>
    <mergeCell ref="D63:F63"/>
    <mergeCell ref="C64:F64"/>
    <mergeCell ref="D65:F65"/>
    <mergeCell ref="D66:F66"/>
    <mergeCell ref="C67:F67"/>
    <mergeCell ref="D68:F68"/>
    <mergeCell ref="D69:F69"/>
    <mergeCell ref="D70:F70"/>
    <mergeCell ref="D81:F81"/>
    <mergeCell ref="D82:F82"/>
    <mergeCell ref="C83:F83"/>
    <mergeCell ref="C72:F72"/>
    <mergeCell ref="D73:F73"/>
    <mergeCell ref="D74:F74"/>
    <mergeCell ref="D75:F75"/>
    <mergeCell ref="D76:F76"/>
    <mergeCell ref="D77:F77"/>
    <mergeCell ref="D90:F90"/>
    <mergeCell ref="C91:F91"/>
    <mergeCell ref="C92:F92"/>
    <mergeCell ref="C7:F7"/>
    <mergeCell ref="D8:F8"/>
    <mergeCell ref="E9:F9"/>
    <mergeCell ref="D62:F62"/>
    <mergeCell ref="D84:F84"/>
    <mergeCell ref="C85:F85"/>
    <mergeCell ref="D86:F86"/>
    <mergeCell ref="D87:F87"/>
    <mergeCell ref="D88:F88"/>
    <mergeCell ref="D89:F89"/>
    <mergeCell ref="D78:F78"/>
    <mergeCell ref="C79:F79"/>
    <mergeCell ref="D80:F80"/>
  </mergeCell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4"/>
  <sheetViews>
    <sheetView topLeftCell="A55" zoomScaleNormal="100" workbookViewId="0">
      <selection activeCell="A70" sqref="A70:XFD71"/>
    </sheetView>
  </sheetViews>
  <sheetFormatPr defaultRowHeight="14.25"/>
  <cols>
    <col min="1" max="1" width="4.37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10" width="10.625" style="987" customWidth="1"/>
    <col min="11" max="16384" width="9" style="987"/>
  </cols>
  <sheetData>
    <row r="1" spans="1:10">
      <c r="B1" s="1205"/>
      <c r="C1" s="1206"/>
      <c r="D1" s="1206"/>
      <c r="E1" s="1206"/>
      <c r="F1" s="1206"/>
      <c r="G1" s="1207"/>
      <c r="H1" s="1207"/>
      <c r="I1" s="1207"/>
      <c r="J1" s="1207"/>
    </row>
    <row r="2" spans="1:10" ht="15" customHeight="1">
      <c r="B2" s="1744" t="s">
        <v>1130</v>
      </c>
      <c r="C2" s="1744"/>
      <c r="D2" s="1744"/>
      <c r="E2" s="1744"/>
      <c r="F2" s="1744"/>
      <c r="G2" s="1744"/>
      <c r="H2" s="1744"/>
      <c r="I2" s="1744"/>
      <c r="J2" s="1744"/>
    </row>
    <row r="3" spans="1:10" ht="15" customHeight="1" thickBot="1">
      <c r="B3" s="1205"/>
      <c r="C3" s="1206"/>
      <c r="D3" s="1206"/>
      <c r="E3" s="1206"/>
      <c r="F3" s="1206"/>
      <c r="G3" s="1206"/>
      <c r="H3" s="1206"/>
      <c r="I3" s="1973" t="s">
        <v>844</v>
      </c>
      <c r="J3" s="1997"/>
    </row>
    <row r="4" spans="1:10" ht="26.25" thickBot="1">
      <c r="B4" s="1399" t="s">
        <v>289</v>
      </c>
      <c r="C4" s="1854" t="s">
        <v>505</v>
      </c>
      <c r="D4" s="1794"/>
      <c r="E4" s="1794"/>
      <c r="F4" s="1855"/>
      <c r="G4" s="1398" t="s">
        <v>5</v>
      </c>
      <c r="H4" s="1398" t="s">
        <v>324</v>
      </c>
      <c r="I4" s="955" t="s">
        <v>325</v>
      </c>
      <c r="J4" s="1115" t="s">
        <v>8</v>
      </c>
    </row>
    <row r="5" spans="1:10" ht="15" customHeight="1">
      <c r="B5" s="1271">
        <v>1</v>
      </c>
      <c r="C5" s="1991" t="s">
        <v>846</v>
      </c>
      <c r="D5" s="1992"/>
      <c r="E5" s="1992"/>
      <c r="F5" s="1993"/>
      <c r="G5" s="169">
        <v>30441.642</v>
      </c>
      <c r="H5" s="169">
        <v>10060.534</v>
      </c>
      <c r="I5" s="170">
        <v>1429.9690000000001</v>
      </c>
      <c r="J5" s="1293">
        <v>41932.144999999997</v>
      </c>
    </row>
    <row r="6" spans="1:10" ht="14.25" customHeight="1">
      <c r="B6" s="1163"/>
      <c r="C6" s="2029" t="s">
        <v>847</v>
      </c>
      <c r="D6" s="1772"/>
      <c r="E6" s="1772"/>
      <c r="F6" s="1773"/>
      <c r="G6" s="173">
        <v>14152.761</v>
      </c>
      <c r="H6" s="173">
        <v>4789.2209999999995</v>
      </c>
      <c r="I6" s="1120">
        <v>788.29899999999998</v>
      </c>
      <c r="J6" s="1294">
        <v>19730.280999999999</v>
      </c>
    </row>
    <row r="7" spans="1:10" ht="14.25" customHeight="1">
      <c r="B7" s="1163"/>
      <c r="C7" s="2029" t="s">
        <v>848</v>
      </c>
      <c r="D7" s="1772"/>
      <c r="E7" s="1772"/>
      <c r="F7" s="1773"/>
      <c r="G7" s="173">
        <v>3087.5909999999999</v>
      </c>
      <c r="H7" s="173">
        <v>2071.5439999999999</v>
      </c>
      <c r="I7" s="1120">
        <v>163.01300000000001</v>
      </c>
      <c r="J7" s="1294">
        <v>5322.1480000000001</v>
      </c>
    </row>
    <row r="8" spans="1:10" ht="14.25" customHeight="1">
      <c r="B8" s="1163"/>
      <c r="C8" s="2029" t="s">
        <v>23</v>
      </c>
      <c r="D8" s="1772"/>
      <c r="E8" s="1772"/>
      <c r="F8" s="1773"/>
      <c r="G8" s="173">
        <v>4.375</v>
      </c>
      <c r="H8" s="173">
        <v>0.88600000000000001</v>
      </c>
      <c r="I8" s="1120">
        <v>0</v>
      </c>
      <c r="J8" s="1294">
        <v>5.2610000000000001</v>
      </c>
    </row>
    <row r="9" spans="1:10" ht="15" customHeight="1">
      <c r="B9" s="1180"/>
      <c r="C9" s="2034" t="s">
        <v>849</v>
      </c>
      <c r="D9" s="2035"/>
      <c r="E9" s="2035"/>
      <c r="F9" s="2036"/>
      <c r="G9" s="173">
        <v>13196.915000000001</v>
      </c>
      <c r="H9" s="173">
        <v>3198.8829999999998</v>
      </c>
      <c r="I9" s="1120">
        <v>478.65699999999998</v>
      </c>
      <c r="J9" s="1294">
        <v>16874.455000000002</v>
      </c>
    </row>
    <row r="10" spans="1:10" ht="25.5" customHeight="1">
      <c r="A10" s="1357"/>
      <c r="B10" s="1272">
        <v>2</v>
      </c>
      <c r="C10" s="1940" t="s">
        <v>1106</v>
      </c>
      <c r="D10" s="1774"/>
      <c r="E10" s="1774"/>
      <c r="F10" s="1941"/>
      <c r="G10" s="175">
        <v>66.850999999999999</v>
      </c>
      <c r="H10" s="175">
        <v>93.403999999999996</v>
      </c>
      <c r="I10" s="176">
        <v>27.221</v>
      </c>
      <c r="J10" s="1294">
        <v>187.476</v>
      </c>
    </row>
    <row r="11" spans="1:10" ht="27.75" customHeight="1">
      <c r="A11" s="1357"/>
      <c r="B11" s="1163"/>
      <c r="C11" s="2029" t="s">
        <v>1107</v>
      </c>
      <c r="D11" s="1772"/>
      <c r="E11" s="1772"/>
      <c r="F11" s="1773"/>
      <c r="G11" s="173">
        <v>61.951999999999998</v>
      </c>
      <c r="H11" s="173">
        <v>93.403999999999996</v>
      </c>
      <c r="I11" s="1120">
        <v>27.221</v>
      </c>
      <c r="J11" s="1294">
        <v>182.577</v>
      </c>
    </row>
    <row r="12" spans="1:10" ht="27" customHeight="1">
      <c r="A12" s="1357"/>
      <c r="B12" s="1163"/>
      <c r="C12" s="2029" t="s">
        <v>1108</v>
      </c>
      <c r="D12" s="1772"/>
      <c r="E12" s="1772"/>
      <c r="F12" s="1773"/>
      <c r="G12" s="173">
        <v>4.899</v>
      </c>
      <c r="H12" s="173">
        <v>0</v>
      </c>
      <c r="I12" s="1120">
        <v>0</v>
      </c>
      <c r="J12" s="1294">
        <v>4.899</v>
      </c>
    </row>
    <row r="13" spans="1:10" ht="22.5" customHeight="1">
      <c r="A13" s="1357"/>
      <c r="B13" s="1272">
        <v>3</v>
      </c>
      <c r="C13" s="1940" t="s">
        <v>1109</v>
      </c>
      <c r="D13" s="1774"/>
      <c r="E13" s="1774"/>
      <c r="F13" s="1941"/>
      <c r="G13" s="175">
        <v>0</v>
      </c>
      <c r="H13" s="175">
        <v>3.2000000000000001E-2</v>
      </c>
      <c r="I13" s="176">
        <v>0</v>
      </c>
      <c r="J13" s="1294">
        <v>3.2000000000000001E-2</v>
      </c>
    </row>
    <row r="14" spans="1:10" ht="14.25" customHeight="1">
      <c r="A14" s="1357"/>
      <c r="B14" s="1163"/>
      <c r="C14" s="2029" t="s">
        <v>1110</v>
      </c>
      <c r="D14" s="1772"/>
      <c r="E14" s="1772"/>
      <c r="F14" s="1773"/>
      <c r="G14" s="173">
        <v>0</v>
      </c>
      <c r="H14" s="173">
        <v>3.2000000000000001E-2</v>
      </c>
      <c r="I14" s="1120">
        <v>0</v>
      </c>
      <c r="J14" s="1294">
        <v>3.2000000000000001E-2</v>
      </c>
    </row>
    <row r="15" spans="1:10" ht="27.75" customHeight="1">
      <c r="A15" s="1357"/>
      <c r="B15" s="1272">
        <v>4</v>
      </c>
      <c r="C15" s="1940" t="s">
        <v>1111</v>
      </c>
      <c r="D15" s="1774"/>
      <c r="E15" s="1774"/>
      <c r="F15" s="1941"/>
      <c r="G15" s="175">
        <v>328.59199999999998</v>
      </c>
      <c r="H15" s="175">
        <v>0</v>
      </c>
      <c r="I15" s="176">
        <v>0</v>
      </c>
      <c r="J15" s="1294">
        <v>328.59199999999998</v>
      </c>
    </row>
    <row r="16" spans="1:10" ht="26.25" customHeight="1">
      <c r="A16" s="1357"/>
      <c r="B16" s="1163"/>
      <c r="C16" s="2029" t="s">
        <v>1112</v>
      </c>
      <c r="D16" s="1772"/>
      <c r="E16" s="1772"/>
      <c r="F16" s="1773"/>
      <c r="G16" s="173">
        <v>328.59199999999998</v>
      </c>
      <c r="H16" s="173">
        <v>0</v>
      </c>
      <c r="I16" s="1120">
        <v>0</v>
      </c>
      <c r="J16" s="1294">
        <v>328.59199999999998</v>
      </c>
    </row>
    <row r="17" spans="1:10" ht="15" customHeight="1">
      <c r="A17" s="1357"/>
      <c r="B17" s="1272">
        <v>5</v>
      </c>
      <c r="C17" s="1940" t="s">
        <v>861</v>
      </c>
      <c r="D17" s="1774"/>
      <c r="E17" s="1774"/>
      <c r="F17" s="1941"/>
      <c r="G17" s="175">
        <v>4.0000000000000001E-3</v>
      </c>
      <c r="H17" s="175">
        <v>0</v>
      </c>
      <c r="I17" s="176">
        <v>0</v>
      </c>
      <c r="J17" s="1294">
        <v>4.0000000000000001E-3</v>
      </c>
    </row>
    <row r="18" spans="1:10" ht="14.25" customHeight="1">
      <c r="A18" s="1357"/>
      <c r="B18" s="1163"/>
      <c r="C18" s="2029" t="s">
        <v>865</v>
      </c>
      <c r="D18" s="1772"/>
      <c r="E18" s="1772"/>
      <c r="F18" s="1773"/>
      <c r="G18" s="173">
        <v>4.0000000000000001E-3</v>
      </c>
      <c r="H18" s="173">
        <v>0</v>
      </c>
      <c r="I18" s="1120">
        <v>0</v>
      </c>
      <c r="J18" s="1294">
        <v>4.0000000000000001E-3</v>
      </c>
    </row>
    <row r="19" spans="1:10" ht="14.25" customHeight="1">
      <c r="A19" s="1357"/>
      <c r="B19" s="1163"/>
      <c r="C19" s="1400"/>
      <c r="D19" s="1771" t="s">
        <v>866</v>
      </c>
      <c r="E19" s="1772"/>
      <c r="F19" s="1773"/>
      <c r="G19" s="173">
        <v>4.0000000000000001E-3</v>
      </c>
      <c r="H19" s="173">
        <v>0</v>
      </c>
      <c r="I19" s="1120">
        <v>0</v>
      </c>
      <c r="J19" s="1294">
        <v>4.0000000000000001E-3</v>
      </c>
    </row>
    <row r="20" spans="1:10" ht="15" customHeight="1">
      <c r="A20" s="1357"/>
      <c r="B20" s="1272">
        <v>6</v>
      </c>
      <c r="C20" s="1940" t="s">
        <v>1113</v>
      </c>
      <c r="D20" s="1774"/>
      <c r="E20" s="1774"/>
      <c r="F20" s="1941"/>
      <c r="G20" s="175">
        <v>23254.282999999999</v>
      </c>
      <c r="H20" s="175">
        <v>4298.6840000000002</v>
      </c>
      <c r="I20" s="176">
        <v>1838.902</v>
      </c>
      <c r="J20" s="1294">
        <v>29391.868999999999</v>
      </c>
    </row>
    <row r="21" spans="1:10" ht="14.25" customHeight="1">
      <c r="A21" s="1357"/>
      <c r="B21" s="1163"/>
      <c r="C21" s="2029" t="s">
        <v>1114</v>
      </c>
      <c r="D21" s="1772"/>
      <c r="E21" s="1772"/>
      <c r="F21" s="1773"/>
      <c r="G21" s="173">
        <v>7391.107</v>
      </c>
      <c r="H21" s="173">
        <v>855.46400000000006</v>
      </c>
      <c r="I21" s="1120">
        <v>990.56899999999996</v>
      </c>
      <c r="J21" s="1294">
        <v>9237.14</v>
      </c>
    </row>
    <row r="22" spans="1:10" ht="14.25" customHeight="1">
      <c r="A22" s="1357"/>
      <c r="B22" s="1163"/>
      <c r="C22" s="2029" t="s">
        <v>1115</v>
      </c>
      <c r="D22" s="1772"/>
      <c r="E22" s="1772"/>
      <c r="F22" s="1773"/>
      <c r="G22" s="173">
        <v>7810.8459999999995</v>
      </c>
      <c r="H22" s="173">
        <v>3443.22</v>
      </c>
      <c r="I22" s="1120">
        <v>516.56899999999996</v>
      </c>
      <c r="J22" s="1294">
        <v>11770.635</v>
      </c>
    </row>
    <row r="23" spans="1:10" ht="15" customHeight="1">
      <c r="A23" s="1357"/>
      <c r="B23" s="1163"/>
      <c r="C23" s="2029" t="s">
        <v>1116</v>
      </c>
      <c r="D23" s="1772"/>
      <c r="E23" s="1772"/>
      <c r="F23" s="1773"/>
      <c r="G23" s="173">
        <v>8052.33</v>
      </c>
      <c r="H23" s="173">
        <v>0</v>
      </c>
      <c r="I23" s="1120">
        <v>331.76400000000001</v>
      </c>
      <c r="J23" s="1294">
        <v>8384.0939999999991</v>
      </c>
    </row>
    <row r="24" spans="1:10" ht="27" customHeight="1">
      <c r="A24" s="1357"/>
      <c r="B24" s="1272">
        <v>7</v>
      </c>
      <c r="C24" s="1940" t="s">
        <v>1117</v>
      </c>
      <c r="D24" s="1774"/>
      <c r="E24" s="1774"/>
      <c r="F24" s="1941"/>
      <c r="G24" s="175">
        <v>26278.764999999999</v>
      </c>
      <c r="H24" s="175">
        <v>3492.018</v>
      </c>
      <c r="I24" s="176">
        <v>1185.31</v>
      </c>
      <c r="J24" s="1294">
        <v>30956.093000000001</v>
      </c>
    </row>
    <row r="25" spans="1:10" ht="24" customHeight="1">
      <c r="A25" s="1357"/>
      <c r="B25" s="1163"/>
      <c r="C25" s="2029" t="s">
        <v>1118</v>
      </c>
      <c r="D25" s="1772"/>
      <c r="E25" s="1772"/>
      <c r="F25" s="1773"/>
      <c r="G25" s="173">
        <v>10936.093999999999</v>
      </c>
      <c r="H25" s="173">
        <v>762.82500000000005</v>
      </c>
      <c r="I25" s="1120">
        <v>80.957999999999998</v>
      </c>
      <c r="J25" s="1294">
        <v>11779.877</v>
      </c>
    </row>
    <row r="26" spans="1:10" ht="26.25" customHeight="1">
      <c r="A26" s="1357"/>
      <c r="B26" s="1163"/>
      <c r="C26" s="2029" t="s">
        <v>1119</v>
      </c>
      <c r="D26" s="1772"/>
      <c r="E26" s="1772"/>
      <c r="F26" s="1773"/>
      <c r="G26" s="173">
        <v>10913.43</v>
      </c>
      <c r="H26" s="173">
        <v>1711.52</v>
      </c>
      <c r="I26" s="1120">
        <v>582.51700000000005</v>
      </c>
      <c r="J26" s="1294">
        <v>13207.467000000001</v>
      </c>
    </row>
    <row r="27" spans="1:10" ht="24.75" customHeight="1">
      <c r="A27" s="1357"/>
      <c r="B27" s="1163"/>
      <c r="C27" s="2029" t="s">
        <v>1120</v>
      </c>
      <c r="D27" s="1772"/>
      <c r="E27" s="1772"/>
      <c r="F27" s="1773"/>
      <c r="G27" s="173">
        <v>4191.5079999999998</v>
      </c>
      <c r="H27" s="173">
        <v>134.483</v>
      </c>
      <c r="I27" s="1120">
        <v>426.59899999999999</v>
      </c>
      <c r="J27" s="1294">
        <v>4752.59</v>
      </c>
    </row>
    <row r="28" spans="1:10" ht="24.75" customHeight="1">
      <c r="A28" s="1357"/>
      <c r="B28" s="1163"/>
      <c r="C28" s="2029" t="s">
        <v>1121</v>
      </c>
      <c r="D28" s="1772"/>
      <c r="E28" s="1772"/>
      <c r="F28" s="1773"/>
      <c r="G28" s="173">
        <v>0</v>
      </c>
      <c r="H28" s="173">
        <v>650.04600000000005</v>
      </c>
      <c r="I28" s="1120">
        <v>0</v>
      </c>
      <c r="J28" s="1294">
        <v>650.04600000000005</v>
      </c>
    </row>
    <row r="29" spans="1:10" ht="28.5" customHeight="1">
      <c r="A29" s="1357"/>
      <c r="B29" s="1163"/>
      <c r="C29" s="2029" t="s">
        <v>1122</v>
      </c>
      <c r="D29" s="1772"/>
      <c r="E29" s="1772"/>
      <c r="F29" s="1773"/>
      <c r="G29" s="173">
        <v>1.286</v>
      </c>
      <c r="H29" s="173">
        <v>0.55200000000000005</v>
      </c>
      <c r="I29" s="1120">
        <v>25.713999999999999</v>
      </c>
      <c r="J29" s="1294">
        <v>27.552</v>
      </c>
    </row>
    <row r="30" spans="1:10" ht="25.5" customHeight="1">
      <c r="A30" s="1357"/>
      <c r="B30" s="1163"/>
      <c r="C30" s="2029" t="s">
        <v>1123</v>
      </c>
      <c r="D30" s="1772"/>
      <c r="E30" s="1772"/>
      <c r="F30" s="1773"/>
      <c r="G30" s="173">
        <v>0</v>
      </c>
      <c r="H30" s="173">
        <v>0</v>
      </c>
      <c r="I30" s="1120">
        <v>8.0890000000000004</v>
      </c>
      <c r="J30" s="1294">
        <v>8.0890000000000004</v>
      </c>
    </row>
    <row r="31" spans="1:10" ht="25.5" customHeight="1">
      <c r="A31" s="1357"/>
      <c r="B31" s="1163"/>
      <c r="C31" s="2029" t="s">
        <v>1124</v>
      </c>
      <c r="D31" s="1772"/>
      <c r="E31" s="1772"/>
      <c r="F31" s="1773"/>
      <c r="G31" s="173">
        <v>233.54300000000001</v>
      </c>
      <c r="H31" s="173">
        <v>232.59200000000001</v>
      </c>
      <c r="I31" s="1120">
        <v>61.433</v>
      </c>
      <c r="J31" s="1294">
        <v>527.56799999999998</v>
      </c>
    </row>
    <row r="32" spans="1:10" ht="27" customHeight="1">
      <c r="A32" s="1357"/>
      <c r="B32" s="1163"/>
      <c r="C32" s="2029" t="s">
        <v>1125</v>
      </c>
      <c r="D32" s="1772"/>
      <c r="E32" s="1772"/>
      <c r="F32" s="1773"/>
      <c r="G32" s="173">
        <v>2.9039999999999999</v>
      </c>
      <c r="H32" s="173">
        <v>0</v>
      </c>
      <c r="I32" s="1120">
        <v>0</v>
      </c>
      <c r="J32" s="1294">
        <v>2.9039999999999999</v>
      </c>
    </row>
    <row r="33" spans="1:10" ht="18.75" customHeight="1">
      <c r="A33" s="1357"/>
      <c r="B33" s="1272">
        <v>8</v>
      </c>
      <c r="C33" s="1940" t="s">
        <v>1126</v>
      </c>
      <c r="D33" s="1774"/>
      <c r="E33" s="1774"/>
      <c r="F33" s="1941"/>
      <c r="G33" s="175">
        <v>14700</v>
      </c>
      <c r="H33" s="175">
        <v>2628</v>
      </c>
      <c r="I33" s="176">
        <v>1040</v>
      </c>
      <c r="J33" s="1294">
        <v>18368</v>
      </c>
    </row>
    <row r="34" spans="1:10" ht="15" customHeight="1">
      <c r="A34" s="1357"/>
      <c r="B34" s="1163"/>
      <c r="C34" s="2029" t="s">
        <v>294</v>
      </c>
      <c r="D34" s="1772"/>
      <c r="E34" s="1772"/>
      <c r="F34" s="1773"/>
      <c r="G34" s="173">
        <v>14700</v>
      </c>
      <c r="H34" s="173">
        <v>2628</v>
      </c>
      <c r="I34" s="1120">
        <v>1040</v>
      </c>
      <c r="J34" s="1294">
        <v>18368</v>
      </c>
    </row>
    <row r="35" spans="1:10" ht="25.5" customHeight="1">
      <c r="A35" s="1357"/>
      <c r="B35" s="1272">
        <v>9</v>
      </c>
      <c r="C35" s="1940" t="s">
        <v>1127</v>
      </c>
      <c r="D35" s="1774"/>
      <c r="E35" s="1774"/>
      <c r="F35" s="1941"/>
      <c r="G35" s="175">
        <v>33760.762999999999</v>
      </c>
      <c r="H35" s="175">
        <v>15510.096</v>
      </c>
      <c r="I35" s="176">
        <v>1469.182</v>
      </c>
      <c r="J35" s="1294">
        <v>50740.040999999997</v>
      </c>
    </row>
    <row r="36" spans="1:10" ht="14.25" customHeight="1">
      <c r="A36" s="1357"/>
      <c r="B36" s="1163"/>
      <c r="C36" s="2029" t="s">
        <v>893</v>
      </c>
      <c r="D36" s="1772"/>
      <c r="E36" s="1772"/>
      <c r="F36" s="1773"/>
      <c r="G36" s="173">
        <v>222.53299999999999</v>
      </c>
      <c r="H36" s="173">
        <v>561.03800000000001</v>
      </c>
      <c r="I36" s="1191">
        <v>745.12300000000005</v>
      </c>
      <c r="J36" s="1294">
        <v>1528.694</v>
      </c>
    </row>
    <row r="37" spans="1:10" ht="14.25" customHeight="1">
      <c r="A37" s="1357"/>
      <c r="B37" s="1163"/>
      <c r="C37" s="1164"/>
      <c r="D37" s="1942" t="s">
        <v>893</v>
      </c>
      <c r="E37" s="1783"/>
      <c r="F37" s="1866"/>
      <c r="G37" s="173">
        <v>222.56899999999999</v>
      </c>
      <c r="H37" s="173">
        <v>561.25300000000004</v>
      </c>
      <c r="I37" s="1352">
        <v>745.28200000000004</v>
      </c>
      <c r="J37" s="1294">
        <v>1529.104</v>
      </c>
    </row>
    <row r="38" spans="1:10" ht="14.25" customHeight="1">
      <c r="A38" s="1357"/>
      <c r="B38" s="1163"/>
      <c r="C38" s="1164"/>
      <c r="D38" s="1783" t="s">
        <v>725</v>
      </c>
      <c r="E38" s="1783" t="s">
        <v>132</v>
      </c>
      <c r="F38" s="1866"/>
      <c r="G38" s="173">
        <v>-3.5999999999999997E-2</v>
      </c>
      <c r="H38" s="173">
        <v>-0.215</v>
      </c>
      <c r="I38" s="1352">
        <v>-0.159</v>
      </c>
      <c r="J38" s="1294">
        <v>-0.41</v>
      </c>
    </row>
    <row r="39" spans="1:10" ht="14.25" customHeight="1">
      <c r="A39" s="1357"/>
      <c r="B39" s="1163"/>
      <c r="C39" s="2029" t="s">
        <v>894</v>
      </c>
      <c r="D39" s="1772"/>
      <c r="E39" s="1772"/>
      <c r="F39" s="1773"/>
      <c r="G39" s="173">
        <v>32494.098000000002</v>
      </c>
      <c r="H39" s="173">
        <v>4644.0150000000003</v>
      </c>
      <c r="I39" s="1191">
        <v>633.28899999999999</v>
      </c>
      <c r="J39" s="1294">
        <v>37771.402000000002</v>
      </c>
    </row>
    <row r="40" spans="1:10" ht="14.25" customHeight="1">
      <c r="A40" s="1357"/>
      <c r="B40" s="1163"/>
      <c r="C40" s="1164"/>
      <c r="D40" s="1942" t="s">
        <v>894</v>
      </c>
      <c r="E40" s="1783"/>
      <c r="F40" s="1866"/>
      <c r="G40" s="173">
        <v>32494.934000000001</v>
      </c>
      <c r="H40" s="173">
        <v>4649.2190000000001</v>
      </c>
      <c r="I40" s="1352">
        <v>633.553</v>
      </c>
      <c r="J40" s="1294">
        <v>37777.705999999998</v>
      </c>
    </row>
    <row r="41" spans="1:10" ht="14.25" customHeight="1">
      <c r="A41" s="1357"/>
      <c r="B41" s="1163"/>
      <c r="C41" s="1164"/>
      <c r="D41" s="1783" t="s">
        <v>726</v>
      </c>
      <c r="E41" s="1783"/>
      <c r="F41" s="1866"/>
      <c r="G41" s="173">
        <v>-0.83599999999999997</v>
      </c>
      <c r="H41" s="173">
        <v>-5.2039999999999997</v>
      </c>
      <c r="I41" s="1352">
        <v>-0.26400000000000001</v>
      </c>
      <c r="J41" s="1294">
        <v>-6.3040000000000003</v>
      </c>
    </row>
    <row r="42" spans="1:10" ht="14.25" customHeight="1">
      <c r="A42" s="1357"/>
      <c r="B42" s="1163"/>
      <c r="C42" s="2029" t="s">
        <v>899</v>
      </c>
      <c r="D42" s="1772"/>
      <c r="E42" s="1772"/>
      <c r="F42" s="1773"/>
      <c r="G42" s="173">
        <v>300.15100000000001</v>
      </c>
      <c r="H42" s="173">
        <v>137.274</v>
      </c>
      <c r="I42" s="1191">
        <v>0</v>
      </c>
      <c r="J42" s="1294">
        <v>437.42500000000001</v>
      </c>
    </row>
    <row r="43" spans="1:10" ht="14.25" customHeight="1">
      <c r="A43" s="1357"/>
      <c r="B43" s="1163"/>
      <c r="C43" s="1164"/>
      <c r="D43" s="1772" t="s">
        <v>899</v>
      </c>
      <c r="E43" s="1772"/>
      <c r="F43" s="1773"/>
      <c r="G43" s="173">
        <v>301.351</v>
      </c>
      <c r="H43" s="173">
        <v>137.29499999999999</v>
      </c>
      <c r="I43" s="1352">
        <v>0</v>
      </c>
      <c r="J43" s="1294">
        <v>438.64600000000002</v>
      </c>
    </row>
    <row r="44" spans="1:10" ht="14.25" customHeight="1">
      <c r="A44" s="1357"/>
      <c r="B44" s="1163"/>
      <c r="C44" s="1164"/>
      <c r="D44" s="1783" t="s">
        <v>901</v>
      </c>
      <c r="E44" s="1783" t="s">
        <v>132</v>
      </c>
      <c r="F44" s="1866"/>
      <c r="G44" s="173">
        <v>-1.2</v>
      </c>
      <c r="H44" s="173">
        <v>-2.1000000000000001E-2</v>
      </c>
      <c r="I44" s="1352">
        <v>0</v>
      </c>
      <c r="J44" s="1294">
        <v>-1.2210000000000001</v>
      </c>
    </row>
    <row r="45" spans="1:10" ht="14.25" customHeight="1">
      <c r="A45" s="1357"/>
      <c r="B45" s="1163"/>
      <c r="C45" s="2029" t="s">
        <v>797</v>
      </c>
      <c r="D45" s="1772"/>
      <c r="E45" s="1772"/>
      <c r="F45" s="1773"/>
      <c r="G45" s="173">
        <v>459.46699999999998</v>
      </c>
      <c r="H45" s="173">
        <v>9918.1489999999994</v>
      </c>
      <c r="I45" s="1352">
        <v>90.007999999999996</v>
      </c>
      <c r="J45" s="1294">
        <v>10467.624</v>
      </c>
    </row>
    <row r="46" spans="1:10" ht="14.25" customHeight="1">
      <c r="A46" s="1357"/>
      <c r="B46" s="1163"/>
      <c r="C46" s="1164"/>
      <c r="D46" s="1783" t="s">
        <v>540</v>
      </c>
      <c r="E46" s="1783"/>
      <c r="F46" s="1866"/>
      <c r="G46" s="173">
        <v>459.827</v>
      </c>
      <c r="H46" s="173">
        <v>9918.2090000000007</v>
      </c>
      <c r="I46" s="1352">
        <v>90.007999999999996</v>
      </c>
      <c r="J46" s="1294">
        <v>10468.044</v>
      </c>
    </row>
    <row r="47" spans="1:10" ht="14.25" customHeight="1">
      <c r="A47" s="1357"/>
      <c r="B47" s="1163"/>
      <c r="C47" s="1400"/>
      <c r="D47" s="1783" t="s">
        <v>541</v>
      </c>
      <c r="E47" s="1783" t="s">
        <v>132</v>
      </c>
      <c r="F47" s="1866"/>
      <c r="G47" s="173">
        <v>-0.36</v>
      </c>
      <c r="H47" s="173">
        <v>-0.06</v>
      </c>
      <c r="I47" s="1279">
        <v>0</v>
      </c>
      <c r="J47" s="1294">
        <v>-0.42</v>
      </c>
    </row>
    <row r="48" spans="1:10" ht="14.25" customHeight="1">
      <c r="A48" s="1357"/>
      <c r="B48" s="1163"/>
      <c r="C48" s="2029" t="s">
        <v>798</v>
      </c>
      <c r="D48" s="1772"/>
      <c r="E48" s="1772"/>
      <c r="F48" s="1773"/>
      <c r="G48" s="173">
        <v>107.458</v>
      </c>
      <c r="H48" s="173">
        <v>0</v>
      </c>
      <c r="I48" s="1191">
        <v>0</v>
      </c>
      <c r="J48" s="1294">
        <v>107.458</v>
      </c>
    </row>
    <row r="49" spans="1:10" ht="14.25" customHeight="1">
      <c r="A49" s="1357"/>
      <c r="B49" s="1163"/>
      <c r="C49" s="1164"/>
      <c r="D49" s="1772" t="s">
        <v>543</v>
      </c>
      <c r="E49" s="1772"/>
      <c r="F49" s="1773"/>
      <c r="G49" s="173">
        <v>109.367</v>
      </c>
      <c r="H49" s="173">
        <v>0</v>
      </c>
      <c r="I49" s="1352">
        <v>0</v>
      </c>
      <c r="J49" s="1294">
        <v>109.367</v>
      </c>
    </row>
    <row r="50" spans="1:10" ht="14.25" customHeight="1">
      <c r="A50" s="1357"/>
      <c r="B50" s="1163"/>
      <c r="C50" s="1164"/>
      <c r="D50" s="1783" t="s">
        <v>544</v>
      </c>
      <c r="E50" s="1783"/>
      <c r="F50" s="1866"/>
      <c r="G50" s="173">
        <v>-0.42599999999999999</v>
      </c>
      <c r="H50" s="173">
        <v>0</v>
      </c>
      <c r="I50" s="1352">
        <v>0</v>
      </c>
      <c r="J50" s="1294">
        <v>-0.42599999999999999</v>
      </c>
    </row>
    <row r="51" spans="1:10" ht="14.25" customHeight="1">
      <c r="A51" s="1357"/>
      <c r="B51" s="1163"/>
      <c r="C51" s="1164"/>
      <c r="D51" s="1783" t="s">
        <v>545</v>
      </c>
      <c r="E51" s="1783" t="s">
        <v>132</v>
      </c>
      <c r="F51" s="1866"/>
      <c r="G51" s="173">
        <v>-1.4830000000000001</v>
      </c>
      <c r="H51" s="173">
        <v>0</v>
      </c>
      <c r="I51" s="1352">
        <v>0</v>
      </c>
      <c r="J51" s="1294">
        <v>-1.4830000000000001</v>
      </c>
    </row>
    <row r="52" spans="1:10" ht="14.25" customHeight="1">
      <c r="A52" s="1357"/>
      <c r="B52" s="1163"/>
      <c r="C52" s="2029" t="s">
        <v>799</v>
      </c>
      <c r="D52" s="1772"/>
      <c r="E52" s="1772"/>
      <c r="F52" s="1773"/>
      <c r="G52" s="173">
        <v>145.81899999999999</v>
      </c>
      <c r="H52" s="173">
        <v>60.158999999999999</v>
      </c>
      <c r="I52" s="1191">
        <v>0</v>
      </c>
      <c r="J52" s="1294">
        <v>205.97800000000001</v>
      </c>
    </row>
    <row r="53" spans="1:10" ht="14.25" customHeight="1">
      <c r="A53" s="1357"/>
      <c r="B53" s="1163"/>
      <c r="C53" s="1164"/>
      <c r="D53" s="1772" t="s">
        <v>547</v>
      </c>
      <c r="E53" s="1772"/>
      <c r="F53" s="1773"/>
      <c r="G53" s="173">
        <v>147.11099999999999</v>
      </c>
      <c r="H53" s="173">
        <v>61.5</v>
      </c>
      <c r="I53" s="1352">
        <v>0</v>
      </c>
      <c r="J53" s="1294">
        <v>208.61099999999999</v>
      </c>
    </row>
    <row r="54" spans="1:10" ht="14.25" customHeight="1">
      <c r="A54" s="1357"/>
      <c r="B54" s="1163"/>
      <c r="C54" s="1164"/>
      <c r="D54" s="1771" t="s">
        <v>140</v>
      </c>
      <c r="E54" s="1772"/>
      <c r="F54" s="1773"/>
      <c r="G54" s="173">
        <v>-0.14699999999999999</v>
      </c>
      <c r="H54" s="173">
        <v>-7.0000000000000001E-3</v>
      </c>
      <c r="I54" s="1352">
        <v>0</v>
      </c>
      <c r="J54" s="1294">
        <v>-0.154</v>
      </c>
    </row>
    <row r="55" spans="1:10" ht="14.25" customHeight="1">
      <c r="A55" s="1357"/>
      <c r="B55" s="1163"/>
      <c r="C55" s="1164"/>
      <c r="D55" s="1783" t="s">
        <v>548</v>
      </c>
      <c r="E55" s="1783" t="s">
        <v>132</v>
      </c>
      <c r="F55" s="1866"/>
      <c r="G55" s="173">
        <v>-1.145</v>
      </c>
      <c r="H55" s="173">
        <v>-1.3340000000000001</v>
      </c>
      <c r="I55" s="1352">
        <v>0</v>
      </c>
      <c r="J55" s="1294">
        <v>-2.4790000000000001</v>
      </c>
    </row>
    <row r="56" spans="1:10" ht="14.25" customHeight="1">
      <c r="B56" s="1163"/>
      <c r="C56" s="2029" t="s">
        <v>800</v>
      </c>
      <c r="D56" s="1772"/>
      <c r="E56" s="1772"/>
      <c r="F56" s="1773"/>
      <c r="G56" s="173">
        <v>8.0000000000000002E-3</v>
      </c>
      <c r="H56" s="173">
        <v>0</v>
      </c>
      <c r="I56" s="1191">
        <v>0</v>
      </c>
      <c r="J56" s="1294">
        <v>8.0000000000000002E-3</v>
      </c>
    </row>
    <row r="57" spans="1:10" ht="14.25" customHeight="1">
      <c r="B57" s="1163"/>
      <c r="C57" s="1164"/>
      <c r="D57" s="1772" t="s">
        <v>550</v>
      </c>
      <c r="E57" s="1772"/>
      <c r="F57" s="1773"/>
      <c r="G57" s="173">
        <v>8.0000000000000002E-3</v>
      </c>
      <c r="H57" s="173">
        <v>0</v>
      </c>
      <c r="I57" s="1352">
        <v>0</v>
      </c>
      <c r="J57" s="1294">
        <v>8.0000000000000002E-3</v>
      </c>
    </row>
    <row r="58" spans="1:10" ht="14.25" customHeight="1">
      <c r="A58" s="1357"/>
      <c r="B58" s="1163"/>
      <c r="C58" s="2029" t="s">
        <v>801</v>
      </c>
      <c r="D58" s="1772"/>
      <c r="E58" s="1772"/>
      <c r="F58" s="1773"/>
      <c r="G58" s="173">
        <v>16.808</v>
      </c>
      <c r="H58" s="173">
        <v>189.363</v>
      </c>
      <c r="I58" s="1191">
        <v>0.76200000000000001</v>
      </c>
      <c r="J58" s="1294">
        <v>206.93299999999999</v>
      </c>
    </row>
    <row r="59" spans="1:10" ht="14.25" customHeight="1">
      <c r="A59" s="1357"/>
      <c r="B59" s="1163"/>
      <c r="C59" s="1164"/>
      <c r="D59" s="1772" t="s">
        <v>553</v>
      </c>
      <c r="E59" s="1772"/>
      <c r="F59" s="1773"/>
      <c r="G59" s="173">
        <v>17.457000000000001</v>
      </c>
      <c r="H59" s="173">
        <v>190.786</v>
      </c>
      <c r="I59" s="1352">
        <v>0.77800000000000002</v>
      </c>
      <c r="J59" s="1294">
        <v>209.02099999999999</v>
      </c>
    </row>
    <row r="60" spans="1:10" ht="14.25" customHeight="1">
      <c r="A60" s="1357"/>
      <c r="B60" s="1163"/>
      <c r="C60" s="1164"/>
      <c r="D60" s="1783" t="s">
        <v>554</v>
      </c>
      <c r="E60" s="1783"/>
      <c r="F60" s="1866"/>
      <c r="G60" s="173">
        <v>-1.9E-2</v>
      </c>
      <c r="H60" s="173">
        <v>-0.91</v>
      </c>
      <c r="I60" s="1352">
        <v>-1.4999999999999999E-2</v>
      </c>
      <c r="J60" s="1294">
        <v>-0.94399999999999995</v>
      </c>
    </row>
    <row r="61" spans="1:10" ht="14.25" customHeight="1">
      <c r="A61" s="1357"/>
      <c r="B61" s="1163"/>
      <c r="C61" s="1164"/>
      <c r="D61" s="1783" t="s">
        <v>555</v>
      </c>
      <c r="E61" s="1783" t="s">
        <v>132</v>
      </c>
      <c r="F61" s="1866"/>
      <c r="G61" s="173">
        <v>-0.63</v>
      </c>
      <c r="H61" s="173">
        <v>-0.51300000000000001</v>
      </c>
      <c r="I61" s="1352">
        <v>-1E-3</v>
      </c>
      <c r="J61" s="1294">
        <v>-1.1439999999999999</v>
      </c>
    </row>
    <row r="62" spans="1:10" ht="14.25" customHeight="1">
      <c r="A62" s="1357"/>
      <c r="B62" s="1163"/>
      <c r="C62" s="2029" t="s">
        <v>905</v>
      </c>
      <c r="D62" s="1772"/>
      <c r="E62" s="1772"/>
      <c r="F62" s="1773"/>
      <c r="G62" s="173">
        <v>3.5649999999999999</v>
      </c>
      <c r="H62" s="173">
        <v>0</v>
      </c>
      <c r="I62" s="1191">
        <v>0</v>
      </c>
      <c r="J62" s="1294">
        <v>3.5649999999999999</v>
      </c>
    </row>
    <row r="63" spans="1:10" ht="14.25" customHeight="1">
      <c r="A63" s="1357"/>
      <c r="B63" s="1163"/>
      <c r="C63" s="1164"/>
      <c r="D63" s="1772" t="s">
        <v>733</v>
      </c>
      <c r="E63" s="1772"/>
      <c r="F63" s="1773"/>
      <c r="G63" s="173">
        <v>4.9740000000000002</v>
      </c>
      <c r="H63" s="173">
        <v>0</v>
      </c>
      <c r="I63" s="1352">
        <v>0</v>
      </c>
      <c r="J63" s="1294">
        <v>4.9740000000000002</v>
      </c>
    </row>
    <row r="64" spans="1:10" ht="22.5" customHeight="1">
      <c r="A64" s="1357"/>
      <c r="B64" s="1163"/>
      <c r="C64" s="1164"/>
      <c r="D64" s="1783" t="s">
        <v>734</v>
      </c>
      <c r="E64" s="1783"/>
      <c r="F64" s="1866"/>
      <c r="G64" s="173">
        <v>-3.5999999999999997E-2</v>
      </c>
      <c r="H64" s="173">
        <v>0</v>
      </c>
      <c r="I64" s="1352">
        <v>0</v>
      </c>
      <c r="J64" s="1294">
        <v>-3.5999999999999997E-2</v>
      </c>
    </row>
    <row r="65" spans="1:10" ht="27" customHeight="1">
      <c r="A65" s="1357"/>
      <c r="B65" s="1163"/>
      <c r="C65" s="1164"/>
      <c r="D65" s="1783" t="s">
        <v>735</v>
      </c>
      <c r="E65" s="1783" t="s">
        <v>132</v>
      </c>
      <c r="F65" s="1866"/>
      <c r="G65" s="173">
        <v>-1.373</v>
      </c>
      <c r="H65" s="173">
        <v>0</v>
      </c>
      <c r="I65" s="1352">
        <v>0</v>
      </c>
      <c r="J65" s="1294">
        <v>-1.373</v>
      </c>
    </row>
    <row r="66" spans="1:10" customFormat="1" ht="15" customHeight="1">
      <c r="A66" s="1394"/>
      <c r="B66" s="1319"/>
      <c r="C66" s="2007" t="s">
        <v>910</v>
      </c>
      <c r="D66" s="1916"/>
      <c r="E66" s="1916"/>
      <c r="F66" s="2008"/>
      <c r="G66" s="1221">
        <v>-3.0000000000000001E-3</v>
      </c>
      <c r="H66" s="1221">
        <v>9.8000000000000004E-2</v>
      </c>
      <c r="I66" s="1238">
        <v>0</v>
      </c>
      <c r="J66" s="1318">
        <v>9.5000000000000001E-2</v>
      </c>
    </row>
    <row r="67" spans="1:10" customFormat="1" ht="15" customHeight="1">
      <c r="A67" s="1394"/>
      <c r="B67" s="1319"/>
      <c r="C67" s="1326"/>
      <c r="D67" s="1916" t="s">
        <v>910</v>
      </c>
      <c r="E67" s="1916"/>
      <c r="F67" s="2008"/>
      <c r="G67" s="1221">
        <v>0</v>
      </c>
      <c r="H67" s="1221">
        <v>9.9000000000000005E-2</v>
      </c>
      <c r="I67" s="1238">
        <v>0</v>
      </c>
      <c r="J67" s="1318">
        <v>9.9000000000000005E-2</v>
      </c>
    </row>
    <row r="68" spans="1:10" customFormat="1" ht="15" customHeight="1">
      <c r="A68" s="1394"/>
      <c r="B68" s="1319"/>
      <c r="C68" s="1326"/>
      <c r="D68" s="1916" t="s">
        <v>911</v>
      </c>
      <c r="E68" s="1916"/>
      <c r="F68" s="2008"/>
      <c r="G68" s="1221">
        <v>-3.0000000000000001E-3</v>
      </c>
      <c r="H68" s="1221">
        <v>-1E-3</v>
      </c>
      <c r="I68" s="1238">
        <v>0</v>
      </c>
      <c r="J68" s="1318">
        <v>-4.0000000000000001E-3</v>
      </c>
    </row>
    <row r="69" spans="1:10" ht="12.75" customHeight="1">
      <c r="A69" s="1357"/>
      <c r="B69" s="1163"/>
      <c r="C69" s="2029" t="s">
        <v>912</v>
      </c>
      <c r="D69" s="1772"/>
      <c r="E69" s="1772"/>
      <c r="F69" s="1773"/>
      <c r="G69" s="173">
        <v>10.859</v>
      </c>
      <c r="H69" s="1191">
        <v>0</v>
      </c>
      <c r="I69" s="1191">
        <v>0</v>
      </c>
      <c r="J69" s="1294">
        <v>10.859</v>
      </c>
    </row>
    <row r="70" spans="1:10" ht="12.75" customHeight="1">
      <c r="A70" s="1357"/>
      <c r="B70" s="1163"/>
      <c r="C70" s="1164"/>
      <c r="D70" s="1772" t="s">
        <v>913</v>
      </c>
      <c r="E70" s="1772"/>
      <c r="F70" s="1773"/>
      <c r="G70" s="173">
        <v>29.253</v>
      </c>
      <c r="H70" s="173">
        <v>0</v>
      </c>
      <c r="I70" s="1120">
        <v>0</v>
      </c>
      <c r="J70" s="1294">
        <v>29.253</v>
      </c>
    </row>
    <row r="71" spans="1:10" ht="24" customHeight="1">
      <c r="A71" s="1357"/>
      <c r="B71" s="1163"/>
      <c r="C71" s="1400"/>
      <c r="D71" s="1783" t="s">
        <v>914</v>
      </c>
      <c r="E71" s="1783" t="s">
        <v>132</v>
      </c>
      <c r="F71" s="1866"/>
      <c r="G71" s="173">
        <v>-18.393999999999998</v>
      </c>
      <c r="H71" s="173">
        <v>0</v>
      </c>
      <c r="I71" s="1120">
        <v>0</v>
      </c>
      <c r="J71" s="1294">
        <v>-18.393999999999998</v>
      </c>
    </row>
    <row r="72" spans="1:10" ht="24" customHeight="1">
      <c r="A72" s="1357"/>
      <c r="B72" s="1348">
        <v>10</v>
      </c>
      <c r="C72" s="2037" t="s">
        <v>1128</v>
      </c>
      <c r="D72" s="2038"/>
      <c r="E72" s="2038"/>
      <c r="F72" s="2039"/>
      <c r="G72" s="1353">
        <v>210777.228</v>
      </c>
      <c r="H72" s="1353">
        <v>63421.88</v>
      </c>
      <c r="I72" s="1354">
        <v>9241.8490000000002</v>
      </c>
      <c r="J72" s="1294">
        <v>283440.95699999999</v>
      </c>
    </row>
    <row r="73" spans="1:10" ht="14.25" customHeight="1">
      <c r="A73" s="1357"/>
      <c r="B73" s="1179"/>
      <c r="C73" s="2029" t="s">
        <v>916</v>
      </c>
      <c r="D73" s="1772"/>
      <c r="E73" s="1772"/>
      <c r="F73" s="1773"/>
      <c r="G73" s="173">
        <v>95294.254000000001</v>
      </c>
      <c r="H73" s="173">
        <v>36507.523000000001</v>
      </c>
      <c r="I73" s="1191">
        <v>4011.27</v>
      </c>
      <c r="J73" s="1294">
        <v>135813.04699999999</v>
      </c>
    </row>
    <row r="74" spans="1:10" ht="14.25" customHeight="1">
      <c r="A74" s="1357"/>
      <c r="B74" s="1179"/>
      <c r="C74" s="1349"/>
      <c r="D74" s="1771" t="s">
        <v>916</v>
      </c>
      <c r="E74" s="2040"/>
      <c r="F74" s="2041"/>
      <c r="G74" s="173">
        <v>99857.813999999998</v>
      </c>
      <c r="H74" s="173">
        <v>37200.298000000003</v>
      </c>
      <c r="I74" s="1191">
        <v>4115.21</v>
      </c>
      <c r="J74" s="1293">
        <v>141173.32199999999</v>
      </c>
    </row>
    <row r="75" spans="1:10" ht="14.25" customHeight="1">
      <c r="A75" s="1357"/>
      <c r="B75" s="1163"/>
      <c r="C75" s="1164"/>
      <c r="D75" s="1783" t="s">
        <v>917</v>
      </c>
      <c r="E75" s="1783"/>
      <c r="F75" s="1866"/>
      <c r="G75" s="173">
        <v>-160.80000000000001</v>
      </c>
      <c r="H75" s="173">
        <v>-53.414000000000001</v>
      </c>
      <c r="I75" s="1191">
        <v>-12.613</v>
      </c>
      <c r="J75" s="1294">
        <v>-226.827</v>
      </c>
    </row>
    <row r="76" spans="1:10" ht="15" customHeight="1">
      <c r="B76" s="1163"/>
      <c r="C76" s="1164"/>
      <c r="D76" s="1783" t="s">
        <v>918</v>
      </c>
      <c r="E76" s="1783" t="s">
        <v>132</v>
      </c>
      <c r="F76" s="1866"/>
      <c r="G76" s="173">
        <v>-4402.76</v>
      </c>
      <c r="H76" s="173">
        <v>-639.36099999999999</v>
      </c>
      <c r="I76" s="1191">
        <v>-91.326999999999998</v>
      </c>
      <c r="J76" s="1294">
        <v>-5133.4480000000003</v>
      </c>
    </row>
    <row r="77" spans="1:10" ht="15" customHeight="1">
      <c r="B77" s="1163"/>
      <c r="C77" s="2029" t="s">
        <v>919</v>
      </c>
      <c r="D77" s="1772"/>
      <c r="E77" s="1772"/>
      <c r="F77" s="1773"/>
      <c r="G77" s="173">
        <v>1855.259</v>
      </c>
      <c r="H77" s="173">
        <v>377.12900000000002</v>
      </c>
      <c r="I77" s="1191">
        <v>0</v>
      </c>
      <c r="J77" s="1294">
        <v>2232.3879999999999</v>
      </c>
    </row>
    <row r="78" spans="1:10" ht="14.25" customHeight="1">
      <c r="B78" s="1163"/>
      <c r="C78" s="1164"/>
      <c r="D78" s="1783" t="s">
        <v>919</v>
      </c>
      <c r="E78" s="1783"/>
      <c r="F78" s="1866"/>
      <c r="G78" s="173">
        <v>1885.43</v>
      </c>
      <c r="H78" s="173">
        <v>386.58800000000002</v>
      </c>
      <c r="I78" s="1191">
        <v>0</v>
      </c>
      <c r="J78" s="1294">
        <v>2272.018</v>
      </c>
    </row>
    <row r="79" spans="1:10" ht="14.25" customHeight="1">
      <c r="B79" s="1163"/>
      <c r="C79" s="1164"/>
      <c r="D79" s="1783" t="s">
        <v>920</v>
      </c>
      <c r="E79" s="1783"/>
      <c r="F79" s="1866"/>
      <c r="G79" s="173">
        <v>-3.08</v>
      </c>
      <c r="H79" s="173">
        <v>-2.4020000000000001</v>
      </c>
      <c r="I79" s="1191">
        <v>0</v>
      </c>
      <c r="J79" s="1294">
        <v>-5.4820000000000002</v>
      </c>
    </row>
    <row r="80" spans="1:10" ht="14.25" customHeight="1">
      <c r="B80" s="1163"/>
      <c r="C80" s="1164"/>
      <c r="D80" s="1783" t="s">
        <v>921</v>
      </c>
      <c r="E80" s="1783" t="s">
        <v>132</v>
      </c>
      <c r="F80" s="1866"/>
      <c r="G80" s="173">
        <v>-27.091000000000001</v>
      </c>
      <c r="H80" s="173">
        <v>-7.0570000000000004</v>
      </c>
      <c r="I80" s="1191">
        <v>0</v>
      </c>
      <c r="J80" s="1294">
        <v>-34.148000000000003</v>
      </c>
    </row>
    <row r="81" spans="2:10" ht="14.25" customHeight="1">
      <c r="B81" s="1163"/>
      <c r="C81" s="2029" t="s">
        <v>807</v>
      </c>
      <c r="D81" s="1772"/>
      <c r="E81" s="1772"/>
      <c r="F81" s="1773"/>
      <c r="G81" s="173">
        <v>208.822</v>
      </c>
      <c r="H81" s="173">
        <v>10.836</v>
      </c>
      <c r="I81" s="1191">
        <v>16.23</v>
      </c>
      <c r="J81" s="1294">
        <v>235.88800000000001</v>
      </c>
    </row>
    <row r="82" spans="2:10" ht="14.25" customHeight="1">
      <c r="B82" s="1163"/>
      <c r="C82" s="1164"/>
      <c r="D82" s="1783" t="s">
        <v>739</v>
      </c>
      <c r="E82" s="1783"/>
      <c r="F82" s="1866"/>
      <c r="G82" s="173">
        <v>213.62200000000001</v>
      </c>
      <c r="H82" s="173">
        <v>10.930999999999999</v>
      </c>
      <c r="I82" s="1191">
        <v>16.709</v>
      </c>
      <c r="J82" s="1294">
        <v>241.262</v>
      </c>
    </row>
    <row r="83" spans="2:10" ht="14.25" customHeight="1">
      <c r="B83" s="1163"/>
      <c r="C83" s="1164"/>
      <c r="D83" s="1783" t="s">
        <v>740</v>
      </c>
      <c r="E83" s="1783"/>
      <c r="F83" s="1866"/>
      <c r="G83" s="173">
        <v>-0.88600000000000001</v>
      </c>
      <c r="H83" s="173">
        <v>-7.0999999999999994E-2</v>
      </c>
      <c r="I83" s="1191">
        <v>-7.3999999999999996E-2</v>
      </c>
      <c r="J83" s="1294">
        <v>-1.0309999999999999</v>
      </c>
    </row>
    <row r="84" spans="2:10" ht="14.25" customHeight="1">
      <c r="B84" s="1163"/>
      <c r="C84" s="1164"/>
      <c r="D84" s="1783" t="s">
        <v>741</v>
      </c>
      <c r="E84" s="1783" t="s">
        <v>132</v>
      </c>
      <c r="F84" s="1866"/>
      <c r="G84" s="173">
        <v>-3.9140000000000001</v>
      </c>
      <c r="H84" s="173">
        <v>-2.4E-2</v>
      </c>
      <c r="I84" s="1191">
        <v>-0.40500000000000003</v>
      </c>
      <c r="J84" s="1294">
        <v>-4.343</v>
      </c>
    </row>
    <row r="85" spans="2:10" ht="14.25" customHeight="1">
      <c r="B85" s="1163"/>
      <c r="C85" s="2029" t="s">
        <v>808</v>
      </c>
      <c r="D85" s="1772"/>
      <c r="E85" s="1772"/>
      <c r="F85" s="1773"/>
      <c r="G85" s="173">
        <v>110863.905</v>
      </c>
      <c r="H85" s="173">
        <v>25890.332999999999</v>
      </c>
      <c r="I85" s="1191">
        <v>5009.8310000000001</v>
      </c>
      <c r="J85" s="1294">
        <v>141764.06899999999</v>
      </c>
    </row>
    <row r="86" spans="2:10" ht="14.25" customHeight="1">
      <c r="B86" s="1163"/>
      <c r="C86" s="1164"/>
      <c r="D86" s="1783" t="s">
        <v>420</v>
      </c>
      <c r="E86" s="1783"/>
      <c r="F86" s="1866"/>
      <c r="G86" s="173">
        <v>112003.88400000001</v>
      </c>
      <c r="H86" s="173">
        <v>26233.817999999999</v>
      </c>
      <c r="I86" s="1352">
        <v>5019.6589999999997</v>
      </c>
      <c r="J86" s="1294">
        <v>143257.361</v>
      </c>
    </row>
    <row r="87" spans="2:10" ht="14.25" customHeight="1">
      <c r="B87" s="1163"/>
      <c r="C87" s="1164"/>
      <c r="D87" s="1783" t="s">
        <v>579</v>
      </c>
      <c r="E87" s="1783"/>
      <c r="F87" s="1866"/>
      <c r="G87" s="173">
        <v>23.864000000000001</v>
      </c>
      <c r="H87" s="173">
        <v>-119.31399999999999</v>
      </c>
      <c r="I87" s="1352">
        <v>19.286999999999999</v>
      </c>
      <c r="J87" s="1294">
        <v>-76.162999999999997</v>
      </c>
    </row>
    <row r="88" spans="2:10" ht="14.25" customHeight="1">
      <c r="B88" s="1163"/>
      <c r="C88" s="1164"/>
      <c r="D88" s="1783" t="s">
        <v>580</v>
      </c>
      <c r="E88" s="1783" t="s">
        <v>132</v>
      </c>
      <c r="F88" s="1866"/>
      <c r="G88" s="173">
        <v>-1163.8430000000001</v>
      </c>
      <c r="H88" s="173">
        <v>-224.17099999999999</v>
      </c>
      <c r="I88" s="1352">
        <v>-29.114999999999998</v>
      </c>
      <c r="J88" s="1294">
        <v>-1417.1289999999999</v>
      </c>
    </row>
    <row r="89" spans="2:10" ht="14.25" customHeight="1">
      <c r="B89" s="1163"/>
      <c r="C89" s="2029" t="s">
        <v>922</v>
      </c>
      <c r="D89" s="1772"/>
      <c r="E89" s="1772"/>
      <c r="F89" s="1773"/>
      <c r="G89" s="173">
        <v>8.9979999999999993</v>
      </c>
      <c r="H89" s="173">
        <v>3.681</v>
      </c>
      <c r="I89" s="1191">
        <v>0.94899999999999995</v>
      </c>
      <c r="J89" s="1294">
        <v>13.628</v>
      </c>
    </row>
    <row r="90" spans="2:10" ht="14.25" customHeight="1">
      <c r="B90" s="1163"/>
      <c r="C90" s="1164"/>
      <c r="D90" s="1783" t="s">
        <v>922</v>
      </c>
      <c r="E90" s="1783"/>
      <c r="F90" s="1866"/>
      <c r="G90" s="173">
        <v>12.606999999999999</v>
      </c>
      <c r="H90" s="173">
        <v>12.24</v>
      </c>
      <c r="I90" s="1191">
        <v>1</v>
      </c>
      <c r="J90" s="1294">
        <v>25.847000000000001</v>
      </c>
    </row>
    <row r="91" spans="2:10" ht="24" customHeight="1">
      <c r="B91" s="1163"/>
      <c r="C91" s="1164"/>
      <c r="D91" s="1783" t="s">
        <v>923</v>
      </c>
      <c r="E91" s="1783"/>
      <c r="F91" s="1866"/>
      <c r="G91" s="173">
        <v>-3.609</v>
      </c>
      <c r="H91" s="173">
        <v>-8.5589999999999993</v>
      </c>
      <c r="I91" s="1191">
        <v>-5.0999999999999997E-2</v>
      </c>
      <c r="J91" s="1294">
        <v>-12.218999999999999</v>
      </c>
    </row>
    <row r="92" spans="2:10" ht="14.25" customHeight="1">
      <c r="B92" s="1163"/>
      <c r="C92" s="2029" t="s">
        <v>924</v>
      </c>
      <c r="D92" s="1772"/>
      <c r="E92" s="1772"/>
      <c r="F92" s="1773"/>
      <c r="G92" s="173">
        <v>11.718999999999999</v>
      </c>
      <c r="H92" s="173">
        <v>0</v>
      </c>
      <c r="I92" s="1191">
        <v>24.399000000000001</v>
      </c>
      <c r="J92" s="1294">
        <v>36.118000000000002</v>
      </c>
    </row>
    <row r="93" spans="2:10" ht="14.25" customHeight="1">
      <c r="B93" s="1163"/>
      <c r="C93" s="1164"/>
      <c r="D93" s="1783" t="s">
        <v>924</v>
      </c>
      <c r="E93" s="1783"/>
      <c r="F93" s="1866"/>
      <c r="G93" s="173">
        <v>11.887</v>
      </c>
      <c r="H93" s="173">
        <v>0</v>
      </c>
      <c r="I93" s="1191">
        <v>24.948</v>
      </c>
      <c r="J93" s="1294">
        <v>36.835000000000001</v>
      </c>
    </row>
    <row r="94" spans="2:10" ht="22.5" customHeight="1">
      <c r="B94" s="1163"/>
      <c r="C94" s="1164"/>
      <c r="D94" s="1783" t="s">
        <v>925</v>
      </c>
      <c r="E94" s="1783"/>
      <c r="F94" s="1866"/>
      <c r="G94" s="173">
        <v>-1.4999999999999999E-2</v>
      </c>
      <c r="H94" s="173">
        <v>0</v>
      </c>
      <c r="I94" s="1191">
        <v>-0.54700000000000004</v>
      </c>
      <c r="J94" s="1294">
        <v>-0.56200000000000006</v>
      </c>
    </row>
    <row r="95" spans="2:10" ht="25.5" customHeight="1">
      <c r="B95" s="1163"/>
      <c r="C95" s="1164"/>
      <c r="D95" s="1783" t="s">
        <v>926</v>
      </c>
      <c r="E95" s="1783" t="s">
        <v>132</v>
      </c>
      <c r="F95" s="1866"/>
      <c r="G95" s="173">
        <v>-0.153</v>
      </c>
      <c r="H95" s="173">
        <v>0</v>
      </c>
      <c r="I95" s="1191">
        <v>-2E-3</v>
      </c>
      <c r="J95" s="1294">
        <v>-0.155</v>
      </c>
    </row>
    <row r="96" spans="2:10" ht="14.25" customHeight="1">
      <c r="B96" s="1163"/>
      <c r="C96" s="2029" t="s">
        <v>927</v>
      </c>
      <c r="D96" s="1772"/>
      <c r="E96" s="1772"/>
      <c r="F96" s="1773"/>
      <c r="G96" s="173">
        <v>6.4290000000000003</v>
      </c>
      <c r="H96" s="173">
        <v>0</v>
      </c>
      <c r="I96" s="1191">
        <v>0</v>
      </c>
      <c r="J96" s="1294">
        <v>6.4290000000000003</v>
      </c>
    </row>
    <row r="97" spans="2:10" ht="14.25" customHeight="1">
      <c r="B97" s="1163"/>
      <c r="C97" s="1164"/>
      <c r="D97" s="1783" t="s">
        <v>928</v>
      </c>
      <c r="E97" s="1783"/>
      <c r="F97" s="1866"/>
      <c r="G97" s="173">
        <v>7.3109999999999999</v>
      </c>
      <c r="H97" s="173">
        <v>0</v>
      </c>
      <c r="I97" s="1191">
        <v>0</v>
      </c>
      <c r="J97" s="1294">
        <v>7.3109999999999999</v>
      </c>
    </row>
    <row r="98" spans="2:10" ht="14.25" customHeight="1">
      <c r="B98" s="1163"/>
      <c r="C98" s="1164"/>
      <c r="D98" s="1925" t="s">
        <v>929</v>
      </c>
      <c r="E98" s="1925"/>
      <c r="F98" s="2015"/>
      <c r="G98" s="173">
        <v>-0.14799999999999999</v>
      </c>
      <c r="H98" s="173">
        <v>0</v>
      </c>
      <c r="I98" s="1191">
        <v>0</v>
      </c>
      <c r="J98" s="1294">
        <v>-0.14799999999999999</v>
      </c>
    </row>
    <row r="99" spans="2:10" ht="12.75" customHeight="1">
      <c r="B99" s="1163"/>
      <c r="C99" s="1164"/>
      <c r="D99" s="1783" t="s">
        <v>930</v>
      </c>
      <c r="E99" s="1783" t="s">
        <v>132</v>
      </c>
      <c r="F99" s="1866"/>
      <c r="G99" s="173">
        <v>-0.73399999999999999</v>
      </c>
      <c r="H99" s="173">
        <v>0</v>
      </c>
      <c r="I99" s="1191">
        <v>0</v>
      </c>
      <c r="J99" s="1294">
        <v>-0.73399999999999999</v>
      </c>
    </row>
    <row r="100" spans="2:10" ht="12.75" customHeight="1">
      <c r="B100" s="1163"/>
      <c r="C100" s="2029" t="s">
        <v>931</v>
      </c>
      <c r="D100" s="1772"/>
      <c r="E100" s="1772"/>
      <c r="F100" s="1773"/>
      <c r="G100" s="173">
        <v>0</v>
      </c>
      <c r="H100" s="173">
        <v>0</v>
      </c>
      <c r="I100" s="1191">
        <v>12.295</v>
      </c>
      <c r="J100" s="1294">
        <v>12.295</v>
      </c>
    </row>
    <row r="101" spans="2:10" ht="12.75" customHeight="1">
      <c r="B101" s="1163"/>
      <c r="C101" s="1164"/>
      <c r="D101" s="1783" t="s">
        <v>932</v>
      </c>
      <c r="E101" s="1783"/>
      <c r="F101" s="1866"/>
      <c r="G101" s="173">
        <v>0</v>
      </c>
      <c r="H101" s="173">
        <v>0</v>
      </c>
      <c r="I101" s="1352">
        <v>12.295</v>
      </c>
      <c r="J101" s="1294">
        <v>12.295</v>
      </c>
    </row>
    <row r="102" spans="2:10" ht="12.75" customHeight="1">
      <c r="B102" s="1163"/>
      <c r="C102" s="2029" t="s">
        <v>204</v>
      </c>
      <c r="D102" s="1772"/>
      <c r="E102" s="1772"/>
      <c r="F102" s="1773"/>
      <c r="G102" s="173">
        <v>0</v>
      </c>
      <c r="H102" s="173">
        <v>5.7869999999999999</v>
      </c>
      <c r="I102" s="1191">
        <v>9.8539999999999992</v>
      </c>
      <c r="J102" s="1294">
        <v>15.641</v>
      </c>
    </row>
    <row r="103" spans="2:10" ht="14.25" customHeight="1">
      <c r="B103" s="1163"/>
      <c r="C103" s="1164"/>
      <c r="D103" s="1783" t="s">
        <v>204</v>
      </c>
      <c r="E103" s="1783"/>
      <c r="F103" s="1866"/>
      <c r="G103" s="173">
        <v>0</v>
      </c>
      <c r="H103" s="173">
        <v>6.0910000000000002</v>
      </c>
      <c r="I103" s="1352">
        <v>10.369</v>
      </c>
      <c r="J103" s="1294">
        <v>16.46</v>
      </c>
    </row>
    <row r="104" spans="2:10" ht="14.25" customHeight="1">
      <c r="B104" s="1163"/>
      <c r="C104" s="1164"/>
      <c r="D104" s="1783" t="s">
        <v>205</v>
      </c>
      <c r="E104" s="1783" t="s">
        <v>132</v>
      </c>
      <c r="F104" s="1866"/>
      <c r="G104" s="173">
        <v>0</v>
      </c>
      <c r="H104" s="173">
        <v>-0.30399999999999999</v>
      </c>
      <c r="I104" s="1352">
        <v>-0.51500000000000001</v>
      </c>
      <c r="J104" s="1294">
        <v>-0.81899999999999995</v>
      </c>
    </row>
    <row r="105" spans="2:10" ht="14.25" customHeight="1">
      <c r="B105" s="1163"/>
      <c r="C105" s="2029" t="s">
        <v>937</v>
      </c>
      <c r="D105" s="1772"/>
      <c r="E105" s="1772"/>
      <c r="F105" s="1773"/>
      <c r="G105" s="173">
        <v>279.37200000000001</v>
      </c>
      <c r="H105" s="173">
        <v>104.669</v>
      </c>
      <c r="I105" s="1191">
        <v>20.347999999999999</v>
      </c>
      <c r="J105" s="1294">
        <v>404.38900000000001</v>
      </c>
    </row>
    <row r="106" spans="2:10" ht="14.25" customHeight="1">
      <c r="B106" s="1163"/>
      <c r="C106" s="1164"/>
      <c r="D106" s="1771" t="s">
        <v>937</v>
      </c>
      <c r="E106" s="1772"/>
      <c r="F106" s="1773"/>
      <c r="G106" s="173">
        <v>282.90899999999999</v>
      </c>
      <c r="H106" s="173">
        <v>107.26300000000001</v>
      </c>
      <c r="I106" s="1191">
        <v>20.366</v>
      </c>
      <c r="J106" s="1294">
        <v>410.53800000000001</v>
      </c>
    </row>
    <row r="107" spans="2:10" ht="14.25" customHeight="1">
      <c r="B107" s="1163"/>
      <c r="C107" s="1164"/>
      <c r="D107" s="1783" t="s">
        <v>938</v>
      </c>
      <c r="E107" s="1783"/>
      <c r="F107" s="1866"/>
      <c r="G107" s="173">
        <v>-8.5999999999999993E-2</v>
      </c>
      <c r="H107" s="173">
        <v>-0.189</v>
      </c>
      <c r="I107" s="1191">
        <v>2E-3</v>
      </c>
      <c r="J107" s="1294">
        <v>-0.27300000000000002</v>
      </c>
    </row>
    <row r="108" spans="2:10" ht="14.25" customHeight="1">
      <c r="B108" s="1163"/>
      <c r="C108" s="1164"/>
      <c r="D108" s="1783" t="s">
        <v>939</v>
      </c>
      <c r="E108" s="1783" t="s">
        <v>132</v>
      </c>
      <c r="F108" s="1866"/>
      <c r="G108" s="173">
        <v>-3.4510000000000001</v>
      </c>
      <c r="H108" s="173">
        <v>-2.4049999999999998</v>
      </c>
      <c r="I108" s="1191">
        <v>-0.02</v>
      </c>
      <c r="J108" s="1294">
        <v>-5.8760000000000003</v>
      </c>
    </row>
    <row r="109" spans="2:10" ht="14.25" customHeight="1">
      <c r="B109" s="1163"/>
      <c r="C109" s="2029" t="s">
        <v>948</v>
      </c>
      <c r="D109" s="1772"/>
      <c r="E109" s="1772"/>
      <c r="F109" s="1773"/>
      <c r="G109" s="173">
        <v>11.609</v>
      </c>
      <c r="H109" s="173">
        <v>9.9529999999999994</v>
      </c>
      <c r="I109" s="1191">
        <v>0</v>
      </c>
      <c r="J109" s="1294">
        <v>21.562000000000001</v>
      </c>
    </row>
    <row r="110" spans="2:10" ht="14.25" customHeight="1">
      <c r="B110" s="1163"/>
      <c r="C110" s="1164"/>
      <c r="D110" s="1783" t="s">
        <v>948</v>
      </c>
      <c r="E110" s="1783"/>
      <c r="F110" s="1866"/>
      <c r="G110" s="173">
        <v>11.824</v>
      </c>
      <c r="H110" s="173">
        <v>10.065</v>
      </c>
      <c r="I110" s="1352">
        <v>0</v>
      </c>
      <c r="J110" s="1294">
        <v>21.888999999999999</v>
      </c>
    </row>
    <row r="111" spans="2:10" ht="14.25" customHeight="1">
      <c r="B111" s="1163"/>
      <c r="C111" s="1164"/>
      <c r="D111" s="1783" t="s">
        <v>949</v>
      </c>
      <c r="E111" s="1783"/>
      <c r="F111" s="1866"/>
      <c r="G111" s="173">
        <v>-3.3000000000000002E-2</v>
      </c>
      <c r="H111" s="173">
        <v>-9.9000000000000005E-2</v>
      </c>
      <c r="I111" s="1352">
        <v>0</v>
      </c>
      <c r="J111" s="1294">
        <v>-0.13200000000000001</v>
      </c>
    </row>
    <row r="112" spans="2:10" ht="14.25" customHeight="1">
      <c r="B112" s="1163"/>
      <c r="C112" s="1164"/>
      <c r="D112" s="1783" t="s">
        <v>950</v>
      </c>
      <c r="E112" s="1783" t="s">
        <v>132</v>
      </c>
      <c r="F112" s="1866"/>
      <c r="G112" s="173">
        <v>-0.182</v>
      </c>
      <c r="H112" s="173">
        <v>-1.2999999999999999E-2</v>
      </c>
      <c r="I112" s="1352">
        <v>0</v>
      </c>
      <c r="J112" s="1294">
        <v>-0.19500000000000001</v>
      </c>
    </row>
    <row r="113" spans="2:10" ht="14.25" customHeight="1">
      <c r="B113" s="1163"/>
      <c r="C113" s="2029" t="s">
        <v>815</v>
      </c>
      <c r="D113" s="1772"/>
      <c r="E113" s="1772"/>
      <c r="F113" s="1773"/>
      <c r="G113" s="173">
        <v>0.55000000000000004</v>
      </c>
      <c r="H113" s="173">
        <v>12.787000000000001</v>
      </c>
      <c r="I113" s="1191">
        <v>0</v>
      </c>
      <c r="J113" s="1294">
        <v>13.337</v>
      </c>
    </row>
    <row r="114" spans="2:10" ht="14.25" customHeight="1">
      <c r="B114" s="1163"/>
      <c r="C114" s="1164"/>
      <c r="D114" s="1771" t="s">
        <v>777</v>
      </c>
      <c r="E114" s="1772"/>
      <c r="F114" s="1773"/>
      <c r="G114" s="173">
        <v>0.55500000000000005</v>
      </c>
      <c r="H114" s="173">
        <v>12.81</v>
      </c>
      <c r="I114" s="1191">
        <v>0</v>
      </c>
      <c r="J114" s="1294">
        <v>13.365</v>
      </c>
    </row>
    <row r="115" spans="2:10" ht="14.25" customHeight="1">
      <c r="B115" s="1163"/>
      <c r="C115" s="1164"/>
      <c r="D115" s="1783" t="s">
        <v>311</v>
      </c>
      <c r="E115" s="1783" t="s">
        <v>132</v>
      </c>
      <c r="F115" s="1866"/>
      <c r="G115" s="173">
        <v>-5.0000000000000001E-3</v>
      </c>
      <c r="H115" s="173">
        <v>-2.3E-2</v>
      </c>
      <c r="I115" s="1191">
        <v>0</v>
      </c>
      <c r="J115" s="1294">
        <v>-2.8000000000000001E-2</v>
      </c>
    </row>
    <row r="116" spans="2:10" ht="14.25" customHeight="1">
      <c r="B116" s="1163"/>
      <c r="C116" s="2029" t="s">
        <v>951</v>
      </c>
      <c r="D116" s="1772"/>
      <c r="E116" s="1772"/>
      <c r="F116" s="1773"/>
      <c r="G116" s="173">
        <v>2240.4470000000001</v>
      </c>
      <c r="H116" s="173">
        <v>558.08900000000006</v>
      </c>
      <c r="I116" s="1191">
        <v>144.24299999999999</v>
      </c>
      <c r="J116" s="1294">
        <v>2942.779</v>
      </c>
    </row>
    <row r="117" spans="2:10" ht="14.25" customHeight="1">
      <c r="B117" s="1163"/>
      <c r="C117" s="1164"/>
      <c r="D117" s="1771" t="s">
        <v>592</v>
      </c>
      <c r="E117" s="1772"/>
      <c r="F117" s="1773"/>
      <c r="G117" s="173">
        <v>12898.308999999999</v>
      </c>
      <c r="H117" s="173">
        <v>1791.077</v>
      </c>
      <c r="I117" s="1120">
        <v>787.24199999999996</v>
      </c>
      <c r="J117" s="1294">
        <v>15476.628000000001</v>
      </c>
    </row>
    <row r="118" spans="2:10" ht="14.25" customHeight="1">
      <c r="B118" s="1163"/>
      <c r="C118" s="1164"/>
      <c r="D118" s="1783" t="s">
        <v>593</v>
      </c>
      <c r="E118" s="1783" t="s">
        <v>132</v>
      </c>
      <c r="F118" s="1866"/>
      <c r="G118" s="173">
        <v>-10657.861999999999</v>
      </c>
      <c r="H118" s="173">
        <v>-1232.9880000000001</v>
      </c>
      <c r="I118" s="1120">
        <v>-642.99900000000002</v>
      </c>
      <c r="J118" s="1294">
        <v>-12533.849</v>
      </c>
    </row>
    <row r="119" spans="2:10" ht="14.25" customHeight="1">
      <c r="B119" s="1163"/>
      <c r="C119" s="2029" t="s">
        <v>1129</v>
      </c>
      <c r="D119" s="1772"/>
      <c r="E119" s="1772"/>
      <c r="F119" s="1773"/>
      <c r="G119" s="173">
        <v>-4.1360000000000001</v>
      </c>
      <c r="H119" s="173">
        <v>-58.906999999999996</v>
      </c>
      <c r="I119" s="1120">
        <v>-7.57</v>
      </c>
      <c r="J119" s="1294">
        <v>-70.613</v>
      </c>
    </row>
    <row r="120" spans="2:10" ht="14.25" customHeight="1">
      <c r="B120" s="1272">
        <v>11</v>
      </c>
      <c r="C120" s="1940" t="s">
        <v>596</v>
      </c>
      <c r="D120" s="1774"/>
      <c r="E120" s="1774"/>
      <c r="F120" s="1941"/>
      <c r="G120" s="175">
        <v>968.16700000000003</v>
      </c>
      <c r="H120" s="175">
        <v>351.08600000000001</v>
      </c>
      <c r="I120" s="176">
        <v>61.179000000000002</v>
      </c>
      <c r="J120" s="1294">
        <v>1380.432</v>
      </c>
    </row>
    <row r="121" spans="2:10" ht="14.25" customHeight="1">
      <c r="B121" s="1163"/>
      <c r="C121" s="2029" t="s">
        <v>953</v>
      </c>
      <c r="D121" s="1772"/>
      <c r="E121" s="1772"/>
      <c r="F121" s="1773"/>
      <c r="G121" s="173">
        <v>488.678</v>
      </c>
      <c r="H121" s="173">
        <v>195.05600000000001</v>
      </c>
      <c r="I121" s="1120">
        <v>35.485999999999997</v>
      </c>
      <c r="J121" s="1294">
        <v>719.22</v>
      </c>
    </row>
    <row r="122" spans="2:10" ht="14.25" customHeight="1">
      <c r="B122" s="1163"/>
      <c r="C122" s="2029" t="s">
        <v>954</v>
      </c>
      <c r="D122" s="1772"/>
      <c r="E122" s="1772"/>
      <c r="F122" s="1773"/>
      <c r="G122" s="173">
        <v>101.41800000000001</v>
      </c>
      <c r="H122" s="173">
        <v>78.650000000000006</v>
      </c>
      <c r="I122" s="1120">
        <v>9.2769999999999992</v>
      </c>
      <c r="J122" s="1294">
        <v>189.345</v>
      </c>
    </row>
    <row r="123" spans="2:10" ht="14.25" customHeight="1">
      <c r="B123" s="1163"/>
      <c r="C123" s="2029" t="s">
        <v>955</v>
      </c>
      <c r="D123" s="1772"/>
      <c r="E123" s="1772"/>
      <c r="F123" s="1773"/>
      <c r="G123" s="173">
        <v>215.32400000000001</v>
      </c>
      <c r="H123" s="173">
        <v>58.000999999999998</v>
      </c>
      <c r="I123" s="1120">
        <v>7.0039999999999996</v>
      </c>
      <c r="J123" s="1294">
        <v>280.32900000000001</v>
      </c>
    </row>
    <row r="124" spans="2:10" ht="14.25" customHeight="1">
      <c r="B124" s="1163"/>
      <c r="C124" s="2029" t="s">
        <v>956</v>
      </c>
      <c r="D124" s="1772"/>
      <c r="E124" s="1772"/>
      <c r="F124" s="1773"/>
      <c r="G124" s="173">
        <v>121.503</v>
      </c>
      <c r="H124" s="173">
        <v>9.4749999999999996</v>
      </c>
      <c r="I124" s="1120">
        <v>7.9560000000000004</v>
      </c>
      <c r="J124" s="1294">
        <v>138.934</v>
      </c>
    </row>
    <row r="125" spans="2:10" ht="14.25" customHeight="1">
      <c r="B125" s="1163"/>
      <c r="C125" s="2029" t="s">
        <v>957</v>
      </c>
      <c r="D125" s="1772"/>
      <c r="E125" s="1772"/>
      <c r="F125" s="1773"/>
      <c r="G125" s="173">
        <v>0</v>
      </c>
      <c r="H125" s="173">
        <v>4.5389999999999997</v>
      </c>
      <c r="I125" s="1120">
        <v>0</v>
      </c>
      <c r="J125" s="1294">
        <v>4.5389999999999997</v>
      </c>
    </row>
    <row r="126" spans="2:10" ht="14.25" customHeight="1">
      <c r="B126" s="1163"/>
      <c r="C126" s="2029" t="s">
        <v>958</v>
      </c>
      <c r="D126" s="1772"/>
      <c r="E126" s="1772"/>
      <c r="F126" s="1773"/>
      <c r="G126" s="173">
        <v>28.326000000000001</v>
      </c>
      <c r="H126" s="173">
        <v>3.43</v>
      </c>
      <c r="I126" s="1120">
        <v>1.2390000000000001</v>
      </c>
      <c r="J126" s="1294">
        <v>32.994999999999997</v>
      </c>
    </row>
    <row r="127" spans="2:10" ht="14.25" customHeight="1">
      <c r="B127" s="1163"/>
      <c r="C127" s="2029" t="s">
        <v>959</v>
      </c>
      <c r="D127" s="1772"/>
      <c r="E127" s="1772"/>
      <c r="F127" s="1773"/>
      <c r="G127" s="173">
        <v>0.27300000000000002</v>
      </c>
      <c r="H127" s="173">
        <v>1.7130000000000001</v>
      </c>
      <c r="I127" s="1120">
        <v>1.2E-2</v>
      </c>
      <c r="J127" s="1294">
        <v>1.998</v>
      </c>
    </row>
    <row r="128" spans="2:10" ht="14.25" customHeight="1">
      <c r="B128" s="1163"/>
      <c r="C128" s="2029" t="s">
        <v>960</v>
      </c>
      <c r="D128" s="1772"/>
      <c r="E128" s="1772"/>
      <c r="F128" s="1773"/>
      <c r="G128" s="173">
        <v>0</v>
      </c>
      <c r="H128" s="173">
        <v>3.0000000000000001E-3</v>
      </c>
      <c r="I128" s="1120">
        <v>0</v>
      </c>
      <c r="J128" s="1294">
        <v>3.0000000000000001E-3</v>
      </c>
    </row>
    <row r="129" spans="2:10" ht="14.25" customHeight="1">
      <c r="B129" s="1163"/>
      <c r="C129" s="2029" t="s">
        <v>961</v>
      </c>
      <c r="D129" s="1772"/>
      <c r="E129" s="1772"/>
      <c r="F129" s="1773"/>
      <c r="G129" s="173">
        <v>12.669</v>
      </c>
      <c r="H129" s="173">
        <v>0.23</v>
      </c>
      <c r="I129" s="1120">
        <v>0.20499999999999999</v>
      </c>
      <c r="J129" s="1294">
        <v>13.103999999999999</v>
      </c>
    </row>
    <row r="130" spans="2:10" ht="14.25" customHeight="1">
      <c r="B130" s="1163"/>
      <c r="C130" s="2029" t="s">
        <v>963</v>
      </c>
      <c r="D130" s="1772"/>
      <c r="E130" s="1772"/>
      <c r="F130" s="1773"/>
      <c r="G130" s="173">
        <v>-2.4E-2</v>
      </c>
      <c r="H130" s="173">
        <v>-1.0999999999999999E-2</v>
      </c>
      <c r="I130" s="1120">
        <v>0</v>
      </c>
      <c r="J130" s="1294">
        <v>-3.5000000000000003E-2</v>
      </c>
    </row>
    <row r="131" spans="2:10" ht="14.25" customHeight="1">
      <c r="B131" s="1272">
        <v>12</v>
      </c>
      <c r="C131" s="1940" t="s">
        <v>606</v>
      </c>
      <c r="D131" s="1774"/>
      <c r="E131" s="1774"/>
      <c r="F131" s="1941"/>
      <c r="G131" s="175">
        <v>222.589</v>
      </c>
      <c r="H131" s="175">
        <v>0</v>
      </c>
      <c r="I131" s="176">
        <v>0</v>
      </c>
      <c r="J131" s="1294">
        <v>222.589</v>
      </c>
    </row>
    <row r="132" spans="2:10" ht="14.25" customHeight="1">
      <c r="B132" s="1163"/>
      <c r="C132" s="2029" t="s">
        <v>607</v>
      </c>
      <c r="D132" s="1772"/>
      <c r="E132" s="1772"/>
      <c r="F132" s="1773"/>
      <c r="G132" s="173">
        <v>209.851</v>
      </c>
      <c r="H132" s="173">
        <v>0</v>
      </c>
      <c r="I132" s="1120">
        <v>0</v>
      </c>
      <c r="J132" s="1294">
        <v>209.851</v>
      </c>
    </row>
    <row r="133" spans="2:10" ht="14.25" customHeight="1">
      <c r="B133" s="1163"/>
      <c r="C133" s="2029" t="s">
        <v>608</v>
      </c>
      <c r="D133" s="1772"/>
      <c r="E133" s="1772"/>
      <c r="F133" s="1773"/>
      <c r="G133" s="173">
        <v>12.738</v>
      </c>
      <c r="H133" s="173">
        <v>0</v>
      </c>
      <c r="I133" s="1120">
        <v>0</v>
      </c>
      <c r="J133" s="1294">
        <v>12.738</v>
      </c>
    </row>
    <row r="134" spans="2:10" ht="14.25" customHeight="1">
      <c r="B134" s="1272">
        <v>13</v>
      </c>
      <c r="C134" s="1940" t="s">
        <v>609</v>
      </c>
      <c r="D134" s="1774"/>
      <c r="E134" s="1774"/>
      <c r="F134" s="1941"/>
      <c r="G134" s="175">
        <v>2381.596</v>
      </c>
      <c r="H134" s="175">
        <v>508.46699999999998</v>
      </c>
      <c r="I134" s="176">
        <v>148.78299999999999</v>
      </c>
      <c r="J134" s="1294">
        <v>3038.846</v>
      </c>
    </row>
    <row r="135" spans="2:10" ht="14.25" customHeight="1">
      <c r="B135" s="1163"/>
      <c r="C135" s="2029" t="s">
        <v>965</v>
      </c>
      <c r="D135" s="1772"/>
      <c r="E135" s="1772"/>
      <c r="F135" s="1773"/>
      <c r="G135" s="173">
        <v>82.674999999999997</v>
      </c>
      <c r="H135" s="173">
        <v>50.103000000000002</v>
      </c>
      <c r="I135" s="1120">
        <v>5.9</v>
      </c>
      <c r="J135" s="1294">
        <v>138.678</v>
      </c>
    </row>
    <row r="136" spans="2:10" ht="15" customHeight="1">
      <c r="B136" s="1163"/>
      <c r="C136" s="2029" t="s">
        <v>966</v>
      </c>
      <c r="D136" s="1772"/>
      <c r="E136" s="1772"/>
      <c r="F136" s="1773"/>
      <c r="G136" s="173">
        <v>13.372999999999999</v>
      </c>
      <c r="H136" s="173">
        <v>14.305999999999999</v>
      </c>
      <c r="I136" s="1120">
        <v>0.56399999999999995</v>
      </c>
      <c r="J136" s="1294">
        <v>28.242999999999999</v>
      </c>
    </row>
    <row r="137" spans="2:10" ht="15" customHeight="1">
      <c r="B137" s="1163"/>
      <c r="C137" s="2029" t="s">
        <v>72</v>
      </c>
      <c r="D137" s="1772"/>
      <c r="E137" s="1772"/>
      <c r="F137" s="1773"/>
      <c r="G137" s="173">
        <v>-1E-3</v>
      </c>
      <c r="H137" s="173">
        <v>0</v>
      </c>
      <c r="I137" s="1120">
        <v>0</v>
      </c>
      <c r="J137" s="1294">
        <v>-1E-3</v>
      </c>
    </row>
    <row r="138" spans="2:10" ht="15" customHeight="1">
      <c r="B138" s="1163"/>
      <c r="C138" s="2029" t="s">
        <v>612</v>
      </c>
      <c r="D138" s="1772"/>
      <c r="E138" s="1772"/>
      <c r="F138" s="1773"/>
      <c r="G138" s="173">
        <v>0</v>
      </c>
      <c r="H138" s="173">
        <v>1.7929999999999999</v>
      </c>
      <c r="I138" s="1120">
        <v>5.0000000000000001E-3</v>
      </c>
      <c r="J138" s="1294">
        <v>1.798</v>
      </c>
    </row>
    <row r="139" spans="2:10" ht="15" customHeight="1">
      <c r="B139" s="1163"/>
      <c r="C139" s="2029" t="s">
        <v>74</v>
      </c>
      <c r="D139" s="1772"/>
      <c r="E139" s="1772"/>
      <c r="F139" s="1773"/>
      <c r="G139" s="173">
        <v>117.108</v>
      </c>
      <c r="H139" s="173">
        <v>19.154</v>
      </c>
      <c r="I139" s="1120">
        <v>12.459</v>
      </c>
      <c r="J139" s="1294">
        <v>148.721</v>
      </c>
    </row>
    <row r="140" spans="2:10" ht="15" customHeight="1">
      <c r="B140" s="1163"/>
      <c r="C140" s="2029" t="s">
        <v>613</v>
      </c>
      <c r="D140" s="1772"/>
      <c r="E140" s="1772"/>
      <c r="F140" s="1773"/>
      <c r="G140" s="173">
        <v>1620.0530000000001</v>
      </c>
      <c r="H140" s="173">
        <v>267.61700000000002</v>
      </c>
      <c r="I140" s="1120">
        <v>102.15900000000001</v>
      </c>
      <c r="J140" s="1294">
        <v>1989.829</v>
      </c>
    </row>
    <row r="141" spans="2:10" ht="14.25" customHeight="1">
      <c r="B141" s="1163"/>
      <c r="C141" s="2029" t="s">
        <v>967</v>
      </c>
      <c r="D141" s="1772"/>
      <c r="E141" s="1772"/>
      <c r="F141" s="1773"/>
      <c r="G141" s="173">
        <v>548.38800000000003</v>
      </c>
      <c r="H141" s="173">
        <v>155.494</v>
      </c>
      <c r="I141" s="1120">
        <v>27.696000000000002</v>
      </c>
      <c r="J141" s="1294">
        <v>731.57799999999997</v>
      </c>
    </row>
    <row r="142" spans="2:10" ht="14.25" customHeight="1">
      <c r="B142" s="1272">
        <v>14</v>
      </c>
      <c r="C142" s="1940" t="s">
        <v>615</v>
      </c>
      <c r="D142" s="1774"/>
      <c r="E142" s="1774"/>
      <c r="F142" s="1941"/>
      <c r="G142" s="175">
        <v>533.79100000000005</v>
      </c>
      <c r="H142" s="175">
        <v>308.20499999999998</v>
      </c>
      <c r="I142" s="176">
        <v>45.578000000000003</v>
      </c>
      <c r="J142" s="1294">
        <v>887.57399999999996</v>
      </c>
    </row>
    <row r="143" spans="2:10" ht="14.25" customHeight="1">
      <c r="B143" s="1140"/>
      <c r="C143" s="2029" t="s">
        <v>68</v>
      </c>
      <c r="D143" s="1772"/>
      <c r="E143" s="1772"/>
      <c r="F143" s="1773"/>
      <c r="G143" s="166">
        <v>3406.453</v>
      </c>
      <c r="H143" s="166">
        <v>900.25800000000004</v>
      </c>
      <c r="I143" s="1118">
        <v>241.68299999999999</v>
      </c>
      <c r="J143" s="1294">
        <v>4548.3940000000002</v>
      </c>
    </row>
    <row r="144" spans="2:10" ht="14.25" customHeight="1">
      <c r="B144" s="1140"/>
      <c r="C144" s="2029" t="s">
        <v>616</v>
      </c>
      <c r="D144" s="1772"/>
      <c r="E144" s="1772"/>
      <c r="F144" s="1773"/>
      <c r="G144" s="166">
        <v>-2872.6619999999998</v>
      </c>
      <c r="H144" s="166">
        <v>-592.053</v>
      </c>
      <c r="I144" s="1118">
        <v>-196.10499999999999</v>
      </c>
      <c r="J144" s="1294">
        <v>-3660.82</v>
      </c>
    </row>
    <row r="145" spans="2:10" ht="14.25" customHeight="1">
      <c r="B145" s="1272">
        <v>15</v>
      </c>
      <c r="C145" s="1940" t="s">
        <v>617</v>
      </c>
      <c r="D145" s="1774"/>
      <c r="E145" s="1774"/>
      <c r="F145" s="1941"/>
      <c r="G145" s="175">
        <v>398.67200000000003</v>
      </c>
      <c r="H145" s="175">
        <v>321.11599999999999</v>
      </c>
      <c r="I145" s="176">
        <v>138.13499999999999</v>
      </c>
      <c r="J145" s="1294">
        <v>857.923</v>
      </c>
    </row>
    <row r="146" spans="2:10" ht="14.25" customHeight="1">
      <c r="B146" s="1163"/>
      <c r="C146" s="2029" t="s">
        <v>619</v>
      </c>
      <c r="D146" s="1772"/>
      <c r="E146" s="1772"/>
      <c r="F146" s="1773"/>
      <c r="G146" s="173">
        <v>310.35000000000002</v>
      </c>
      <c r="H146" s="173">
        <v>167.66399999999999</v>
      </c>
      <c r="I146" s="1120">
        <v>54.664999999999999</v>
      </c>
      <c r="J146" s="1294">
        <v>532.67899999999997</v>
      </c>
    </row>
    <row r="147" spans="2:10" ht="15" customHeight="1">
      <c r="B147" s="1163"/>
      <c r="C147" s="2029" t="s">
        <v>620</v>
      </c>
      <c r="D147" s="1772"/>
      <c r="E147" s="1772"/>
      <c r="F147" s="1773"/>
      <c r="G147" s="173">
        <v>1669.268</v>
      </c>
      <c r="H147" s="173">
        <v>741.37400000000002</v>
      </c>
      <c r="I147" s="1120">
        <v>292.59100000000001</v>
      </c>
      <c r="J147" s="1294">
        <v>2703.2330000000002</v>
      </c>
    </row>
    <row r="148" spans="2:10" ht="15" customHeight="1">
      <c r="B148" s="1163"/>
      <c r="C148" s="2029" t="s">
        <v>621</v>
      </c>
      <c r="D148" s="1772"/>
      <c r="E148" s="1772"/>
      <c r="F148" s="1773"/>
      <c r="G148" s="173">
        <v>6.726</v>
      </c>
      <c r="H148" s="173">
        <v>0</v>
      </c>
      <c r="I148" s="1120">
        <v>92.106999999999999</v>
      </c>
      <c r="J148" s="1294">
        <v>98.832999999999998</v>
      </c>
    </row>
    <row r="149" spans="2:10" ht="14.25" customHeight="1">
      <c r="B149" s="1163"/>
      <c r="C149" s="2029" t="s">
        <v>622</v>
      </c>
      <c r="D149" s="1772"/>
      <c r="E149" s="1772"/>
      <c r="F149" s="1773"/>
      <c r="G149" s="173">
        <v>101.03100000000001</v>
      </c>
      <c r="H149" s="173">
        <v>55.798999999999999</v>
      </c>
      <c r="I149" s="1120">
        <v>52.485999999999997</v>
      </c>
      <c r="J149" s="1294">
        <v>209.316</v>
      </c>
    </row>
    <row r="150" spans="2:10" ht="15" customHeight="1">
      <c r="B150" s="1163"/>
      <c r="C150" s="2029" t="s">
        <v>782</v>
      </c>
      <c r="D150" s="1772"/>
      <c r="E150" s="1772"/>
      <c r="F150" s="1773"/>
      <c r="G150" s="173">
        <v>-1688.703</v>
      </c>
      <c r="H150" s="173">
        <v>-643.721</v>
      </c>
      <c r="I150" s="1120">
        <v>-353.714</v>
      </c>
      <c r="J150" s="1294">
        <v>-2686.1379999999999</v>
      </c>
    </row>
    <row r="151" spans="2:10" ht="15" customHeight="1">
      <c r="B151" s="1272">
        <v>16</v>
      </c>
      <c r="C151" s="1940" t="s">
        <v>624</v>
      </c>
      <c r="D151" s="1774"/>
      <c r="E151" s="1774"/>
      <c r="F151" s="1941"/>
      <c r="G151" s="175">
        <v>7356.8280000000004</v>
      </c>
      <c r="H151" s="175">
        <v>3427.375</v>
      </c>
      <c r="I151" s="176">
        <v>304.142</v>
      </c>
      <c r="J151" s="1294">
        <v>11088.344999999999</v>
      </c>
    </row>
    <row r="152" spans="2:10" ht="14.25" customHeight="1">
      <c r="B152" s="1295"/>
      <c r="C152" s="2027" t="s">
        <v>625</v>
      </c>
      <c r="D152" s="1777"/>
      <c r="E152" s="1777"/>
      <c r="F152" s="2028"/>
      <c r="G152" s="183">
        <v>234.374</v>
      </c>
      <c r="H152" s="183">
        <v>104.55</v>
      </c>
      <c r="I152" s="1129">
        <v>0</v>
      </c>
      <c r="J152" s="1294">
        <v>338.92399999999998</v>
      </c>
    </row>
    <row r="153" spans="2:10" ht="14.25" customHeight="1">
      <c r="B153" s="1295"/>
      <c r="C153" s="2027" t="s">
        <v>86</v>
      </c>
      <c r="D153" s="1777"/>
      <c r="E153" s="1777"/>
      <c r="F153" s="2028"/>
      <c r="G153" s="183">
        <v>8048.98</v>
      </c>
      <c r="H153" s="183">
        <v>3468.2640000000001</v>
      </c>
      <c r="I153" s="1129">
        <v>362.71699999999998</v>
      </c>
      <c r="J153" s="1294">
        <v>11879.960999999999</v>
      </c>
    </row>
    <row r="154" spans="2:10" ht="14.25" customHeight="1">
      <c r="B154" s="1295"/>
      <c r="C154" s="2027" t="s">
        <v>626</v>
      </c>
      <c r="D154" s="1777"/>
      <c r="E154" s="1777"/>
      <c r="F154" s="2028"/>
      <c r="G154" s="183">
        <v>4584.4260000000004</v>
      </c>
      <c r="H154" s="183">
        <v>1627.4269999999999</v>
      </c>
      <c r="I154" s="1129">
        <v>432.97800000000001</v>
      </c>
      <c r="J154" s="1294">
        <v>6644.8310000000001</v>
      </c>
    </row>
    <row r="155" spans="2:10" ht="14.25" customHeight="1">
      <c r="B155" s="1295"/>
      <c r="C155" s="2027" t="s">
        <v>968</v>
      </c>
      <c r="D155" s="1777"/>
      <c r="E155" s="1777"/>
      <c r="F155" s="2028"/>
      <c r="G155" s="183">
        <v>633.59500000000003</v>
      </c>
      <c r="H155" s="183">
        <v>135.40100000000001</v>
      </c>
      <c r="I155" s="1129">
        <v>39.655000000000001</v>
      </c>
      <c r="J155" s="1294">
        <v>808.65099999999995</v>
      </c>
    </row>
    <row r="156" spans="2:10" ht="15" customHeight="1">
      <c r="B156" s="1295"/>
      <c r="C156" s="2027" t="s">
        <v>969</v>
      </c>
      <c r="D156" s="1777"/>
      <c r="E156" s="1777"/>
      <c r="F156" s="2028"/>
      <c r="G156" s="183">
        <v>141.61799999999999</v>
      </c>
      <c r="H156" s="183">
        <v>34.613</v>
      </c>
      <c r="I156" s="1129">
        <v>2.7749999999999999</v>
      </c>
      <c r="J156" s="1294">
        <v>179.006</v>
      </c>
    </row>
    <row r="157" spans="2:10" ht="15" customHeight="1">
      <c r="B157" s="1295"/>
      <c r="C157" s="2027" t="s">
        <v>723</v>
      </c>
      <c r="D157" s="1777"/>
      <c r="E157" s="1777"/>
      <c r="F157" s="2028"/>
      <c r="G157" s="183">
        <v>-6278.7629999999999</v>
      </c>
      <c r="H157" s="183">
        <v>-1919.067</v>
      </c>
      <c r="I157" s="1129">
        <v>-533.98299999999995</v>
      </c>
      <c r="J157" s="1294">
        <v>-8731.8130000000001</v>
      </c>
    </row>
    <row r="158" spans="2:10" ht="15" customHeight="1">
      <c r="B158" s="1295"/>
      <c r="C158" s="2029" t="s">
        <v>970</v>
      </c>
      <c r="D158" s="1772"/>
      <c r="E158" s="1772"/>
      <c r="F158" s="1773"/>
      <c r="G158" s="183">
        <v>-7.4020000000000001</v>
      </c>
      <c r="H158" s="183">
        <v>-23.812999999999999</v>
      </c>
      <c r="I158" s="1129">
        <v>0</v>
      </c>
      <c r="J158" s="1294">
        <v>-31.215</v>
      </c>
    </row>
    <row r="159" spans="2:10" ht="14.25" customHeight="1">
      <c r="B159" s="1272">
        <v>17</v>
      </c>
      <c r="C159" s="1940" t="s">
        <v>971</v>
      </c>
      <c r="D159" s="1774"/>
      <c r="E159" s="1774"/>
      <c r="F159" s="1941"/>
      <c r="G159" s="175">
        <v>0</v>
      </c>
      <c r="H159" s="175">
        <v>0</v>
      </c>
      <c r="I159" s="176">
        <v>3.746</v>
      </c>
      <c r="J159" s="1294">
        <v>3.746</v>
      </c>
    </row>
    <row r="160" spans="2:10" ht="14.25" customHeight="1">
      <c r="B160" s="1295"/>
      <c r="C160" s="2027" t="s">
        <v>972</v>
      </c>
      <c r="D160" s="1777"/>
      <c r="E160" s="1777"/>
      <c r="F160" s="2028"/>
      <c r="G160" s="183">
        <v>0</v>
      </c>
      <c r="H160" s="183">
        <v>1.7010000000000001</v>
      </c>
      <c r="I160" s="1129">
        <v>3.746</v>
      </c>
      <c r="J160" s="1294">
        <v>5.4470000000000001</v>
      </c>
    </row>
    <row r="161" spans="2:10" ht="14.25" customHeight="1">
      <c r="B161" s="1295"/>
      <c r="C161" s="2029" t="s">
        <v>973</v>
      </c>
      <c r="D161" s="1772"/>
      <c r="E161" s="1772"/>
      <c r="F161" s="1773"/>
      <c r="G161" s="183">
        <v>0</v>
      </c>
      <c r="H161" s="183">
        <v>-1.7010000000000001</v>
      </c>
      <c r="I161" s="1129">
        <v>0</v>
      </c>
      <c r="J161" s="1294">
        <v>-1.7010000000000001</v>
      </c>
    </row>
    <row r="162" spans="2:10" ht="14.25" customHeight="1">
      <c r="B162" s="1272">
        <v>18</v>
      </c>
      <c r="C162" s="1940" t="s">
        <v>632</v>
      </c>
      <c r="D162" s="1774"/>
      <c r="E162" s="1774"/>
      <c r="F162" s="1941"/>
      <c r="G162" s="175">
        <v>-12.669</v>
      </c>
      <c r="H162" s="175">
        <v>-8.2210000000000001</v>
      </c>
      <c r="I162" s="1358">
        <v>0</v>
      </c>
      <c r="J162" s="1294">
        <v>-20.89</v>
      </c>
    </row>
    <row r="163" spans="2:10" ht="14.25" customHeight="1">
      <c r="B163" s="1295"/>
      <c r="C163" s="1977" t="s">
        <v>974</v>
      </c>
      <c r="D163" s="1878"/>
      <c r="E163" s="1878"/>
      <c r="F163" s="1978"/>
      <c r="G163" s="183">
        <v>43343.273999999998</v>
      </c>
      <c r="H163" s="183">
        <v>3449.2849999999999</v>
      </c>
      <c r="I163" s="1129">
        <v>62.335000000000001</v>
      </c>
      <c r="J163" s="1294">
        <v>46854.894</v>
      </c>
    </row>
    <row r="164" spans="2:10" ht="25.5" customHeight="1">
      <c r="B164" s="1295"/>
      <c r="C164" s="1977" t="s">
        <v>975</v>
      </c>
      <c r="D164" s="1878"/>
      <c r="E164" s="1878"/>
      <c r="F164" s="1978"/>
      <c r="G164" s="183">
        <v>846.46600000000001</v>
      </c>
      <c r="H164" s="183">
        <v>105.477</v>
      </c>
      <c r="I164" s="1129">
        <v>0</v>
      </c>
      <c r="J164" s="1294">
        <v>951.94299999999998</v>
      </c>
    </row>
    <row r="165" spans="2:10" ht="15" customHeight="1">
      <c r="B165" s="1295"/>
      <c r="C165" s="1977" t="s">
        <v>977</v>
      </c>
      <c r="D165" s="1878"/>
      <c r="E165" s="1878"/>
      <c r="F165" s="1978"/>
      <c r="G165" s="183">
        <v>-43355.633999999998</v>
      </c>
      <c r="H165" s="183">
        <v>-3395.3139999999999</v>
      </c>
      <c r="I165" s="1129">
        <v>-62.335000000000001</v>
      </c>
      <c r="J165" s="1294">
        <v>-46813.283000000003</v>
      </c>
    </row>
    <row r="166" spans="2:10" ht="14.25" customHeight="1">
      <c r="B166" s="1295"/>
      <c r="C166" s="1977" t="s">
        <v>978</v>
      </c>
      <c r="D166" s="1878"/>
      <c r="E166" s="1878"/>
      <c r="F166" s="1978"/>
      <c r="G166" s="183">
        <v>-846.61800000000005</v>
      </c>
      <c r="H166" s="183">
        <v>-167.66800000000001</v>
      </c>
      <c r="I166" s="1129">
        <v>0</v>
      </c>
      <c r="J166" s="1294">
        <v>-1014.2859999999999</v>
      </c>
    </row>
    <row r="167" spans="2:10" ht="15" customHeight="1">
      <c r="B167" s="1295"/>
      <c r="C167" s="1977" t="s">
        <v>753</v>
      </c>
      <c r="D167" s="1878"/>
      <c r="E167" s="1878"/>
      <c r="F167" s="1978"/>
      <c r="G167" s="183">
        <v>63.749000000000002</v>
      </c>
      <c r="H167" s="183">
        <v>125.16500000000001</v>
      </c>
      <c r="I167" s="1129">
        <v>0.41399999999999998</v>
      </c>
      <c r="J167" s="1294">
        <v>189.328</v>
      </c>
    </row>
    <row r="168" spans="2:10" ht="15" customHeight="1" thickBot="1">
      <c r="B168" s="1295"/>
      <c r="C168" s="1979" t="s">
        <v>979</v>
      </c>
      <c r="D168" s="1880"/>
      <c r="E168" s="1880"/>
      <c r="F168" s="1980"/>
      <c r="G168" s="183">
        <v>-63.905999999999999</v>
      </c>
      <c r="H168" s="183">
        <v>-125.166</v>
      </c>
      <c r="I168" s="1129">
        <v>-0.41399999999999998</v>
      </c>
      <c r="J168" s="1296">
        <v>-189.48599999999999</v>
      </c>
    </row>
    <row r="169" spans="2:10" ht="14.25" customHeight="1" thickBot="1">
      <c r="B169" s="1159">
        <v>20</v>
      </c>
      <c r="C169" s="1869" t="s">
        <v>100</v>
      </c>
      <c r="D169" s="1790"/>
      <c r="E169" s="1790"/>
      <c r="F169" s="1870"/>
      <c r="G169" s="161">
        <v>351457.10200000001</v>
      </c>
      <c r="H169" s="161">
        <v>104412.67600000001</v>
      </c>
      <c r="I169" s="162">
        <v>16933.995999999999</v>
      </c>
      <c r="J169" s="1300">
        <v>472803.77399999998</v>
      </c>
    </row>
    <row r="170" spans="2:10" ht="14.25" customHeight="1"/>
    <row r="171" spans="2:10" ht="15" customHeight="1">
      <c r="G171" s="1359"/>
      <c r="H171" s="1359"/>
      <c r="I171" s="1359"/>
      <c r="J171" s="1359"/>
    </row>
    <row r="172" spans="2:10" ht="14.25" customHeight="1">
      <c r="G172" s="1393"/>
      <c r="H172" s="1393"/>
      <c r="I172" s="1393"/>
      <c r="J172" s="1393"/>
    </row>
    <row r="173" spans="2:10" ht="15" customHeight="1"/>
    <row r="174" spans="2:10" ht="15" customHeight="1">
      <c r="G174" s="1359"/>
      <c r="H174" s="1359"/>
      <c r="I174" s="1359"/>
      <c r="J174" s="1359"/>
    </row>
  </sheetData>
  <mergeCells count="168">
    <mergeCell ref="C8:F8"/>
    <mergeCell ref="C9:F9"/>
    <mergeCell ref="C10:F10"/>
    <mergeCell ref="C11:F11"/>
    <mergeCell ref="C12:F12"/>
    <mergeCell ref="C13:F13"/>
    <mergeCell ref="B2:J2"/>
    <mergeCell ref="I3:J3"/>
    <mergeCell ref="C4:F4"/>
    <mergeCell ref="C5:F5"/>
    <mergeCell ref="C6:F6"/>
    <mergeCell ref="C7:F7"/>
    <mergeCell ref="C20:F20"/>
    <mergeCell ref="C21:F21"/>
    <mergeCell ref="C22:F22"/>
    <mergeCell ref="C23:F23"/>
    <mergeCell ref="C24:F24"/>
    <mergeCell ref="C25:F25"/>
    <mergeCell ref="C14:F14"/>
    <mergeCell ref="C15:F15"/>
    <mergeCell ref="C16:F16"/>
    <mergeCell ref="C17:F17"/>
    <mergeCell ref="C18:F18"/>
    <mergeCell ref="D19:F19"/>
    <mergeCell ref="C32:F32"/>
    <mergeCell ref="C33:F33"/>
    <mergeCell ref="C34:F34"/>
    <mergeCell ref="C35:F35"/>
    <mergeCell ref="C36:F36"/>
    <mergeCell ref="D37:F37"/>
    <mergeCell ref="C26:F26"/>
    <mergeCell ref="C27:F27"/>
    <mergeCell ref="C28:F28"/>
    <mergeCell ref="C29:F29"/>
    <mergeCell ref="C30:F30"/>
    <mergeCell ref="C31:F31"/>
    <mergeCell ref="D44:F44"/>
    <mergeCell ref="C45:F45"/>
    <mergeCell ref="D46:F46"/>
    <mergeCell ref="D47:F47"/>
    <mergeCell ref="C48:F48"/>
    <mergeCell ref="D49:F49"/>
    <mergeCell ref="D38:F38"/>
    <mergeCell ref="C39:F39"/>
    <mergeCell ref="D40:F40"/>
    <mergeCell ref="D41:F41"/>
    <mergeCell ref="C42:F42"/>
    <mergeCell ref="D43:F43"/>
    <mergeCell ref="C58:F58"/>
    <mergeCell ref="D59:F59"/>
    <mergeCell ref="D60:F60"/>
    <mergeCell ref="D61:F61"/>
    <mergeCell ref="C62:F62"/>
    <mergeCell ref="D63:F63"/>
    <mergeCell ref="D50:F50"/>
    <mergeCell ref="D51:F51"/>
    <mergeCell ref="C52:F52"/>
    <mergeCell ref="D53:F53"/>
    <mergeCell ref="D54:F54"/>
    <mergeCell ref="D55:F55"/>
    <mergeCell ref="D70:F70"/>
    <mergeCell ref="D71:F71"/>
    <mergeCell ref="C72:F72"/>
    <mergeCell ref="C73:F73"/>
    <mergeCell ref="D74:F74"/>
    <mergeCell ref="D75:F75"/>
    <mergeCell ref="D64:F64"/>
    <mergeCell ref="D65:F65"/>
    <mergeCell ref="C66:F66"/>
    <mergeCell ref="D67:F67"/>
    <mergeCell ref="D68:F68"/>
    <mergeCell ref="C69:F69"/>
    <mergeCell ref="D82:F82"/>
    <mergeCell ref="D83:F83"/>
    <mergeCell ref="D84:F84"/>
    <mergeCell ref="C85:F85"/>
    <mergeCell ref="D86:F86"/>
    <mergeCell ref="D87:F87"/>
    <mergeCell ref="D76:F76"/>
    <mergeCell ref="C77:F77"/>
    <mergeCell ref="D78:F78"/>
    <mergeCell ref="D79:F79"/>
    <mergeCell ref="D80:F80"/>
    <mergeCell ref="C81:F81"/>
    <mergeCell ref="D94:F94"/>
    <mergeCell ref="D95:F95"/>
    <mergeCell ref="C96:F96"/>
    <mergeCell ref="D97:F97"/>
    <mergeCell ref="D98:F98"/>
    <mergeCell ref="D99:F99"/>
    <mergeCell ref="D88:F88"/>
    <mergeCell ref="C89:F89"/>
    <mergeCell ref="D90:F90"/>
    <mergeCell ref="D91:F91"/>
    <mergeCell ref="C92:F92"/>
    <mergeCell ref="D93:F93"/>
    <mergeCell ref="C105:F105"/>
    <mergeCell ref="D106:F106"/>
    <mergeCell ref="D107:F107"/>
    <mergeCell ref="D108:F108"/>
    <mergeCell ref="C109:F109"/>
    <mergeCell ref="D110:F110"/>
    <mergeCell ref="C100:F100"/>
    <mergeCell ref="D101:F101"/>
    <mergeCell ref="C102:F102"/>
    <mergeCell ref="D103:F103"/>
    <mergeCell ref="D104:F104"/>
    <mergeCell ref="D117:F117"/>
    <mergeCell ref="D118:F118"/>
    <mergeCell ref="C119:F119"/>
    <mergeCell ref="C120:F120"/>
    <mergeCell ref="C121:F121"/>
    <mergeCell ref="C122:F122"/>
    <mergeCell ref="D111:F111"/>
    <mergeCell ref="D112:F112"/>
    <mergeCell ref="C113:F113"/>
    <mergeCell ref="D114:F114"/>
    <mergeCell ref="D115:F115"/>
    <mergeCell ref="C116:F116"/>
    <mergeCell ref="C129:F129"/>
    <mergeCell ref="C130:F130"/>
    <mergeCell ref="C131:F131"/>
    <mergeCell ref="C132:F132"/>
    <mergeCell ref="C133:F133"/>
    <mergeCell ref="C134:F134"/>
    <mergeCell ref="C123:F123"/>
    <mergeCell ref="C124:F124"/>
    <mergeCell ref="C125:F125"/>
    <mergeCell ref="C126:F126"/>
    <mergeCell ref="C127:F127"/>
    <mergeCell ref="C128:F128"/>
    <mergeCell ref="C152:F152"/>
    <mergeCell ref="C141:F141"/>
    <mergeCell ref="C142:F142"/>
    <mergeCell ref="C143:F143"/>
    <mergeCell ref="C144:F144"/>
    <mergeCell ref="C145:F145"/>
    <mergeCell ref="C146:F146"/>
    <mergeCell ref="C135:F135"/>
    <mergeCell ref="C136:F136"/>
    <mergeCell ref="C137:F137"/>
    <mergeCell ref="C138:F138"/>
    <mergeCell ref="C139:F139"/>
    <mergeCell ref="C140:F140"/>
    <mergeCell ref="C165:F165"/>
    <mergeCell ref="C166:F166"/>
    <mergeCell ref="C167:F167"/>
    <mergeCell ref="C168:F168"/>
    <mergeCell ref="C169:F169"/>
    <mergeCell ref="C56:F56"/>
    <mergeCell ref="D57:F57"/>
    <mergeCell ref="C159:F159"/>
    <mergeCell ref="C160:F160"/>
    <mergeCell ref="C161:F161"/>
    <mergeCell ref="C162:F162"/>
    <mergeCell ref="C163:F163"/>
    <mergeCell ref="C164:F164"/>
    <mergeCell ref="C153:F153"/>
    <mergeCell ref="C154:F154"/>
    <mergeCell ref="C155:F155"/>
    <mergeCell ref="C156:F156"/>
    <mergeCell ref="C157:F157"/>
    <mergeCell ref="C158:F158"/>
    <mergeCell ref="C147:F147"/>
    <mergeCell ref="C148:F148"/>
    <mergeCell ref="C149:F149"/>
    <mergeCell ref="C150:F150"/>
    <mergeCell ref="C151:F151"/>
  </mergeCell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3"/>
  <sheetViews>
    <sheetView topLeftCell="A40" zoomScaleNormal="100" workbookViewId="0">
      <selection activeCell="G15" sqref="G15"/>
    </sheetView>
  </sheetViews>
  <sheetFormatPr defaultColWidth="6.75" defaultRowHeight="12"/>
  <cols>
    <col min="1" max="1" width="27.875" style="134" customWidth="1"/>
    <col min="2" max="3" width="10.125" style="134" bestFit="1" customWidth="1"/>
    <col min="4" max="4" width="10.75" style="134" customWidth="1"/>
    <col min="5" max="5" width="11.875" style="134" customWidth="1"/>
    <col min="6" max="6" width="7.125" style="134" bestFit="1" customWidth="1"/>
    <col min="7" max="7" width="10.125" style="134" bestFit="1" customWidth="1"/>
    <col min="8" max="8" width="6.625" style="134" bestFit="1" customWidth="1"/>
    <col min="9" max="9" width="10.75" style="134" customWidth="1"/>
    <col min="10" max="10" width="6.625" style="134" bestFit="1" customWidth="1"/>
    <col min="11" max="11" width="11.875" style="134" customWidth="1"/>
    <col min="12" max="12" width="6.625" style="134" bestFit="1" customWidth="1"/>
    <col min="13" max="248" width="9" style="134" customWidth="1"/>
    <col min="249" max="249" width="3" style="134" customWidth="1"/>
    <col min="250" max="250" width="29.75" style="134" customWidth="1"/>
    <col min="251" max="251" width="11" style="134" bestFit="1" customWidth="1"/>
    <col min="252" max="252" width="7.625" style="134" bestFit="1" customWidth="1"/>
    <col min="253" max="253" width="10.75" style="134" bestFit="1" customWidth="1"/>
    <col min="254" max="254" width="6.75" style="134" bestFit="1" customWidth="1"/>
    <col min="255" max="255" width="10.375" style="134" bestFit="1" customWidth="1"/>
    <col min="256" max="256" width="6.75" style="134" bestFit="1"/>
    <col min="257" max="16384" width="6.75" style="134"/>
  </cols>
  <sheetData>
    <row r="1" spans="1:12">
      <c r="A1" s="185"/>
      <c r="B1" s="185"/>
      <c r="C1" s="185"/>
      <c r="D1" s="186"/>
      <c r="E1" s="185"/>
      <c r="F1" s="299"/>
    </row>
    <row r="2" spans="1:12">
      <c r="A2" s="1605" t="s">
        <v>839</v>
      </c>
      <c r="B2" s="1605"/>
      <c r="C2" s="1605"/>
      <c r="D2" s="1605"/>
      <c r="E2" s="1605"/>
      <c r="F2" s="333"/>
    </row>
    <row r="3" spans="1:12">
      <c r="A3" s="210"/>
      <c r="B3" s="210"/>
      <c r="C3" s="210"/>
      <c r="D3" s="210"/>
      <c r="E3" s="210"/>
      <c r="F3" s="333"/>
    </row>
    <row r="4" spans="1:12" ht="12.75" thickBot="1">
      <c r="A4" s="2"/>
      <c r="B4" s="185"/>
      <c r="C4" s="185"/>
      <c r="D4" s="1623" t="s">
        <v>385</v>
      </c>
      <c r="E4" s="1623"/>
    </row>
    <row r="5" spans="1:12" ht="24.75" thickBot="1">
      <c r="A5" s="373" t="s">
        <v>4</v>
      </c>
      <c r="B5" s="306" t="s">
        <v>5</v>
      </c>
      <c r="C5" s="307" t="s">
        <v>324</v>
      </c>
      <c r="D5" s="308" t="s">
        <v>325</v>
      </c>
      <c r="E5" s="309" t="s">
        <v>8</v>
      </c>
    </row>
    <row r="6" spans="1:12">
      <c r="A6" s="374" t="s">
        <v>10</v>
      </c>
      <c r="B6" s="369">
        <v>4676.826</v>
      </c>
      <c r="C6" s="355">
        <v>702.12699999999995</v>
      </c>
      <c r="D6" s="355">
        <v>1803.69</v>
      </c>
      <c r="E6" s="359">
        <v>7182.643</v>
      </c>
      <c r="F6" s="137"/>
      <c r="G6" s="147"/>
      <c r="H6" s="147"/>
      <c r="I6" s="147"/>
      <c r="J6" s="147"/>
      <c r="K6" s="137"/>
      <c r="L6" s="137"/>
    </row>
    <row r="7" spans="1:12">
      <c r="A7" s="375" t="s">
        <v>12</v>
      </c>
      <c r="B7" s="370">
        <v>3835.0349999999999</v>
      </c>
      <c r="C7" s="356">
        <v>402.02600000000001</v>
      </c>
      <c r="D7" s="356">
        <v>1321.8140000000001</v>
      </c>
      <c r="E7" s="360">
        <v>5558.875</v>
      </c>
      <c r="F7" s="137"/>
      <c r="G7" s="147"/>
      <c r="H7" s="147"/>
      <c r="I7" s="147"/>
      <c r="J7" s="147"/>
      <c r="K7" s="137"/>
      <c r="L7" s="137"/>
    </row>
    <row r="8" spans="1:12">
      <c r="A8" s="375" t="s">
        <v>14</v>
      </c>
      <c r="B8" s="370">
        <v>827.87599999999998</v>
      </c>
      <c r="C8" s="356">
        <v>300.101</v>
      </c>
      <c r="D8" s="356">
        <v>479.47300000000001</v>
      </c>
      <c r="E8" s="360">
        <v>1607.45</v>
      </c>
      <c r="F8" s="138"/>
      <c r="G8" s="147"/>
      <c r="H8" s="147"/>
      <c r="I8" s="147"/>
      <c r="J8" s="147"/>
      <c r="K8" s="138"/>
      <c r="L8" s="138"/>
    </row>
    <row r="9" spans="1:12">
      <c r="A9" s="376" t="s">
        <v>16</v>
      </c>
      <c r="B9" s="370">
        <v>13.914999999999999</v>
      </c>
      <c r="C9" s="356">
        <v>0</v>
      </c>
      <c r="D9" s="356">
        <v>2.403</v>
      </c>
      <c r="E9" s="360">
        <v>16.318000000000001</v>
      </c>
      <c r="F9" s="137"/>
      <c r="G9" s="147"/>
      <c r="H9" s="147"/>
      <c r="I9" s="147"/>
      <c r="J9" s="147"/>
      <c r="K9" s="137"/>
      <c r="L9" s="137"/>
    </row>
    <row r="10" spans="1:12" ht="24">
      <c r="A10" s="374" t="s">
        <v>19</v>
      </c>
      <c r="B10" s="369">
        <v>4278.8010000000004</v>
      </c>
      <c r="C10" s="355">
        <v>2170.8270000000002</v>
      </c>
      <c r="D10" s="355">
        <v>2454.6959999999999</v>
      </c>
      <c r="E10" s="359">
        <v>8904.3240000000005</v>
      </c>
      <c r="F10" s="195"/>
      <c r="G10" s="147"/>
      <c r="H10" s="147"/>
      <c r="I10" s="147"/>
      <c r="J10" s="147"/>
      <c r="K10" s="139"/>
      <c r="L10" s="11"/>
    </row>
    <row r="11" spans="1:12">
      <c r="A11" s="374" t="s">
        <v>21</v>
      </c>
      <c r="B11" s="369">
        <v>7400.2640000000001</v>
      </c>
      <c r="C11" s="355">
        <v>1378.518</v>
      </c>
      <c r="D11" s="355">
        <v>1067.5809999999999</v>
      </c>
      <c r="E11" s="359">
        <v>9846.3629999999994</v>
      </c>
      <c r="F11" s="195"/>
      <c r="G11" s="147"/>
      <c r="H11" s="147"/>
      <c r="I11" s="147"/>
      <c r="J11" s="147"/>
      <c r="K11" s="140"/>
      <c r="L11" s="13"/>
    </row>
    <row r="12" spans="1:12">
      <c r="A12" s="375" t="s">
        <v>23</v>
      </c>
      <c r="B12" s="371">
        <v>29.902999999999999</v>
      </c>
      <c r="C12" s="357">
        <v>43.021999999999998</v>
      </c>
      <c r="D12" s="357">
        <v>38.408000000000001</v>
      </c>
      <c r="E12" s="361">
        <v>111.333</v>
      </c>
      <c r="F12" s="195"/>
      <c r="G12" s="147"/>
      <c r="H12" s="147"/>
      <c r="I12" s="147"/>
      <c r="J12" s="147"/>
      <c r="K12" s="140"/>
      <c r="L12" s="13"/>
    </row>
    <row r="13" spans="1:12" ht="24">
      <c r="A13" s="375" t="s">
        <v>25</v>
      </c>
      <c r="B13" s="371">
        <v>6166.3680000000004</v>
      </c>
      <c r="C13" s="357">
        <v>47.497</v>
      </c>
      <c r="D13" s="357">
        <v>69.825000000000003</v>
      </c>
      <c r="E13" s="361">
        <v>6283.69</v>
      </c>
      <c r="F13" s="195"/>
      <c r="G13" s="147"/>
      <c r="H13" s="147"/>
      <c r="I13" s="147"/>
      <c r="J13" s="147"/>
      <c r="K13" s="140"/>
      <c r="L13" s="13"/>
    </row>
    <row r="14" spans="1:12">
      <c r="A14" s="375" t="s">
        <v>27</v>
      </c>
      <c r="B14" s="371">
        <v>1203.9929999999999</v>
      </c>
      <c r="C14" s="357">
        <v>1287.999</v>
      </c>
      <c r="D14" s="357">
        <v>959.34799999999996</v>
      </c>
      <c r="E14" s="361">
        <v>3451.34</v>
      </c>
      <c r="F14" s="195"/>
      <c r="G14" s="147"/>
      <c r="H14" s="147"/>
      <c r="I14" s="147"/>
      <c r="J14" s="147"/>
      <c r="K14" s="139"/>
      <c r="L14" s="11"/>
    </row>
    <row r="15" spans="1:12">
      <c r="A15" s="374" t="s">
        <v>29</v>
      </c>
      <c r="B15" s="369">
        <v>30005.794000000002</v>
      </c>
      <c r="C15" s="355">
        <v>4790.3950000000004</v>
      </c>
      <c r="D15" s="355">
        <v>8110.0060000000003</v>
      </c>
      <c r="E15" s="359">
        <v>42906.195</v>
      </c>
      <c r="F15" s="195"/>
      <c r="G15" s="147"/>
      <c r="H15" s="147"/>
      <c r="I15" s="147"/>
      <c r="J15" s="147"/>
      <c r="K15" s="139"/>
      <c r="L15" s="11"/>
    </row>
    <row r="16" spans="1:12">
      <c r="A16" s="375" t="s">
        <v>31</v>
      </c>
      <c r="B16" s="370">
        <v>4184.4139999999998</v>
      </c>
      <c r="C16" s="356">
        <v>772.94100000000003</v>
      </c>
      <c r="D16" s="356">
        <v>1054.6890000000001</v>
      </c>
      <c r="E16" s="360">
        <v>6012.0439999999999</v>
      </c>
      <c r="F16" s="195"/>
      <c r="G16" s="147"/>
      <c r="H16" s="147"/>
      <c r="I16" s="147"/>
      <c r="J16" s="147"/>
      <c r="K16" s="141"/>
      <c r="L16" s="17"/>
    </row>
    <row r="17" spans="1:12">
      <c r="A17" s="375" t="s">
        <v>33</v>
      </c>
      <c r="B17" s="370">
        <v>25555.593000000001</v>
      </c>
      <c r="C17" s="356">
        <v>3968.6590000000001</v>
      </c>
      <c r="D17" s="356">
        <v>4942.4589999999998</v>
      </c>
      <c r="E17" s="360">
        <v>34466.711000000003</v>
      </c>
      <c r="F17" s="195"/>
      <c r="G17" s="147"/>
      <c r="H17" s="147"/>
      <c r="I17" s="147"/>
      <c r="J17" s="147"/>
      <c r="K17" s="141"/>
      <c r="L17" s="17"/>
    </row>
    <row r="18" spans="1:12" ht="36">
      <c r="A18" s="375" t="s">
        <v>35</v>
      </c>
      <c r="B18" s="370">
        <v>49.115000000000002</v>
      </c>
      <c r="C18" s="356">
        <v>1.661</v>
      </c>
      <c r="D18" s="356">
        <v>253.46100000000001</v>
      </c>
      <c r="E18" s="360">
        <v>304.23700000000002</v>
      </c>
      <c r="F18" s="195"/>
      <c r="G18" s="147"/>
      <c r="H18" s="147"/>
      <c r="I18" s="147"/>
      <c r="J18" s="147"/>
      <c r="K18" s="141"/>
      <c r="L18" s="17"/>
    </row>
    <row r="19" spans="1:12" ht="36">
      <c r="A19" s="375" t="s">
        <v>37</v>
      </c>
      <c r="B19" s="370">
        <v>79.778999999999996</v>
      </c>
      <c r="C19" s="356">
        <v>44.029000000000003</v>
      </c>
      <c r="D19" s="356">
        <v>371.55</v>
      </c>
      <c r="E19" s="360">
        <v>495.358</v>
      </c>
      <c r="F19" s="195"/>
      <c r="G19" s="147"/>
      <c r="H19" s="147"/>
      <c r="I19" s="147"/>
      <c r="J19" s="147"/>
      <c r="K19" s="139"/>
      <c r="L19" s="11"/>
    </row>
    <row r="20" spans="1:12" ht="36">
      <c r="A20" s="375" t="s">
        <v>39</v>
      </c>
      <c r="B20" s="370">
        <v>57.61</v>
      </c>
      <c r="C20" s="356">
        <v>2.2749999999999999</v>
      </c>
      <c r="D20" s="356">
        <v>489.392</v>
      </c>
      <c r="E20" s="360">
        <v>549.27700000000004</v>
      </c>
      <c r="F20" s="195"/>
      <c r="G20" s="147"/>
      <c r="H20" s="147"/>
      <c r="I20" s="147"/>
      <c r="J20" s="147"/>
      <c r="K20" s="140"/>
      <c r="L20" s="13"/>
    </row>
    <row r="21" spans="1:12" ht="36">
      <c r="A21" s="375" t="s">
        <v>41</v>
      </c>
      <c r="B21" s="370">
        <v>0</v>
      </c>
      <c r="C21" s="356">
        <v>0</v>
      </c>
      <c r="D21" s="356">
        <v>820.76800000000003</v>
      </c>
      <c r="E21" s="360">
        <v>820.76800000000003</v>
      </c>
      <c r="F21" s="195"/>
      <c r="G21" s="147"/>
      <c r="H21" s="147"/>
      <c r="I21" s="147"/>
      <c r="J21" s="147"/>
      <c r="K21" s="140"/>
      <c r="L21" s="13"/>
    </row>
    <row r="22" spans="1:12">
      <c r="A22" s="375" t="s">
        <v>43</v>
      </c>
      <c r="B22" s="370">
        <v>79.283000000000001</v>
      </c>
      <c r="C22" s="356">
        <v>0.83</v>
      </c>
      <c r="D22" s="356">
        <v>177.68700000000001</v>
      </c>
      <c r="E22" s="360">
        <v>257.8</v>
      </c>
      <c r="F22" s="195"/>
      <c r="G22" s="147"/>
      <c r="H22" s="147"/>
      <c r="I22" s="147"/>
      <c r="J22" s="147"/>
      <c r="K22" s="140"/>
      <c r="L22" s="13"/>
    </row>
    <row r="23" spans="1:12">
      <c r="A23" s="374" t="s">
        <v>46</v>
      </c>
      <c r="B23" s="369">
        <v>42163.159</v>
      </c>
      <c r="C23" s="355">
        <v>8179.3389999999999</v>
      </c>
      <c r="D23" s="355">
        <v>12630.177</v>
      </c>
      <c r="E23" s="359">
        <v>62972.675000000003</v>
      </c>
      <c r="F23" s="195"/>
      <c r="G23" s="147"/>
      <c r="H23" s="147"/>
      <c r="I23" s="147"/>
      <c r="J23" s="147"/>
      <c r="K23" s="140"/>
      <c r="L23" s="13"/>
    </row>
    <row r="24" spans="1:12">
      <c r="A24" s="375" t="s">
        <v>48</v>
      </c>
      <c r="B24" s="370">
        <v>27477.81</v>
      </c>
      <c r="C24" s="356">
        <v>6336.2960000000003</v>
      </c>
      <c r="D24" s="356">
        <v>6912.2870000000003</v>
      </c>
      <c r="E24" s="360">
        <v>40726.392999999996</v>
      </c>
      <c r="F24" s="195"/>
      <c r="G24" s="147"/>
      <c r="H24" s="147"/>
      <c r="I24" s="147"/>
      <c r="J24" s="147"/>
      <c r="K24" s="140"/>
      <c r="L24" s="13"/>
    </row>
    <row r="25" spans="1:12">
      <c r="A25" s="375" t="s">
        <v>50</v>
      </c>
      <c r="B25" s="370">
        <v>320.86099999999999</v>
      </c>
      <c r="C25" s="356">
        <v>41.631999999999998</v>
      </c>
      <c r="D25" s="356">
        <v>138.441</v>
      </c>
      <c r="E25" s="360">
        <v>500.93400000000003</v>
      </c>
      <c r="F25" s="195"/>
      <c r="G25" s="147"/>
      <c r="H25" s="147"/>
      <c r="I25" s="147"/>
      <c r="J25" s="147"/>
      <c r="K25" s="140"/>
      <c r="L25" s="13"/>
    </row>
    <row r="26" spans="1:12">
      <c r="A26" s="375" t="s">
        <v>52</v>
      </c>
      <c r="B26" s="370">
        <v>13929.213</v>
      </c>
      <c r="C26" s="356">
        <v>2152.741</v>
      </c>
      <c r="D26" s="356">
        <v>5483.3040000000001</v>
      </c>
      <c r="E26" s="360">
        <v>21565.258000000002</v>
      </c>
      <c r="F26" s="195"/>
      <c r="G26" s="147"/>
      <c r="H26" s="147"/>
      <c r="I26" s="147"/>
      <c r="J26" s="147"/>
      <c r="K26" s="140"/>
      <c r="L26" s="13"/>
    </row>
    <row r="27" spans="1:12">
      <c r="A27" s="375" t="s">
        <v>54</v>
      </c>
      <c r="B27" s="370">
        <v>8413.4290000000001</v>
      </c>
      <c r="C27" s="356">
        <v>244.768</v>
      </c>
      <c r="D27" s="356">
        <v>1645.336</v>
      </c>
      <c r="E27" s="360">
        <v>10303.532999999999</v>
      </c>
      <c r="F27" s="195"/>
      <c r="G27" s="147"/>
      <c r="H27" s="147"/>
      <c r="I27" s="147"/>
      <c r="J27" s="147"/>
      <c r="K27" s="139"/>
      <c r="L27" s="11"/>
    </row>
    <row r="28" spans="1:12">
      <c r="A28" s="375" t="s">
        <v>56</v>
      </c>
      <c r="B28" s="370">
        <v>-7978.1540000000005</v>
      </c>
      <c r="C28" s="356">
        <v>-596.09799999999996</v>
      </c>
      <c r="D28" s="356">
        <v>-1549.191</v>
      </c>
      <c r="E28" s="360">
        <v>-10123.442999999999</v>
      </c>
      <c r="F28" s="195"/>
      <c r="G28" s="147"/>
      <c r="H28" s="147"/>
      <c r="I28" s="147"/>
      <c r="J28" s="147"/>
      <c r="K28" s="140"/>
      <c r="L28" s="13"/>
    </row>
    <row r="29" spans="1:12" ht="24">
      <c r="A29" s="374" t="s">
        <v>58</v>
      </c>
      <c r="B29" s="369">
        <v>2781.6509999999998</v>
      </c>
      <c r="C29" s="355">
        <v>373.22800000000001</v>
      </c>
      <c r="D29" s="355">
        <v>2687.183</v>
      </c>
      <c r="E29" s="359">
        <v>5842.0619999999999</v>
      </c>
      <c r="F29" s="195"/>
      <c r="G29" s="147"/>
      <c r="H29" s="147"/>
      <c r="I29" s="147"/>
      <c r="J29" s="147"/>
      <c r="K29" s="140"/>
      <c r="L29" s="13"/>
    </row>
    <row r="30" spans="1:12">
      <c r="A30" s="375" t="s">
        <v>60</v>
      </c>
      <c r="B30" s="370">
        <v>430.86599999999999</v>
      </c>
      <c r="C30" s="356">
        <v>102.964</v>
      </c>
      <c r="D30" s="356">
        <v>152.76</v>
      </c>
      <c r="E30" s="360">
        <v>686.59</v>
      </c>
      <c r="F30" s="195"/>
      <c r="G30" s="147"/>
      <c r="H30" s="147"/>
      <c r="I30" s="147"/>
      <c r="J30" s="147"/>
      <c r="K30" s="140"/>
      <c r="L30" s="13"/>
    </row>
    <row r="31" spans="1:12">
      <c r="A31" s="375" t="s">
        <v>62</v>
      </c>
      <c r="B31" s="370">
        <v>4426.2860000000001</v>
      </c>
      <c r="C31" s="356">
        <v>126.05200000000001</v>
      </c>
      <c r="D31" s="356">
        <v>496.40899999999999</v>
      </c>
      <c r="E31" s="360">
        <v>5048.7470000000003</v>
      </c>
      <c r="F31" s="195"/>
      <c r="G31" s="147"/>
      <c r="H31" s="147"/>
      <c r="I31" s="147"/>
      <c r="J31" s="147"/>
      <c r="K31" s="140"/>
      <c r="L31" s="13"/>
    </row>
    <row r="32" spans="1:12" ht="24">
      <c r="A32" s="375" t="s">
        <v>64</v>
      </c>
      <c r="B32" s="370">
        <v>-4453.0889999999999</v>
      </c>
      <c r="C32" s="356">
        <v>-131.054</v>
      </c>
      <c r="D32" s="356">
        <v>-502.19600000000003</v>
      </c>
      <c r="E32" s="360">
        <v>-5086.3389999999999</v>
      </c>
      <c r="F32" s="195"/>
      <c r="G32" s="147"/>
      <c r="H32" s="147"/>
      <c r="I32" s="147"/>
      <c r="J32" s="147"/>
      <c r="K32" s="140"/>
      <c r="L32" s="13"/>
    </row>
    <row r="33" spans="1:12">
      <c r="A33" s="375" t="s">
        <v>66</v>
      </c>
      <c r="B33" s="370">
        <v>316.75599999999997</v>
      </c>
      <c r="C33" s="356">
        <v>29.936</v>
      </c>
      <c r="D33" s="356">
        <v>309.70400000000001</v>
      </c>
      <c r="E33" s="360">
        <v>656.39599999999996</v>
      </c>
      <c r="F33" s="195"/>
      <c r="G33" s="147"/>
      <c r="H33" s="147"/>
      <c r="I33" s="147"/>
      <c r="J33" s="147"/>
      <c r="K33" s="139"/>
      <c r="L33" s="11"/>
    </row>
    <row r="34" spans="1:12">
      <c r="A34" s="375" t="s">
        <v>68</v>
      </c>
      <c r="B34" s="370">
        <v>1913.586</v>
      </c>
      <c r="C34" s="356">
        <v>219.77199999999999</v>
      </c>
      <c r="D34" s="356">
        <v>2285.576</v>
      </c>
      <c r="E34" s="360">
        <v>4418.9340000000002</v>
      </c>
      <c r="F34" s="195"/>
      <c r="G34" s="147"/>
      <c r="H34" s="147"/>
      <c r="I34" s="147"/>
      <c r="J34" s="147"/>
      <c r="K34" s="140"/>
      <c r="L34" s="13"/>
    </row>
    <row r="35" spans="1:12">
      <c r="A35" s="375" t="s">
        <v>70</v>
      </c>
      <c r="B35" s="370">
        <v>-5.7320000000000002</v>
      </c>
      <c r="C35" s="356">
        <v>1.7999999999999999E-2</v>
      </c>
      <c r="D35" s="356">
        <v>-142.81100000000001</v>
      </c>
      <c r="E35" s="360">
        <v>-148.52500000000001</v>
      </c>
      <c r="F35" s="195"/>
      <c r="G35" s="147"/>
      <c r="H35" s="147"/>
      <c r="I35" s="147"/>
      <c r="J35" s="147"/>
      <c r="K35" s="140"/>
      <c r="L35" s="13"/>
    </row>
    <row r="36" spans="1:12">
      <c r="A36" s="375" t="s">
        <v>74</v>
      </c>
      <c r="B36" s="370">
        <v>152.97800000000001</v>
      </c>
      <c r="C36" s="356">
        <v>25.54</v>
      </c>
      <c r="D36" s="356">
        <v>87.741</v>
      </c>
      <c r="E36" s="360">
        <v>266.25900000000001</v>
      </c>
      <c r="F36" s="195"/>
      <c r="G36" s="147"/>
      <c r="H36" s="147"/>
      <c r="I36" s="147"/>
      <c r="J36" s="147"/>
      <c r="K36" s="140"/>
      <c r="L36" s="13"/>
    </row>
    <row r="37" spans="1:12">
      <c r="A37" s="374" t="s">
        <v>76</v>
      </c>
      <c r="B37" s="369">
        <v>579.40800000000002</v>
      </c>
      <c r="C37" s="355">
        <v>80.433999999999997</v>
      </c>
      <c r="D37" s="355">
        <v>807.37</v>
      </c>
      <c r="E37" s="359">
        <v>1467.212</v>
      </c>
      <c r="F37" s="195"/>
      <c r="G37" s="147"/>
      <c r="H37" s="147"/>
      <c r="I37" s="147"/>
      <c r="J37" s="147"/>
      <c r="K37" s="140"/>
      <c r="L37" s="13"/>
    </row>
    <row r="38" spans="1:12" ht="24">
      <c r="A38" s="375" t="s">
        <v>78</v>
      </c>
      <c r="B38" s="370">
        <v>150.279</v>
      </c>
      <c r="C38" s="356">
        <v>0</v>
      </c>
      <c r="D38" s="356">
        <v>58.65</v>
      </c>
      <c r="E38" s="360">
        <v>208.929</v>
      </c>
      <c r="F38" s="195"/>
      <c r="G38" s="147"/>
      <c r="H38" s="147"/>
      <c r="I38" s="147"/>
      <c r="J38" s="147"/>
      <c r="K38" s="140"/>
      <c r="L38" s="13"/>
    </row>
    <row r="39" spans="1:12" ht="24">
      <c r="A39" s="375" t="s">
        <v>80</v>
      </c>
      <c r="B39" s="370">
        <v>429.12900000000002</v>
      </c>
      <c r="C39" s="356">
        <v>79.296999999999997</v>
      </c>
      <c r="D39" s="356">
        <v>746.56200000000001</v>
      </c>
      <c r="E39" s="360">
        <v>1254.9880000000001</v>
      </c>
      <c r="F39" s="195"/>
      <c r="G39" s="147"/>
      <c r="H39" s="147"/>
      <c r="I39" s="147"/>
      <c r="J39" s="147"/>
      <c r="K39" s="140"/>
      <c r="L39" s="13"/>
    </row>
    <row r="40" spans="1:12" ht="24">
      <c r="A40" s="375" t="s">
        <v>82</v>
      </c>
      <c r="B40" s="370">
        <v>0</v>
      </c>
      <c r="C40" s="356">
        <v>1.137</v>
      </c>
      <c r="D40" s="356">
        <v>2.1579999999999999</v>
      </c>
      <c r="E40" s="360">
        <v>3.2949999999999999</v>
      </c>
      <c r="F40" s="195"/>
      <c r="G40" s="147"/>
      <c r="H40" s="147"/>
      <c r="I40" s="147"/>
      <c r="J40" s="147"/>
      <c r="K40" s="140"/>
      <c r="L40" s="13"/>
    </row>
    <row r="41" spans="1:12">
      <c r="A41" s="374" t="s">
        <v>84</v>
      </c>
      <c r="B41" s="369">
        <v>3448.7049999999999</v>
      </c>
      <c r="C41" s="355">
        <v>628.38800000000003</v>
      </c>
      <c r="D41" s="355">
        <v>2306.8040000000001</v>
      </c>
      <c r="E41" s="359">
        <v>6383.8969999999999</v>
      </c>
      <c r="F41" s="195"/>
      <c r="G41" s="147"/>
      <c r="H41" s="147"/>
      <c r="I41" s="147"/>
      <c r="J41" s="147"/>
      <c r="K41" s="139"/>
      <c r="L41" s="11"/>
    </row>
    <row r="42" spans="1:12">
      <c r="A42" s="375" t="s">
        <v>86</v>
      </c>
      <c r="B42" s="370">
        <v>3128.1590000000001</v>
      </c>
      <c r="C42" s="356">
        <v>471.18200000000002</v>
      </c>
      <c r="D42" s="356">
        <v>1835.643</v>
      </c>
      <c r="E42" s="360">
        <v>5434.9840000000004</v>
      </c>
      <c r="F42" s="195"/>
      <c r="G42" s="147"/>
      <c r="H42" s="147"/>
      <c r="I42" s="147"/>
      <c r="J42" s="147"/>
      <c r="K42" s="140"/>
      <c r="L42" s="13"/>
    </row>
    <row r="43" spans="1:12">
      <c r="A43" s="375" t="s">
        <v>88</v>
      </c>
      <c r="B43" s="370">
        <v>2309.1750000000002</v>
      </c>
      <c r="C43" s="356">
        <v>335.68200000000002</v>
      </c>
      <c r="D43" s="356">
        <v>950.58100000000002</v>
      </c>
      <c r="E43" s="360">
        <v>3595.4380000000001</v>
      </c>
      <c r="F43" s="195"/>
      <c r="G43" s="147"/>
      <c r="H43" s="147"/>
      <c r="I43" s="147"/>
      <c r="J43" s="147"/>
      <c r="K43" s="140"/>
      <c r="L43" s="13"/>
    </row>
    <row r="44" spans="1:12">
      <c r="A44" s="375" t="s">
        <v>90</v>
      </c>
      <c r="B44" s="370">
        <v>255.79900000000001</v>
      </c>
      <c r="C44" s="356">
        <v>50.08</v>
      </c>
      <c r="D44" s="356">
        <v>87.858999999999995</v>
      </c>
      <c r="E44" s="360">
        <v>393.738</v>
      </c>
      <c r="F44" s="195"/>
      <c r="G44" s="147"/>
      <c r="H44" s="147"/>
      <c r="I44" s="147"/>
      <c r="J44" s="147"/>
      <c r="K44" s="140"/>
      <c r="L44" s="13"/>
    </row>
    <row r="45" spans="1:12">
      <c r="A45" s="375" t="s">
        <v>92</v>
      </c>
      <c r="B45" s="370">
        <v>60.066000000000003</v>
      </c>
      <c r="C45" s="356">
        <v>3.6019999999999999</v>
      </c>
      <c r="D45" s="356">
        <v>48.646000000000001</v>
      </c>
      <c r="E45" s="360">
        <v>112.31399999999999</v>
      </c>
      <c r="F45" s="195"/>
      <c r="G45" s="147"/>
      <c r="H45" s="147"/>
      <c r="I45" s="147"/>
      <c r="J45" s="147"/>
      <c r="K45" s="139"/>
      <c r="L45" s="11"/>
    </row>
    <row r="46" spans="1:12">
      <c r="A46" s="375" t="s">
        <v>94</v>
      </c>
      <c r="B46" s="370">
        <v>84.792000000000002</v>
      </c>
      <c r="C46" s="356">
        <v>29.901</v>
      </c>
      <c r="D46" s="356">
        <v>361.85700000000003</v>
      </c>
      <c r="E46" s="360">
        <v>476.55</v>
      </c>
      <c r="F46" s="195"/>
      <c r="G46" s="147"/>
      <c r="H46" s="147"/>
      <c r="I46" s="147"/>
      <c r="J46" s="147"/>
      <c r="K46" s="140"/>
      <c r="L46" s="13"/>
    </row>
    <row r="47" spans="1:12">
      <c r="A47" s="375" t="s">
        <v>96</v>
      </c>
      <c r="B47" s="370">
        <v>-2389.2860000000001</v>
      </c>
      <c r="C47" s="356">
        <v>-262.05900000000003</v>
      </c>
      <c r="D47" s="356">
        <v>-977.78200000000004</v>
      </c>
      <c r="E47" s="360">
        <v>-3629.127</v>
      </c>
      <c r="F47" s="195"/>
      <c r="G47" s="147"/>
      <c r="H47" s="147"/>
      <c r="I47" s="147"/>
      <c r="J47" s="147"/>
      <c r="K47" s="140"/>
      <c r="L47" s="13"/>
    </row>
    <row r="48" spans="1:12" ht="24">
      <c r="A48" s="374" t="s">
        <v>98</v>
      </c>
      <c r="B48" s="369">
        <v>0</v>
      </c>
      <c r="C48" s="355">
        <v>-3.661</v>
      </c>
      <c r="D48" s="355">
        <v>-124.96</v>
      </c>
      <c r="E48" s="359">
        <v>-128.62100000000001</v>
      </c>
      <c r="F48" s="195"/>
      <c r="G48" s="147"/>
      <c r="H48" s="147"/>
      <c r="I48" s="147"/>
      <c r="J48" s="147"/>
      <c r="K48" s="140"/>
      <c r="L48" s="13"/>
    </row>
    <row r="49" spans="1:12" ht="12.75" thickBot="1">
      <c r="A49" s="377" t="s">
        <v>100</v>
      </c>
      <c r="B49" s="372">
        <v>95334.607999999993</v>
      </c>
      <c r="C49" s="358">
        <v>18299.595000000001</v>
      </c>
      <c r="D49" s="358">
        <v>31742.546999999999</v>
      </c>
      <c r="E49" s="362">
        <v>145376.75</v>
      </c>
      <c r="F49" s="195"/>
      <c r="G49" s="147"/>
      <c r="H49" s="147"/>
      <c r="I49" s="147"/>
      <c r="J49" s="147"/>
      <c r="K49" s="140"/>
      <c r="L49" s="13"/>
    </row>
    <row r="50" spans="1:12">
      <c r="E50" s="137"/>
      <c r="F50" s="137"/>
      <c r="G50" s="137"/>
      <c r="H50" s="137"/>
      <c r="I50" s="137"/>
      <c r="J50" s="137"/>
      <c r="K50" s="137"/>
      <c r="L50" s="137"/>
    </row>
    <row r="51" spans="1:12">
      <c r="E51" s="137"/>
      <c r="F51" s="137"/>
      <c r="G51" s="137"/>
      <c r="H51" s="137"/>
      <c r="I51" s="137"/>
      <c r="J51" s="137"/>
      <c r="K51" s="137"/>
      <c r="L51" s="137"/>
    </row>
    <row r="52" spans="1:12">
      <c r="E52" s="137"/>
      <c r="F52" s="137"/>
      <c r="G52" s="137"/>
      <c r="H52" s="137"/>
      <c r="I52" s="137"/>
      <c r="J52" s="137"/>
      <c r="K52" s="137"/>
      <c r="L52" s="137"/>
    </row>
    <row r="53" spans="1:12">
      <c r="E53" s="137"/>
      <c r="F53" s="137"/>
      <c r="G53" s="137"/>
      <c r="H53" s="137"/>
      <c r="I53" s="137"/>
      <c r="J53" s="137"/>
      <c r="K53" s="137"/>
      <c r="L53" s="137"/>
    </row>
    <row r="54" spans="1:12">
      <c r="E54" s="137"/>
      <c r="F54" s="137"/>
      <c r="G54" s="137"/>
      <c r="H54" s="137"/>
      <c r="I54" s="137"/>
      <c r="J54" s="137"/>
      <c r="K54" s="137"/>
      <c r="L54" s="137"/>
    </row>
    <row r="55" spans="1:12">
      <c r="E55" s="137"/>
      <c r="F55" s="137"/>
      <c r="G55" s="137"/>
      <c r="H55" s="137"/>
      <c r="I55" s="137"/>
      <c r="J55" s="137"/>
      <c r="K55" s="137"/>
      <c r="L55" s="137"/>
    </row>
    <row r="56" spans="1:12">
      <c r="E56" s="137"/>
      <c r="F56" s="137"/>
      <c r="G56" s="137"/>
      <c r="H56" s="137"/>
      <c r="I56" s="137"/>
      <c r="J56" s="137"/>
      <c r="K56" s="137"/>
      <c r="L56" s="137"/>
    </row>
    <row r="57" spans="1:12">
      <c r="E57" s="137"/>
      <c r="F57" s="137"/>
      <c r="G57" s="137"/>
      <c r="H57" s="137"/>
      <c r="I57" s="137"/>
      <c r="J57" s="137"/>
      <c r="K57" s="137"/>
      <c r="L57" s="137"/>
    </row>
    <row r="58" spans="1:12">
      <c r="E58" s="137"/>
      <c r="F58" s="137"/>
      <c r="G58" s="137"/>
      <c r="H58" s="137"/>
      <c r="I58" s="137"/>
      <c r="J58" s="137"/>
      <c r="K58" s="137"/>
      <c r="L58" s="137"/>
    </row>
    <row r="59" spans="1:12">
      <c r="E59" s="137"/>
      <c r="F59" s="137"/>
      <c r="G59" s="137"/>
      <c r="H59" s="137"/>
      <c r="I59" s="137"/>
      <c r="J59" s="137"/>
      <c r="K59" s="137"/>
      <c r="L59" s="137"/>
    </row>
    <row r="60" spans="1:12">
      <c r="E60" s="137"/>
      <c r="F60" s="137"/>
      <c r="G60" s="137"/>
      <c r="H60" s="137"/>
      <c r="I60" s="137"/>
      <c r="J60" s="137"/>
      <c r="K60" s="137"/>
      <c r="L60" s="137"/>
    </row>
    <row r="61" spans="1:12">
      <c r="E61" s="137"/>
      <c r="F61" s="137"/>
      <c r="G61" s="137"/>
      <c r="H61" s="137"/>
      <c r="I61" s="137"/>
      <c r="J61" s="137"/>
      <c r="K61" s="137"/>
      <c r="L61" s="137"/>
    </row>
    <row r="62" spans="1:12">
      <c r="E62" s="137"/>
      <c r="F62" s="137"/>
      <c r="G62" s="137"/>
      <c r="H62" s="137"/>
      <c r="I62" s="137"/>
      <c r="J62" s="137"/>
      <c r="K62" s="137"/>
      <c r="L62" s="137"/>
    </row>
    <row r="63" spans="1:12">
      <c r="E63" s="137"/>
      <c r="F63" s="137"/>
      <c r="G63" s="137"/>
      <c r="H63" s="137"/>
      <c r="I63" s="137"/>
      <c r="J63" s="137"/>
      <c r="K63" s="137"/>
      <c r="L63" s="137"/>
    </row>
    <row r="64" spans="1:12">
      <c r="E64" s="137"/>
      <c r="F64" s="137"/>
      <c r="G64" s="137"/>
      <c r="H64" s="137"/>
      <c r="I64" s="137"/>
      <c r="J64" s="137"/>
      <c r="K64" s="137"/>
      <c r="L64" s="137"/>
    </row>
    <row r="65" spans="5:12">
      <c r="E65" s="137"/>
      <c r="F65" s="137"/>
      <c r="G65" s="137"/>
      <c r="H65" s="137"/>
      <c r="I65" s="137"/>
      <c r="J65" s="137"/>
      <c r="K65" s="137"/>
      <c r="L65" s="137"/>
    </row>
    <row r="66" spans="5:12">
      <c r="E66" s="137"/>
      <c r="F66" s="137"/>
      <c r="G66" s="137"/>
      <c r="H66" s="137"/>
      <c r="I66" s="137"/>
      <c r="J66" s="137"/>
      <c r="K66" s="137"/>
      <c r="L66" s="137"/>
    </row>
    <row r="67" spans="5:12">
      <c r="E67" s="137"/>
      <c r="F67" s="137"/>
      <c r="G67" s="137"/>
      <c r="H67" s="137"/>
      <c r="I67" s="137"/>
      <c r="J67" s="137"/>
      <c r="K67" s="137"/>
      <c r="L67" s="137"/>
    </row>
    <row r="68" spans="5:12">
      <c r="E68" s="137"/>
      <c r="F68" s="137"/>
      <c r="G68" s="137"/>
      <c r="H68" s="137"/>
      <c r="I68" s="137"/>
      <c r="J68" s="137"/>
      <c r="K68" s="137"/>
      <c r="L68" s="137"/>
    </row>
    <row r="69" spans="5:12">
      <c r="E69" s="137"/>
      <c r="F69" s="137"/>
      <c r="G69" s="137"/>
      <c r="H69" s="137"/>
      <c r="I69" s="137"/>
      <c r="J69" s="137"/>
      <c r="K69" s="137"/>
      <c r="L69" s="137"/>
    </row>
    <row r="70" spans="5:12">
      <c r="E70" s="137"/>
      <c r="F70" s="137"/>
      <c r="G70" s="137"/>
      <c r="H70" s="137"/>
      <c r="I70" s="137"/>
      <c r="J70" s="137"/>
      <c r="K70" s="137"/>
      <c r="L70" s="137"/>
    </row>
    <row r="71" spans="5:12">
      <c r="E71" s="137"/>
      <c r="F71" s="137"/>
      <c r="G71" s="137"/>
      <c r="H71" s="137"/>
      <c r="I71" s="137"/>
      <c r="J71" s="137"/>
      <c r="K71" s="137"/>
      <c r="L71" s="137"/>
    </row>
    <row r="72" spans="5:12">
      <c r="E72" s="137"/>
      <c r="F72" s="137"/>
      <c r="G72" s="137"/>
      <c r="H72" s="137"/>
      <c r="I72" s="137"/>
      <c r="J72" s="137"/>
      <c r="K72" s="137"/>
      <c r="L72" s="137"/>
    </row>
    <row r="73" spans="5:12">
      <c r="E73" s="137"/>
      <c r="F73" s="137"/>
      <c r="G73" s="137"/>
      <c r="H73" s="137"/>
      <c r="I73" s="137"/>
      <c r="J73" s="137"/>
      <c r="K73" s="137"/>
      <c r="L73" s="137"/>
    </row>
    <row r="74" spans="5:12">
      <c r="E74" s="137"/>
      <c r="F74" s="137"/>
      <c r="G74" s="137"/>
      <c r="H74" s="137"/>
      <c r="I74" s="137"/>
      <c r="J74" s="137"/>
      <c r="K74" s="137"/>
      <c r="L74" s="137"/>
    </row>
    <row r="75" spans="5:12">
      <c r="E75" s="137"/>
      <c r="F75" s="137"/>
      <c r="G75" s="137"/>
      <c r="H75" s="137"/>
      <c r="I75" s="137"/>
      <c r="J75" s="137"/>
      <c r="K75" s="137"/>
      <c r="L75" s="137"/>
    </row>
    <row r="76" spans="5:12">
      <c r="E76" s="137"/>
      <c r="F76" s="137"/>
      <c r="G76" s="137"/>
      <c r="H76" s="137"/>
      <c r="I76" s="137"/>
      <c r="J76" s="137"/>
      <c r="K76" s="137"/>
      <c r="L76" s="137"/>
    </row>
    <row r="77" spans="5:12">
      <c r="E77" s="137"/>
      <c r="F77" s="137"/>
      <c r="G77" s="137"/>
      <c r="H77" s="137"/>
      <c r="I77" s="137"/>
      <c r="J77" s="137"/>
      <c r="K77" s="137"/>
      <c r="L77" s="137"/>
    </row>
    <row r="78" spans="5:12">
      <c r="E78" s="137"/>
      <c r="F78" s="137"/>
      <c r="G78" s="137"/>
      <c r="H78" s="137"/>
      <c r="I78" s="137"/>
      <c r="J78" s="137"/>
      <c r="K78" s="137"/>
      <c r="L78" s="137"/>
    </row>
    <row r="79" spans="5:12">
      <c r="E79" s="137"/>
      <c r="F79" s="137"/>
      <c r="G79" s="137"/>
      <c r="H79" s="137"/>
      <c r="I79" s="137"/>
      <c r="J79" s="137"/>
      <c r="K79" s="137"/>
      <c r="L79" s="137"/>
    </row>
    <row r="80" spans="5:12">
      <c r="E80" s="137"/>
      <c r="F80" s="137"/>
      <c r="G80" s="137"/>
      <c r="H80" s="137"/>
      <c r="I80" s="137"/>
      <c r="J80" s="137"/>
      <c r="K80" s="137"/>
      <c r="L80" s="137"/>
    </row>
    <row r="81" spans="5:12">
      <c r="E81" s="137"/>
      <c r="F81" s="137"/>
      <c r="G81" s="137"/>
      <c r="H81" s="137"/>
      <c r="I81" s="137"/>
      <c r="J81" s="137"/>
      <c r="K81" s="137"/>
      <c r="L81" s="137"/>
    </row>
    <row r="82" spans="5:12">
      <c r="E82" s="137"/>
      <c r="F82" s="137"/>
      <c r="G82" s="137"/>
      <c r="H82" s="137"/>
      <c r="I82" s="137"/>
      <c r="J82" s="137"/>
      <c r="K82" s="137"/>
      <c r="L82" s="137"/>
    </row>
    <row r="83" spans="5:12">
      <c r="E83" s="137"/>
      <c r="F83" s="137"/>
      <c r="G83" s="137"/>
      <c r="H83" s="137"/>
      <c r="I83" s="137"/>
      <c r="J83" s="137"/>
      <c r="K83" s="137"/>
      <c r="L83" s="137"/>
    </row>
  </sheetData>
  <mergeCells count="2">
    <mergeCell ref="A2:E2"/>
    <mergeCell ref="D4:E4"/>
  </mergeCells>
  <printOptions horizontalCentered="1"/>
  <pageMargins left="0.17" right="0.25" top="0.17" bottom="0.24" header="0.17" footer="0.24"/>
  <pageSetup paperSize="9" scale="90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1"/>
  <sheetViews>
    <sheetView topLeftCell="A64" zoomScaleNormal="100" workbookViewId="0">
      <selection activeCell="G96" sqref="G96"/>
    </sheetView>
  </sheetViews>
  <sheetFormatPr defaultRowHeight="14.25"/>
  <cols>
    <col min="1" max="1" width="4.125" style="1394" customWidth="1"/>
    <col min="2" max="2" width="4.75" customWidth="1"/>
    <col min="3" max="3" width="2" customWidth="1"/>
    <col min="4" max="4" width="2.5" customWidth="1"/>
    <col min="5" max="5" width="1.75" customWidth="1"/>
    <col min="6" max="6" width="60" customWidth="1"/>
    <col min="7" max="10" width="17.625" bestFit="1" customWidth="1"/>
  </cols>
  <sheetData>
    <row r="1" spans="2:10">
      <c r="B1" s="917"/>
      <c r="C1" s="159"/>
      <c r="D1" s="159"/>
      <c r="E1" s="159"/>
      <c r="F1" s="159"/>
      <c r="G1" s="160"/>
      <c r="H1" s="160"/>
      <c r="I1" s="160"/>
      <c r="J1" s="160"/>
    </row>
    <row r="2" spans="2:10">
      <c r="B2" s="1744" t="s">
        <v>1131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0" ht="15" thickBot="1">
      <c r="B4" s="1399" t="s">
        <v>289</v>
      </c>
      <c r="C4" s="1854" t="s">
        <v>640</v>
      </c>
      <c r="D4" s="1794"/>
      <c r="E4" s="1794"/>
      <c r="F4" s="1855"/>
      <c r="G4" s="1308" t="s">
        <v>5</v>
      </c>
      <c r="H4" s="1308" t="s">
        <v>324</v>
      </c>
      <c r="I4" s="1309" t="s">
        <v>325</v>
      </c>
      <c r="J4" s="1115" t="s">
        <v>8</v>
      </c>
    </row>
    <row r="5" spans="2:10" ht="38.25" customHeight="1">
      <c r="B5" s="1139">
        <v>1</v>
      </c>
      <c r="C5" s="1856" t="s">
        <v>981</v>
      </c>
      <c r="D5" s="1795"/>
      <c r="E5" s="1795"/>
      <c r="F5" s="1857"/>
      <c r="G5" s="171">
        <v>2.9009999999999998</v>
      </c>
      <c r="H5" s="171">
        <v>0</v>
      </c>
      <c r="I5" s="172">
        <v>0</v>
      </c>
      <c r="J5" s="1307">
        <v>2.9009999999999998</v>
      </c>
    </row>
    <row r="6" spans="2:10" ht="15.75" customHeight="1" thickBot="1">
      <c r="B6" s="1140"/>
      <c r="C6" s="1142"/>
      <c r="D6" s="1780" t="s">
        <v>234</v>
      </c>
      <c r="E6" s="1781"/>
      <c r="F6" s="1859"/>
      <c r="G6" s="166">
        <v>2.9009999999999998</v>
      </c>
      <c r="H6" s="166">
        <v>0</v>
      </c>
      <c r="I6" s="1118">
        <v>0</v>
      </c>
      <c r="J6" s="1305">
        <v>2.9009999999999998</v>
      </c>
    </row>
    <row r="7" spans="2:10" ht="15.75" customHeight="1">
      <c r="B7" s="1272">
        <v>2</v>
      </c>
      <c r="C7" s="1856" t="s">
        <v>982</v>
      </c>
      <c r="D7" s="1795"/>
      <c r="E7" s="1795"/>
      <c r="F7" s="1857"/>
      <c r="G7" s="171">
        <v>0.246</v>
      </c>
      <c r="H7" s="171">
        <v>0</v>
      </c>
      <c r="I7" s="172">
        <v>0</v>
      </c>
      <c r="J7" s="1307">
        <v>0.246</v>
      </c>
    </row>
    <row r="8" spans="2:10" ht="15.75" customHeight="1">
      <c r="B8" s="1140"/>
      <c r="C8" s="1142"/>
      <c r="D8" s="1780" t="s">
        <v>986</v>
      </c>
      <c r="E8" s="1781"/>
      <c r="F8" s="1859"/>
      <c r="G8" s="166">
        <v>0.246</v>
      </c>
      <c r="H8" s="166">
        <v>0</v>
      </c>
      <c r="I8" s="1118">
        <v>0</v>
      </c>
      <c r="J8" s="1305">
        <v>0.246</v>
      </c>
    </row>
    <row r="9" spans="2:10" ht="15.75" customHeight="1">
      <c r="B9" s="1140"/>
      <c r="C9" s="1142"/>
      <c r="D9" s="1397"/>
      <c r="E9" s="1780" t="s">
        <v>987</v>
      </c>
      <c r="F9" s="1859"/>
      <c r="G9" s="166">
        <v>0.246</v>
      </c>
      <c r="H9" s="166">
        <v>0</v>
      </c>
      <c r="I9" s="1118">
        <v>0</v>
      </c>
      <c r="J9" s="1305">
        <v>0.246</v>
      </c>
    </row>
    <row r="10" spans="2:10" ht="15.75" customHeight="1">
      <c r="B10" s="1272">
        <v>3</v>
      </c>
      <c r="C10" s="1940" t="s">
        <v>643</v>
      </c>
      <c r="D10" s="1774"/>
      <c r="E10" s="1774"/>
      <c r="F10" s="1941"/>
      <c r="G10" s="175">
        <v>12487.914000000001</v>
      </c>
      <c r="H10" s="175">
        <v>9966.0529999999999</v>
      </c>
      <c r="I10" s="176">
        <v>1935.463</v>
      </c>
      <c r="J10" s="1305">
        <v>24389.43</v>
      </c>
    </row>
    <row r="11" spans="2:10" ht="15" customHeight="1">
      <c r="B11" s="1140"/>
      <c r="C11" s="1142"/>
      <c r="D11" s="1780" t="s">
        <v>644</v>
      </c>
      <c r="E11" s="1781"/>
      <c r="F11" s="1859"/>
      <c r="G11" s="166">
        <v>1396.461</v>
      </c>
      <c r="H11" s="166">
        <v>227.989</v>
      </c>
      <c r="I11" s="1118">
        <v>4.2469999999999999</v>
      </c>
      <c r="J11" s="1305">
        <v>1628.6969999999999</v>
      </c>
    </row>
    <row r="12" spans="2:10" ht="15" customHeight="1">
      <c r="B12" s="1140"/>
      <c r="C12" s="1142"/>
      <c r="D12" s="1780" t="s">
        <v>645</v>
      </c>
      <c r="E12" s="1781"/>
      <c r="F12" s="1859"/>
      <c r="G12" s="166">
        <v>109.828</v>
      </c>
      <c r="H12" s="166">
        <v>31.991</v>
      </c>
      <c r="I12" s="1118">
        <v>4.0000000000000001E-3</v>
      </c>
      <c r="J12" s="1305">
        <v>141.82300000000001</v>
      </c>
    </row>
    <row r="13" spans="2:10" ht="15" customHeight="1">
      <c r="B13" s="1140"/>
      <c r="C13" s="1142"/>
      <c r="D13" s="1780" t="s">
        <v>646</v>
      </c>
      <c r="E13" s="1781"/>
      <c r="F13" s="1859"/>
      <c r="G13" s="166">
        <v>3577.817</v>
      </c>
      <c r="H13" s="166">
        <v>2110.81</v>
      </c>
      <c r="I13" s="1118">
        <v>264.24299999999999</v>
      </c>
      <c r="J13" s="1305">
        <v>5952.87</v>
      </c>
    </row>
    <row r="14" spans="2:10" ht="15" customHeight="1">
      <c r="B14" s="1140"/>
      <c r="C14" s="1142"/>
      <c r="D14" s="1780" t="s">
        <v>647</v>
      </c>
      <c r="E14" s="1781"/>
      <c r="F14" s="1859"/>
      <c r="G14" s="166">
        <v>3640.5340000000001</v>
      </c>
      <c r="H14" s="166">
        <v>2227.5569999999998</v>
      </c>
      <c r="I14" s="1118">
        <v>823.11199999999997</v>
      </c>
      <c r="J14" s="1305">
        <v>6691.2030000000004</v>
      </c>
    </row>
    <row r="15" spans="2:10" ht="15" customHeight="1">
      <c r="B15" s="1140"/>
      <c r="C15" s="1142"/>
      <c r="D15" s="1780" t="s">
        <v>648</v>
      </c>
      <c r="E15" s="1781"/>
      <c r="F15" s="1859"/>
      <c r="G15" s="166">
        <v>851.66800000000001</v>
      </c>
      <c r="H15" s="166">
        <v>2662.0039999999999</v>
      </c>
      <c r="I15" s="1118">
        <v>840.67399999999998</v>
      </c>
      <c r="J15" s="1305">
        <v>4354.3459999999995</v>
      </c>
    </row>
    <row r="16" spans="2:10" ht="15" customHeight="1">
      <c r="B16" s="1163"/>
      <c r="C16" s="1302"/>
      <c r="D16" s="1771" t="s">
        <v>992</v>
      </c>
      <c r="E16" s="1772"/>
      <c r="F16" s="1773"/>
      <c r="G16" s="173">
        <v>2677.27</v>
      </c>
      <c r="H16" s="173">
        <v>2576.2109999999998</v>
      </c>
      <c r="I16" s="1120">
        <v>0.82299999999999995</v>
      </c>
      <c r="J16" s="1305">
        <v>5254.3040000000001</v>
      </c>
    </row>
    <row r="17" spans="2:10" ht="15.75" customHeight="1">
      <c r="B17" s="1140"/>
      <c r="C17" s="1142"/>
      <c r="D17" s="1780" t="s">
        <v>650</v>
      </c>
      <c r="E17" s="1781"/>
      <c r="F17" s="1859"/>
      <c r="G17" s="166">
        <v>234.33600000000001</v>
      </c>
      <c r="H17" s="166">
        <v>129.49100000000001</v>
      </c>
      <c r="I17" s="1118">
        <v>2.36</v>
      </c>
      <c r="J17" s="1305">
        <v>366.18700000000001</v>
      </c>
    </row>
    <row r="18" spans="2:10" ht="15.75" customHeight="1">
      <c r="B18" s="1272">
        <v>4</v>
      </c>
      <c r="C18" s="1940" t="s">
        <v>651</v>
      </c>
      <c r="D18" s="1774"/>
      <c r="E18" s="1774"/>
      <c r="F18" s="1941"/>
      <c r="G18" s="175">
        <v>132328.19099999999</v>
      </c>
      <c r="H18" s="175">
        <v>27221.526000000002</v>
      </c>
      <c r="I18" s="176">
        <v>5992.4089999999997</v>
      </c>
      <c r="J18" s="1305">
        <v>165542.12599999999</v>
      </c>
    </row>
    <row r="19" spans="2:10" ht="15" customHeight="1">
      <c r="B19" s="1140"/>
      <c r="C19" s="1141"/>
      <c r="D19" s="1782" t="s">
        <v>994</v>
      </c>
      <c r="E19" s="1782"/>
      <c r="F19" s="1858"/>
      <c r="G19" s="166">
        <v>37126.082999999999</v>
      </c>
      <c r="H19" s="166">
        <v>8261.9140000000007</v>
      </c>
      <c r="I19" s="1118">
        <v>1984.133</v>
      </c>
      <c r="J19" s="1305">
        <v>47372.13</v>
      </c>
    </row>
    <row r="20" spans="2:10" ht="15" customHeight="1">
      <c r="B20" s="1140"/>
      <c r="C20" s="1142"/>
      <c r="D20" s="1782" t="s">
        <v>995</v>
      </c>
      <c r="E20" s="1782"/>
      <c r="F20" s="1858"/>
      <c r="G20" s="166">
        <v>444.80799999999999</v>
      </c>
      <c r="H20" s="166">
        <v>33.987000000000002</v>
      </c>
      <c r="I20" s="1118">
        <v>0.183</v>
      </c>
      <c r="J20" s="1305">
        <v>478.97800000000001</v>
      </c>
    </row>
    <row r="21" spans="2:10" ht="22.5" customHeight="1">
      <c r="B21" s="1140"/>
      <c r="C21" s="1142"/>
      <c r="D21" s="1782" t="s">
        <v>996</v>
      </c>
      <c r="E21" s="1782"/>
      <c r="F21" s="1858"/>
      <c r="G21" s="166">
        <v>2306.306</v>
      </c>
      <c r="H21" s="166">
        <v>343.97300000000001</v>
      </c>
      <c r="I21" s="1118">
        <v>88.617000000000004</v>
      </c>
      <c r="J21" s="1305">
        <v>2738.8960000000002</v>
      </c>
    </row>
    <row r="22" spans="2:10" ht="15" customHeight="1">
      <c r="B22" s="1140"/>
      <c r="C22" s="1141"/>
      <c r="D22" s="1782" t="s">
        <v>997</v>
      </c>
      <c r="E22" s="1782"/>
      <c r="F22" s="1858"/>
      <c r="G22" s="166">
        <v>37597.813999999998</v>
      </c>
      <c r="H22" s="166">
        <v>7053.9</v>
      </c>
      <c r="I22" s="1118">
        <v>1620.6369999999999</v>
      </c>
      <c r="J22" s="1305">
        <v>46272.351000000002</v>
      </c>
    </row>
    <row r="23" spans="2:10" ht="15" customHeight="1">
      <c r="B23" s="1140"/>
      <c r="C23" s="1141"/>
      <c r="D23" s="1782" t="s">
        <v>998</v>
      </c>
      <c r="E23" s="1782"/>
      <c r="F23" s="1858"/>
      <c r="G23" s="166">
        <v>624.32000000000005</v>
      </c>
      <c r="H23" s="166">
        <v>95.200999999999993</v>
      </c>
      <c r="I23" s="1118">
        <v>30.373999999999999</v>
      </c>
      <c r="J23" s="1305">
        <v>749.89499999999998</v>
      </c>
    </row>
    <row r="24" spans="2:10" ht="15" customHeight="1">
      <c r="B24" s="1140"/>
      <c r="C24" s="1141"/>
      <c r="D24" s="1782" t="s">
        <v>999</v>
      </c>
      <c r="E24" s="1782"/>
      <c r="F24" s="1858"/>
      <c r="G24" s="166">
        <v>17251.003000000001</v>
      </c>
      <c r="H24" s="166">
        <v>3488.5630000000001</v>
      </c>
      <c r="I24" s="1118">
        <v>308.40300000000002</v>
      </c>
      <c r="J24" s="1305">
        <v>21047.969000000001</v>
      </c>
    </row>
    <row r="25" spans="2:10" ht="15" customHeight="1">
      <c r="B25" s="1140"/>
      <c r="C25" s="1141"/>
      <c r="D25" s="1782" t="s">
        <v>1078</v>
      </c>
      <c r="E25" s="1782"/>
      <c r="F25" s="1858"/>
      <c r="G25" s="166">
        <v>93.819000000000003</v>
      </c>
      <c r="H25" s="166">
        <v>3.012</v>
      </c>
      <c r="I25" s="1118">
        <v>0</v>
      </c>
      <c r="J25" s="1305">
        <v>96.831000000000003</v>
      </c>
    </row>
    <row r="26" spans="2:10" ht="23.25" customHeight="1">
      <c r="B26" s="1140"/>
      <c r="C26" s="1141"/>
      <c r="D26" s="1782" t="s">
        <v>1001</v>
      </c>
      <c r="E26" s="1782"/>
      <c r="F26" s="1858"/>
      <c r="G26" s="166">
        <v>503.32</v>
      </c>
      <c r="H26" s="166">
        <v>68.430999999999997</v>
      </c>
      <c r="I26" s="1118">
        <v>8.4109999999999996</v>
      </c>
      <c r="J26" s="1305">
        <v>580.16200000000003</v>
      </c>
    </row>
    <row r="27" spans="2:10" ht="15" customHeight="1">
      <c r="B27" s="1140"/>
      <c r="C27" s="1141"/>
      <c r="D27" s="1782" t="s">
        <v>1002</v>
      </c>
      <c r="E27" s="1782"/>
      <c r="F27" s="1858"/>
      <c r="G27" s="166">
        <v>32529.501</v>
      </c>
      <c r="H27" s="166">
        <v>6423.83</v>
      </c>
      <c r="I27" s="1118">
        <v>1266.298</v>
      </c>
      <c r="J27" s="1305">
        <v>40219.629000000001</v>
      </c>
    </row>
    <row r="28" spans="2:10" ht="15" customHeight="1">
      <c r="B28" s="1140"/>
      <c r="C28" s="1141"/>
      <c r="D28" s="1782" t="s">
        <v>1003</v>
      </c>
      <c r="E28" s="1782"/>
      <c r="F28" s="1858"/>
      <c r="G28" s="166">
        <v>1929.4760000000001</v>
      </c>
      <c r="H28" s="166">
        <v>1007.1420000000001</v>
      </c>
      <c r="I28" s="1118">
        <v>435.75799999999998</v>
      </c>
      <c r="J28" s="1305">
        <v>3372.3760000000002</v>
      </c>
    </row>
    <row r="29" spans="2:10" ht="15.75" customHeight="1">
      <c r="B29" s="1140"/>
      <c r="C29" s="1141"/>
      <c r="D29" s="1780" t="s">
        <v>1079</v>
      </c>
      <c r="E29" s="1781"/>
      <c r="F29" s="1859"/>
      <c r="G29" s="166">
        <v>1921.741</v>
      </c>
      <c r="H29" s="166">
        <v>441.57299999999998</v>
      </c>
      <c r="I29" s="1118">
        <v>249.595</v>
      </c>
      <c r="J29" s="1346">
        <v>2612.9090000000001</v>
      </c>
    </row>
    <row r="30" spans="2:10" ht="15.75" customHeight="1">
      <c r="B30" s="1272">
        <v>5</v>
      </c>
      <c r="C30" s="1940" t="s">
        <v>663</v>
      </c>
      <c r="D30" s="1774"/>
      <c r="E30" s="1774"/>
      <c r="F30" s="1941"/>
      <c r="G30" s="175">
        <v>71420.88</v>
      </c>
      <c r="H30" s="175">
        <v>12537.017</v>
      </c>
      <c r="I30" s="176">
        <v>2405.1260000000002</v>
      </c>
      <c r="J30" s="1294">
        <v>86363.023000000001</v>
      </c>
    </row>
    <row r="31" spans="2:10" ht="15" customHeight="1">
      <c r="B31" s="1140"/>
      <c r="C31" s="1141"/>
      <c r="D31" s="1782" t="s">
        <v>1005</v>
      </c>
      <c r="E31" s="1782"/>
      <c r="F31" s="1858"/>
      <c r="G31" s="166">
        <v>3990.7689999999998</v>
      </c>
      <c r="H31" s="166">
        <v>2946.5129999999999</v>
      </c>
      <c r="I31" s="1118">
        <v>979.90499999999997</v>
      </c>
      <c r="J31" s="1305">
        <v>7917.1869999999999</v>
      </c>
    </row>
    <row r="32" spans="2:10" ht="15" customHeight="1">
      <c r="B32" s="1140"/>
      <c r="C32" s="1141"/>
      <c r="D32" s="1782" t="s">
        <v>1006</v>
      </c>
      <c r="E32" s="1782"/>
      <c r="F32" s="1858"/>
      <c r="G32" s="166">
        <v>45.253999999999998</v>
      </c>
      <c r="H32" s="166">
        <v>0</v>
      </c>
      <c r="I32" s="1118">
        <v>13</v>
      </c>
      <c r="J32" s="1305">
        <v>58.253999999999998</v>
      </c>
    </row>
    <row r="33" spans="2:10" ht="15" customHeight="1">
      <c r="B33" s="1140"/>
      <c r="C33" s="1141"/>
      <c r="D33" s="1782" t="s">
        <v>1007</v>
      </c>
      <c r="E33" s="1782"/>
      <c r="F33" s="1858"/>
      <c r="G33" s="166">
        <v>718.54399999999998</v>
      </c>
      <c r="H33" s="166">
        <v>72.269000000000005</v>
      </c>
      <c r="I33" s="1118">
        <v>13.631</v>
      </c>
      <c r="J33" s="1305">
        <v>804.44399999999996</v>
      </c>
    </row>
    <row r="34" spans="2:10" ht="15" customHeight="1">
      <c r="B34" s="1140"/>
      <c r="C34" s="1141"/>
      <c r="D34" s="1782" t="s">
        <v>1008</v>
      </c>
      <c r="E34" s="1782"/>
      <c r="F34" s="1858"/>
      <c r="G34" s="166">
        <v>22884.288</v>
      </c>
      <c r="H34" s="166">
        <v>3276.471</v>
      </c>
      <c r="I34" s="1118">
        <v>590.29999999999995</v>
      </c>
      <c r="J34" s="1305">
        <v>26751.059000000001</v>
      </c>
    </row>
    <row r="35" spans="2:10" ht="15" customHeight="1">
      <c r="B35" s="1140"/>
      <c r="C35" s="1141"/>
      <c r="D35" s="1782" t="s">
        <v>1009</v>
      </c>
      <c r="E35" s="1782"/>
      <c r="F35" s="1858"/>
      <c r="G35" s="166">
        <v>110.887</v>
      </c>
      <c r="H35" s="166">
        <v>6.22</v>
      </c>
      <c r="I35" s="1118">
        <v>0.497</v>
      </c>
      <c r="J35" s="1305">
        <v>117.604</v>
      </c>
    </row>
    <row r="36" spans="2:10" ht="15" customHeight="1">
      <c r="B36" s="1140"/>
      <c r="C36" s="1141"/>
      <c r="D36" s="1782" t="s">
        <v>1010</v>
      </c>
      <c r="E36" s="1782"/>
      <c r="F36" s="1858"/>
      <c r="G36" s="166">
        <v>2380.1</v>
      </c>
      <c r="H36" s="166">
        <v>610.45799999999997</v>
      </c>
      <c r="I36" s="1118">
        <v>65.706999999999994</v>
      </c>
      <c r="J36" s="1305">
        <v>3056.2649999999999</v>
      </c>
    </row>
    <row r="37" spans="2:10" ht="15" customHeight="1">
      <c r="B37" s="1140"/>
      <c r="C37" s="1142"/>
      <c r="D37" s="1782" t="s">
        <v>1012</v>
      </c>
      <c r="E37" s="1782"/>
      <c r="F37" s="1858"/>
      <c r="G37" s="166">
        <v>13.002000000000001</v>
      </c>
      <c r="H37" s="166">
        <v>1.4450000000000001</v>
      </c>
      <c r="I37" s="1118">
        <v>0</v>
      </c>
      <c r="J37" s="1305">
        <v>14.446999999999999</v>
      </c>
    </row>
    <row r="38" spans="2:10" ht="15" customHeight="1">
      <c r="B38" s="1140"/>
      <c r="C38" s="1142"/>
      <c r="D38" s="1782" t="s">
        <v>1013</v>
      </c>
      <c r="E38" s="1782"/>
      <c r="F38" s="1858"/>
      <c r="G38" s="166">
        <v>37392.716</v>
      </c>
      <c r="H38" s="166">
        <v>4850.2759999999998</v>
      </c>
      <c r="I38" s="1118">
        <v>540.92399999999998</v>
      </c>
      <c r="J38" s="1305">
        <v>42783.915999999997</v>
      </c>
    </row>
    <row r="39" spans="2:10" ht="15" customHeight="1">
      <c r="B39" s="1140"/>
      <c r="C39" s="1142"/>
      <c r="D39" s="1782" t="s">
        <v>1014</v>
      </c>
      <c r="E39" s="1782"/>
      <c r="F39" s="1858"/>
      <c r="G39" s="166">
        <v>437</v>
      </c>
      <c r="H39" s="166">
        <v>392.97800000000001</v>
      </c>
      <c r="I39" s="1118">
        <v>19.178000000000001</v>
      </c>
      <c r="J39" s="1305">
        <v>849.15599999999995</v>
      </c>
    </row>
    <row r="40" spans="2:10" ht="15" customHeight="1">
      <c r="B40" s="1140"/>
      <c r="C40" s="1141"/>
      <c r="D40" s="1782" t="s">
        <v>1015</v>
      </c>
      <c r="E40" s="1782"/>
      <c r="F40" s="1858"/>
      <c r="G40" s="166">
        <v>399.14299999999997</v>
      </c>
      <c r="H40" s="166">
        <v>40.945</v>
      </c>
      <c r="I40" s="1118">
        <v>12</v>
      </c>
      <c r="J40" s="1305">
        <v>452.08800000000002</v>
      </c>
    </row>
    <row r="41" spans="2:10" ht="28.5" customHeight="1">
      <c r="B41" s="1140"/>
      <c r="C41" s="1142"/>
      <c r="D41" s="1782" t="s">
        <v>1017</v>
      </c>
      <c r="E41" s="1782"/>
      <c r="F41" s="1858"/>
      <c r="G41" s="166">
        <v>0.98399999999999999</v>
      </c>
      <c r="H41" s="166">
        <v>0</v>
      </c>
      <c r="I41" s="1118">
        <v>45</v>
      </c>
      <c r="J41" s="1305">
        <v>45.984000000000002</v>
      </c>
    </row>
    <row r="42" spans="2:10" ht="15" customHeight="1">
      <c r="B42" s="1140"/>
      <c r="C42" s="1142"/>
      <c r="D42" s="1782" t="s">
        <v>1018</v>
      </c>
      <c r="E42" s="1782"/>
      <c r="F42" s="1858"/>
      <c r="G42" s="166">
        <v>0</v>
      </c>
      <c r="H42" s="166">
        <v>1.5309999999999999</v>
      </c>
      <c r="I42" s="1118">
        <v>0</v>
      </c>
      <c r="J42" s="1305">
        <v>1.5309999999999999</v>
      </c>
    </row>
    <row r="43" spans="2:10" ht="15.75" customHeight="1">
      <c r="B43" s="1140"/>
      <c r="C43" s="1141"/>
      <c r="D43" s="1782" t="s">
        <v>677</v>
      </c>
      <c r="E43" s="1782"/>
      <c r="F43" s="1858"/>
      <c r="G43" s="166">
        <v>3048.1930000000002</v>
      </c>
      <c r="H43" s="166">
        <v>337.911</v>
      </c>
      <c r="I43" s="1118">
        <v>124.98399999999999</v>
      </c>
      <c r="J43" s="1305">
        <v>3511.0880000000002</v>
      </c>
    </row>
    <row r="44" spans="2:10" ht="15.75" customHeight="1">
      <c r="B44" s="1272">
        <v>6</v>
      </c>
      <c r="C44" s="1940" t="s">
        <v>678</v>
      </c>
      <c r="D44" s="1774"/>
      <c r="E44" s="1774"/>
      <c r="F44" s="1941"/>
      <c r="G44" s="175">
        <v>69569.644</v>
      </c>
      <c r="H44" s="175">
        <v>21804.806</v>
      </c>
      <c r="I44" s="176">
        <v>3673.4639999999999</v>
      </c>
      <c r="J44" s="1305">
        <v>95047.914000000004</v>
      </c>
    </row>
    <row r="45" spans="2:10" ht="15" customHeight="1">
      <c r="B45" s="1140"/>
      <c r="C45" s="1141"/>
      <c r="D45" s="1782" t="s">
        <v>1020</v>
      </c>
      <c r="E45" s="1782"/>
      <c r="F45" s="1858"/>
      <c r="G45" s="166">
        <v>5054.683</v>
      </c>
      <c r="H45" s="166">
        <v>1348.662</v>
      </c>
      <c r="I45" s="1118">
        <v>8.2929999999999993</v>
      </c>
      <c r="J45" s="1305">
        <v>6411.6379999999999</v>
      </c>
    </row>
    <row r="46" spans="2:10" ht="15" customHeight="1">
      <c r="B46" s="1140"/>
      <c r="C46" s="1141"/>
      <c r="D46" s="1780" t="s">
        <v>1022</v>
      </c>
      <c r="E46" s="1781"/>
      <c r="F46" s="1859"/>
      <c r="G46" s="166">
        <v>771.19799999999998</v>
      </c>
      <c r="H46" s="166">
        <v>329.04399999999998</v>
      </c>
      <c r="I46" s="1118">
        <v>20.783999999999999</v>
      </c>
      <c r="J46" s="1305">
        <v>1121.0260000000001</v>
      </c>
    </row>
    <row r="47" spans="2:10" ht="15" customHeight="1">
      <c r="B47" s="1140"/>
      <c r="C47" s="1141"/>
      <c r="D47" s="1780" t="s">
        <v>1023</v>
      </c>
      <c r="E47" s="1781"/>
      <c r="F47" s="1859"/>
      <c r="G47" s="166">
        <v>33147.972000000002</v>
      </c>
      <c r="H47" s="166">
        <v>10600.853999999999</v>
      </c>
      <c r="I47" s="1118">
        <v>1758.7260000000001</v>
      </c>
      <c r="J47" s="1305">
        <v>45507.552000000003</v>
      </c>
    </row>
    <row r="48" spans="2:10" ht="15" customHeight="1">
      <c r="B48" s="1140"/>
      <c r="C48" s="1141"/>
      <c r="D48" s="1782" t="s">
        <v>1024</v>
      </c>
      <c r="E48" s="1782"/>
      <c r="F48" s="1858"/>
      <c r="G48" s="166">
        <v>384.47699999999998</v>
      </c>
      <c r="H48" s="166">
        <v>98.043999999999997</v>
      </c>
      <c r="I48" s="1118">
        <v>38.6</v>
      </c>
      <c r="J48" s="1305">
        <v>521.12099999999998</v>
      </c>
    </row>
    <row r="49" spans="2:10" ht="15" customHeight="1">
      <c r="B49" s="1140"/>
      <c r="C49" s="1141"/>
      <c r="D49" s="1782" t="s">
        <v>1025</v>
      </c>
      <c r="E49" s="1782"/>
      <c r="F49" s="1858"/>
      <c r="G49" s="166">
        <v>1112.3610000000001</v>
      </c>
      <c r="H49" s="166">
        <v>307.93799999999999</v>
      </c>
      <c r="I49" s="1118">
        <v>10.456</v>
      </c>
      <c r="J49" s="1305">
        <v>1430.7550000000001</v>
      </c>
    </row>
    <row r="50" spans="2:10" ht="15" customHeight="1">
      <c r="B50" s="1140"/>
      <c r="C50" s="1141"/>
      <c r="D50" s="1782" t="s">
        <v>1027</v>
      </c>
      <c r="E50" s="1782"/>
      <c r="F50" s="1858"/>
      <c r="G50" s="166">
        <v>4.2300000000000004</v>
      </c>
      <c r="H50" s="166">
        <v>30.747</v>
      </c>
      <c r="I50" s="1118">
        <v>0</v>
      </c>
      <c r="J50" s="1305">
        <v>34.976999999999997</v>
      </c>
    </row>
    <row r="51" spans="2:10" ht="15" customHeight="1">
      <c r="B51" s="1140"/>
      <c r="C51" s="1141"/>
      <c r="D51" s="1780" t="s">
        <v>1028</v>
      </c>
      <c r="E51" s="1781"/>
      <c r="F51" s="1859"/>
      <c r="G51" s="166">
        <v>22133.226999999999</v>
      </c>
      <c r="H51" s="166">
        <v>7384.799</v>
      </c>
      <c r="I51" s="1118">
        <v>1608.085</v>
      </c>
      <c r="J51" s="1305">
        <v>31126.111000000001</v>
      </c>
    </row>
    <row r="52" spans="2:10" ht="15" customHeight="1">
      <c r="B52" s="1140"/>
      <c r="C52" s="1141"/>
      <c r="D52" s="1782" t="s">
        <v>1029</v>
      </c>
      <c r="E52" s="1782"/>
      <c r="F52" s="1858"/>
      <c r="G52" s="166">
        <v>423.95400000000001</v>
      </c>
      <c r="H52" s="166">
        <v>216.37200000000001</v>
      </c>
      <c r="I52" s="1118">
        <v>57.017000000000003</v>
      </c>
      <c r="J52" s="1305">
        <v>697.34299999999996</v>
      </c>
    </row>
    <row r="53" spans="2:10" ht="15" customHeight="1">
      <c r="B53" s="1140"/>
      <c r="C53" s="1141"/>
      <c r="D53" s="1782" t="s">
        <v>1030</v>
      </c>
      <c r="E53" s="1782"/>
      <c r="F53" s="1858"/>
      <c r="G53" s="166">
        <v>33.9</v>
      </c>
      <c r="H53" s="166">
        <v>0</v>
      </c>
      <c r="I53" s="1118">
        <v>30.847999999999999</v>
      </c>
      <c r="J53" s="1304">
        <v>64.748000000000005</v>
      </c>
    </row>
    <row r="54" spans="2:10" ht="24" customHeight="1">
      <c r="B54" s="1140"/>
      <c r="C54" s="1141"/>
      <c r="D54" s="1782" t="s">
        <v>1032</v>
      </c>
      <c r="E54" s="1782"/>
      <c r="F54" s="1858"/>
      <c r="G54" s="166">
        <v>0.503</v>
      </c>
      <c r="H54" s="166">
        <v>0</v>
      </c>
      <c r="I54" s="1118">
        <v>0</v>
      </c>
      <c r="J54" s="1305">
        <v>0.503</v>
      </c>
    </row>
    <row r="55" spans="2:10" ht="15" customHeight="1">
      <c r="B55" s="1140"/>
      <c r="C55" s="1141"/>
      <c r="D55" s="1780" t="s">
        <v>1033</v>
      </c>
      <c r="E55" s="1781"/>
      <c r="F55" s="1859"/>
      <c r="G55" s="166">
        <v>0</v>
      </c>
      <c r="H55" s="166">
        <v>1.34</v>
      </c>
      <c r="I55" s="1118">
        <v>0</v>
      </c>
      <c r="J55" s="1305">
        <v>1.34</v>
      </c>
    </row>
    <row r="56" spans="2:10" ht="15.75" customHeight="1">
      <c r="B56" s="1140"/>
      <c r="C56" s="1141"/>
      <c r="D56" s="1780" t="s">
        <v>688</v>
      </c>
      <c r="E56" s="1781"/>
      <c r="F56" s="1859"/>
      <c r="G56" s="166">
        <v>6503.1390000000001</v>
      </c>
      <c r="H56" s="166">
        <v>1487.0060000000001</v>
      </c>
      <c r="I56" s="1118">
        <v>140.655</v>
      </c>
      <c r="J56" s="1306">
        <v>8130.8</v>
      </c>
    </row>
    <row r="57" spans="2:10" ht="15.75" customHeight="1">
      <c r="B57" s="1272">
        <v>8</v>
      </c>
      <c r="C57" s="1984" t="s">
        <v>691</v>
      </c>
      <c r="D57" s="1784"/>
      <c r="E57" s="1784"/>
      <c r="F57" s="1985"/>
      <c r="G57" s="175">
        <v>11030.23</v>
      </c>
      <c r="H57" s="175">
        <v>17189.659</v>
      </c>
      <c r="I57" s="176">
        <v>520.74800000000005</v>
      </c>
      <c r="J57" s="1305">
        <v>28740.636999999999</v>
      </c>
    </row>
    <row r="58" spans="2:10" ht="15" customHeight="1">
      <c r="B58" s="1140"/>
      <c r="C58" s="1141"/>
      <c r="D58" s="1782" t="s">
        <v>793</v>
      </c>
      <c r="E58" s="1782"/>
      <c r="F58" s="1858"/>
      <c r="G58" s="166">
        <v>5968.9629999999997</v>
      </c>
      <c r="H58" s="166">
        <v>4180.7719999999999</v>
      </c>
      <c r="I58" s="1118">
        <v>389.86099999999999</v>
      </c>
      <c r="J58" s="1305">
        <v>10539.596</v>
      </c>
    </row>
    <row r="59" spans="2:10" ht="15" customHeight="1">
      <c r="B59" s="1140"/>
      <c r="C59" s="1141"/>
      <c r="D59" s="1782" t="s">
        <v>1040</v>
      </c>
      <c r="E59" s="1782"/>
      <c r="F59" s="1858"/>
      <c r="G59" s="166">
        <v>277.95999999999998</v>
      </c>
      <c r="H59" s="166">
        <v>230.714</v>
      </c>
      <c r="I59" s="1118">
        <v>2.3119999999999998</v>
      </c>
      <c r="J59" s="1305">
        <v>510.98599999999999</v>
      </c>
    </row>
    <row r="60" spans="2:10" ht="15" customHeight="1">
      <c r="B60" s="1140"/>
      <c r="C60" s="1141"/>
      <c r="D60" s="1782" t="s">
        <v>1041</v>
      </c>
      <c r="E60" s="1782"/>
      <c r="F60" s="1858"/>
      <c r="G60" s="166">
        <v>139.10300000000001</v>
      </c>
      <c r="H60" s="166">
        <v>0</v>
      </c>
      <c r="I60" s="1118">
        <v>0</v>
      </c>
      <c r="J60" s="1305">
        <v>139.10300000000001</v>
      </c>
    </row>
    <row r="61" spans="2:10" ht="15.75" customHeight="1">
      <c r="B61" s="1140"/>
      <c r="C61" s="1141"/>
      <c r="D61" s="1782" t="s">
        <v>770</v>
      </c>
      <c r="E61" s="1782"/>
      <c r="F61" s="1858"/>
      <c r="G61" s="166">
        <v>4643.884</v>
      </c>
      <c r="H61" s="166">
        <v>12481.262000000001</v>
      </c>
      <c r="I61" s="1118">
        <v>0</v>
      </c>
      <c r="J61" s="1305">
        <v>17125.146000000001</v>
      </c>
    </row>
    <row r="62" spans="2:10" ht="15.75" customHeight="1">
      <c r="B62" s="1140"/>
      <c r="C62" s="1401"/>
      <c r="D62" s="1780" t="s">
        <v>1042</v>
      </c>
      <c r="E62" s="1781"/>
      <c r="F62" s="1859"/>
      <c r="G62" s="166">
        <v>0</v>
      </c>
      <c r="H62" s="166">
        <v>296.911</v>
      </c>
      <c r="I62" s="1118">
        <v>128.57499999999999</v>
      </c>
      <c r="J62" s="1305">
        <v>425.48599999999999</v>
      </c>
    </row>
    <row r="63" spans="2:10" ht="15.75" customHeight="1">
      <c r="B63" s="1140"/>
      <c r="C63" s="1401"/>
      <c r="D63" s="1780" t="s">
        <v>1092</v>
      </c>
      <c r="E63" s="1781"/>
      <c r="F63" s="1859"/>
      <c r="G63" s="166">
        <v>0.32</v>
      </c>
      <c r="H63" s="166">
        <v>0</v>
      </c>
      <c r="I63" s="1118">
        <v>0</v>
      </c>
      <c r="J63" s="1305">
        <v>0.32</v>
      </c>
    </row>
    <row r="64" spans="2:10" ht="15.75" customHeight="1">
      <c r="B64" s="1272">
        <v>9</v>
      </c>
      <c r="C64" s="1984" t="s">
        <v>698</v>
      </c>
      <c r="D64" s="1784"/>
      <c r="E64" s="1784"/>
      <c r="F64" s="1985"/>
      <c r="G64" s="175">
        <v>0</v>
      </c>
      <c r="H64" s="175">
        <v>147</v>
      </c>
      <c r="I64" s="176">
        <v>307.47000000000003</v>
      </c>
      <c r="J64" s="1305">
        <v>454.47</v>
      </c>
    </row>
    <row r="65" spans="2:10" ht="15" customHeight="1">
      <c r="B65" s="1140"/>
      <c r="C65" s="1141"/>
      <c r="D65" s="1782" t="s">
        <v>1045</v>
      </c>
      <c r="E65" s="1782"/>
      <c r="F65" s="1858"/>
      <c r="G65" s="166">
        <v>0</v>
      </c>
      <c r="H65" s="166">
        <v>147</v>
      </c>
      <c r="I65" s="1118">
        <v>0</v>
      </c>
      <c r="J65" s="1305">
        <v>147</v>
      </c>
    </row>
    <row r="66" spans="2:10" ht="15.75" customHeight="1">
      <c r="B66" s="1140"/>
      <c r="C66" s="1141"/>
      <c r="D66" s="1782" t="s">
        <v>699</v>
      </c>
      <c r="E66" s="1782"/>
      <c r="F66" s="1858"/>
      <c r="G66" s="166">
        <v>0</v>
      </c>
      <c r="H66" s="166">
        <v>0</v>
      </c>
      <c r="I66" s="1118">
        <v>307.47000000000003</v>
      </c>
      <c r="J66" s="1305">
        <v>307.47000000000003</v>
      </c>
    </row>
    <row r="67" spans="2:10" ht="15.75" customHeight="1">
      <c r="B67" s="1272">
        <v>10</v>
      </c>
      <c r="C67" s="1984" t="s">
        <v>1047</v>
      </c>
      <c r="D67" s="1784"/>
      <c r="E67" s="1784"/>
      <c r="F67" s="1985"/>
      <c r="G67" s="175">
        <v>3179.3609999999999</v>
      </c>
      <c r="H67" s="175">
        <v>1595.068</v>
      </c>
      <c r="I67" s="176">
        <v>92.242000000000004</v>
      </c>
      <c r="J67" s="1305">
        <v>4866.6710000000003</v>
      </c>
    </row>
    <row r="68" spans="2:10" ht="15" customHeight="1">
      <c r="B68" s="1163"/>
      <c r="C68" s="1141"/>
      <c r="D68" s="1782" t="s">
        <v>1048</v>
      </c>
      <c r="E68" s="1782"/>
      <c r="F68" s="1858"/>
      <c r="G68" s="166">
        <v>0</v>
      </c>
      <c r="H68" s="166">
        <v>488.178</v>
      </c>
      <c r="I68" s="1118">
        <v>0</v>
      </c>
      <c r="J68" s="1305">
        <v>488.178</v>
      </c>
    </row>
    <row r="69" spans="2:10" ht="15" customHeight="1">
      <c r="B69" s="1163"/>
      <c r="C69" s="1141"/>
      <c r="D69" s="1782" t="s">
        <v>1049</v>
      </c>
      <c r="E69" s="1782"/>
      <c r="F69" s="1858"/>
      <c r="G69" s="166">
        <v>3068.8380000000002</v>
      </c>
      <c r="H69" s="166">
        <v>1106.8900000000001</v>
      </c>
      <c r="I69" s="1118">
        <v>30.747</v>
      </c>
      <c r="J69" s="1305">
        <v>4206.4750000000004</v>
      </c>
    </row>
    <row r="70" spans="2:10" ht="15" customHeight="1">
      <c r="B70" s="1163"/>
      <c r="C70" s="1141"/>
      <c r="D70" s="1782" t="s">
        <v>1050</v>
      </c>
      <c r="E70" s="1782"/>
      <c r="F70" s="1858"/>
      <c r="G70" s="166">
        <v>0</v>
      </c>
      <c r="H70" s="166">
        <v>0</v>
      </c>
      <c r="I70" s="1118">
        <v>61.494999999999997</v>
      </c>
      <c r="J70" s="1305">
        <v>61.494999999999997</v>
      </c>
    </row>
    <row r="71" spans="2:10" ht="15.75" customHeight="1">
      <c r="B71" s="1163"/>
      <c r="C71" s="1141"/>
      <c r="D71" s="1782" t="s">
        <v>1051</v>
      </c>
      <c r="E71" s="1782"/>
      <c r="F71" s="1858"/>
      <c r="G71" s="166">
        <v>110.523</v>
      </c>
      <c r="H71" s="166">
        <v>0</v>
      </c>
      <c r="I71" s="1118">
        <v>0</v>
      </c>
      <c r="J71" s="1305">
        <v>110.523</v>
      </c>
    </row>
    <row r="72" spans="2:10" ht="15.75" customHeight="1">
      <c r="B72" s="1272">
        <v>11</v>
      </c>
      <c r="C72" s="1940" t="s">
        <v>1052</v>
      </c>
      <c r="D72" s="1774"/>
      <c r="E72" s="1774"/>
      <c r="F72" s="1941"/>
      <c r="G72" s="175">
        <v>840.43399999999997</v>
      </c>
      <c r="H72" s="175">
        <v>452.36099999999999</v>
      </c>
      <c r="I72" s="176">
        <v>38.481999999999999</v>
      </c>
      <c r="J72" s="1305">
        <v>1331.277</v>
      </c>
    </row>
    <row r="73" spans="2:10" ht="15" customHeight="1">
      <c r="B73" s="1140"/>
      <c r="C73" s="1141"/>
      <c r="D73" s="1782" t="s">
        <v>1053</v>
      </c>
      <c r="E73" s="1782"/>
      <c r="F73" s="1858"/>
      <c r="G73" s="166">
        <v>27.478000000000002</v>
      </c>
      <c r="H73" s="166">
        <v>49.219000000000001</v>
      </c>
      <c r="I73" s="1118">
        <v>0.875</v>
      </c>
      <c r="J73" s="1305">
        <v>77.572000000000003</v>
      </c>
    </row>
    <row r="74" spans="2:10" ht="15" customHeight="1">
      <c r="B74" s="1140"/>
      <c r="C74" s="1141"/>
      <c r="D74" s="1782" t="s">
        <v>1054</v>
      </c>
      <c r="E74" s="1782"/>
      <c r="F74" s="1858"/>
      <c r="G74" s="166">
        <v>10.002000000000001</v>
      </c>
      <c r="H74" s="166">
        <v>6.3250000000000002</v>
      </c>
      <c r="I74" s="1118">
        <v>0.4</v>
      </c>
      <c r="J74" s="1305">
        <v>16.727</v>
      </c>
    </row>
    <row r="75" spans="2:10" ht="15" customHeight="1">
      <c r="B75" s="1140"/>
      <c r="C75" s="1141"/>
      <c r="D75" s="1782" t="s">
        <v>1055</v>
      </c>
      <c r="E75" s="1782"/>
      <c r="F75" s="1858"/>
      <c r="G75" s="166">
        <v>739.25</v>
      </c>
      <c r="H75" s="166">
        <v>353.16300000000001</v>
      </c>
      <c r="I75" s="1118">
        <v>31.516999999999999</v>
      </c>
      <c r="J75" s="1305">
        <v>1123.93</v>
      </c>
    </row>
    <row r="76" spans="2:10" ht="15" customHeight="1">
      <c r="B76" s="1140"/>
      <c r="C76" s="1141"/>
      <c r="D76" s="1782" t="s">
        <v>1056</v>
      </c>
      <c r="E76" s="1782"/>
      <c r="F76" s="1858"/>
      <c r="G76" s="166">
        <v>0</v>
      </c>
      <c r="H76" s="166">
        <v>15.170999999999999</v>
      </c>
      <c r="I76" s="1118">
        <v>3.843</v>
      </c>
      <c r="J76" s="1305">
        <v>19.013999999999999</v>
      </c>
    </row>
    <row r="77" spans="2:10" ht="15" customHeight="1">
      <c r="B77" s="1140"/>
      <c r="C77" s="1141"/>
      <c r="D77" s="1782" t="s">
        <v>1057</v>
      </c>
      <c r="E77" s="1782"/>
      <c r="F77" s="1858"/>
      <c r="G77" s="166">
        <v>60.436</v>
      </c>
      <c r="H77" s="166">
        <v>28.483000000000001</v>
      </c>
      <c r="I77" s="1118">
        <v>1.847</v>
      </c>
      <c r="J77" s="1305">
        <v>90.766000000000005</v>
      </c>
    </row>
    <row r="78" spans="2:10" ht="15.75" customHeight="1">
      <c r="B78" s="1140"/>
      <c r="C78" s="1141"/>
      <c r="D78" s="1782" t="s">
        <v>1058</v>
      </c>
      <c r="E78" s="1782"/>
      <c r="F78" s="1858"/>
      <c r="G78" s="166">
        <v>3.2679999999999998</v>
      </c>
      <c r="H78" s="166">
        <v>0</v>
      </c>
      <c r="I78" s="1118">
        <v>0</v>
      </c>
      <c r="J78" s="1305">
        <v>3.2679999999999998</v>
      </c>
    </row>
    <row r="79" spans="2:10" ht="15.75" customHeight="1">
      <c r="B79" s="1272">
        <v>12</v>
      </c>
      <c r="C79" s="1984" t="s">
        <v>1060</v>
      </c>
      <c r="D79" s="1784"/>
      <c r="E79" s="1784"/>
      <c r="F79" s="1985"/>
      <c r="G79" s="175">
        <v>3924.9029999999998</v>
      </c>
      <c r="H79" s="175">
        <v>650.52700000000004</v>
      </c>
      <c r="I79" s="176">
        <v>137.239</v>
      </c>
      <c r="J79" s="1305">
        <v>4712.6689999999999</v>
      </c>
    </row>
    <row r="80" spans="2:10" ht="15" customHeight="1">
      <c r="B80" s="1140"/>
      <c r="C80" s="1141"/>
      <c r="D80" s="1782" t="s">
        <v>1061</v>
      </c>
      <c r="E80" s="1782"/>
      <c r="F80" s="1858"/>
      <c r="G80" s="166">
        <v>5.7729999999999997</v>
      </c>
      <c r="H80" s="166">
        <v>10.680999999999999</v>
      </c>
      <c r="I80" s="1118">
        <v>0.09</v>
      </c>
      <c r="J80" s="1305">
        <v>16.544</v>
      </c>
    </row>
    <row r="81" spans="2:11" ht="15" customHeight="1">
      <c r="B81" s="1140"/>
      <c r="C81" s="1141"/>
      <c r="D81" s="1782" t="s">
        <v>712</v>
      </c>
      <c r="E81" s="1782"/>
      <c r="F81" s="1858"/>
      <c r="G81" s="166">
        <v>2383.1529999999998</v>
      </c>
      <c r="H81" s="166">
        <v>413.875</v>
      </c>
      <c r="I81" s="1118">
        <v>44.186999999999998</v>
      </c>
      <c r="J81" s="1305">
        <v>2841.2150000000001</v>
      </c>
    </row>
    <row r="82" spans="2:11" ht="15.75" customHeight="1">
      <c r="B82" s="1140"/>
      <c r="C82" s="1141"/>
      <c r="D82" s="1782" t="s">
        <v>1062</v>
      </c>
      <c r="E82" s="1782"/>
      <c r="F82" s="1858"/>
      <c r="G82" s="166">
        <v>1535.9770000000001</v>
      </c>
      <c r="H82" s="166">
        <v>225.971</v>
      </c>
      <c r="I82" s="1118">
        <v>92.962000000000003</v>
      </c>
      <c r="J82" s="1305">
        <v>1854.91</v>
      </c>
    </row>
    <row r="83" spans="2:11" ht="15.75" customHeight="1">
      <c r="B83" s="1272">
        <v>13</v>
      </c>
      <c r="C83" s="1940" t="s">
        <v>1063</v>
      </c>
      <c r="D83" s="1774"/>
      <c r="E83" s="1774"/>
      <c r="F83" s="1941"/>
      <c r="G83" s="175">
        <v>887.90700000000004</v>
      </c>
      <c r="H83" s="175">
        <v>345.71699999999998</v>
      </c>
      <c r="I83" s="176">
        <v>18.356999999999999</v>
      </c>
      <c r="J83" s="1305">
        <v>1251.981</v>
      </c>
    </row>
    <row r="84" spans="2:11" ht="15.75" customHeight="1">
      <c r="B84" s="1140"/>
      <c r="C84" s="1141"/>
      <c r="D84" s="1782" t="s">
        <v>1064</v>
      </c>
      <c r="E84" s="1782"/>
      <c r="F84" s="1858"/>
      <c r="G84" s="166">
        <v>887.90700000000004</v>
      </c>
      <c r="H84" s="166">
        <v>345.71699999999998</v>
      </c>
      <c r="I84" s="1118">
        <v>18.356999999999999</v>
      </c>
      <c r="J84" s="1305">
        <v>1251.981</v>
      </c>
    </row>
    <row r="85" spans="2:11" ht="15.75" customHeight="1">
      <c r="B85" s="1272">
        <v>14</v>
      </c>
      <c r="C85" s="1940" t="s">
        <v>499</v>
      </c>
      <c r="D85" s="1774"/>
      <c r="E85" s="1774"/>
      <c r="F85" s="1941"/>
      <c r="G85" s="175">
        <v>40621.857000000004</v>
      </c>
      <c r="H85" s="175">
        <v>12121.775</v>
      </c>
      <c r="I85" s="176">
        <v>1723.4359999999999</v>
      </c>
      <c r="J85" s="1305">
        <v>54467.067999999999</v>
      </c>
    </row>
    <row r="86" spans="2:11" ht="15" customHeight="1">
      <c r="B86" s="1140"/>
      <c r="C86" s="1141"/>
      <c r="D86" s="1782" t="s">
        <v>1065</v>
      </c>
      <c r="E86" s="1782"/>
      <c r="F86" s="1858"/>
      <c r="G86" s="166">
        <v>15964.927</v>
      </c>
      <c r="H86" s="166">
        <v>9130.232</v>
      </c>
      <c r="I86" s="1118">
        <v>2135.8270000000002</v>
      </c>
      <c r="J86" s="1305">
        <v>27230.986000000001</v>
      </c>
    </row>
    <row r="87" spans="2:11" ht="15" customHeight="1">
      <c r="B87" s="1140"/>
      <c r="C87" s="1141"/>
      <c r="D87" s="1782" t="s">
        <v>379</v>
      </c>
      <c r="E87" s="1782"/>
      <c r="F87" s="1858"/>
      <c r="G87" s="166">
        <v>13723.55</v>
      </c>
      <c r="H87" s="166">
        <v>2293.681</v>
      </c>
      <c r="I87" s="1118">
        <v>104.23699999999999</v>
      </c>
      <c r="J87" s="1305">
        <v>16121.468000000001</v>
      </c>
    </row>
    <row r="88" spans="2:11" ht="15" customHeight="1">
      <c r="B88" s="1140"/>
      <c r="C88" s="1141"/>
      <c r="D88" s="1782" t="s">
        <v>1066</v>
      </c>
      <c r="E88" s="1782"/>
      <c r="F88" s="1858"/>
      <c r="G88" s="166">
        <v>10691.41</v>
      </c>
      <c r="H88" s="166">
        <v>501.822</v>
      </c>
      <c r="I88" s="1118">
        <v>-519.69399999999996</v>
      </c>
      <c r="J88" s="1305">
        <v>10673.538</v>
      </c>
    </row>
    <row r="89" spans="2:11" ht="15" customHeight="1">
      <c r="B89" s="1163"/>
      <c r="C89" s="1141"/>
      <c r="D89" s="1782" t="s">
        <v>380</v>
      </c>
      <c r="E89" s="1782"/>
      <c r="F89" s="1858"/>
      <c r="G89" s="166">
        <v>241.97</v>
      </c>
      <c r="H89" s="166">
        <v>237.02199999999999</v>
      </c>
      <c r="I89" s="1118">
        <v>22.931000000000001</v>
      </c>
      <c r="J89" s="1305">
        <v>501.923</v>
      </c>
    </row>
    <row r="90" spans="2:11" ht="15" customHeight="1">
      <c r="B90" s="1140"/>
      <c r="C90" s="1141"/>
      <c r="D90" s="1782" t="s">
        <v>1067</v>
      </c>
      <c r="E90" s="1782"/>
      <c r="F90" s="1858"/>
      <c r="G90" s="166">
        <v>0</v>
      </c>
      <c r="H90" s="166">
        <v>-40.981999999999999</v>
      </c>
      <c r="I90" s="1118">
        <v>-19.864999999999998</v>
      </c>
      <c r="J90" s="1306">
        <v>-60.847000000000001</v>
      </c>
    </row>
    <row r="91" spans="2:11" ht="15.75" customHeight="1" thickBot="1">
      <c r="B91" s="1303">
        <v>15</v>
      </c>
      <c r="C91" s="1994" t="s">
        <v>1139</v>
      </c>
      <c r="D91" s="1995" t="s">
        <v>264</v>
      </c>
      <c r="E91" s="1995"/>
      <c r="F91" s="1996"/>
      <c r="G91" s="1310">
        <v>5162.634</v>
      </c>
      <c r="H91" s="1310">
        <v>381.16699999999997</v>
      </c>
      <c r="I91" s="1311">
        <v>89.56</v>
      </c>
      <c r="J91" s="1312">
        <v>5633.3609999999999</v>
      </c>
    </row>
    <row r="92" spans="2:11" ht="15.75" customHeight="1" thickBot="1">
      <c r="B92" s="1159">
        <v>16</v>
      </c>
      <c r="C92" s="1869" t="s">
        <v>1068</v>
      </c>
      <c r="D92" s="1790"/>
      <c r="E92" s="1790"/>
      <c r="F92" s="1870"/>
      <c r="G92" s="1274">
        <v>351457.10200000001</v>
      </c>
      <c r="H92" s="1274">
        <v>104412.67600000001</v>
      </c>
      <c r="I92" s="1274">
        <v>16933.995999999999</v>
      </c>
      <c r="J92" s="1300">
        <v>472803.77399999998</v>
      </c>
    </row>
    <row r="93" spans="2:11" ht="15.75" customHeight="1"/>
    <row r="94" spans="2:11">
      <c r="G94" s="1342"/>
      <c r="H94" s="1342"/>
      <c r="I94" s="1342"/>
      <c r="J94" s="1342"/>
    </row>
    <row r="95" spans="2:11">
      <c r="G95" s="1342"/>
      <c r="H95" s="1342"/>
      <c r="I95" s="1342"/>
      <c r="J95" s="1342"/>
      <c r="K95" s="1342"/>
    </row>
    <row r="96" spans="2:11">
      <c r="G96" s="1396"/>
      <c r="H96" s="1396"/>
      <c r="I96" s="1396"/>
      <c r="J96" s="1396"/>
    </row>
    <row r="101" spans="7:10">
      <c r="G101" s="1395"/>
      <c r="H101" s="1395"/>
      <c r="I101" s="1395"/>
      <c r="J101" s="1395"/>
    </row>
  </sheetData>
  <mergeCells count="91">
    <mergeCell ref="D13:F13"/>
    <mergeCell ref="B2:J2"/>
    <mergeCell ref="I3:J3"/>
    <mergeCell ref="C4:F4"/>
    <mergeCell ref="C5:F5"/>
    <mergeCell ref="D6:F6"/>
    <mergeCell ref="C7:F7"/>
    <mergeCell ref="D8:F8"/>
    <mergeCell ref="E9:F9"/>
    <mergeCell ref="C10:F10"/>
    <mergeCell ref="D11:F11"/>
    <mergeCell ref="D12:F12"/>
    <mergeCell ref="D25:F25"/>
    <mergeCell ref="D14:F14"/>
    <mergeCell ref="D15:F15"/>
    <mergeCell ref="D16:F16"/>
    <mergeCell ref="D17:F17"/>
    <mergeCell ref="C18:F18"/>
    <mergeCell ref="D19:F19"/>
    <mergeCell ref="D20:F20"/>
    <mergeCell ref="D21:F21"/>
    <mergeCell ref="D22:F22"/>
    <mergeCell ref="D23:F23"/>
    <mergeCell ref="D24:F24"/>
    <mergeCell ref="D37:F37"/>
    <mergeCell ref="D26:F26"/>
    <mergeCell ref="D27:F27"/>
    <mergeCell ref="D28:F28"/>
    <mergeCell ref="D29:F29"/>
    <mergeCell ref="C30:F30"/>
    <mergeCell ref="D31:F31"/>
    <mergeCell ref="D32:F32"/>
    <mergeCell ref="D33:F33"/>
    <mergeCell ref="D34:F34"/>
    <mergeCell ref="D35:F35"/>
    <mergeCell ref="D36:F36"/>
    <mergeCell ref="D49:F49"/>
    <mergeCell ref="D38:F38"/>
    <mergeCell ref="D39:F39"/>
    <mergeCell ref="D40:F40"/>
    <mergeCell ref="D41:F41"/>
    <mergeCell ref="D42:F42"/>
    <mergeCell ref="D43:F43"/>
    <mergeCell ref="C44:F44"/>
    <mergeCell ref="D45:F45"/>
    <mergeCell ref="D46:F46"/>
    <mergeCell ref="D47:F47"/>
    <mergeCell ref="D48:F48"/>
    <mergeCell ref="D61:F61"/>
    <mergeCell ref="D50:F50"/>
    <mergeCell ref="D51:F51"/>
    <mergeCell ref="D52:F52"/>
    <mergeCell ref="D53:F53"/>
    <mergeCell ref="D54:F54"/>
    <mergeCell ref="D55:F55"/>
    <mergeCell ref="D56:F56"/>
    <mergeCell ref="C57:F57"/>
    <mergeCell ref="D58:F58"/>
    <mergeCell ref="D59:F59"/>
    <mergeCell ref="D60:F60"/>
    <mergeCell ref="D73:F73"/>
    <mergeCell ref="D62:F62"/>
    <mergeCell ref="D63:F63"/>
    <mergeCell ref="C64:F64"/>
    <mergeCell ref="D65:F65"/>
    <mergeCell ref="D66:F66"/>
    <mergeCell ref="C67:F67"/>
    <mergeCell ref="D68:F68"/>
    <mergeCell ref="D69:F69"/>
    <mergeCell ref="D70:F70"/>
    <mergeCell ref="D71:F71"/>
    <mergeCell ref="C72:F72"/>
    <mergeCell ref="C85:F85"/>
    <mergeCell ref="D74:F74"/>
    <mergeCell ref="D75:F75"/>
    <mergeCell ref="D76:F76"/>
    <mergeCell ref="D77:F77"/>
    <mergeCell ref="D78:F78"/>
    <mergeCell ref="C79:F79"/>
    <mergeCell ref="D80:F80"/>
    <mergeCell ref="D81:F81"/>
    <mergeCell ref="D82:F82"/>
    <mergeCell ref="C83:F83"/>
    <mergeCell ref="D84:F84"/>
    <mergeCell ref="C92:F92"/>
    <mergeCell ref="D86:F86"/>
    <mergeCell ref="D87:F87"/>
    <mergeCell ref="D88:F88"/>
    <mergeCell ref="D89:F89"/>
    <mergeCell ref="D90:F90"/>
    <mergeCell ref="C91:F91"/>
  </mergeCell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7"/>
  <sheetViews>
    <sheetView topLeftCell="A49" zoomScaleNormal="100" workbookViewId="0">
      <selection activeCell="A56" sqref="A56:XFD58"/>
    </sheetView>
  </sheetViews>
  <sheetFormatPr defaultRowHeight="14.25"/>
  <cols>
    <col min="1" max="1" width="4.37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10" width="10.625" style="987" customWidth="1"/>
    <col min="11" max="16384" width="9" style="987"/>
  </cols>
  <sheetData>
    <row r="1" spans="1:10">
      <c r="B1" s="1205"/>
      <c r="C1" s="1206"/>
      <c r="D1" s="1206"/>
      <c r="E1" s="1206"/>
      <c r="F1" s="1206"/>
      <c r="G1" s="1207"/>
      <c r="H1" s="1207"/>
      <c r="I1" s="1207"/>
      <c r="J1" s="1207"/>
    </row>
    <row r="2" spans="1:10" ht="15" customHeight="1">
      <c r="B2" s="1744" t="s">
        <v>1135</v>
      </c>
      <c r="C2" s="1744"/>
      <c r="D2" s="1744"/>
      <c r="E2" s="1744"/>
      <c r="F2" s="1744"/>
      <c r="G2" s="1744"/>
      <c r="H2" s="1744"/>
      <c r="I2" s="1744"/>
      <c r="J2" s="1744"/>
    </row>
    <row r="3" spans="1:10" ht="15" customHeight="1" thickBot="1">
      <c r="B3" s="1205"/>
      <c r="C3" s="1206"/>
      <c r="D3" s="1206"/>
      <c r="E3" s="1206"/>
      <c r="F3" s="1206"/>
      <c r="G3" s="1206"/>
      <c r="H3" s="1206"/>
      <c r="I3" s="1973" t="s">
        <v>844</v>
      </c>
      <c r="J3" s="1997"/>
    </row>
    <row r="4" spans="1:10" ht="26.25" thickBot="1">
      <c r="B4" s="1404" t="s">
        <v>289</v>
      </c>
      <c r="C4" s="1854" t="s">
        <v>505</v>
      </c>
      <c r="D4" s="1794"/>
      <c r="E4" s="1794"/>
      <c r="F4" s="1855"/>
      <c r="G4" s="1403" t="s">
        <v>5</v>
      </c>
      <c r="H4" s="1403" t="s">
        <v>324</v>
      </c>
      <c r="I4" s="955" t="s">
        <v>325</v>
      </c>
      <c r="J4" s="1115" t="s">
        <v>8</v>
      </c>
    </row>
    <row r="5" spans="1:10" ht="15" customHeight="1">
      <c r="B5" s="1271">
        <v>1</v>
      </c>
      <c r="C5" s="1991" t="s">
        <v>846</v>
      </c>
      <c r="D5" s="1992"/>
      <c r="E5" s="1992"/>
      <c r="F5" s="1993"/>
      <c r="G5" s="169">
        <v>30894.971000000001</v>
      </c>
      <c r="H5" s="169">
        <v>9218.8379999999997</v>
      </c>
      <c r="I5" s="170">
        <v>2180.002</v>
      </c>
      <c r="J5" s="1293">
        <v>42293.811000000002</v>
      </c>
    </row>
    <row r="6" spans="1:10" ht="14.25" customHeight="1">
      <c r="B6" s="1163"/>
      <c r="C6" s="2029" t="s">
        <v>847</v>
      </c>
      <c r="D6" s="1772"/>
      <c r="E6" s="1772"/>
      <c r="F6" s="1773"/>
      <c r="G6" s="173">
        <v>13755.766</v>
      </c>
      <c r="H6" s="173">
        <v>4337.768</v>
      </c>
      <c r="I6" s="1120">
        <v>1430.807</v>
      </c>
      <c r="J6" s="1294">
        <v>19524.341</v>
      </c>
    </row>
    <row r="7" spans="1:10" ht="14.25" customHeight="1">
      <c r="B7" s="1163"/>
      <c r="C7" s="2029" t="s">
        <v>848</v>
      </c>
      <c r="D7" s="1772"/>
      <c r="E7" s="1772"/>
      <c r="F7" s="1773"/>
      <c r="G7" s="173">
        <v>3509.1660000000002</v>
      </c>
      <c r="H7" s="173">
        <v>1733.7950000000001</v>
      </c>
      <c r="I7" s="1120">
        <v>263.36399999999998</v>
      </c>
      <c r="J7" s="1294">
        <v>5506.3249999999998</v>
      </c>
    </row>
    <row r="8" spans="1:10" ht="14.25" customHeight="1">
      <c r="B8" s="1163"/>
      <c r="C8" s="2029" t="s">
        <v>23</v>
      </c>
      <c r="D8" s="1772"/>
      <c r="E8" s="1772"/>
      <c r="F8" s="1773"/>
      <c r="G8" s="173">
        <v>4.0599999999999996</v>
      </c>
      <c r="H8" s="173">
        <v>0.71499999999999997</v>
      </c>
      <c r="I8" s="1120">
        <v>0</v>
      </c>
      <c r="J8" s="1294">
        <v>4.7750000000000004</v>
      </c>
    </row>
    <row r="9" spans="1:10" ht="15" customHeight="1">
      <c r="B9" s="1180"/>
      <c r="C9" s="2034" t="s">
        <v>849</v>
      </c>
      <c r="D9" s="2035"/>
      <c r="E9" s="2035"/>
      <c r="F9" s="2036"/>
      <c r="G9" s="173">
        <v>13625.978999999999</v>
      </c>
      <c r="H9" s="173">
        <v>3146.56</v>
      </c>
      <c r="I9" s="1120">
        <v>485.83100000000002</v>
      </c>
      <c r="J9" s="1294">
        <v>17258.37</v>
      </c>
    </row>
    <row r="10" spans="1:10" ht="25.5" customHeight="1">
      <c r="A10" s="1357"/>
      <c r="B10" s="1272">
        <v>2</v>
      </c>
      <c r="C10" s="1940" t="s">
        <v>1106</v>
      </c>
      <c r="D10" s="1774"/>
      <c r="E10" s="1774"/>
      <c r="F10" s="1941"/>
      <c r="G10" s="175">
        <v>32.545999999999999</v>
      </c>
      <c r="H10" s="175">
        <v>98.748000000000005</v>
      </c>
      <c r="I10" s="176">
        <v>30.983000000000001</v>
      </c>
      <c r="J10" s="1294">
        <v>162.27699999999999</v>
      </c>
    </row>
    <row r="11" spans="1:10" ht="27.75" customHeight="1">
      <c r="A11" s="1357"/>
      <c r="B11" s="1163"/>
      <c r="C11" s="2029" t="s">
        <v>1107</v>
      </c>
      <c r="D11" s="1772"/>
      <c r="E11" s="1772"/>
      <c r="F11" s="1773"/>
      <c r="G11" s="173">
        <v>27.882000000000001</v>
      </c>
      <c r="H11" s="173">
        <v>98.748000000000005</v>
      </c>
      <c r="I11" s="1120">
        <v>30.983000000000001</v>
      </c>
      <c r="J11" s="1294">
        <v>157.613</v>
      </c>
    </row>
    <row r="12" spans="1:10" ht="27" customHeight="1">
      <c r="A12" s="1357"/>
      <c r="B12" s="1163"/>
      <c r="C12" s="2029" t="s">
        <v>1108</v>
      </c>
      <c r="D12" s="1772"/>
      <c r="E12" s="1772"/>
      <c r="F12" s="1773"/>
      <c r="G12" s="173">
        <v>4.6639999999999997</v>
      </c>
      <c r="H12" s="173">
        <v>0</v>
      </c>
      <c r="I12" s="1120">
        <v>0</v>
      </c>
      <c r="J12" s="1294">
        <v>4.6639999999999997</v>
      </c>
    </row>
    <row r="13" spans="1:10" ht="22.5" customHeight="1">
      <c r="A13" s="1357"/>
      <c r="B13" s="1272">
        <v>3</v>
      </c>
      <c r="C13" s="1940" t="s">
        <v>1109</v>
      </c>
      <c r="D13" s="1774"/>
      <c r="E13" s="1774"/>
      <c r="F13" s="1941"/>
      <c r="G13" s="175">
        <v>1.321</v>
      </c>
      <c r="H13" s="175">
        <v>0</v>
      </c>
      <c r="I13" s="176">
        <v>0</v>
      </c>
      <c r="J13" s="1294">
        <v>1.321</v>
      </c>
    </row>
    <row r="14" spans="1:10" ht="14.25" customHeight="1">
      <c r="A14" s="1357"/>
      <c r="B14" s="1163"/>
      <c r="C14" s="2029" t="s">
        <v>1110</v>
      </c>
      <c r="D14" s="1772"/>
      <c r="E14" s="1772"/>
      <c r="F14" s="1773"/>
      <c r="G14" s="173">
        <v>1.321</v>
      </c>
      <c r="H14" s="173">
        <v>0</v>
      </c>
      <c r="I14" s="1120">
        <v>0</v>
      </c>
      <c r="J14" s="1294">
        <v>1.321</v>
      </c>
    </row>
    <row r="15" spans="1:10" ht="27.75" customHeight="1">
      <c r="A15" s="1357"/>
      <c r="B15" s="1272">
        <v>4</v>
      </c>
      <c r="C15" s="1940" t="s">
        <v>1111</v>
      </c>
      <c r="D15" s="1774"/>
      <c r="E15" s="1774"/>
      <c r="F15" s="1941"/>
      <c r="G15" s="175">
        <v>330.34899999999999</v>
      </c>
      <c r="H15" s="175">
        <v>0</v>
      </c>
      <c r="I15" s="176">
        <v>0</v>
      </c>
      <c r="J15" s="1294">
        <v>330.34899999999999</v>
      </c>
    </row>
    <row r="16" spans="1:10" ht="26.25" customHeight="1">
      <c r="A16" s="1357"/>
      <c r="B16" s="1163"/>
      <c r="C16" s="2029" t="s">
        <v>1112</v>
      </c>
      <c r="D16" s="1772"/>
      <c r="E16" s="1772"/>
      <c r="F16" s="1773"/>
      <c r="G16" s="173">
        <v>330.34899999999999</v>
      </c>
      <c r="H16" s="173">
        <v>0</v>
      </c>
      <c r="I16" s="1120">
        <v>0</v>
      </c>
      <c r="J16" s="1294">
        <v>330.34899999999999</v>
      </c>
    </row>
    <row r="17" spans="1:10" ht="15" customHeight="1">
      <c r="A17" s="1357"/>
      <c r="B17" s="1272">
        <v>5</v>
      </c>
      <c r="C17" s="1940" t="s">
        <v>861</v>
      </c>
      <c r="D17" s="1774"/>
      <c r="E17" s="1774"/>
      <c r="F17" s="1941"/>
      <c r="G17" s="175">
        <v>0.52100000000000002</v>
      </c>
      <c r="H17" s="175">
        <v>0</v>
      </c>
      <c r="I17" s="176">
        <v>0</v>
      </c>
      <c r="J17" s="1294">
        <v>0.52100000000000002</v>
      </c>
    </row>
    <row r="18" spans="1:10" ht="14.25" customHeight="1">
      <c r="A18" s="1357"/>
      <c r="B18" s="1163"/>
      <c r="C18" s="2029" t="s">
        <v>865</v>
      </c>
      <c r="D18" s="1772"/>
      <c r="E18" s="1772"/>
      <c r="F18" s="1773"/>
      <c r="G18" s="173">
        <v>0.52100000000000002</v>
      </c>
      <c r="H18" s="173">
        <v>0</v>
      </c>
      <c r="I18" s="1120">
        <v>0</v>
      </c>
      <c r="J18" s="1294">
        <v>0.52100000000000002</v>
      </c>
    </row>
    <row r="19" spans="1:10" ht="14.25" customHeight="1">
      <c r="A19" s="1357"/>
      <c r="B19" s="1163"/>
      <c r="C19" s="1405"/>
      <c r="D19" s="1771" t="s">
        <v>866</v>
      </c>
      <c r="E19" s="1772"/>
      <c r="F19" s="1773"/>
      <c r="G19" s="173">
        <v>0.52100000000000002</v>
      </c>
      <c r="H19" s="173">
        <v>0</v>
      </c>
      <c r="I19" s="1120">
        <v>0</v>
      </c>
      <c r="J19" s="1294">
        <v>0.52100000000000002</v>
      </c>
    </row>
    <row r="20" spans="1:10" ht="15" customHeight="1">
      <c r="A20" s="1357"/>
      <c r="B20" s="1272">
        <v>6</v>
      </c>
      <c r="C20" s="1940" t="s">
        <v>1113</v>
      </c>
      <c r="D20" s="1774"/>
      <c r="E20" s="1774"/>
      <c r="F20" s="1941"/>
      <c r="G20" s="175">
        <v>23451.715</v>
      </c>
      <c r="H20" s="175">
        <v>4402.0159999999996</v>
      </c>
      <c r="I20" s="176">
        <v>1800.9849999999999</v>
      </c>
      <c r="J20" s="1294">
        <v>29654.716</v>
      </c>
    </row>
    <row r="21" spans="1:10" ht="14.25" customHeight="1">
      <c r="A21" s="1357"/>
      <c r="B21" s="1163"/>
      <c r="C21" s="2029" t="s">
        <v>1114</v>
      </c>
      <c r="D21" s="1772"/>
      <c r="E21" s="1772"/>
      <c r="F21" s="1773"/>
      <c r="G21" s="173">
        <v>6005.0919999999996</v>
      </c>
      <c r="H21" s="173">
        <v>870.27499999999998</v>
      </c>
      <c r="I21" s="1120">
        <v>966.58600000000001</v>
      </c>
      <c r="J21" s="1294">
        <v>7841.9530000000004</v>
      </c>
    </row>
    <row r="22" spans="1:10" ht="14.25" customHeight="1">
      <c r="A22" s="1357"/>
      <c r="B22" s="1163"/>
      <c r="C22" s="2029" t="s">
        <v>1115</v>
      </c>
      <c r="D22" s="1772"/>
      <c r="E22" s="1772"/>
      <c r="F22" s="1773"/>
      <c r="G22" s="173">
        <v>7735.8230000000003</v>
      </c>
      <c r="H22" s="173">
        <v>3531.741</v>
      </c>
      <c r="I22" s="1120">
        <v>502.65499999999997</v>
      </c>
      <c r="J22" s="1294">
        <v>11770.218999999999</v>
      </c>
    </row>
    <row r="23" spans="1:10" ht="15" customHeight="1">
      <c r="A23" s="1357"/>
      <c r="B23" s="1163"/>
      <c r="C23" s="2029" t="s">
        <v>1116</v>
      </c>
      <c r="D23" s="1772"/>
      <c r="E23" s="1772"/>
      <c r="F23" s="1773"/>
      <c r="G23" s="173">
        <v>9710.7999999999993</v>
      </c>
      <c r="H23" s="173">
        <v>0</v>
      </c>
      <c r="I23" s="1120">
        <v>331.74400000000003</v>
      </c>
      <c r="J23" s="1294">
        <v>10042.544</v>
      </c>
    </row>
    <row r="24" spans="1:10" ht="27" customHeight="1">
      <c r="A24" s="1357"/>
      <c r="B24" s="1272">
        <v>7</v>
      </c>
      <c r="C24" s="1940" t="s">
        <v>1117</v>
      </c>
      <c r="D24" s="1774"/>
      <c r="E24" s="1774"/>
      <c r="F24" s="1941"/>
      <c r="G24" s="175">
        <v>25135.302</v>
      </c>
      <c r="H24" s="175">
        <v>3911.4140000000002</v>
      </c>
      <c r="I24" s="176">
        <v>1111.9480000000001</v>
      </c>
      <c r="J24" s="1294">
        <v>30158.664000000001</v>
      </c>
    </row>
    <row r="25" spans="1:10" ht="24" customHeight="1">
      <c r="A25" s="1357"/>
      <c r="B25" s="1163"/>
      <c r="C25" s="2029" t="s">
        <v>1118</v>
      </c>
      <c r="D25" s="1772"/>
      <c r="E25" s="1772"/>
      <c r="F25" s="1773"/>
      <c r="G25" s="173">
        <v>9607.52</v>
      </c>
      <c r="H25" s="173">
        <v>1085.3409999999999</v>
      </c>
      <c r="I25" s="1120">
        <v>51.134</v>
      </c>
      <c r="J25" s="1294">
        <v>10743.995000000001</v>
      </c>
    </row>
    <row r="26" spans="1:10" ht="26.25" customHeight="1">
      <c r="A26" s="1357"/>
      <c r="B26" s="1163"/>
      <c r="C26" s="2029" t="s">
        <v>1119</v>
      </c>
      <c r="D26" s="1772"/>
      <c r="E26" s="1772"/>
      <c r="F26" s="1773"/>
      <c r="G26" s="173">
        <v>10856.69</v>
      </c>
      <c r="H26" s="173">
        <v>1813.6959999999999</v>
      </c>
      <c r="I26" s="1120">
        <v>538.61800000000005</v>
      </c>
      <c r="J26" s="1294">
        <v>13209.004000000001</v>
      </c>
    </row>
    <row r="27" spans="1:10" ht="24.75" customHeight="1">
      <c r="A27" s="1357"/>
      <c r="B27" s="1163"/>
      <c r="C27" s="2029" t="s">
        <v>1120</v>
      </c>
      <c r="D27" s="1772"/>
      <c r="E27" s="1772"/>
      <c r="F27" s="1773"/>
      <c r="G27" s="173">
        <v>4433.2060000000001</v>
      </c>
      <c r="H27" s="173">
        <v>135.46899999999999</v>
      </c>
      <c r="I27" s="1120">
        <v>426.59899999999999</v>
      </c>
      <c r="J27" s="1294">
        <v>4995.2740000000003</v>
      </c>
    </row>
    <row r="28" spans="1:10" ht="24.75" customHeight="1">
      <c r="A28" s="1357"/>
      <c r="B28" s="1163"/>
      <c r="C28" s="2029" t="s">
        <v>1121</v>
      </c>
      <c r="D28" s="1772"/>
      <c r="E28" s="1772"/>
      <c r="F28" s="1773"/>
      <c r="G28" s="173">
        <v>0</v>
      </c>
      <c r="H28" s="173">
        <v>643.76400000000001</v>
      </c>
      <c r="I28" s="1120">
        <v>0</v>
      </c>
      <c r="J28" s="1294">
        <v>643.76400000000001</v>
      </c>
    </row>
    <row r="29" spans="1:10" ht="28.5" customHeight="1">
      <c r="A29" s="1357"/>
      <c r="B29" s="1163"/>
      <c r="C29" s="2029" t="s">
        <v>1122</v>
      </c>
      <c r="D29" s="1772"/>
      <c r="E29" s="1772"/>
      <c r="F29" s="1773"/>
      <c r="G29" s="173">
        <v>1.4370000000000001</v>
      </c>
      <c r="H29" s="173">
        <v>0.55200000000000005</v>
      </c>
      <c r="I29" s="1120">
        <v>26.074999999999999</v>
      </c>
      <c r="J29" s="1294">
        <v>28.064</v>
      </c>
    </row>
    <row r="30" spans="1:10" ht="25.5" customHeight="1">
      <c r="A30" s="1357"/>
      <c r="B30" s="1163"/>
      <c r="C30" s="2029" t="s">
        <v>1123</v>
      </c>
      <c r="D30" s="1772"/>
      <c r="E30" s="1772"/>
      <c r="F30" s="1773"/>
      <c r="G30" s="173">
        <v>0</v>
      </c>
      <c r="H30" s="173">
        <v>0</v>
      </c>
      <c r="I30" s="1120">
        <v>8.0890000000000004</v>
      </c>
      <c r="J30" s="1294">
        <v>8.0890000000000004</v>
      </c>
    </row>
    <row r="31" spans="1:10" ht="25.5" customHeight="1">
      <c r="A31" s="1357"/>
      <c r="B31" s="1163"/>
      <c r="C31" s="2029" t="s">
        <v>1124</v>
      </c>
      <c r="D31" s="1772"/>
      <c r="E31" s="1772"/>
      <c r="F31" s="1773"/>
      <c r="G31" s="173">
        <v>233.54300000000001</v>
      </c>
      <c r="H31" s="173">
        <v>232.59200000000001</v>
      </c>
      <c r="I31" s="1120">
        <v>61.433</v>
      </c>
      <c r="J31" s="1294">
        <v>527.56799999999998</v>
      </c>
    </row>
    <row r="32" spans="1:10" ht="27" customHeight="1">
      <c r="A32" s="1357"/>
      <c r="B32" s="1163"/>
      <c r="C32" s="2029" t="s">
        <v>1125</v>
      </c>
      <c r="D32" s="1772"/>
      <c r="E32" s="1772"/>
      <c r="F32" s="1773"/>
      <c r="G32" s="173">
        <v>2.9060000000000001</v>
      </c>
      <c r="H32" s="173">
        <v>0</v>
      </c>
      <c r="I32" s="1120">
        <v>0</v>
      </c>
      <c r="J32" s="1294">
        <v>2.9060000000000001</v>
      </c>
    </row>
    <row r="33" spans="1:10" ht="18.75" customHeight="1">
      <c r="A33" s="1357"/>
      <c r="B33" s="1272">
        <v>8</v>
      </c>
      <c r="C33" s="1940" t="s">
        <v>1126</v>
      </c>
      <c r="D33" s="1774"/>
      <c r="E33" s="1774"/>
      <c r="F33" s="1941"/>
      <c r="G33" s="175">
        <v>19750</v>
      </c>
      <c r="H33" s="175">
        <v>5421</v>
      </c>
      <c r="I33" s="176">
        <v>0</v>
      </c>
      <c r="J33" s="1294">
        <v>25171</v>
      </c>
    </row>
    <row r="34" spans="1:10" ht="15" customHeight="1">
      <c r="A34" s="1357"/>
      <c r="B34" s="1163"/>
      <c r="C34" s="2029" t="s">
        <v>294</v>
      </c>
      <c r="D34" s="1772"/>
      <c r="E34" s="1772"/>
      <c r="F34" s="1773"/>
      <c r="G34" s="173">
        <v>19750</v>
      </c>
      <c r="H34" s="173">
        <v>5421</v>
      </c>
      <c r="I34" s="1120">
        <v>0</v>
      </c>
      <c r="J34" s="1294">
        <v>25171</v>
      </c>
    </row>
    <row r="35" spans="1:10" ht="25.5" customHeight="1">
      <c r="A35" s="1357"/>
      <c r="B35" s="1272">
        <v>9</v>
      </c>
      <c r="C35" s="1940" t="s">
        <v>1127</v>
      </c>
      <c r="D35" s="1774"/>
      <c r="E35" s="1774"/>
      <c r="F35" s="1941"/>
      <c r="G35" s="175">
        <v>34544.892999999996</v>
      </c>
      <c r="H35" s="175">
        <v>14709.425999999999</v>
      </c>
      <c r="I35" s="176">
        <v>1225.105</v>
      </c>
      <c r="J35" s="1294">
        <v>50479.423999999999</v>
      </c>
    </row>
    <row r="36" spans="1:10" ht="14.25" customHeight="1">
      <c r="A36" s="1357"/>
      <c r="B36" s="1163"/>
      <c r="C36" s="2029" t="s">
        <v>893</v>
      </c>
      <c r="D36" s="1772"/>
      <c r="E36" s="1772"/>
      <c r="F36" s="1773"/>
      <c r="G36" s="173">
        <v>632.71</v>
      </c>
      <c r="H36" s="173">
        <v>787.62199999999996</v>
      </c>
      <c r="I36" s="1191">
        <v>663.31899999999996</v>
      </c>
      <c r="J36" s="1294">
        <v>2083.6509999999998</v>
      </c>
    </row>
    <row r="37" spans="1:10" ht="14.25" customHeight="1">
      <c r="A37" s="1357"/>
      <c r="B37" s="1163"/>
      <c r="C37" s="1164"/>
      <c r="D37" s="1942" t="s">
        <v>893</v>
      </c>
      <c r="E37" s="1783"/>
      <c r="F37" s="1866"/>
      <c r="G37" s="173">
        <v>634.697</v>
      </c>
      <c r="H37" s="173">
        <v>787.952</v>
      </c>
      <c r="I37" s="1352">
        <v>663.52300000000002</v>
      </c>
      <c r="J37" s="1294">
        <v>2086.172</v>
      </c>
    </row>
    <row r="38" spans="1:10" ht="14.25" customHeight="1">
      <c r="A38" s="1357"/>
      <c r="B38" s="1163"/>
      <c r="C38" s="1164"/>
      <c r="D38" s="1783" t="s">
        <v>725</v>
      </c>
      <c r="E38" s="1783" t="s">
        <v>132</v>
      </c>
      <c r="F38" s="1866"/>
      <c r="G38" s="173">
        <v>-1.9870000000000001</v>
      </c>
      <c r="H38" s="173">
        <v>-0.33</v>
      </c>
      <c r="I38" s="1352">
        <v>-0.20399999999999999</v>
      </c>
      <c r="J38" s="1294">
        <v>-2.5209999999999999</v>
      </c>
    </row>
    <row r="39" spans="1:10" ht="14.25" customHeight="1">
      <c r="A39" s="1357"/>
      <c r="B39" s="1163"/>
      <c r="C39" s="2029" t="s">
        <v>894</v>
      </c>
      <c r="D39" s="1772"/>
      <c r="E39" s="1772"/>
      <c r="F39" s="1773"/>
      <c r="G39" s="173">
        <v>33100.614999999998</v>
      </c>
      <c r="H39" s="173">
        <v>4089.9879999999998</v>
      </c>
      <c r="I39" s="1191">
        <v>531.03200000000004</v>
      </c>
      <c r="J39" s="1294">
        <v>37721.635000000002</v>
      </c>
    </row>
    <row r="40" spans="1:10" ht="14.25" customHeight="1">
      <c r="A40" s="1357"/>
      <c r="B40" s="1163"/>
      <c r="C40" s="1164"/>
      <c r="D40" s="1942" t="s">
        <v>894</v>
      </c>
      <c r="E40" s="1783"/>
      <c r="F40" s="1866"/>
      <c r="G40" s="173">
        <v>33102.536</v>
      </c>
      <c r="H40" s="173">
        <v>4096.2860000000001</v>
      </c>
      <c r="I40" s="1352">
        <v>531.25400000000002</v>
      </c>
      <c r="J40" s="1294">
        <v>37730.076000000001</v>
      </c>
    </row>
    <row r="41" spans="1:10" ht="14.25" customHeight="1">
      <c r="A41" s="1357"/>
      <c r="B41" s="1163"/>
      <c r="C41" s="1164"/>
      <c r="D41" s="1783" t="s">
        <v>726</v>
      </c>
      <c r="E41" s="1783"/>
      <c r="F41" s="1866"/>
      <c r="G41" s="173">
        <v>-1.921</v>
      </c>
      <c r="H41" s="173">
        <v>-6.298</v>
      </c>
      <c r="I41" s="1352">
        <v>-0.222</v>
      </c>
      <c r="J41" s="1294">
        <v>-8.4410000000000007</v>
      </c>
    </row>
    <row r="42" spans="1:10" ht="14.25" customHeight="1">
      <c r="A42" s="1357"/>
      <c r="B42" s="1163"/>
      <c r="C42" s="2029" t="s">
        <v>899</v>
      </c>
      <c r="D42" s="1772"/>
      <c r="E42" s="1772"/>
      <c r="F42" s="1773"/>
      <c r="G42" s="173">
        <v>303.92099999999999</v>
      </c>
      <c r="H42" s="173">
        <v>153.63999999999999</v>
      </c>
      <c r="I42" s="1191">
        <v>0</v>
      </c>
      <c r="J42" s="1294">
        <v>457.56099999999998</v>
      </c>
    </row>
    <row r="43" spans="1:10" ht="14.25" customHeight="1">
      <c r="A43" s="1357"/>
      <c r="B43" s="1163"/>
      <c r="C43" s="1164"/>
      <c r="D43" s="1772" t="s">
        <v>899</v>
      </c>
      <c r="E43" s="1772"/>
      <c r="F43" s="1773"/>
      <c r="G43" s="173">
        <v>305.13600000000002</v>
      </c>
      <c r="H43" s="173">
        <v>153.661</v>
      </c>
      <c r="I43" s="1352">
        <v>0</v>
      </c>
      <c r="J43" s="1294">
        <v>458.79700000000003</v>
      </c>
    </row>
    <row r="44" spans="1:10" ht="14.25" customHeight="1">
      <c r="A44" s="1357"/>
      <c r="B44" s="1163"/>
      <c r="C44" s="1164"/>
      <c r="D44" s="1783" t="s">
        <v>901</v>
      </c>
      <c r="E44" s="1783" t="s">
        <v>132</v>
      </c>
      <c r="F44" s="1866"/>
      <c r="G44" s="173">
        <v>-1.2150000000000001</v>
      </c>
      <c r="H44" s="173">
        <v>-2.1000000000000001E-2</v>
      </c>
      <c r="I44" s="1352">
        <v>0</v>
      </c>
      <c r="J44" s="1294">
        <v>-1.236</v>
      </c>
    </row>
    <row r="45" spans="1:10" ht="14.25" customHeight="1">
      <c r="A45" s="1357"/>
      <c r="B45" s="1163"/>
      <c r="C45" s="2029" t="s">
        <v>797</v>
      </c>
      <c r="D45" s="1772"/>
      <c r="E45" s="1772"/>
      <c r="F45" s="1773"/>
      <c r="G45" s="173">
        <v>238.85300000000001</v>
      </c>
      <c r="H45" s="173">
        <v>9411.7160000000003</v>
      </c>
      <c r="I45" s="1352">
        <v>30.021999999999998</v>
      </c>
      <c r="J45" s="1294">
        <v>9680.5910000000003</v>
      </c>
    </row>
    <row r="46" spans="1:10" ht="14.25" customHeight="1">
      <c r="A46" s="1357"/>
      <c r="B46" s="1163"/>
      <c r="C46" s="1164"/>
      <c r="D46" s="1783" t="s">
        <v>540</v>
      </c>
      <c r="E46" s="1783"/>
      <c r="F46" s="1866"/>
      <c r="G46" s="173">
        <v>239.411</v>
      </c>
      <c r="H46" s="173">
        <v>9411.7160000000003</v>
      </c>
      <c r="I46" s="1352">
        <v>30.021999999999998</v>
      </c>
      <c r="J46" s="1294">
        <v>9681.1489999999994</v>
      </c>
    </row>
    <row r="47" spans="1:10" ht="14.25" customHeight="1">
      <c r="A47" s="1357"/>
      <c r="B47" s="1163"/>
      <c r="C47" s="1405"/>
      <c r="D47" s="1783" t="s">
        <v>541</v>
      </c>
      <c r="E47" s="1783" t="s">
        <v>132</v>
      </c>
      <c r="F47" s="1866"/>
      <c r="G47" s="173">
        <v>-0.55800000000000005</v>
      </c>
      <c r="H47" s="173">
        <v>0</v>
      </c>
      <c r="I47" s="1279">
        <v>0</v>
      </c>
      <c r="J47" s="1294">
        <v>-0.55800000000000005</v>
      </c>
    </row>
    <row r="48" spans="1:10" ht="14.25" customHeight="1">
      <c r="A48" s="1357"/>
      <c r="B48" s="1163"/>
      <c r="C48" s="2029" t="s">
        <v>798</v>
      </c>
      <c r="D48" s="1772"/>
      <c r="E48" s="1772"/>
      <c r="F48" s="1773"/>
      <c r="G48" s="173">
        <v>96.99</v>
      </c>
      <c r="H48" s="173">
        <v>0</v>
      </c>
      <c r="I48" s="1191">
        <v>0</v>
      </c>
      <c r="J48" s="1294">
        <v>96.99</v>
      </c>
    </row>
    <row r="49" spans="1:10" ht="14.25" customHeight="1">
      <c r="A49" s="1357"/>
      <c r="B49" s="1163"/>
      <c r="C49" s="1164"/>
      <c r="D49" s="1772" t="s">
        <v>543</v>
      </c>
      <c r="E49" s="1772"/>
      <c r="F49" s="1773"/>
      <c r="G49" s="173">
        <v>99.558999999999997</v>
      </c>
      <c r="H49" s="173">
        <v>0</v>
      </c>
      <c r="I49" s="1352">
        <v>0</v>
      </c>
      <c r="J49" s="1294">
        <v>99.558999999999997</v>
      </c>
    </row>
    <row r="50" spans="1:10" ht="14.25" customHeight="1">
      <c r="A50" s="1357"/>
      <c r="B50" s="1163"/>
      <c r="C50" s="1164"/>
      <c r="D50" s="1783" t="s">
        <v>544</v>
      </c>
      <c r="E50" s="1783"/>
      <c r="F50" s="1866"/>
      <c r="G50" s="173">
        <v>-0.34799999999999998</v>
      </c>
      <c r="H50" s="173">
        <v>0</v>
      </c>
      <c r="I50" s="1352">
        <v>0</v>
      </c>
      <c r="J50" s="1294">
        <v>-0.34799999999999998</v>
      </c>
    </row>
    <row r="51" spans="1:10" ht="14.25" customHeight="1">
      <c r="A51" s="1357"/>
      <c r="B51" s="1163"/>
      <c r="C51" s="1164"/>
      <c r="D51" s="1783" t="s">
        <v>545</v>
      </c>
      <c r="E51" s="1783" t="s">
        <v>132</v>
      </c>
      <c r="F51" s="1866"/>
      <c r="G51" s="173">
        <v>-2.2210000000000001</v>
      </c>
      <c r="H51" s="173">
        <v>0</v>
      </c>
      <c r="I51" s="1352">
        <v>0</v>
      </c>
      <c r="J51" s="1294">
        <v>-2.2210000000000001</v>
      </c>
    </row>
    <row r="52" spans="1:10" ht="14.25" customHeight="1">
      <c r="A52" s="1357"/>
      <c r="B52" s="1163"/>
      <c r="C52" s="2029" t="s">
        <v>799</v>
      </c>
      <c r="D52" s="1772"/>
      <c r="E52" s="1772"/>
      <c r="F52" s="1773"/>
      <c r="G52" s="173">
        <v>143.26900000000001</v>
      </c>
      <c r="H52" s="173">
        <v>60.161000000000001</v>
      </c>
      <c r="I52" s="1191">
        <v>0</v>
      </c>
      <c r="J52" s="1294">
        <v>203.43</v>
      </c>
    </row>
    <row r="53" spans="1:10" ht="14.25" customHeight="1">
      <c r="A53" s="1357"/>
      <c r="B53" s="1163"/>
      <c r="C53" s="1164"/>
      <c r="D53" s="1772" t="s">
        <v>547</v>
      </c>
      <c r="E53" s="1772"/>
      <c r="F53" s="1773"/>
      <c r="G53" s="173">
        <v>144.52500000000001</v>
      </c>
      <c r="H53" s="173">
        <v>61.5</v>
      </c>
      <c r="I53" s="1352">
        <v>0</v>
      </c>
      <c r="J53" s="1294">
        <v>206.02500000000001</v>
      </c>
    </row>
    <row r="54" spans="1:10" ht="14.25" customHeight="1">
      <c r="A54" s="1357"/>
      <c r="B54" s="1163"/>
      <c r="C54" s="1164"/>
      <c r="D54" s="1771" t="s">
        <v>140</v>
      </c>
      <c r="E54" s="1772"/>
      <c r="F54" s="1773"/>
      <c r="G54" s="173">
        <v>-0.13900000000000001</v>
      </c>
      <c r="H54" s="173">
        <v>-5.0000000000000001E-3</v>
      </c>
      <c r="I54" s="1352">
        <v>0</v>
      </c>
      <c r="J54" s="1294">
        <v>-0.14399999999999999</v>
      </c>
    </row>
    <row r="55" spans="1:10" ht="14.25" customHeight="1">
      <c r="A55" s="1357"/>
      <c r="B55" s="1163"/>
      <c r="C55" s="1164"/>
      <c r="D55" s="1783" t="s">
        <v>548</v>
      </c>
      <c r="E55" s="1783" t="s">
        <v>132</v>
      </c>
      <c r="F55" s="1866"/>
      <c r="G55" s="173">
        <v>-1.117</v>
      </c>
      <c r="H55" s="173">
        <v>-1.3340000000000001</v>
      </c>
      <c r="I55" s="1352">
        <v>0</v>
      </c>
      <c r="J55" s="1294">
        <v>-2.4510000000000001</v>
      </c>
    </row>
    <row r="56" spans="1:10" ht="14.25" customHeight="1">
      <c r="B56" s="1163"/>
      <c r="C56" s="2029" t="s">
        <v>800</v>
      </c>
      <c r="D56" s="1772"/>
      <c r="E56" s="1772"/>
      <c r="F56" s="1773"/>
      <c r="G56" s="173">
        <v>9.8000000000000004E-2</v>
      </c>
      <c r="H56" s="173">
        <v>0</v>
      </c>
      <c r="I56" s="1191">
        <v>0</v>
      </c>
      <c r="J56" s="1294">
        <v>9.8000000000000004E-2</v>
      </c>
    </row>
    <row r="57" spans="1:10" ht="14.25" customHeight="1">
      <c r="B57" s="1163"/>
      <c r="C57" s="1164"/>
      <c r="D57" s="1772" t="s">
        <v>550</v>
      </c>
      <c r="E57" s="1772"/>
      <c r="F57" s="1773"/>
      <c r="G57" s="173">
        <v>0.10199999999999999</v>
      </c>
      <c r="H57" s="173">
        <v>0</v>
      </c>
      <c r="I57" s="1352">
        <v>0</v>
      </c>
      <c r="J57" s="1294">
        <v>0.10199999999999999</v>
      </c>
    </row>
    <row r="58" spans="1:10" ht="14.25" customHeight="1">
      <c r="B58" s="1163"/>
      <c r="C58" s="1405"/>
      <c r="D58" s="1923" t="s">
        <v>551</v>
      </c>
      <c r="E58" s="1923" t="s">
        <v>132</v>
      </c>
      <c r="F58" s="2014"/>
      <c r="G58" s="173">
        <v>-4.0000000000000001E-3</v>
      </c>
      <c r="H58" s="173">
        <v>0</v>
      </c>
      <c r="I58" s="1279">
        <v>0</v>
      </c>
      <c r="J58" s="1294">
        <v>-4.0000000000000001E-3</v>
      </c>
    </row>
    <row r="59" spans="1:10" ht="14.25" customHeight="1">
      <c r="A59" s="1357"/>
      <c r="B59" s="1163"/>
      <c r="C59" s="2029" t="s">
        <v>801</v>
      </c>
      <c r="D59" s="1772"/>
      <c r="E59" s="1772"/>
      <c r="F59" s="1773"/>
      <c r="G59" s="173">
        <v>12.685</v>
      </c>
      <c r="H59" s="173">
        <v>205.26599999999999</v>
      </c>
      <c r="I59" s="1191">
        <v>0.73199999999999998</v>
      </c>
      <c r="J59" s="1294">
        <v>218.68299999999999</v>
      </c>
    </row>
    <row r="60" spans="1:10" ht="14.25" customHeight="1">
      <c r="A60" s="1357"/>
      <c r="B60" s="1163"/>
      <c r="C60" s="1164"/>
      <c r="D60" s="1772" t="s">
        <v>553</v>
      </c>
      <c r="E60" s="1772"/>
      <c r="F60" s="1773"/>
      <c r="G60" s="173">
        <v>13.518000000000001</v>
      </c>
      <c r="H60" s="173">
        <v>207.84</v>
      </c>
      <c r="I60" s="1352">
        <v>0.746</v>
      </c>
      <c r="J60" s="1294">
        <v>222.10400000000001</v>
      </c>
    </row>
    <row r="61" spans="1:10" ht="14.25" customHeight="1">
      <c r="A61" s="1357"/>
      <c r="B61" s="1163"/>
      <c r="C61" s="1164"/>
      <c r="D61" s="1783" t="s">
        <v>554</v>
      </c>
      <c r="E61" s="1783"/>
      <c r="F61" s="1866"/>
      <c r="G61" s="173">
        <v>-4.4999999999999998E-2</v>
      </c>
      <c r="H61" s="173">
        <v>-0.92800000000000005</v>
      </c>
      <c r="I61" s="1352">
        <v>-1.2999999999999999E-2</v>
      </c>
      <c r="J61" s="1294">
        <v>-0.98599999999999999</v>
      </c>
    </row>
    <row r="62" spans="1:10" ht="14.25" customHeight="1">
      <c r="A62" s="1357"/>
      <c r="B62" s="1163"/>
      <c r="C62" s="1164"/>
      <c r="D62" s="1783" t="s">
        <v>555</v>
      </c>
      <c r="E62" s="1783" t="s">
        <v>132</v>
      </c>
      <c r="F62" s="1866"/>
      <c r="G62" s="173">
        <v>-0.78800000000000003</v>
      </c>
      <c r="H62" s="173">
        <v>-1.6459999999999999</v>
      </c>
      <c r="I62" s="1352">
        <v>-1E-3</v>
      </c>
      <c r="J62" s="1294">
        <v>-2.4350000000000001</v>
      </c>
    </row>
    <row r="63" spans="1:10" ht="14.25" customHeight="1">
      <c r="A63" s="1357"/>
      <c r="B63" s="1163"/>
      <c r="C63" s="2029" t="s">
        <v>905</v>
      </c>
      <c r="D63" s="1772"/>
      <c r="E63" s="1772"/>
      <c r="F63" s="1773"/>
      <c r="G63" s="173">
        <v>5.9420000000000002</v>
      </c>
      <c r="H63" s="173">
        <v>0</v>
      </c>
      <c r="I63" s="1191">
        <v>0</v>
      </c>
      <c r="J63" s="1294">
        <v>5.9420000000000002</v>
      </c>
    </row>
    <row r="64" spans="1:10" ht="14.25" customHeight="1">
      <c r="A64" s="1357"/>
      <c r="B64" s="1163"/>
      <c r="C64" s="1164"/>
      <c r="D64" s="1772" t="s">
        <v>733</v>
      </c>
      <c r="E64" s="1772"/>
      <c r="F64" s="1773"/>
      <c r="G64" s="173">
        <v>8.298</v>
      </c>
      <c r="H64" s="173">
        <v>0</v>
      </c>
      <c r="I64" s="1352">
        <v>0</v>
      </c>
      <c r="J64" s="1294">
        <v>8.298</v>
      </c>
    </row>
    <row r="65" spans="1:10" ht="22.5" customHeight="1">
      <c r="A65" s="1357"/>
      <c r="B65" s="1163"/>
      <c r="C65" s="1164"/>
      <c r="D65" s="1783" t="s">
        <v>734</v>
      </c>
      <c r="E65" s="1783"/>
      <c r="F65" s="1866"/>
      <c r="G65" s="173">
        <v>-6.6000000000000003E-2</v>
      </c>
      <c r="H65" s="173">
        <v>0</v>
      </c>
      <c r="I65" s="1352">
        <v>0</v>
      </c>
      <c r="J65" s="1294">
        <v>-6.6000000000000003E-2</v>
      </c>
    </row>
    <row r="66" spans="1:10" ht="27" customHeight="1">
      <c r="A66" s="1357"/>
      <c r="B66" s="1163"/>
      <c r="C66" s="1164"/>
      <c r="D66" s="1783" t="s">
        <v>735</v>
      </c>
      <c r="E66" s="1783" t="s">
        <v>132</v>
      </c>
      <c r="F66" s="1866"/>
      <c r="G66" s="173">
        <v>-2.29</v>
      </c>
      <c r="H66" s="173">
        <v>0</v>
      </c>
      <c r="I66" s="1352">
        <v>0</v>
      </c>
      <c r="J66" s="1294">
        <v>-2.29</v>
      </c>
    </row>
    <row r="67" spans="1:10" ht="14.25" customHeight="1">
      <c r="A67" s="1357"/>
      <c r="B67" s="1163"/>
      <c r="C67" s="2029" t="s">
        <v>804</v>
      </c>
      <c r="D67" s="1772"/>
      <c r="E67" s="1772"/>
      <c r="F67" s="1773"/>
      <c r="G67" s="173">
        <v>0</v>
      </c>
      <c r="H67" s="173">
        <v>0.84699999999999998</v>
      </c>
      <c r="I67" s="1191">
        <v>0</v>
      </c>
      <c r="J67" s="1294">
        <v>0.84699999999999998</v>
      </c>
    </row>
    <row r="68" spans="1:10" ht="14.25" customHeight="1">
      <c r="A68" s="1357"/>
      <c r="B68" s="1163"/>
      <c r="C68" s="1164"/>
      <c r="D68" s="1772" t="s">
        <v>187</v>
      </c>
      <c r="E68" s="1772"/>
      <c r="F68" s="1773"/>
      <c r="G68" s="173">
        <v>0</v>
      </c>
      <c r="H68" s="173">
        <v>0.84799999999999998</v>
      </c>
      <c r="I68" s="1352">
        <v>0</v>
      </c>
      <c r="J68" s="1294">
        <v>0.84799999999999998</v>
      </c>
    </row>
    <row r="69" spans="1:10" ht="14.25" customHeight="1">
      <c r="A69" s="1357"/>
      <c r="B69" s="1163"/>
      <c r="C69" s="1164"/>
      <c r="D69" s="1783" t="s">
        <v>188</v>
      </c>
      <c r="E69" s="1783" t="s">
        <v>132</v>
      </c>
      <c r="F69" s="1866"/>
      <c r="G69" s="173">
        <v>0</v>
      </c>
      <c r="H69" s="173">
        <v>-1E-3</v>
      </c>
      <c r="I69" s="1352">
        <v>0</v>
      </c>
      <c r="J69" s="1294">
        <v>-1E-3</v>
      </c>
    </row>
    <row r="70" spans="1:10" customFormat="1" ht="15" customHeight="1">
      <c r="A70" s="1394"/>
      <c r="B70" s="1319"/>
      <c r="C70" s="2007" t="s">
        <v>910</v>
      </c>
      <c r="D70" s="1916"/>
      <c r="E70" s="1916"/>
      <c r="F70" s="2008"/>
      <c r="G70" s="1221">
        <v>-2E-3</v>
      </c>
      <c r="H70" s="1221">
        <v>0.186</v>
      </c>
      <c r="I70" s="1238">
        <v>0</v>
      </c>
      <c r="J70" s="1318">
        <v>0.184</v>
      </c>
    </row>
    <row r="71" spans="1:10" customFormat="1" ht="15" customHeight="1">
      <c r="A71" s="1394"/>
      <c r="B71" s="1319"/>
      <c r="C71" s="1326"/>
      <c r="D71" s="1916" t="s">
        <v>910</v>
      </c>
      <c r="E71" s="1916"/>
      <c r="F71" s="2008"/>
      <c r="G71" s="1221">
        <v>0</v>
      </c>
      <c r="H71" s="1221">
        <v>0.189</v>
      </c>
      <c r="I71" s="1238">
        <v>0</v>
      </c>
      <c r="J71" s="1318">
        <v>0.189</v>
      </c>
    </row>
    <row r="72" spans="1:10" customFormat="1" ht="15" customHeight="1">
      <c r="A72" s="1394"/>
      <c r="B72" s="1319"/>
      <c r="C72" s="1326"/>
      <c r="D72" s="1916" t="s">
        <v>911</v>
      </c>
      <c r="E72" s="1916"/>
      <c r="F72" s="2008"/>
      <c r="G72" s="1221">
        <v>-2E-3</v>
      </c>
      <c r="H72" s="1221">
        <v>-3.0000000000000001E-3</v>
      </c>
      <c r="I72" s="1238">
        <v>0</v>
      </c>
      <c r="J72" s="1318">
        <v>-5.0000000000000001E-3</v>
      </c>
    </row>
    <row r="73" spans="1:10" ht="12.75" customHeight="1">
      <c r="A73" s="1357"/>
      <c r="B73" s="1163"/>
      <c r="C73" s="2029" t="s">
        <v>912</v>
      </c>
      <c r="D73" s="1772"/>
      <c r="E73" s="1772"/>
      <c r="F73" s="1773"/>
      <c r="G73" s="173">
        <v>9.8119999999999994</v>
      </c>
      <c r="H73" s="1191">
        <v>0</v>
      </c>
      <c r="I73" s="1191">
        <v>0</v>
      </c>
      <c r="J73" s="1294">
        <v>9.8119999999999994</v>
      </c>
    </row>
    <row r="74" spans="1:10" ht="24" customHeight="1">
      <c r="A74" s="1357"/>
      <c r="B74" s="1348">
        <v>10</v>
      </c>
      <c r="C74" s="2037" t="s">
        <v>1128</v>
      </c>
      <c r="D74" s="2038"/>
      <c r="E74" s="2038"/>
      <c r="F74" s="2039"/>
      <c r="G74" s="1353">
        <v>214662.81599999999</v>
      </c>
      <c r="H74" s="1353">
        <v>65371.603000000003</v>
      </c>
      <c r="I74" s="1354">
        <v>9523.8140000000003</v>
      </c>
      <c r="J74" s="1294">
        <v>289558.23300000001</v>
      </c>
    </row>
    <row r="75" spans="1:10" ht="14.25" customHeight="1">
      <c r="A75" s="1357"/>
      <c r="B75" s="1179"/>
      <c r="C75" s="2029" t="s">
        <v>916</v>
      </c>
      <c r="D75" s="1772"/>
      <c r="E75" s="1772"/>
      <c r="F75" s="1773"/>
      <c r="G75" s="173">
        <v>96599.123999999996</v>
      </c>
      <c r="H75" s="173">
        <v>36718.072999999997</v>
      </c>
      <c r="I75" s="1191">
        <v>4053.8359999999998</v>
      </c>
      <c r="J75" s="1294">
        <v>137371.033</v>
      </c>
    </row>
    <row r="76" spans="1:10" ht="14.25" customHeight="1">
      <c r="A76" s="1357"/>
      <c r="B76" s="1179"/>
      <c r="C76" s="1349"/>
      <c r="D76" s="1771" t="s">
        <v>916</v>
      </c>
      <c r="E76" s="2040"/>
      <c r="F76" s="2041"/>
      <c r="G76" s="173">
        <v>101114.30100000001</v>
      </c>
      <c r="H76" s="173">
        <v>37617.970999999998</v>
      </c>
      <c r="I76" s="1191">
        <v>4167.3490000000002</v>
      </c>
      <c r="J76" s="1293">
        <v>142899.62100000001</v>
      </c>
    </row>
    <row r="77" spans="1:10" ht="14.25" customHeight="1">
      <c r="A77" s="1357"/>
      <c r="B77" s="1163"/>
      <c r="C77" s="1164"/>
      <c r="D77" s="1783" t="s">
        <v>917</v>
      </c>
      <c r="E77" s="1783"/>
      <c r="F77" s="1866"/>
      <c r="G77" s="173">
        <v>-157.93299999999999</v>
      </c>
      <c r="H77" s="173">
        <v>-52.183999999999997</v>
      </c>
      <c r="I77" s="1191">
        <v>-12.731999999999999</v>
      </c>
      <c r="J77" s="1294">
        <v>-222.84899999999999</v>
      </c>
    </row>
    <row r="78" spans="1:10" ht="15" customHeight="1">
      <c r="B78" s="1163"/>
      <c r="C78" s="1164"/>
      <c r="D78" s="1783" t="s">
        <v>918</v>
      </c>
      <c r="E78" s="1783" t="s">
        <v>132</v>
      </c>
      <c r="F78" s="1866"/>
      <c r="G78" s="173">
        <v>-4357.2439999999997</v>
      </c>
      <c r="H78" s="173">
        <v>-847.71400000000006</v>
      </c>
      <c r="I78" s="1191">
        <v>-100.78100000000001</v>
      </c>
      <c r="J78" s="1294">
        <v>-5305.7389999999996</v>
      </c>
    </row>
    <row r="79" spans="1:10" ht="15" customHeight="1">
      <c r="B79" s="1163"/>
      <c r="C79" s="2029" t="s">
        <v>919</v>
      </c>
      <c r="D79" s="1772"/>
      <c r="E79" s="1772"/>
      <c r="F79" s="1773"/>
      <c r="G79" s="173">
        <v>1799.9739999999999</v>
      </c>
      <c r="H79" s="173">
        <v>377.79199999999997</v>
      </c>
      <c r="I79" s="1191">
        <v>15.739000000000001</v>
      </c>
      <c r="J79" s="1294">
        <v>2193.5050000000001</v>
      </c>
    </row>
    <row r="80" spans="1:10" ht="14.25" customHeight="1">
      <c r="B80" s="1163"/>
      <c r="C80" s="1164"/>
      <c r="D80" s="1783" t="s">
        <v>919</v>
      </c>
      <c r="E80" s="1783"/>
      <c r="F80" s="1866"/>
      <c r="G80" s="173">
        <v>1830.4480000000001</v>
      </c>
      <c r="H80" s="173">
        <v>391.46100000000001</v>
      </c>
      <c r="I80" s="1191">
        <v>15.739000000000001</v>
      </c>
      <c r="J80" s="1294">
        <v>2237.6480000000001</v>
      </c>
    </row>
    <row r="81" spans="2:10" ht="14.25" customHeight="1">
      <c r="B81" s="1163"/>
      <c r="C81" s="1164"/>
      <c r="D81" s="1783" t="s">
        <v>920</v>
      </c>
      <c r="E81" s="1783"/>
      <c r="F81" s="1866"/>
      <c r="G81" s="173">
        <v>-2.819</v>
      </c>
      <c r="H81" s="173">
        <v>-2.4020000000000001</v>
      </c>
      <c r="I81" s="1191">
        <v>0</v>
      </c>
      <c r="J81" s="1294">
        <v>-5.2210000000000001</v>
      </c>
    </row>
    <row r="82" spans="2:10" ht="14.25" customHeight="1">
      <c r="B82" s="1163"/>
      <c r="C82" s="1164"/>
      <c r="D82" s="1783" t="s">
        <v>921</v>
      </c>
      <c r="E82" s="1783" t="s">
        <v>132</v>
      </c>
      <c r="F82" s="1866"/>
      <c r="G82" s="173">
        <v>-27.655000000000001</v>
      </c>
      <c r="H82" s="173">
        <v>-11.266999999999999</v>
      </c>
      <c r="I82" s="1191">
        <v>0</v>
      </c>
      <c r="J82" s="1294">
        <v>-38.921999999999997</v>
      </c>
    </row>
    <row r="83" spans="2:10" ht="14.25" customHeight="1">
      <c r="B83" s="1163"/>
      <c r="C83" s="2029" t="s">
        <v>807</v>
      </c>
      <c r="D83" s="1772"/>
      <c r="E83" s="1772"/>
      <c r="F83" s="1773"/>
      <c r="G83" s="173">
        <v>233.691</v>
      </c>
      <c r="H83" s="173">
        <v>10.439</v>
      </c>
      <c r="I83" s="1191">
        <v>15.032999999999999</v>
      </c>
      <c r="J83" s="1294">
        <v>259.16300000000001</v>
      </c>
    </row>
    <row r="84" spans="2:10" ht="14.25" customHeight="1">
      <c r="B84" s="1163"/>
      <c r="C84" s="1164"/>
      <c r="D84" s="1783" t="s">
        <v>739</v>
      </c>
      <c r="E84" s="1783"/>
      <c r="F84" s="1866"/>
      <c r="G84" s="173">
        <v>238.755</v>
      </c>
      <c r="H84" s="173">
        <v>10.525</v>
      </c>
      <c r="I84" s="1191">
        <v>15.416</v>
      </c>
      <c r="J84" s="1294">
        <v>264.69600000000003</v>
      </c>
    </row>
    <row r="85" spans="2:10" ht="14.25" customHeight="1">
      <c r="B85" s="1163"/>
      <c r="C85" s="1164"/>
      <c r="D85" s="1783" t="s">
        <v>740</v>
      </c>
      <c r="E85" s="1783"/>
      <c r="F85" s="1866"/>
      <c r="G85" s="173">
        <v>-0.94299999999999995</v>
      </c>
      <c r="H85" s="173">
        <v>-6.4000000000000001E-2</v>
      </c>
      <c r="I85" s="1191">
        <v>-6.4000000000000001E-2</v>
      </c>
      <c r="J85" s="1294">
        <v>-1.071</v>
      </c>
    </row>
    <row r="86" spans="2:10" ht="14.25" customHeight="1">
      <c r="B86" s="1163"/>
      <c r="C86" s="1164"/>
      <c r="D86" s="1783" t="s">
        <v>741</v>
      </c>
      <c r="E86" s="1783" t="s">
        <v>132</v>
      </c>
      <c r="F86" s="1866"/>
      <c r="G86" s="173">
        <v>-4.1210000000000004</v>
      </c>
      <c r="H86" s="173">
        <v>-2.1999999999999999E-2</v>
      </c>
      <c r="I86" s="1191">
        <v>-0.31900000000000001</v>
      </c>
      <c r="J86" s="1294">
        <v>-4.4619999999999997</v>
      </c>
    </row>
    <row r="87" spans="2:10" ht="14.25" customHeight="1">
      <c r="B87" s="1163"/>
      <c r="C87" s="2029" t="s">
        <v>808</v>
      </c>
      <c r="D87" s="1772"/>
      <c r="E87" s="1772"/>
      <c r="F87" s="1773"/>
      <c r="G87" s="173">
        <v>113031.18399999999</v>
      </c>
      <c r="H87" s="173">
        <v>27142.794000000002</v>
      </c>
      <c r="I87" s="1191">
        <v>5198.451</v>
      </c>
      <c r="J87" s="1294">
        <v>145372.429</v>
      </c>
    </row>
    <row r="88" spans="2:10" ht="14.25" customHeight="1">
      <c r="B88" s="1163"/>
      <c r="C88" s="1164"/>
      <c r="D88" s="1783" t="s">
        <v>420</v>
      </c>
      <c r="E88" s="1783"/>
      <c r="F88" s="1866"/>
      <c r="G88" s="173">
        <v>114169.893</v>
      </c>
      <c r="H88" s="173">
        <v>27511.914000000001</v>
      </c>
      <c r="I88" s="1352">
        <v>5209.991</v>
      </c>
      <c r="J88" s="1294">
        <v>146891.79800000001</v>
      </c>
    </row>
    <row r="89" spans="2:10" ht="14.25" customHeight="1">
      <c r="B89" s="1163"/>
      <c r="C89" s="1164"/>
      <c r="D89" s="1783" t="s">
        <v>579</v>
      </c>
      <c r="E89" s="1783"/>
      <c r="F89" s="1866"/>
      <c r="G89" s="173">
        <v>43.567999999999998</v>
      </c>
      <c r="H89" s="173">
        <v>-117.61799999999999</v>
      </c>
      <c r="I89" s="1352">
        <v>23.795999999999999</v>
      </c>
      <c r="J89" s="1294">
        <v>-50.253999999999998</v>
      </c>
    </row>
    <row r="90" spans="2:10" ht="14.25" customHeight="1">
      <c r="B90" s="1163"/>
      <c r="C90" s="1164"/>
      <c r="D90" s="1783" t="s">
        <v>580</v>
      </c>
      <c r="E90" s="1783" t="s">
        <v>132</v>
      </c>
      <c r="F90" s="1866"/>
      <c r="G90" s="173">
        <v>-1182.277</v>
      </c>
      <c r="H90" s="173">
        <v>-251.50200000000001</v>
      </c>
      <c r="I90" s="1352">
        <v>-35.335999999999999</v>
      </c>
      <c r="J90" s="1294">
        <v>-1469.115</v>
      </c>
    </row>
    <row r="91" spans="2:10" ht="14.25" customHeight="1">
      <c r="B91" s="1163"/>
      <c r="C91" s="2029" t="s">
        <v>922</v>
      </c>
      <c r="D91" s="1772"/>
      <c r="E91" s="1772"/>
      <c r="F91" s="1773"/>
      <c r="G91" s="173">
        <v>4.0490000000000004</v>
      </c>
      <c r="H91" s="173">
        <v>2.16</v>
      </c>
      <c r="I91" s="1191">
        <v>0</v>
      </c>
      <c r="J91" s="1294">
        <v>6.2089999999999996</v>
      </c>
    </row>
    <row r="92" spans="2:10" ht="14.25" customHeight="1">
      <c r="B92" s="1163"/>
      <c r="C92" s="1164"/>
      <c r="D92" s="1783" t="s">
        <v>922</v>
      </c>
      <c r="E92" s="1783"/>
      <c r="F92" s="1866"/>
      <c r="G92" s="173">
        <v>4.6289999999999996</v>
      </c>
      <c r="H92" s="173">
        <v>3.7509999999999999</v>
      </c>
      <c r="I92" s="1191">
        <v>0</v>
      </c>
      <c r="J92" s="1294">
        <v>8.3800000000000008</v>
      </c>
    </row>
    <row r="93" spans="2:10" ht="24" customHeight="1">
      <c r="B93" s="1163"/>
      <c r="C93" s="1164"/>
      <c r="D93" s="1783" t="s">
        <v>923</v>
      </c>
      <c r="E93" s="1783"/>
      <c r="F93" s="1866"/>
      <c r="G93" s="173">
        <v>-0.57999999999999996</v>
      </c>
      <c r="H93" s="173">
        <v>-1.591</v>
      </c>
      <c r="I93" s="1191">
        <v>0</v>
      </c>
      <c r="J93" s="1294">
        <v>-2.1709999999999998</v>
      </c>
    </row>
    <row r="94" spans="2:10" ht="14.25" customHeight="1">
      <c r="B94" s="1163"/>
      <c r="C94" s="2029" t="s">
        <v>924</v>
      </c>
      <c r="D94" s="1772"/>
      <c r="E94" s="1772"/>
      <c r="F94" s="1773"/>
      <c r="G94" s="173">
        <v>2.3940000000000001</v>
      </c>
      <c r="H94" s="173">
        <v>0</v>
      </c>
      <c r="I94" s="1191">
        <v>50.5</v>
      </c>
      <c r="J94" s="1294">
        <v>52.893999999999998</v>
      </c>
    </row>
    <row r="95" spans="2:10" ht="14.25" customHeight="1">
      <c r="B95" s="1163"/>
      <c r="C95" s="1164"/>
      <c r="D95" s="1783" t="s">
        <v>924</v>
      </c>
      <c r="E95" s="1783"/>
      <c r="F95" s="1866"/>
      <c r="G95" s="173">
        <v>2.4929999999999999</v>
      </c>
      <c r="H95" s="173">
        <v>0</v>
      </c>
      <c r="I95" s="1191">
        <v>50.773000000000003</v>
      </c>
      <c r="J95" s="1294">
        <v>53.265999999999998</v>
      </c>
    </row>
    <row r="96" spans="2:10" ht="22.5" customHeight="1">
      <c r="B96" s="1163"/>
      <c r="C96" s="1164"/>
      <c r="D96" s="1783" t="s">
        <v>925</v>
      </c>
      <c r="E96" s="1783"/>
      <c r="F96" s="1866"/>
      <c r="G96" s="173">
        <v>-8.9999999999999993E-3</v>
      </c>
      <c r="H96" s="173">
        <v>0</v>
      </c>
      <c r="I96" s="1191">
        <v>-0.249</v>
      </c>
      <c r="J96" s="1294">
        <v>-0.25800000000000001</v>
      </c>
    </row>
    <row r="97" spans="2:10" ht="25.5" customHeight="1">
      <c r="B97" s="1163"/>
      <c r="C97" s="1164"/>
      <c r="D97" s="1783" t="s">
        <v>926</v>
      </c>
      <c r="E97" s="1783" t="s">
        <v>132</v>
      </c>
      <c r="F97" s="1866"/>
      <c r="G97" s="173">
        <v>-0.09</v>
      </c>
      <c r="H97" s="173">
        <v>0</v>
      </c>
      <c r="I97" s="1191">
        <v>-2.4E-2</v>
      </c>
      <c r="J97" s="1294">
        <v>-0.114</v>
      </c>
    </row>
    <row r="98" spans="2:10" ht="14.25" customHeight="1">
      <c r="B98" s="1163"/>
      <c r="C98" s="2029" t="s">
        <v>927</v>
      </c>
      <c r="D98" s="1772"/>
      <c r="E98" s="1772"/>
      <c r="F98" s="1773"/>
      <c r="G98" s="173">
        <v>6.3170000000000002</v>
      </c>
      <c r="H98" s="173">
        <v>0</v>
      </c>
      <c r="I98" s="1191">
        <v>2.121</v>
      </c>
      <c r="J98" s="1294">
        <v>8.4380000000000006</v>
      </c>
    </row>
    <row r="99" spans="2:10" ht="14.25" customHeight="1">
      <c r="B99" s="1163"/>
      <c r="C99" s="1164"/>
      <c r="D99" s="1783" t="s">
        <v>928</v>
      </c>
      <c r="E99" s="1783"/>
      <c r="F99" s="1866"/>
      <c r="G99" s="173">
        <v>6.8559999999999999</v>
      </c>
      <c r="H99" s="173">
        <v>0</v>
      </c>
      <c r="I99" s="1191">
        <v>2.121</v>
      </c>
      <c r="J99" s="1294">
        <v>8.9770000000000003</v>
      </c>
    </row>
    <row r="100" spans="2:10" ht="14.25" customHeight="1">
      <c r="B100" s="1163"/>
      <c r="C100" s="1164"/>
      <c r="D100" s="1925" t="s">
        <v>929</v>
      </c>
      <c r="E100" s="1925"/>
      <c r="F100" s="2015"/>
      <c r="G100" s="173">
        <v>-7.3999999999999996E-2</v>
      </c>
      <c r="H100" s="173">
        <v>0</v>
      </c>
      <c r="I100" s="1191">
        <v>0</v>
      </c>
      <c r="J100" s="1294">
        <v>-7.3999999999999996E-2</v>
      </c>
    </row>
    <row r="101" spans="2:10" ht="12.75" customHeight="1">
      <c r="B101" s="1163"/>
      <c r="C101" s="1164"/>
      <c r="D101" s="1783" t="s">
        <v>930</v>
      </c>
      <c r="E101" s="1783" t="s">
        <v>132</v>
      </c>
      <c r="F101" s="1866"/>
      <c r="G101" s="173">
        <v>-0.46500000000000002</v>
      </c>
      <c r="H101" s="173">
        <v>0</v>
      </c>
      <c r="I101" s="1191">
        <v>0</v>
      </c>
      <c r="J101" s="1294">
        <v>-0.46500000000000002</v>
      </c>
    </row>
    <row r="102" spans="2:10" ht="12.75" customHeight="1">
      <c r="B102" s="1163"/>
      <c r="C102" s="2029" t="s">
        <v>1136</v>
      </c>
      <c r="D102" s="1772"/>
      <c r="E102" s="1772"/>
      <c r="F102" s="1773"/>
      <c r="G102" s="173">
        <v>0</v>
      </c>
      <c r="H102" s="173">
        <v>0</v>
      </c>
      <c r="I102" s="1191">
        <v>11.15</v>
      </c>
      <c r="J102" s="1294">
        <v>11.15</v>
      </c>
    </row>
    <row r="103" spans="2:10" ht="12.75" customHeight="1">
      <c r="B103" s="1163"/>
      <c r="C103" s="1164"/>
      <c r="D103" s="1783" t="s">
        <v>932</v>
      </c>
      <c r="E103" s="1783"/>
      <c r="F103" s="1866"/>
      <c r="G103" s="173">
        <v>0</v>
      </c>
      <c r="H103" s="173">
        <v>0</v>
      </c>
      <c r="I103" s="1352">
        <v>11.268000000000001</v>
      </c>
      <c r="J103" s="1294">
        <v>11.268000000000001</v>
      </c>
    </row>
    <row r="104" spans="2:10" ht="12.75" customHeight="1">
      <c r="B104" s="1163"/>
      <c r="C104" s="1405"/>
      <c r="D104" s="1923" t="s">
        <v>933</v>
      </c>
      <c r="E104" s="1923" t="s">
        <v>132</v>
      </c>
      <c r="F104" s="2014"/>
      <c r="G104" s="173">
        <v>0</v>
      </c>
      <c r="H104" s="173">
        <v>0</v>
      </c>
      <c r="I104" s="1279">
        <v>-0.11799999999999999</v>
      </c>
      <c r="J104" s="1294">
        <v>-0.11799999999999999</v>
      </c>
    </row>
    <row r="105" spans="2:10" ht="12.75" customHeight="1">
      <c r="B105" s="1163"/>
      <c r="C105" s="2029" t="s">
        <v>204</v>
      </c>
      <c r="D105" s="1772"/>
      <c r="E105" s="1772"/>
      <c r="F105" s="1773"/>
      <c r="G105" s="173">
        <v>0</v>
      </c>
      <c r="H105" s="173">
        <v>5.7869999999999999</v>
      </c>
      <c r="I105" s="1191">
        <v>15.013</v>
      </c>
      <c r="J105" s="1294">
        <v>20.8</v>
      </c>
    </row>
    <row r="106" spans="2:10" ht="14.25" customHeight="1">
      <c r="B106" s="1163"/>
      <c r="C106" s="1164"/>
      <c r="D106" s="1783" t="s">
        <v>204</v>
      </c>
      <c r="E106" s="1783"/>
      <c r="F106" s="1866"/>
      <c r="G106" s="173">
        <v>0</v>
      </c>
      <c r="H106" s="173">
        <v>6.0910000000000002</v>
      </c>
      <c r="I106" s="1352">
        <v>15.84</v>
      </c>
      <c r="J106" s="1294">
        <v>21.931000000000001</v>
      </c>
    </row>
    <row r="107" spans="2:10" ht="14.25" customHeight="1">
      <c r="B107" s="1163"/>
      <c r="C107" s="1164"/>
      <c r="D107" s="1783" t="s">
        <v>205</v>
      </c>
      <c r="E107" s="1783" t="s">
        <v>132</v>
      </c>
      <c r="F107" s="1866"/>
      <c r="G107" s="173">
        <v>0</v>
      </c>
      <c r="H107" s="173">
        <v>-0.30399999999999999</v>
      </c>
      <c r="I107" s="1352">
        <v>-0.82699999999999996</v>
      </c>
      <c r="J107" s="1294">
        <v>-1.131</v>
      </c>
    </row>
    <row r="108" spans="2:10" ht="14.25" customHeight="1">
      <c r="B108" s="1163"/>
      <c r="C108" s="2029" t="s">
        <v>937</v>
      </c>
      <c r="D108" s="1772"/>
      <c r="E108" s="1772"/>
      <c r="F108" s="1773"/>
      <c r="G108" s="173">
        <v>881.39099999999996</v>
      </c>
      <c r="H108" s="173">
        <v>146.62899999999999</v>
      </c>
      <c r="I108" s="1191">
        <v>0</v>
      </c>
      <c r="J108" s="1294">
        <v>1028.02</v>
      </c>
    </row>
    <row r="109" spans="2:10" ht="14.25" customHeight="1">
      <c r="B109" s="1163"/>
      <c r="C109" s="1164"/>
      <c r="D109" s="1771" t="s">
        <v>937</v>
      </c>
      <c r="E109" s="1772"/>
      <c r="F109" s="1773"/>
      <c r="G109" s="173">
        <v>890.96600000000001</v>
      </c>
      <c r="H109" s="173">
        <v>149.44300000000001</v>
      </c>
      <c r="I109" s="1191">
        <v>0</v>
      </c>
      <c r="J109" s="1294">
        <v>1040.4090000000001</v>
      </c>
    </row>
    <row r="110" spans="2:10" ht="14.25" customHeight="1">
      <c r="B110" s="1163"/>
      <c r="C110" s="1164"/>
      <c r="D110" s="1783" t="s">
        <v>938</v>
      </c>
      <c r="E110" s="1783"/>
      <c r="F110" s="1866"/>
      <c r="G110" s="173">
        <v>-7.9000000000000001E-2</v>
      </c>
      <c r="H110" s="173">
        <v>-0.20300000000000001</v>
      </c>
      <c r="I110" s="1191">
        <v>0</v>
      </c>
      <c r="J110" s="1294">
        <v>-0.28199999999999997</v>
      </c>
    </row>
    <row r="111" spans="2:10" ht="14.25" customHeight="1">
      <c r="B111" s="1163"/>
      <c r="C111" s="1164"/>
      <c r="D111" s="1783" t="s">
        <v>939</v>
      </c>
      <c r="E111" s="1783" t="s">
        <v>132</v>
      </c>
      <c r="F111" s="1866"/>
      <c r="G111" s="173">
        <v>-9.4960000000000004</v>
      </c>
      <c r="H111" s="173">
        <v>-2.6110000000000002</v>
      </c>
      <c r="I111" s="1191">
        <v>0</v>
      </c>
      <c r="J111" s="1294">
        <v>-12.106999999999999</v>
      </c>
    </row>
    <row r="112" spans="2:10" ht="14.25" customHeight="1">
      <c r="B112" s="1163"/>
      <c r="C112" s="2029" t="s">
        <v>948</v>
      </c>
      <c r="D112" s="1772"/>
      <c r="E112" s="1772"/>
      <c r="F112" s="1773"/>
      <c r="G112" s="173">
        <v>12.709</v>
      </c>
      <c r="H112" s="173">
        <v>9.8870000000000005</v>
      </c>
      <c r="I112" s="1191">
        <v>20.088999999999999</v>
      </c>
      <c r="J112" s="1294">
        <v>42.685000000000002</v>
      </c>
    </row>
    <row r="113" spans="2:10" ht="14.25" customHeight="1">
      <c r="B113" s="1163"/>
      <c r="C113" s="1164"/>
      <c r="D113" s="1783" t="s">
        <v>948</v>
      </c>
      <c r="E113" s="1783"/>
      <c r="F113" s="1866"/>
      <c r="G113" s="173">
        <v>12.839</v>
      </c>
      <c r="H113" s="173">
        <v>9.9779999999999998</v>
      </c>
      <c r="I113" s="1352">
        <v>20.109000000000002</v>
      </c>
      <c r="J113" s="1294">
        <v>42.926000000000002</v>
      </c>
    </row>
    <row r="114" spans="2:10" ht="14.25" customHeight="1">
      <c r="B114" s="1163"/>
      <c r="C114" s="1164"/>
      <c r="D114" s="1783" t="s">
        <v>949</v>
      </c>
      <c r="E114" s="1783"/>
      <c r="F114" s="1866"/>
      <c r="G114" s="173">
        <v>-3.2000000000000001E-2</v>
      </c>
      <c r="H114" s="173">
        <v>-7.9000000000000001E-2</v>
      </c>
      <c r="I114" s="1352">
        <v>0</v>
      </c>
      <c r="J114" s="1294">
        <v>-0.111</v>
      </c>
    </row>
    <row r="115" spans="2:10" ht="14.25" customHeight="1">
      <c r="B115" s="1163"/>
      <c r="C115" s="1164"/>
      <c r="D115" s="1783" t="s">
        <v>950</v>
      </c>
      <c r="E115" s="1783" t="s">
        <v>132</v>
      </c>
      <c r="F115" s="1866"/>
      <c r="G115" s="173">
        <v>-9.8000000000000004E-2</v>
      </c>
      <c r="H115" s="173">
        <v>-1.2E-2</v>
      </c>
      <c r="I115" s="1352">
        <v>-0.02</v>
      </c>
      <c r="J115" s="1294">
        <v>-0.13</v>
      </c>
    </row>
    <row r="116" spans="2:10" ht="14.25" customHeight="1">
      <c r="B116" s="1163"/>
      <c r="C116" s="2029" t="s">
        <v>815</v>
      </c>
      <c r="D116" s="1772"/>
      <c r="E116" s="1772"/>
      <c r="F116" s="1773"/>
      <c r="G116" s="173">
        <v>0.54200000000000004</v>
      </c>
      <c r="H116" s="173">
        <v>77.305999999999997</v>
      </c>
      <c r="I116" s="1191">
        <v>0</v>
      </c>
      <c r="J116" s="1294">
        <v>77.847999999999999</v>
      </c>
    </row>
    <row r="117" spans="2:10" ht="14.25" customHeight="1">
      <c r="B117" s="1163"/>
      <c r="C117" s="1164"/>
      <c r="D117" s="1771" t="s">
        <v>777</v>
      </c>
      <c r="E117" s="1772"/>
      <c r="F117" s="1773"/>
      <c r="G117" s="173">
        <v>0.54600000000000004</v>
      </c>
      <c r="H117" s="173">
        <v>77.447999999999993</v>
      </c>
      <c r="I117" s="1191">
        <v>0</v>
      </c>
      <c r="J117" s="1294">
        <v>77.994</v>
      </c>
    </row>
    <row r="118" spans="2:10" ht="14.25" customHeight="1">
      <c r="B118" s="1163"/>
      <c r="C118" s="1164"/>
      <c r="D118" s="1783" t="s">
        <v>311</v>
      </c>
      <c r="E118" s="1783" t="s">
        <v>132</v>
      </c>
      <c r="F118" s="1866"/>
      <c r="G118" s="173">
        <v>-4.0000000000000001E-3</v>
      </c>
      <c r="H118" s="173">
        <v>-0.14199999999999999</v>
      </c>
      <c r="I118" s="1191">
        <v>0</v>
      </c>
      <c r="J118" s="1294">
        <v>-0.14599999999999999</v>
      </c>
    </row>
    <row r="119" spans="2:10" ht="14.25" customHeight="1">
      <c r="B119" s="1163"/>
      <c r="C119" s="2029" t="s">
        <v>951</v>
      </c>
      <c r="D119" s="1772"/>
      <c r="E119" s="1772"/>
      <c r="F119" s="1773"/>
      <c r="G119" s="173">
        <v>2100.172</v>
      </c>
      <c r="H119" s="173">
        <v>979.49599999999998</v>
      </c>
      <c r="I119" s="1191">
        <v>148.80699999999999</v>
      </c>
      <c r="J119" s="1294">
        <v>3228.4749999999999</v>
      </c>
    </row>
    <row r="120" spans="2:10" ht="14.25" customHeight="1">
      <c r="B120" s="1163"/>
      <c r="C120" s="1164"/>
      <c r="D120" s="1771" t="s">
        <v>592</v>
      </c>
      <c r="E120" s="1772"/>
      <c r="F120" s="1773"/>
      <c r="G120" s="173">
        <v>12508.021000000001</v>
      </c>
      <c r="H120" s="173">
        <v>2306.5369999999998</v>
      </c>
      <c r="I120" s="1120">
        <v>739.63400000000001</v>
      </c>
      <c r="J120" s="1294">
        <v>15554.191999999999</v>
      </c>
    </row>
    <row r="121" spans="2:10" ht="14.25" customHeight="1">
      <c r="B121" s="1163"/>
      <c r="C121" s="1164"/>
      <c r="D121" s="1783" t="s">
        <v>593</v>
      </c>
      <c r="E121" s="1783" t="s">
        <v>132</v>
      </c>
      <c r="F121" s="1866"/>
      <c r="G121" s="173">
        <v>-10407.849</v>
      </c>
      <c r="H121" s="173">
        <v>-1327.0409999999999</v>
      </c>
      <c r="I121" s="1120">
        <v>-590.827</v>
      </c>
      <c r="J121" s="1294">
        <v>-12325.717000000001</v>
      </c>
    </row>
    <row r="122" spans="2:10" ht="14.25" customHeight="1">
      <c r="B122" s="1163"/>
      <c r="C122" s="2029" t="s">
        <v>1129</v>
      </c>
      <c r="D122" s="1772"/>
      <c r="E122" s="1772"/>
      <c r="F122" s="1773"/>
      <c r="G122" s="173">
        <v>-8.7309999999999999</v>
      </c>
      <c r="H122" s="173">
        <v>-98.76</v>
      </c>
      <c r="I122" s="1120">
        <v>-6.9249999999999998</v>
      </c>
      <c r="J122" s="1294">
        <v>-114.416</v>
      </c>
    </row>
    <row r="123" spans="2:10" ht="14.25" customHeight="1">
      <c r="B123" s="1272">
        <v>11</v>
      </c>
      <c r="C123" s="1940" t="s">
        <v>596</v>
      </c>
      <c r="D123" s="1774"/>
      <c r="E123" s="1774"/>
      <c r="F123" s="1941"/>
      <c r="G123" s="175">
        <v>1058.9760000000001</v>
      </c>
      <c r="H123" s="175">
        <v>356.291</v>
      </c>
      <c r="I123" s="176">
        <v>64.034000000000006</v>
      </c>
      <c r="J123" s="1294">
        <v>1479.3009999999999</v>
      </c>
    </row>
    <row r="124" spans="2:10" ht="14.25" customHeight="1">
      <c r="B124" s="1163"/>
      <c r="C124" s="2029" t="s">
        <v>953</v>
      </c>
      <c r="D124" s="1772"/>
      <c r="E124" s="1772"/>
      <c r="F124" s="1773"/>
      <c r="G124" s="173">
        <v>503.76400000000001</v>
      </c>
      <c r="H124" s="173">
        <v>188.42099999999999</v>
      </c>
      <c r="I124" s="1120">
        <v>33.76</v>
      </c>
      <c r="J124" s="1294">
        <v>725.94500000000005</v>
      </c>
    </row>
    <row r="125" spans="2:10" ht="14.25" customHeight="1">
      <c r="B125" s="1163"/>
      <c r="C125" s="2029" t="s">
        <v>954</v>
      </c>
      <c r="D125" s="1772"/>
      <c r="E125" s="1772"/>
      <c r="F125" s="1773"/>
      <c r="G125" s="173">
        <v>101.096</v>
      </c>
      <c r="H125" s="173">
        <v>83.757999999999996</v>
      </c>
      <c r="I125" s="1120">
        <v>9.173</v>
      </c>
      <c r="J125" s="1294">
        <v>194.02699999999999</v>
      </c>
    </row>
    <row r="126" spans="2:10" ht="14.25" customHeight="1">
      <c r="B126" s="1163"/>
      <c r="C126" s="2029" t="s">
        <v>955</v>
      </c>
      <c r="D126" s="1772"/>
      <c r="E126" s="1772"/>
      <c r="F126" s="1773"/>
      <c r="G126" s="173">
        <v>217.017</v>
      </c>
      <c r="H126" s="173">
        <v>57.015000000000001</v>
      </c>
      <c r="I126" s="1120">
        <v>7.1920000000000002</v>
      </c>
      <c r="J126" s="1294">
        <v>281.22399999999999</v>
      </c>
    </row>
    <row r="127" spans="2:10" ht="14.25" customHeight="1">
      <c r="B127" s="1163"/>
      <c r="C127" s="2029" t="s">
        <v>956</v>
      </c>
      <c r="D127" s="1772"/>
      <c r="E127" s="1772"/>
      <c r="F127" s="1773"/>
      <c r="G127" s="173">
        <v>184.25899999999999</v>
      </c>
      <c r="H127" s="173">
        <v>14.178000000000001</v>
      </c>
      <c r="I127" s="1120">
        <v>11.292999999999999</v>
      </c>
      <c r="J127" s="1294">
        <v>209.73</v>
      </c>
    </row>
    <row r="128" spans="2:10" ht="14.25" customHeight="1">
      <c r="B128" s="1163"/>
      <c r="C128" s="2029" t="s">
        <v>957</v>
      </c>
      <c r="D128" s="1772"/>
      <c r="E128" s="1772"/>
      <c r="F128" s="1773"/>
      <c r="G128" s="173">
        <v>0</v>
      </c>
      <c r="H128" s="173">
        <v>6.19</v>
      </c>
      <c r="I128" s="1120">
        <v>0</v>
      </c>
      <c r="J128" s="1294">
        <v>6.19</v>
      </c>
    </row>
    <row r="129" spans="2:10" ht="14.25" customHeight="1">
      <c r="B129" s="1163"/>
      <c r="C129" s="2029" t="s">
        <v>958</v>
      </c>
      <c r="D129" s="1772"/>
      <c r="E129" s="1772"/>
      <c r="F129" s="1773"/>
      <c r="G129" s="173">
        <v>36.436</v>
      </c>
      <c r="H129" s="173">
        <v>4.657</v>
      </c>
      <c r="I129" s="1120">
        <v>2.536</v>
      </c>
      <c r="J129" s="1294">
        <v>43.628999999999998</v>
      </c>
    </row>
    <row r="130" spans="2:10" ht="14.25" customHeight="1">
      <c r="B130" s="1163"/>
      <c r="C130" s="2029" t="s">
        <v>959</v>
      </c>
      <c r="D130" s="1772"/>
      <c r="E130" s="1772"/>
      <c r="F130" s="1773"/>
      <c r="G130" s="173">
        <v>0.316</v>
      </c>
      <c r="H130" s="173">
        <v>1.694</v>
      </c>
      <c r="I130" s="1120">
        <v>0</v>
      </c>
      <c r="J130" s="1294">
        <v>2.0099999999999998</v>
      </c>
    </row>
    <row r="131" spans="2:10" ht="14.25" customHeight="1">
      <c r="B131" s="1163"/>
      <c r="C131" s="2029" t="s">
        <v>960</v>
      </c>
      <c r="D131" s="1772"/>
      <c r="E131" s="1772"/>
      <c r="F131" s="1773"/>
      <c r="G131" s="173">
        <v>0</v>
      </c>
      <c r="H131" s="173">
        <v>4.0000000000000001E-3</v>
      </c>
      <c r="I131" s="1120">
        <v>0</v>
      </c>
      <c r="J131" s="1294">
        <v>4.0000000000000001E-3</v>
      </c>
    </row>
    <row r="132" spans="2:10" ht="14.25" customHeight="1">
      <c r="B132" s="1163"/>
      <c r="C132" s="2029" t="s">
        <v>961</v>
      </c>
      <c r="D132" s="1772"/>
      <c r="E132" s="1772"/>
      <c r="F132" s="1773"/>
      <c r="G132" s="173">
        <v>16.206</v>
      </c>
      <c r="H132" s="173">
        <v>0.39</v>
      </c>
      <c r="I132" s="1120">
        <v>8.1000000000000003E-2</v>
      </c>
      <c r="J132" s="1294">
        <v>16.677</v>
      </c>
    </row>
    <row r="133" spans="2:10" ht="14.25" customHeight="1">
      <c r="B133" s="1163"/>
      <c r="C133" s="2029" t="s">
        <v>963</v>
      </c>
      <c r="D133" s="1772"/>
      <c r="E133" s="1772"/>
      <c r="F133" s="1773"/>
      <c r="G133" s="173">
        <v>-0.11799999999999999</v>
      </c>
      <c r="H133" s="173">
        <v>-1.6E-2</v>
      </c>
      <c r="I133" s="1120">
        <v>-1E-3</v>
      </c>
      <c r="J133" s="1294">
        <v>-0.13500000000000001</v>
      </c>
    </row>
    <row r="134" spans="2:10" ht="14.25" customHeight="1">
      <c r="B134" s="1272">
        <v>12</v>
      </c>
      <c r="C134" s="1940" t="s">
        <v>606</v>
      </c>
      <c r="D134" s="1774"/>
      <c r="E134" s="1774"/>
      <c r="F134" s="1941"/>
      <c r="G134" s="175">
        <v>222.589</v>
      </c>
      <c r="H134" s="175">
        <v>0</v>
      </c>
      <c r="I134" s="176">
        <v>0</v>
      </c>
      <c r="J134" s="1294">
        <v>222.589</v>
      </c>
    </row>
    <row r="135" spans="2:10" ht="14.25" customHeight="1">
      <c r="B135" s="1163"/>
      <c r="C135" s="2029" t="s">
        <v>607</v>
      </c>
      <c r="D135" s="1772"/>
      <c r="E135" s="1772"/>
      <c r="F135" s="1773"/>
      <c r="G135" s="173">
        <v>209.851</v>
      </c>
      <c r="H135" s="173">
        <v>0</v>
      </c>
      <c r="I135" s="1120">
        <v>0</v>
      </c>
      <c r="J135" s="1294">
        <v>209.851</v>
      </c>
    </row>
    <row r="136" spans="2:10" ht="14.25" customHeight="1">
      <c r="B136" s="1163"/>
      <c r="C136" s="2029" t="s">
        <v>608</v>
      </c>
      <c r="D136" s="1772"/>
      <c r="E136" s="1772"/>
      <c r="F136" s="1773"/>
      <c r="G136" s="173">
        <v>12.738</v>
      </c>
      <c r="H136" s="173">
        <v>0</v>
      </c>
      <c r="I136" s="1120">
        <v>0</v>
      </c>
      <c r="J136" s="1294">
        <v>12.738</v>
      </c>
    </row>
    <row r="137" spans="2:10" ht="14.25" customHeight="1">
      <c r="B137" s="1272">
        <v>13</v>
      </c>
      <c r="C137" s="1940" t="s">
        <v>609</v>
      </c>
      <c r="D137" s="1774"/>
      <c r="E137" s="1774"/>
      <c r="F137" s="1941"/>
      <c r="G137" s="175">
        <v>2522.0070000000001</v>
      </c>
      <c r="H137" s="175">
        <v>456.44799999999998</v>
      </c>
      <c r="I137" s="176">
        <v>138.01300000000001</v>
      </c>
      <c r="J137" s="1294">
        <v>3116.4679999999998</v>
      </c>
    </row>
    <row r="138" spans="2:10" ht="14.25" customHeight="1">
      <c r="B138" s="1163"/>
      <c r="C138" s="2029" t="s">
        <v>965</v>
      </c>
      <c r="D138" s="1772"/>
      <c r="E138" s="1772"/>
      <c r="F138" s="1773"/>
      <c r="G138" s="173">
        <v>79.816999999999993</v>
      </c>
      <c r="H138" s="173">
        <v>41.238</v>
      </c>
      <c r="I138" s="1120">
        <v>6.6319999999999997</v>
      </c>
      <c r="J138" s="1294">
        <v>127.687</v>
      </c>
    </row>
    <row r="139" spans="2:10" ht="15" customHeight="1">
      <c r="B139" s="1163"/>
      <c r="C139" s="2029" t="s">
        <v>966</v>
      </c>
      <c r="D139" s="1772"/>
      <c r="E139" s="1772"/>
      <c r="F139" s="1773"/>
      <c r="G139" s="173">
        <v>11.398</v>
      </c>
      <c r="H139" s="173">
        <v>15.48</v>
      </c>
      <c r="I139" s="1120">
        <v>1.2789999999999999</v>
      </c>
      <c r="J139" s="1294">
        <v>28.157</v>
      </c>
    </row>
    <row r="140" spans="2:10" ht="15" customHeight="1">
      <c r="B140" s="1163"/>
      <c r="C140" s="2029" t="s">
        <v>72</v>
      </c>
      <c r="D140" s="1772"/>
      <c r="E140" s="1772"/>
      <c r="F140" s="1773"/>
      <c r="G140" s="173">
        <v>-1E-3</v>
      </c>
      <c r="H140" s="173">
        <v>0</v>
      </c>
      <c r="I140" s="1120">
        <v>0</v>
      </c>
      <c r="J140" s="1294">
        <v>-1E-3</v>
      </c>
    </row>
    <row r="141" spans="2:10" ht="15" customHeight="1">
      <c r="B141" s="1163"/>
      <c r="C141" s="2029" t="s">
        <v>612</v>
      </c>
      <c r="D141" s="1772"/>
      <c r="E141" s="1772"/>
      <c r="F141" s="1773"/>
      <c r="G141" s="173">
        <v>0</v>
      </c>
      <c r="H141" s="173">
        <v>1.635</v>
      </c>
      <c r="I141" s="1120">
        <v>5.0000000000000001E-3</v>
      </c>
      <c r="J141" s="1294">
        <v>1.64</v>
      </c>
    </row>
    <row r="142" spans="2:10" ht="15" customHeight="1">
      <c r="B142" s="1163"/>
      <c r="C142" s="2029" t="s">
        <v>74</v>
      </c>
      <c r="D142" s="1772"/>
      <c r="E142" s="1772"/>
      <c r="F142" s="1773"/>
      <c r="G142" s="173">
        <v>113.208</v>
      </c>
      <c r="H142" s="173">
        <v>20.579000000000001</v>
      </c>
      <c r="I142" s="1120">
        <v>11.901</v>
      </c>
      <c r="J142" s="1294">
        <v>145.68799999999999</v>
      </c>
    </row>
    <row r="143" spans="2:10" ht="15" customHeight="1">
      <c r="B143" s="1163"/>
      <c r="C143" s="2029" t="s">
        <v>613</v>
      </c>
      <c r="D143" s="1772"/>
      <c r="E143" s="1772"/>
      <c r="F143" s="1773"/>
      <c r="G143" s="173">
        <v>1795.126</v>
      </c>
      <c r="H143" s="173">
        <v>250.71199999999999</v>
      </c>
      <c r="I143" s="1120">
        <v>95.826999999999998</v>
      </c>
      <c r="J143" s="1294">
        <v>2141.665</v>
      </c>
    </row>
    <row r="144" spans="2:10" ht="14.25" customHeight="1">
      <c r="B144" s="1163"/>
      <c r="C144" s="2029" t="s">
        <v>967</v>
      </c>
      <c r="D144" s="1772"/>
      <c r="E144" s="1772"/>
      <c r="F144" s="1773"/>
      <c r="G144" s="173">
        <v>522.45899999999995</v>
      </c>
      <c r="H144" s="173">
        <v>126.804</v>
      </c>
      <c r="I144" s="1120">
        <v>22.369</v>
      </c>
      <c r="J144" s="1294">
        <v>671.63199999999995</v>
      </c>
    </row>
    <row r="145" spans="2:10" ht="14.25" customHeight="1">
      <c r="B145" s="1272">
        <v>14</v>
      </c>
      <c r="C145" s="1940" t="s">
        <v>615</v>
      </c>
      <c r="D145" s="1774"/>
      <c r="E145" s="1774"/>
      <c r="F145" s="1941"/>
      <c r="G145" s="175">
        <v>517.66999999999996</v>
      </c>
      <c r="H145" s="175">
        <v>294.21199999999999</v>
      </c>
      <c r="I145" s="176">
        <v>32.445</v>
      </c>
      <c r="J145" s="1294">
        <v>844.327</v>
      </c>
    </row>
    <row r="146" spans="2:10" ht="14.25" customHeight="1">
      <c r="B146" s="1140"/>
      <c r="C146" s="2029" t="s">
        <v>68</v>
      </c>
      <c r="D146" s="1772"/>
      <c r="E146" s="1772"/>
      <c r="F146" s="1773"/>
      <c r="G146" s="166">
        <v>3313.7759999999998</v>
      </c>
      <c r="H146" s="166">
        <v>858.73800000000006</v>
      </c>
      <c r="I146" s="1118">
        <v>205.97499999999999</v>
      </c>
      <c r="J146" s="1294">
        <v>4378.4889999999996</v>
      </c>
    </row>
    <row r="147" spans="2:10" ht="14.25" customHeight="1">
      <c r="B147" s="1140"/>
      <c r="C147" s="2029" t="s">
        <v>616</v>
      </c>
      <c r="D147" s="1772"/>
      <c r="E147" s="1772"/>
      <c r="F147" s="1773"/>
      <c r="G147" s="166">
        <v>-2796.1060000000002</v>
      </c>
      <c r="H147" s="166">
        <v>-564.52599999999995</v>
      </c>
      <c r="I147" s="1118">
        <v>-173.53</v>
      </c>
      <c r="J147" s="1294">
        <v>-3534.1619999999998</v>
      </c>
    </row>
    <row r="148" spans="2:10" ht="14.25" customHeight="1">
      <c r="B148" s="1272">
        <v>15</v>
      </c>
      <c r="C148" s="1940" t="s">
        <v>617</v>
      </c>
      <c r="D148" s="1774"/>
      <c r="E148" s="1774"/>
      <c r="F148" s="1941"/>
      <c r="G148" s="175">
        <v>396.85599999999999</v>
      </c>
      <c r="H148" s="175">
        <v>315.08999999999997</v>
      </c>
      <c r="I148" s="176">
        <v>132.369</v>
      </c>
      <c r="J148" s="1294">
        <v>844.31500000000005</v>
      </c>
    </row>
    <row r="149" spans="2:10" ht="14.25" customHeight="1">
      <c r="B149" s="1163"/>
      <c r="C149" s="2029" t="s">
        <v>619</v>
      </c>
      <c r="D149" s="1772"/>
      <c r="E149" s="1772"/>
      <c r="F149" s="1773"/>
      <c r="G149" s="173">
        <v>303.83100000000002</v>
      </c>
      <c r="H149" s="173">
        <v>173.56399999999999</v>
      </c>
      <c r="I149" s="1120">
        <v>54.664999999999999</v>
      </c>
      <c r="J149" s="1294">
        <v>532.05999999999995</v>
      </c>
    </row>
    <row r="150" spans="2:10" ht="15" customHeight="1">
      <c r="B150" s="1163"/>
      <c r="C150" s="2029" t="s">
        <v>620</v>
      </c>
      <c r="D150" s="1772"/>
      <c r="E150" s="1772"/>
      <c r="F150" s="1773"/>
      <c r="G150" s="173">
        <v>1714.8989999999999</v>
      </c>
      <c r="H150" s="173">
        <v>744.952</v>
      </c>
      <c r="I150" s="1120">
        <v>292.59100000000001</v>
      </c>
      <c r="J150" s="1294">
        <v>2752.442</v>
      </c>
    </row>
    <row r="151" spans="2:10" ht="15" customHeight="1">
      <c r="B151" s="1163"/>
      <c r="C151" s="2029" t="s">
        <v>621</v>
      </c>
      <c r="D151" s="1772"/>
      <c r="E151" s="1772"/>
      <c r="F151" s="1773"/>
      <c r="G151" s="173">
        <v>6.726</v>
      </c>
      <c r="H151" s="173">
        <v>0</v>
      </c>
      <c r="I151" s="1120">
        <v>92.106999999999999</v>
      </c>
      <c r="J151" s="1294">
        <v>98.832999999999998</v>
      </c>
    </row>
    <row r="152" spans="2:10" ht="14.25" customHeight="1">
      <c r="B152" s="1163"/>
      <c r="C152" s="2029" t="s">
        <v>622</v>
      </c>
      <c r="D152" s="1772"/>
      <c r="E152" s="1772"/>
      <c r="F152" s="1773"/>
      <c r="G152" s="173">
        <v>98.995000000000005</v>
      </c>
      <c r="H152" s="173">
        <v>58.834000000000003</v>
      </c>
      <c r="I152" s="1120">
        <v>52.485999999999997</v>
      </c>
      <c r="J152" s="1294">
        <v>210.315</v>
      </c>
    </row>
    <row r="153" spans="2:10" ht="15" customHeight="1">
      <c r="B153" s="1163"/>
      <c r="C153" s="2029" t="s">
        <v>782</v>
      </c>
      <c r="D153" s="1772"/>
      <c r="E153" s="1772"/>
      <c r="F153" s="1773"/>
      <c r="G153" s="173">
        <v>-1727.595</v>
      </c>
      <c r="H153" s="173">
        <v>-662.26</v>
      </c>
      <c r="I153" s="1120">
        <v>-359.48</v>
      </c>
      <c r="J153" s="1294">
        <v>-2749.335</v>
      </c>
    </row>
    <row r="154" spans="2:10" ht="15" customHeight="1">
      <c r="B154" s="1272">
        <v>16</v>
      </c>
      <c r="C154" s="1940" t="s">
        <v>624</v>
      </c>
      <c r="D154" s="1774"/>
      <c r="E154" s="1774"/>
      <c r="F154" s="1941"/>
      <c r="G154" s="175">
        <v>7328.1959999999999</v>
      </c>
      <c r="H154" s="175">
        <v>3352.357</v>
      </c>
      <c r="I154" s="176">
        <v>299.988</v>
      </c>
      <c r="J154" s="1294">
        <v>10980.540999999999</v>
      </c>
    </row>
    <row r="155" spans="2:10" ht="14.25" customHeight="1">
      <c r="B155" s="1295"/>
      <c r="C155" s="2027" t="s">
        <v>625</v>
      </c>
      <c r="D155" s="1777"/>
      <c r="E155" s="1777"/>
      <c r="F155" s="2028"/>
      <c r="G155" s="183">
        <v>234.374</v>
      </c>
      <c r="H155" s="183">
        <v>104.55</v>
      </c>
      <c r="I155" s="1129">
        <v>0</v>
      </c>
      <c r="J155" s="1294">
        <v>338.92399999999998</v>
      </c>
    </row>
    <row r="156" spans="2:10" ht="14.25" customHeight="1">
      <c r="B156" s="1295"/>
      <c r="C156" s="2027" t="s">
        <v>86</v>
      </c>
      <c r="D156" s="1777"/>
      <c r="E156" s="1777"/>
      <c r="F156" s="2028"/>
      <c r="G156" s="183">
        <v>8036.0050000000001</v>
      </c>
      <c r="H156" s="183">
        <v>3399.75</v>
      </c>
      <c r="I156" s="1129">
        <v>363.02600000000001</v>
      </c>
      <c r="J156" s="1294">
        <v>11798.781000000001</v>
      </c>
    </row>
    <row r="157" spans="2:10" ht="14.25" customHeight="1">
      <c r="B157" s="1295"/>
      <c r="C157" s="2027" t="s">
        <v>626</v>
      </c>
      <c r="D157" s="1777"/>
      <c r="E157" s="1777"/>
      <c r="F157" s="2028"/>
      <c r="G157" s="183">
        <v>4666.4669999999996</v>
      </c>
      <c r="H157" s="183">
        <v>1649.184</v>
      </c>
      <c r="I157" s="1129">
        <v>435.47899999999998</v>
      </c>
      <c r="J157" s="1294">
        <v>6751.13</v>
      </c>
    </row>
    <row r="158" spans="2:10" ht="14.25" customHeight="1">
      <c r="B158" s="1295"/>
      <c r="C158" s="2027" t="s">
        <v>968</v>
      </c>
      <c r="D158" s="1777"/>
      <c r="E158" s="1777"/>
      <c r="F158" s="2028"/>
      <c r="G158" s="183">
        <v>646.07500000000005</v>
      </c>
      <c r="H158" s="183">
        <v>140.07400000000001</v>
      </c>
      <c r="I158" s="1129">
        <v>40.064999999999998</v>
      </c>
      <c r="J158" s="1294">
        <v>826.21400000000006</v>
      </c>
    </row>
    <row r="159" spans="2:10" ht="15" customHeight="1">
      <c r="B159" s="1295"/>
      <c r="C159" s="2027" t="s">
        <v>969</v>
      </c>
      <c r="D159" s="1777"/>
      <c r="E159" s="1777"/>
      <c r="F159" s="2028"/>
      <c r="G159" s="183">
        <v>138.97</v>
      </c>
      <c r="H159" s="183">
        <v>32.485999999999997</v>
      </c>
      <c r="I159" s="1129">
        <v>2.1720000000000002</v>
      </c>
      <c r="J159" s="1294">
        <v>173.62799999999999</v>
      </c>
    </row>
    <row r="160" spans="2:10" ht="15" customHeight="1">
      <c r="B160" s="1295"/>
      <c r="C160" s="2027" t="s">
        <v>723</v>
      </c>
      <c r="D160" s="1777"/>
      <c r="E160" s="1777"/>
      <c r="F160" s="2028"/>
      <c r="G160" s="183">
        <v>-6393.6949999999997</v>
      </c>
      <c r="H160" s="183">
        <v>-1949.874</v>
      </c>
      <c r="I160" s="1129">
        <v>-540.75400000000002</v>
      </c>
      <c r="J160" s="1294">
        <v>-8884.3230000000003</v>
      </c>
    </row>
    <row r="161" spans="2:10" ht="15" customHeight="1">
      <c r="B161" s="1295"/>
      <c r="C161" s="2029" t="s">
        <v>970</v>
      </c>
      <c r="D161" s="1772"/>
      <c r="E161" s="1772"/>
      <c r="F161" s="1773"/>
      <c r="G161" s="183">
        <v>0</v>
      </c>
      <c r="H161" s="183">
        <v>-23.812999999999999</v>
      </c>
      <c r="I161" s="1129">
        <v>0</v>
      </c>
      <c r="J161" s="1294">
        <v>-23.812999999999999</v>
      </c>
    </row>
    <row r="162" spans="2:10" ht="14.25" customHeight="1">
      <c r="B162" s="1272">
        <v>17</v>
      </c>
      <c r="C162" s="1940" t="s">
        <v>971</v>
      </c>
      <c r="D162" s="1774"/>
      <c r="E162" s="1774"/>
      <c r="F162" s="1941"/>
      <c r="G162" s="175">
        <v>0</v>
      </c>
      <c r="H162" s="175">
        <v>0</v>
      </c>
      <c r="I162" s="176">
        <v>3.746</v>
      </c>
      <c r="J162" s="1294">
        <v>3.746</v>
      </c>
    </row>
    <row r="163" spans="2:10" ht="14.25" customHeight="1">
      <c r="B163" s="1295"/>
      <c r="C163" s="2027" t="s">
        <v>972</v>
      </c>
      <c r="D163" s="1777"/>
      <c r="E163" s="1777"/>
      <c r="F163" s="2028"/>
      <c r="G163" s="183">
        <v>0</v>
      </c>
      <c r="H163" s="183">
        <v>1.7010000000000001</v>
      </c>
      <c r="I163" s="1129">
        <v>3.746</v>
      </c>
      <c r="J163" s="1294">
        <v>5.4470000000000001</v>
      </c>
    </row>
    <row r="164" spans="2:10" ht="14.25" customHeight="1">
      <c r="B164" s="1295"/>
      <c r="C164" s="2029" t="s">
        <v>973</v>
      </c>
      <c r="D164" s="1772"/>
      <c r="E164" s="1772"/>
      <c r="F164" s="1773"/>
      <c r="G164" s="183">
        <v>0</v>
      </c>
      <c r="H164" s="183">
        <v>-1.7010000000000001</v>
      </c>
      <c r="I164" s="1129">
        <v>0</v>
      </c>
      <c r="J164" s="1294">
        <v>-1.7010000000000001</v>
      </c>
    </row>
    <row r="165" spans="2:10" ht="14.25" customHeight="1">
      <c r="B165" s="1272">
        <v>18</v>
      </c>
      <c r="C165" s="1940" t="s">
        <v>632</v>
      </c>
      <c r="D165" s="1774"/>
      <c r="E165" s="1774"/>
      <c r="F165" s="1941"/>
      <c r="G165" s="175">
        <v>-18.832000000000001</v>
      </c>
      <c r="H165" s="175">
        <v>2.4550000000000001</v>
      </c>
      <c r="I165" s="1358">
        <v>0</v>
      </c>
      <c r="J165" s="1294">
        <v>-16.376999999999999</v>
      </c>
    </row>
    <row r="166" spans="2:10" ht="14.25" customHeight="1">
      <c r="B166" s="1295"/>
      <c r="C166" s="1977" t="s">
        <v>974</v>
      </c>
      <c r="D166" s="1878"/>
      <c r="E166" s="1878"/>
      <c r="F166" s="1978"/>
      <c r="G166" s="183">
        <v>44313.688999999998</v>
      </c>
      <c r="H166" s="183">
        <v>3637.431</v>
      </c>
      <c r="I166" s="1129">
        <v>62.539000000000001</v>
      </c>
      <c r="J166" s="1294">
        <v>48013.659</v>
      </c>
    </row>
    <row r="167" spans="2:10" ht="25.5" customHeight="1">
      <c r="B167" s="1295"/>
      <c r="C167" s="1977" t="s">
        <v>975</v>
      </c>
      <c r="D167" s="1878"/>
      <c r="E167" s="1878"/>
      <c r="F167" s="1978"/>
      <c r="G167" s="183">
        <v>864.41200000000003</v>
      </c>
      <c r="H167" s="183">
        <v>105.477</v>
      </c>
      <c r="I167" s="1129">
        <v>0</v>
      </c>
      <c r="J167" s="1294">
        <v>969.88900000000001</v>
      </c>
    </row>
    <row r="168" spans="2:10" ht="15" customHeight="1">
      <c r="B168" s="1295"/>
      <c r="C168" s="1977" t="s">
        <v>977</v>
      </c>
      <c r="D168" s="1878"/>
      <c r="E168" s="1878"/>
      <c r="F168" s="1978"/>
      <c r="G168" s="183">
        <v>-44272.031999999999</v>
      </c>
      <c r="H168" s="183">
        <v>-3572.7849999999999</v>
      </c>
      <c r="I168" s="1129">
        <v>-62.539000000000001</v>
      </c>
      <c r="J168" s="1294">
        <v>-47907.356</v>
      </c>
    </row>
    <row r="169" spans="2:10" ht="14.25" customHeight="1">
      <c r="B169" s="1295"/>
      <c r="C169" s="1977" t="s">
        <v>978</v>
      </c>
      <c r="D169" s="1878"/>
      <c r="E169" s="1878"/>
      <c r="F169" s="1978"/>
      <c r="G169" s="183">
        <v>-864.56399999999996</v>
      </c>
      <c r="H169" s="183">
        <v>-167.667</v>
      </c>
      <c r="I169" s="1129">
        <v>0</v>
      </c>
      <c r="J169" s="1294">
        <v>-1032.231</v>
      </c>
    </row>
    <row r="170" spans="2:10" ht="15" customHeight="1">
      <c r="B170" s="1295"/>
      <c r="C170" s="1977" t="s">
        <v>753</v>
      </c>
      <c r="D170" s="1878"/>
      <c r="E170" s="1878"/>
      <c r="F170" s="1978"/>
      <c r="G170" s="183">
        <v>65.561000000000007</v>
      </c>
      <c r="H170" s="183">
        <v>124.798</v>
      </c>
      <c r="I170" s="1129">
        <v>0.40400000000000003</v>
      </c>
      <c r="J170" s="1294">
        <v>190.76300000000001</v>
      </c>
    </row>
    <row r="171" spans="2:10" ht="15" customHeight="1" thickBot="1">
      <c r="B171" s="1295"/>
      <c r="C171" s="1979" t="s">
        <v>979</v>
      </c>
      <c r="D171" s="1880"/>
      <c r="E171" s="1880"/>
      <c r="F171" s="1980"/>
      <c r="G171" s="183">
        <v>-125.898</v>
      </c>
      <c r="H171" s="183">
        <v>-124.79900000000001</v>
      </c>
      <c r="I171" s="1129">
        <v>-0.40400000000000003</v>
      </c>
      <c r="J171" s="1296">
        <v>-251.101</v>
      </c>
    </row>
    <row r="172" spans="2:10" ht="14.25" customHeight="1" thickBot="1">
      <c r="B172" s="1159">
        <v>20</v>
      </c>
      <c r="C172" s="1869" t="s">
        <v>100</v>
      </c>
      <c r="D172" s="1790"/>
      <c r="E172" s="1790"/>
      <c r="F172" s="1870"/>
      <c r="G172" s="161">
        <v>360831.89600000001</v>
      </c>
      <c r="H172" s="161">
        <v>107909.898</v>
      </c>
      <c r="I172" s="162">
        <v>16543.432000000001</v>
      </c>
      <c r="J172" s="1300">
        <v>485285.22600000002</v>
      </c>
    </row>
    <row r="173" spans="2:10" ht="14.25" customHeight="1"/>
    <row r="174" spans="2:10" ht="15" customHeight="1">
      <c r="G174" s="1359"/>
      <c r="H174" s="1359"/>
      <c r="I174" s="1359"/>
      <c r="J174" s="1359"/>
    </row>
    <row r="175" spans="2:10" ht="14.25" customHeight="1">
      <c r="G175" s="1393"/>
      <c r="H175" s="1393"/>
      <c r="I175" s="1393"/>
      <c r="J175" s="1393"/>
    </row>
    <row r="176" spans="2:10" ht="15" customHeight="1"/>
    <row r="177" spans="7:10" ht="15" customHeight="1">
      <c r="G177" s="1359"/>
      <c r="H177" s="1359"/>
      <c r="I177" s="1359"/>
      <c r="J177" s="1359"/>
    </row>
  </sheetData>
  <mergeCells count="171">
    <mergeCell ref="C8:F8"/>
    <mergeCell ref="C9:F9"/>
    <mergeCell ref="C10:F10"/>
    <mergeCell ref="C11:F11"/>
    <mergeCell ref="C12:F12"/>
    <mergeCell ref="C13:F13"/>
    <mergeCell ref="B2:J2"/>
    <mergeCell ref="I3:J3"/>
    <mergeCell ref="C4:F4"/>
    <mergeCell ref="C5:F5"/>
    <mergeCell ref="C6:F6"/>
    <mergeCell ref="C7:F7"/>
    <mergeCell ref="C20:F20"/>
    <mergeCell ref="C21:F21"/>
    <mergeCell ref="C22:F22"/>
    <mergeCell ref="C23:F23"/>
    <mergeCell ref="C24:F24"/>
    <mergeCell ref="C25:F25"/>
    <mergeCell ref="C14:F14"/>
    <mergeCell ref="C15:F15"/>
    <mergeCell ref="C16:F16"/>
    <mergeCell ref="C17:F17"/>
    <mergeCell ref="C18:F18"/>
    <mergeCell ref="D19:F19"/>
    <mergeCell ref="C32:F32"/>
    <mergeCell ref="C33:F33"/>
    <mergeCell ref="C34:F34"/>
    <mergeCell ref="C35:F35"/>
    <mergeCell ref="C36:F36"/>
    <mergeCell ref="D37:F37"/>
    <mergeCell ref="C26:F26"/>
    <mergeCell ref="C27:F27"/>
    <mergeCell ref="C28:F28"/>
    <mergeCell ref="C29:F29"/>
    <mergeCell ref="C30:F30"/>
    <mergeCell ref="C31:F31"/>
    <mergeCell ref="D44:F44"/>
    <mergeCell ref="C45:F45"/>
    <mergeCell ref="D46:F46"/>
    <mergeCell ref="D47:F47"/>
    <mergeCell ref="C48:F48"/>
    <mergeCell ref="D49:F49"/>
    <mergeCell ref="D38:F38"/>
    <mergeCell ref="C39:F39"/>
    <mergeCell ref="D40:F40"/>
    <mergeCell ref="D41:F41"/>
    <mergeCell ref="C42:F42"/>
    <mergeCell ref="D43:F43"/>
    <mergeCell ref="C56:F56"/>
    <mergeCell ref="D57:F57"/>
    <mergeCell ref="C59:F59"/>
    <mergeCell ref="D60:F60"/>
    <mergeCell ref="D61:F61"/>
    <mergeCell ref="D62:F62"/>
    <mergeCell ref="D58:F58"/>
    <mergeCell ref="D50:F50"/>
    <mergeCell ref="D51:F51"/>
    <mergeCell ref="C52:F52"/>
    <mergeCell ref="D53:F53"/>
    <mergeCell ref="D54:F54"/>
    <mergeCell ref="D55:F55"/>
    <mergeCell ref="D72:F72"/>
    <mergeCell ref="C73:F73"/>
    <mergeCell ref="C74:F74"/>
    <mergeCell ref="C75:F75"/>
    <mergeCell ref="C63:F63"/>
    <mergeCell ref="D64:F64"/>
    <mergeCell ref="D65:F65"/>
    <mergeCell ref="D66:F66"/>
    <mergeCell ref="C70:F70"/>
    <mergeCell ref="D71:F71"/>
    <mergeCell ref="C67:F67"/>
    <mergeCell ref="D68:F68"/>
    <mergeCell ref="D69:F69"/>
    <mergeCell ref="D82:F82"/>
    <mergeCell ref="C83:F83"/>
    <mergeCell ref="D84:F84"/>
    <mergeCell ref="D85:F85"/>
    <mergeCell ref="D86:F86"/>
    <mergeCell ref="C87:F87"/>
    <mergeCell ref="D76:F76"/>
    <mergeCell ref="D77:F77"/>
    <mergeCell ref="D78:F78"/>
    <mergeCell ref="C79:F79"/>
    <mergeCell ref="D80:F80"/>
    <mergeCell ref="D81:F81"/>
    <mergeCell ref="C94:F94"/>
    <mergeCell ref="D95:F95"/>
    <mergeCell ref="D96:F96"/>
    <mergeCell ref="D97:F97"/>
    <mergeCell ref="C98:F98"/>
    <mergeCell ref="D99:F99"/>
    <mergeCell ref="D88:F88"/>
    <mergeCell ref="D89:F89"/>
    <mergeCell ref="D90:F90"/>
    <mergeCell ref="C91:F91"/>
    <mergeCell ref="D92:F92"/>
    <mergeCell ref="D93:F93"/>
    <mergeCell ref="D107:F107"/>
    <mergeCell ref="C108:F108"/>
    <mergeCell ref="D109:F109"/>
    <mergeCell ref="D110:F110"/>
    <mergeCell ref="D111:F111"/>
    <mergeCell ref="C112:F112"/>
    <mergeCell ref="D100:F100"/>
    <mergeCell ref="D101:F101"/>
    <mergeCell ref="C102:F102"/>
    <mergeCell ref="D103:F103"/>
    <mergeCell ref="C105:F105"/>
    <mergeCell ref="D106:F106"/>
    <mergeCell ref="D104:F104"/>
    <mergeCell ref="C119:F119"/>
    <mergeCell ref="D120:F120"/>
    <mergeCell ref="D121:F121"/>
    <mergeCell ref="C122:F122"/>
    <mergeCell ref="C123:F123"/>
    <mergeCell ref="C124:F124"/>
    <mergeCell ref="D113:F113"/>
    <mergeCell ref="D114:F114"/>
    <mergeCell ref="D115:F115"/>
    <mergeCell ref="C116:F116"/>
    <mergeCell ref="D117:F117"/>
    <mergeCell ref="D118:F118"/>
    <mergeCell ref="C131:F131"/>
    <mergeCell ref="C132:F132"/>
    <mergeCell ref="C133:F133"/>
    <mergeCell ref="C134:F134"/>
    <mergeCell ref="C135:F135"/>
    <mergeCell ref="C136:F136"/>
    <mergeCell ref="C125:F125"/>
    <mergeCell ref="C126:F126"/>
    <mergeCell ref="C127:F127"/>
    <mergeCell ref="C128:F128"/>
    <mergeCell ref="C129:F129"/>
    <mergeCell ref="C130:F130"/>
    <mergeCell ref="C143:F143"/>
    <mergeCell ref="C144:F144"/>
    <mergeCell ref="C145:F145"/>
    <mergeCell ref="C146:F146"/>
    <mergeCell ref="C147:F147"/>
    <mergeCell ref="C148:F148"/>
    <mergeCell ref="C137:F137"/>
    <mergeCell ref="C138:F138"/>
    <mergeCell ref="C139:F139"/>
    <mergeCell ref="C140:F140"/>
    <mergeCell ref="C141:F141"/>
    <mergeCell ref="C142:F142"/>
    <mergeCell ref="C155:F155"/>
    <mergeCell ref="C156:F156"/>
    <mergeCell ref="C157:F157"/>
    <mergeCell ref="C158:F158"/>
    <mergeCell ref="C159:F159"/>
    <mergeCell ref="C160:F160"/>
    <mergeCell ref="C149:F149"/>
    <mergeCell ref="C150:F150"/>
    <mergeCell ref="C151:F151"/>
    <mergeCell ref="C152:F152"/>
    <mergeCell ref="C153:F153"/>
    <mergeCell ref="C154:F154"/>
    <mergeCell ref="C167:F167"/>
    <mergeCell ref="C168:F168"/>
    <mergeCell ref="C169:F169"/>
    <mergeCell ref="C170:F170"/>
    <mergeCell ref="C171:F171"/>
    <mergeCell ref="C172:F172"/>
    <mergeCell ref="C161:F161"/>
    <mergeCell ref="C162:F162"/>
    <mergeCell ref="C163:F163"/>
    <mergeCell ref="C164:F164"/>
    <mergeCell ref="C165:F165"/>
    <mergeCell ref="C166:F166"/>
  </mergeCell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1"/>
  <sheetViews>
    <sheetView topLeftCell="A19" zoomScaleNormal="100" workbookViewId="0">
      <selection activeCell="C91" sqref="C91:F91"/>
    </sheetView>
  </sheetViews>
  <sheetFormatPr defaultRowHeight="14.25"/>
  <cols>
    <col min="1" max="1" width="4.125" style="1394" customWidth="1"/>
    <col min="2" max="2" width="4.75" customWidth="1"/>
    <col min="3" max="3" width="2" customWidth="1"/>
    <col min="4" max="4" width="2.5" customWidth="1"/>
    <col min="5" max="5" width="1.75" customWidth="1"/>
    <col min="6" max="6" width="60" customWidth="1"/>
    <col min="7" max="10" width="10.625" customWidth="1"/>
  </cols>
  <sheetData>
    <row r="1" spans="2:10">
      <c r="B1" s="917"/>
      <c r="C1" s="159"/>
      <c r="D1" s="159"/>
      <c r="E1" s="159"/>
      <c r="F1" s="159"/>
      <c r="G1" s="160"/>
      <c r="H1" s="160"/>
      <c r="I1" s="160"/>
      <c r="J1" s="160"/>
    </row>
    <row r="2" spans="2:10">
      <c r="B2" s="1744" t="s">
        <v>1134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0" ht="33.75" customHeight="1" thickBot="1">
      <c r="B4" s="1404" t="s">
        <v>289</v>
      </c>
      <c r="C4" s="1854" t="s">
        <v>640</v>
      </c>
      <c r="D4" s="1794"/>
      <c r="E4" s="1794"/>
      <c r="F4" s="1855"/>
      <c r="G4" s="1407" t="s">
        <v>5</v>
      </c>
      <c r="H4" s="1308" t="s">
        <v>324</v>
      </c>
      <c r="I4" s="1309" t="s">
        <v>325</v>
      </c>
      <c r="J4" s="1115" t="s">
        <v>8</v>
      </c>
    </row>
    <row r="5" spans="2:10" ht="38.25" customHeight="1">
      <c r="B5" s="1139">
        <v>1</v>
      </c>
      <c r="C5" s="1856" t="s">
        <v>981</v>
      </c>
      <c r="D5" s="1795"/>
      <c r="E5" s="1795"/>
      <c r="F5" s="1857"/>
      <c r="G5" s="171">
        <v>9.6000000000000002E-2</v>
      </c>
      <c r="H5" s="171">
        <v>0.24099999999999999</v>
      </c>
      <c r="I5" s="172">
        <v>0</v>
      </c>
      <c r="J5" s="1307">
        <v>0.33700000000000002</v>
      </c>
    </row>
    <row r="6" spans="2:10" ht="15.75" customHeight="1">
      <c r="B6" s="1140"/>
      <c r="C6" s="1142"/>
      <c r="D6" s="1780" t="s">
        <v>232</v>
      </c>
      <c r="E6" s="1781"/>
      <c r="F6" s="1859"/>
      <c r="G6" s="166">
        <v>9.6000000000000002E-2</v>
      </c>
      <c r="H6" s="166">
        <v>0</v>
      </c>
      <c r="I6" s="1118">
        <v>0</v>
      </c>
      <c r="J6" s="1305">
        <v>9.6000000000000002E-2</v>
      </c>
    </row>
    <row r="7" spans="2:10" ht="15.75" customHeight="1" thickBot="1">
      <c r="B7" s="1140"/>
      <c r="C7" s="1142"/>
      <c r="D7" s="1780" t="s">
        <v>234</v>
      </c>
      <c r="E7" s="1781"/>
      <c r="F7" s="1859"/>
      <c r="G7" s="166">
        <v>0</v>
      </c>
      <c r="H7" s="166">
        <v>0.24099999999999999</v>
      </c>
      <c r="I7" s="1118">
        <v>0</v>
      </c>
      <c r="J7" s="1305">
        <v>0.24099999999999999</v>
      </c>
    </row>
    <row r="8" spans="2:10" ht="15.75" customHeight="1">
      <c r="B8" s="1272">
        <v>2</v>
      </c>
      <c r="C8" s="1856" t="s">
        <v>982</v>
      </c>
      <c r="D8" s="1795"/>
      <c r="E8" s="1795"/>
      <c r="F8" s="1857"/>
      <c r="G8" s="171">
        <v>0.38100000000000001</v>
      </c>
      <c r="H8" s="171">
        <v>0</v>
      </c>
      <c r="I8" s="172">
        <v>0</v>
      </c>
      <c r="J8" s="1307">
        <v>0.38100000000000001</v>
      </c>
    </row>
    <row r="9" spans="2:10" ht="15.75" customHeight="1">
      <c r="B9" s="1140"/>
      <c r="C9" s="1142"/>
      <c r="D9" s="1780" t="s">
        <v>986</v>
      </c>
      <c r="E9" s="1781"/>
      <c r="F9" s="1859"/>
      <c r="G9" s="166">
        <v>0.38100000000000001</v>
      </c>
      <c r="H9" s="166">
        <v>0</v>
      </c>
      <c r="I9" s="1118">
        <v>0</v>
      </c>
      <c r="J9" s="1305">
        <v>0.38100000000000001</v>
      </c>
    </row>
    <row r="10" spans="2:10" ht="15.75" customHeight="1">
      <c r="B10" s="1140"/>
      <c r="C10" s="1142"/>
      <c r="D10" s="1402"/>
      <c r="E10" s="1780" t="s">
        <v>987</v>
      </c>
      <c r="F10" s="1859"/>
      <c r="G10" s="166">
        <v>0.38100000000000001</v>
      </c>
      <c r="H10" s="166">
        <v>0</v>
      </c>
      <c r="I10" s="1118">
        <v>0</v>
      </c>
      <c r="J10" s="1305">
        <v>0.38100000000000001</v>
      </c>
    </row>
    <row r="11" spans="2:10" ht="15.75" customHeight="1">
      <c r="B11" s="1272">
        <v>3</v>
      </c>
      <c r="C11" s="1940" t="s">
        <v>643</v>
      </c>
      <c r="D11" s="1774"/>
      <c r="E11" s="1774"/>
      <c r="F11" s="1941"/>
      <c r="G11" s="175">
        <v>13114.405000000001</v>
      </c>
      <c r="H11" s="175">
        <v>11571.262000000001</v>
      </c>
      <c r="I11" s="176">
        <v>1721.683</v>
      </c>
      <c r="J11" s="1305">
        <v>26407.35</v>
      </c>
    </row>
    <row r="12" spans="2:10" ht="15" customHeight="1">
      <c r="B12" s="1140"/>
      <c r="C12" s="1142"/>
      <c r="D12" s="1780" t="s">
        <v>644</v>
      </c>
      <c r="E12" s="1781"/>
      <c r="F12" s="1859"/>
      <c r="G12" s="166">
        <v>1817.845</v>
      </c>
      <c r="H12" s="166">
        <v>326.851</v>
      </c>
      <c r="I12" s="1118">
        <v>26.007999999999999</v>
      </c>
      <c r="J12" s="1305">
        <v>2170.7040000000002</v>
      </c>
    </row>
    <row r="13" spans="2:10" ht="15" customHeight="1">
      <c r="B13" s="1140"/>
      <c r="C13" s="1142"/>
      <c r="D13" s="1780" t="s">
        <v>645</v>
      </c>
      <c r="E13" s="1781"/>
      <c r="F13" s="1859"/>
      <c r="G13" s="166">
        <v>138.77099999999999</v>
      </c>
      <c r="H13" s="166">
        <v>32.332999999999998</v>
      </c>
      <c r="I13" s="1118">
        <v>1.4999999999999999E-2</v>
      </c>
      <c r="J13" s="1305">
        <v>171.119</v>
      </c>
    </row>
    <row r="14" spans="2:10" ht="15" customHeight="1">
      <c r="B14" s="1140"/>
      <c r="C14" s="1142"/>
      <c r="D14" s="1780" t="s">
        <v>646</v>
      </c>
      <c r="E14" s="1781"/>
      <c r="F14" s="1859"/>
      <c r="G14" s="166">
        <v>3453.0219999999999</v>
      </c>
      <c r="H14" s="166">
        <v>2317.61</v>
      </c>
      <c r="I14" s="1118">
        <v>258.95999999999998</v>
      </c>
      <c r="J14" s="1305">
        <v>6029.5919999999996</v>
      </c>
    </row>
    <row r="15" spans="2:10" ht="15" customHeight="1">
      <c r="B15" s="1140"/>
      <c r="C15" s="1142"/>
      <c r="D15" s="1780" t="s">
        <v>647</v>
      </c>
      <c r="E15" s="1781"/>
      <c r="F15" s="1859"/>
      <c r="G15" s="166">
        <v>4188.076</v>
      </c>
      <c r="H15" s="166">
        <v>3129.181</v>
      </c>
      <c r="I15" s="1118">
        <v>693.06</v>
      </c>
      <c r="J15" s="1305">
        <v>8010.317</v>
      </c>
    </row>
    <row r="16" spans="2:10" ht="15" customHeight="1">
      <c r="B16" s="1140"/>
      <c r="C16" s="1142"/>
      <c r="D16" s="1780" t="s">
        <v>648</v>
      </c>
      <c r="E16" s="1781"/>
      <c r="F16" s="1859"/>
      <c r="G16" s="166">
        <v>917.30899999999997</v>
      </c>
      <c r="H16" s="166">
        <v>2871.8310000000001</v>
      </c>
      <c r="I16" s="1118">
        <v>740.904</v>
      </c>
      <c r="J16" s="1305">
        <v>4530.0439999999999</v>
      </c>
    </row>
    <row r="17" spans="2:10" ht="15" customHeight="1">
      <c r="B17" s="1163"/>
      <c r="C17" s="1302"/>
      <c r="D17" s="1771" t="s">
        <v>992</v>
      </c>
      <c r="E17" s="1772"/>
      <c r="F17" s="1773"/>
      <c r="G17" s="173">
        <v>2409.9090000000001</v>
      </c>
      <c r="H17" s="173">
        <v>2758.7779999999998</v>
      </c>
      <c r="I17" s="1120">
        <v>0.82199999999999995</v>
      </c>
      <c r="J17" s="1305">
        <v>5169.509</v>
      </c>
    </row>
    <row r="18" spans="2:10" ht="15.75" customHeight="1">
      <c r="B18" s="1140"/>
      <c r="C18" s="1142"/>
      <c r="D18" s="1780" t="s">
        <v>650</v>
      </c>
      <c r="E18" s="1781"/>
      <c r="F18" s="1859"/>
      <c r="G18" s="166">
        <v>189.47300000000001</v>
      </c>
      <c r="H18" s="166">
        <v>134.678</v>
      </c>
      <c r="I18" s="1118">
        <v>1.9139999999999999</v>
      </c>
      <c r="J18" s="1305">
        <v>326.065</v>
      </c>
    </row>
    <row r="19" spans="2:10" ht="15.75" customHeight="1">
      <c r="B19" s="1272">
        <v>4</v>
      </c>
      <c r="C19" s="1940" t="s">
        <v>651</v>
      </c>
      <c r="D19" s="1774"/>
      <c r="E19" s="1774"/>
      <c r="F19" s="1941"/>
      <c r="G19" s="175">
        <v>138502.80600000001</v>
      </c>
      <c r="H19" s="175">
        <v>28408.969000000001</v>
      </c>
      <c r="I19" s="176">
        <v>6422.8389999999999</v>
      </c>
      <c r="J19" s="1305">
        <v>173334.614</v>
      </c>
    </row>
    <row r="20" spans="2:10" ht="15" customHeight="1">
      <c r="B20" s="1140"/>
      <c r="C20" s="1141"/>
      <c r="D20" s="1782" t="s">
        <v>994</v>
      </c>
      <c r="E20" s="1782"/>
      <c r="F20" s="1858"/>
      <c r="G20" s="166">
        <v>40985.796999999999</v>
      </c>
      <c r="H20" s="166">
        <v>9432.1640000000007</v>
      </c>
      <c r="I20" s="1118">
        <v>2192.79</v>
      </c>
      <c r="J20" s="1305">
        <v>52610.750999999997</v>
      </c>
    </row>
    <row r="21" spans="2:10" ht="15" customHeight="1">
      <c r="B21" s="1140"/>
      <c r="C21" s="1142"/>
      <c r="D21" s="1782" t="s">
        <v>995</v>
      </c>
      <c r="E21" s="1782"/>
      <c r="F21" s="1858"/>
      <c r="G21" s="166">
        <v>466.43099999999998</v>
      </c>
      <c r="H21" s="166">
        <v>52.969000000000001</v>
      </c>
      <c r="I21" s="1118">
        <v>0.19500000000000001</v>
      </c>
      <c r="J21" s="1305">
        <v>519.59500000000003</v>
      </c>
    </row>
    <row r="22" spans="2:10" ht="22.5" customHeight="1">
      <c r="B22" s="1140"/>
      <c r="C22" s="1142"/>
      <c r="D22" s="1782" t="s">
        <v>996</v>
      </c>
      <c r="E22" s="1782"/>
      <c r="F22" s="1858"/>
      <c r="G22" s="166">
        <v>2276.2669999999998</v>
      </c>
      <c r="H22" s="166">
        <v>368.06400000000002</v>
      </c>
      <c r="I22" s="1118">
        <v>75.777000000000001</v>
      </c>
      <c r="J22" s="1305">
        <v>2720.1080000000002</v>
      </c>
    </row>
    <row r="23" spans="2:10" ht="15" customHeight="1">
      <c r="B23" s="1140"/>
      <c r="C23" s="1141"/>
      <c r="D23" s="1782" t="s">
        <v>997</v>
      </c>
      <c r="E23" s="1782"/>
      <c r="F23" s="1858"/>
      <c r="G23" s="166">
        <v>38459.771999999997</v>
      </c>
      <c r="H23" s="166">
        <v>7318.1729999999998</v>
      </c>
      <c r="I23" s="1118">
        <v>1705.79</v>
      </c>
      <c r="J23" s="1305">
        <v>47483.735000000001</v>
      </c>
    </row>
    <row r="24" spans="2:10" ht="15" customHeight="1">
      <c r="B24" s="1140"/>
      <c r="C24" s="1141"/>
      <c r="D24" s="1782" t="s">
        <v>998</v>
      </c>
      <c r="E24" s="1782"/>
      <c r="F24" s="1858"/>
      <c r="G24" s="166">
        <v>589.61</v>
      </c>
      <c r="H24" s="166">
        <v>95.125</v>
      </c>
      <c r="I24" s="1118">
        <v>32.1</v>
      </c>
      <c r="J24" s="1305">
        <v>716.83500000000004</v>
      </c>
    </row>
    <row r="25" spans="2:10" ht="15" customHeight="1">
      <c r="B25" s="1140"/>
      <c r="C25" s="1141"/>
      <c r="D25" s="1782" t="s">
        <v>999</v>
      </c>
      <c r="E25" s="1782"/>
      <c r="F25" s="1858"/>
      <c r="G25" s="166">
        <v>17069.88</v>
      </c>
      <c r="H25" s="166">
        <v>3039.393</v>
      </c>
      <c r="I25" s="1118">
        <v>291.50599999999997</v>
      </c>
      <c r="J25" s="1305">
        <v>20400.778999999999</v>
      </c>
    </row>
    <row r="26" spans="2:10" ht="15" customHeight="1">
      <c r="B26" s="1140"/>
      <c r="C26" s="1141"/>
      <c r="D26" s="1782" t="s">
        <v>1078</v>
      </c>
      <c r="E26" s="1782"/>
      <c r="F26" s="1858"/>
      <c r="G26" s="166">
        <v>122.824</v>
      </c>
      <c r="H26" s="166">
        <v>2.0219999999999998</v>
      </c>
      <c r="I26" s="1118">
        <v>0</v>
      </c>
      <c r="J26" s="1305">
        <v>124.846</v>
      </c>
    </row>
    <row r="27" spans="2:10" ht="23.25" customHeight="1">
      <c r="B27" s="1140"/>
      <c r="C27" s="1141"/>
      <c r="D27" s="1782" t="s">
        <v>1001</v>
      </c>
      <c r="E27" s="1782"/>
      <c r="F27" s="1858"/>
      <c r="G27" s="166">
        <v>464.79599999999999</v>
      </c>
      <c r="H27" s="166">
        <v>74.236999999999995</v>
      </c>
      <c r="I27" s="1118">
        <v>3.29</v>
      </c>
      <c r="J27" s="1305">
        <v>542.32299999999998</v>
      </c>
    </row>
    <row r="28" spans="2:10" ht="15" customHeight="1">
      <c r="B28" s="1140"/>
      <c r="C28" s="1141"/>
      <c r="D28" s="1782" t="s">
        <v>1002</v>
      </c>
      <c r="E28" s="1782"/>
      <c r="F28" s="1858"/>
      <c r="G28" s="166">
        <v>34207.866000000002</v>
      </c>
      <c r="H28" s="166">
        <v>6469.6620000000003</v>
      </c>
      <c r="I28" s="1118">
        <v>1387.1210000000001</v>
      </c>
      <c r="J28" s="1305">
        <v>42064.648999999998</v>
      </c>
    </row>
    <row r="29" spans="2:10" ht="15" customHeight="1">
      <c r="B29" s="1140"/>
      <c r="C29" s="1141"/>
      <c r="D29" s="1782" t="s">
        <v>1003</v>
      </c>
      <c r="E29" s="1782"/>
      <c r="F29" s="1858"/>
      <c r="G29" s="166">
        <v>2104.1350000000002</v>
      </c>
      <c r="H29" s="166">
        <v>1073.9069999999999</v>
      </c>
      <c r="I29" s="1118">
        <v>481.37299999999999</v>
      </c>
      <c r="J29" s="1305">
        <v>3659.415</v>
      </c>
    </row>
    <row r="30" spans="2:10" ht="15.75" customHeight="1">
      <c r="B30" s="1140"/>
      <c r="C30" s="1141"/>
      <c r="D30" s="1780" t="s">
        <v>1079</v>
      </c>
      <c r="E30" s="1781"/>
      <c r="F30" s="1859"/>
      <c r="G30" s="166">
        <v>1755.4280000000001</v>
      </c>
      <c r="H30" s="166">
        <v>483.25299999999999</v>
      </c>
      <c r="I30" s="1118">
        <v>252.89699999999999</v>
      </c>
      <c r="J30" s="1346">
        <v>2491.578</v>
      </c>
    </row>
    <row r="31" spans="2:10" ht="15.75" customHeight="1">
      <c r="B31" s="1272">
        <v>5</v>
      </c>
      <c r="C31" s="1940" t="s">
        <v>663</v>
      </c>
      <c r="D31" s="1774"/>
      <c r="E31" s="1774"/>
      <c r="F31" s="1941"/>
      <c r="G31" s="175">
        <v>68318.89</v>
      </c>
      <c r="H31" s="175">
        <v>13011.647000000001</v>
      </c>
      <c r="I31" s="176">
        <v>2130.6509999999998</v>
      </c>
      <c r="J31" s="1294">
        <v>83461.187999999995</v>
      </c>
    </row>
    <row r="32" spans="2:10" ht="15" customHeight="1">
      <c r="B32" s="1140"/>
      <c r="C32" s="1141"/>
      <c r="D32" s="1782" t="s">
        <v>1005</v>
      </c>
      <c r="E32" s="1782"/>
      <c r="F32" s="1858"/>
      <c r="G32" s="166">
        <v>3383.9259999999999</v>
      </c>
      <c r="H32" s="166">
        <v>3646.8809999999999</v>
      </c>
      <c r="I32" s="1118">
        <v>735.75800000000004</v>
      </c>
      <c r="J32" s="1305">
        <v>7766.5649999999996</v>
      </c>
    </row>
    <row r="33" spans="2:10" ht="15" customHeight="1">
      <c r="B33" s="1140"/>
      <c r="C33" s="1141"/>
      <c r="D33" s="1782" t="s">
        <v>1006</v>
      </c>
      <c r="E33" s="1782"/>
      <c r="F33" s="1858"/>
      <c r="G33" s="166">
        <v>45.253999999999998</v>
      </c>
      <c r="H33" s="166">
        <v>10</v>
      </c>
      <c r="I33" s="1118">
        <v>31.844999999999999</v>
      </c>
      <c r="J33" s="1305">
        <v>87.099000000000004</v>
      </c>
    </row>
    <row r="34" spans="2:10" ht="15" customHeight="1">
      <c r="B34" s="1140"/>
      <c r="C34" s="1141"/>
      <c r="D34" s="1782" t="s">
        <v>1007</v>
      </c>
      <c r="E34" s="1782"/>
      <c r="F34" s="1858"/>
      <c r="G34" s="166">
        <v>765.78599999999994</v>
      </c>
      <c r="H34" s="166">
        <v>99.734999999999999</v>
      </c>
      <c r="I34" s="1118">
        <v>11.504</v>
      </c>
      <c r="J34" s="1305">
        <v>877.02499999999998</v>
      </c>
    </row>
    <row r="35" spans="2:10" ht="15" customHeight="1">
      <c r="B35" s="1140"/>
      <c r="C35" s="1141"/>
      <c r="D35" s="1782" t="s">
        <v>1008</v>
      </c>
      <c r="E35" s="1782"/>
      <c r="F35" s="1858"/>
      <c r="G35" s="166">
        <v>22484.047999999999</v>
      </c>
      <c r="H35" s="166">
        <v>3196.6959999999999</v>
      </c>
      <c r="I35" s="1118">
        <v>582.91600000000005</v>
      </c>
      <c r="J35" s="1305">
        <v>26263.66</v>
      </c>
    </row>
    <row r="36" spans="2:10" ht="15" customHeight="1">
      <c r="B36" s="1140"/>
      <c r="C36" s="1141"/>
      <c r="D36" s="1782" t="s">
        <v>1009</v>
      </c>
      <c r="E36" s="1782"/>
      <c r="F36" s="1858"/>
      <c r="G36" s="166">
        <v>108.142</v>
      </c>
      <c r="H36" s="166">
        <v>6.2229999999999999</v>
      </c>
      <c r="I36" s="1118">
        <v>0</v>
      </c>
      <c r="J36" s="1305">
        <v>114.36499999999999</v>
      </c>
    </row>
    <row r="37" spans="2:10" ht="15" customHeight="1">
      <c r="B37" s="1140"/>
      <c r="C37" s="1141"/>
      <c r="D37" s="1782" t="s">
        <v>1010</v>
      </c>
      <c r="E37" s="1782"/>
      <c r="F37" s="1858"/>
      <c r="G37" s="166">
        <v>1277.2090000000001</v>
      </c>
      <c r="H37" s="166">
        <v>920.07600000000002</v>
      </c>
      <c r="I37" s="1118">
        <v>40.832999999999998</v>
      </c>
      <c r="J37" s="1305">
        <v>2238.1179999999999</v>
      </c>
    </row>
    <row r="38" spans="2:10" ht="15" customHeight="1">
      <c r="B38" s="1140"/>
      <c r="C38" s="1142"/>
      <c r="D38" s="1782" t="s">
        <v>1012</v>
      </c>
      <c r="E38" s="1782"/>
      <c r="F38" s="1858"/>
      <c r="G38" s="166">
        <v>13.002000000000001</v>
      </c>
      <c r="H38" s="166">
        <v>1.4450000000000001</v>
      </c>
      <c r="I38" s="1118">
        <v>0</v>
      </c>
      <c r="J38" s="1305">
        <v>14.446999999999999</v>
      </c>
    </row>
    <row r="39" spans="2:10" ht="15" customHeight="1">
      <c r="B39" s="1140"/>
      <c r="C39" s="1142"/>
      <c r="D39" s="1782" t="s">
        <v>1013</v>
      </c>
      <c r="E39" s="1782"/>
      <c r="F39" s="1858"/>
      <c r="G39" s="166">
        <v>36505.472999999998</v>
      </c>
      <c r="H39" s="166">
        <v>4664.8040000000001</v>
      </c>
      <c r="I39" s="1118">
        <v>521.76199999999994</v>
      </c>
      <c r="J39" s="1305">
        <v>41692.038999999997</v>
      </c>
    </row>
    <row r="40" spans="2:10" ht="15" customHeight="1">
      <c r="B40" s="1140"/>
      <c r="C40" s="1142"/>
      <c r="D40" s="1782" t="s">
        <v>1014</v>
      </c>
      <c r="E40" s="1782"/>
      <c r="F40" s="1858"/>
      <c r="G40" s="166">
        <v>477.04199999999997</v>
      </c>
      <c r="H40" s="166">
        <v>91.278999999999996</v>
      </c>
      <c r="I40" s="1118">
        <v>22.709</v>
      </c>
      <c r="J40" s="1305">
        <v>591.03</v>
      </c>
    </row>
    <row r="41" spans="2:10" ht="15" customHeight="1">
      <c r="B41" s="1140"/>
      <c r="C41" s="1141"/>
      <c r="D41" s="1782" t="s">
        <v>1015</v>
      </c>
      <c r="E41" s="1782"/>
      <c r="F41" s="1858"/>
      <c r="G41" s="166">
        <v>149.46199999999999</v>
      </c>
      <c r="H41" s="166">
        <v>40.945999999999998</v>
      </c>
      <c r="I41" s="1118">
        <v>12.000999999999999</v>
      </c>
      <c r="J41" s="1305">
        <v>202.40899999999999</v>
      </c>
    </row>
    <row r="42" spans="2:10" ht="28.5" customHeight="1">
      <c r="B42" s="1140"/>
      <c r="C42" s="1142"/>
      <c r="D42" s="1782" t="s">
        <v>1017</v>
      </c>
      <c r="E42" s="1782"/>
      <c r="F42" s="1858"/>
      <c r="G42" s="166">
        <v>0.98399999999999999</v>
      </c>
      <c r="H42" s="166">
        <v>0</v>
      </c>
      <c r="I42" s="1118">
        <v>45.02</v>
      </c>
      <c r="J42" s="1305">
        <v>46.003999999999998</v>
      </c>
    </row>
    <row r="43" spans="2:10" ht="15" customHeight="1">
      <c r="B43" s="1140"/>
      <c r="C43" s="1142"/>
      <c r="D43" s="1782" t="s">
        <v>1018</v>
      </c>
      <c r="E43" s="1782"/>
      <c r="F43" s="1858"/>
      <c r="G43" s="166">
        <v>0</v>
      </c>
      <c r="H43" s="166">
        <v>1.552</v>
      </c>
      <c r="I43" s="1118">
        <v>0</v>
      </c>
      <c r="J43" s="1305">
        <v>1.552</v>
      </c>
    </row>
    <row r="44" spans="2:10" ht="15.75" customHeight="1">
      <c r="B44" s="1140"/>
      <c r="C44" s="1141"/>
      <c r="D44" s="1782" t="s">
        <v>677</v>
      </c>
      <c r="E44" s="1782"/>
      <c r="F44" s="1858"/>
      <c r="G44" s="166">
        <v>3108.5619999999999</v>
      </c>
      <c r="H44" s="166">
        <v>332.01</v>
      </c>
      <c r="I44" s="1118">
        <v>126.303</v>
      </c>
      <c r="J44" s="1305">
        <v>3566.875</v>
      </c>
    </row>
    <row r="45" spans="2:10" ht="15.75" customHeight="1">
      <c r="B45" s="1272">
        <v>6</v>
      </c>
      <c r="C45" s="1940" t="s">
        <v>678</v>
      </c>
      <c r="D45" s="1774"/>
      <c r="E45" s="1774"/>
      <c r="F45" s="1941"/>
      <c r="G45" s="175">
        <v>71245.638999999996</v>
      </c>
      <c r="H45" s="175">
        <v>22893.858</v>
      </c>
      <c r="I45" s="176">
        <v>3474.7759999999998</v>
      </c>
      <c r="J45" s="1305">
        <v>97614.273000000001</v>
      </c>
    </row>
    <row r="46" spans="2:10" ht="15" customHeight="1">
      <c r="B46" s="1140"/>
      <c r="C46" s="1141"/>
      <c r="D46" s="1782" t="s">
        <v>1020</v>
      </c>
      <c r="E46" s="1782"/>
      <c r="F46" s="1858"/>
      <c r="G46" s="166">
        <v>4808.9250000000002</v>
      </c>
      <c r="H46" s="166">
        <v>1529.7070000000001</v>
      </c>
      <c r="I46" s="1118">
        <v>8.625</v>
      </c>
      <c r="J46" s="1305">
        <v>6347.2569999999996</v>
      </c>
    </row>
    <row r="47" spans="2:10" ht="15" customHeight="1">
      <c r="B47" s="1140"/>
      <c r="C47" s="1141"/>
      <c r="D47" s="1780" t="s">
        <v>1022</v>
      </c>
      <c r="E47" s="1781"/>
      <c r="F47" s="1859"/>
      <c r="G47" s="166">
        <v>772.08900000000006</v>
      </c>
      <c r="H47" s="166">
        <v>322.08800000000002</v>
      </c>
      <c r="I47" s="1118">
        <v>19</v>
      </c>
      <c r="J47" s="1305">
        <v>1113.1769999999999</v>
      </c>
    </row>
    <row r="48" spans="2:10" ht="15" customHeight="1">
      <c r="B48" s="1140"/>
      <c r="C48" s="1141"/>
      <c r="D48" s="1780" t="s">
        <v>1023</v>
      </c>
      <c r="E48" s="1781"/>
      <c r="F48" s="1859"/>
      <c r="G48" s="166">
        <v>33491.271999999997</v>
      </c>
      <c r="H48" s="166">
        <v>11037.460999999999</v>
      </c>
      <c r="I48" s="1118">
        <v>1708.249</v>
      </c>
      <c r="J48" s="1305">
        <v>46236.982000000004</v>
      </c>
    </row>
    <row r="49" spans="2:10" ht="15" customHeight="1">
      <c r="B49" s="1140"/>
      <c r="C49" s="1141"/>
      <c r="D49" s="1782" t="s">
        <v>1024</v>
      </c>
      <c r="E49" s="1782"/>
      <c r="F49" s="1858"/>
      <c r="G49" s="166">
        <v>382.59300000000002</v>
      </c>
      <c r="H49" s="166">
        <v>98.397999999999996</v>
      </c>
      <c r="I49" s="1118">
        <v>38.6</v>
      </c>
      <c r="J49" s="1305">
        <v>519.59100000000001</v>
      </c>
    </row>
    <row r="50" spans="2:10" ht="15" customHeight="1">
      <c r="B50" s="1140"/>
      <c r="C50" s="1141"/>
      <c r="D50" s="1782" t="s">
        <v>1025</v>
      </c>
      <c r="E50" s="1782"/>
      <c r="F50" s="1858"/>
      <c r="G50" s="166">
        <v>1352.7439999999999</v>
      </c>
      <c r="H50" s="166">
        <v>351.96600000000001</v>
      </c>
      <c r="I50" s="1118">
        <v>10.456</v>
      </c>
      <c r="J50" s="1305">
        <v>1715.1659999999999</v>
      </c>
    </row>
    <row r="51" spans="2:10" ht="15" customHeight="1">
      <c r="B51" s="1140"/>
      <c r="C51" s="1141"/>
      <c r="D51" s="1782" t="s">
        <v>1027</v>
      </c>
      <c r="E51" s="1782"/>
      <c r="F51" s="1858"/>
      <c r="G51" s="166">
        <v>4.2919999999999998</v>
      </c>
      <c r="H51" s="166">
        <v>0</v>
      </c>
      <c r="I51" s="1118">
        <v>0</v>
      </c>
      <c r="J51" s="1305">
        <v>4.2919999999999998</v>
      </c>
    </row>
    <row r="52" spans="2:10" ht="15" customHeight="1">
      <c r="B52" s="1140"/>
      <c r="C52" s="1141"/>
      <c r="D52" s="1780" t="s">
        <v>1028</v>
      </c>
      <c r="E52" s="1781"/>
      <c r="F52" s="1859"/>
      <c r="G52" s="166">
        <v>22861.976999999999</v>
      </c>
      <c r="H52" s="166">
        <v>7824.8419999999996</v>
      </c>
      <c r="I52" s="1118">
        <v>1460.242</v>
      </c>
      <c r="J52" s="1305">
        <v>32147.061000000002</v>
      </c>
    </row>
    <row r="53" spans="2:10" ht="15" customHeight="1">
      <c r="B53" s="1140"/>
      <c r="C53" s="1141"/>
      <c r="D53" s="1782" t="s">
        <v>1029</v>
      </c>
      <c r="E53" s="1782"/>
      <c r="F53" s="1858"/>
      <c r="G53" s="166">
        <v>462.38299999999998</v>
      </c>
      <c r="H53" s="166">
        <v>220.47300000000001</v>
      </c>
      <c r="I53" s="1118">
        <v>56.493000000000002</v>
      </c>
      <c r="J53" s="1305">
        <v>739.34900000000005</v>
      </c>
    </row>
    <row r="54" spans="2:10" ht="15" customHeight="1">
      <c r="B54" s="1140"/>
      <c r="C54" s="1141"/>
      <c r="D54" s="1782" t="s">
        <v>1030</v>
      </c>
      <c r="E54" s="1782"/>
      <c r="F54" s="1858"/>
      <c r="G54" s="166">
        <v>33.899000000000001</v>
      </c>
      <c r="H54" s="166">
        <v>0</v>
      </c>
      <c r="I54" s="1118">
        <v>30.847999999999999</v>
      </c>
      <c r="J54" s="1304">
        <v>64.747</v>
      </c>
    </row>
    <row r="55" spans="2:10" ht="24" customHeight="1">
      <c r="B55" s="1140"/>
      <c r="C55" s="1141"/>
      <c r="D55" s="1782" t="s">
        <v>1032</v>
      </c>
      <c r="E55" s="1782"/>
      <c r="F55" s="1858"/>
      <c r="G55" s="166">
        <v>0.502</v>
      </c>
      <c r="H55" s="166">
        <v>0</v>
      </c>
      <c r="I55" s="1118">
        <v>0</v>
      </c>
      <c r="J55" s="1305">
        <v>0.502</v>
      </c>
    </row>
    <row r="56" spans="2:10" ht="15" customHeight="1">
      <c r="B56" s="1140"/>
      <c r="C56" s="1141"/>
      <c r="D56" s="1780" t="s">
        <v>1033</v>
      </c>
      <c r="E56" s="1781"/>
      <c r="F56" s="1859"/>
      <c r="G56" s="166">
        <v>0</v>
      </c>
      <c r="H56" s="166">
        <v>1.0469999999999999</v>
      </c>
      <c r="I56" s="1118">
        <v>0</v>
      </c>
      <c r="J56" s="1305">
        <v>1.0469999999999999</v>
      </c>
    </row>
    <row r="57" spans="2:10" ht="15.75" customHeight="1">
      <c r="B57" s="1140"/>
      <c r="C57" s="1141"/>
      <c r="D57" s="1780" t="s">
        <v>688</v>
      </c>
      <c r="E57" s="1781"/>
      <c r="F57" s="1859"/>
      <c r="G57" s="166">
        <v>7074.9629999999997</v>
      </c>
      <c r="H57" s="166">
        <v>1507.876</v>
      </c>
      <c r="I57" s="1118">
        <v>142.26300000000001</v>
      </c>
      <c r="J57" s="1306">
        <v>8725.1020000000008</v>
      </c>
    </row>
    <row r="58" spans="2:10" ht="15.75" customHeight="1">
      <c r="B58" s="1272">
        <v>8</v>
      </c>
      <c r="C58" s="1984" t="s">
        <v>691</v>
      </c>
      <c r="D58" s="1784"/>
      <c r="E58" s="1784"/>
      <c r="F58" s="1985"/>
      <c r="G58" s="175">
        <v>13074.058000000001</v>
      </c>
      <c r="H58" s="175">
        <v>16460.564999999999</v>
      </c>
      <c r="I58" s="176">
        <v>335.89800000000002</v>
      </c>
      <c r="J58" s="1305">
        <v>29870.521000000001</v>
      </c>
    </row>
    <row r="59" spans="2:10" ht="15" customHeight="1">
      <c r="B59" s="1140"/>
      <c r="C59" s="1141"/>
      <c r="D59" s="1782" t="s">
        <v>793</v>
      </c>
      <c r="E59" s="1782"/>
      <c r="F59" s="1858"/>
      <c r="G59" s="166">
        <v>5838.3919999999998</v>
      </c>
      <c r="H59" s="166">
        <v>3989.3670000000002</v>
      </c>
      <c r="I59" s="1118">
        <v>333.58600000000001</v>
      </c>
      <c r="J59" s="1305">
        <v>10161.344999999999</v>
      </c>
    </row>
    <row r="60" spans="2:10" ht="15" customHeight="1">
      <c r="B60" s="1140"/>
      <c r="C60" s="1141"/>
      <c r="D60" s="1782" t="s">
        <v>1040</v>
      </c>
      <c r="E60" s="1782"/>
      <c r="F60" s="1858"/>
      <c r="G60" s="166">
        <v>274.08999999999997</v>
      </c>
      <c r="H60" s="166">
        <v>226.78800000000001</v>
      </c>
      <c r="I60" s="1118">
        <v>2.3119999999999998</v>
      </c>
      <c r="J60" s="1305">
        <v>503.19</v>
      </c>
    </row>
    <row r="61" spans="2:10" ht="15" customHeight="1">
      <c r="B61" s="1140"/>
      <c r="C61" s="1141"/>
      <c r="D61" s="1782" t="s">
        <v>1041</v>
      </c>
      <c r="E61" s="1782"/>
      <c r="F61" s="1858"/>
      <c r="G61" s="166">
        <v>127.117</v>
      </c>
      <c r="H61" s="166">
        <v>0</v>
      </c>
      <c r="I61" s="1118">
        <v>0</v>
      </c>
      <c r="J61" s="1305">
        <v>127.117</v>
      </c>
    </row>
    <row r="62" spans="2:10" ht="15.75" customHeight="1">
      <c r="B62" s="1140"/>
      <c r="C62" s="1141"/>
      <c r="D62" s="1782" t="s">
        <v>770</v>
      </c>
      <c r="E62" s="1782"/>
      <c r="F62" s="1858"/>
      <c r="G62" s="166">
        <v>6834.1790000000001</v>
      </c>
      <c r="H62" s="166">
        <v>12244.41</v>
      </c>
      <c r="I62" s="1118">
        <v>0</v>
      </c>
      <c r="J62" s="1305">
        <v>19078.589</v>
      </c>
    </row>
    <row r="63" spans="2:10" ht="15.75" customHeight="1">
      <c r="B63" s="1140"/>
      <c r="C63" s="1406"/>
      <c r="D63" s="1780" t="s">
        <v>1092</v>
      </c>
      <c r="E63" s="1781"/>
      <c r="F63" s="1859"/>
      <c r="G63" s="166">
        <v>0.28000000000000003</v>
      </c>
      <c r="H63" s="166">
        <v>0</v>
      </c>
      <c r="I63" s="1118">
        <v>0</v>
      </c>
      <c r="J63" s="1305">
        <v>0.28000000000000003</v>
      </c>
    </row>
    <row r="64" spans="2:10" ht="15.75" customHeight="1">
      <c r="B64" s="1272">
        <v>9</v>
      </c>
      <c r="C64" s="1984" t="s">
        <v>698</v>
      </c>
      <c r="D64" s="1784"/>
      <c r="E64" s="1784"/>
      <c r="F64" s="1985"/>
      <c r="G64" s="175">
        <v>0</v>
      </c>
      <c r="H64" s="175">
        <v>84</v>
      </c>
      <c r="I64" s="176">
        <v>307.46899999999999</v>
      </c>
      <c r="J64" s="1305">
        <v>391.46899999999999</v>
      </c>
    </row>
    <row r="65" spans="2:10" ht="15" customHeight="1">
      <c r="B65" s="1140"/>
      <c r="C65" s="1141"/>
      <c r="D65" s="1782" t="s">
        <v>1045</v>
      </c>
      <c r="E65" s="1782"/>
      <c r="F65" s="1858"/>
      <c r="G65" s="166">
        <v>0</v>
      </c>
      <c r="H65" s="166">
        <v>84</v>
      </c>
      <c r="I65" s="1118">
        <v>0</v>
      </c>
      <c r="J65" s="1305">
        <v>84</v>
      </c>
    </row>
    <row r="66" spans="2:10" ht="15.75" customHeight="1">
      <c r="B66" s="1140"/>
      <c r="C66" s="1141"/>
      <c r="D66" s="1782" t="s">
        <v>699</v>
      </c>
      <c r="E66" s="1782"/>
      <c r="F66" s="1858"/>
      <c r="G66" s="166">
        <v>0</v>
      </c>
      <c r="H66" s="166">
        <v>0</v>
      </c>
      <c r="I66" s="1118">
        <v>307.46899999999999</v>
      </c>
      <c r="J66" s="1305">
        <v>307.46899999999999</v>
      </c>
    </row>
    <row r="67" spans="2:10" ht="15.75" customHeight="1">
      <c r="B67" s="1272">
        <v>10</v>
      </c>
      <c r="C67" s="1984" t="s">
        <v>1047</v>
      </c>
      <c r="D67" s="1784"/>
      <c r="E67" s="1784"/>
      <c r="F67" s="1985"/>
      <c r="G67" s="175">
        <v>3179.5680000000002</v>
      </c>
      <c r="H67" s="175">
        <v>1415.066</v>
      </c>
      <c r="I67" s="176">
        <v>122.988</v>
      </c>
      <c r="J67" s="1305">
        <v>4717.6220000000003</v>
      </c>
    </row>
    <row r="68" spans="2:10" ht="15" customHeight="1">
      <c r="B68" s="1163"/>
      <c r="C68" s="1141"/>
      <c r="D68" s="1782" t="s">
        <v>1048</v>
      </c>
      <c r="E68" s="1782"/>
      <c r="F68" s="1858"/>
      <c r="G68" s="166">
        <v>0</v>
      </c>
      <c r="H68" s="166">
        <v>308.178</v>
      </c>
      <c r="I68" s="1118">
        <v>0</v>
      </c>
      <c r="J68" s="1305">
        <v>308.178</v>
      </c>
    </row>
    <row r="69" spans="2:10" ht="15" customHeight="1">
      <c r="B69" s="1163"/>
      <c r="C69" s="1141"/>
      <c r="D69" s="1782" t="s">
        <v>1049</v>
      </c>
      <c r="E69" s="1782"/>
      <c r="F69" s="1858"/>
      <c r="G69" s="166">
        <v>3069.0450000000001</v>
      </c>
      <c r="H69" s="166">
        <v>1106.8879999999999</v>
      </c>
      <c r="I69" s="1118">
        <v>61.494</v>
      </c>
      <c r="J69" s="1305">
        <v>4237.4269999999997</v>
      </c>
    </row>
    <row r="70" spans="2:10" ht="15" customHeight="1">
      <c r="B70" s="1163"/>
      <c r="C70" s="1141"/>
      <c r="D70" s="1782" t="s">
        <v>1050</v>
      </c>
      <c r="E70" s="1782"/>
      <c r="F70" s="1858"/>
      <c r="G70" s="166">
        <v>0</v>
      </c>
      <c r="H70" s="166">
        <v>0</v>
      </c>
      <c r="I70" s="1118">
        <v>61.494</v>
      </c>
      <c r="J70" s="1305">
        <v>61.494</v>
      </c>
    </row>
    <row r="71" spans="2:10" ht="15.75" customHeight="1">
      <c r="B71" s="1163"/>
      <c r="C71" s="1141"/>
      <c r="D71" s="1782" t="s">
        <v>1051</v>
      </c>
      <c r="E71" s="1782"/>
      <c r="F71" s="1858"/>
      <c r="G71" s="166">
        <v>110.523</v>
      </c>
      <c r="H71" s="166">
        <v>0</v>
      </c>
      <c r="I71" s="1118">
        <v>0</v>
      </c>
      <c r="J71" s="1305">
        <v>110.523</v>
      </c>
    </row>
    <row r="72" spans="2:10" ht="15.75" customHeight="1">
      <c r="B72" s="1272">
        <v>11</v>
      </c>
      <c r="C72" s="1940" t="s">
        <v>1052</v>
      </c>
      <c r="D72" s="1774"/>
      <c r="E72" s="1774"/>
      <c r="F72" s="1941"/>
      <c r="G72" s="175">
        <v>816.23299999999995</v>
      </c>
      <c r="H72" s="175">
        <v>435.61700000000002</v>
      </c>
      <c r="I72" s="176">
        <v>33.814999999999998</v>
      </c>
      <c r="J72" s="1305">
        <v>1285.665</v>
      </c>
    </row>
    <row r="73" spans="2:10" ht="15" customHeight="1">
      <c r="B73" s="1140"/>
      <c r="C73" s="1141"/>
      <c r="D73" s="1782" t="s">
        <v>1053</v>
      </c>
      <c r="E73" s="1782"/>
      <c r="F73" s="1858"/>
      <c r="G73" s="166">
        <v>39.713999999999999</v>
      </c>
      <c r="H73" s="166">
        <v>40.197000000000003</v>
      </c>
      <c r="I73" s="1118">
        <v>0.79100000000000004</v>
      </c>
      <c r="J73" s="1305">
        <v>80.701999999999998</v>
      </c>
    </row>
    <row r="74" spans="2:10" ht="15" customHeight="1">
      <c r="B74" s="1140"/>
      <c r="C74" s="1141"/>
      <c r="D74" s="1782" t="s">
        <v>1054</v>
      </c>
      <c r="E74" s="1782"/>
      <c r="F74" s="1858"/>
      <c r="G74" s="166">
        <v>11.099</v>
      </c>
      <c r="H74" s="166">
        <v>8.125</v>
      </c>
      <c r="I74" s="1118">
        <v>0.33200000000000002</v>
      </c>
      <c r="J74" s="1305">
        <v>19.556000000000001</v>
      </c>
    </row>
    <row r="75" spans="2:10" ht="15" customHeight="1">
      <c r="B75" s="1140"/>
      <c r="C75" s="1141"/>
      <c r="D75" s="1782" t="s">
        <v>1055</v>
      </c>
      <c r="E75" s="1782"/>
      <c r="F75" s="1858"/>
      <c r="G75" s="166">
        <v>739.00300000000004</v>
      </c>
      <c r="H75" s="166">
        <v>365.56299999999999</v>
      </c>
      <c r="I75" s="1118">
        <v>27.542000000000002</v>
      </c>
      <c r="J75" s="1305">
        <v>1132.1079999999999</v>
      </c>
    </row>
    <row r="76" spans="2:10" ht="15" customHeight="1">
      <c r="B76" s="1140"/>
      <c r="C76" s="1141"/>
      <c r="D76" s="1782" t="s">
        <v>1056</v>
      </c>
      <c r="E76" s="1782"/>
      <c r="F76" s="1858"/>
      <c r="G76" s="166">
        <v>0</v>
      </c>
      <c r="H76" s="166">
        <v>16.751000000000001</v>
      </c>
      <c r="I76" s="1118">
        <v>3.843</v>
      </c>
      <c r="J76" s="1305">
        <v>20.594000000000001</v>
      </c>
    </row>
    <row r="77" spans="2:10" ht="15" customHeight="1">
      <c r="B77" s="1140"/>
      <c r="C77" s="1141"/>
      <c r="D77" s="1782" t="s">
        <v>1057</v>
      </c>
      <c r="E77" s="1782"/>
      <c r="F77" s="1858"/>
      <c r="G77" s="166">
        <v>22.706</v>
      </c>
      <c r="H77" s="166">
        <v>4.9809999999999999</v>
      </c>
      <c r="I77" s="1118">
        <v>1.3069999999999999</v>
      </c>
      <c r="J77" s="1305">
        <v>28.994</v>
      </c>
    </row>
    <row r="78" spans="2:10" ht="15.75" customHeight="1">
      <c r="B78" s="1140"/>
      <c r="C78" s="1141"/>
      <c r="D78" s="1782" t="s">
        <v>1058</v>
      </c>
      <c r="E78" s="1782"/>
      <c r="F78" s="1858"/>
      <c r="G78" s="166">
        <v>3.7109999999999999</v>
      </c>
      <c r="H78" s="166">
        <v>0</v>
      </c>
      <c r="I78" s="1118">
        <v>0</v>
      </c>
      <c r="J78" s="1305">
        <v>3.7109999999999999</v>
      </c>
    </row>
    <row r="79" spans="2:10" ht="15.75" customHeight="1">
      <c r="B79" s="1272">
        <v>12</v>
      </c>
      <c r="C79" s="1984" t="s">
        <v>1060</v>
      </c>
      <c r="D79" s="1784"/>
      <c r="E79" s="1784"/>
      <c r="F79" s="1985"/>
      <c r="G79" s="175">
        <v>3784.1979999999999</v>
      </c>
      <c r="H79" s="175">
        <v>628.86900000000003</v>
      </c>
      <c r="I79" s="176">
        <v>129.459</v>
      </c>
      <c r="J79" s="1305">
        <v>4542.5259999999998</v>
      </c>
    </row>
    <row r="80" spans="2:10" ht="15" customHeight="1">
      <c r="B80" s="1140"/>
      <c r="C80" s="1141"/>
      <c r="D80" s="1782" t="s">
        <v>1061</v>
      </c>
      <c r="E80" s="1782"/>
      <c r="F80" s="1858"/>
      <c r="G80" s="166">
        <v>5.9390000000000001</v>
      </c>
      <c r="H80" s="166">
        <v>12.867000000000001</v>
      </c>
      <c r="I80" s="1118">
        <v>0.24</v>
      </c>
      <c r="J80" s="1305">
        <v>19.045999999999999</v>
      </c>
    </row>
    <row r="81" spans="2:11" ht="15" customHeight="1">
      <c r="B81" s="1140"/>
      <c r="C81" s="1141"/>
      <c r="D81" s="1782" t="s">
        <v>712</v>
      </c>
      <c r="E81" s="1782"/>
      <c r="F81" s="1858"/>
      <c r="G81" s="166">
        <v>2178.9940000000001</v>
      </c>
      <c r="H81" s="166">
        <v>401.36200000000002</v>
      </c>
      <c r="I81" s="1118">
        <v>51.197000000000003</v>
      </c>
      <c r="J81" s="1305">
        <v>2631.5529999999999</v>
      </c>
    </row>
    <row r="82" spans="2:11" ht="15.75" customHeight="1">
      <c r="B82" s="1140"/>
      <c r="C82" s="1141"/>
      <c r="D82" s="1782" t="s">
        <v>1062</v>
      </c>
      <c r="E82" s="1782"/>
      <c r="F82" s="1858"/>
      <c r="G82" s="166">
        <v>1599.2650000000001</v>
      </c>
      <c r="H82" s="166">
        <v>214.64</v>
      </c>
      <c r="I82" s="1118">
        <v>78.022000000000006</v>
      </c>
      <c r="J82" s="1305">
        <v>1891.9269999999999</v>
      </c>
    </row>
    <row r="83" spans="2:11" ht="15.75" customHeight="1">
      <c r="B83" s="1272">
        <v>13</v>
      </c>
      <c r="C83" s="1940" t="s">
        <v>1063</v>
      </c>
      <c r="D83" s="1774"/>
      <c r="E83" s="1774"/>
      <c r="F83" s="1941"/>
      <c r="G83" s="175">
        <v>911.04100000000005</v>
      </c>
      <c r="H83" s="175">
        <v>367.65300000000002</v>
      </c>
      <c r="I83" s="176">
        <v>23.817</v>
      </c>
      <c r="J83" s="1305">
        <v>1302.511</v>
      </c>
    </row>
    <row r="84" spans="2:11" ht="15.75" customHeight="1">
      <c r="B84" s="1140"/>
      <c r="C84" s="1141"/>
      <c r="D84" s="1782" t="s">
        <v>1064</v>
      </c>
      <c r="E84" s="1782"/>
      <c r="F84" s="1858"/>
      <c r="G84" s="166">
        <v>911.04100000000005</v>
      </c>
      <c r="H84" s="166">
        <v>367.65300000000002</v>
      </c>
      <c r="I84" s="1118">
        <v>23.817</v>
      </c>
      <c r="J84" s="1305">
        <v>1302.511</v>
      </c>
    </row>
    <row r="85" spans="2:11" ht="15.75" customHeight="1">
      <c r="B85" s="1272">
        <v>14</v>
      </c>
      <c r="C85" s="1940" t="s">
        <v>499</v>
      </c>
      <c r="D85" s="1774"/>
      <c r="E85" s="1774"/>
      <c r="F85" s="1941"/>
      <c r="G85" s="175">
        <v>40571.866000000002</v>
      </c>
      <c r="H85" s="175">
        <v>12014.599</v>
      </c>
      <c r="I85" s="176">
        <v>1709.8789999999999</v>
      </c>
      <c r="J85" s="1305">
        <v>54296.343999999997</v>
      </c>
    </row>
    <row r="86" spans="2:11" ht="15" customHeight="1">
      <c r="B86" s="1140"/>
      <c r="C86" s="1141"/>
      <c r="D86" s="1782" t="s">
        <v>1065</v>
      </c>
      <c r="E86" s="1782"/>
      <c r="F86" s="1858"/>
      <c r="G86" s="166">
        <v>16898.046999999999</v>
      </c>
      <c r="H86" s="166">
        <v>9130.232</v>
      </c>
      <c r="I86" s="1118">
        <v>2135.8270000000002</v>
      </c>
      <c r="J86" s="1305">
        <v>28164.106</v>
      </c>
    </row>
    <row r="87" spans="2:11" ht="15" customHeight="1">
      <c r="B87" s="1140"/>
      <c r="C87" s="1141"/>
      <c r="D87" s="1782" t="s">
        <v>379</v>
      </c>
      <c r="E87" s="1782"/>
      <c r="F87" s="1858"/>
      <c r="G87" s="166">
        <v>13723.55</v>
      </c>
      <c r="H87" s="166">
        <v>2293.681</v>
      </c>
      <c r="I87" s="1118">
        <v>104.23699999999999</v>
      </c>
      <c r="J87" s="1305">
        <v>16121.468000000001</v>
      </c>
    </row>
    <row r="88" spans="2:11" ht="15" customHeight="1">
      <c r="B88" s="1140"/>
      <c r="C88" s="1141"/>
      <c r="D88" s="1782" t="s">
        <v>1066</v>
      </c>
      <c r="E88" s="1782"/>
      <c r="F88" s="1858"/>
      <c r="G88" s="166">
        <v>9707.143</v>
      </c>
      <c r="H88" s="166">
        <v>744.822</v>
      </c>
      <c r="I88" s="1118">
        <v>-519.69399999999996</v>
      </c>
      <c r="J88" s="1305">
        <v>9932.2710000000006</v>
      </c>
    </row>
    <row r="89" spans="2:11" ht="15" customHeight="1">
      <c r="B89" s="1163"/>
      <c r="C89" s="1141"/>
      <c r="D89" s="1782" t="s">
        <v>380</v>
      </c>
      <c r="E89" s="1782"/>
      <c r="F89" s="1858"/>
      <c r="G89" s="166">
        <v>243.126</v>
      </c>
      <c r="H89" s="166">
        <v>228.25200000000001</v>
      </c>
      <c r="I89" s="1118">
        <v>19.603999999999999</v>
      </c>
      <c r="J89" s="1305">
        <v>490.98200000000003</v>
      </c>
    </row>
    <row r="90" spans="2:11" ht="15" customHeight="1">
      <c r="B90" s="1140"/>
      <c r="C90" s="1141"/>
      <c r="D90" s="1782" t="s">
        <v>1067</v>
      </c>
      <c r="E90" s="1782"/>
      <c r="F90" s="1858"/>
      <c r="G90" s="166">
        <v>0</v>
      </c>
      <c r="H90" s="166">
        <v>-382.38799999999998</v>
      </c>
      <c r="I90" s="1118">
        <v>-30.094999999999999</v>
      </c>
      <c r="J90" s="1306">
        <v>-412.483</v>
      </c>
    </row>
    <row r="91" spans="2:11" ht="15.75" customHeight="1" thickBot="1">
      <c r="B91" s="1303">
        <v>15</v>
      </c>
      <c r="C91" s="1994" t="s">
        <v>1139</v>
      </c>
      <c r="D91" s="1995" t="s">
        <v>264</v>
      </c>
      <c r="E91" s="1995"/>
      <c r="F91" s="1996"/>
      <c r="G91" s="1310">
        <v>7312.7150000000001</v>
      </c>
      <c r="H91" s="1310">
        <v>617.55200000000002</v>
      </c>
      <c r="I91" s="1311">
        <v>130.15799999999999</v>
      </c>
      <c r="J91" s="1312">
        <v>8060.4250000000002</v>
      </c>
    </row>
    <row r="92" spans="2:11" ht="15.75" customHeight="1" thickBot="1">
      <c r="B92" s="1159">
        <v>16</v>
      </c>
      <c r="C92" s="1869" t="s">
        <v>1068</v>
      </c>
      <c r="D92" s="1790"/>
      <c r="E92" s="1790"/>
      <c r="F92" s="1870"/>
      <c r="G92" s="1274">
        <v>360831.89600000001</v>
      </c>
      <c r="H92" s="1274">
        <v>107909.898</v>
      </c>
      <c r="I92" s="1274">
        <v>16543.432000000001</v>
      </c>
      <c r="J92" s="1300">
        <v>485285.22600000002</v>
      </c>
    </row>
    <row r="93" spans="2:11" ht="15.75" customHeight="1"/>
    <row r="94" spans="2:11">
      <c r="G94" s="1342"/>
      <c r="H94" s="1342"/>
      <c r="I94" s="1342"/>
      <c r="J94" s="1342"/>
    </row>
    <row r="95" spans="2:11">
      <c r="G95" s="1342"/>
      <c r="H95" s="1342"/>
      <c r="I95" s="1342"/>
      <c r="J95" s="1342"/>
      <c r="K95" s="1342"/>
    </row>
    <row r="96" spans="2:11">
      <c r="G96" s="1396"/>
      <c r="H96" s="1396"/>
      <c r="I96" s="1396"/>
      <c r="J96" s="1396"/>
    </row>
    <row r="101" spans="7:10">
      <c r="G101" s="1395"/>
      <c r="H101" s="1395"/>
      <c r="I101" s="1395"/>
      <c r="J101" s="1395"/>
    </row>
  </sheetData>
  <mergeCells count="91">
    <mergeCell ref="D14:F14"/>
    <mergeCell ref="B2:J2"/>
    <mergeCell ref="I3:J3"/>
    <mergeCell ref="C4:F4"/>
    <mergeCell ref="C5:F5"/>
    <mergeCell ref="D7:F7"/>
    <mergeCell ref="C8:F8"/>
    <mergeCell ref="D9:F9"/>
    <mergeCell ref="E10:F10"/>
    <mergeCell ref="C11:F11"/>
    <mergeCell ref="D12:F12"/>
    <mergeCell ref="D13:F13"/>
    <mergeCell ref="D26:F26"/>
    <mergeCell ref="D15:F15"/>
    <mergeCell ref="D16:F16"/>
    <mergeCell ref="D17:F17"/>
    <mergeCell ref="D18:F18"/>
    <mergeCell ref="C19:F19"/>
    <mergeCell ref="D20:F20"/>
    <mergeCell ref="D21:F21"/>
    <mergeCell ref="D22:F22"/>
    <mergeCell ref="D23:F23"/>
    <mergeCell ref="D24:F24"/>
    <mergeCell ref="D25:F25"/>
    <mergeCell ref="D38:F38"/>
    <mergeCell ref="D27:F27"/>
    <mergeCell ref="D28:F28"/>
    <mergeCell ref="D29:F29"/>
    <mergeCell ref="D30:F30"/>
    <mergeCell ref="C31:F31"/>
    <mergeCell ref="D32:F32"/>
    <mergeCell ref="D33:F33"/>
    <mergeCell ref="D34:F34"/>
    <mergeCell ref="D35:F35"/>
    <mergeCell ref="D36:F36"/>
    <mergeCell ref="D37:F37"/>
    <mergeCell ref="D50:F50"/>
    <mergeCell ref="D39:F39"/>
    <mergeCell ref="D40:F40"/>
    <mergeCell ref="D41:F41"/>
    <mergeCell ref="D42:F42"/>
    <mergeCell ref="D43:F43"/>
    <mergeCell ref="D44:F44"/>
    <mergeCell ref="C45:F45"/>
    <mergeCell ref="D46:F46"/>
    <mergeCell ref="D47:F47"/>
    <mergeCell ref="D48:F48"/>
    <mergeCell ref="D49:F49"/>
    <mergeCell ref="D62:F62"/>
    <mergeCell ref="D51:F51"/>
    <mergeCell ref="D52:F52"/>
    <mergeCell ref="D53:F53"/>
    <mergeCell ref="D54:F54"/>
    <mergeCell ref="D55:F55"/>
    <mergeCell ref="D56:F56"/>
    <mergeCell ref="D57:F57"/>
    <mergeCell ref="C58:F58"/>
    <mergeCell ref="D59:F59"/>
    <mergeCell ref="D60:F60"/>
    <mergeCell ref="D61:F61"/>
    <mergeCell ref="D63:F63"/>
    <mergeCell ref="C64:F64"/>
    <mergeCell ref="D65:F65"/>
    <mergeCell ref="D66:F66"/>
    <mergeCell ref="C67:F67"/>
    <mergeCell ref="D76:F76"/>
    <mergeCell ref="D77:F77"/>
    <mergeCell ref="D78:F78"/>
    <mergeCell ref="C79:F79"/>
    <mergeCell ref="D68:F68"/>
    <mergeCell ref="D69:F69"/>
    <mergeCell ref="D70:F70"/>
    <mergeCell ref="D71:F71"/>
    <mergeCell ref="C72:F72"/>
    <mergeCell ref="D73:F73"/>
    <mergeCell ref="C92:F92"/>
    <mergeCell ref="D6:F6"/>
    <mergeCell ref="D86:F86"/>
    <mergeCell ref="D87:F87"/>
    <mergeCell ref="D88:F88"/>
    <mergeCell ref="D89:F89"/>
    <mergeCell ref="D90:F90"/>
    <mergeCell ref="C91:F91"/>
    <mergeCell ref="D80:F80"/>
    <mergeCell ref="D81:F81"/>
    <mergeCell ref="D82:F82"/>
    <mergeCell ref="C83:F83"/>
    <mergeCell ref="D84:F84"/>
    <mergeCell ref="C85:F85"/>
    <mergeCell ref="D74:F74"/>
    <mergeCell ref="D75:F75"/>
  </mergeCell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1"/>
  <sheetViews>
    <sheetView topLeftCell="A97" zoomScaleNormal="100" workbookViewId="0">
      <selection activeCell="B5" sqref="B5:J5"/>
    </sheetView>
  </sheetViews>
  <sheetFormatPr defaultRowHeight="14.25"/>
  <cols>
    <col min="1" max="1" width="4.37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10" width="10.625" style="987" customWidth="1"/>
    <col min="11" max="16384" width="9" style="987"/>
  </cols>
  <sheetData>
    <row r="1" spans="1:10">
      <c r="B1" s="1205"/>
      <c r="C1" s="1206"/>
      <c r="D1" s="1206"/>
      <c r="E1" s="1206"/>
      <c r="F1" s="1206"/>
      <c r="G1" s="1207"/>
      <c r="H1" s="1207"/>
      <c r="I1" s="1207"/>
      <c r="J1" s="1207"/>
    </row>
    <row r="2" spans="1:10" ht="15" customHeight="1">
      <c r="B2" s="1744" t="s">
        <v>1138</v>
      </c>
      <c r="C2" s="1744"/>
      <c r="D2" s="1744"/>
      <c r="E2" s="1744"/>
      <c r="F2" s="1744"/>
      <c r="G2" s="1744"/>
      <c r="H2" s="1744"/>
      <c r="I2" s="1744"/>
      <c r="J2" s="1744"/>
    </row>
    <row r="3" spans="1:10" ht="15" customHeight="1" thickBot="1">
      <c r="B3" s="1205"/>
      <c r="C3" s="1206"/>
      <c r="D3" s="1206"/>
      <c r="E3" s="1206"/>
      <c r="F3" s="1206"/>
      <c r="G3" s="1206"/>
      <c r="H3" s="1206"/>
      <c r="I3" s="1973" t="s">
        <v>844</v>
      </c>
      <c r="J3" s="1997"/>
    </row>
    <row r="4" spans="1:10" ht="26.25" thickBot="1">
      <c r="B4" s="1410" t="s">
        <v>289</v>
      </c>
      <c r="C4" s="1854" t="s">
        <v>505</v>
      </c>
      <c r="D4" s="1794"/>
      <c r="E4" s="1794"/>
      <c r="F4" s="1855"/>
      <c r="G4" s="1409" t="s">
        <v>5</v>
      </c>
      <c r="H4" s="1409" t="s">
        <v>324</v>
      </c>
      <c r="I4" s="955" t="s">
        <v>325</v>
      </c>
      <c r="J4" s="1115" t="s">
        <v>8</v>
      </c>
    </row>
    <row r="5" spans="1:10" ht="15" customHeight="1" thickBot="1">
      <c r="B5" s="1159">
        <v>1</v>
      </c>
      <c r="C5" s="2060" t="s">
        <v>846</v>
      </c>
      <c r="D5" s="2061"/>
      <c r="E5" s="2061"/>
      <c r="F5" s="2062"/>
      <c r="G5" s="1343">
        <v>41291.196000000004</v>
      </c>
      <c r="H5" s="1344">
        <v>13909.695</v>
      </c>
      <c r="I5" s="1345">
        <v>2135.6210000000001</v>
      </c>
      <c r="J5" s="1413">
        <v>57336.512000000002</v>
      </c>
    </row>
    <row r="6" spans="1:10" ht="14.25" customHeight="1">
      <c r="B6" s="1179"/>
      <c r="C6" s="2049" t="s">
        <v>847</v>
      </c>
      <c r="D6" s="1896"/>
      <c r="E6" s="1896"/>
      <c r="F6" s="2050"/>
      <c r="G6" s="1414">
        <v>23484.098000000002</v>
      </c>
      <c r="H6" s="1415">
        <v>9712.3819999999996</v>
      </c>
      <c r="I6" s="1416">
        <v>1377.421</v>
      </c>
      <c r="J6" s="1417">
        <v>34573.900999999998</v>
      </c>
    </row>
    <row r="7" spans="1:10" ht="14.25" customHeight="1">
      <c r="B7" s="1163"/>
      <c r="C7" s="2029" t="s">
        <v>848</v>
      </c>
      <c r="D7" s="1772"/>
      <c r="E7" s="1772"/>
      <c r="F7" s="1773"/>
      <c r="G7" s="1418">
        <v>3920.953</v>
      </c>
      <c r="H7" s="1419">
        <v>973.024</v>
      </c>
      <c r="I7" s="1420">
        <v>279.48399999999998</v>
      </c>
      <c r="J7" s="1421">
        <v>5173.4610000000002</v>
      </c>
    </row>
    <row r="8" spans="1:10" ht="14.25" customHeight="1">
      <c r="B8" s="1163"/>
      <c r="C8" s="2029" t="s">
        <v>23</v>
      </c>
      <c r="D8" s="1772"/>
      <c r="E8" s="1772"/>
      <c r="F8" s="1773"/>
      <c r="G8" s="1418">
        <v>2.3780000000000001</v>
      </c>
      <c r="H8" s="1419">
        <v>0.57699999999999996</v>
      </c>
      <c r="I8" s="1420">
        <v>0</v>
      </c>
      <c r="J8" s="1421">
        <v>2.9550000000000001</v>
      </c>
    </row>
    <row r="9" spans="1:10" ht="15" customHeight="1" thickBot="1">
      <c r="B9" s="1180"/>
      <c r="C9" s="2057" t="s">
        <v>849</v>
      </c>
      <c r="D9" s="2058"/>
      <c r="E9" s="2058"/>
      <c r="F9" s="2059"/>
      <c r="G9" s="1422">
        <v>13883.767</v>
      </c>
      <c r="H9" s="1423">
        <v>3223.712</v>
      </c>
      <c r="I9" s="1424">
        <v>478.71600000000001</v>
      </c>
      <c r="J9" s="1425">
        <v>17586.195</v>
      </c>
    </row>
    <row r="10" spans="1:10" ht="25.5" customHeight="1" thickBot="1">
      <c r="A10" s="1357"/>
      <c r="B10" s="1159">
        <v>2</v>
      </c>
      <c r="C10" s="1869" t="s">
        <v>1106</v>
      </c>
      <c r="D10" s="1790"/>
      <c r="E10" s="1790"/>
      <c r="F10" s="1870"/>
      <c r="G10" s="1343">
        <v>34.354999999999997</v>
      </c>
      <c r="H10" s="1344">
        <v>97.155000000000001</v>
      </c>
      <c r="I10" s="1345">
        <v>29.707000000000001</v>
      </c>
      <c r="J10" s="1413">
        <v>161.21700000000001</v>
      </c>
    </row>
    <row r="11" spans="1:10" ht="27.75" customHeight="1">
      <c r="A11" s="1357"/>
      <c r="B11" s="1179"/>
      <c r="C11" s="2049" t="s">
        <v>1107</v>
      </c>
      <c r="D11" s="1896"/>
      <c r="E11" s="1896"/>
      <c r="F11" s="2050"/>
      <c r="G11" s="1414">
        <v>28.739000000000001</v>
      </c>
      <c r="H11" s="1415">
        <v>97.155000000000001</v>
      </c>
      <c r="I11" s="1416">
        <v>29.707000000000001</v>
      </c>
      <c r="J11" s="1417">
        <v>155.601</v>
      </c>
    </row>
    <row r="12" spans="1:10" ht="27" customHeight="1" thickBot="1">
      <c r="A12" s="1357"/>
      <c r="B12" s="1180"/>
      <c r="C12" s="2044" t="s">
        <v>1108</v>
      </c>
      <c r="D12" s="1894"/>
      <c r="E12" s="1894"/>
      <c r="F12" s="1905"/>
      <c r="G12" s="1418">
        <v>5.6159999999999997</v>
      </c>
      <c r="H12" s="1419">
        <v>0</v>
      </c>
      <c r="I12" s="1420">
        <v>0</v>
      </c>
      <c r="J12" s="1421">
        <v>5.6159999999999997</v>
      </c>
    </row>
    <row r="13" spans="1:10" ht="22.5" customHeight="1" thickBot="1">
      <c r="A13" s="1357"/>
      <c r="B13" s="1159">
        <v>3</v>
      </c>
      <c r="C13" s="1869" t="s">
        <v>1109</v>
      </c>
      <c r="D13" s="1790"/>
      <c r="E13" s="1790"/>
      <c r="F13" s="1870"/>
      <c r="G13" s="1343">
        <v>1.347</v>
      </c>
      <c r="H13" s="1344">
        <v>0.33900000000000002</v>
      </c>
      <c r="I13" s="1345">
        <v>0</v>
      </c>
      <c r="J13" s="1413">
        <v>1.6859999999999999</v>
      </c>
    </row>
    <row r="14" spans="1:10" ht="14.25" customHeight="1" thickBot="1">
      <c r="A14" s="1357"/>
      <c r="B14" s="1454"/>
      <c r="C14" s="2054" t="s">
        <v>1110</v>
      </c>
      <c r="D14" s="2055"/>
      <c r="E14" s="2055"/>
      <c r="F14" s="2056"/>
      <c r="G14" s="1426">
        <v>1.347</v>
      </c>
      <c r="H14" s="1427">
        <v>0.33900000000000002</v>
      </c>
      <c r="I14" s="1428">
        <v>0</v>
      </c>
      <c r="J14" s="1429">
        <v>1.6859999999999999</v>
      </c>
    </row>
    <row r="15" spans="1:10" ht="27.75" customHeight="1" thickBot="1">
      <c r="A15" s="1357"/>
      <c r="B15" s="1159">
        <v>4</v>
      </c>
      <c r="C15" s="1869" t="s">
        <v>1111</v>
      </c>
      <c r="D15" s="1790"/>
      <c r="E15" s="1790"/>
      <c r="F15" s="1870"/>
      <c r="G15" s="1343">
        <v>331.82900000000001</v>
      </c>
      <c r="H15" s="1344">
        <v>0</v>
      </c>
      <c r="I15" s="1345">
        <v>0</v>
      </c>
      <c r="J15" s="1413">
        <v>331.82900000000001</v>
      </c>
    </row>
    <row r="16" spans="1:10" ht="26.25" customHeight="1" thickBot="1">
      <c r="A16" s="1357"/>
      <c r="B16" s="1454"/>
      <c r="C16" s="2054" t="s">
        <v>1112</v>
      </c>
      <c r="D16" s="2055"/>
      <c r="E16" s="2055"/>
      <c r="F16" s="2056"/>
      <c r="G16" s="1426">
        <v>331.82900000000001</v>
      </c>
      <c r="H16" s="1427">
        <v>0</v>
      </c>
      <c r="I16" s="1428">
        <v>0</v>
      </c>
      <c r="J16" s="1429">
        <v>331.82900000000001</v>
      </c>
    </row>
    <row r="17" spans="1:10" ht="15" customHeight="1" thickBot="1">
      <c r="A17" s="1357"/>
      <c r="B17" s="1159">
        <v>5</v>
      </c>
      <c r="C17" s="1869" t="s">
        <v>861</v>
      </c>
      <c r="D17" s="1790"/>
      <c r="E17" s="1790"/>
      <c r="F17" s="1870"/>
      <c r="G17" s="1343">
        <v>1.7000000000000001E-2</v>
      </c>
      <c r="H17" s="1344">
        <v>0</v>
      </c>
      <c r="I17" s="1345">
        <v>0</v>
      </c>
      <c r="J17" s="1413">
        <v>1.7000000000000001E-2</v>
      </c>
    </row>
    <row r="18" spans="1:10" ht="14.25" customHeight="1">
      <c r="A18" s="1357"/>
      <c r="B18" s="1179"/>
      <c r="C18" s="2049" t="s">
        <v>865</v>
      </c>
      <c r="D18" s="1896"/>
      <c r="E18" s="1896"/>
      <c r="F18" s="2050"/>
      <c r="G18" s="1426">
        <v>1.7000000000000001E-2</v>
      </c>
      <c r="H18" s="1427">
        <v>0</v>
      </c>
      <c r="I18" s="1428">
        <v>0</v>
      </c>
      <c r="J18" s="1429">
        <v>1.7000000000000001E-2</v>
      </c>
    </row>
    <row r="19" spans="1:10" ht="14.25" customHeight="1" thickBot="1">
      <c r="A19" s="1357"/>
      <c r="B19" s="1180"/>
      <c r="C19" s="1455"/>
      <c r="D19" s="1893" t="s">
        <v>866</v>
      </c>
      <c r="E19" s="1894"/>
      <c r="F19" s="1905"/>
      <c r="G19" s="1418">
        <v>1.7000000000000001E-2</v>
      </c>
      <c r="H19" s="1419">
        <v>0</v>
      </c>
      <c r="I19" s="1420">
        <v>0</v>
      </c>
      <c r="J19" s="1421">
        <v>1.7000000000000001E-2</v>
      </c>
    </row>
    <row r="20" spans="1:10" ht="15" customHeight="1" thickBot="1">
      <c r="A20" s="1357"/>
      <c r="B20" s="1159">
        <v>6</v>
      </c>
      <c r="C20" s="1869" t="s">
        <v>1113</v>
      </c>
      <c r="D20" s="1790"/>
      <c r="E20" s="1790"/>
      <c r="F20" s="1870"/>
      <c r="G20" s="1343">
        <v>24725.219000000001</v>
      </c>
      <c r="H20" s="1344">
        <v>4444.4650000000001</v>
      </c>
      <c r="I20" s="1345">
        <v>2139.2660000000001</v>
      </c>
      <c r="J20" s="1413">
        <v>31308.95</v>
      </c>
    </row>
    <row r="21" spans="1:10" ht="14.25" customHeight="1">
      <c r="A21" s="1357"/>
      <c r="B21" s="1179"/>
      <c r="C21" s="2049" t="s">
        <v>1114</v>
      </c>
      <c r="D21" s="1896"/>
      <c r="E21" s="1896"/>
      <c r="F21" s="2050"/>
      <c r="G21" s="1418">
        <v>3850.373</v>
      </c>
      <c r="H21" s="1419">
        <v>946.81</v>
      </c>
      <c r="I21" s="1420">
        <v>692.93600000000004</v>
      </c>
      <c r="J21" s="1421">
        <v>5490.1189999999997</v>
      </c>
    </row>
    <row r="22" spans="1:10" ht="14.25" customHeight="1">
      <c r="A22" s="1357"/>
      <c r="B22" s="1163"/>
      <c r="C22" s="2029" t="s">
        <v>1115</v>
      </c>
      <c r="D22" s="1772"/>
      <c r="E22" s="1772"/>
      <c r="F22" s="1773"/>
      <c r="G22" s="1418">
        <v>7717.4309999999996</v>
      </c>
      <c r="H22" s="1419">
        <v>3497.6550000000002</v>
      </c>
      <c r="I22" s="1420">
        <v>887.10199999999998</v>
      </c>
      <c r="J22" s="1421">
        <v>12102.188</v>
      </c>
    </row>
    <row r="23" spans="1:10" ht="15" customHeight="1" thickBot="1">
      <c r="A23" s="1357"/>
      <c r="B23" s="1180"/>
      <c r="C23" s="2044" t="s">
        <v>1116</v>
      </c>
      <c r="D23" s="1894"/>
      <c r="E23" s="1894"/>
      <c r="F23" s="1905"/>
      <c r="G23" s="1418">
        <v>13157.415000000001</v>
      </c>
      <c r="H23" s="1419">
        <v>0</v>
      </c>
      <c r="I23" s="1420">
        <v>559.22799999999995</v>
      </c>
      <c r="J23" s="1421">
        <v>13716.643</v>
      </c>
    </row>
    <row r="24" spans="1:10" ht="27" customHeight="1" thickBot="1">
      <c r="A24" s="1357"/>
      <c r="B24" s="1159">
        <v>7</v>
      </c>
      <c r="C24" s="1869" t="s">
        <v>1117</v>
      </c>
      <c r="D24" s="1790"/>
      <c r="E24" s="1790"/>
      <c r="F24" s="1870"/>
      <c r="G24" s="1343">
        <v>25294.367999999999</v>
      </c>
      <c r="H24" s="1344">
        <v>4136.7420000000002</v>
      </c>
      <c r="I24" s="1345">
        <v>691.71900000000005</v>
      </c>
      <c r="J24" s="1413">
        <v>30122.829000000002</v>
      </c>
    </row>
    <row r="25" spans="1:10" ht="24" customHeight="1">
      <c r="A25" s="1357"/>
      <c r="B25" s="1179"/>
      <c r="C25" s="2049" t="s">
        <v>1118</v>
      </c>
      <c r="D25" s="1896"/>
      <c r="E25" s="1896"/>
      <c r="F25" s="2050"/>
      <c r="G25" s="1418">
        <v>10028.221</v>
      </c>
      <c r="H25" s="1419">
        <v>1184.086</v>
      </c>
      <c r="I25" s="1420">
        <v>31.341000000000001</v>
      </c>
      <c r="J25" s="1421">
        <v>11243.647999999999</v>
      </c>
    </row>
    <row r="26" spans="1:10" ht="26.25" customHeight="1">
      <c r="A26" s="1357"/>
      <c r="B26" s="1163"/>
      <c r="C26" s="2029" t="s">
        <v>1119</v>
      </c>
      <c r="D26" s="1772"/>
      <c r="E26" s="1772"/>
      <c r="F26" s="1773"/>
      <c r="G26" s="1418">
        <v>10785.669</v>
      </c>
      <c r="H26" s="1419">
        <v>1932.9369999999999</v>
      </c>
      <c r="I26" s="1420">
        <v>155.827</v>
      </c>
      <c r="J26" s="1421">
        <v>12874.433000000001</v>
      </c>
    </row>
    <row r="27" spans="1:10" ht="24.75" customHeight="1">
      <c r="A27" s="1357"/>
      <c r="B27" s="1163"/>
      <c r="C27" s="2029" t="s">
        <v>1120</v>
      </c>
      <c r="D27" s="1772"/>
      <c r="E27" s="1772"/>
      <c r="F27" s="1773"/>
      <c r="G27" s="1418">
        <v>4239.7820000000002</v>
      </c>
      <c r="H27" s="1419">
        <v>134.87100000000001</v>
      </c>
      <c r="I27" s="1420">
        <v>410.12599999999998</v>
      </c>
      <c r="J27" s="1421">
        <v>4784.7790000000005</v>
      </c>
    </row>
    <row r="28" spans="1:10" ht="24.75" customHeight="1">
      <c r="A28" s="1357"/>
      <c r="B28" s="1163"/>
      <c r="C28" s="2029" t="s">
        <v>1121</v>
      </c>
      <c r="D28" s="1772"/>
      <c r="E28" s="1772"/>
      <c r="F28" s="1773"/>
      <c r="G28" s="1418">
        <v>0</v>
      </c>
      <c r="H28" s="1419">
        <v>651.94799999999998</v>
      </c>
      <c r="I28" s="1420">
        <v>0</v>
      </c>
      <c r="J28" s="1421">
        <v>651.94799999999998</v>
      </c>
    </row>
    <row r="29" spans="1:10" ht="28.5" customHeight="1">
      <c r="A29" s="1357"/>
      <c r="B29" s="1163"/>
      <c r="C29" s="2029" t="s">
        <v>1122</v>
      </c>
      <c r="D29" s="1772"/>
      <c r="E29" s="1772"/>
      <c r="F29" s="1773"/>
      <c r="G29" s="1418">
        <v>1.361</v>
      </c>
      <c r="H29" s="1419">
        <v>0.308</v>
      </c>
      <c r="I29" s="1420">
        <v>25.68</v>
      </c>
      <c r="J29" s="1421">
        <v>27.349</v>
      </c>
    </row>
    <row r="30" spans="1:10" ht="25.5" customHeight="1">
      <c r="A30" s="1357"/>
      <c r="B30" s="1163"/>
      <c r="C30" s="2029" t="s">
        <v>1123</v>
      </c>
      <c r="D30" s="1772"/>
      <c r="E30" s="1772"/>
      <c r="F30" s="1773"/>
      <c r="G30" s="1418">
        <v>0</v>
      </c>
      <c r="H30" s="1419">
        <v>0</v>
      </c>
      <c r="I30" s="1420">
        <v>7.3120000000000003</v>
      </c>
      <c r="J30" s="1421">
        <v>7.3120000000000003</v>
      </c>
    </row>
    <row r="31" spans="1:10" ht="25.5" customHeight="1">
      <c r="A31" s="1357"/>
      <c r="B31" s="1163"/>
      <c r="C31" s="2029" t="s">
        <v>1124</v>
      </c>
      <c r="D31" s="1772"/>
      <c r="E31" s="1772"/>
      <c r="F31" s="1773"/>
      <c r="G31" s="1418">
        <v>236.42400000000001</v>
      </c>
      <c r="H31" s="1419">
        <v>232.59200000000001</v>
      </c>
      <c r="I31" s="1420">
        <v>61.433</v>
      </c>
      <c r="J31" s="1421">
        <v>530.44899999999996</v>
      </c>
    </row>
    <row r="32" spans="1:10" ht="27" customHeight="1" thickBot="1">
      <c r="A32" s="1357"/>
      <c r="B32" s="1180"/>
      <c r="C32" s="2044" t="s">
        <v>1125</v>
      </c>
      <c r="D32" s="1894"/>
      <c r="E32" s="1894"/>
      <c r="F32" s="1905"/>
      <c r="G32" s="1418">
        <v>2.911</v>
      </c>
      <c r="H32" s="1419">
        <v>0</v>
      </c>
      <c r="I32" s="1420">
        <v>0</v>
      </c>
      <c r="J32" s="1421">
        <v>2.911</v>
      </c>
    </row>
    <row r="33" spans="1:10" ht="18.75" customHeight="1" thickBot="1">
      <c r="A33" s="1357"/>
      <c r="B33" s="1159">
        <v>8</v>
      </c>
      <c r="C33" s="1869" t="s">
        <v>1126</v>
      </c>
      <c r="D33" s="1790"/>
      <c r="E33" s="1790"/>
      <c r="F33" s="1870"/>
      <c r="G33" s="1343">
        <v>13000</v>
      </c>
      <c r="H33" s="1344">
        <v>1026</v>
      </c>
      <c r="I33" s="1345">
        <v>150</v>
      </c>
      <c r="J33" s="1413">
        <v>14176</v>
      </c>
    </row>
    <row r="34" spans="1:10" ht="15" customHeight="1" thickBot="1">
      <c r="A34" s="1357"/>
      <c r="B34" s="1454"/>
      <c r="C34" s="2054" t="s">
        <v>294</v>
      </c>
      <c r="D34" s="2055"/>
      <c r="E34" s="2055"/>
      <c r="F34" s="2056"/>
      <c r="G34" s="1418">
        <v>13000</v>
      </c>
      <c r="H34" s="1419">
        <v>1026</v>
      </c>
      <c r="I34" s="1420">
        <v>150</v>
      </c>
      <c r="J34" s="1421">
        <v>14176</v>
      </c>
    </row>
    <row r="35" spans="1:10" ht="25.5" customHeight="1" thickBot="1">
      <c r="A35" s="1357"/>
      <c r="B35" s="1159">
        <v>9</v>
      </c>
      <c r="C35" s="1869" t="s">
        <v>1127</v>
      </c>
      <c r="D35" s="1790"/>
      <c r="E35" s="1790"/>
      <c r="F35" s="1870"/>
      <c r="G35" s="1343">
        <v>33659.955000000002</v>
      </c>
      <c r="H35" s="1344">
        <v>15825.288</v>
      </c>
      <c r="I35" s="1345">
        <v>1139.1300000000001</v>
      </c>
      <c r="J35" s="1413">
        <v>50624.373</v>
      </c>
    </row>
    <row r="36" spans="1:10" ht="14.25" customHeight="1">
      <c r="A36" s="1357"/>
      <c r="B36" s="1179"/>
      <c r="C36" s="2049" t="s">
        <v>893</v>
      </c>
      <c r="D36" s="1896"/>
      <c r="E36" s="1896"/>
      <c r="F36" s="2050"/>
      <c r="G36" s="1430">
        <v>601.72299999999996</v>
      </c>
      <c r="H36" s="1431">
        <v>1053.153</v>
      </c>
      <c r="I36" s="1432">
        <v>513.923</v>
      </c>
      <c r="J36" s="1417">
        <v>2168.799</v>
      </c>
    </row>
    <row r="37" spans="1:10" ht="14.25" customHeight="1">
      <c r="A37" s="1357"/>
      <c r="B37" s="1163"/>
      <c r="C37" s="1164"/>
      <c r="D37" s="1942" t="s">
        <v>893</v>
      </c>
      <c r="E37" s="1783"/>
      <c r="F37" s="1866"/>
      <c r="G37" s="1418">
        <v>603.99</v>
      </c>
      <c r="H37" s="1419">
        <v>1053.8630000000001</v>
      </c>
      <c r="I37" s="1420">
        <v>514.10799999999995</v>
      </c>
      <c r="J37" s="1421">
        <v>2171.9609999999998</v>
      </c>
    </row>
    <row r="38" spans="1:10" ht="14.25" customHeight="1">
      <c r="A38" s="1357"/>
      <c r="B38" s="1163"/>
      <c r="C38" s="1164"/>
      <c r="D38" s="1783" t="s">
        <v>725</v>
      </c>
      <c r="E38" s="1783" t="s">
        <v>132</v>
      </c>
      <c r="F38" s="1866"/>
      <c r="G38" s="1418">
        <v>-2.2669999999999999</v>
      </c>
      <c r="H38" s="1419">
        <v>-0.71</v>
      </c>
      <c r="I38" s="1420">
        <v>-0.185</v>
      </c>
      <c r="J38" s="1421">
        <v>-3.1619999999999999</v>
      </c>
    </row>
    <row r="39" spans="1:10" ht="14.25" customHeight="1">
      <c r="A39" s="1357"/>
      <c r="B39" s="1163"/>
      <c r="C39" s="2029" t="s">
        <v>894</v>
      </c>
      <c r="D39" s="1772"/>
      <c r="E39" s="1772"/>
      <c r="F39" s="1773"/>
      <c r="G39" s="1418">
        <v>32404.386999999999</v>
      </c>
      <c r="H39" s="1419">
        <v>4944.8090000000002</v>
      </c>
      <c r="I39" s="1420">
        <v>564.49699999999996</v>
      </c>
      <c r="J39" s="1421">
        <v>37913.692999999999</v>
      </c>
    </row>
    <row r="40" spans="1:10" ht="14.25" customHeight="1">
      <c r="A40" s="1357"/>
      <c r="B40" s="1163"/>
      <c r="C40" s="1164"/>
      <c r="D40" s="1942" t="s">
        <v>894</v>
      </c>
      <c r="E40" s="1783"/>
      <c r="F40" s="1866"/>
      <c r="G40" s="1418">
        <v>32404.956999999999</v>
      </c>
      <c r="H40" s="1419">
        <v>4946.2430000000004</v>
      </c>
      <c r="I40" s="1420">
        <v>564.72799999999995</v>
      </c>
      <c r="J40" s="1421">
        <v>37915.928</v>
      </c>
    </row>
    <row r="41" spans="1:10" ht="14.25" customHeight="1">
      <c r="A41" s="1357"/>
      <c r="B41" s="1163"/>
      <c r="C41" s="1164"/>
      <c r="D41" s="1783" t="s">
        <v>726</v>
      </c>
      <c r="E41" s="1783"/>
      <c r="F41" s="1866"/>
      <c r="G41" s="1418">
        <v>-0.56999999999999995</v>
      </c>
      <c r="H41" s="1419">
        <v>-1.4339999999999999</v>
      </c>
      <c r="I41" s="1420">
        <v>-0.23100000000000001</v>
      </c>
      <c r="J41" s="1421">
        <v>-2.2349999999999999</v>
      </c>
    </row>
    <row r="42" spans="1:10" ht="14.25" customHeight="1">
      <c r="A42" s="1357"/>
      <c r="B42" s="1163"/>
      <c r="C42" s="2029" t="s">
        <v>899</v>
      </c>
      <c r="D42" s="1772"/>
      <c r="E42" s="1772"/>
      <c r="F42" s="1773"/>
      <c r="G42" s="1433">
        <v>308.911</v>
      </c>
      <c r="H42" s="1434">
        <v>161.56399999999999</v>
      </c>
      <c r="I42" s="1435">
        <v>0</v>
      </c>
      <c r="J42" s="1421">
        <v>470.47500000000002</v>
      </c>
    </row>
    <row r="43" spans="1:10" ht="14.25" customHeight="1">
      <c r="A43" s="1357"/>
      <c r="B43" s="1163"/>
      <c r="C43" s="1164"/>
      <c r="D43" s="1772" t="s">
        <v>899</v>
      </c>
      <c r="E43" s="1772"/>
      <c r="F43" s="1773"/>
      <c r="G43" s="1418">
        <v>310.14499999999998</v>
      </c>
      <c r="H43" s="1419">
        <v>161.58500000000001</v>
      </c>
      <c r="I43" s="1420">
        <v>0</v>
      </c>
      <c r="J43" s="1421">
        <v>471.73</v>
      </c>
    </row>
    <row r="44" spans="1:10" ht="14.25" customHeight="1">
      <c r="A44" s="1357"/>
      <c r="B44" s="1163"/>
      <c r="C44" s="1164"/>
      <c r="D44" s="1783" t="s">
        <v>901</v>
      </c>
      <c r="E44" s="1783" t="s">
        <v>132</v>
      </c>
      <c r="F44" s="1866"/>
      <c r="G44" s="1418">
        <v>-1.234</v>
      </c>
      <c r="H44" s="1419">
        <v>-2.1000000000000001E-2</v>
      </c>
      <c r="I44" s="1420">
        <v>0</v>
      </c>
      <c r="J44" s="1421">
        <v>-1.2549999999999999</v>
      </c>
    </row>
    <row r="45" spans="1:10" ht="14.25" customHeight="1">
      <c r="A45" s="1357"/>
      <c r="B45" s="1163"/>
      <c r="C45" s="2029" t="s">
        <v>797</v>
      </c>
      <c r="D45" s="1772"/>
      <c r="E45" s="1772"/>
      <c r="F45" s="1773"/>
      <c r="G45" s="1418">
        <v>98.763999999999996</v>
      </c>
      <c r="H45" s="1419">
        <v>9192.1990000000005</v>
      </c>
      <c r="I45" s="1420">
        <v>60.011000000000003</v>
      </c>
      <c r="J45" s="1421">
        <v>9350.9740000000002</v>
      </c>
    </row>
    <row r="46" spans="1:10" ht="14.25" customHeight="1">
      <c r="A46" s="1357"/>
      <c r="B46" s="1163"/>
      <c r="C46" s="1164"/>
      <c r="D46" s="1783" t="s">
        <v>540</v>
      </c>
      <c r="E46" s="1783"/>
      <c r="F46" s="1866"/>
      <c r="G46" s="1418">
        <v>98.768000000000001</v>
      </c>
      <c r="H46" s="1419">
        <v>9192.1990000000005</v>
      </c>
      <c r="I46" s="1420">
        <v>60.073</v>
      </c>
      <c r="J46" s="1421">
        <v>9351.0400000000009</v>
      </c>
    </row>
    <row r="47" spans="1:10" ht="14.25" customHeight="1">
      <c r="A47" s="1357"/>
      <c r="B47" s="1163"/>
      <c r="C47" s="1411"/>
      <c r="D47" s="1783" t="s">
        <v>541</v>
      </c>
      <c r="E47" s="1783" t="s">
        <v>132</v>
      </c>
      <c r="F47" s="1866"/>
      <c r="G47" s="1418">
        <v>-4.0000000000000001E-3</v>
      </c>
      <c r="H47" s="1419">
        <v>0</v>
      </c>
      <c r="I47" s="1420">
        <v>-6.2E-2</v>
      </c>
      <c r="J47" s="1421">
        <v>-6.6000000000000003E-2</v>
      </c>
    </row>
    <row r="48" spans="1:10" ht="14.25" customHeight="1">
      <c r="A48" s="1357"/>
      <c r="B48" s="1163"/>
      <c r="C48" s="2029" t="s">
        <v>798</v>
      </c>
      <c r="D48" s="1772"/>
      <c r="E48" s="1772"/>
      <c r="F48" s="1773"/>
      <c r="G48" s="1433">
        <v>87.480999999999995</v>
      </c>
      <c r="H48" s="1434">
        <v>0</v>
      </c>
      <c r="I48" s="1435">
        <v>0</v>
      </c>
      <c r="J48" s="1421">
        <v>87.480999999999995</v>
      </c>
    </row>
    <row r="49" spans="1:10" ht="14.25" customHeight="1">
      <c r="A49" s="1357"/>
      <c r="B49" s="1163"/>
      <c r="C49" s="1164"/>
      <c r="D49" s="1772" t="s">
        <v>543</v>
      </c>
      <c r="E49" s="1772"/>
      <c r="F49" s="1773"/>
      <c r="G49" s="1433">
        <v>89.738</v>
      </c>
      <c r="H49" s="1434">
        <v>0</v>
      </c>
      <c r="I49" s="1435">
        <v>0</v>
      </c>
      <c r="J49" s="1421">
        <v>89.738</v>
      </c>
    </row>
    <row r="50" spans="1:10" ht="14.25" customHeight="1">
      <c r="A50" s="1357"/>
      <c r="B50" s="1163"/>
      <c r="C50" s="1164"/>
      <c r="D50" s="1783" t="s">
        <v>544</v>
      </c>
      <c r="E50" s="1783"/>
      <c r="F50" s="1866"/>
      <c r="G50" s="1433">
        <v>-0.28399999999999997</v>
      </c>
      <c r="H50" s="1434">
        <v>0</v>
      </c>
      <c r="I50" s="1435">
        <v>0</v>
      </c>
      <c r="J50" s="1421">
        <v>-0.28399999999999997</v>
      </c>
    </row>
    <row r="51" spans="1:10" ht="14.25" customHeight="1">
      <c r="A51" s="1357"/>
      <c r="B51" s="1163"/>
      <c r="C51" s="1164"/>
      <c r="D51" s="1783" t="s">
        <v>545</v>
      </c>
      <c r="E51" s="1783" t="s">
        <v>132</v>
      </c>
      <c r="F51" s="1866"/>
      <c r="G51" s="1418">
        <v>-1.9730000000000001</v>
      </c>
      <c r="H51" s="1419">
        <v>0</v>
      </c>
      <c r="I51" s="1420">
        <v>0</v>
      </c>
      <c r="J51" s="1421">
        <v>-1.9730000000000001</v>
      </c>
    </row>
    <row r="52" spans="1:10" ht="14.25" customHeight="1">
      <c r="A52" s="1357"/>
      <c r="B52" s="1163"/>
      <c r="C52" s="2029" t="s">
        <v>799</v>
      </c>
      <c r="D52" s="1772"/>
      <c r="E52" s="1772"/>
      <c r="F52" s="1773"/>
      <c r="G52" s="1418">
        <v>126.28700000000001</v>
      </c>
      <c r="H52" s="1419">
        <v>251.934</v>
      </c>
      <c r="I52" s="1420">
        <v>0</v>
      </c>
      <c r="J52" s="1421">
        <v>378.221</v>
      </c>
    </row>
    <row r="53" spans="1:10" ht="14.25" customHeight="1">
      <c r="A53" s="1357"/>
      <c r="B53" s="1163"/>
      <c r="C53" s="1164"/>
      <c r="D53" s="1772" t="s">
        <v>547</v>
      </c>
      <c r="E53" s="1772"/>
      <c r="F53" s="1773"/>
      <c r="G53" s="1418">
        <v>127.443</v>
      </c>
      <c r="H53" s="1420">
        <v>261.5</v>
      </c>
      <c r="I53" s="1436">
        <v>0</v>
      </c>
      <c r="J53" s="1421">
        <v>388.94299999999998</v>
      </c>
    </row>
    <row r="54" spans="1:10" ht="14.25" customHeight="1">
      <c r="A54" s="1357"/>
      <c r="B54" s="1163"/>
      <c r="C54" s="1164"/>
      <c r="D54" s="1771" t="s">
        <v>140</v>
      </c>
      <c r="E54" s="1772"/>
      <c r="F54" s="1773"/>
      <c r="G54" s="1418">
        <v>-0.13100000000000001</v>
      </c>
      <c r="H54" s="1437">
        <v>-0.60099999999999998</v>
      </c>
      <c r="I54" s="1438">
        <v>0</v>
      </c>
      <c r="J54" s="1421">
        <v>-0.73199999999999998</v>
      </c>
    </row>
    <row r="55" spans="1:10" ht="14.25" customHeight="1">
      <c r="A55" s="1357"/>
      <c r="B55" s="1163"/>
      <c r="C55" s="1164"/>
      <c r="D55" s="1783" t="s">
        <v>548</v>
      </c>
      <c r="E55" s="1783" t="s">
        <v>132</v>
      </c>
      <c r="F55" s="1866"/>
      <c r="G55" s="1418">
        <v>-1.0249999999999999</v>
      </c>
      <c r="H55" s="1419">
        <v>-8.9649999999999999</v>
      </c>
      <c r="I55" s="1420">
        <v>0</v>
      </c>
      <c r="J55" s="1421">
        <v>-9.99</v>
      </c>
    </row>
    <row r="56" spans="1:10" ht="14.25" customHeight="1">
      <c r="A56" s="1357"/>
      <c r="B56" s="1163"/>
      <c r="C56" s="2029" t="s">
        <v>801</v>
      </c>
      <c r="D56" s="1772"/>
      <c r="E56" s="1772"/>
      <c r="F56" s="1773"/>
      <c r="G56" s="1418">
        <v>19.312999999999999</v>
      </c>
      <c r="H56" s="1419">
        <v>221.309</v>
      </c>
      <c r="I56" s="1420">
        <v>0.69899999999999995</v>
      </c>
      <c r="J56" s="1421">
        <v>241.321</v>
      </c>
    </row>
    <row r="57" spans="1:10" ht="14.25" customHeight="1">
      <c r="A57" s="1357"/>
      <c r="B57" s="1163"/>
      <c r="C57" s="1164"/>
      <c r="D57" s="1772" t="s">
        <v>553</v>
      </c>
      <c r="E57" s="1772"/>
      <c r="F57" s="1773"/>
      <c r="G57" s="1418">
        <v>20.597000000000001</v>
      </c>
      <c r="H57" s="1419">
        <v>224.71100000000001</v>
      </c>
      <c r="I57" s="1420">
        <v>0.71199999999999997</v>
      </c>
      <c r="J57" s="1421">
        <v>246.02</v>
      </c>
    </row>
    <row r="58" spans="1:10" ht="14.25" customHeight="1">
      <c r="A58" s="1357"/>
      <c r="B58" s="1163"/>
      <c r="C58" s="1164"/>
      <c r="D58" s="1783" t="s">
        <v>554</v>
      </c>
      <c r="E58" s="1783"/>
      <c r="F58" s="1866"/>
      <c r="G58" s="1418">
        <v>-4.1000000000000002E-2</v>
      </c>
      <c r="H58" s="1419">
        <v>-0.94</v>
      </c>
      <c r="I58" s="1420">
        <v>-1.2E-2</v>
      </c>
      <c r="J58" s="1421">
        <v>-0.99299999999999999</v>
      </c>
    </row>
    <row r="59" spans="1:10" ht="14.25" customHeight="1">
      <c r="A59" s="1357"/>
      <c r="B59" s="1163"/>
      <c r="C59" s="1164"/>
      <c r="D59" s="1783" t="s">
        <v>555</v>
      </c>
      <c r="E59" s="1783" t="s">
        <v>132</v>
      </c>
      <c r="F59" s="1866"/>
      <c r="G59" s="1433">
        <v>-1.2430000000000001</v>
      </c>
      <c r="H59" s="1434">
        <v>-2.4620000000000002</v>
      </c>
      <c r="I59" s="1420">
        <v>-1E-3</v>
      </c>
      <c r="J59" s="1421">
        <v>-3.706</v>
      </c>
    </row>
    <row r="60" spans="1:10" ht="14.25" customHeight="1">
      <c r="A60" s="1357"/>
      <c r="B60" s="1163"/>
      <c r="C60" s="2029" t="s">
        <v>905</v>
      </c>
      <c r="D60" s="1772"/>
      <c r="E60" s="1772"/>
      <c r="F60" s="1773"/>
      <c r="G60" s="1418">
        <v>3.6429999999999998</v>
      </c>
      <c r="H60" s="1419">
        <v>0</v>
      </c>
      <c r="I60" s="1420">
        <v>0</v>
      </c>
      <c r="J60" s="1421">
        <v>3.6429999999999998</v>
      </c>
    </row>
    <row r="61" spans="1:10" ht="14.25" customHeight="1">
      <c r="A61" s="1357"/>
      <c r="B61" s="1163"/>
      <c r="C61" s="1164"/>
      <c r="D61" s="1772" t="s">
        <v>733</v>
      </c>
      <c r="E61" s="1772"/>
      <c r="F61" s="1773"/>
      <c r="G61" s="1418">
        <v>5.899</v>
      </c>
      <c r="H61" s="1419">
        <v>0</v>
      </c>
      <c r="I61" s="1420">
        <v>0</v>
      </c>
      <c r="J61" s="1421">
        <v>5.899</v>
      </c>
    </row>
    <row r="62" spans="1:10" ht="22.5" customHeight="1">
      <c r="A62" s="1357"/>
      <c r="B62" s="1163"/>
      <c r="C62" s="1164"/>
      <c r="D62" s="1783" t="s">
        <v>734</v>
      </c>
      <c r="E62" s="1783"/>
      <c r="F62" s="1866"/>
      <c r="G62" s="1418">
        <v>-2.9000000000000001E-2</v>
      </c>
      <c r="H62" s="1419">
        <v>0</v>
      </c>
      <c r="I62" s="1420">
        <v>0</v>
      </c>
      <c r="J62" s="1421">
        <v>-2.9000000000000001E-2</v>
      </c>
    </row>
    <row r="63" spans="1:10" ht="27" customHeight="1">
      <c r="A63" s="1357"/>
      <c r="B63" s="1163"/>
      <c r="C63" s="1164"/>
      <c r="D63" s="1783" t="s">
        <v>735</v>
      </c>
      <c r="E63" s="1783" t="s">
        <v>132</v>
      </c>
      <c r="F63" s="1866"/>
      <c r="G63" s="1433">
        <v>-2.2269999999999999</v>
      </c>
      <c r="H63" s="1434">
        <v>0</v>
      </c>
      <c r="I63" s="1435">
        <v>0</v>
      </c>
      <c r="J63" s="1421">
        <v>-2.2269999999999999</v>
      </c>
    </row>
    <row r="64" spans="1:10" ht="14.25" customHeight="1">
      <c r="A64" s="1357"/>
      <c r="B64" s="1163"/>
      <c r="C64" s="2029" t="s">
        <v>804</v>
      </c>
      <c r="D64" s="1772"/>
      <c r="E64" s="1772"/>
      <c r="F64" s="1773"/>
      <c r="G64" s="1433">
        <v>0</v>
      </c>
      <c r="H64" s="1434">
        <v>0.20899999999999999</v>
      </c>
      <c r="I64" s="1435">
        <v>0</v>
      </c>
      <c r="J64" s="1421">
        <v>0.20899999999999999</v>
      </c>
    </row>
    <row r="65" spans="1:10" ht="14.25" customHeight="1">
      <c r="A65" s="1357"/>
      <c r="B65" s="1163"/>
      <c r="C65" s="1164"/>
      <c r="D65" s="1772" t="s">
        <v>187</v>
      </c>
      <c r="E65" s="1772"/>
      <c r="F65" s="1773"/>
      <c r="G65" s="1433">
        <v>0</v>
      </c>
      <c r="H65" s="1434">
        <v>0.20899999999999999</v>
      </c>
      <c r="I65" s="1435">
        <v>0</v>
      </c>
      <c r="J65" s="1421">
        <v>0.20899999999999999</v>
      </c>
    </row>
    <row r="66" spans="1:10" customFormat="1" ht="15" customHeight="1">
      <c r="A66" s="1394"/>
      <c r="B66" s="1319"/>
      <c r="C66" s="2007" t="s">
        <v>910</v>
      </c>
      <c r="D66" s="1916"/>
      <c r="E66" s="1916"/>
      <c r="F66" s="2008"/>
      <c r="G66" s="1433">
        <v>-3.0000000000000001E-3</v>
      </c>
      <c r="H66" s="1434">
        <v>0.111</v>
      </c>
      <c r="I66" s="1435">
        <v>0</v>
      </c>
      <c r="J66" s="1421">
        <v>0.108</v>
      </c>
    </row>
    <row r="67" spans="1:10" customFormat="1" ht="15" customHeight="1">
      <c r="A67" s="1394"/>
      <c r="B67" s="1319"/>
      <c r="C67" s="1326"/>
      <c r="D67" s="1916" t="s">
        <v>910</v>
      </c>
      <c r="E67" s="1916"/>
      <c r="F67" s="2008"/>
      <c r="G67" s="1433">
        <v>1E-3</v>
      </c>
      <c r="H67" s="1434">
        <v>0.112</v>
      </c>
      <c r="I67" s="1435">
        <v>0</v>
      </c>
      <c r="J67" s="1421">
        <v>0.113</v>
      </c>
    </row>
    <row r="68" spans="1:10" customFormat="1" ht="15" customHeight="1">
      <c r="A68" s="1394"/>
      <c r="B68" s="1319"/>
      <c r="C68" s="1326"/>
      <c r="D68" s="1916" t="s">
        <v>911</v>
      </c>
      <c r="E68" s="1916"/>
      <c r="F68" s="2008"/>
      <c r="G68" s="1433">
        <v>-4.0000000000000001E-3</v>
      </c>
      <c r="H68" s="1434">
        <v>-1E-3</v>
      </c>
      <c r="I68" s="1435">
        <v>0</v>
      </c>
      <c r="J68" s="1421">
        <v>-5.0000000000000001E-3</v>
      </c>
    </row>
    <row r="69" spans="1:10" ht="12.75" customHeight="1" thickBot="1">
      <c r="A69" s="1357"/>
      <c r="B69" s="1180"/>
      <c r="C69" s="2044" t="s">
        <v>912</v>
      </c>
      <c r="D69" s="1894"/>
      <c r="E69" s="1894"/>
      <c r="F69" s="1905"/>
      <c r="G69" s="1418">
        <v>9.4489999999999998</v>
      </c>
      <c r="H69" s="1419">
        <v>0</v>
      </c>
      <c r="I69" s="1420">
        <v>0</v>
      </c>
      <c r="J69" s="1421">
        <v>9.4489999999999998</v>
      </c>
    </row>
    <row r="70" spans="1:10" ht="24" customHeight="1" thickBot="1">
      <c r="A70" s="1357"/>
      <c r="B70" s="1456">
        <v>10</v>
      </c>
      <c r="C70" s="2051" t="s">
        <v>1128</v>
      </c>
      <c r="D70" s="2052"/>
      <c r="E70" s="2052"/>
      <c r="F70" s="2053"/>
      <c r="G70" s="1343">
        <v>222800.42199999999</v>
      </c>
      <c r="H70" s="1344">
        <v>67252.532000000007</v>
      </c>
      <c r="I70" s="1345">
        <v>10015.602000000001</v>
      </c>
      <c r="J70" s="1413">
        <v>300068.55599999998</v>
      </c>
    </row>
    <row r="71" spans="1:10" ht="14.25" customHeight="1">
      <c r="A71" s="1357"/>
      <c r="B71" s="1179"/>
      <c r="C71" s="2049" t="s">
        <v>916</v>
      </c>
      <c r="D71" s="1896"/>
      <c r="E71" s="1896"/>
      <c r="F71" s="2050"/>
      <c r="G71" s="1430">
        <v>101708.01</v>
      </c>
      <c r="H71" s="1431">
        <v>37920.713000000003</v>
      </c>
      <c r="I71" s="1432">
        <v>4151.2250000000004</v>
      </c>
      <c r="J71" s="1417">
        <v>143779.948</v>
      </c>
    </row>
    <row r="72" spans="1:10" ht="14.25" customHeight="1">
      <c r="A72" s="1357"/>
      <c r="B72" s="1179"/>
      <c r="C72" s="1349"/>
      <c r="D72" s="1771" t="s">
        <v>916</v>
      </c>
      <c r="E72" s="2040"/>
      <c r="F72" s="2041"/>
      <c r="G72" s="1418">
        <v>106471.351</v>
      </c>
      <c r="H72" s="1419">
        <v>38848.052000000003</v>
      </c>
      <c r="I72" s="1420">
        <v>4245.4629999999997</v>
      </c>
      <c r="J72" s="1417">
        <v>149564.86600000001</v>
      </c>
    </row>
    <row r="73" spans="1:10" ht="14.25" customHeight="1">
      <c r="A73" s="1357"/>
      <c r="B73" s="1163"/>
      <c r="C73" s="1164"/>
      <c r="D73" s="1783" t="s">
        <v>917</v>
      </c>
      <c r="E73" s="1783"/>
      <c r="F73" s="1866"/>
      <c r="G73" s="1418">
        <v>-166.80500000000001</v>
      </c>
      <c r="H73" s="1419">
        <v>-53.99</v>
      </c>
      <c r="I73" s="1420">
        <v>-15.651999999999999</v>
      </c>
      <c r="J73" s="1421">
        <v>-236.447</v>
      </c>
    </row>
    <row r="74" spans="1:10" ht="15" customHeight="1">
      <c r="B74" s="1163"/>
      <c r="C74" s="1164"/>
      <c r="D74" s="1783" t="s">
        <v>918</v>
      </c>
      <c r="E74" s="1783" t="s">
        <v>132</v>
      </c>
      <c r="F74" s="1866"/>
      <c r="G74" s="1418">
        <v>-4596.5360000000001</v>
      </c>
      <c r="H74" s="1419">
        <v>-873.34900000000005</v>
      </c>
      <c r="I74" s="1420">
        <v>-78.585999999999999</v>
      </c>
      <c r="J74" s="1421">
        <v>-5548.4709999999995</v>
      </c>
    </row>
    <row r="75" spans="1:10" ht="15" customHeight="1">
      <c r="B75" s="1163"/>
      <c r="C75" s="2029" t="s">
        <v>919</v>
      </c>
      <c r="D75" s="1772"/>
      <c r="E75" s="1772"/>
      <c r="F75" s="1773"/>
      <c r="G75" s="1418">
        <v>1780.587</v>
      </c>
      <c r="H75" s="1419">
        <v>407.79899999999998</v>
      </c>
      <c r="I75" s="1420">
        <v>15.778</v>
      </c>
      <c r="J75" s="1421">
        <v>2204.1640000000002</v>
      </c>
    </row>
    <row r="76" spans="1:10" ht="14.25" customHeight="1">
      <c r="B76" s="1163"/>
      <c r="C76" s="1164"/>
      <c r="D76" s="1783" t="s">
        <v>919</v>
      </c>
      <c r="E76" s="1783"/>
      <c r="F76" s="1866"/>
      <c r="G76" s="1418">
        <v>1809.2360000000001</v>
      </c>
      <c r="H76" s="1419">
        <v>420.072</v>
      </c>
      <c r="I76" s="1420">
        <v>15.778</v>
      </c>
      <c r="J76" s="1421">
        <v>2245.0859999999998</v>
      </c>
    </row>
    <row r="77" spans="1:10" ht="14.25" customHeight="1">
      <c r="B77" s="1163"/>
      <c r="C77" s="1164"/>
      <c r="D77" s="1783" t="s">
        <v>920</v>
      </c>
      <c r="E77" s="1783"/>
      <c r="F77" s="1866"/>
      <c r="G77" s="1418">
        <v>-2.5510000000000002</v>
      </c>
      <c r="H77" s="1419">
        <v>-2.1349999999999998</v>
      </c>
      <c r="I77" s="1420">
        <v>0</v>
      </c>
      <c r="J77" s="1421">
        <v>-4.6859999999999999</v>
      </c>
    </row>
    <row r="78" spans="1:10" ht="14.25" customHeight="1">
      <c r="B78" s="1163"/>
      <c r="C78" s="1164"/>
      <c r="D78" s="1783" t="s">
        <v>921</v>
      </c>
      <c r="E78" s="1783" t="s">
        <v>132</v>
      </c>
      <c r="F78" s="1866"/>
      <c r="G78" s="1418">
        <v>-26.097999999999999</v>
      </c>
      <c r="H78" s="1419">
        <v>-10.138</v>
      </c>
      <c r="I78" s="1420">
        <v>0</v>
      </c>
      <c r="J78" s="1421">
        <v>-36.235999999999997</v>
      </c>
    </row>
    <row r="79" spans="1:10" ht="14.25" customHeight="1">
      <c r="B79" s="1163"/>
      <c r="C79" s="2029" t="s">
        <v>807</v>
      </c>
      <c r="D79" s="1772"/>
      <c r="E79" s="1772"/>
      <c r="F79" s="1773"/>
      <c r="G79" s="1418">
        <v>211.738</v>
      </c>
      <c r="H79" s="1419">
        <v>10.314</v>
      </c>
      <c r="I79" s="1420">
        <v>13.521000000000001</v>
      </c>
      <c r="J79" s="1421">
        <v>235.57300000000001</v>
      </c>
    </row>
    <row r="80" spans="1:10" ht="14.25" customHeight="1">
      <c r="B80" s="1163"/>
      <c r="C80" s="1164"/>
      <c r="D80" s="1783" t="s">
        <v>739</v>
      </c>
      <c r="E80" s="1783"/>
      <c r="F80" s="1866"/>
      <c r="G80" s="1418">
        <v>216.096</v>
      </c>
      <c r="H80" s="1419">
        <v>10.414999999999999</v>
      </c>
      <c r="I80" s="1420">
        <v>13.842000000000001</v>
      </c>
      <c r="J80" s="1421">
        <v>240.35300000000001</v>
      </c>
    </row>
    <row r="81" spans="2:10" ht="14.25" customHeight="1">
      <c r="B81" s="1163"/>
      <c r="C81" s="1164"/>
      <c r="D81" s="1783" t="s">
        <v>740</v>
      </c>
      <c r="E81" s="1783"/>
      <c r="F81" s="1866"/>
      <c r="G81" s="1418">
        <v>-0.66700000000000004</v>
      </c>
      <c r="H81" s="1419">
        <v>-6.0999999999999999E-2</v>
      </c>
      <c r="I81" s="1420">
        <v>-5.8000000000000003E-2</v>
      </c>
      <c r="J81" s="1421">
        <v>-0.78600000000000003</v>
      </c>
    </row>
    <row r="82" spans="2:10" ht="14.25" customHeight="1">
      <c r="B82" s="1163"/>
      <c r="C82" s="1164"/>
      <c r="D82" s="1783" t="s">
        <v>741</v>
      </c>
      <c r="E82" s="1783" t="s">
        <v>132</v>
      </c>
      <c r="F82" s="1866"/>
      <c r="G82" s="1418">
        <v>-3.6909999999999998</v>
      </c>
      <c r="H82" s="1419">
        <v>-0.04</v>
      </c>
      <c r="I82" s="1420">
        <v>-0.26300000000000001</v>
      </c>
      <c r="J82" s="1421">
        <v>-3.9940000000000002</v>
      </c>
    </row>
    <row r="83" spans="2:10" ht="14.25" customHeight="1">
      <c r="B83" s="1163"/>
      <c r="C83" s="2029" t="s">
        <v>808</v>
      </c>
      <c r="D83" s="1772"/>
      <c r="E83" s="1772"/>
      <c r="F83" s="1773"/>
      <c r="G83" s="1418">
        <v>115021.66800000001</v>
      </c>
      <c r="H83" s="1419">
        <v>27668.76</v>
      </c>
      <c r="I83" s="1420">
        <v>5514.6310000000003</v>
      </c>
      <c r="J83" s="1421">
        <v>148205.05900000001</v>
      </c>
    </row>
    <row r="84" spans="2:10" ht="14.25" customHeight="1">
      <c r="B84" s="1163"/>
      <c r="C84" s="1164"/>
      <c r="D84" s="1783" t="s">
        <v>420</v>
      </c>
      <c r="E84" s="1783"/>
      <c r="F84" s="1866"/>
      <c r="G84" s="1418">
        <v>116102.35799999999</v>
      </c>
      <c r="H84" s="1419">
        <v>27993.985000000001</v>
      </c>
      <c r="I84" s="1420">
        <v>5512.3230000000003</v>
      </c>
      <c r="J84" s="1421">
        <v>149608.666</v>
      </c>
    </row>
    <row r="85" spans="2:10" ht="14.25" customHeight="1">
      <c r="B85" s="1163"/>
      <c r="C85" s="1164"/>
      <c r="D85" s="1783" t="s">
        <v>579</v>
      </c>
      <c r="E85" s="1783"/>
      <c r="F85" s="1866"/>
      <c r="G85" s="1418">
        <v>64.222999999999999</v>
      </c>
      <c r="H85" s="1419">
        <v>-108.788</v>
      </c>
      <c r="I85" s="1420">
        <v>27.890999999999998</v>
      </c>
      <c r="J85" s="1421">
        <v>-16.673999999999999</v>
      </c>
    </row>
    <row r="86" spans="2:10" ht="14.25" customHeight="1">
      <c r="B86" s="1163"/>
      <c r="C86" s="1164"/>
      <c r="D86" s="1783" t="s">
        <v>580</v>
      </c>
      <c r="E86" s="1783" t="s">
        <v>132</v>
      </c>
      <c r="F86" s="1866"/>
      <c r="G86" s="1418">
        <v>-1144.913</v>
      </c>
      <c r="H86" s="1419">
        <v>-216.43700000000001</v>
      </c>
      <c r="I86" s="1420">
        <v>-25.582999999999998</v>
      </c>
      <c r="J86" s="1421">
        <v>-1386.933</v>
      </c>
    </row>
    <row r="87" spans="2:10" ht="14.25" customHeight="1">
      <c r="B87" s="1163"/>
      <c r="C87" s="2029" t="s">
        <v>922</v>
      </c>
      <c r="D87" s="1772"/>
      <c r="E87" s="1772"/>
      <c r="F87" s="1773"/>
      <c r="G87" s="1418">
        <v>2.4209999999999998</v>
      </c>
      <c r="H87" s="1419">
        <v>56.752000000000002</v>
      </c>
      <c r="I87" s="1420">
        <v>0</v>
      </c>
      <c r="J87" s="1421">
        <v>59.173000000000002</v>
      </c>
    </row>
    <row r="88" spans="2:10" ht="14.25" customHeight="1">
      <c r="B88" s="1163"/>
      <c r="C88" s="1164"/>
      <c r="D88" s="1783" t="s">
        <v>922</v>
      </c>
      <c r="E88" s="1783"/>
      <c r="F88" s="1866"/>
      <c r="G88" s="1418">
        <v>2.7</v>
      </c>
      <c r="H88" s="1419">
        <v>62.709000000000003</v>
      </c>
      <c r="I88" s="1420">
        <v>0</v>
      </c>
      <c r="J88" s="1421">
        <v>65.409000000000006</v>
      </c>
    </row>
    <row r="89" spans="2:10" ht="24" customHeight="1">
      <c r="B89" s="1163"/>
      <c r="C89" s="1164"/>
      <c r="D89" s="1783" t="s">
        <v>923</v>
      </c>
      <c r="E89" s="1783"/>
      <c r="F89" s="1866"/>
      <c r="G89" s="1418">
        <v>-0.27900000000000003</v>
      </c>
      <c r="H89" s="1419">
        <v>-5.9569999999999999</v>
      </c>
      <c r="I89" s="1420">
        <v>0</v>
      </c>
      <c r="J89" s="1421">
        <v>-6.2359999999999998</v>
      </c>
    </row>
    <row r="90" spans="2:10" ht="14.25" customHeight="1">
      <c r="B90" s="1163"/>
      <c r="C90" s="2029" t="s">
        <v>924</v>
      </c>
      <c r="D90" s="1772"/>
      <c r="E90" s="1772"/>
      <c r="F90" s="1773"/>
      <c r="G90" s="1433">
        <v>0.19500000000000001</v>
      </c>
      <c r="H90" s="1434">
        <v>26.905999999999999</v>
      </c>
      <c r="I90" s="1435">
        <v>108.00700000000001</v>
      </c>
      <c r="J90" s="1421">
        <v>135.108</v>
      </c>
    </row>
    <row r="91" spans="2:10" ht="14.25" customHeight="1">
      <c r="B91" s="1163"/>
      <c r="C91" s="1164"/>
      <c r="D91" s="1783" t="s">
        <v>924</v>
      </c>
      <c r="E91" s="1783"/>
      <c r="F91" s="1866"/>
      <c r="G91" s="1418">
        <v>0.19700000000000001</v>
      </c>
      <c r="H91" s="1419">
        <v>27</v>
      </c>
      <c r="I91" s="1420">
        <v>110.56100000000001</v>
      </c>
      <c r="J91" s="1421">
        <v>137.75800000000001</v>
      </c>
    </row>
    <row r="92" spans="2:10" ht="22.5" customHeight="1">
      <c r="B92" s="1163"/>
      <c r="C92" s="1164"/>
      <c r="D92" s="1783" t="s">
        <v>925</v>
      </c>
      <c r="E92" s="1783"/>
      <c r="F92" s="1866"/>
      <c r="G92" s="1418">
        <v>0</v>
      </c>
      <c r="H92" s="1419">
        <v>-7.4999999999999997E-2</v>
      </c>
      <c r="I92" s="1420">
        <v>-1.165</v>
      </c>
      <c r="J92" s="1421">
        <v>-1.24</v>
      </c>
    </row>
    <row r="93" spans="2:10" ht="25.5" customHeight="1">
      <c r="B93" s="1163"/>
      <c r="C93" s="1164"/>
      <c r="D93" s="1783" t="s">
        <v>926</v>
      </c>
      <c r="E93" s="1783" t="s">
        <v>132</v>
      </c>
      <c r="F93" s="1866"/>
      <c r="G93" s="1418">
        <v>-2E-3</v>
      </c>
      <c r="H93" s="1419">
        <v>-1.9E-2</v>
      </c>
      <c r="I93" s="1420">
        <v>-1.389</v>
      </c>
      <c r="J93" s="1421">
        <v>-1.41</v>
      </c>
    </row>
    <row r="94" spans="2:10" ht="14.25" customHeight="1">
      <c r="B94" s="1163"/>
      <c r="C94" s="2029" t="s">
        <v>927</v>
      </c>
      <c r="D94" s="1772"/>
      <c r="E94" s="1772"/>
      <c r="F94" s="1773"/>
      <c r="G94" s="1418">
        <v>4.6970000000000001</v>
      </c>
      <c r="H94" s="1419">
        <v>0</v>
      </c>
      <c r="I94" s="1420">
        <v>0</v>
      </c>
      <c r="J94" s="1421">
        <v>4.6970000000000001</v>
      </c>
    </row>
    <row r="95" spans="2:10" ht="14.25" customHeight="1">
      <c r="B95" s="1163"/>
      <c r="C95" s="1164"/>
      <c r="D95" s="1783" t="s">
        <v>928</v>
      </c>
      <c r="E95" s="1783"/>
      <c r="F95" s="1866"/>
      <c r="G95" s="1418">
        <v>4.9080000000000004</v>
      </c>
      <c r="H95" s="1419">
        <v>0</v>
      </c>
      <c r="I95" s="1420">
        <v>0</v>
      </c>
      <c r="J95" s="1421">
        <v>4.9080000000000004</v>
      </c>
    </row>
    <row r="96" spans="2:10" ht="12.75" customHeight="1">
      <c r="B96" s="1163"/>
      <c r="C96" s="1164"/>
      <c r="D96" s="1783" t="s">
        <v>930</v>
      </c>
      <c r="E96" s="1783" t="s">
        <v>132</v>
      </c>
      <c r="F96" s="1866"/>
      <c r="G96" s="1418">
        <v>-0.21099999999999999</v>
      </c>
      <c r="H96" s="1419">
        <v>0</v>
      </c>
      <c r="I96" s="1420">
        <v>0</v>
      </c>
      <c r="J96" s="1421">
        <v>-0.21099999999999999</v>
      </c>
    </row>
    <row r="97" spans="2:10" ht="12.75" customHeight="1">
      <c r="B97" s="1163"/>
      <c r="C97" s="2029" t="s">
        <v>1136</v>
      </c>
      <c r="D97" s="1772"/>
      <c r="E97" s="1772"/>
      <c r="F97" s="1773"/>
      <c r="G97" s="1418">
        <v>0</v>
      </c>
      <c r="H97" s="1419">
        <v>3.5680000000000001</v>
      </c>
      <c r="I97" s="1420">
        <v>12.673999999999999</v>
      </c>
      <c r="J97" s="1421">
        <v>16.242000000000001</v>
      </c>
    </row>
    <row r="98" spans="2:10" ht="12.75" customHeight="1">
      <c r="B98" s="1163"/>
      <c r="C98" s="1164"/>
      <c r="D98" s="1783" t="s">
        <v>932</v>
      </c>
      <c r="E98" s="1783"/>
      <c r="F98" s="1866"/>
      <c r="G98" s="1418">
        <v>0</v>
      </c>
      <c r="H98" s="1419">
        <v>3.7559999999999998</v>
      </c>
      <c r="I98" s="1420">
        <v>13.01</v>
      </c>
      <c r="J98" s="1421">
        <v>16.765999999999998</v>
      </c>
    </row>
    <row r="99" spans="2:10" ht="12.75" customHeight="1">
      <c r="B99" s="1163"/>
      <c r="C99" s="1411"/>
      <c r="D99" s="1923" t="s">
        <v>933</v>
      </c>
      <c r="E99" s="1923" t="s">
        <v>132</v>
      </c>
      <c r="F99" s="2014"/>
      <c r="G99" s="1418">
        <v>0</v>
      </c>
      <c r="H99" s="1419">
        <v>-0.188</v>
      </c>
      <c r="I99" s="1420">
        <v>-0.33600000000000002</v>
      </c>
      <c r="J99" s="1421">
        <v>-0.52400000000000002</v>
      </c>
    </row>
    <row r="100" spans="2:10" ht="12.75" customHeight="1">
      <c r="B100" s="1163"/>
      <c r="C100" s="2029" t="s">
        <v>204</v>
      </c>
      <c r="D100" s="1772"/>
      <c r="E100" s="1772"/>
      <c r="F100" s="1773"/>
      <c r="G100" s="1418">
        <v>0</v>
      </c>
      <c r="H100" s="1419">
        <v>3.657</v>
      </c>
      <c r="I100" s="1420">
        <v>16.966999999999999</v>
      </c>
      <c r="J100" s="1421">
        <v>20.623999999999999</v>
      </c>
    </row>
    <row r="101" spans="2:10" ht="14.25" customHeight="1">
      <c r="B101" s="1163"/>
      <c r="C101" s="1164"/>
      <c r="D101" s="1783" t="s">
        <v>204</v>
      </c>
      <c r="E101" s="1783"/>
      <c r="F101" s="1866"/>
      <c r="G101" s="1418">
        <v>0</v>
      </c>
      <c r="H101" s="1419">
        <v>3.85</v>
      </c>
      <c r="I101" s="1420">
        <v>17.756</v>
      </c>
      <c r="J101" s="1421">
        <v>21.606000000000002</v>
      </c>
    </row>
    <row r="102" spans="2:10" ht="14.25" customHeight="1">
      <c r="B102" s="1163"/>
      <c r="C102" s="1164"/>
      <c r="D102" s="1783" t="s">
        <v>205</v>
      </c>
      <c r="E102" s="1783" t="s">
        <v>132</v>
      </c>
      <c r="F102" s="1866"/>
      <c r="G102" s="1418">
        <v>0</v>
      </c>
      <c r="H102" s="1419">
        <v>-0.193</v>
      </c>
      <c r="I102" s="1420">
        <v>-0.78900000000000003</v>
      </c>
      <c r="J102" s="1421">
        <v>-0.98199999999999998</v>
      </c>
    </row>
    <row r="103" spans="2:10" ht="14.25" customHeight="1">
      <c r="B103" s="1163"/>
      <c r="C103" s="2029" t="s">
        <v>937</v>
      </c>
      <c r="D103" s="1772"/>
      <c r="E103" s="1772"/>
      <c r="F103" s="1773"/>
      <c r="G103" s="1418">
        <v>1275.3979999999999</v>
      </c>
      <c r="H103" s="1419">
        <v>142.93100000000001</v>
      </c>
      <c r="I103" s="1420">
        <v>0</v>
      </c>
      <c r="J103" s="1421">
        <v>1418.329</v>
      </c>
    </row>
    <row r="104" spans="2:10" ht="14.25" customHeight="1">
      <c r="B104" s="1163"/>
      <c r="C104" s="1164"/>
      <c r="D104" s="1771" t="s">
        <v>937</v>
      </c>
      <c r="E104" s="1772"/>
      <c r="F104" s="1773"/>
      <c r="G104" s="1418">
        <v>1289.413</v>
      </c>
      <c r="H104" s="1419">
        <v>145.69</v>
      </c>
      <c r="I104" s="1420">
        <v>0</v>
      </c>
      <c r="J104" s="1421">
        <v>1435.1030000000001</v>
      </c>
    </row>
    <row r="105" spans="2:10" ht="14.25" customHeight="1">
      <c r="B105" s="1163"/>
      <c r="C105" s="1164"/>
      <c r="D105" s="1783" t="s">
        <v>938</v>
      </c>
      <c r="E105" s="1783"/>
      <c r="F105" s="1866"/>
      <c r="G105" s="1418">
        <v>-0.70899999999999996</v>
      </c>
      <c r="H105" s="1419">
        <v>-0.184</v>
      </c>
      <c r="I105" s="1420">
        <v>0</v>
      </c>
      <c r="J105" s="1421">
        <v>-0.89300000000000002</v>
      </c>
    </row>
    <row r="106" spans="2:10" ht="14.25" customHeight="1">
      <c r="B106" s="1163"/>
      <c r="C106" s="1164"/>
      <c r="D106" s="1783" t="s">
        <v>939</v>
      </c>
      <c r="E106" s="1783" t="s">
        <v>132</v>
      </c>
      <c r="F106" s="1866"/>
      <c r="G106" s="1418">
        <v>-13.305999999999999</v>
      </c>
      <c r="H106" s="1419">
        <v>-2.5750000000000002</v>
      </c>
      <c r="I106" s="1420">
        <v>0</v>
      </c>
      <c r="J106" s="1421">
        <v>-15.881</v>
      </c>
    </row>
    <row r="107" spans="2:10" ht="14.25" customHeight="1">
      <c r="B107" s="1163"/>
      <c r="C107" s="2029" t="s">
        <v>948</v>
      </c>
      <c r="D107" s="1772"/>
      <c r="E107" s="1772"/>
      <c r="F107" s="1773"/>
      <c r="G107" s="1418">
        <v>10.569000000000001</v>
      </c>
      <c r="H107" s="1419">
        <v>9.8109999999999999</v>
      </c>
      <c r="I107" s="1420">
        <v>19.829000000000001</v>
      </c>
      <c r="J107" s="1421">
        <v>40.209000000000003</v>
      </c>
    </row>
    <row r="108" spans="2:10" ht="14.25" customHeight="1">
      <c r="B108" s="1163"/>
      <c r="C108" s="1164"/>
      <c r="D108" s="1783" t="s">
        <v>948</v>
      </c>
      <c r="E108" s="1783"/>
      <c r="F108" s="1866"/>
      <c r="G108" s="1418">
        <v>10.662000000000001</v>
      </c>
      <c r="H108" s="1419">
        <v>9.8670000000000009</v>
      </c>
      <c r="I108" s="1420">
        <v>19.849</v>
      </c>
      <c r="J108" s="1421">
        <v>40.378</v>
      </c>
    </row>
    <row r="109" spans="2:10" ht="14.25" customHeight="1">
      <c r="B109" s="1163"/>
      <c r="C109" s="1164"/>
      <c r="D109" s="1783" t="s">
        <v>949</v>
      </c>
      <c r="E109" s="1783"/>
      <c r="F109" s="1866"/>
      <c r="G109" s="1433">
        <v>-0.02</v>
      </c>
      <c r="H109" s="1434">
        <v>-4.8000000000000001E-2</v>
      </c>
      <c r="I109" s="1435">
        <v>0</v>
      </c>
      <c r="J109" s="1421">
        <v>-6.8000000000000005E-2</v>
      </c>
    </row>
    <row r="110" spans="2:10" ht="14.25" customHeight="1">
      <c r="B110" s="1163"/>
      <c r="C110" s="1164"/>
      <c r="D110" s="1783" t="s">
        <v>950</v>
      </c>
      <c r="E110" s="1783" t="s">
        <v>132</v>
      </c>
      <c r="F110" s="1866"/>
      <c r="G110" s="1433">
        <v>-7.2999999999999995E-2</v>
      </c>
      <c r="H110" s="1434">
        <v>-8.0000000000000002E-3</v>
      </c>
      <c r="I110" s="1435">
        <v>-0.02</v>
      </c>
      <c r="J110" s="1421">
        <v>-0.10100000000000001</v>
      </c>
    </row>
    <row r="111" spans="2:10" ht="14.25" customHeight="1">
      <c r="B111" s="1163"/>
      <c r="C111" s="2029" t="s">
        <v>815</v>
      </c>
      <c r="D111" s="1772"/>
      <c r="E111" s="1772"/>
      <c r="F111" s="1773"/>
      <c r="G111" s="1433">
        <v>0.94099999999999995</v>
      </c>
      <c r="H111" s="1434">
        <v>94.367999999999995</v>
      </c>
      <c r="I111" s="1435">
        <v>0</v>
      </c>
      <c r="J111" s="1421">
        <v>95.308999999999997</v>
      </c>
    </row>
    <row r="112" spans="2:10" ht="14.25" customHeight="1">
      <c r="B112" s="1163"/>
      <c r="C112" s="1164"/>
      <c r="D112" s="1771" t="s">
        <v>777</v>
      </c>
      <c r="E112" s="1772"/>
      <c r="F112" s="1773"/>
      <c r="G112" s="1433">
        <v>0.94699999999999995</v>
      </c>
      <c r="H112" s="1434">
        <v>94.540999999999997</v>
      </c>
      <c r="I112" s="1435">
        <v>0</v>
      </c>
      <c r="J112" s="1421">
        <v>95.488</v>
      </c>
    </row>
    <row r="113" spans="2:10" ht="14.25" customHeight="1">
      <c r="B113" s="1163"/>
      <c r="C113" s="1164"/>
      <c r="D113" s="1783" t="s">
        <v>311</v>
      </c>
      <c r="E113" s="1783" t="s">
        <v>132</v>
      </c>
      <c r="F113" s="1866"/>
      <c r="G113" s="1433">
        <v>-6.0000000000000001E-3</v>
      </c>
      <c r="H113" s="1434">
        <v>-0.17299999999999999</v>
      </c>
      <c r="I113" s="1435">
        <v>0</v>
      </c>
      <c r="J113" s="1421">
        <v>-0.17899999999999999</v>
      </c>
    </row>
    <row r="114" spans="2:10" ht="14.25" customHeight="1">
      <c r="B114" s="1163"/>
      <c r="C114" s="2029" t="s">
        <v>951</v>
      </c>
      <c r="D114" s="1772"/>
      <c r="E114" s="1772"/>
      <c r="F114" s="1773"/>
      <c r="G114" s="1433">
        <v>2796.444</v>
      </c>
      <c r="H114" s="1434">
        <v>974.58600000000001</v>
      </c>
      <c r="I114" s="1435">
        <v>169.351</v>
      </c>
      <c r="J114" s="1421">
        <v>3940.3809999999999</v>
      </c>
    </row>
    <row r="115" spans="2:10" ht="14.25" customHeight="1">
      <c r="B115" s="1163"/>
      <c r="C115" s="1164"/>
      <c r="D115" s="1771" t="s">
        <v>592</v>
      </c>
      <c r="E115" s="1772"/>
      <c r="F115" s="1773"/>
      <c r="G115" s="1418">
        <v>13639.19</v>
      </c>
      <c r="H115" s="1419">
        <v>2314.9949999999999</v>
      </c>
      <c r="I115" s="1420">
        <v>654.71199999999999</v>
      </c>
      <c r="J115" s="1421">
        <v>16608.897000000001</v>
      </c>
    </row>
    <row r="116" spans="2:10" ht="14.25" customHeight="1">
      <c r="B116" s="1163"/>
      <c r="C116" s="1164"/>
      <c r="D116" s="1783" t="s">
        <v>593</v>
      </c>
      <c r="E116" s="1783" t="s">
        <v>132</v>
      </c>
      <c r="F116" s="1866"/>
      <c r="G116" s="1418">
        <v>-10842.745999999999</v>
      </c>
      <c r="H116" s="1419">
        <v>-1340.4090000000001</v>
      </c>
      <c r="I116" s="1420">
        <v>-485.36099999999999</v>
      </c>
      <c r="J116" s="1421">
        <v>-12668.516</v>
      </c>
    </row>
    <row r="117" spans="2:10" ht="14.25" customHeight="1" thickBot="1">
      <c r="B117" s="1180"/>
      <c r="C117" s="2044" t="s">
        <v>1129</v>
      </c>
      <c r="D117" s="1894"/>
      <c r="E117" s="1894"/>
      <c r="F117" s="1905"/>
      <c r="G117" s="1418">
        <v>-12.246</v>
      </c>
      <c r="H117" s="1419">
        <v>-67.632999999999996</v>
      </c>
      <c r="I117" s="1420">
        <v>-6.3810000000000002</v>
      </c>
      <c r="J117" s="1421">
        <v>-86.26</v>
      </c>
    </row>
    <row r="118" spans="2:10" ht="14.25" customHeight="1" thickBot="1">
      <c r="B118" s="1159">
        <v>11</v>
      </c>
      <c r="C118" s="1869" t="s">
        <v>596</v>
      </c>
      <c r="D118" s="1790"/>
      <c r="E118" s="1790"/>
      <c r="F118" s="1870"/>
      <c r="G118" s="1343">
        <v>939.32600000000002</v>
      </c>
      <c r="H118" s="1344">
        <v>329.15199999999999</v>
      </c>
      <c r="I118" s="1345">
        <v>59.113</v>
      </c>
      <c r="J118" s="1413">
        <v>1327.5909999999999</v>
      </c>
    </row>
    <row r="119" spans="2:10" ht="14.25" customHeight="1">
      <c r="B119" s="1179"/>
      <c r="C119" s="2049" t="s">
        <v>953</v>
      </c>
      <c r="D119" s="1896"/>
      <c r="E119" s="1896"/>
      <c r="F119" s="2050"/>
      <c r="G119" s="1414">
        <v>468.41300000000001</v>
      </c>
      <c r="H119" s="1415">
        <v>173.28800000000001</v>
      </c>
      <c r="I119" s="1416">
        <v>30.077000000000002</v>
      </c>
      <c r="J119" s="1417">
        <v>671.77800000000002</v>
      </c>
    </row>
    <row r="120" spans="2:10" ht="14.25" customHeight="1">
      <c r="B120" s="1163"/>
      <c r="C120" s="2029" t="s">
        <v>954</v>
      </c>
      <c r="D120" s="1772"/>
      <c r="E120" s="1772"/>
      <c r="F120" s="1773"/>
      <c r="G120" s="1418">
        <v>77.619</v>
      </c>
      <c r="H120" s="1419">
        <v>79.697000000000003</v>
      </c>
      <c r="I120" s="1420">
        <v>8.9670000000000005</v>
      </c>
      <c r="J120" s="1421">
        <v>166.28299999999999</v>
      </c>
    </row>
    <row r="121" spans="2:10" ht="14.25" customHeight="1">
      <c r="B121" s="1163"/>
      <c r="C121" s="2029" t="s">
        <v>955</v>
      </c>
      <c r="D121" s="1772"/>
      <c r="E121" s="1772"/>
      <c r="F121" s="1773"/>
      <c r="G121" s="1418">
        <v>212.547</v>
      </c>
      <c r="H121" s="1419">
        <v>56.222000000000001</v>
      </c>
      <c r="I121" s="1420">
        <v>7.0949999999999998</v>
      </c>
      <c r="J121" s="1421">
        <v>275.86399999999998</v>
      </c>
    </row>
    <row r="122" spans="2:10" ht="14.25" customHeight="1">
      <c r="B122" s="1163"/>
      <c r="C122" s="2029" t="s">
        <v>956</v>
      </c>
      <c r="D122" s="1772"/>
      <c r="E122" s="1772"/>
      <c r="F122" s="1773"/>
      <c r="G122" s="1418">
        <v>144.38900000000001</v>
      </c>
      <c r="H122" s="1419">
        <v>15</v>
      </c>
      <c r="I122" s="1420">
        <v>10.706</v>
      </c>
      <c r="J122" s="1421">
        <v>170.095</v>
      </c>
    </row>
    <row r="123" spans="2:10" ht="14.25" customHeight="1">
      <c r="B123" s="1163"/>
      <c r="C123" s="2029" t="s">
        <v>957</v>
      </c>
      <c r="D123" s="1772"/>
      <c r="E123" s="1772"/>
      <c r="F123" s="1773"/>
      <c r="G123" s="1418">
        <v>0</v>
      </c>
      <c r="H123" s="1419">
        <v>1.292</v>
      </c>
      <c r="I123" s="1420">
        <v>0</v>
      </c>
      <c r="J123" s="1421">
        <v>1.292</v>
      </c>
    </row>
    <row r="124" spans="2:10" ht="14.25" customHeight="1">
      <c r="B124" s="1163"/>
      <c r="C124" s="2029" t="s">
        <v>958</v>
      </c>
      <c r="D124" s="1772"/>
      <c r="E124" s="1772"/>
      <c r="F124" s="1773"/>
      <c r="G124" s="1418">
        <v>18.905999999999999</v>
      </c>
      <c r="H124" s="1419">
        <v>1.0149999999999999</v>
      </c>
      <c r="I124" s="1420">
        <v>2.15</v>
      </c>
      <c r="J124" s="1421">
        <v>22.071000000000002</v>
      </c>
    </row>
    <row r="125" spans="2:10" ht="14.25" customHeight="1">
      <c r="B125" s="1163"/>
      <c r="C125" s="2029" t="s">
        <v>959</v>
      </c>
      <c r="D125" s="1772"/>
      <c r="E125" s="1772"/>
      <c r="F125" s="1773"/>
      <c r="G125" s="1418">
        <v>7.9000000000000001E-2</v>
      </c>
      <c r="H125" s="1419">
        <v>1.625</v>
      </c>
      <c r="I125" s="1420">
        <v>0</v>
      </c>
      <c r="J125" s="1421">
        <v>1.704</v>
      </c>
    </row>
    <row r="126" spans="2:10" ht="14.25" customHeight="1">
      <c r="B126" s="1163"/>
      <c r="C126" s="2029" t="s">
        <v>960</v>
      </c>
      <c r="D126" s="1772"/>
      <c r="E126" s="1772"/>
      <c r="F126" s="1773"/>
      <c r="G126" s="1418">
        <v>0</v>
      </c>
      <c r="H126" s="1419">
        <v>6.0000000000000001E-3</v>
      </c>
      <c r="I126" s="1420">
        <v>0</v>
      </c>
      <c r="J126" s="1421">
        <v>6.0000000000000001E-3</v>
      </c>
    </row>
    <row r="127" spans="2:10" ht="14.25" customHeight="1">
      <c r="B127" s="1163"/>
      <c r="C127" s="2029" t="s">
        <v>961</v>
      </c>
      <c r="D127" s="1772"/>
      <c r="E127" s="1772"/>
      <c r="F127" s="1773"/>
      <c r="G127" s="1418">
        <v>17.619</v>
      </c>
      <c r="H127" s="1419">
        <v>0.35199999999999998</v>
      </c>
      <c r="I127" s="1420">
        <v>0.12</v>
      </c>
      <c r="J127" s="1421">
        <v>18.091000000000001</v>
      </c>
    </row>
    <row r="128" spans="2:10" ht="14.25" customHeight="1" thickBot="1">
      <c r="B128" s="1180"/>
      <c r="C128" s="2044" t="s">
        <v>963</v>
      </c>
      <c r="D128" s="1894"/>
      <c r="E128" s="1894"/>
      <c r="F128" s="1905"/>
      <c r="G128" s="1426">
        <v>-0.246</v>
      </c>
      <c r="H128" s="1427">
        <v>0.65500000000000003</v>
      </c>
      <c r="I128" s="1428">
        <v>-2E-3</v>
      </c>
      <c r="J128" s="1429">
        <v>0.40699999999999997</v>
      </c>
    </row>
    <row r="129" spans="2:10" ht="14.25" customHeight="1" thickBot="1">
      <c r="B129" s="1159">
        <v>12</v>
      </c>
      <c r="C129" s="1869" t="s">
        <v>606</v>
      </c>
      <c r="D129" s="1790"/>
      <c r="E129" s="1790"/>
      <c r="F129" s="1870"/>
      <c r="G129" s="1343">
        <v>286.77499999999998</v>
      </c>
      <c r="H129" s="1344">
        <v>0</v>
      </c>
      <c r="I129" s="1345">
        <v>0</v>
      </c>
      <c r="J129" s="1413">
        <v>286.77499999999998</v>
      </c>
    </row>
    <row r="130" spans="2:10" ht="14.25" customHeight="1">
      <c r="B130" s="1179"/>
      <c r="C130" s="2049" t="s">
        <v>607</v>
      </c>
      <c r="D130" s="1896"/>
      <c r="E130" s="1896"/>
      <c r="F130" s="2050"/>
      <c r="G130" s="1414">
        <v>274.03699999999998</v>
      </c>
      <c r="H130" s="1415">
        <v>0</v>
      </c>
      <c r="I130" s="1416">
        <v>0</v>
      </c>
      <c r="J130" s="1417">
        <v>274.03699999999998</v>
      </c>
    </row>
    <row r="131" spans="2:10" ht="14.25" customHeight="1" thickBot="1">
      <c r="B131" s="1180"/>
      <c r="C131" s="2044" t="s">
        <v>608</v>
      </c>
      <c r="D131" s="1894"/>
      <c r="E131" s="1894"/>
      <c r="F131" s="1905"/>
      <c r="G131" s="1418">
        <v>12.738</v>
      </c>
      <c r="H131" s="1419">
        <v>0</v>
      </c>
      <c r="I131" s="1420">
        <v>0</v>
      </c>
      <c r="J131" s="1421">
        <v>12.738</v>
      </c>
    </row>
    <row r="132" spans="2:10" ht="14.25" customHeight="1" thickBot="1">
      <c r="B132" s="1159">
        <v>13</v>
      </c>
      <c r="C132" s="1869" t="s">
        <v>609</v>
      </c>
      <c r="D132" s="1790"/>
      <c r="E132" s="1790"/>
      <c r="F132" s="1870"/>
      <c r="G132" s="1343">
        <v>4640.8459999999995</v>
      </c>
      <c r="H132" s="1344">
        <v>510.86900000000003</v>
      </c>
      <c r="I132" s="1345">
        <v>110.426</v>
      </c>
      <c r="J132" s="1413">
        <v>5262.1409999999996</v>
      </c>
    </row>
    <row r="133" spans="2:10" ht="14.25" customHeight="1">
      <c r="B133" s="1179"/>
      <c r="C133" s="2049" t="s">
        <v>965</v>
      </c>
      <c r="D133" s="1896"/>
      <c r="E133" s="1896"/>
      <c r="F133" s="2050"/>
      <c r="G133" s="1430">
        <v>79.504999999999995</v>
      </c>
      <c r="H133" s="1431">
        <v>36.182000000000002</v>
      </c>
      <c r="I133" s="1432">
        <v>7.1020000000000003</v>
      </c>
      <c r="J133" s="1417">
        <v>122.789</v>
      </c>
    </row>
    <row r="134" spans="2:10" ht="15" customHeight="1">
      <c r="B134" s="1163"/>
      <c r="C134" s="2029" t="s">
        <v>966</v>
      </c>
      <c r="D134" s="1772"/>
      <c r="E134" s="1772"/>
      <c r="F134" s="1773"/>
      <c r="G134" s="1433">
        <v>13.755000000000001</v>
      </c>
      <c r="H134" s="1434">
        <v>16.408000000000001</v>
      </c>
      <c r="I134" s="1435">
        <v>0.64400000000000002</v>
      </c>
      <c r="J134" s="1421">
        <v>30.806999999999999</v>
      </c>
    </row>
    <row r="135" spans="2:10" ht="15" customHeight="1">
      <c r="B135" s="1163"/>
      <c r="C135" s="2029" t="s">
        <v>72</v>
      </c>
      <c r="D135" s="1772"/>
      <c r="E135" s="1772"/>
      <c r="F135" s="1773"/>
      <c r="G135" s="1433">
        <v>0</v>
      </c>
      <c r="H135" s="1434">
        <v>0.81599999999999995</v>
      </c>
      <c r="I135" s="1435">
        <v>0</v>
      </c>
      <c r="J135" s="1421">
        <v>0.81599999999999995</v>
      </c>
    </row>
    <row r="136" spans="2:10" ht="15" customHeight="1">
      <c r="B136" s="1163"/>
      <c r="C136" s="2029" t="s">
        <v>74</v>
      </c>
      <c r="D136" s="1772"/>
      <c r="E136" s="1772"/>
      <c r="F136" s="1773"/>
      <c r="G136" s="1433">
        <v>113.849</v>
      </c>
      <c r="H136" s="1434">
        <v>17.943000000000001</v>
      </c>
      <c r="I136" s="1435">
        <v>10.195</v>
      </c>
      <c r="J136" s="1421">
        <v>141.98699999999999</v>
      </c>
    </row>
    <row r="137" spans="2:10" ht="15" customHeight="1">
      <c r="B137" s="1163"/>
      <c r="C137" s="2029" t="s">
        <v>613</v>
      </c>
      <c r="D137" s="1772"/>
      <c r="E137" s="1772"/>
      <c r="F137" s="1773"/>
      <c r="G137" s="1433">
        <v>3062.1350000000002</v>
      </c>
      <c r="H137" s="1434">
        <v>321.88299999999998</v>
      </c>
      <c r="I137" s="1435">
        <v>74.539000000000001</v>
      </c>
      <c r="J137" s="1421">
        <v>3458.5569999999998</v>
      </c>
    </row>
    <row r="138" spans="2:10" ht="14.25" customHeight="1" thickBot="1">
      <c r="B138" s="1180"/>
      <c r="C138" s="2044" t="s">
        <v>967</v>
      </c>
      <c r="D138" s="1894"/>
      <c r="E138" s="1894"/>
      <c r="F138" s="1905"/>
      <c r="G138" s="1439">
        <v>1371.6020000000001</v>
      </c>
      <c r="H138" s="1440">
        <v>117.637</v>
      </c>
      <c r="I138" s="1441">
        <v>17.946000000000002</v>
      </c>
      <c r="J138" s="1425">
        <v>1507.1849999999999</v>
      </c>
    </row>
    <row r="139" spans="2:10" ht="14.25" customHeight="1" thickBot="1">
      <c r="B139" s="1159">
        <v>14</v>
      </c>
      <c r="C139" s="1869" t="s">
        <v>615</v>
      </c>
      <c r="D139" s="1790"/>
      <c r="E139" s="1790"/>
      <c r="F139" s="1870"/>
      <c r="G139" s="1343">
        <v>272.46100000000001</v>
      </c>
      <c r="H139" s="1344">
        <v>288.84800000000001</v>
      </c>
      <c r="I139" s="1345">
        <v>37.680999999999997</v>
      </c>
      <c r="J139" s="1413">
        <v>598.99</v>
      </c>
    </row>
    <row r="140" spans="2:10" ht="14.25" customHeight="1">
      <c r="B140" s="1146"/>
      <c r="C140" s="2049" t="s">
        <v>68</v>
      </c>
      <c r="D140" s="1896"/>
      <c r="E140" s="1896"/>
      <c r="F140" s="2050"/>
      <c r="G140" s="1414">
        <v>2532.9279999999999</v>
      </c>
      <c r="H140" s="1415">
        <v>866.64599999999996</v>
      </c>
      <c r="I140" s="1416">
        <v>205.065</v>
      </c>
      <c r="J140" s="1417">
        <v>3604.6390000000001</v>
      </c>
    </row>
    <row r="141" spans="2:10" ht="14.25" customHeight="1" thickBot="1">
      <c r="B141" s="1151"/>
      <c r="C141" s="2044" t="s">
        <v>616</v>
      </c>
      <c r="D141" s="1894"/>
      <c r="E141" s="1894"/>
      <c r="F141" s="1905"/>
      <c r="G141" s="1422">
        <v>-2260.4670000000001</v>
      </c>
      <c r="H141" s="1423">
        <v>-577.798</v>
      </c>
      <c r="I141" s="1424">
        <v>-167.38399999999999</v>
      </c>
      <c r="J141" s="1425">
        <v>-3005.6489999999999</v>
      </c>
    </row>
    <row r="142" spans="2:10" ht="14.25" customHeight="1" thickBot="1">
      <c r="B142" s="1159">
        <v>15</v>
      </c>
      <c r="C142" s="1869" t="s">
        <v>617</v>
      </c>
      <c r="D142" s="1790"/>
      <c r="E142" s="1790"/>
      <c r="F142" s="1870"/>
      <c r="G142" s="1343">
        <v>434.32499999999999</v>
      </c>
      <c r="H142" s="1344">
        <v>320.19099999999997</v>
      </c>
      <c r="I142" s="1345">
        <v>128.851</v>
      </c>
      <c r="J142" s="1413">
        <v>883.36699999999996</v>
      </c>
    </row>
    <row r="143" spans="2:10" ht="14.25" customHeight="1">
      <c r="B143" s="1179"/>
      <c r="C143" s="2049" t="s">
        <v>619</v>
      </c>
      <c r="D143" s="1896"/>
      <c r="E143" s="1896"/>
      <c r="F143" s="2050"/>
      <c r="G143" s="1418">
        <v>330.31599999999997</v>
      </c>
      <c r="H143" s="1419">
        <v>174.23500000000001</v>
      </c>
      <c r="I143" s="1420">
        <v>56.168999999999997</v>
      </c>
      <c r="J143" s="1421">
        <v>560.72</v>
      </c>
    </row>
    <row r="144" spans="2:10" ht="15" customHeight="1">
      <c r="B144" s="1163"/>
      <c r="C144" s="2029" t="s">
        <v>620</v>
      </c>
      <c r="D144" s="1772"/>
      <c r="E144" s="1772"/>
      <c r="F144" s="1773"/>
      <c r="G144" s="1418">
        <v>1778.1389999999999</v>
      </c>
      <c r="H144" s="1419">
        <v>800.52300000000002</v>
      </c>
      <c r="I144" s="1420">
        <v>293.572</v>
      </c>
      <c r="J144" s="1421">
        <v>2872.2339999999999</v>
      </c>
    </row>
    <row r="145" spans="2:10" ht="15" customHeight="1">
      <c r="B145" s="1163"/>
      <c r="C145" s="2029" t="s">
        <v>621</v>
      </c>
      <c r="D145" s="1772"/>
      <c r="E145" s="1772"/>
      <c r="F145" s="1773"/>
      <c r="G145" s="1418">
        <v>6.726</v>
      </c>
      <c r="H145" s="1419">
        <v>0</v>
      </c>
      <c r="I145" s="1420">
        <v>77.194999999999993</v>
      </c>
      <c r="J145" s="1421">
        <v>83.921000000000006</v>
      </c>
    </row>
    <row r="146" spans="2:10" ht="14.25" customHeight="1">
      <c r="B146" s="1163"/>
      <c r="C146" s="2029" t="s">
        <v>622</v>
      </c>
      <c r="D146" s="1772"/>
      <c r="E146" s="1772"/>
      <c r="F146" s="1773"/>
      <c r="G146" s="1418">
        <v>90.885000000000005</v>
      </c>
      <c r="H146" s="1419">
        <v>26.294</v>
      </c>
      <c r="I146" s="1420">
        <v>51.838999999999999</v>
      </c>
      <c r="J146" s="1421">
        <v>169.018</v>
      </c>
    </row>
    <row r="147" spans="2:10" ht="15" customHeight="1" thickBot="1">
      <c r="B147" s="1180"/>
      <c r="C147" s="2044" t="s">
        <v>782</v>
      </c>
      <c r="D147" s="1894"/>
      <c r="E147" s="1894"/>
      <c r="F147" s="1905"/>
      <c r="G147" s="1418">
        <v>-1771.741</v>
      </c>
      <c r="H147" s="1419">
        <v>-680.86099999999999</v>
      </c>
      <c r="I147" s="1420">
        <v>-349.92399999999998</v>
      </c>
      <c r="J147" s="1421">
        <v>-2802.5259999999998</v>
      </c>
    </row>
    <row r="148" spans="2:10" ht="15" customHeight="1" thickBot="1">
      <c r="B148" s="1159">
        <v>16</v>
      </c>
      <c r="C148" s="1869" t="s">
        <v>624</v>
      </c>
      <c r="D148" s="1790"/>
      <c r="E148" s="1790"/>
      <c r="F148" s="1870"/>
      <c r="G148" s="1343">
        <v>7357.348</v>
      </c>
      <c r="H148" s="1344">
        <v>3326.4059999999999</v>
      </c>
      <c r="I148" s="1345">
        <v>301.87700000000001</v>
      </c>
      <c r="J148" s="1413">
        <v>10985.630999999999</v>
      </c>
    </row>
    <row r="149" spans="2:10" ht="14.25" customHeight="1">
      <c r="B149" s="1458"/>
      <c r="C149" s="2047" t="s">
        <v>625</v>
      </c>
      <c r="D149" s="1900"/>
      <c r="E149" s="1900"/>
      <c r="F149" s="2048"/>
      <c r="G149" s="1442">
        <v>234.374</v>
      </c>
      <c r="H149" s="1443">
        <v>104.55</v>
      </c>
      <c r="I149" s="1444">
        <v>0</v>
      </c>
      <c r="J149" s="1417">
        <v>338.92399999999998</v>
      </c>
    </row>
    <row r="150" spans="2:10" ht="14.25" customHeight="1">
      <c r="B150" s="1295"/>
      <c r="C150" s="2027" t="s">
        <v>86</v>
      </c>
      <c r="D150" s="1777"/>
      <c r="E150" s="1777"/>
      <c r="F150" s="2028"/>
      <c r="G150" s="1445">
        <v>8109.1779999999999</v>
      </c>
      <c r="H150" s="1446">
        <v>3399.1120000000001</v>
      </c>
      <c r="I150" s="1447">
        <v>363.09300000000002</v>
      </c>
      <c r="J150" s="1421">
        <v>11871.383</v>
      </c>
    </row>
    <row r="151" spans="2:10" ht="14.25" customHeight="1">
      <c r="B151" s="1295"/>
      <c r="C151" s="2027" t="s">
        <v>626</v>
      </c>
      <c r="D151" s="1777"/>
      <c r="E151" s="1777"/>
      <c r="F151" s="2028"/>
      <c r="G151" s="1445">
        <v>4695.098</v>
      </c>
      <c r="H151" s="1446">
        <v>1657.702</v>
      </c>
      <c r="I151" s="1447">
        <v>428.46899999999999</v>
      </c>
      <c r="J151" s="1421">
        <v>6781.2690000000002</v>
      </c>
    </row>
    <row r="152" spans="2:10" ht="14.25" customHeight="1">
      <c r="B152" s="1295"/>
      <c r="C152" s="2027" t="s">
        <v>968</v>
      </c>
      <c r="D152" s="1777"/>
      <c r="E152" s="1777"/>
      <c r="F152" s="2028"/>
      <c r="G152" s="1445">
        <v>639.75099999999998</v>
      </c>
      <c r="H152" s="1446">
        <v>147.96</v>
      </c>
      <c r="I152" s="1447">
        <v>40.252000000000002</v>
      </c>
      <c r="J152" s="1421">
        <v>827.96299999999997</v>
      </c>
    </row>
    <row r="153" spans="2:10" ht="15" customHeight="1">
      <c r="B153" s="1295"/>
      <c r="C153" s="2027" t="s">
        <v>969</v>
      </c>
      <c r="D153" s="1777"/>
      <c r="E153" s="1777"/>
      <c r="F153" s="2028"/>
      <c r="G153" s="1445">
        <v>112.806</v>
      </c>
      <c r="H153" s="1446">
        <v>30.533000000000001</v>
      </c>
      <c r="I153" s="1447">
        <v>4.0759999999999996</v>
      </c>
      <c r="J153" s="1421">
        <v>147.41499999999999</v>
      </c>
    </row>
    <row r="154" spans="2:10" ht="15" customHeight="1">
      <c r="B154" s="1295"/>
      <c r="C154" s="2027" t="s">
        <v>723</v>
      </c>
      <c r="D154" s="1777"/>
      <c r="E154" s="1777"/>
      <c r="F154" s="2028"/>
      <c r="G154" s="1445">
        <v>-6431.5839999999998</v>
      </c>
      <c r="H154" s="1446">
        <v>-1980.4069999999999</v>
      </c>
      <c r="I154" s="1447">
        <v>-534.01300000000003</v>
      </c>
      <c r="J154" s="1421">
        <v>-8946.0040000000008</v>
      </c>
    </row>
    <row r="155" spans="2:10" ht="15" customHeight="1" thickBot="1">
      <c r="B155" s="1457"/>
      <c r="C155" s="2044" t="s">
        <v>970</v>
      </c>
      <c r="D155" s="1894"/>
      <c r="E155" s="1894"/>
      <c r="F155" s="1905"/>
      <c r="G155" s="1448">
        <v>-2.2749999999999999</v>
      </c>
      <c r="H155" s="1449">
        <v>-33.043999999999997</v>
      </c>
      <c r="I155" s="1450">
        <v>0</v>
      </c>
      <c r="J155" s="1425">
        <v>-35.319000000000003</v>
      </c>
    </row>
    <row r="156" spans="2:10" ht="14.25" customHeight="1" thickBot="1">
      <c r="B156" s="1159">
        <v>17</v>
      </c>
      <c r="C156" s="1869" t="s">
        <v>971</v>
      </c>
      <c r="D156" s="1790"/>
      <c r="E156" s="1790"/>
      <c r="F156" s="1870"/>
      <c r="G156" s="1343">
        <v>0</v>
      </c>
      <c r="H156" s="1344">
        <v>0</v>
      </c>
      <c r="I156" s="1345">
        <v>3.746</v>
      </c>
      <c r="J156" s="1413">
        <v>3.746</v>
      </c>
    </row>
    <row r="157" spans="2:10" ht="14.25" customHeight="1">
      <c r="B157" s="1458"/>
      <c r="C157" s="2047" t="s">
        <v>972</v>
      </c>
      <c r="D157" s="1900"/>
      <c r="E157" s="1900"/>
      <c r="F157" s="2048"/>
      <c r="G157" s="1442">
        <v>0</v>
      </c>
      <c r="H157" s="1443">
        <v>1.6479999999999999</v>
      </c>
      <c r="I157" s="1444">
        <v>3.746</v>
      </c>
      <c r="J157" s="1417">
        <v>5.3940000000000001</v>
      </c>
    </row>
    <row r="158" spans="2:10" ht="14.25" customHeight="1" thickBot="1">
      <c r="B158" s="1457"/>
      <c r="C158" s="2044" t="s">
        <v>973</v>
      </c>
      <c r="D158" s="1894"/>
      <c r="E158" s="1894"/>
      <c r="F158" s="1905"/>
      <c r="G158" s="1451">
        <v>0</v>
      </c>
      <c r="H158" s="1452">
        <v>-1.6479999999999999</v>
      </c>
      <c r="I158" s="1453">
        <v>0</v>
      </c>
      <c r="J158" s="1429">
        <v>-1.6479999999999999</v>
      </c>
    </row>
    <row r="159" spans="2:10" ht="14.25" customHeight="1" thickBot="1">
      <c r="B159" s="1159">
        <v>18</v>
      </c>
      <c r="C159" s="1869" t="s">
        <v>632</v>
      </c>
      <c r="D159" s="1790"/>
      <c r="E159" s="1790"/>
      <c r="F159" s="1870"/>
      <c r="G159" s="1343">
        <v>-8.3889999999999993</v>
      </c>
      <c r="H159" s="1344">
        <v>-2.8159999999999998</v>
      </c>
      <c r="I159" s="1345">
        <v>1E-3</v>
      </c>
      <c r="J159" s="1413">
        <v>-11.204000000000001</v>
      </c>
    </row>
    <row r="160" spans="2:10" ht="14.25" customHeight="1">
      <c r="B160" s="1458"/>
      <c r="C160" s="2045" t="s">
        <v>974</v>
      </c>
      <c r="D160" s="1902"/>
      <c r="E160" s="1902"/>
      <c r="F160" s="2046"/>
      <c r="G160" s="1442">
        <v>23440.382000000001</v>
      </c>
      <c r="H160" s="1443">
        <v>3179.9079999999999</v>
      </c>
      <c r="I160" s="1444">
        <v>62.399000000000001</v>
      </c>
      <c r="J160" s="1417">
        <v>26682.688999999998</v>
      </c>
    </row>
    <row r="161" spans="2:10" ht="15" customHeight="1">
      <c r="B161" s="1295"/>
      <c r="C161" s="1977" t="s">
        <v>975</v>
      </c>
      <c r="D161" s="1878"/>
      <c r="E161" s="1878"/>
      <c r="F161" s="1978"/>
      <c r="G161" s="1445">
        <v>885.87800000000004</v>
      </c>
      <c r="H161" s="1446">
        <v>79.564999999999998</v>
      </c>
      <c r="I161" s="1447">
        <v>0</v>
      </c>
      <c r="J161" s="1421">
        <v>965.44299999999998</v>
      </c>
    </row>
    <row r="162" spans="2:10" ht="15" customHeight="1">
      <c r="B162" s="1295"/>
      <c r="C162" s="1977" t="s">
        <v>977</v>
      </c>
      <c r="D162" s="1878"/>
      <c r="E162" s="1878"/>
      <c r="F162" s="1978"/>
      <c r="G162" s="1445">
        <v>-23405.329000000002</v>
      </c>
      <c r="H162" s="1446">
        <v>-3120.5320000000002</v>
      </c>
      <c r="I162" s="1447">
        <v>-62.398000000000003</v>
      </c>
      <c r="J162" s="1421">
        <v>-26588.258999999998</v>
      </c>
    </row>
    <row r="163" spans="2:10" ht="14.25" customHeight="1">
      <c r="B163" s="1295"/>
      <c r="C163" s="1977" t="s">
        <v>978</v>
      </c>
      <c r="D163" s="1878"/>
      <c r="E163" s="1878"/>
      <c r="F163" s="1978"/>
      <c r="G163" s="1445">
        <v>-886.03099999999995</v>
      </c>
      <c r="H163" s="1446">
        <v>-141.756</v>
      </c>
      <c r="I163" s="1447">
        <v>0</v>
      </c>
      <c r="J163" s="1421">
        <v>-1027.787</v>
      </c>
    </row>
    <row r="164" spans="2:10" ht="15" customHeight="1">
      <c r="B164" s="1295"/>
      <c r="C164" s="1977" t="s">
        <v>753</v>
      </c>
      <c r="D164" s="1878"/>
      <c r="E164" s="1878"/>
      <c r="F164" s="1978"/>
      <c r="G164" s="1445">
        <v>71.858000000000004</v>
      </c>
      <c r="H164" s="1446">
        <v>124.798</v>
      </c>
      <c r="I164" s="1447">
        <v>0.40400000000000003</v>
      </c>
      <c r="J164" s="1421">
        <v>197.06</v>
      </c>
    </row>
    <row r="165" spans="2:10" ht="15" customHeight="1" thickBot="1">
      <c r="B165" s="1295"/>
      <c r="C165" s="1979" t="s">
        <v>979</v>
      </c>
      <c r="D165" s="1880"/>
      <c r="E165" s="1880"/>
      <c r="F165" s="1980"/>
      <c r="G165" s="1448">
        <v>-115.14700000000001</v>
      </c>
      <c r="H165" s="1449">
        <v>-124.79900000000001</v>
      </c>
      <c r="I165" s="1450">
        <v>-0.40400000000000003</v>
      </c>
      <c r="J165" s="1425">
        <v>-240.35</v>
      </c>
    </row>
    <row r="166" spans="2:10" ht="14.25" customHeight="1" thickBot="1">
      <c r="B166" s="1159">
        <v>20</v>
      </c>
      <c r="C166" s="1869" t="s">
        <v>100</v>
      </c>
      <c r="D166" s="1790"/>
      <c r="E166" s="1790"/>
      <c r="F166" s="1870"/>
      <c r="G166" s="1343">
        <v>375061.4</v>
      </c>
      <c r="H166" s="1344">
        <v>111464.86599999999</v>
      </c>
      <c r="I166" s="1345">
        <v>16942.740000000002</v>
      </c>
      <c r="J166" s="1413">
        <v>503469.00599999999</v>
      </c>
    </row>
    <row r="167" spans="2:10" ht="14.25" customHeight="1"/>
    <row r="168" spans="2:10" ht="15" customHeight="1">
      <c r="G168" s="1359"/>
      <c r="H168" s="1359"/>
      <c r="I168" s="1359"/>
      <c r="J168" s="1359"/>
    </row>
    <row r="169" spans="2:10" ht="14.25" customHeight="1">
      <c r="G169" s="1393"/>
      <c r="H169" s="1393"/>
      <c r="I169" s="1393"/>
      <c r="J169" s="1393"/>
    </row>
    <row r="170" spans="2:10" ht="15" customHeight="1"/>
    <row r="171" spans="2:10" ht="15" customHeight="1">
      <c r="G171" s="1359"/>
      <c r="H171" s="1359"/>
      <c r="I171" s="1359"/>
      <c r="J171" s="1359"/>
    </row>
  </sheetData>
  <mergeCells count="165">
    <mergeCell ref="B2:J2"/>
    <mergeCell ref="I3:J3"/>
    <mergeCell ref="C4:F4"/>
    <mergeCell ref="C5:F5"/>
    <mergeCell ref="C6:F6"/>
    <mergeCell ref="C7:F7"/>
    <mergeCell ref="C14:F14"/>
    <mergeCell ref="C15:F15"/>
    <mergeCell ref="C16:F16"/>
    <mergeCell ref="C17:F17"/>
    <mergeCell ref="C18:F18"/>
    <mergeCell ref="D19:F19"/>
    <mergeCell ref="C8:F8"/>
    <mergeCell ref="C9:F9"/>
    <mergeCell ref="C10:F10"/>
    <mergeCell ref="C11:F11"/>
    <mergeCell ref="C12:F12"/>
    <mergeCell ref="C13:F13"/>
    <mergeCell ref="C26:F26"/>
    <mergeCell ref="C27:F27"/>
    <mergeCell ref="C28:F28"/>
    <mergeCell ref="C29:F29"/>
    <mergeCell ref="C30:F30"/>
    <mergeCell ref="C31:F31"/>
    <mergeCell ref="C20:F20"/>
    <mergeCell ref="C21:F21"/>
    <mergeCell ref="C22:F22"/>
    <mergeCell ref="C23:F23"/>
    <mergeCell ref="C24:F24"/>
    <mergeCell ref="C25:F25"/>
    <mergeCell ref="D38:F38"/>
    <mergeCell ref="C39:F39"/>
    <mergeCell ref="D40:F40"/>
    <mergeCell ref="D41:F41"/>
    <mergeCell ref="C42:F42"/>
    <mergeCell ref="D43:F43"/>
    <mergeCell ref="C32:F32"/>
    <mergeCell ref="C33:F33"/>
    <mergeCell ref="C34:F34"/>
    <mergeCell ref="C35:F35"/>
    <mergeCell ref="C36:F36"/>
    <mergeCell ref="D37:F37"/>
    <mergeCell ref="D50:F50"/>
    <mergeCell ref="D51:F51"/>
    <mergeCell ref="C52:F52"/>
    <mergeCell ref="D53:F53"/>
    <mergeCell ref="D54:F54"/>
    <mergeCell ref="D55:F55"/>
    <mergeCell ref="D44:F44"/>
    <mergeCell ref="C45:F45"/>
    <mergeCell ref="D46:F46"/>
    <mergeCell ref="D47:F47"/>
    <mergeCell ref="C48:F48"/>
    <mergeCell ref="D49:F49"/>
    <mergeCell ref="D59:F59"/>
    <mergeCell ref="C60:F60"/>
    <mergeCell ref="D61:F61"/>
    <mergeCell ref="D62:F62"/>
    <mergeCell ref="D63:F63"/>
    <mergeCell ref="C64:F64"/>
    <mergeCell ref="C56:F56"/>
    <mergeCell ref="D57:F57"/>
    <mergeCell ref="D58:F58"/>
    <mergeCell ref="C70:F70"/>
    <mergeCell ref="C71:F71"/>
    <mergeCell ref="D72:F72"/>
    <mergeCell ref="D73:F73"/>
    <mergeCell ref="D74:F74"/>
    <mergeCell ref="C75:F75"/>
    <mergeCell ref="D65:F65"/>
    <mergeCell ref="C66:F66"/>
    <mergeCell ref="D67:F67"/>
    <mergeCell ref="D68:F68"/>
    <mergeCell ref="C69:F69"/>
    <mergeCell ref="D82:F82"/>
    <mergeCell ref="C83:F83"/>
    <mergeCell ref="D84:F84"/>
    <mergeCell ref="D85:F85"/>
    <mergeCell ref="D86:F86"/>
    <mergeCell ref="C87:F87"/>
    <mergeCell ref="D76:F76"/>
    <mergeCell ref="D77:F77"/>
    <mergeCell ref="D78:F78"/>
    <mergeCell ref="C79:F79"/>
    <mergeCell ref="D80:F80"/>
    <mergeCell ref="D81:F81"/>
    <mergeCell ref="C94:F94"/>
    <mergeCell ref="D95:F95"/>
    <mergeCell ref="D96:F96"/>
    <mergeCell ref="C97:F97"/>
    <mergeCell ref="D98:F98"/>
    <mergeCell ref="D88:F88"/>
    <mergeCell ref="D89:F89"/>
    <mergeCell ref="C90:F90"/>
    <mergeCell ref="D91:F91"/>
    <mergeCell ref="D92:F92"/>
    <mergeCell ref="D93:F93"/>
    <mergeCell ref="D105:F105"/>
    <mergeCell ref="D106:F106"/>
    <mergeCell ref="C107:F107"/>
    <mergeCell ref="D108:F108"/>
    <mergeCell ref="D109:F109"/>
    <mergeCell ref="D110:F110"/>
    <mergeCell ref="D99:F99"/>
    <mergeCell ref="C100:F100"/>
    <mergeCell ref="D101:F101"/>
    <mergeCell ref="D102:F102"/>
    <mergeCell ref="C103:F103"/>
    <mergeCell ref="D104:F104"/>
    <mergeCell ref="C117:F117"/>
    <mergeCell ref="C118:F118"/>
    <mergeCell ref="C119:F119"/>
    <mergeCell ref="C120:F120"/>
    <mergeCell ref="C121:F121"/>
    <mergeCell ref="C122:F122"/>
    <mergeCell ref="C111:F111"/>
    <mergeCell ref="D112:F112"/>
    <mergeCell ref="D113:F113"/>
    <mergeCell ref="C114:F114"/>
    <mergeCell ref="D115:F115"/>
    <mergeCell ref="D116:F116"/>
    <mergeCell ref="C129:F129"/>
    <mergeCell ref="C130:F130"/>
    <mergeCell ref="C131:F131"/>
    <mergeCell ref="C132:F132"/>
    <mergeCell ref="C133:F133"/>
    <mergeCell ref="C134:F134"/>
    <mergeCell ref="C123:F123"/>
    <mergeCell ref="C124:F124"/>
    <mergeCell ref="C125:F125"/>
    <mergeCell ref="C126:F126"/>
    <mergeCell ref="C127:F127"/>
    <mergeCell ref="C128:F128"/>
    <mergeCell ref="C140:F140"/>
    <mergeCell ref="C141:F141"/>
    <mergeCell ref="C142:F142"/>
    <mergeCell ref="C143:F143"/>
    <mergeCell ref="C144:F144"/>
    <mergeCell ref="C145:F145"/>
    <mergeCell ref="C135:F135"/>
    <mergeCell ref="C136:F136"/>
    <mergeCell ref="C137:F137"/>
    <mergeCell ref="C138:F138"/>
    <mergeCell ref="C139:F139"/>
    <mergeCell ref="C152:F152"/>
    <mergeCell ref="C153:F153"/>
    <mergeCell ref="C154:F154"/>
    <mergeCell ref="C155:F155"/>
    <mergeCell ref="C156:F156"/>
    <mergeCell ref="C157:F157"/>
    <mergeCell ref="C146:F146"/>
    <mergeCell ref="C147:F147"/>
    <mergeCell ref="C148:F148"/>
    <mergeCell ref="C149:F149"/>
    <mergeCell ref="C150:F150"/>
    <mergeCell ref="C151:F151"/>
    <mergeCell ref="C164:F164"/>
    <mergeCell ref="C165:F165"/>
    <mergeCell ref="C166:F166"/>
    <mergeCell ref="C158:F158"/>
    <mergeCell ref="C159:F159"/>
    <mergeCell ref="C160:F160"/>
    <mergeCell ref="C161:F161"/>
    <mergeCell ref="C162:F162"/>
    <mergeCell ref="C163:F163"/>
  </mergeCell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"/>
  <sheetViews>
    <sheetView topLeftCell="A16" zoomScaleNormal="100" workbookViewId="0">
      <selection activeCell="B5" sqref="B5:J5"/>
    </sheetView>
  </sheetViews>
  <sheetFormatPr defaultRowHeight="14.25"/>
  <cols>
    <col min="1" max="1" width="4.125" style="1394" customWidth="1"/>
    <col min="2" max="2" width="4.75" customWidth="1"/>
    <col min="3" max="3" width="2" customWidth="1"/>
    <col min="4" max="4" width="2.5" customWidth="1"/>
    <col min="5" max="5" width="1.75" customWidth="1"/>
    <col min="6" max="6" width="60" customWidth="1"/>
    <col min="7" max="10" width="10.625" customWidth="1"/>
  </cols>
  <sheetData>
    <row r="1" spans="2:10">
      <c r="B1" s="917"/>
      <c r="C1" s="159"/>
      <c r="D1" s="159"/>
      <c r="E1" s="159"/>
      <c r="F1" s="159"/>
      <c r="G1" s="160"/>
      <c r="H1" s="160"/>
      <c r="I1" s="160"/>
      <c r="J1" s="160"/>
    </row>
    <row r="2" spans="2:10">
      <c r="B2" s="1744" t="s">
        <v>1137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0" ht="33.75" customHeight="1" thickBot="1">
      <c r="B4" s="1410" t="s">
        <v>289</v>
      </c>
      <c r="C4" s="1854" t="s">
        <v>640</v>
      </c>
      <c r="D4" s="1794"/>
      <c r="E4" s="1794"/>
      <c r="F4" s="1855"/>
      <c r="G4" s="1407" t="s">
        <v>5</v>
      </c>
      <c r="H4" s="1308" t="s">
        <v>324</v>
      </c>
      <c r="I4" s="1309" t="s">
        <v>325</v>
      </c>
      <c r="J4" s="1115" t="s">
        <v>8</v>
      </c>
    </row>
    <row r="5" spans="2:10" ht="38.25" customHeight="1" thickBot="1">
      <c r="B5" s="1159">
        <v>1</v>
      </c>
      <c r="C5" s="2060" t="s">
        <v>981</v>
      </c>
      <c r="D5" s="2061"/>
      <c r="E5" s="2061"/>
      <c r="F5" s="2062"/>
      <c r="G5" s="1343">
        <v>2.339</v>
      </c>
      <c r="H5" s="1344">
        <v>0.13200000000000001</v>
      </c>
      <c r="I5" s="1345">
        <v>0</v>
      </c>
      <c r="J5" s="1413">
        <v>2.4710000000000001</v>
      </c>
    </row>
    <row r="6" spans="2:10" ht="15.75" customHeight="1" thickBot="1">
      <c r="B6" s="1140"/>
      <c r="C6" s="1142"/>
      <c r="D6" s="1780" t="s">
        <v>234</v>
      </c>
      <c r="E6" s="1781"/>
      <c r="F6" s="1859"/>
      <c r="G6" s="166">
        <v>2.339</v>
      </c>
      <c r="H6" s="166">
        <v>0.13200000000000001</v>
      </c>
      <c r="I6" s="1118">
        <v>0</v>
      </c>
      <c r="J6" s="1305">
        <v>2.4710000000000001</v>
      </c>
    </row>
    <row r="7" spans="2:10" ht="15.75" customHeight="1" thickBot="1">
      <c r="B7" s="1159">
        <v>2</v>
      </c>
      <c r="C7" s="2060" t="s">
        <v>982</v>
      </c>
      <c r="D7" s="2061"/>
      <c r="E7" s="2061"/>
      <c r="F7" s="2062"/>
      <c r="G7" s="1343">
        <v>0.16200000000000001</v>
      </c>
      <c r="H7" s="1344">
        <v>0</v>
      </c>
      <c r="I7" s="1345">
        <v>0</v>
      </c>
      <c r="J7" s="1413">
        <v>0.16200000000000001</v>
      </c>
    </row>
    <row r="8" spans="2:10" ht="15.75" customHeight="1">
      <c r="B8" s="1140"/>
      <c r="C8" s="1142"/>
      <c r="D8" s="1780" t="s">
        <v>986</v>
      </c>
      <c r="E8" s="1781"/>
      <c r="F8" s="1859"/>
      <c r="G8" s="166">
        <v>0.16200000000000001</v>
      </c>
      <c r="H8" s="166">
        <v>0</v>
      </c>
      <c r="I8" s="1118">
        <v>0</v>
      </c>
      <c r="J8" s="1305">
        <v>0.16200000000000001</v>
      </c>
    </row>
    <row r="9" spans="2:10" ht="15.75" customHeight="1" thickBot="1">
      <c r="B9" s="1140"/>
      <c r="C9" s="1142"/>
      <c r="D9" s="1408"/>
      <c r="E9" s="1780" t="s">
        <v>987</v>
      </c>
      <c r="F9" s="1859"/>
      <c r="G9" s="166">
        <v>0.16200000000000001</v>
      </c>
      <c r="H9" s="166">
        <v>0</v>
      </c>
      <c r="I9" s="1118">
        <v>0</v>
      </c>
      <c r="J9" s="1305">
        <v>0.16200000000000001</v>
      </c>
    </row>
    <row r="10" spans="2:10" ht="15.75" customHeight="1" thickBot="1">
      <c r="B10" s="1159">
        <v>3</v>
      </c>
      <c r="C10" s="2060" t="s">
        <v>643</v>
      </c>
      <c r="D10" s="2061"/>
      <c r="E10" s="2061"/>
      <c r="F10" s="2062"/>
      <c r="G10" s="1343">
        <v>13948.857</v>
      </c>
      <c r="H10" s="1344">
        <v>11928.291999999999</v>
      </c>
      <c r="I10" s="1345">
        <v>1823.2329999999999</v>
      </c>
      <c r="J10" s="1413">
        <v>27700.382000000001</v>
      </c>
    </row>
    <row r="11" spans="2:10" ht="15" customHeight="1">
      <c r="B11" s="1140"/>
      <c r="C11" s="1142"/>
      <c r="D11" s="1780" t="s">
        <v>644</v>
      </c>
      <c r="E11" s="1781"/>
      <c r="F11" s="1859"/>
      <c r="G11" s="166">
        <v>2022.992</v>
      </c>
      <c r="H11" s="166">
        <v>230.17400000000001</v>
      </c>
      <c r="I11" s="1118">
        <v>0.51</v>
      </c>
      <c r="J11" s="1305">
        <v>2253.6759999999999</v>
      </c>
    </row>
    <row r="12" spans="2:10" ht="15" customHeight="1">
      <c r="B12" s="1140"/>
      <c r="C12" s="1142"/>
      <c r="D12" s="1780" t="s">
        <v>645</v>
      </c>
      <c r="E12" s="1781"/>
      <c r="F12" s="1859"/>
      <c r="G12" s="166">
        <v>127.51</v>
      </c>
      <c r="H12" s="166">
        <v>30.954999999999998</v>
      </c>
      <c r="I12" s="1118">
        <v>5.2999999999999999E-2</v>
      </c>
      <c r="J12" s="1305">
        <v>158.518</v>
      </c>
    </row>
    <row r="13" spans="2:10" ht="15" customHeight="1">
      <c r="B13" s="1140"/>
      <c r="C13" s="1142"/>
      <c r="D13" s="1780" t="s">
        <v>646</v>
      </c>
      <c r="E13" s="1781"/>
      <c r="F13" s="1859"/>
      <c r="G13" s="166">
        <v>3386.6089999999999</v>
      </c>
      <c r="H13" s="166">
        <v>2377.6039999999998</v>
      </c>
      <c r="I13" s="1118">
        <v>315.97300000000001</v>
      </c>
      <c r="J13" s="1305">
        <v>6080.1859999999997</v>
      </c>
    </row>
    <row r="14" spans="2:10" ht="15" customHeight="1">
      <c r="B14" s="1140"/>
      <c r="C14" s="1142"/>
      <c r="D14" s="1780" t="s">
        <v>647</v>
      </c>
      <c r="E14" s="1781"/>
      <c r="F14" s="1859"/>
      <c r="G14" s="166">
        <v>4544.3999999999996</v>
      </c>
      <c r="H14" s="166">
        <v>3411.319</v>
      </c>
      <c r="I14" s="1118">
        <v>883.05200000000002</v>
      </c>
      <c r="J14" s="1305">
        <v>8838.7710000000006</v>
      </c>
    </row>
    <row r="15" spans="2:10" ht="15" customHeight="1">
      <c r="B15" s="1140"/>
      <c r="C15" s="1142"/>
      <c r="D15" s="1780" t="s">
        <v>648</v>
      </c>
      <c r="E15" s="1781"/>
      <c r="F15" s="1859"/>
      <c r="G15" s="166">
        <v>768.81899999999996</v>
      </c>
      <c r="H15" s="166">
        <v>3002.3130000000001</v>
      </c>
      <c r="I15" s="1118">
        <v>618.46699999999998</v>
      </c>
      <c r="J15" s="1305">
        <v>4389.5990000000002</v>
      </c>
    </row>
    <row r="16" spans="2:10" ht="15" customHeight="1">
      <c r="B16" s="1163"/>
      <c r="C16" s="1302"/>
      <c r="D16" s="1771" t="s">
        <v>992</v>
      </c>
      <c r="E16" s="1772"/>
      <c r="F16" s="1773"/>
      <c r="G16" s="173">
        <v>2695.6770000000001</v>
      </c>
      <c r="H16" s="173">
        <v>2613.0639999999999</v>
      </c>
      <c r="I16" s="1120">
        <v>3.363</v>
      </c>
      <c r="J16" s="1305">
        <v>5312.1040000000003</v>
      </c>
    </row>
    <row r="17" spans="2:10" ht="15.75" customHeight="1" thickBot="1">
      <c r="B17" s="1140"/>
      <c r="C17" s="1142"/>
      <c r="D17" s="1780" t="s">
        <v>650</v>
      </c>
      <c r="E17" s="1781"/>
      <c r="F17" s="1859"/>
      <c r="G17" s="166">
        <v>402.85</v>
      </c>
      <c r="H17" s="166">
        <v>262.863</v>
      </c>
      <c r="I17" s="1118">
        <v>1.8149999999999999</v>
      </c>
      <c r="J17" s="1305">
        <v>667.52800000000002</v>
      </c>
    </row>
    <row r="18" spans="2:10" ht="15.75" customHeight="1" thickBot="1">
      <c r="B18" s="1159">
        <v>4</v>
      </c>
      <c r="C18" s="2060" t="s">
        <v>651</v>
      </c>
      <c r="D18" s="2061"/>
      <c r="E18" s="2061"/>
      <c r="F18" s="2062"/>
      <c r="G18" s="1343">
        <v>148323.85399999999</v>
      </c>
      <c r="H18" s="1344">
        <v>30827.881000000001</v>
      </c>
      <c r="I18" s="1345">
        <v>6523.4279999999999</v>
      </c>
      <c r="J18" s="1413">
        <v>185675.163</v>
      </c>
    </row>
    <row r="19" spans="2:10" ht="15" customHeight="1">
      <c r="B19" s="1140"/>
      <c r="C19" s="1141"/>
      <c r="D19" s="1782" t="s">
        <v>994</v>
      </c>
      <c r="E19" s="1782"/>
      <c r="F19" s="1858"/>
      <c r="G19" s="166">
        <v>41628.379999999997</v>
      </c>
      <c r="H19" s="166">
        <v>9481.8169999999991</v>
      </c>
      <c r="I19" s="1118">
        <v>2111.0309999999999</v>
      </c>
      <c r="J19" s="1305">
        <v>53221.228000000003</v>
      </c>
    </row>
    <row r="20" spans="2:10" ht="15" customHeight="1">
      <c r="B20" s="1140"/>
      <c r="C20" s="1142"/>
      <c r="D20" s="1782" t="s">
        <v>995</v>
      </c>
      <c r="E20" s="1782"/>
      <c r="F20" s="1858"/>
      <c r="G20" s="166">
        <v>512.45799999999997</v>
      </c>
      <c r="H20" s="166">
        <v>40.966999999999999</v>
      </c>
      <c r="I20" s="1118">
        <v>0.182</v>
      </c>
      <c r="J20" s="1305">
        <v>553.60699999999997</v>
      </c>
    </row>
    <row r="21" spans="2:10" ht="22.5" customHeight="1">
      <c r="B21" s="1140"/>
      <c r="C21" s="1142"/>
      <c r="D21" s="1782" t="s">
        <v>996</v>
      </c>
      <c r="E21" s="1782"/>
      <c r="F21" s="1858"/>
      <c r="G21" s="166">
        <v>2012.1659999999999</v>
      </c>
      <c r="H21" s="166">
        <v>331.84500000000003</v>
      </c>
      <c r="I21" s="1118">
        <v>70.066999999999993</v>
      </c>
      <c r="J21" s="1305">
        <v>2414.078</v>
      </c>
    </row>
    <row r="22" spans="2:10" ht="15" customHeight="1">
      <c r="B22" s="1140"/>
      <c r="C22" s="1141"/>
      <c r="D22" s="1782" t="s">
        <v>997</v>
      </c>
      <c r="E22" s="1782"/>
      <c r="F22" s="1858"/>
      <c r="G22" s="166">
        <v>45876.817000000003</v>
      </c>
      <c r="H22" s="166">
        <v>8359.0319999999992</v>
      </c>
      <c r="I22" s="1118">
        <v>1876.579</v>
      </c>
      <c r="J22" s="1305">
        <v>56112.428</v>
      </c>
    </row>
    <row r="23" spans="2:10" ht="15" customHeight="1">
      <c r="B23" s="1140"/>
      <c r="C23" s="1141"/>
      <c r="D23" s="1782" t="s">
        <v>998</v>
      </c>
      <c r="E23" s="1782"/>
      <c r="F23" s="1858"/>
      <c r="G23" s="166">
        <v>510.01799999999997</v>
      </c>
      <c r="H23" s="166">
        <v>117.215</v>
      </c>
      <c r="I23" s="1118">
        <v>31.792999999999999</v>
      </c>
      <c r="J23" s="1305">
        <v>659.02599999999995</v>
      </c>
    </row>
    <row r="24" spans="2:10" ht="15" customHeight="1">
      <c r="B24" s="1140"/>
      <c r="C24" s="1141"/>
      <c r="D24" s="1782" t="s">
        <v>999</v>
      </c>
      <c r="E24" s="1782"/>
      <c r="F24" s="1858"/>
      <c r="G24" s="166">
        <v>17319.691999999999</v>
      </c>
      <c r="H24" s="166">
        <v>3943.82</v>
      </c>
      <c r="I24" s="1118">
        <v>293.77800000000002</v>
      </c>
      <c r="J24" s="1305">
        <v>21557.29</v>
      </c>
    </row>
    <row r="25" spans="2:10" ht="15" customHeight="1">
      <c r="B25" s="1140"/>
      <c r="C25" s="1141"/>
      <c r="D25" s="1782" t="s">
        <v>1078</v>
      </c>
      <c r="E25" s="1782"/>
      <c r="F25" s="1858"/>
      <c r="G25" s="166">
        <v>124.98399999999999</v>
      </c>
      <c r="H25" s="166">
        <v>0.19900000000000001</v>
      </c>
      <c r="I25" s="1118">
        <v>0</v>
      </c>
      <c r="J25" s="1305">
        <v>125.18300000000001</v>
      </c>
    </row>
    <row r="26" spans="2:10" ht="23.25" customHeight="1">
      <c r="B26" s="1140"/>
      <c r="C26" s="1141"/>
      <c r="D26" s="1782" t="s">
        <v>1001</v>
      </c>
      <c r="E26" s="1782"/>
      <c r="F26" s="1858"/>
      <c r="G26" s="166">
        <v>452.697</v>
      </c>
      <c r="H26" s="166">
        <v>58.612000000000002</v>
      </c>
      <c r="I26" s="1118">
        <v>2.2570000000000001</v>
      </c>
      <c r="J26" s="1305">
        <v>513.56600000000003</v>
      </c>
    </row>
    <row r="27" spans="2:10" ht="15" customHeight="1">
      <c r="B27" s="1140"/>
      <c r="C27" s="1141"/>
      <c r="D27" s="1782" t="s">
        <v>1002</v>
      </c>
      <c r="E27" s="1782"/>
      <c r="F27" s="1858"/>
      <c r="G27" s="166">
        <v>36045.597999999998</v>
      </c>
      <c r="H27" s="166">
        <v>6420.0010000000002</v>
      </c>
      <c r="I27" s="1118">
        <v>1397.193</v>
      </c>
      <c r="J27" s="1305">
        <v>43862.792000000001</v>
      </c>
    </row>
    <row r="28" spans="2:10" ht="15" customHeight="1">
      <c r="B28" s="1140"/>
      <c r="C28" s="1141"/>
      <c r="D28" s="1782" t="s">
        <v>1003</v>
      </c>
      <c r="E28" s="1782"/>
      <c r="F28" s="1858"/>
      <c r="G28" s="166">
        <v>2044.414</v>
      </c>
      <c r="H28" s="166">
        <v>1550.95</v>
      </c>
      <c r="I28" s="1118">
        <v>466.423</v>
      </c>
      <c r="J28" s="1305">
        <v>4061.7869999999998</v>
      </c>
    </row>
    <row r="29" spans="2:10" ht="15.75" customHeight="1" thickBot="1">
      <c r="B29" s="1140"/>
      <c r="C29" s="1141"/>
      <c r="D29" s="1780" t="s">
        <v>1079</v>
      </c>
      <c r="E29" s="1781"/>
      <c r="F29" s="1859"/>
      <c r="G29" s="166">
        <v>1796.63</v>
      </c>
      <c r="H29" s="166">
        <v>523.423</v>
      </c>
      <c r="I29" s="1118">
        <v>274.125</v>
      </c>
      <c r="J29" s="1346">
        <v>2594.1779999999999</v>
      </c>
    </row>
    <row r="30" spans="2:10" ht="15.75" customHeight="1" thickBot="1">
      <c r="B30" s="1159">
        <v>5</v>
      </c>
      <c r="C30" s="2060" t="s">
        <v>663</v>
      </c>
      <c r="D30" s="2061"/>
      <c r="E30" s="2061"/>
      <c r="F30" s="2062"/>
      <c r="G30" s="1343">
        <v>70042.562999999995</v>
      </c>
      <c r="H30" s="1344">
        <v>13304.995000000001</v>
      </c>
      <c r="I30" s="1345">
        <v>2170.8519999999999</v>
      </c>
      <c r="J30" s="1413">
        <v>85518.41</v>
      </c>
    </row>
    <row r="31" spans="2:10" ht="15" customHeight="1">
      <c r="B31" s="1140"/>
      <c r="C31" s="1141"/>
      <c r="D31" s="1782" t="s">
        <v>1005</v>
      </c>
      <c r="E31" s="1782"/>
      <c r="F31" s="1858"/>
      <c r="G31" s="166">
        <v>3806.194</v>
      </c>
      <c r="H31" s="166">
        <v>3895.6390000000001</v>
      </c>
      <c r="I31" s="1118">
        <v>735.64499999999998</v>
      </c>
      <c r="J31" s="1305">
        <v>8437.4779999999992</v>
      </c>
    </row>
    <row r="32" spans="2:10" ht="15" customHeight="1">
      <c r="B32" s="1140"/>
      <c r="C32" s="1141"/>
      <c r="D32" s="1782" t="s">
        <v>1006</v>
      </c>
      <c r="E32" s="1782"/>
      <c r="F32" s="1858"/>
      <c r="G32" s="166">
        <v>35.253999999999998</v>
      </c>
      <c r="H32" s="166">
        <v>10</v>
      </c>
      <c r="I32" s="1118">
        <v>31.844999999999999</v>
      </c>
      <c r="J32" s="1305">
        <v>77.099000000000004</v>
      </c>
    </row>
    <row r="33" spans="2:10" ht="15" customHeight="1">
      <c r="B33" s="1140"/>
      <c r="C33" s="1141"/>
      <c r="D33" s="1782" t="s">
        <v>1007</v>
      </c>
      <c r="E33" s="1782"/>
      <c r="F33" s="1858"/>
      <c r="G33" s="166">
        <v>797.35400000000004</v>
      </c>
      <c r="H33" s="166">
        <v>95.305000000000007</v>
      </c>
      <c r="I33" s="1118">
        <v>10.727</v>
      </c>
      <c r="J33" s="1305">
        <v>903.38599999999997</v>
      </c>
    </row>
    <row r="34" spans="2:10" ht="15" customHeight="1">
      <c r="B34" s="1140"/>
      <c r="C34" s="1141"/>
      <c r="D34" s="1782" t="s">
        <v>1008</v>
      </c>
      <c r="E34" s="1782"/>
      <c r="F34" s="1858"/>
      <c r="G34" s="166">
        <v>22314.875</v>
      </c>
      <c r="H34" s="166">
        <v>3206.61</v>
      </c>
      <c r="I34" s="1118">
        <v>571.04700000000003</v>
      </c>
      <c r="J34" s="1305">
        <v>26092.531999999999</v>
      </c>
    </row>
    <row r="35" spans="2:10" ht="15" customHeight="1">
      <c r="B35" s="1140"/>
      <c r="C35" s="1141"/>
      <c r="D35" s="1782" t="s">
        <v>1009</v>
      </c>
      <c r="E35" s="1782"/>
      <c r="F35" s="1858"/>
      <c r="G35" s="166">
        <v>108.417</v>
      </c>
      <c r="H35" s="166">
        <v>9.8989999999999991</v>
      </c>
      <c r="I35" s="1118">
        <v>0</v>
      </c>
      <c r="J35" s="1305">
        <v>118.316</v>
      </c>
    </row>
    <row r="36" spans="2:10" ht="15" customHeight="1">
      <c r="B36" s="1140"/>
      <c r="C36" s="1141"/>
      <c r="D36" s="1782" t="s">
        <v>1010</v>
      </c>
      <c r="E36" s="1782"/>
      <c r="F36" s="1858"/>
      <c r="G36" s="166">
        <v>2063.518</v>
      </c>
      <c r="H36" s="166">
        <v>824.51400000000001</v>
      </c>
      <c r="I36" s="1118">
        <v>41.756</v>
      </c>
      <c r="J36" s="1305">
        <v>2929.788</v>
      </c>
    </row>
    <row r="37" spans="2:10" ht="15" customHeight="1">
      <c r="B37" s="1140"/>
      <c r="C37" s="1142"/>
      <c r="D37" s="1782" t="s">
        <v>1012</v>
      </c>
      <c r="E37" s="1782"/>
      <c r="F37" s="1858"/>
      <c r="G37" s="166">
        <v>13.000999999999999</v>
      </c>
      <c r="H37" s="166">
        <v>1E-3</v>
      </c>
      <c r="I37" s="1118">
        <v>0</v>
      </c>
      <c r="J37" s="1305">
        <v>13.002000000000001</v>
      </c>
    </row>
    <row r="38" spans="2:10" ht="15" customHeight="1">
      <c r="B38" s="1140"/>
      <c r="C38" s="1142"/>
      <c r="D38" s="1782" t="s">
        <v>1013</v>
      </c>
      <c r="E38" s="1782"/>
      <c r="F38" s="1858"/>
      <c r="G38" s="166">
        <v>36397.512999999999</v>
      </c>
      <c r="H38" s="166">
        <v>4676.9579999999996</v>
      </c>
      <c r="I38" s="1118">
        <v>511.66300000000001</v>
      </c>
      <c r="J38" s="1305">
        <v>41586.133999999998</v>
      </c>
    </row>
    <row r="39" spans="2:10" ht="15" customHeight="1">
      <c r="B39" s="1140"/>
      <c r="C39" s="1142"/>
      <c r="D39" s="1782" t="s">
        <v>1014</v>
      </c>
      <c r="E39" s="1782"/>
      <c r="F39" s="1858"/>
      <c r="G39" s="166">
        <v>413.25599999999997</v>
      </c>
      <c r="H39" s="166">
        <v>83.334999999999994</v>
      </c>
      <c r="I39" s="1118">
        <v>13.53</v>
      </c>
      <c r="J39" s="1305">
        <v>510.12099999999998</v>
      </c>
    </row>
    <row r="40" spans="2:10" ht="15" customHeight="1">
      <c r="B40" s="1140"/>
      <c r="C40" s="1141"/>
      <c r="D40" s="1782" t="s">
        <v>1015</v>
      </c>
      <c r="E40" s="1782"/>
      <c r="F40" s="1858"/>
      <c r="G40" s="166">
        <v>324.404</v>
      </c>
      <c r="H40" s="166">
        <v>43.947000000000003</v>
      </c>
      <c r="I40" s="1118">
        <v>72</v>
      </c>
      <c r="J40" s="1305">
        <v>440.351</v>
      </c>
    </row>
    <row r="41" spans="2:10" ht="28.5" customHeight="1">
      <c r="B41" s="1140"/>
      <c r="C41" s="1142"/>
      <c r="D41" s="1782" t="s">
        <v>1017</v>
      </c>
      <c r="E41" s="1782"/>
      <c r="F41" s="1858"/>
      <c r="G41" s="166">
        <v>0.98399999999999999</v>
      </c>
      <c r="H41" s="166">
        <v>0</v>
      </c>
      <c r="I41" s="1118">
        <v>44.484999999999999</v>
      </c>
      <c r="J41" s="1305">
        <v>45.469000000000001</v>
      </c>
    </row>
    <row r="42" spans="2:10" ht="15" customHeight="1">
      <c r="B42" s="1140"/>
      <c r="C42" s="1142"/>
      <c r="D42" s="1782" t="s">
        <v>1018</v>
      </c>
      <c r="E42" s="1782"/>
      <c r="F42" s="1858"/>
      <c r="G42" s="166">
        <v>0</v>
      </c>
      <c r="H42" s="166">
        <v>7.3999999999999996E-2</v>
      </c>
      <c r="I42" s="1118">
        <v>0</v>
      </c>
      <c r="J42" s="1305">
        <v>7.3999999999999996E-2</v>
      </c>
    </row>
    <row r="43" spans="2:10" ht="15.75" customHeight="1" thickBot="1">
      <c r="B43" s="1140"/>
      <c r="C43" s="1141"/>
      <c r="D43" s="1782" t="s">
        <v>677</v>
      </c>
      <c r="E43" s="1782"/>
      <c r="F43" s="1858"/>
      <c r="G43" s="166">
        <v>3767.7930000000001</v>
      </c>
      <c r="H43" s="166">
        <v>458.71300000000002</v>
      </c>
      <c r="I43" s="1118">
        <v>138.154</v>
      </c>
      <c r="J43" s="1305">
        <v>4364.66</v>
      </c>
    </row>
    <row r="44" spans="2:10" ht="15.75" customHeight="1" thickBot="1">
      <c r="B44" s="1159">
        <v>6</v>
      </c>
      <c r="C44" s="2060" t="s">
        <v>678</v>
      </c>
      <c r="D44" s="2061"/>
      <c r="E44" s="2061"/>
      <c r="F44" s="2062"/>
      <c r="G44" s="1343">
        <v>72932.120999999999</v>
      </c>
      <c r="H44" s="1344">
        <v>23654.251</v>
      </c>
      <c r="I44" s="1345">
        <v>3553.5279999999998</v>
      </c>
      <c r="J44" s="1413">
        <v>100139.9</v>
      </c>
    </row>
    <row r="45" spans="2:10" ht="15" customHeight="1">
      <c r="B45" s="1140"/>
      <c r="C45" s="1141"/>
      <c r="D45" s="1782" t="s">
        <v>1020</v>
      </c>
      <c r="E45" s="1782"/>
      <c r="F45" s="1858"/>
      <c r="G45" s="166">
        <v>4545.9399999999996</v>
      </c>
      <c r="H45" s="166">
        <v>1584.5550000000001</v>
      </c>
      <c r="I45" s="1118">
        <v>2.9580000000000002</v>
      </c>
      <c r="J45" s="1305">
        <v>6133.4530000000004</v>
      </c>
    </row>
    <row r="46" spans="2:10" ht="15" customHeight="1">
      <c r="B46" s="1140"/>
      <c r="C46" s="1141"/>
      <c r="D46" s="1780" t="s">
        <v>1022</v>
      </c>
      <c r="E46" s="1781"/>
      <c r="F46" s="1859"/>
      <c r="G46" s="166">
        <v>738.43899999999996</v>
      </c>
      <c r="H46" s="166">
        <v>333.315</v>
      </c>
      <c r="I46" s="1118">
        <v>19.504000000000001</v>
      </c>
      <c r="J46" s="1305">
        <v>1091.258</v>
      </c>
    </row>
    <row r="47" spans="2:10" ht="15" customHeight="1">
      <c r="B47" s="1140"/>
      <c r="C47" s="1141"/>
      <c r="D47" s="1780" t="s">
        <v>1023</v>
      </c>
      <c r="E47" s="1781"/>
      <c r="F47" s="1859"/>
      <c r="G47" s="166">
        <v>34555.838000000003</v>
      </c>
      <c r="H47" s="166">
        <v>11354.558000000001</v>
      </c>
      <c r="I47" s="1118">
        <v>1715.271</v>
      </c>
      <c r="J47" s="1305">
        <v>47625.667000000001</v>
      </c>
    </row>
    <row r="48" spans="2:10" ht="15" customHeight="1">
      <c r="B48" s="1140"/>
      <c r="C48" s="1141"/>
      <c r="D48" s="1782" t="s">
        <v>1024</v>
      </c>
      <c r="E48" s="1782"/>
      <c r="F48" s="1858"/>
      <c r="G48" s="166">
        <v>383.62299999999999</v>
      </c>
      <c r="H48" s="166">
        <v>86.534000000000006</v>
      </c>
      <c r="I48" s="1118">
        <v>38.6</v>
      </c>
      <c r="J48" s="1305">
        <v>508.75700000000001</v>
      </c>
    </row>
    <row r="49" spans="2:10" ht="15" customHeight="1">
      <c r="B49" s="1140"/>
      <c r="C49" s="1141"/>
      <c r="D49" s="1782" t="s">
        <v>1025</v>
      </c>
      <c r="E49" s="1782"/>
      <c r="F49" s="1858"/>
      <c r="G49" s="166">
        <v>1383.721</v>
      </c>
      <c r="H49" s="166">
        <v>377.97800000000001</v>
      </c>
      <c r="I49" s="1118">
        <v>10.456</v>
      </c>
      <c r="J49" s="1305">
        <v>1772.155</v>
      </c>
    </row>
    <row r="50" spans="2:10" ht="15" customHeight="1">
      <c r="B50" s="1140"/>
      <c r="C50" s="1141"/>
      <c r="D50" s="1782" t="s">
        <v>1027</v>
      </c>
      <c r="E50" s="1782"/>
      <c r="F50" s="1858"/>
      <c r="G50" s="166">
        <v>20.693000000000001</v>
      </c>
      <c r="H50" s="166">
        <v>1.4450000000000001</v>
      </c>
      <c r="I50" s="1118">
        <v>0</v>
      </c>
      <c r="J50" s="1305">
        <v>22.138000000000002</v>
      </c>
    </row>
    <row r="51" spans="2:10" ht="15" customHeight="1">
      <c r="B51" s="1140"/>
      <c r="C51" s="1141"/>
      <c r="D51" s="1780" t="s">
        <v>1028</v>
      </c>
      <c r="E51" s="1781"/>
      <c r="F51" s="1859"/>
      <c r="G51" s="166">
        <v>23300.987000000001</v>
      </c>
      <c r="H51" s="166">
        <v>8134.0169999999998</v>
      </c>
      <c r="I51" s="1118">
        <v>1529.799</v>
      </c>
      <c r="J51" s="1305">
        <v>32964.803</v>
      </c>
    </row>
    <row r="52" spans="2:10" ht="15" customHeight="1">
      <c r="B52" s="1140"/>
      <c r="C52" s="1141"/>
      <c r="D52" s="1782" t="s">
        <v>1029</v>
      </c>
      <c r="E52" s="1782"/>
      <c r="F52" s="1858"/>
      <c r="G52" s="166">
        <v>805.79200000000003</v>
      </c>
      <c r="H52" s="166">
        <v>231.505</v>
      </c>
      <c r="I52" s="1118">
        <v>59.476999999999997</v>
      </c>
      <c r="J52" s="1305">
        <v>1096.7739999999999</v>
      </c>
    </row>
    <row r="53" spans="2:10" ht="15" customHeight="1">
      <c r="B53" s="1140"/>
      <c r="C53" s="1141"/>
      <c r="D53" s="1782" t="s">
        <v>1030</v>
      </c>
      <c r="E53" s="1782"/>
      <c r="F53" s="1858"/>
      <c r="G53" s="166">
        <v>28.916</v>
      </c>
      <c r="H53" s="166">
        <v>0</v>
      </c>
      <c r="I53" s="1118">
        <v>30.847999999999999</v>
      </c>
      <c r="J53" s="1304">
        <v>59.764000000000003</v>
      </c>
    </row>
    <row r="54" spans="2:10" ht="24" customHeight="1">
      <c r="B54" s="1140"/>
      <c r="C54" s="1141"/>
      <c r="D54" s="1782" t="s">
        <v>1032</v>
      </c>
      <c r="E54" s="1782"/>
      <c r="F54" s="1858"/>
      <c r="G54" s="166">
        <v>0.503</v>
      </c>
      <c r="H54" s="166">
        <v>0</v>
      </c>
      <c r="I54" s="1118">
        <v>0</v>
      </c>
      <c r="J54" s="1305">
        <v>0.503</v>
      </c>
    </row>
    <row r="55" spans="2:10" ht="15" customHeight="1">
      <c r="B55" s="1140"/>
      <c r="C55" s="1141"/>
      <c r="D55" s="1780" t="s">
        <v>1033</v>
      </c>
      <c r="E55" s="1781"/>
      <c r="F55" s="1859"/>
      <c r="G55" s="166">
        <v>0</v>
      </c>
      <c r="H55" s="166">
        <v>1.0469999999999999</v>
      </c>
      <c r="I55" s="1118">
        <v>0</v>
      </c>
      <c r="J55" s="1305">
        <v>1.0469999999999999</v>
      </c>
    </row>
    <row r="56" spans="2:10" ht="15.75" customHeight="1" thickBot="1">
      <c r="B56" s="1140"/>
      <c r="C56" s="1141"/>
      <c r="D56" s="1780" t="s">
        <v>688</v>
      </c>
      <c r="E56" s="1781"/>
      <c r="F56" s="1859"/>
      <c r="G56" s="166">
        <v>7167.6689999999999</v>
      </c>
      <c r="H56" s="166">
        <v>1549.297</v>
      </c>
      <c r="I56" s="1118">
        <v>146.61500000000001</v>
      </c>
      <c r="J56" s="1306">
        <v>8863.5810000000001</v>
      </c>
    </row>
    <row r="57" spans="2:10" ht="15.75" customHeight="1" thickBot="1">
      <c r="B57" s="1159">
        <v>8</v>
      </c>
      <c r="C57" s="2060" t="s">
        <v>691</v>
      </c>
      <c r="D57" s="2061"/>
      <c r="E57" s="2061"/>
      <c r="F57" s="2062"/>
      <c r="G57" s="1343">
        <v>11366.153</v>
      </c>
      <c r="H57" s="1344">
        <v>16023.722</v>
      </c>
      <c r="I57" s="1345">
        <v>298.31200000000001</v>
      </c>
      <c r="J57" s="1413">
        <v>27688.187000000002</v>
      </c>
    </row>
    <row r="58" spans="2:10" ht="15" customHeight="1">
      <c r="B58" s="1140"/>
      <c r="C58" s="1141"/>
      <c r="D58" s="1782" t="s">
        <v>793</v>
      </c>
      <c r="E58" s="1782"/>
      <c r="F58" s="1858"/>
      <c r="G58" s="166">
        <v>5651.4989999999998</v>
      </c>
      <c r="H58" s="166">
        <v>3867.105</v>
      </c>
      <c r="I58" s="1118">
        <v>296</v>
      </c>
      <c r="J58" s="1305">
        <v>9814.6039999999994</v>
      </c>
    </row>
    <row r="59" spans="2:10" ht="15" customHeight="1">
      <c r="B59" s="1140"/>
      <c r="C59" s="1141"/>
      <c r="D59" s="1782" t="s">
        <v>1040</v>
      </c>
      <c r="E59" s="1782"/>
      <c r="F59" s="1858"/>
      <c r="G59" s="166">
        <v>306.86</v>
      </c>
      <c r="H59" s="166">
        <v>227.24100000000001</v>
      </c>
      <c r="I59" s="1118">
        <v>2.3119999999999998</v>
      </c>
      <c r="J59" s="1305">
        <v>536.41300000000001</v>
      </c>
    </row>
    <row r="60" spans="2:10" ht="15" customHeight="1">
      <c r="B60" s="1140"/>
      <c r="C60" s="1141"/>
      <c r="D60" s="1782" t="s">
        <v>1041</v>
      </c>
      <c r="E60" s="1782"/>
      <c r="F60" s="1858"/>
      <c r="G60" s="166">
        <v>109.598</v>
      </c>
      <c r="H60" s="166">
        <v>0</v>
      </c>
      <c r="I60" s="1118">
        <v>0</v>
      </c>
      <c r="J60" s="1305">
        <v>109.598</v>
      </c>
    </row>
    <row r="61" spans="2:10" ht="15.75" customHeight="1">
      <c r="B61" s="1140"/>
      <c r="C61" s="1141"/>
      <c r="D61" s="1782" t="s">
        <v>770</v>
      </c>
      <c r="E61" s="1782"/>
      <c r="F61" s="1858"/>
      <c r="G61" s="166">
        <v>5297.9560000000001</v>
      </c>
      <c r="H61" s="166">
        <v>11929.376</v>
      </c>
      <c r="I61" s="1118">
        <v>0</v>
      </c>
      <c r="J61" s="1305">
        <v>17227.331999999999</v>
      </c>
    </row>
    <row r="62" spans="2:10" ht="15.75" customHeight="1" thickBot="1">
      <c r="B62" s="1140"/>
      <c r="C62" s="1412"/>
      <c r="D62" s="1780" t="s">
        <v>1092</v>
      </c>
      <c r="E62" s="1781"/>
      <c r="F62" s="1859"/>
      <c r="G62" s="166">
        <v>0.24</v>
      </c>
      <c r="H62" s="166">
        <v>0</v>
      </c>
      <c r="I62" s="1118">
        <v>0</v>
      </c>
      <c r="J62" s="1305">
        <v>0.24</v>
      </c>
    </row>
    <row r="63" spans="2:10" ht="15.75" customHeight="1" thickBot="1">
      <c r="B63" s="1159">
        <v>9</v>
      </c>
      <c r="C63" s="2060" t="s">
        <v>698</v>
      </c>
      <c r="D63" s="2061"/>
      <c r="E63" s="2061"/>
      <c r="F63" s="2062"/>
      <c r="G63" s="1343">
        <v>0</v>
      </c>
      <c r="H63" s="1344">
        <v>84</v>
      </c>
      <c r="I63" s="1345">
        <v>307.476</v>
      </c>
      <c r="J63" s="1413">
        <v>391.476</v>
      </c>
    </row>
    <row r="64" spans="2:10" ht="15" customHeight="1">
      <c r="B64" s="1140"/>
      <c r="C64" s="1141"/>
      <c r="D64" s="1782" t="s">
        <v>1045</v>
      </c>
      <c r="E64" s="1782"/>
      <c r="F64" s="1858"/>
      <c r="G64" s="166">
        <v>0</v>
      </c>
      <c r="H64" s="166">
        <v>84</v>
      </c>
      <c r="I64" s="1118">
        <v>0</v>
      </c>
      <c r="J64" s="1305">
        <v>84</v>
      </c>
    </row>
    <row r="65" spans="2:10" ht="15.75" customHeight="1" thickBot="1">
      <c r="B65" s="1140"/>
      <c r="C65" s="1141"/>
      <c r="D65" s="1782" t="s">
        <v>699</v>
      </c>
      <c r="E65" s="1782"/>
      <c r="F65" s="1858"/>
      <c r="G65" s="166">
        <v>0</v>
      </c>
      <c r="H65" s="166">
        <v>0</v>
      </c>
      <c r="I65" s="1118">
        <v>307.476</v>
      </c>
      <c r="J65" s="1305">
        <v>307.476</v>
      </c>
    </row>
    <row r="66" spans="2:10" ht="15.75" customHeight="1" thickBot="1">
      <c r="B66" s="1159">
        <v>10</v>
      </c>
      <c r="C66" s="2060" t="s">
        <v>1047</v>
      </c>
      <c r="D66" s="2061"/>
      <c r="E66" s="2061"/>
      <c r="F66" s="2062"/>
      <c r="G66" s="1343">
        <v>3731.5219999999999</v>
      </c>
      <c r="H66" s="1344">
        <v>1415.088</v>
      </c>
      <c r="I66" s="1345">
        <v>122.99</v>
      </c>
      <c r="J66" s="1413">
        <v>5269.6</v>
      </c>
    </row>
    <row r="67" spans="2:10" ht="15" customHeight="1">
      <c r="B67" s="1163"/>
      <c r="C67" s="1141"/>
      <c r="D67" s="1782" t="s">
        <v>1048</v>
      </c>
      <c r="E67" s="1782"/>
      <c r="F67" s="1858"/>
      <c r="G67" s="166">
        <v>0</v>
      </c>
      <c r="H67" s="166">
        <v>308.178</v>
      </c>
      <c r="I67" s="1118">
        <v>0</v>
      </c>
      <c r="J67" s="1305">
        <v>308.178</v>
      </c>
    </row>
    <row r="68" spans="2:10" ht="15" customHeight="1">
      <c r="B68" s="1163"/>
      <c r="C68" s="1141"/>
      <c r="D68" s="1782" t="s">
        <v>1049</v>
      </c>
      <c r="E68" s="1782"/>
      <c r="F68" s="1858"/>
      <c r="G68" s="166">
        <v>3620.9989999999998</v>
      </c>
      <c r="H68" s="166">
        <v>1106.9100000000001</v>
      </c>
      <c r="I68" s="1118">
        <v>61.494999999999997</v>
      </c>
      <c r="J68" s="1305">
        <v>4789.4040000000005</v>
      </c>
    </row>
    <row r="69" spans="2:10" ht="15" customHeight="1">
      <c r="B69" s="1163"/>
      <c r="C69" s="1141"/>
      <c r="D69" s="1782" t="s">
        <v>1050</v>
      </c>
      <c r="E69" s="1782"/>
      <c r="F69" s="1858"/>
      <c r="G69" s="166">
        <v>0</v>
      </c>
      <c r="H69" s="166">
        <v>0</v>
      </c>
      <c r="I69" s="1118">
        <v>61.494999999999997</v>
      </c>
      <c r="J69" s="1305">
        <v>61.494999999999997</v>
      </c>
    </row>
    <row r="70" spans="2:10" ht="15.75" customHeight="1" thickBot="1">
      <c r="B70" s="1163"/>
      <c r="C70" s="1141"/>
      <c r="D70" s="1782" t="s">
        <v>1051</v>
      </c>
      <c r="E70" s="1782"/>
      <c r="F70" s="1858"/>
      <c r="G70" s="166">
        <v>110.523</v>
      </c>
      <c r="H70" s="166">
        <v>0</v>
      </c>
      <c r="I70" s="1118">
        <v>0</v>
      </c>
      <c r="J70" s="1305">
        <v>110.523</v>
      </c>
    </row>
    <row r="71" spans="2:10" ht="15.75" customHeight="1" thickBot="1">
      <c r="B71" s="1159">
        <v>11</v>
      </c>
      <c r="C71" s="2060" t="s">
        <v>1052</v>
      </c>
      <c r="D71" s="2061"/>
      <c r="E71" s="2061"/>
      <c r="F71" s="2062"/>
      <c r="G71" s="1343">
        <v>763.55100000000004</v>
      </c>
      <c r="H71" s="1344">
        <v>464.50299999999999</v>
      </c>
      <c r="I71" s="1345">
        <v>35.414000000000001</v>
      </c>
      <c r="J71" s="1413">
        <v>1263.4680000000001</v>
      </c>
    </row>
    <row r="72" spans="2:10" ht="15" customHeight="1">
      <c r="B72" s="1140"/>
      <c r="C72" s="1141"/>
      <c r="D72" s="1782" t="s">
        <v>1053</v>
      </c>
      <c r="E72" s="1782"/>
      <c r="F72" s="1858"/>
      <c r="G72" s="166">
        <v>24.719000000000001</v>
      </c>
      <c r="H72" s="166">
        <v>37.113</v>
      </c>
      <c r="I72" s="1118">
        <v>0.73699999999999999</v>
      </c>
      <c r="J72" s="1305">
        <v>62.569000000000003</v>
      </c>
    </row>
    <row r="73" spans="2:10" ht="15" customHeight="1">
      <c r="B73" s="1140"/>
      <c r="C73" s="1141"/>
      <c r="D73" s="1782" t="s">
        <v>1054</v>
      </c>
      <c r="E73" s="1782"/>
      <c r="F73" s="1858"/>
      <c r="G73" s="166">
        <v>8.5399999999999991</v>
      </c>
      <c r="H73" s="166">
        <v>5.4569999999999999</v>
      </c>
      <c r="I73" s="1118">
        <v>0.41899999999999998</v>
      </c>
      <c r="J73" s="1305">
        <v>14.416</v>
      </c>
    </row>
    <row r="74" spans="2:10" ht="15" customHeight="1">
      <c r="B74" s="1140"/>
      <c r="C74" s="1141"/>
      <c r="D74" s="1782" t="s">
        <v>1055</v>
      </c>
      <c r="E74" s="1782"/>
      <c r="F74" s="1858"/>
      <c r="G74" s="166">
        <v>705.58600000000001</v>
      </c>
      <c r="H74" s="166">
        <v>392.36900000000003</v>
      </c>
      <c r="I74" s="1118">
        <v>28.321000000000002</v>
      </c>
      <c r="J74" s="1305">
        <v>1126.2760000000001</v>
      </c>
    </row>
    <row r="75" spans="2:10" ht="15" customHeight="1">
      <c r="B75" s="1140"/>
      <c r="C75" s="1141"/>
      <c r="D75" s="1782" t="s">
        <v>1056</v>
      </c>
      <c r="E75" s="1782"/>
      <c r="F75" s="1858"/>
      <c r="G75" s="166">
        <v>0</v>
      </c>
      <c r="H75" s="166">
        <v>17.404</v>
      </c>
      <c r="I75" s="1118">
        <v>3.843</v>
      </c>
      <c r="J75" s="1305">
        <v>21.247</v>
      </c>
    </row>
    <row r="76" spans="2:10" ht="15" customHeight="1">
      <c r="B76" s="1140"/>
      <c r="C76" s="1141"/>
      <c r="D76" s="1782" t="s">
        <v>1057</v>
      </c>
      <c r="E76" s="1782"/>
      <c r="F76" s="1858"/>
      <c r="G76" s="166">
        <v>22.631</v>
      </c>
      <c r="H76" s="166">
        <v>12.16</v>
      </c>
      <c r="I76" s="1118">
        <v>2.0939999999999999</v>
      </c>
      <c r="J76" s="1305">
        <v>36.884999999999998</v>
      </c>
    </row>
    <row r="77" spans="2:10" ht="15.75" customHeight="1" thickBot="1">
      <c r="B77" s="1140"/>
      <c r="C77" s="1141"/>
      <c r="D77" s="1782" t="s">
        <v>1058</v>
      </c>
      <c r="E77" s="1782"/>
      <c r="F77" s="1858"/>
      <c r="G77" s="166">
        <v>2.0750000000000002</v>
      </c>
      <c r="H77" s="166">
        <v>0</v>
      </c>
      <c r="I77" s="1118">
        <v>0</v>
      </c>
      <c r="J77" s="1305">
        <v>2.0750000000000002</v>
      </c>
    </row>
    <row r="78" spans="2:10" ht="15.75" customHeight="1" thickBot="1">
      <c r="B78" s="1159">
        <v>12</v>
      </c>
      <c r="C78" s="2060" t="s">
        <v>1060</v>
      </c>
      <c r="D78" s="2061"/>
      <c r="E78" s="2061"/>
      <c r="F78" s="2062"/>
      <c r="G78" s="1343">
        <v>4395.326</v>
      </c>
      <c r="H78" s="1344">
        <v>699.22</v>
      </c>
      <c r="I78" s="1345">
        <v>169.36099999999999</v>
      </c>
      <c r="J78" s="1413">
        <v>5263.9070000000002</v>
      </c>
    </row>
    <row r="79" spans="2:10" ht="15" customHeight="1">
      <c r="B79" s="1140"/>
      <c r="C79" s="1141"/>
      <c r="D79" s="1782" t="s">
        <v>1061</v>
      </c>
      <c r="E79" s="1782"/>
      <c r="F79" s="1858"/>
      <c r="G79" s="166">
        <v>15.042999999999999</v>
      </c>
      <c r="H79" s="166">
        <v>19.920999999999999</v>
      </c>
      <c r="I79" s="1118">
        <v>0.22</v>
      </c>
      <c r="J79" s="1305">
        <v>35.183999999999997</v>
      </c>
    </row>
    <row r="80" spans="2:10" ht="15" customHeight="1">
      <c r="B80" s="1140"/>
      <c r="C80" s="1141"/>
      <c r="D80" s="1782" t="s">
        <v>712</v>
      </c>
      <c r="E80" s="1782"/>
      <c r="F80" s="1858"/>
      <c r="G80" s="166">
        <v>2265.0909999999999</v>
      </c>
      <c r="H80" s="166">
        <v>476.476</v>
      </c>
      <c r="I80" s="1118">
        <v>57.843000000000004</v>
      </c>
      <c r="J80" s="1305">
        <v>2799.41</v>
      </c>
    </row>
    <row r="81" spans="2:11" ht="15.75" customHeight="1" thickBot="1">
      <c r="B81" s="1140"/>
      <c r="C81" s="1141"/>
      <c r="D81" s="1782" t="s">
        <v>1062</v>
      </c>
      <c r="E81" s="1782"/>
      <c r="F81" s="1858"/>
      <c r="G81" s="166">
        <v>2115.192</v>
      </c>
      <c r="H81" s="166">
        <v>202.82300000000001</v>
      </c>
      <c r="I81" s="1118">
        <v>111.298</v>
      </c>
      <c r="J81" s="1305">
        <v>2429.3130000000001</v>
      </c>
    </row>
    <row r="82" spans="2:11" ht="15.75" customHeight="1" thickBot="1">
      <c r="B82" s="1159">
        <v>13</v>
      </c>
      <c r="C82" s="2060" t="s">
        <v>1063</v>
      </c>
      <c r="D82" s="2061"/>
      <c r="E82" s="2061"/>
      <c r="F82" s="2062"/>
      <c r="G82" s="1343">
        <v>1112.0909999999999</v>
      </c>
      <c r="H82" s="1344">
        <v>341.38200000000001</v>
      </c>
      <c r="I82" s="1345">
        <v>28.42</v>
      </c>
      <c r="J82" s="1413">
        <v>1481.893</v>
      </c>
    </row>
    <row r="83" spans="2:11" ht="15.75" customHeight="1" thickBot="1">
      <c r="B83" s="1140"/>
      <c r="C83" s="1141"/>
      <c r="D83" s="1782" t="s">
        <v>1064</v>
      </c>
      <c r="E83" s="1782"/>
      <c r="F83" s="1858"/>
      <c r="G83" s="166">
        <v>1112.0909999999999</v>
      </c>
      <c r="H83" s="166">
        <v>341.38200000000001</v>
      </c>
      <c r="I83" s="1118">
        <v>28.42</v>
      </c>
      <c r="J83" s="1305">
        <v>1481.893</v>
      </c>
    </row>
    <row r="84" spans="2:11" ht="15.75" customHeight="1" thickBot="1">
      <c r="B84" s="1159">
        <v>14</v>
      </c>
      <c r="C84" s="2060" t="s">
        <v>499</v>
      </c>
      <c r="D84" s="2061"/>
      <c r="E84" s="2061"/>
      <c r="F84" s="2062"/>
      <c r="G84" s="1343">
        <v>40561.555999999997</v>
      </c>
      <c r="H84" s="1344">
        <v>12023.681</v>
      </c>
      <c r="I84" s="1345">
        <v>1746.4349999999999</v>
      </c>
      <c r="J84" s="1413">
        <v>54331.671999999999</v>
      </c>
    </row>
    <row r="85" spans="2:11" ht="15" customHeight="1">
      <c r="B85" s="1140"/>
      <c r="C85" s="1141"/>
      <c r="D85" s="1782" t="s">
        <v>1065</v>
      </c>
      <c r="E85" s="1782"/>
      <c r="F85" s="1858"/>
      <c r="G85" s="166">
        <v>16898.046999999999</v>
      </c>
      <c r="H85" s="166">
        <v>9130.232</v>
      </c>
      <c r="I85" s="1118">
        <v>2135.8270000000002</v>
      </c>
      <c r="J85" s="1305">
        <v>28164.106</v>
      </c>
    </row>
    <row r="86" spans="2:11" ht="15" customHeight="1">
      <c r="B86" s="1140"/>
      <c r="C86" s="1141"/>
      <c r="D86" s="1782" t="s">
        <v>379</v>
      </c>
      <c r="E86" s="1782"/>
      <c r="F86" s="1858"/>
      <c r="G86" s="166">
        <v>13723.55</v>
      </c>
      <c r="H86" s="166">
        <v>2293.681</v>
      </c>
      <c r="I86" s="1118">
        <v>106.937</v>
      </c>
      <c r="J86" s="1305">
        <v>16124.168</v>
      </c>
    </row>
    <row r="87" spans="2:11" ht="15" customHeight="1">
      <c r="B87" s="1140"/>
      <c r="C87" s="1141"/>
      <c r="D87" s="1782" t="s">
        <v>1066</v>
      </c>
      <c r="E87" s="1782"/>
      <c r="F87" s="1858"/>
      <c r="G87" s="166">
        <v>9707.143</v>
      </c>
      <c r="H87" s="166">
        <v>744.82500000000005</v>
      </c>
      <c r="I87" s="1118">
        <v>-522.39400000000001</v>
      </c>
      <c r="J87" s="1305">
        <v>9929.5740000000005</v>
      </c>
    </row>
    <row r="88" spans="2:11" ht="15" customHeight="1">
      <c r="B88" s="1163"/>
      <c r="C88" s="1141"/>
      <c r="D88" s="1782" t="s">
        <v>380</v>
      </c>
      <c r="E88" s="1782"/>
      <c r="F88" s="1858"/>
      <c r="G88" s="166">
        <v>232.816</v>
      </c>
      <c r="H88" s="166">
        <v>244.25399999999999</v>
      </c>
      <c r="I88" s="1118">
        <v>26.065000000000001</v>
      </c>
      <c r="J88" s="1305">
        <v>503.13499999999999</v>
      </c>
    </row>
    <row r="89" spans="2:11" ht="15" customHeight="1" thickBot="1">
      <c r="B89" s="1140"/>
      <c r="C89" s="1141"/>
      <c r="D89" s="1782" t="s">
        <v>1067</v>
      </c>
      <c r="E89" s="1782"/>
      <c r="F89" s="1858"/>
      <c r="G89" s="166">
        <v>0</v>
      </c>
      <c r="H89" s="166">
        <v>-389.31099999999998</v>
      </c>
      <c r="I89" s="1118">
        <v>0</v>
      </c>
      <c r="J89" s="1306">
        <v>-389.31099999999998</v>
      </c>
    </row>
    <row r="90" spans="2:11" ht="15.75" customHeight="1" thickBot="1">
      <c r="B90" s="1159">
        <v>15</v>
      </c>
      <c r="C90" s="2060" t="s">
        <v>1139</v>
      </c>
      <c r="D90" s="2061" t="s">
        <v>264</v>
      </c>
      <c r="E90" s="2061"/>
      <c r="F90" s="2062"/>
      <c r="G90" s="1343">
        <v>7881.3048930000004</v>
      </c>
      <c r="H90" s="1344">
        <v>697.71900000000005</v>
      </c>
      <c r="I90" s="1345">
        <v>163.291</v>
      </c>
      <c r="J90" s="1413">
        <v>8742.3148929999988</v>
      </c>
    </row>
    <row r="91" spans="2:11" ht="15.75" customHeight="1" thickBot="1">
      <c r="B91" s="1159">
        <v>16</v>
      </c>
      <c r="C91" s="1869" t="s">
        <v>1068</v>
      </c>
      <c r="D91" s="1790"/>
      <c r="E91" s="1790"/>
      <c r="F91" s="1870"/>
      <c r="G91" s="1274">
        <v>375061.39989300002</v>
      </c>
      <c r="H91" s="1274">
        <v>111464.86599999999</v>
      </c>
      <c r="I91" s="1274">
        <v>16942.740000000002</v>
      </c>
      <c r="J91" s="1300">
        <v>503469.00589299999</v>
      </c>
    </row>
    <row r="92" spans="2:11" ht="15.75" customHeight="1"/>
    <row r="93" spans="2:11">
      <c r="G93" s="1342"/>
      <c r="H93" s="1342"/>
      <c r="I93" s="1342"/>
      <c r="J93" s="1342"/>
    </row>
    <row r="94" spans="2:11">
      <c r="G94" s="1342"/>
      <c r="H94" s="1342"/>
      <c r="I94" s="1342"/>
      <c r="J94" s="1342"/>
      <c r="K94" s="1342"/>
    </row>
    <row r="95" spans="2:11">
      <c r="G95" s="1396"/>
      <c r="H95" s="1396"/>
      <c r="I95" s="1396"/>
      <c r="J95" s="1396"/>
    </row>
    <row r="100" spans="7:10">
      <c r="G100" s="1395"/>
      <c r="H100" s="1395"/>
      <c r="I100" s="1395"/>
      <c r="J100" s="1395"/>
    </row>
  </sheetData>
  <mergeCells count="90">
    <mergeCell ref="D12:F12"/>
    <mergeCell ref="B2:J2"/>
    <mergeCell ref="I3:J3"/>
    <mergeCell ref="C4:F4"/>
    <mergeCell ref="C5:F5"/>
    <mergeCell ref="D6:F6"/>
    <mergeCell ref="C7:F7"/>
    <mergeCell ref="D8:F8"/>
    <mergeCell ref="E9:F9"/>
    <mergeCell ref="C10:F10"/>
    <mergeCell ref="D11:F11"/>
    <mergeCell ref="D24:F24"/>
    <mergeCell ref="D13:F13"/>
    <mergeCell ref="D14:F14"/>
    <mergeCell ref="D15:F15"/>
    <mergeCell ref="D16:F16"/>
    <mergeCell ref="D17:F17"/>
    <mergeCell ref="C18:F18"/>
    <mergeCell ref="D19:F19"/>
    <mergeCell ref="D20:F20"/>
    <mergeCell ref="D21:F21"/>
    <mergeCell ref="D22:F22"/>
    <mergeCell ref="D23:F23"/>
    <mergeCell ref="D36:F36"/>
    <mergeCell ref="D25:F25"/>
    <mergeCell ref="D26:F26"/>
    <mergeCell ref="D27:F27"/>
    <mergeCell ref="D28:F28"/>
    <mergeCell ref="D29:F29"/>
    <mergeCell ref="C30:F30"/>
    <mergeCell ref="D31:F31"/>
    <mergeCell ref="D32:F32"/>
    <mergeCell ref="D33:F33"/>
    <mergeCell ref="D34:F34"/>
    <mergeCell ref="D35:F35"/>
    <mergeCell ref="D48:F48"/>
    <mergeCell ref="D37:F37"/>
    <mergeCell ref="D38:F38"/>
    <mergeCell ref="D39:F39"/>
    <mergeCell ref="D40:F40"/>
    <mergeCell ref="D41:F41"/>
    <mergeCell ref="D42:F42"/>
    <mergeCell ref="D43:F43"/>
    <mergeCell ref="C44:F44"/>
    <mergeCell ref="D45:F45"/>
    <mergeCell ref="D46:F46"/>
    <mergeCell ref="D47:F47"/>
    <mergeCell ref="D60:F60"/>
    <mergeCell ref="D49:F49"/>
    <mergeCell ref="D50:F50"/>
    <mergeCell ref="D51:F51"/>
    <mergeCell ref="D52:F52"/>
    <mergeCell ref="D53:F53"/>
    <mergeCell ref="D54:F54"/>
    <mergeCell ref="D55:F55"/>
    <mergeCell ref="D56:F56"/>
    <mergeCell ref="C57:F57"/>
    <mergeCell ref="D58:F58"/>
    <mergeCell ref="D59:F59"/>
    <mergeCell ref="D72:F72"/>
    <mergeCell ref="D61:F61"/>
    <mergeCell ref="D62:F62"/>
    <mergeCell ref="C63:F63"/>
    <mergeCell ref="D64:F64"/>
    <mergeCell ref="D65:F65"/>
    <mergeCell ref="C66:F66"/>
    <mergeCell ref="D67:F67"/>
    <mergeCell ref="D68:F68"/>
    <mergeCell ref="D69:F69"/>
    <mergeCell ref="D70:F70"/>
    <mergeCell ref="C71:F71"/>
    <mergeCell ref="C84:F84"/>
    <mergeCell ref="D73:F73"/>
    <mergeCell ref="D74:F74"/>
    <mergeCell ref="D75:F75"/>
    <mergeCell ref="D76:F76"/>
    <mergeCell ref="D77:F77"/>
    <mergeCell ref="C78:F78"/>
    <mergeCell ref="D79:F79"/>
    <mergeCell ref="D80:F80"/>
    <mergeCell ref="D81:F81"/>
    <mergeCell ref="C82:F82"/>
    <mergeCell ref="D83:F83"/>
    <mergeCell ref="C91:F91"/>
    <mergeCell ref="D85:F85"/>
    <mergeCell ref="D86:F86"/>
    <mergeCell ref="D87:F87"/>
    <mergeCell ref="D88:F88"/>
    <mergeCell ref="D89:F89"/>
    <mergeCell ref="C90:F90"/>
  </mergeCell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6"/>
  <sheetViews>
    <sheetView zoomScaleNormal="100" workbookViewId="0">
      <selection activeCell="N16" sqref="N16"/>
    </sheetView>
  </sheetViews>
  <sheetFormatPr defaultRowHeight="14.25"/>
  <cols>
    <col min="1" max="1" width="4.37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10" width="10.625" style="987" customWidth="1"/>
    <col min="11" max="16384" width="9" style="987"/>
  </cols>
  <sheetData>
    <row r="1" spans="1:10">
      <c r="B1" s="1205"/>
      <c r="C1" s="1206"/>
      <c r="D1" s="1206"/>
      <c r="E1" s="1206"/>
      <c r="F1" s="1206"/>
      <c r="G1" s="1207"/>
      <c r="H1" s="1207"/>
      <c r="I1" s="1207"/>
      <c r="J1" s="1207"/>
    </row>
    <row r="2" spans="1:10" ht="15" customHeight="1">
      <c r="B2" s="1744" t="s">
        <v>1141</v>
      </c>
      <c r="C2" s="1744"/>
      <c r="D2" s="1744"/>
      <c r="E2" s="1744"/>
      <c r="F2" s="1744"/>
      <c r="G2" s="1744"/>
      <c r="H2" s="1744"/>
      <c r="I2" s="1744"/>
      <c r="J2" s="1744"/>
    </row>
    <row r="3" spans="1:10" ht="15" customHeight="1" thickBot="1">
      <c r="B3" s="1205"/>
      <c r="C3" s="1206"/>
      <c r="D3" s="1206"/>
      <c r="E3" s="1206"/>
      <c r="F3" s="1206"/>
      <c r="G3" s="1206"/>
      <c r="H3" s="1206"/>
      <c r="I3" s="1973" t="s">
        <v>844</v>
      </c>
      <c r="J3" s="1997"/>
    </row>
    <row r="4" spans="1:10" ht="26.25" thickBot="1">
      <c r="B4" s="1461" t="s">
        <v>289</v>
      </c>
      <c r="C4" s="1854" t="s">
        <v>505</v>
      </c>
      <c r="D4" s="1794"/>
      <c r="E4" s="1794"/>
      <c r="F4" s="1855"/>
      <c r="G4" s="1460" t="s">
        <v>5</v>
      </c>
      <c r="H4" s="1460" t="s">
        <v>324</v>
      </c>
      <c r="I4" s="955" t="s">
        <v>325</v>
      </c>
      <c r="J4" s="1115" t="s">
        <v>8</v>
      </c>
    </row>
    <row r="5" spans="1:10" ht="15" customHeight="1" thickBot="1">
      <c r="B5" s="1159">
        <v>1</v>
      </c>
      <c r="C5" s="2060" t="s">
        <v>1142</v>
      </c>
      <c r="D5" s="2061"/>
      <c r="E5" s="2061"/>
      <c r="F5" s="2062"/>
      <c r="G5" s="1343">
        <v>31435.918000000001</v>
      </c>
      <c r="H5" s="1344">
        <v>8830.2639999999992</v>
      </c>
      <c r="I5" s="1345">
        <v>2116.0619999999999</v>
      </c>
      <c r="J5" s="1413">
        <v>42382.243999999999</v>
      </c>
    </row>
    <row r="6" spans="1:10" ht="14.25" customHeight="1">
      <c r="B6" s="1179"/>
      <c r="C6" s="2049" t="s">
        <v>847</v>
      </c>
      <c r="D6" s="1896"/>
      <c r="E6" s="1896"/>
      <c r="F6" s="2050"/>
      <c r="G6" s="1414">
        <v>13969.037</v>
      </c>
      <c r="H6" s="1415">
        <v>4318.49</v>
      </c>
      <c r="I6" s="1416">
        <v>1054.71</v>
      </c>
      <c r="J6" s="1417">
        <v>19342.237000000001</v>
      </c>
    </row>
    <row r="7" spans="1:10" ht="14.25" customHeight="1">
      <c r="B7" s="1163"/>
      <c r="C7" s="2029" t="s">
        <v>848</v>
      </c>
      <c r="D7" s="1772"/>
      <c r="E7" s="1772"/>
      <c r="F7" s="1773"/>
      <c r="G7" s="1418">
        <v>3344.7139999999999</v>
      </c>
      <c r="H7" s="1419">
        <v>1283.114</v>
      </c>
      <c r="I7" s="1420">
        <v>573.23099999999999</v>
      </c>
      <c r="J7" s="1421">
        <v>5201.0590000000002</v>
      </c>
    </row>
    <row r="8" spans="1:10" ht="14.25" customHeight="1">
      <c r="B8" s="1163"/>
      <c r="C8" s="2029" t="s">
        <v>23</v>
      </c>
      <c r="D8" s="1772"/>
      <c r="E8" s="1772"/>
      <c r="F8" s="1773"/>
      <c r="G8" s="1418">
        <v>2.601</v>
      </c>
      <c r="H8" s="1419">
        <v>0.79600000000000004</v>
      </c>
      <c r="I8" s="1420">
        <v>0</v>
      </c>
      <c r="J8" s="1421">
        <v>3.3969999999999998</v>
      </c>
    </row>
    <row r="9" spans="1:10" ht="15" customHeight="1" thickBot="1">
      <c r="B9" s="1180"/>
      <c r="C9" s="2057" t="s">
        <v>849</v>
      </c>
      <c r="D9" s="2058"/>
      <c r="E9" s="2058"/>
      <c r="F9" s="2059"/>
      <c r="G9" s="1422">
        <v>14119.566000000001</v>
      </c>
      <c r="H9" s="1423">
        <v>3227.864</v>
      </c>
      <c r="I9" s="1424">
        <v>488.12099999999998</v>
      </c>
      <c r="J9" s="1425">
        <v>17835.550999999999</v>
      </c>
    </row>
    <row r="10" spans="1:10" ht="25.5" customHeight="1" thickBot="1">
      <c r="A10" s="1357"/>
      <c r="B10" s="1159">
        <v>2</v>
      </c>
      <c r="C10" s="1869" t="s">
        <v>1106</v>
      </c>
      <c r="D10" s="1790"/>
      <c r="E10" s="1790"/>
      <c r="F10" s="1870"/>
      <c r="G10" s="1343">
        <v>190.44399999999999</v>
      </c>
      <c r="H10" s="1344">
        <v>101.499</v>
      </c>
      <c r="I10" s="1345">
        <v>37.531999999999996</v>
      </c>
      <c r="J10" s="1413">
        <v>329.47500000000002</v>
      </c>
    </row>
    <row r="11" spans="1:10" ht="27.75" customHeight="1">
      <c r="A11" s="1357"/>
      <c r="B11" s="1179"/>
      <c r="C11" s="2049" t="s">
        <v>1107</v>
      </c>
      <c r="D11" s="1896"/>
      <c r="E11" s="1896"/>
      <c r="F11" s="2050"/>
      <c r="G11" s="1414">
        <v>30.242000000000001</v>
      </c>
      <c r="H11" s="1415">
        <v>101.499</v>
      </c>
      <c r="I11" s="1416">
        <v>37.531999999999996</v>
      </c>
      <c r="J11" s="1417">
        <v>169.273</v>
      </c>
    </row>
    <row r="12" spans="1:10" ht="27" customHeight="1" thickBot="1">
      <c r="A12" s="1357"/>
      <c r="B12" s="1180"/>
      <c r="C12" s="2044" t="s">
        <v>1108</v>
      </c>
      <c r="D12" s="1894"/>
      <c r="E12" s="1894"/>
      <c r="F12" s="1905"/>
      <c r="G12" s="1418">
        <v>160.202</v>
      </c>
      <c r="H12" s="1419">
        <v>0</v>
      </c>
      <c r="I12" s="1420">
        <v>0</v>
      </c>
      <c r="J12" s="1421">
        <v>160.202</v>
      </c>
    </row>
    <row r="13" spans="1:10" ht="22.5" customHeight="1" thickBot="1">
      <c r="A13" s="1357"/>
      <c r="B13" s="1159">
        <v>3</v>
      </c>
      <c r="C13" s="1869" t="s">
        <v>1109</v>
      </c>
      <c r="D13" s="1790"/>
      <c r="E13" s="1790"/>
      <c r="F13" s="1870"/>
      <c r="G13" s="1343">
        <v>7.1980000000000004</v>
      </c>
      <c r="H13" s="1344">
        <v>1.728</v>
      </c>
      <c r="I13" s="1345">
        <v>0</v>
      </c>
      <c r="J13" s="1413">
        <v>8.9260000000000002</v>
      </c>
    </row>
    <row r="14" spans="1:10" ht="14.25" customHeight="1" thickBot="1">
      <c r="A14" s="1357"/>
      <c r="B14" s="1454"/>
      <c r="C14" s="2054" t="s">
        <v>1110</v>
      </c>
      <c r="D14" s="2055"/>
      <c r="E14" s="2055"/>
      <c r="F14" s="2056"/>
      <c r="G14" s="1426">
        <v>7.1980000000000004</v>
      </c>
      <c r="H14" s="1427">
        <v>1.728</v>
      </c>
      <c r="I14" s="1428">
        <v>0</v>
      </c>
      <c r="J14" s="1429">
        <v>8.9260000000000002</v>
      </c>
    </row>
    <row r="15" spans="1:10" ht="27.75" customHeight="1" thickBot="1">
      <c r="A15" s="1357"/>
      <c r="B15" s="1159">
        <v>4</v>
      </c>
      <c r="C15" s="1869" t="s">
        <v>1111</v>
      </c>
      <c r="D15" s="1790"/>
      <c r="E15" s="1790"/>
      <c r="F15" s="1870"/>
      <c r="G15" s="1343">
        <v>333.96600000000001</v>
      </c>
      <c r="H15" s="1344">
        <v>0</v>
      </c>
      <c r="I15" s="1345">
        <v>0</v>
      </c>
      <c r="J15" s="1413">
        <v>333.96600000000001</v>
      </c>
    </row>
    <row r="16" spans="1:10" ht="26.25" customHeight="1" thickBot="1">
      <c r="A16" s="1357"/>
      <c r="B16" s="1454"/>
      <c r="C16" s="2054" t="s">
        <v>1112</v>
      </c>
      <c r="D16" s="2055"/>
      <c r="E16" s="2055"/>
      <c r="F16" s="2056"/>
      <c r="G16" s="1426">
        <v>333.96600000000001</v>
      </c>
      <c r="H16" s="1427">
        <v>0</v>
      </c>
      <c r="I16" s="1428">
        <v>0</v>
      </c>
      <c r="J16" s="1429">
        <v>333.96600000000001</v>
      </c>
    </row>
    <row r="17" spans="1:10" ht="15" customHeight="1" thickBot="1">
      <c r="A17" s="1357"/>
      <c r="B17" s="1159">
        <v>5</v>
      </c>
      <c r="C17" s="1869" t="s">
        <v>861</v>
      </c>
      <c r="D17" s="1790"/>
      <c r="E17" s="1790"/>
      <c r="F17" s="1870"/>
      <c r="G17" s="1343">
        <v>0.47499999999999998</v>
      </c>
      <c r="H17" s="1344">
        <v>0</v>
      </c>
      <c r="I17" s="1345">
        <v>0</v>
      </c>
      <c r="J17" s="1413">
        <v>0.47499999999999998</v>
      </c>
    </row>
    <row r="18" spans="1:10" ht="14.25" customHeight="1">
      <c r="A18" s="1357"/>
      <c r="B18" s="1179"/>
      <c r="C18" s="2049" t="s">
        <v>865</v>
      </c>
      <c r="D18" s="1896"/>
      <c r="E18" s="1896"/>
      <c r="F18" s="2050"/>
      <c r="G18" s="1426">
        <v>0.47499999999999998</v>
      </c>
      <c r="H18" s="1427">
        <v>0</v>
      </c>
      <c r="I18" s="1428">
        <v>0</v>
      </c>
      <c r="J18" s="1429">
        <v>0.47499999999999998</v>
      </c>
    </row>
    <row r="19" spans="1:10" ht="14.25" customHeight="1" thickBot="1">
      <c r="A19" s="1357"/>
      <c r="B19" s="1180"/>
      <c r="C19" s="1464"/>
      <c r="D19" s="1893" t="s">
        <v>866</v>
      </c>
      <c r="E19" s="1894"/>
      <c r="F19" s="1905"/>
      <c r="G19" s="1418">
        <v>0.47499999999999998</v>
      </c>
      <c r="H19" s="1419">
        <v>0</v>
      </c>
      <c r="I19" s="1420">
        <v>0</v>
      </c>
      <c r="J19" s="1421">
        <v>0.47499999999999998</v>
      </c>
    </row>
    <row r="20" spans="1:10" ht="15" customHeight="1" thickBot="1">
      <c r="A20" s="1357"/>
      <c r="B20" s="1159">
        <v>6</v>
      </c>
      <c r="C20" s="1869" t="s">
        <v>1113</v>
      </c>
      <c r="D20" s="1790"/>
      <c r="E20" s="1790"/>
      <c r="F20" s="1870"/>
      <c r="G20" s="1343">
        <v>27042.006000000001</v>
      </c>
      <c r="H20" s="1344">
        <v>4366.884</v>
      </c>
      <c r="I20" s="1345">
        <v>1882.7909999999999</v>
      </c>
      <c r="J20" s="1413">
        <v>33291.680999999997</v>
      </c>
    </row>
    <row r="21" spans="1:10" ht="14.25" customHeight="1">
      <c r="A21" s="1357"/>
      <c r="B21" s="1179"/>
      <c r="C21" s="2049" t="s">
        <v>1114</v>
      </c>
      <c r="D21" s="1896"/>
      <c r="E21" s="1896"/>
      <c r="F21" s="2050"/>
      <c r="G21" s="1418">
        <v>3459.8020000000001</v>
      </c>
      <c r="H21" s="1419">
        <v>860.37400000000002</v>
      </c>
      <c r="I21" s="1420">
        <v>549.00199999999995</v>
      </c>
      <c r="J21" s="1421">
        <v>4869.1779999999999</v>
      </c>
    </row>
    <row r="22" spans="1:10" ht="14.25" customHeight="1">
      <c r="A22" s="1357"/>
      <c r="B22" s="1163"/>
      <c r="C22" s="2029" t="s">
        <v>1115</v>
      </c>
      <c r="D22" s="1772"/>
      <c r="E22" s="1772"/>
      <c r="F22" s="1773"/>
      <c r="G22" s="1418">
        <v>7794.9089999999997</v>
      </c>
      <c r="H22" s="1419">
        <v>3506.51</v>
      </c>
      <c r="I22" s="1420">
        <v>803.54899999999998</v>
      </c>
      <c r="J22" s="1421">
        <v>12104.968000000001</v>
      </c>
    </row>
    <row r="23" spans="1:10" ht="15" customHeight="1" thickBot="1">
      <c r="A23" s="1357"/>
      <c r="B23" s="1180"/>
      <c r="C23" s="2044" t="s">
        <v>1116</v>
      </c>
      <c r="D23" s="1894"/>
      <c r="E23" s="1894"/>
      <c r="F23" s="1905"/>
      <c r="G23" s="1418">
        <v>15787.295</v>
      </c>
      <c r="H23" s="1419">
        <v>0</v>
      </c>
      <c r="I23" s="1420">
        <v>530.24</v>
      </c>
      <c r="J23" s="1421">
        <v>16317.535</v>
      </c>
    </row>
    <row r="24" spans="1:10" ht="27" customHeight="1" thickBot="1">
      <c r="A24" s="1357"/>
      <c r="B24" s="1159">
        <v>7</v>
      </c>
      <c r="C24" s="1869" t="s">
        <v>1117</v>
      </c>
      <c r="D24" s="1790"/>
      <c r="E24" s="1790"/>
      <c r="F24" s="1870"/>
      <c r="G24" s="1343">
        <v>25701.877</v>
      </c>
      <c r="H24" s="1344">
        <v>4564.652</v>
      </c>
      <c r="I24" s="1345">
        <v>624.08600000000001</v>
      </c>
      <c r="J24" s="1413">
        <v>30890.615000000002</v>
      </c>
    </row>
    <row r="25" spans="1:10" ht="24" customHeight="1">
      <c r="A25" s="1357"/>
      <c r="B25" s="1179"/>
      <c r="C25" s="2049" t="s">
        <v>1118</v>
      </c>
      <c r="D25" s="1896"/>
      <c r="E25" s="1896"/>
      <c r="F25" s="2050"/>
      <c r="G25" s="1418">
        <v>10037.674999999999</v>
      </c>
      <c r="H25" s="1419">
        <v>1148.008</v>
      </c>
      <c r="I25" s="1420">
        <v>31.417999999999999</v>
      </c>
      <c r="J25" s="1421">
        <v>11217.101000000001</v>
      </c>
    </row>
    <row r="26" spans="1:10" ht="26.25" customHeight="1">
      <c r="A26" s="1357"/>
      <c r="B26" s="1163"/>
      <c r="C26" s="2029" t="s">
        <v>1119</v>
      </c>
      <c r="D26" s="1772"/>
      <c r="E26" s="1772"/>
      <c r="F26" s="1773"/>
      <c r="G26" s="1418">
        <v>10739.011</v>
      </c>
      <c r="H26" s="1419">
        <v>1988.83</v>
      </c>
      <c r="I26" s="1420">
        <v>148.90700000000001</v>
      </c>
      <c r="J26" s="1421">
        <v>12876.748</v>
      </c>
    </row>
    <row r="27" spans="1:10" ht="24.75" customHeight="1">
      <c r="A27" s="1357"/>
      <c r="B27" s="1163"/>
      <c r="C27" s="2029" t="s">
        <v>1120</v>
      </c>
      <c r="D27" s="1772"/>
      <c r="E27" s="1772"/>
      <c r="F27" s="1773"/>
      <c r="G27" s="1418">
        <v>4684.4049999999997</v>
      </c>
      <c r="H27" s="1419">
        <v>529.39800000000002</v>
      </c>
      <c r="I27" s="1420">
        <v>349.16</v>
      </c>
      <c r="J27" s="1421">
        <v>5562.9629999999997</v>
      </c>
    </row>
    <row r="28" spans="1:10" ht="24.75" customHeight="1">
      <c r="A28" s="1357"/>
      <c r="B28" s="1163"/>
      <c r="C28" s="2029" t="s">
        <v>1121</v>
      </c>
      <c r="D28" s="1772"/>
      <c r="E28" s="1772"/>
      <c r="F28" s="1773"/>
      <c r="G28" s="1418">
        <v>0</v>
      </c>
      <c r="H28" s="1419">
        <v>665.51599999999996</v>
      </c>
      <c r="I28" s="1420">
        <v>0</v>
      </c>
      <c r="J28" s="1421">
        <v>665.51599999999996</v>
      </c>
    </row>
    <row r="29" spans="1:10" ht="28.5" customHeight="1">
      <c r="A29" s="1357"/>
      <c r="B29" s="1163"/>
      <c r="C29" s="2029" t="s">
        <v>1122</v>
      </c>
      <c r="D29" s="1772"/>
      <c r="E29" s="1772"/>
      <c r="F29" s="1773"/>
      <c r="G29" s="1418">
        <v>1.4370000000000001</v>
      </c>
      <c r="H29" s="1419">
        <v>0.308</v>
      </c>
      <c r="I29" s="1420">
        <v>25.856000000000002</v>
      </c>
      <c r="J29" s="1421">
        <v>27.600999999999999</v>
      </c>
    </row>
    <row r="30" spans="1:10" ht="25.5" customHeight="1">
      <c r="A30" s="1357"/>
      <c r="B30" s="1163"/>
      <c r="C30" s="2029" t="s">
        <v>1123</v>
      </c>
      <c r="D30" s="1772"/>
      <c r="E30" s="1772"/>
      <c r="F30" s="1773"/>
      <c r="G30" s="1418">
        <v>0</v>
      </c>
      <c r="H30" s="1419">
        <v>0</v>
      </c>
      <c r="I30" s="1420">
        <v>7.3120000000000003</v>
      </c>
      <c r="J30" s="1421">
        <v>7.3120000000000003</v>
      </c>
    </row>
    <row r="31" spans="1:10" ht="25.5" customHeight="1">
      <c r="A31" s="1357"/>
      <c r="B31" s="1163"/>
      <c r="C31" s="2029" t="s">
        <v>1124</v>
      </c>
      <c r="D31" s="1772"/>
      <c r="E31" s="1772"/>
      <c r="F31" s="1773"/>
      <c r="G31" s="1418">
        <v>236.42400000000001</v>
      </c>
      <c r="H31" s="1419">
        <v>232.59200000000001</v>
      </c>
      <c r="I31" s="1420">
        <v>61.433</v>
      </c>
      <c r="J31" s="1421">
        <v>530.44899999999996</v>
      </c>
    </row>
    <row r="32" spans="1:10" ht="27" customHeight="1" thickBot="1">
      <c r="A32" s="1357"/>
      <c r="B32" s="1180"/>
      <c r="C32" s="2044" t="s">
        <v>1125</v>
      </c>
      <c r="D32" s="1894"/>
      <c r="E32" s="1894"/>
      <c r="F32" s="1905"/>
      <c r="G32" s="1418">
        <v>2.9249999999999998</v>
      </c>
      <c r="H32" s="1419">
        <v>0</v>
      </c>
      <c r="I32" s="1420">
        <v>0</v>
      </c>
      <c r="J32" s="1421">
        <v>2.9249999999999998</v>
      </c>
    </row>
    <row r="33" spans="1:10" ht="18.75" customHeight="1" thickBot="1">
      <c r="A33" s="1357"/>
      <c r="B33" s="1159">
        <v>8</v>
      </c>
      <c r="C33" s="1869" t="s">
        <v>1126</v>
      </c>
      <c r="D33" s="1790"/>
      <c r="E33" s="1790"/>
      <c r="F33" s="1870"/>
      <c r="G33" s="1343">
        <v>24300</v>
      </c>
      <c r="H33" s="1344">
        <v>7975</v>
      </c>
      <c r="I33" s="1345">
        <v>300</v>
      </c>
      <c r="J33" s="1413">
        <v>32575</v>
      </c>
    </row>
    <row r="34" spans="1:10" ht="15" customHeight="1" thickBot="1">
      <c r="A34" s="1357"/>
      <c r="B34" s="1454"/>
      <c r="C34" s="2054" t="s">
        <v>294</v>
      </c>
      <c r="D34" s="2055"/>
      <c r="E34" s="2055"/>
      <c r="F34" s="2056"/>
      <c r="G34" s="1418">
        <v>24300</v>
      </c>
      <c r="H34" s="1419">
        <v>7975</v>
      </c>
      <c r="I34" s="1420">
        <v>300</v>
      </c>
      <c r="J34" s="1421">
        <v>32575</v>
      </c>
    </row>
    <row r="35" spans="1:10" ht="25.5" customHeight="1" thickBot="1">
      <c r="A35" s="1357"/>
      <c r="B35" s="1159">
        <v>9</v>
      </c>
      <c r="C35" s="1869" t="s">
        <v>1127</v>
      </c>
      <c r="D35" s="1790"/>
      <c r="E35" s="1790"/>
      <c r="F35" s="1870"/>
      <c r="G35" s="1343">
        <v>33068.379000000001</v>
      </c>
      <c r="H35" s="1344">
        <v>14405.45</v>
      </c>
      <c r="I35" s="1345">
        <v>1126.259</v>
      </c>
      <c r="J35" s="1413">
        <v>48600.088000000003</v>
      </c>
    </row>
    <row r="36" spans="1:10" ht="14.25" customHeight="1">
      <c r="A36" s="1357"/>
      <c r="B36" s="1179"/>
      <c r="C36" s="2049" t="s">
        <v>893</v>
      </c>
      <c r="D36" s="1896"/>
      <c r="E36" s="1896"/>
      <c r="F36" s="2050"/>
      <c r="G36" s="1430">
        <v>301.96899999999999</v>
      </c>
      <c r="H36" s="1431">
        <v>763.29600000000005</v>
      </c>
      <c r="I36" s="1432">
        <v>545.07000000000005</v>
      </c>
      <c r="J36" s="1417">
        <v>1610.335</v>
      </c>
    </row>
    <row r="37" spans="1:10" ht="14.25" customHeight="1">
      <c r="A37" s="1357"/>
      <c r="B37" s="1163"/>
      <c r="C37" s="1164"/>
      <c r="D37" s="1942" t="s">
        <v>893</v>
      </c>
      <c r="E37" s="1783"/>
      <c r="F37" s="1866"/>
      <c r="G37" s="1418">
        <v>302.05200000000002</v>
      </c>
      <c r="H37" s="1419">
        <v>763.50099999999998</v>
      </c>
      <c r="I37" s="1420">
        <v>545.24300000000005</v>
      </c>
      <c r="J37" s="1421">
        <v>1610.796</v>
      </c>
    </row>
    <row r="38" spans="1:10" ht="14.25" customHeight="1">
      <c r="A38" s="1357"/>
      <c r="B38" s="1163"/>
      <c r="C38" s="1164"/>
      <c r="D38" s="1783" t="s">
        <v>725</v>
      </c>
      <c r="E38" s="1783" t="s">
        <v>132</v>
      </c>
      <c r="F38" s="1866"/>
      <c r="G38" s="1418">
        <v>-8.3000000000000004E-2</v>
      </c>
      <c r="H38" s="1419">
        <v>-0.20499999999999999</v>
      </c>
      <c r="I38" s="1420">
        <v>-0.17299999999999999</v>
      </c>
      <c r="J38" s="1421">
        <v>-0.46100000000000002</v>
      </c>
    </row>
    <row r="39" spans="1:10" ht="14.25" customHeight="1">
      <c r="A39" s="1357"/>
      <c r="B39" s="1163"/>
      <c r="C39" s="2029" t="s">
        <v>894</v>
      </c>
      <c r="D39" s="1772"/>
      <c r="E39" s="1772"/>
      <c r="F39" s="1773"/>
      <c r="G39" s="1418">
        <v>32236.344000000001</v>
      </c>
      <c r="H39" s="1419">
        <v>4591.9269999999997</v>
      </c>
      <c r="I39" s="1420">
        <v>560.50300000000004</v>
      </c>
      <c r="J39" s="1421">
        <v>37388.773999999998</v>
      </c>
    </row>
    <row r="40" spans="1:10" ht="14.25" customHeight="1">
      <c r="A40" s="1357"/>
      <c r="B40" s="1163"/>
      <c r="C40" s="1164"/>
      <c r="D40" s="1942" t="s">
        <v>894</v>
      </c>
      <c r="E40" s="1783"/>
      <c r="F40" s="1866"/>
      <c r="G40" s="1418">
        <v>32238.870999999999</v>
      </c>
      <c r="H40" s="1419">
        <v>4592.8530000000001</v>
      </c>
      <c r="I40" s="1420">
        <v>560.72299999999996</v>
      </c>
      <c r="J40" s="1421">
        <v>37392.447</v>
      </c>
    </row>
    <row r="41" spans="1:10" ht="14.25" customHeight="1">
      <c r="A41" s="1357"/>
      <c r="B41" s="1163"/>
      <c r="C41" s="1164"/>
      <c r="D41" s="1783" t="s">
        <v>726</v>
      </c>
      <c r="E41" s="1783"/>
      <c r="F41" s="1866"/>
      <c r="G41" s="1418">
        <v>-2.5270000000000001</v>
      </c>
      <c r="H41" s="1419">
        <v>-0.92600000000000005</v>
      </c>
      <c r="I41" s="1420">
        <v>-0.22</v>
      </c>
      <c r="J41" s="1421">
        <v>-3.673</v>
      </c>
    </row>
    <row r="42" spans="1:10" ht="14.25" customHeight="1">
      <c r="A42" s="1357"/>
      <c r="B42" s="1163"/>
      <c r="C42" s="2029" t="s">
        <v>899</v>
      </c>
      <c r="D42" s="1772"/>
      <c r="E42" s="1772"/>
      <c r="F42" s="1773"/>
      <c r="G42" s="1433">
        <v>317.11900000000003</v>
      </c>
      <c r="H42" s="1434">
        <v>165.34899999999999</v>
      </c>
      <c r="I42" s="1435">
        <v>0</v>
      </c>
      <c r="J42" s="1421">
        <v>482.46800000000002</v>
      </c>
    </row>
    <row r="43" spans="1:10" ht="14.25" customHeight="1">
      <c r="A43" s="1357"/>
      <c r="B43" s="1163"/>
      <c r="C43" s="1164"/>
      <c r="D43" s="1772" t="s">
        <v>899</v>
      </c>
      <c r="E43" s="1772"/>
      <c r="F43" s="1773"/>
      <c r="G43" s="1418">
        <v>318.387</v>
      </c>
      <c r="H43" s="1419">
        <v>165.37100000000001</v>
      </c>
      <c r="I43" s="1420">
        <v>0</v>
      </c>
      <c r="J43" s="1421">
        <v>483.75799999999998</v>
      </c>
    </row>
    <row r="44" spans="1:10" ht="14.25" customHeight="1">
      <c r="A44" s="1357"/>
      <c r="B44" s="1163"/>
      <c r="C44" s="1164"/>
      <c r="D44" s="1783" t="s">
        <v>901</v>
      </c>
      <c r="E44" s="1783" t="s">
        <v>132</v>
      </c>
      <c r="F44" s="1866"/>
      <c r="G44" s="1418">
        <v>-1.268</v>
      </c>
      <c r="H44" s="1419">
        <v>-2.1999999999999999E-2</v>
      </c>
      <c r="I44" s="1420">
        <v>0</v>
      </c>
      <c r="J44" s="1421">
        <v>-1.29</v>
      </c>
    </row>
    <row r="45" spans="1:10" ht="14.25" customHeight="1">
      <c r="A45" s="1357"/>
      <c r="B45" s="1163"/>
      <c r="C45" s="2029" t="s">
        <v>797</v>
      </c>
      <c r="D45" s="1772"/>
      <c r="E45" s="1772"/>
      <c r="F45" s="1773"/>
      <c r="G45" s="1418">
        <v>0.42799999999999999</v>
      </c>
      <c r="H45" s="1419">
        <v>8414.6530000000002</v>
      </c>
      <c r="I45" s="1420">
        <v>20.013000000000002</v>
      </c>
      <c r="J45" s="1421">
        <v>8435.0939999999991</v>
      </c>
    </row>
    <row r="46" spans="1:10" ht="14.25" customHeight="1">
      <c r="A46" s="1357"/>
      <c r="B46" s="1163"/>
      <c r="C46" s="1164"/>
      <c r="D46" s="1783" t="s">
        <v>540</v>
      </c>
      <c r="E46" s="1783"/>
      <c r="F46" s="1866"/>
      <c r="G46" s="1418">
        <v>0.432</v>
      </c>
      <c r="H46" s="1419">
        <v>8414.6530000000002</v>
      </c>
      <c r="I46" s="1420">
        <v>20.013000000000002</v>
      </c>
      <c r="J46" s="1421">
        <v>8435.098</v>
      </c>
    </row>
    <row r="47" spans="1:10" ht="14.25" customHeight="1">
      <c r="A47" s="1357"/>
      <c r="B47" s="1163"/>
      <c r="C47" s="1462"/>
      <c r="D47" s="1783" t="s">
        <v>541</v>
      </c>
      <c r="E47" s="1783" t="s">
        <v>132</v>
      </c>
      <c r="F47" s="1866"/>
      <c r="G47" s="1418">
        <v>-4.0000000000000001E-3</v>
      </c>
      <c r="H47" s="1419">
        <v>0</v>
      </c>
      <c r="I47" s="1420">
        <v>0</v>
      </c>
      <c r="J47" s="1421">
        <v>-4.0000000000000001E-3</v>
      </c>
    </row>
    <row r="48" spans="1:10" ht="14.25" customHeight="1">
      <c r="A48" s="1357"/>
      <c r="B48" s="1163"/>
      <c r="C48" s="2029" t="s">
        <v>798</v>
      </c>
      <c r="D48" s="1772"/>
      <c r="E48" s="1772"/>
      <c r="F48" s="1773"/>
      <c r="G48" s="1433">
        <v>78.968999999999994</v>
      </c>
      <c r="H48" s="1434">
        <v>0</v>
      </c>
      <c r="I48" s="1435">
        <v>0</v>
      </c>
      <c r="J48" s="1421">
        <v>78.968999999999994</v>
      </c>
    </row>
    <row r="49" spans="1:10" ht="14.25" customHeight="1">
      <c r="A49" s="1357"/>
      <c r="B49" s="1163"/>
      <c r="C49" s="1164"/>
      <c r="D49" s="1772" t="s">
        <v>543</v>
      </c>
      <c r="E49" s="1772"/>
      <c r="F49" s="1773"/>
      <c r="G49" s="1433">
        <v>81.039000000000001</v>
      </c>
      <c r="H49" s="1434">
        <v>0</v>
      </c>
      <c r="I49" s="1435">
        <v>0</v>
      </c>
      <c r="J49" s="1421">
        <v>81.039000000000001</v>
      </c>
    </row>
    <row r="50" spans="1:10" ht="14.25" customHeight="1">
      <c r="A50" s="1357"/>
      <c r="B50" s="1163"/>
      <c r="C50" s="1164"/>
      <c r="D50" s="1783" t="s">
        <v>544</v>
      </c>
      <c r="E50" s="1783"/>
      <c r="F50" s="1866"/>
      <c r="G50" s="1433">
        <v>-0.372</v>
      </c>
      <c r="H50" s="1434">
        <v>0</v>
      </c>
      <c r="I50" s="1435">
        <v>0</v>
      </c>
      <c r="J50" s="1421">
        <v>-0.372</v>
      </c>
    </row>
    <row r="51" spans="1:10" ht="14.25" customHeight="1">
      <c r="A51" s="1357"/>
      <c r="B51" s="1163"/>
      <c r="C51" s="1164"/>
      <c r="D51" s="1783" t="s">
        <v>545</v>
      </c>
      <c r="E51" s="1783" t="s">
        <v>132</v>
      </c>
      <c r="F51" s="1866"/>
      <c r="G51" s="1418">
        <v>-1.698</v>
      </c>
      <c r="H51" s="1419">
        <v>0</v>
      </c>
      <c r="I51" s="1420">
        <v>0</v>
      </c>
      <c r="J51" s="1421">
        <v>-1.698</v>
      </c>
    </row>
    <row r="52" spans="1:10" ht="14.25" customHeight="1">
      <c r="A52" s="1357"/>
      <c r="B52" s="1163"/>
      <c r="C52" s="2029" t="s">
        <v>799</v>
      </c>
      <c r="D52" s="1772"/>
      <c r="E52" s="1772"/>
      <c r="F52" s="1773"/>
      <c r="G52" s="1418">
        <v>102.896</v>
      </c>
      <c r="H52" s="1419">
        <v>248.73099999999999</v>
      </c>
      <c r="I52" s="1420">
        <v>0</v>
      </c>
      <c r="J52" s="1421">
        <v>351.62700000000001</v>
      </c>
    </row>
    <row r="53" spans="1:10" ht="14.25" customHeight="1">
      <c r="A53" s="1357"/>
      <c r="B53" s="1163"/>
      <c r="C53" s="1164"/>
      <c r="D53" s="1772" t="s">
        <v>547</v>
      </c>
      <c r="E53" s="1772"/>
      <c r="F53" s="1773"/>
      <c r="G53" s="1418">
        <v>103.904</v>
      </c>
      <c r="H53" s="1420">
        <v>258.06</v>
      </c>
      <c r="I53" s="1436">
        <v>0</v>
      </c>
      <c r="J53" s="1421">
        <v>361.964</v>
      </c>
    </row>
    <row r="54" spans="1:10" ht="14.25" customHeight="1">
      <c r="A54" s="1357"/>
      <c r="B54" s="1163"/>
      <c r="C54" s="1164"/>
      <c r="D54" s="1771" t="s">
        <v>140</v>
      </c>
      <c r="E54" s="1772"/>
      <c r="F54" s="1773"/>
      <c r="G54" s="1418">
        <v>-0.125</v>
      </c>
      <c r="H54" s="1437">
        <v>-0.54100000000000004</v>
      </c>
      <c r="I54" s="1438">
        <v>0</v>
      </c>
      <c r="J54" s="1421">
        <v>-0.66600000000000004</v>
      </c>
    </row>
    <row r="55" spans="1:10" ht="14.25" customHeight="1">
      <c r="A55" s="1357"/>
      <c r="B55" s="1163"/>
      <c r="C55" s="1164"/>
      <c r="D55" s="1783" t="s">
        <v>548</v>
      </c>
      <c r="E55" s="1783" t="s">
        <v>132</v>
      </c>
      <c r="F55" s="1866"/>
      <c r="G55" s="1418">
        <v>-0.88300000000000001</v>
      </c>
      <c r="H55" s="1419">
        <v>-8.7880000000000003</v>
      </c>
      <c r="I55" s="1420">
        <v>0</v>
      </c>
      <c r="J55" s="1421">
        <v>-9.6709999999999994</v>
      </c>
    </row>
    <row r="56" spans="1:10" ht="14.25" customHeight="1">
      <c r="B56" s="1163"/>
      <c r="C56" s="2029" t="s">
        <v>800</v>
      </c>
      <c r="D56" s="1772"/>
      <c r="E56" s="1772"/>
      <c r="F56" s="1773"/>
      <c r="G56" s="173">
        <v>0.20200000000000001</v>
      </c>
      <c r="H56" s="173">
        <v>0</v>
      </c>
      <c r="I56" s="1191">
        <v>0</v>
      </c>
      <c r="J56" s="1294">
        <v>0.20200000000000001</v>
      </c>
    </row>
    <row r="57" spans="1:10" ht="14.25" customHeight="1">
      <c r="B57" s="1163"/>
      <c r="C57" s="1164"/>
      <c r="D57" s="1772" t="s">
        <v>550</v>
      </c>
      <c r="E57" s="1772"/>
      <c r="F57" s="1773"/>
      <c r="G57" s="173">
        <v>0.20899999999999999</v>
      </c>
      <c r="H57" s="173">
        <v>0</v>
      </c>
      <c r="I57" s="1352">
        <v>0</v>
      </c>
      <c r="J57" s="1294">
        <v>0.20899999999999999</v>
      </c>
    </row>
    <row r="58" spans="1:10" ht="14.25" customHeight="1">
      <c r="B58" s="1163"/>
      <c r="C58" s="1462"/>
      <c r="D58" s="1923" t="s">
        <v>551</v>
      </c>
      <c r="E58" s="1923" t="s">
        <v>132</v>
      </c>
      <c r="F58" s="2014"/>
      <c r="G58" s="173">
        <v>-7.0000000000000001E-3</v>
      </c>
      <c r="H58" s="173">
        <v>0</v>
      </c>
      <c r="I58" s="1279">
        <v>0</v>
      </c>
      <c r="J58" s="1294">
        <v>-7.0000000000000001E-3</v>
      </c>
    </row>
    <row r="59" spans="1:10" ht="14.25" customHeight="1">
      <c r="A59" s="1357"/>
      <c r="B59" s="1163"/>
      <c r="C59" s="2029" t="s">
        <v>801</v>
      </c>
      <c r="D59" s="1772"/>
      <c r="E59" s="1772"/>
      <c r="F59" s="1773"/>
      <c r="G59" s="1418">
        <v>15.72</v>
      </c>
      <c r="H59" s="1419">
        <v>220.45599999999999</v>
      </c>
      <c r="I59" s="1420">
        <v>0.67300000000000004</v>
      </c>
      <c r="J59" s="1421">
        <v>236.84899999999999</v>
      </c>
    </row>
    <row r="60" spans="1:10" ht="14.25" customHeight="1">
      <c r="A60" s="1357"/>
      <c r="B60" s="1163"/>
      <c r="C60" s="1164"/>
      <c r="D60" s="1772" t="s">
        <v>553</v>
      </c>
      <c r="E60" s="1772"/>
      <c r="F60" s="1773"/>
      <c r="G60" s="1418">
        <v>16.579999999999998</v>
      </c>
      <c r="H60" s="1419">
        <v>222.74299999999999</v>
      </c>
      <c r="I60" s="1420">
        <v>0.68899999999999995</v>
      </c>
      <c r="J60" s="1421">
        <v>240.012</v>
      </c>
    </row>
    <row r="61" spans="1:10" ht="14.25" customHeight="1">
      <c r="A61" s="1357"/>
      <c r="B61" s="1163"/>
      <c r="C61" s="1164"/>
      <c r="D61" s="1783" t="s">
        <v>554</v>
      </c>
      <c r="E61" s="1783"/>
      <c r="F61" s="1866"/>
      <c r="G61" s="1418">
        <v>-3.5999999999999997E-2</v>
      </c>
      <c r="H61" s="1419">
        <v>-0.875</v>
      </c>
      <c r="I61" s="1420">
        <v>-1.0999999999999999E-2</v>
      </c>
      <c r="J61" s="1421">
        <v>-0.92200000000000004</v>
      </c>
    </row>
    <row r="62" spans="1:10" ht="14.25" customHeight="1">
      <c r="A62" s="1357"/>
      <c r="B62" s="1163"/>
      <c r="C62" s="1164"/>
      <c r="D62" s="1783" t="s">
        <v>555</v>
      </c>
      <c r="E62" s="1783" t="s">
        <v>132</v>
      </c>
      <c r="F62" s="1866"/>
      <c r="G62" s="1433">
        <v>-0.82399999999999995</v>
      </c>
      <c r="H62" s="1434">
        <v>-1.4119999999999999</v>
      </c>
      <c r="I62" s="1420">
        <v>-5.0000000000000001E-3</v>
      </c>
      <c r="J62" s="1421">
        <v>-2.2410000000000001</v>
      </c>
    </row>
    <row r="63" spans="1:10" ht="14.25" customHeight="1">
      <c r="A63" s="1357"/>
      <c r="B63" s="1163"/>
      <c r="C63" s="2029" t="s">
        <v>905</v>
      </c>
      <c r="D63" s="1772"/>
      <c r="E63" s="1772"/>
      <c r="F63" s="1773"/>
      <c r="G63" s="1418">
        <v>4.3120000000000003</v>
      </c>
      <c r="H63" s="1419">
        <v>0</v>
      </c>
      <c r="I63" s="1420">
        <v>0</v>
      </c>
      <c r="J63" s="1421">
        <v>4.3120000000000003</v>
      </c>
    </row>
    <row r="64" spans="1:10" ht="14.25" customHeight="1">
      <c r="A64" s="1357"/>
      <c r="B64" s="1163"/>
      <c r="C64" s="1164"/>
      <c r="D64" s="1772" t="s">
        <v>733</v>
      </c>
      <c r="E64" s="1772"/>
      <c r="F64" s="1773"/>
      <c r="G64" s="1418">
        <v>7.2990000000000004</v>
      </c>
      <c r="H64" s="1419">
        <v>0</v>
      </c>
      <c r="I64" s="1420">
        <v>0</v>
      </c>
      <c r="J64" s="1421">
        <v>7.2990000000000004</v>
      </c>
    </row>
    <row r="65" spans="1:10" ht="22.5" customHeight="1">
      <c r="A65" s="1357"/>
      <c r="B65" s="1163"/>
      <c r="C65" s="1164"/>
      <c r="D65" s="1783" t="s">
        <v>734</v>
      </c>
      <c r="E65" s="1783"/>
      <c r="F65" s="1866"/>
      <c r="G65" s="1418">
        <v>-4.8000000000000001E-2</v>
      </c>
      <c r="H65" s="1419">
        <v>0</v>
      </c>
      <c r="I65" s="1420">
        <v>0</v>
      </c>
      <c r="J65" s="1421">
        <v>-4.8000000000000001E-2</v>
      </c>
    </row>
    <row r="66" spans="1:10" ht="27" customHeight="1">
      <c r="A66" s="1357"/>
      <c r="B66" s="1163"/>
      <c r="C66" s="1164"/>
      <c r="D66" s="1783" t="s">
        <v>735</v>
      </c>
      <c r="E66" s="1783" t="s">
        <v>132</v>
      </c>
      <c r="F66" s="1866"/>
      <c r="G66" s="1433">
        <v>-2.9390000000000001</v>
      </c>
      <c r="H66" s="1434">
        <v>0</v>
      </c>
      <c r="I66" s="1435">
        <v>0</v>
      </c>
      <c r="J66" s="1421">
        <v>-2.9390000000000001</v>
      </c>
    </row>
    <row r="67" spans="1:10" ht="14.25" customHeight="1">
      <c r="A67" s="1357"/>
      <c r="B67" s="1163"/>
      <c r="C67" s="2029" t="s">
        <v>804</v>
      </c>
      <c r="D67" s="1772"/>
      <c r="E67" s="1772"/>
      <c r="F67" s="1773"/>
      <c r="G67" s="1433">
        <v>0</v>
      </c>
      <c r="H67" s="1434">
        <v>0.79800000000000004</v>
      </c>
      <c r="I67" s="1435">
        <v>0</v>
      </c>
      <c r="J67" s="1421">
        <v>0.79800000000000004</v>
      </c>
    </row>
    <row r="68" spans="1:10" ht="14.25" customHeight="1">
      <c r="A68" s="1357"/>
      <c r="B68" s="1163"/>
      <c r="C68" s="1164"/>
      <c r="D68" s="1772" t="s">
        <v>187</v>
      </c>
      <c r="E68" s="1772"/>
      <c r="F68" s="1773"/>
      <c r="G68" s="1433">
        <v>0</v>
      </c>
      <c r="H68" s="1434">
        <v>0.8</v>
      </c>
      <c r="I68" s="1435">
        <v>0</v>
      </c>
      <c r="J68" s="1421">
        <v>0.8</v>
      </c>
    </row>
    <row r="69" spans="1:10" ht="14.25" customHeight="1">
      <c r="A69" s="1357"/>
      <c r="B69" s="1163"/>
      <c r="C69" s="1164"/>
      <c r="D69" s="1783" t="s">
        <v>188</v>
      </c>
      <c r="E69" s="1783" t="s">
        <v>132</v>
      </c>
      <c r="F69" s="1866"/>
      <c r="G69" s="173">
        <v>0</v>
      </c>
      <c r="H69" s="173">
        <v>-2E-3</v>
      </c>
      <c r="I69" s="1352">
        <v>0</v>
      </c>
      <c r="J69" s="1294">
        <v>-2E-3</v>
      </c>
    </row>
    <row r="70" spans="1:10" customFormat="1" ht="15" customHeight="1">
      <c r="A70" s="1394"/>
      <c r="B70" s="1319"/>
      <c r="C70" s="2007" t="s">
        <v>910</v>
      </c>
      <c r="D70" s="1916"/>
      <c r="E70" s="1916"/>
      <c r="F70" s="2008"/>
      <c r="G70" s="1433">
        <v>-4.0000000000000001E-3</v>
      </c>
      <c r="H70" s="1434">
        <v>0.23899999999999999</v>
      </c>
      <c r="I70" s="1435">
        <v>0</v>
      </c>
      <c r="J70" s="1421">
        <v>0.23499999999999999</v>
      </c>
    </row>
    <row r="71" spans="1:10" customFormat="1" ht="15" customHeight="1">
      <c r="A71" s="1394"/>
      <c r="B71" s="1319"/>
      <c r="C71" s="1326"/>
      <c r="D71" s="1916" t="s">
        <v>910</v>
      </c>
      <c r="E71" s="1916"/>
      <c r="F71" s="2008"/>
      <c r="G71" s="1433">
        <v>0</v>
      </c>
      <c r="H71" s="1434">
        <v>0.23899999999999999</v>
      </c>
      <c r="I71" s="1435">
        <v>0</v>
      </c>
      <c r="J71" s="1421">
        <v>0.23899999999999999</v>
      </c>
    </row>
    <row r="72" spans="1:10" customFormat="1" ht="15" customHeight="1">
      <c r="A72" s="1394"/>
      <c r="B72" s="1319"/>
      <c r="C72" s="1326"/>
      <c r="D72" s="1916" t="s">
        <v>911</v>
      </c>
      <c r="E72" s="1916"/>
      <c r="F72" s="2008"/>
      <c r="G72" s="1433">
        <v>-4.0000000000000001E-3</v>
      </c>
      <c r="H72" s="1434">
        <v>0</v>
      </c>
      <c r="I72" s="1435">
        <v>0</v>
      </c>
      <c r="J72" s="1421">
        <v>-4.0000000000000001E-3</v>
      </c>
    </row>
    <row r="73" spans="1:10" ht="12.75" customHeight="1" thickBot="1">
      <c r="A73" s="1357"/>
      <c r="B73" s="1180"/>
      <c r="C73" s="2044" t="s">
        <v>912</v>
      </c>
      <c r="D73" s="1894"/>
      <c r="E73" s="1894"/>
      <c r="F73" s="1905"/>
      <c r="G73" s="1418">
        <v>10.423999999999999</v>
      </c>
      <c r="H73" s="1419">
        <v>1E-3</v>
      </c>
      <c r="I73" s="1420">
        <v>0</v>
      </c>
      <c r="J73" s="1421">
        <v>10.425000000000001</v>
      </c>
    </row>
    <row r="74" spans="1:10" ht="24" customHeight="1" thickBot="1">
      <c r="A74" s="1357"/>
      <c r="B74" s="1456">
        <v>10</v>
      </c>
      <c r="C74" s="2063" t="s">
        <v>1128</v>
      </c>
      <c r="D74" s="1898"/>
      <c r="E74" s="1898"/>
      <c r="F74" s="2064"/>
      <c r="G74" s="1343">
        <v>223635.15299999999</v>
      </c>
      <c r="H74" s="1344">
        <v>68439.857000000004</v>
      </c>
      <c r="I74" s="1345">
        <v>10135.540999999999</v>
      </c>
      <c r="J74" s="1413">
        <v>302210.55099999998</v>
      </c>
    </row>
    <row r="75" spans="1:10" ht="14.25" customHeight="1">
      <c r="A75" s="1357"/>
      <c r="B75" s="1179"/>
      <c r="C75" s="2049" t="s">
        <v>916</v>
      </c>
      <c r="D75" s="1896"/>
      <c r="E75" s="1896"/>
      <c r="F75" s="2050"/>
      <c r="G75" s="1430">
        <v>100838.685</v>
      </c>
      <c r="H75" s="1431">
        <v>38564.271000000001</v>
      </c>
      <c r="I75" s="1432">
        <v>4121.2470000000003</v>
      </c>
      <c r="J75" s="1417">
        <v>143524.20300000001</v>
      </c>
    </row>
    <row r="76" spans="1:10" ht="14.25" customHeight="1">
      <c r="A76" s="1357"/>
      <c r="B76" s="1179"/>
      <c r="C76" s="1349"/>
      <c r="D76" s="1771" t="s">
        <v>916</v>
      </c>
      <c r="E76" s="2040"/>
      <c r="F76" s="2041"/>
      <c r="G76" s="1418">
        <v>105617.15399999999</v>
      </c>
      <c r="H76" s="1419">
        <v>39539.982000000004</v>
      </c>
      <c r="I76" s="1420">
        <v>4223.7870000000003</v>
      </c>
      <c r="J76" s="1417">
        <v>149380.92300000001</v>
      </c>
    </row>
    <row r="77" spans="1:10" ht="14.25" customHeight="1">
      <c r="A77" s="1357"/>
      <c r="B77" s="1163"/>
      <c r="C77" s="1164"/>
      <c r="D77" s="1783" t="s">
        <v>917</v>
      </c>
      <c r="E77" s="1783"/>
      <c r="F77" s="1866"/>
      <c r="G77" s="1418">
        <v>-173.76599999999999</v>
      </c>
      <c r="H77" s="1419">
        <v>-53.674999999999997</v>
      </c>
      <c r="I77" s="1420">
        <v>-13.92</v>
      </c>
      <c r="J77" s="1421">
        <v>-241.36099999999999</v>
      </c>
    </row>
    <row r="78" spans="1:10" ht="15" customHeight="1">
      <c r="B78" s="1163"/>
      <c r="C78" s="1164"/>
      <c r="D78" s="1783" t="s">
        <v>918</v>
      </c>
      <c r="E78" s="1783" t="s">
        <v>132</v>
      </c>
      <c r="F78" s="1866"/>
      <c r="G78" s="1418">
        <v>-4604.7030000000004</v>
      </c>
      <c r="H78" s="1419">
        <v>-922.03599999999994</v>
      </c>
      <c r="I78" s="1420">
        <v>-88.62</v>
      </c>
      <c r="J78" s="1421">
        <v>-5615.3590000000004</v>
      </c>
    </row>
    <row r="79" spans="1:10" ht="15" customHeight="1">
      <c r="B79" s="1163"/>
      <c r="C79" s="2029" t="s">
        <v>919</v>
      </c>
      <c r="D79" s="1772"/>
      <c r="E79" s="1772"/>
      <c r="F79" s="1773"/>
      <c r="G79" s="1418">
        <v>1719.9749999999999</v>
      </c>
      <c r="H79" s="1419">
        <v>396.78800000000001</v>
      </c>
      <c r="I79" s="1420">
        <v>0</v>
      </c>
      <c r="J79" s="1421">
        <v>2116.7629999999999</v>
      </c>
    </row>
    <row r="80" spans="1:10" ht="14.25" customHeight="1">
      <c r="B80" s="1163"/>
      <c r="C80" s="1164"/>
      <c r="D80" s="1783" t="s">
        <v>919</v>
      </c>
      <c r="E80" s="1783"/>
      <c r="F80" s="1866"/>
      <c r="G80" s="1418">
        <v>1747.421</v>
      </c>
      <c r="H80" s="1419">
        <v>410.399</v>
      </c>
      <c r="I80" s="1420">
        <v>0</v>
      </c>
      <c r="J80" s="1421">
        <v>2157.8200000000002</v>
      </c>
    </row>
    <row r="81" spans="2:10" ht="14.25" customHeight="1">
      <c r="B81" s="1163"/>
      <c r="C81" s="1164"/>
      <c r="D81" s="1783" t="s">
        <v>920</v>
      </c>
      <c r="E81" s="1783"/>
      <c r="F81" s="1866"/>
      <c r="G81" s="1418">
        <v>-2.3220000000000001</v>
      </c>
      <c r="H81" s="1419">
        <v>-2.137</v>
      </c>
      <c r="I81" s="1420">
        <v>0</v>
      </c>
      <c r="J81" s="1421">
        <v>-4.4589999999999996</v>
      </c>
    </row>
    <row r="82" spans="2:10" ht="14.25" customHeight="1">
      <c r="B82" s="1163"/>
      <c r="C82" s="1164"/>
      <c r="D82" s="1783" t="s">
        <v>921</v>
      </c>
      <c r="E82" s="1783" t="s">
        <v>132</v>
      </c>
      <c r="F82" s="1866"/>
      <c r="G82" s="1418">
        <v>-25.123999999999999</v>
      </c>
      <c r="H82" s="1419">
        <v>-11.474</v>
      </c>
      <c r="I82" s="1420">
        <v>0</v>
      </c>
      <c r="J82" s="1421">
        <v>-36.597999999999999</v>
      </c>
    </row>
    <row r="83" spans="2:10" ht="14.25" customHeight="1">
      <c r="B83" s="1163"/>
      <c r="C83" s="2029" t="s">
        <v>807</v>
      </c>
      <c r="D83" s="1772"/>
      <c r="E83" s="1772"/>
      <c r="F83" s="1773"/>
      <c r="G83" s="1418">
        <v>230.84100000000001</v>
      </c>
      <c r="H83" s="1419">
        <v>9.952</v>
      </c>
      <c r="I83" s="1420">
        <v>12.327999999999999</v>
      </c>
      <c r="J83" s="1421">
        <v>253.12100000000001</v>
      </c>
    </row>
    <row r="84" spans="2:10" ht="14.25" customHeight="1">
      <c r="B84" s="1163"/>
      <c r="C84" s="1164"/>
      <c r="D84" s="1783" t="s">
        <v>739</v>
      </c>
      <c r="E84" s="1783"/>
      <c r="F84" s="1866"/>
      <c r="G84" s="1418">
        <v>235.529</v>
      </c>
      <c r="H84" s="1419">
        <v>10.042999999999999</v>
      </c>
      <c r="I84" s="1420">
        <v>12.667999999999999</v>
      </c>
      <c r="J84" s="1421">
        <v>258.24</v>
      </c>
    </row>
    <row r="85" spans="2:10" ht="14.25" customHeight="1">
      <c r="B85" s="1163"/>
      <c r="C85" s="1164"/>
      <c r="D85" s="1783" t="s">
        <v>740</v>
      </c>
      <c r="E85" s="1783"/>
      <c r="F85" s="1866"/>
      <c r="G85" s="1418">
        <v>-0.69399999999999995</v>
      </c>
      <c r="H85" s="1419">
        <v>-5.2999999999999999E-2</v>
      </c>
      <c r="I85" s="1420">
        <v>-5.2999999999999999E-2</v>
      </c>
      <c r="J85" s="1421">
        <v>-0.8</v>
      </c>
    </row>
    <row r="86" spans="2:10" ht="14.25" customHeight="1">
      <c r="B86" s="1163"/>
      <c r="C86" s="1164"/>
      <c r="D86" s="1783" t="s">
        <v>741</v>
      </c>
      <c r="E86" s="1783" t="s">
        <v>132</v>
      </c>
      <c r="F86" s="1866"/>
      <c r="G86" s="1418">
        <v>-3.9940000000000002</v>
      </c>
      <c r="H86" s="1419">
        <v>-3.7999999999999999E-2</v>
      </c>
      <c r="I86" s="1420">
        <v>-0.28699999999999998</v>
      </c>
      <c r="J86" s="1421">
        <v>-4.319</v>
      </c>
    </row>
    <row r="87" spans="2:10" ht="14.25" customHeight="1">
      <c r="B87" s="1163"/>
      <c r="C87" s="2029" t="s">
        <v>808</v>
      </c>
      <c r="D87" s="1772"/>
      <c r="E87" s="1772"/>
      <c r="F87" s="1773"/>
      <c r="G87" s="1418">
        <v>116750.554</v>
      </c>
      <c r="H87" s="1419">
        <v>28370.901000000002</v>
      </c>
      <c r="I87" s="1420">
        <v>5692.8549999999996</v>
      </c>
      <c r="J87" s="1421">
        <v>150814.31</v>
      </c>
    </row>
    <row r="88" spans="2:10" ht="14.25" customHeight="1">
      <c r="B88" s="1163"/>
      <c r="C88" s="1164"/>
      <c r="D88" s="1783" t="s">
        <v>420</v>
      </c>
      <c r="E88" s="1783"/>
      <c r="F88" s="1866"/>
      <c r="G88" s="1418">
        <v>117917.72900000001</v>
      </c>
      <c r="H88" s="1419">
        <v>28714.534</v>
      </c>
      <c r="I88" s="1420">
        <v>5690.5339999999997</v>
      </c>
      <c r="J88" s="1421">
        <v>152322.79699999999</v>
      </c>
    </row>
    <row r="89" spans="2:10" ht="14.25" customHeight="1">
      <c r="B89" s="1163"/>
      <c r="C89" s="1164"/>
      <c r="D89" s="1783" t="s">
        <v>579</v>
      </c>
      <c r="E89" s="1783"/>
      <c r="F89" s="1866"/>
      <c r="G89" s="1418">
        <v>81.322999999999993</v>
      </c>
      <c r="H89" s="1419">
        <v>-106.68300000000001</v>
      </c>
      <c r="I89" s="1420">
        <v>31.917999999999999</v>
      </c>
      <c r="J89" s="1421">
        <v>6.5579999999999998</v>
      </c>
    </row>
    <row r="90" spans="2:10" ht="14.25" customHeight="1">
      <c r="B90" s="1163"/>
      <c r="C90" s="1164"/>
      <c r="D90" s="1783" t="s">
        <v>580</v>
      </c>
      <c r="E90" s="1783" t="s">
        <v>132</v>
      </c>
      <c r="F90" s="1866"/>
      <c r="G90" s="1418">
        <v>-1248.498</v>
      </c>
      <c r="H90" s="1419">
        <v>-236.95</v>
      </c>
      <c r="I90" s="1420">
        <v>-29.597000000000001</v>
      </c>
      <c r="J90" s="1421">
        <v>-1515.0450000000001</v>
      </c>
    </row>
    <row r="91" spans="2:10" ht="14.25" customHeight="1">
      <c r="B91" s="1163"/>
      <c r="C91" s="2029" t="s">
        <v>922</v>
      </c>
      <c r="D91" s="1772"/>
      <c r="E91" s="1772"/>
      <c r="F91" s="1773"/>
      <c r="G91" s="1418">
        <v>5.0209999999999999</v>
      </c>
      <c r="H91" s="1419">
        <v>0.106</v>
      </c>
      <c r="I91" s="1420">
        <v>0</v>
      </c>
      <c r="J91" s="1421">
        <v>5.1269999999999998</v>
      </c>
    </row>
    <row r="92" spans="2:10" ht="14.25" customHeight="1">
      <c r="B92" s="1163"/>
      <c r="C92" s="1164"/>
      <c r="D92" s="1783" t="s">
        <v>922</v>
      </c>
      <c r="E92" s="1783"/>
      <c r="F92" s="1866"/>
      <c r="G92" s="1418">
        <v>6.5919999999999996</v>
      </c>
      <c r="H92" s="1419">
        <v>0.152</v>
      </c>
      <c r="I92" s="1420">
        <v>0</v>
      </c>
      <c r="J92" s="1421">
        <v>6.7439999999999998</v>
      </c>
    </row>
    <row r="93" spans="2:10" ht="24" customHeight="1">
      <c r="B93" s="1163"/>
      <c r="C93" s="1164"/>
      <c r="D93" s="1783" t="s">
        <v>923</v>
      </c>
      <c r="E93" s="1783"/>
      <c r="F93" s="1866"/>
      <c r="G93" s="1418">
        <v>-1.571</v>
      </c>
      <c r="H93" s="1419">
        <v>-4.5999999999999999E-2</v>
      </c>
      <c r="I93" s="1420">
        <v>0</v>
      </c>
      <c r="J93" s="1421">
        <v>-1.617</v>
      </c>
    </row>
    <row r="94" spans="2:10" ht="14.25" customHeight="1">
      <c r="B94" s="1163"/>
      <c r="C94" s="2029" t="s">
        <v>924</v>
      </c>
      <c r="D94" s="1772"/>
      <c r="E94" s="1772"/>
      <c r="F94" s="1773"/>
      <c r="G94" s="1433">
        <v>15.467000000000001</v>
      </c>
      <c r="H94" s="1434">
        <v>30.751999999999999</v>
      </c>
      <c r="I94" s="1435">
        <v>86.900999999999996</v>
      </c>
      <c r="J94" s="1421">
        <v>133.12</v>
      </c>
    </row>
    <row r="95" spans="2:10" ht="14.25" customHeight="1">
      <c r="B95" s="1163"/>
      <c r="C95" s="1164"/>
      <c r="D95" s="1783" t="s">
        <v>924</v>
      </c>
      <c r="E95" s="1783"/>
      <c r="F95" s="1866"/>
      <c r="G95" s="1418">
        <v>15.808</v>
      </c>
      <c r="H95" s="1419">
        <v>30.931999999999999</v>
      </c>
      <c r="I95" s="1420">
        <v>89.001000000000005</v>
      </c>
      <c r="J95" s="1421">
        <v>135.74100000000001</v>
      </c>
    </row>
    <row r="96" spans="2:10" ht="22.5" customHeight="1">
      <c r="B96" s="1163"/>
      <c r="C96" s="1164"/>
      <c r="D96" s="1783" t="s">
        <v>925</v>
      </c>
      <c r="E96" s="1783"/>
      <c r="F96" s="1866"/>
      <c r="G96" s="1418">
        <v>-0.111</v>
      </c>
      <c r="H96" s="1419">
        <v>-4.3999999999999997E-2</v>
      </c>
      <c r="I96" s="1420">
        <v>-0.48</v>
      </c>
      <c r="J96" s="1421">
        <v>-0.63500000000000001</v>
      </c>
    </row>
    <row r="97" spans="2:10" ht="25.5" customHeight="1">
      <c r="B97" s="1163"/>
      <c r="C97" s="1164"/>
      <c r="D97" s="1783" t="s">
        <v>926</v>
      </c>
      <c r="E97" s="1783" t="s">
        <v>132</v>
      </c>
      <c r="F97" s="1866"/>
      <c r="G97" s="1418">
        <v>-0.23</v>
      </c>
      <c r="H97" s="1419">
        <v>-0.13600000000000001</v>
      </c>
      <c r="I97" s="1420">
        <v>-1.62</v>
      </c>
      <c r="J97" s="1421">
        <v>-1.986</v>
      </c>
    </row>
    <row r="98" spans="2:10" ht="14.25" customHeight="1">
      <c r="B98" s="1163"/>
      <c r="C98" s="2029" t="s">
        <v>927</v>
      </c>
      <c r="D98" s="1772"/>
      <c r="E98" s="1772"/>
      <c r="F98" s="1773"/>
      <c r="G98" s="1418">
        <v>0.53400000000000003</v>
      </c>
      <c r="H98" s="1419">
        <v>0</v>
      </c>
      <c r="I98" s="1420">
        <v>11.754</v>
      </c>
      <c r="J98" s="1421">
        <v>12.288</v>
      </c>
    </row>
    <row r="99" spans="2:10" ht="14.25" customHeight="1">
      <c r="B99" s="1163"/>
      <c r="C99" s="1164"/>
      <c r="D99" s="1783" t="s">
        <v>928</v>
      </c>
      <c r="E99" s="1783"/>
      <c r="F99" s="1866"/>
      <c r="G99" s="1418">
        <v>0.60599999999999998</v>
      </c>
      <c r="H99" s="1419">
        <v>0</v>
      </c>
      <c r="I99" s="1420">
        <v>12.12</v>
      </c>
      <c r="J99" s="1421">
        <v>12.726000000000001</v>
      </c>
    </row>
    <row r="100" spans="2:10" ht="14.25" customHeight="1">
      <c r="B100" s="1163"/>
      <c r="C100" s="1164"/>
      <c r="D100" s="1925" t="s">
        <v>929</v>
      </c>
      <c r="E100" s="1925"/>
      <c r="F100" s="2015"/>
      <c r="G100" s="173">
        <v>0</v>
      </c>
      <c r="H100" s="173">
        <v>0</v>
      </c>
      <c r="I100" s="1191">
        <v>-0.28599999999999998</v>
      </c>
      <c r="J100" s="1294">
        <v>-0.28599999999999998</v>
      </c>
    </row>
    <row r="101" spans="2:10" ht="12.75" customHeight="1">
      <c r="B101" s="1163"/>
      <c r="C101" s="1164"/>
      <c r="D101" s="1783" t="s">
        <v>930</v>
      </c>
      <c r="E101" s="1783" t="s">
        <v>132</v>
      </c>
      <c r="F101" s="1866"/>
      <c r="G101" s="1418">
        <v>-7.1999999999999995E-2</v>
      </c>
      <c r="H101" s="1419">
        <v>0</v>
      </c>
      <c r="I101" s="1420">
        <v>-0.08</v>
      </c>
      <c r="J101" s="1421">
        <v>-0.152</v>
      </c>
    </row>
    <row r="102" spans="2:10" ht="12.75" customHeight="1">
      <c r="B102" s="1163"/>
      <c r="C102" s="2029" t="s">
        <v>1136</v>
      </c>
      <c r="D102" s="1772"/>
      <c r="E102" s="1772"/>
      <c r="F102" s="1773"/>
      <c r="G102" s="1418">
        <v>0</v>
      </c>
      <c r="H102" s="1419">
        <v>3.5680000000000001</v>
      </c>
      <c r="I102" s="1420">
        <v>12.381</v>
      </c>
      <c r="J102" s="1421">
        <v>15.949</v>
      </c>
    </row>
    <row r="103" spans="2:10" ht="12.75" customHeight="1">
      <c r="B103" s="1163"/>
      <c r="C103" s="1164"/>
      <c r="D103" s="1783" t="s">
        <v>932</v>
      </c>
      <c r="E103" s="1783"/>
      <c r="F103" s="1866"/>
      <c r="G103" s="1418">
        <v>0</v>
      </c>
      <c r="H103" s="1419">
        <v>3.7559999999999998</v>
      </c>
      <c r="I103" s="1420">
        <v>12.707000000000001</v>
      </c>
      <c r="J103" s="1421">
        <v>16.463000000000001</v>
      </c>
    </row>
    <row r="104" spans="2:10" ht="12.75" customHeight="1">
      <c r="B104" s="1163"/>
      <c r="C104" s="1462"/>
      <c r="D104" s="1923" t="s">
        <v>933</v>
      </c>
      <c r="E104" s="1923" t="s">
        <v>132</v>
      </c>
      <c r="F104" s="2014"/>
      <c r="G104" s="1418">
        <v>0</v>
      </c>
      <c r="H104" s="1419">
        <v>-0.188</v>
      </c>
      <c r="I104" s="1420">
        <v>-0.32600000000000001</v>
      </c>
      <c r="J104" s="1421">
        <v>-0.51400000000000001</v>
      </c>
    </row>
    <row r="105" spans="2:10" ht="12.75" customHeight="1">
      <c r="B105" s="1163"/>
      <c r="C105" s="2029" t="s">
        <v>204</v>
      </c>
      <c r="D105" s="1772"/>
      <c r="E105" s="1772"/>
      <c r="F105" s="1773"/>
      <c r="G105" s="1418">
        <v>0</v>
      </c>
      <c r="H105" s="1419">
        <v>3.605</v>
      </c>
      <c r="I105" s="1420">
        <v>17.148</v>
      </c>
      <c r="J105" s="1421">
        <v>20.753</v>
      </c>
    </row>
    <row r="106" spans="2:10" ht="14.25" customHeight="1">
      <c r="B106" s="1163"/>
      <c r="C106" s="1164"/>
      <c r="D106" s="1783" t="s">
        <v>204</v>
      </c>
      <c r="E106" s="1783"/>
      <c r="F106" s="1866"/>
      <c r="G106" s="1418">
        <v>0</v>
      </c>
      <c r="H106" s="1419">
        <v>3.7949999999999999</v>
      </c>
      <c r="I106" s="1420">
        <v>18.076000000000001</v>
      </c>
      <c r="J106" s="1421">
        <v>21.870999999999999</v>
      </c>
    </row>
    <row r="107" spans="2:10" ht="14.25" customHeight="1">
      <c r="B107" s="1163"/>
      <c r="C107" s="1164"/>
      <c r="D107" s="1783" t="s">
        <v>205</v>
      </c>
      <c r="E107" s="1783" t="s">
        <v>132</v>
      </c>
      <c r="F107" s="1866"/>
      <c r="G107" s="1418">
        <v>0</v>
      </c>
      <c r="H107" s="1419">
        <v>-0.19</v>
      </c>
      <c r="I107" s="1420">
        <v>-0.92800000000000005</v>
      </c>
      <c r="J107" s="1421">
        <v>-1.1180000000000001</v>
      </c>
    </row>
    <row r="108" spans="2:10" ht="14.25" customHeight="1">
      <c r="B108" s="1163"/>
      <c r="C108" s="2029" t="s">
        <v>937</v>
      </c>
      <c r="D108" s="1772"/>
      <c r="E108" s="1772"/>
      <c r="F108" s="1773"/>
      <c r="G108" s="1418">
        <v>1272.7449999999999</v>
      </c>
      <c r="H108" s="1419">
        <v>141.315</v>
      </c>
      <c r="I108" s="1420">
        <v>0</v>
      </c>
      <c r="J108" s="1421">
        <v>1414.06</v>
      </c>
    </row>
    <row r="109" spans="2:10" ht="14.25" customHeight="1">
      <c r="B109" s="1163"/>
      <c r="C109" s="1164"/>
      <c r="D109" s="1771" t="s">
        <v>937</v>
      </c>
      <c r="E109" s="1772"/>
      <c r="F109" s="1773"/>
      <c r="G109" s="1418">
        <v>1283.4449999999999</v>
      </c>
      <c r="H109" s="1419">
        <v>143.75700000000001</v>
      </c>
      <c r="I109" s="1420">
        <v>0</v>
      </c>
      <c r="J109" s="1421">
        <v>1427.202</v>
      </c>
    </row>
    <row r="110" spans="2:10" ht="14.25" customHeight="1">
      <c r="B110" s="1163"/>
      <c r="C110" s="1164"/>
      <c r="D110" s="1783" t="s">
        <v>938</v>
      </c>
      <c r="E110" s="1783"/>
      <c r="F110" s="1866"/>
      <c r="G110" s="1418">
        <v>-0.56499999999999995</v>
      </c>
      <c r="H110" s="1419">
        <v>-0.158</v>
      </c>
      <c r="I110" s="1420">
        <v>0</v>
      </c>
      <c r="J110" s="1421">
        <v>-0.72299999999999998</v>
      </c>
    </row>
    <row r="111" spans="2:10" ht="14.25" customHeight="1">
      <c r="B111" s="1163"/>
      <c r="C111" s="1164"/>
      <c r="D111" s="1783" t="s">
        <v>939</v>
      </c>
      <c r="E111" s="1783" t="s">
        <v>132</v>
      </c>
      <c r="F111" s="1866"/>
      <c r="G111" s="1418">
        <v>-10.135</v>
      </c>
      <c r="H111" s="1419">
        <v>-2.2839999999999998</v>
      </c>
      <c r="I111" s="1420">
        <v>0</v>
      </c>
      <c r="J111" s="1421">
        <v>-12.419</v>
      </c>
    </row>
    <row r="112" spans="2:10" ht="14.25" customHeight="1">
      <c r="B112" s="1163"/>
      <c r="C112" s="2029" t="s">
        <v>948</v>
      </c>
      <c r="D112" s="1772"/>
      <c r="E112" s="1772"/>
      <c r="F112" s="1773"/>
      <c r="G112" s="1418">
        <v>10.176</v>
      </c>
      <c r="H112" s="1419">
        <v>9.7409999999999997</v>
      </c>
      <c r="I112" s="1420">
        <v>19.565000000000001</v>
      </c>
      <c r="J112" s="1421">
        <v>39.481999999999999</v>
      </c>
    </row>
    <row r="113" spans="2:10" ht="14.25" customHeight="1">
      <c r="B113" s="1163"/>
      <c r="C113" s="1164"/>
      <c r="D113" s="1783" t="s">
        <v>948</v>
      </c>
      <c r="E113" s="1783"/>
      <c r="F113" s="1866"/>
      <c r="G113" s="1418">
        <v>10.278</v>
      </c>
      <c r="H113" s="1419">
        <v>9.7520000000000007</v>
      </c>
      <c r="I113" s="1420">
        <v>19.585000000000001</v>
      </c>
      <c r="J113" s="1421">
        <v>39.615000000000002</v>
      </c>
    </row>
    <row r="114" spans="2:10" ht="14.25" customHeight="1">
      <c r="B114" s="1163"/>
      <c r="C114" s="1164"/>
      <c r="D114" s="1783" t="s">
        <v>949</v>
      </c>
      <c r="E114" s="1783"/>
      <c r="F114" s="1866"/>
      <c r="G114" s="1433">
        <v>-8.0000000000000002E-3</v>
      </c>
      <c r="H114" s="1434">
        <v>-5.0000000000000001E-3</v>
      </c>
      <c r="I114" s="1435">
        <v>0</v>
      </c>
      <c r="J114" s="1421">
        <v>-1.2999999999999999E-2</v>
      </c>
    </row>
    <row r="115" spans="2:10" ht="14.25" customHeight="1">
      <c r="B115" s="1163"/>
      <c r="C115" s="1164"/>
      <c r="D115" s="1783" t="s">
        <v>950</v>
      </c>
      <c r="E115" s="1783" t="s">
        <v>132</v>
      </c>
      <c r="F115" s="1866"/>
      <c r="G115" s="1433">
        <v>-9.4E-2</v>
      </c>
      <c r="H115" s="1434">
        <v>-6.0000000000000001E-3</v>
      </c>
      <c r="I115" s="1435">
        <v>-0.02</v>
      </c>
      <c r="J115" s="1421">
        <v>-0.12</v>
      </c>
    </row>
    <row r="116" spans="2:10" ht="14.25" customHeight="1">
      <c r="B116" s="1163"/>
      <c r="C116" s="2029" t="s">
        <v>815</v>
      </c>
      <c r="D116" s="1772"/>
      <c r="E116" s="1772"/>
      <c r="F116" s="1773"/>
      <c r="G116" s="1433">
        <v>0.84199999999999997</v>
      </c>
      <c r="H116" s="1434">
        <v>0.42299999999999999</v>
      </c>
      <c r="I116" s="1435">
        <v>0</v>
      </c>
      <c r="J116" s="1421">
        <v>1.2649999999999999</v>
      </c>
    </row>
    <row r="117" spans="2:10" ht="14.25" customHeight="1">
      <c r="B117" s="1163"/>
      <c r="C117" s="1164"/>
      <c r="D117" s="1771" t="s">
        <v>777</v>
      </c>
      <c r="E117" s="1772"/>
      <c r="F117" s="1773"/>
      <c r="G117" s="1433">
        <v>0.85299999999999998</v>
      </c>
      <c r="H117" s="1434">
        <v>0.42299999999999999</v>
      </c>
      <c r="I117" s="1435">
        <v>0</v>
      </c>
      <c r="J117" s="1421">
        <v>1.276</v>
      </c>
    </row>
    <row r="118" spans="2:10" ht="14.25" customHeight="1">
      <c r="B118" s="1163"/>
      <c r="C118" s="1164"/>
      <c r="D118" s="1783" t="s">
        <v>311</v>
      </c>
      <c r="E118" s="1783" t="s">
        <v>132</v>
      </c>
      <c r="F118" s="1866"/>
      <c r="G118" s="1433">
        <v>-1.0999999999999999E-2</v>
      </c>
      <c r="H118" s="1434">
        <v>0</v>
      </c>
      <c r="I118" s="1435">
        <v>0</v>
      </c>
      <c r="J118" s="1421">
        <v>-1.0999999999999999E-2</v>
      </c>
    </row>
    <row r="119" spans="2:10" ht="14.25" customHeight="1">
      <c r="B119" s="1163"/>
      <c r="C119" s="2029" t="s">
        <v>951</v>
      </c>
      <c r="D119" s="1772"/>
      <c r="E119" s="1772"/>
      <c r="F119" s="1773"/>
      <c r="G119" s="1433">
        <v>2805.0770000000002</v>
      </c>
      <c r="H119" s="1434">
        <v>976.43700000000001</v>
      </c>
      <c r="I119" s="1435">
        <v>167.31399999999999</v>
      </c>
      <c r="J119" s="1421">
        <v>3948.828</v>
      </c>
    </row>
    <row r="120" spans="2:10" ht="14.25" customHeight="1">
      <c r="B120" s="1163"/>
      <c r="C120" s="1164"/>
      <c r="D120" s="1771" t="s">
        <v>592</v>
      </c>
      <c r="E120" s="1772"/>
      <c r="F120" s="1773"/>
      <c r="G120" s="1418">
        <v>13774.578</v>
      </c>
      <c r="H120" s="1419">
        <v>2395.4580000000001</v>
      </c>
      <c r="I120" s="1420">
        <v>646.75800000000004</v>
      </c>
      <c r="J120" s="1421">
        <v>16816.794000000002</v>
      </c>
    </row>
    <row r="121" spans="2:10" ht="14.25" customHeight="1">
      <c r="B121" s="1163"/>
      <c r="C121" s="1164"/>
      <c r="D121" s="1783" t="s">
        <v>593</v>
      </c>
      <c r="E121" s="1783" t="s">
        <v>132</v>
      </c>
      <c r="F121" s="1866"/>
      <c r="G121" s="1418">
        <v>-10969.501</v>
      </c>
      <c r="H121" s="1419">
        <v>-1419.021</v>
      </c>
      <c r="I121" s="1420">
        <v>-479.44400000000002</v>
      </c>
      <c r="J121" s="1421">
        <v>-12867.966</v>
      </c>
    </row>
    <row r="122" spans="2:10" ht="14.25" customHeight="1" thickBot="1">
      <c r="B122" s="1180"/>
      <c r="C122" s="2044" t="s">
        <v>1129</v>
      </c>
      <c r="D122" s="1894"/>
      <c r="E122" s="1894"/>
      <c r="F122" s="1905"/>
      <c r="G122" s="1418">
        <v>-14.763999999999999</v>
      </c>
      <c r="H122" s="1419">
        <v>-68.001999999999995</v>
      </c>
      <c r="I122" s="1420">
        <v>-5.952</v>
      </c>
      <c r="J122" s="1421">
        <v>-88.718000000000004</v>
      </c>
    </row>
    <row r="123" spans="2:10" ht="14.25" customHeight="1" thickBot="1">
      <c r="B123" s="1159">
        <v>11</v>
      </c>
      <c r="C123" s="1869" t="s">
        <v>596</v>
      </c>
      <c r="D123" s="1790"/>
      <c r="E123" s="1790"/>
      <c r="F123" s="1870"/>
      <c r="G123" s="1343">
        <v>1044.0889999999999</v>
      </c>
      <c r="H123" s="1344">
        <v>347.072</v>
      </c>
      <c r="I123" s="1345">
        <v>59.408999999999999</v>
      </c>
      <c r="J123" s="1413">
        <v>1450.57</v>
      </c>
    </row>
    <row r="124" spans="2:10" ht="14.25" customHeight="1">
      <c r="B124" s="1179"/>
      <c r="C124" s="2049" t="s">
        <v>953</v>
      </c>
      <c r="D124" s="1896"/>
      <c r="E124" s="1896"/>
      <c r="F124" s="2050"/>
      <c r="G124" s="1414">
        <v>512.34100000000001</v>
      </c>
      <c r="H124" s="1415">
        <v>189.41300000000001</v>
      </c>
      <c r="I124" s="1416">
        <v>34.457000000000001</v>
      </c>
      <c r="J124" s="1417">
        <v>736.21100000000001</v>
      </c>
    </row>
    <row r="125" spans="2:10" ht="14.25" customHeight="1">
      <c r="B125" s="1163"/>
      <c r="C125" s="2029" t="s">
        <v>954</v>
      </c>
      <c r="D125" s="1772"/>
      <c r="E125" s="1772"/>
      <c r="F125" s="1773"/>
      <c r="G125" s="1418">
        <v>89.063000000000002</v>
      </c>
      <c r="H125" s="1419">
        <v>81.953999999999994</v>
      </c>
      <c r="I125" s="1420">
        <v>9.7799999999999994</v>
      </c>
      <c r="J125" s="1421">
        <v>180.797</v>
      </c>
    </row>
    <row r="126" spans="2:10" ht="14.25" customHeight="1">
      <c r="B126" s="1163"/>
      <c r="C126" s="2029" t="s">
        <v>955</v>
      </c>
      <c r="D126" s="1772"/>
      <c r="E126" s="1772"/>
      <c r="F126" s="1773"/>
      <c r="G126" s="1418">
        <v>234.636</v>
      </c>
      <c r="H126" s="1419">
        <v>58.375</v>
      </c>
      <c r="I126" s="1420">
        <v>7.1239999999999997</v>
      </c>
      <c r="J126" s="1421">
        <v>300.13499999999999</v>
      </c>
    </row>
    <row r="127" spans="2:10" ht="14.25" customHeight="1">
      <c r="B127" s="1163"/>
      <c r="C127" s="2029" t="s">
        <v>956</v>
      </c>
      <c r="D127" s="1772"/>
      <c r="E127" s="1772"/>
      <c r="F127" s="1773"/>
      <c r="G127" s="1418">
        <v>106.249</v>
      </c>
      <c r="H127" s="1419">
        <v>7.3460000000000001</v>
      </c>
      <c r="I127" s="1420">
        <v>4.524</v>
      </c>
      <c r="J127" s="1421">
        <v>118.119</v>
      </c>
    </row>
    <row r="128" spans="2:10" ht="14.25" customHeight="1">
      <c r="B128" s="1163"/>
      <c r="C128" s="2029" t="s">
        <v>957</v>
      </c>
      <c r="D128" s="1772"/>
      <c r="E128" s="1772"/>
      <c r="F128" s="1773"/>
      <c r="G128" s="1418">
        <v>61.37</v>
      </c>
      <c r="H128" s="1419">
        <v>4.9820000000000002</v>
      </c>
      <c r="I128" s="1420">
        <v>0</v>
      </c>
      <c r="J128" s="1421">
        <v>66.352000000000004</v>
      </c>
    </row>
    <row r="129" spans="2:10" ht="14.25" customHeight="1">
      <c r="B129" s="1163"/>
      <c r="C129" s="2029" t="s">
        <v>958</v>
      </c>
      <c r="D129" s="1772"/>
      <c r="E129" s="1772"/>
      <c r="F129" s="1773"/>
      <c r="G129" s="1418">
        <v>18.271000000000001</v>
      </c>
      <c r="H129" s="1419">
        <v>2.2189999999999999</v>
      </c>
      <c r="I129" s="1420">
        <v>3.2320000000000002</v>
      </c>
      <c r="J129" s="1421">
        <v>23.722000000000001</v>
      </c>
    </row>
    <row r="130" spans="2:10" ht="14.25" customHeight="1">
      <c r="B130" s="1163"/>
      <c r="C130" s="2029" t="s">
        <v>959</v>
      </c>
      <c r="D130" s="1772"/>
      <c r="E130" s="1772"/>
      <c r="F130" s="1773"/>
      <c r="G130" s="1418">
        <v>0.315</v>
      </c>
      <c r="H130" s="1419">
        <v>1.6539999999999999</v>
      </c>
      <c r="I130" s="1420">
        <v>4.0000000000000001E-3</v>
      </c>
      <c r="J130" s="1421">
        <v>1.9730000000000001</v>
      </c>
    </row>
    <row r="131" spans="2:10" ht="14.25" customHeight="1">
      <c r="B131" s="1163"/>
      <c r="C131" s="2029" t="s">
        <v>960</v>
      </c>
      <c r="D131" s="1772"/>
      <c r="E131" s="1772"/>
      <c r="F131" s="1773"/>
      <c r="G131" s="1418">
        <v>0</v>
      </c>
      <c r="H131" s="1419">
        <v>7.0000000000000001E-3</v>
      </c>
      <c r="I131" s="1420">
        <v>0</v>
      </c>
      <c r="J131" s="1421">
        <v>7.0000000000000001E-3</v>
      </c>
    </row>
    <row r="132" spans="2:10" ht="14.25" customHeight="1">
      <c r="B132" s="1163"/>
      <c r="C132" s="2029" t="s">
        <v>961</v>
      </c>
      <c r="D132" s="1772"/>
      <c r="E132" s="1772"/>
      <c r="F132" s="1773"/>
      <c r="G132" s="1418">
        <v>21.686</v>
      </c>
      <c r="H132" s="1419">
        <v>0.497</v>
      </c>
      <c r="I132" s="1420">
        <v>0.28799999999999998</v>
      </c>
      <c r="J132" s="1421">
        <v>22.471</v>
      </c>
    </row>
    <row r="133" spans="2:10" ht="14.25" customHeight="1" thickBot="1">
      <c r="B133" s="1180"/>
      <c r="C133" s="2044" t="s">
        <v>963</v>
      </c>
      <c r="D133" s="1894"/>
      <c r="E133" s="1894"/>
      <c r="F133" s="1905"/>
      <c r="G133" s="1426">
        <v>0.158</v>
      </c>
      <c r="H133" s="1427">
        <v>0.625</v>
      </c>
      <c r="I133" s="1428">
        <v>0</v>
      </c>
      <c r="J133" s="1429">
        <v>0.78300000000000003</v>
      </c>
    </row>
    <row r="134" spans="2:10" ht="14.25" customHeight="1" thickBot="1">
      <c r="B134" s="1159">
        <v>12</v>
      </c>
      <c r="C134" s="1869" t="s">
        <v>606</v>
      </c>
      <c r="D134" s="1790"/>
      <c r="E134" s="1790"/>
      <c r="F134" s="1870"/>
      <c r="G134" s="1343">
        <v>670.16700000000003</v>
      </c>
      <c r="H134" s="1344">
        <v>0</v>
      </c>
      <c r="I134" s="1345">
        <v>0</v>
      </c>
      <c r="J134" s="1413">
        <v>670.16700000000003</v>
      </c>
    </row>
    <row r="135" spans="2:10" ht="14.25" customHeight="1">
      <c r="B135" s="1179"/>
      <c r="C135" s="2049" t="s">
        <v>607</v>
      </c>
      <c r="D135" s="1896"/>
      <c r="E135" s="1896"/>
      <c r="F135" s="2050"/>
      <c r="G135" s="1414">
        <v>274.03699999999998</v>
      </c>
      <c r="H135" s="1415">
        <v>0</v>
      </c>
      <c r="I135" s="1416">
        <v>0</v>
      </c>
      <c r="J135" s="1417">
        <v>274.03699999999998</v>
      </c>
    </row>
    <row r="136" spans="2:10" ht="14.25" customHeight="1" thickBot="1">
      <c r="B136" s="1180"/>
      <c r="C136" s="2044" t="s">
        <v>608</v>
      </c>
      <c r="D136" s="1894"/>
      <c r="E136" s="1894"/>
      <c r="F136" s="1905"/>
      <c r="G136" s="1418">
        <v>396.13</v>
      </c>
      <c r="H136" s="1419">
        <v>0</v>
      </c>
      <c r="I136" s="1420">
        <v>0</v>
      </c>
      <c r="J136" s="1421">
        <v>396.13</v>
      </c>
    </row>
    <row r="137" spans="2:10" ht="14.25" customHeight="1" thickBot="1">
      <c r="B137" s="1159">
        <v>13</v>
      </c>
      <c r="C137" s="1869" t="s">
        <v>609</v>
      </c>
      <c r="D137" s="1790"/>
      <c r="E137" s="1790"/>
      <c r="F137" s="1870"/>
      <c r="G137" s="1343">
        <v>2411.8020000000001</v>
      </c>
      <c r="H137" s="1344">
        <v>481.79899999999998</v>
      </c>
      <c r="I137" s="1345">
        <v>85.515000000000001</v>
      </c>
      <c r="J137" s="1413">
        <v>2979.116</v>
      </c>
    </row>
    <row r="138" spans="2:10" ht="14.25" customHeight="1">
      <c r="B138" s="1179"/>
      <c r="C138" s="2049" t="s">
        <v>965</v>
      </c>
      <c r="D138" s="1896"/>
      <c r="E138" s="1896"/>
      <c r="F138" s="2050"/>
      <c r="G138" s="1430">
        <v>77.891999999999996</v>
      </c>
      <c r="H138" s="1431">
        <v>39.848999999999997</v>
      </c>
      <c r="I138" s="1432">
        <v>8.6790000000000003</v>
      </c>
      <c r="J138" s="1417">
        <v>126.42</v>
      </c>
    </row>
    <row r="139" spans="2:10" ht="15" customHeight="1">
      <c r="B139" s="1163"/>
      <c r="C139" s="2029" t="s">
        <v>966</v>
      </c>
      <c r="D139" s="1772"/>
      <c r="E139" s="1772"/>
      <c r="F139" s="1773"/>
      <c r="G139" s="1433">
        <v>12.420999999999999</v>
      </c>
      <c r="H139" s="1434">
        <v>16.37</v>
      </c>
      <c r="I139" s="1435">
        <v>0.78200000000000003</v>
      </c>
      <c r="J139" s="1421">
        <v>29.573</v>
      </c>
    </row>
    <row r="140" spans="2:10" ht="15" customHeight="1">
      <c r="B140" s="1163"/>
      <c r="C140" s="2029" t="s">
        <v>72</v>
      </c>
      <c r="D140" s="1772"/>
      <c r="E140" s="1772"/>
      <c r="F140" s="1773"/>
      <c r="G140" s="1433">
        <v>-1E-3</v>
      </c>
      <c r="H140" s="1434">
        <v>1E-3</v>
      </c>
      <c r="I140" s="1435">
        <v>0</v>
      </c>
      <c r="J140" s="1421">
        <v>0</v>
      </c>
    </row>
    <row r="141" spans="2:10" ht="15" customHeight="1">
      <c r="B141" s="1163"/>
      <c r="C141" s="2029" t="s">
        <v>74</v>
      </c>
      <c r="D141" s="1772"/>
      <c r="E141" s="1772"/>
      <c r="F141" s="1773"/>
      <c r="G141" s="1433">
        <v>113.718</v>
      </c>
      <c r="H141" s="1434">
        <v>18.420000000000002</v>
      </c>
      <c r="I141" s="1435">
        <v>10.076000000000001</v>
      </c>
      <c r="J141" s="1421">
        <v>142.214</v>
      </c>
    </row>
    <row r="142" spans="2:10" ht="15" customHeight="1">
      <c r="B142" s="1163"/>
      <c r="C142" s="2029" t="s">
        <v>613</v>
      </c>
      <c r="D142" s="1772"/>
      <c r="E142" s="1772"/>
      <c r="F142" s="1773"/>
      <c r="G142" s="1433">
        <v>1637.4780000000001</v>
      </c>
      <c r="H142" s="1434">
        <v>231.37100000000001</v>
      </c>
      <c r="I142" s="1435">
        <v>40.776000000000003</v>
      </c>
      <c r="J142" s="1421">
        <v>1909.625</v>
      </c>
    </row>
    <row r="143" spans="2:10" ht="14.25" customHeight="1" thickBot="1">
      <c r="B143" s="1180"/>
      <c r="C143" s="2044" t="s">
        <v>967</v>
      </c>
      <c r="D143" s="1894"/>
      <c r="E143" s="1894"/>
      <c r="F143" s="1905"/>
      <c r="G143" s="1439">
        <v>570.29399999999998</v>
      </c>
      <c r="H143" s="1440">
        <v>175.78800000000001</v>
      </c>
      <c r="I143" s="1441">
        <v>25.202000000000002</v>
      </c>
      <c r="J143" s="1425">
        <v>771.28399999999999</v>
      </c>
    </row>
    <row r="144" spans="2:10" ht="14.25" customHeight="1" thickBot="1">
      <c r="B144" s="1159">
        <v>14</v>
      </c>
      <c r="C144" s="1869" t="s">
        <v>615</v>
      </c>
      <c r="D144" s="1790"/>
      <c r="E144" s="1790"/>
      <c r="F144" s="1870"/>
      <c r="G144" s="1343">
        <v>261.93400000000003</v>
      </c>
      <c r="H144" s="1344">
        <v>288.27199999999999</v>
      </c>
      <c r="I144" s="1345">
        <v>47.890999999999998</v>
      </c>
      <c r="J144" s="1413">
        <v>598.09699999999998</v>
      </c>
    </row>
    <row r="145" spans="2:10" ht="14.25" customHeight="1">
      <c r="B145" s="1146"/>
      <c r="C145" s="2049" t="s">
        <v>68</v>
      </c>
      <c r="D145" s="1896"/>
      <c r="E145" s="1896"/>
      <c r="F145" s="2050"/>
      <c r="G145" s="1414">
        <v>2515.7840000000001</v>
      </c>
      <c r="H145" s="1415">
        <v>860.56200000000001</v>
      </c>
      <c r="I145" s="1416">
        <v>215.39500000000001</v>
      </c>
      <c r="J145" s="1417">
        <v>3591.741</v>
      </c>
    </row>
    <row r="146" spans="2:10" ht="14.25" customHeight="1" thickBot="1">
      <c r="B146" s="1151"/>
      <c r="C146" s="2044" t="s">
        <v>616</v>
      </c>
      <c r="D146" s="1894"/>
      <c r="E146" s="1894"/>
      <c r="F146" s="1905"/>
      <c r="G146" s="1422">
        <v>-2253.85</v>
      </c>
      <c r="H146" s="1423">
        <v>-572.29</v>
      </c>
      <c r="I146" s="1424">
        <v>-167.50399999999999</v>
      </c>
      <c r="J146" s="1425">
        <v>-2993.6439999999998</v>
      </c>
    </row>
    <row r="147" spans="2:10" ht="14.25" customHeight="1" thickBot="1">
      <c r="B147" s="1159">
        <v>15</v>
      </c>
      <c r="C147" s="1869" t="s">
        <v>617</v>
      </c>
      <c r="D147" s="1790"/>
      <c r="E147" s="1790"/>
      <c r="F147" s="1870"/>
      <c r="G147" s="1343">
        <v>436.14800000000002</v>
      </c>
      <c r="H147" s="1344">
        <v>321.39</v>
      </c>
      <c r="I147" s="1345">
        <v>124.364</v>
      </c>
      <c r="J147" s="1413">
        <v>881.90200000000004</v>
      </c>
    </row>
    <row r="148" spans="2:10" ht="14.25" customHeight="1">
      <c r="B148" s="1179"/>
      <c r="C148" s="2049" t="s">
        <v>619</v>
      </c>
      <c r="D148" s="1896"/>
      <c r="E148" s="1896"/>
      <c r="F148" s="2050"/>
      <c r="G148" s="1418">
        <v>331.96199999999999</v>
      </c>
      <c r="H148" s="1419">
        <v>173.30600000000001</v>
      </c>
      <c r="I148" s="1420">
        <v>56.14</v>
      </c>
      <c r="J148" s="1421">
        <v>561.40800000000002</v>
      </c>
    </row>
    <row r="149" spans="2:10" ht="15" customHeight="1">
      <c r="B149" s="1163"/>
      <c r="C149" s="2029" t="s">
        <v>620</v>
      </c>
      <c r="D149" s="1772"/>
      <c r="E149" s="1772"/>
      <c r="F149" s="1773"/>
      <c r="G149" s="1418">
        <v>1797</v>
      </c>
      <c r="H149" s="1419">
        <v>799.34900000000005</v>
      </c>
      <c r="I149" s="1420">
        <v>293.47800000000001</v>
      </c>
      <c r="J149" s="1421">
        <v>2889.8270000000002</v>
      </c>
    </row>
    <row r="150" spans="2:10" ht="15" customHeight="1">
      <c r="B150" s="1163"/>
      <c r="C150" s="2029" t="s">
        <v>621</v>
      </c>
      <c r="D150" s="1772"/>
      <c r="E150" s="1772"/>
      <c r="F150" s="1773"/>
      <c r="G150" s="1418">
        <v>6.726</v>
      </c>
      <c r="H150" s="1419">
        <v>0</v>
      </c>
      <c r="I150" s="1420">
        <v>77.194999999999993</v>
      </c>
      <c r="J150" s="1421">
        <v>83.921000000000006</v>
      </c>
    </row>
    <row r="151" spans="2:10" ht="14.25" customHeight="1">
      <c r="B151" s="1163"/>
      <c r="C151" s="2029" t="s">
        <v>622</v>
      </c>
      <c r="D151" s="1772"/>
      <c r="E151" s="1772"/>
      <c r="F151" s="1773"/>
      <c r="G151" s="1418">
        <v>110.337</v>
      </c>
      <c r="H151" s="1419">
        <v>34.51</v>
      </c>
      <c r="I151" s="1420">
        <v>52.709000000000003</v>
      </c>
      <c r="J151" s="1421">
        <v>197.55600000000001</v>
      </c>
    </row>
    <row r="152" spans="2:10" ht="15" customHeight="1" thickBot="1">
      <c r="B152" s="1180"/>
      <c r="C152" s="2044" t="s">
        <v>782</v>
      </c>
      <c r="D152" s="1894"/>
      <c r="E152" s="1894"/>
      <c r="F152" s="1905"/>
      <c r="G152" s="1418">
        <v>-1809.877</v>
      </c>
      <c r="H152" s="1419">
        <v>-685.77499999999998</v>
      </c>
      <c r="I152" s="1420">
        <v>-355.15800000000002</v>
      </c>
      <c r="J152" s="1421">
        <v>-2850.81</v>
      </c>
    </row>
    <row r="153" spans="2:10" ht="15" customHeight="1" thickBot="1">
      <c r="B153" s="1159">
        <v>16</v>
      </c>
      <c r="C153" s="1869" t="s">
        <v>624</v>
      </c>
      <c r="D153" s="1790"/>
      <c r="E153" s="1790"/>
      <c r="F153" s="1870"/>
      <c r="G153" s="1343">
        <v>7262.9049999999997</v>
      </c>
      <c r="H153" s="1344">
        <v>3297.4180000000001</v>
      </c>
      <c r="I153" s="1345">
        <v>299.63499999999999</v>
      </c>
      <c r="J153" s="1413">
        <v>10859.958000000001</v>
      </c>
    </row>
    <row r="154" spans="2:10" ht="14.25" customHeight="1">
      <c r="B154" s="1458"/>
      <c r="C154" s="2047" t="s">
        <v>625</v>
      </c>
      <c r="D154" s="1900"/>
      <c r="E154" s="1900"/>
      <c r="F154" s="2048"/>
      <c r="G154" s="1442">
        <v>234.374</v>
      </c>
      <c r="H154" s="1443">
        <v>104.55</v>
      </c>
      <c r="I154" s="1444">
        <v>0</v>
      </c>
      <c r="J154" s="1417">
        <v>338.92399999999998</v>
      </c>
    </row>
    <row r="155" spans="2:10" ht="14.25" customHeight="1">
      <c r="B155" s="1295"/>
      <c r="C155" s="2027" t="s">
        <v>86</v>
      </c>
      <c r="D155" s="1777"/>
      <c r="E155" s="1777"/>
      <c r="F155" s="2028"/>
      <c r="G155" s="1445">
        <v>8098.3980000000001</v>
      </c>
      <c r="H155" s="1446">
        <v>3408.6970000000001</v>
      </c>
      <c r="I155" s="1447">
        <v>363.57100000000003</v>
      </c>
      <c r="J155" s="1421">
        <v>11870.665999999999</v>
      </c>
    </row>
    <row r="156" spans="2:10" ht="14.25" customHeight="1">
      <c r="B156" s="1295"/>
      <c r="C156" s="2027" t="s">
        <v>626</v>
      </c>
      <c r="D156" s="1777"/>
      <c r="E156" s="1777"/>
      <c r="F156" s="2028"/>
      <c r="G156" s="1445">
        <v>4673.7049999999999</v>
      </c>
      <c r="H156" s="1446">
        <v>1619</v>
      </c>
      <c r="I156" s="1447">
        <v>434.80599999999998</v>
      </c>
      <c r="J156" s="1421">
        <v>6727.5110000000004</v>
      </c>
    </row>
    <row r="157" spans="2:10" ht="14.25" customHeight="1">
      <c r="B157" s="1295"/>
      <c r="C157" s="2027" t="s">
        <v>968</v>
      </c>
      <c r="D157" s="1777"/>
      <c r="E157" s="1777"/>
      <c r="F157" s="2028"/>
      <c r="G157" s="1445">
        <v>644.73599999999999</v>
      </c>
      <c r="H157" s="1446">
        <v>143.929</v>
      </c>
      <c r="I157" s="1447">
        <v>41.231999999999999</v>
      </c>
      <c r="J157" s="1421">
        <v>829.89700000000005</v>
      </c>
    </row>
    <row r="158" spans="2:10" ht="15" customHeight="1">
      <c r="B158" s="1295"/>
      <c r="C158" s="2027" t="s">
        <v>969</v>
      </c>
      <c r="D158" s="1777"/>
      <c r="E158" s="1777"/>
      <c r="F158" s="2028"/>
      <c r="G158" s="1445">
        <v>98.135000000000005</v>
      </c>
      <c r="H158" s="1446">
        <v>29.552</v>
      </c>
      <c r="I158" s="1447">
        <v>0.89400000000000002</v>
      </c>
      <c r="J158" s="1421">
        <v>128.58099999999999</v>
      </c>
    </row>
    <row r="159" spans="2:10" ht="15" customHeight="1">
      <c r="B159" s="1295"/>
      <c r="C159" s="2027" t="s">
        <v>723</v>
      </c>
      <c r="D159" s="1777"/>
      <c r="E159" s="1777"/>
      <c r="F159" s="2028"/>
      <c r="G159" s="1445">
        <v>-6484.1679999999997</v>
      </c>
      <c r="H159" s="1446">
        <v>-1975.2660000000001</v>
      </c>
      <c r="I159" s="1447">
        <v>-540.86800000000005</v>
      </c>
      <c r="J159" s="1421">
        <v>-9000.3019999999997</v>
      </c>
    </row>
    <row r="160" spans="2:10" ht="15" customHeight="1" thickBot="1">
      <c r="B160" s="1457"/>
      <c r="C160" s="2044" t="s">
        <v>970</v>
      </c>
      <c r="D160" s="1894"/>
      <c r="E160" s="1894"/>
      <c r="F160" s="1905"/>
      <c r="G160" s="1448">
        <v>-2.2749999999999999</v>
      </c>
      <c r="H160" s="1449">
        <v>-33.043999999999997</v>
      </c>
      <c r="I160" s="1450">
        <v>0</v>
      </c>
      <c r="J160" s="1425">
        <v>-35.319000000000003</v>
      </c>
    </row>
    <row r="161" spans="2:10" ht="14.25" customHeight="1" thickBot="1">
      <c r="B161" s="1159">
        <v>17</v>
      </c>
      <c r="C161" s="1869" t="s">
        <v>971</v>
      </c>
      <c r="D161" s="1790"/>
      <c r="E161" s="1790"/>
      <c r="F161" s="1870"/>
      <c r="G161" s="1343">
        <v>0</v>
      </c>
      <c r="H161" s="1344">
        <v>0</v>
      </c>
      <c r="I161" s="1345">
        <v>3.746</v>
      </c>
      <c r="J161" s="1413">
        <v>3.746</v>
      </c>
    </row>
    <row r="162" spans="2:10" ht="14.25" customHeight="1">
      <c r="B162" s="1458"/>
      <c r="C162" s="2047" t="s">
        <v>972</v>
      </c>
      <c r="D162" s="1900"/>
      <c r="E162" s="1900"/>
      <c r="F162" s="2048"/>
      <c r="G162" s="1442">
        <v>0</v>
      </c>
      <c r="H162" s="1443">
        <v>1.649</v>
      </c>
      <c r="I162" s="1444">
        <v>3.746</v>
      </c>
      <c r="J162" s="1417">
        <v>5.3949999999999996</v>
      </c>
    </row>
    <row r="163" spans="2:10" ht="14.25" customHeight="1" thickBot="1">
      <c r="B163" s="1457"/>
      <c r="C163" s="2044" t="s">
        <v>973</v>
      </c>
      <c r="D163" s="1894"/>
      <c r="E163" s="1894"/>
      <c r="F163" s="1905"/>
      <c r="G163" s="1451">
        <v>0</v>
      </c>
      <c r="H163" s="1452">
        <v>-1.649</v>
      </c>
      <c r="I163" s="1453">
        <v>0</v>
      </c>
      <c r="J163" s="1429">
        <v>-1.649</v>
      </c>
    </row>
    <row r="164" spans="2:10" ht="14.25" customHeight="1" thickBot="1">
      <c r="B164" s="1159">
        <v>18</v>
      </c>
      <c r="C164" s="1869" t="s">
        <v>632</v>
      </c>
      <c r="D164" s="1790"/>
      <c r="E164" s="1790"/>
      <c r="F164" s="1870"/>
      <c r="G164" s="1343">
        <v>-7.1429999999999998</v>
      </c>
      <c r="H164" s="1344">
        <v>-5.8920000000000003</v>
      </c>
      <c r="I164" s="1345">
        <v>0</v>
      </c>
      <c r="J164" s="1413">
        <v>-13.035</v>
      </c>
    </row>
    <row r="165" spans="2:10" ht="14.25" customHeight="1">
      <c r="B165" s="1458"/>
      <c r="C165" s="2045" t="s">
        <v>974</v>
      </c>
      <c r="D165" s="1902"/>
      <c r="E165" s="1902"/>
      <c r="F165" s="2046"/>
      <c r="G165" s="1442">
        <v>23747.946</v>
      </c>
      <c r="H165" s="1443">
        <v>3198.4290000000001</v>
      </c>
      <c r="I165" s="1444">
        <v>62.43</v>
      </c>
      <c r="J165" s="1417">
        <v>27008.805</v>
      </c>
    </row>
    <row r="166" spans="2:10" ht="15" customHeight="1">
      <c r="B166" s="1295"/>
      <c r="C166" s="1977" t="s">
        <v>975</v>
      </c>
      <c r="D166" s="1878"/>
      <c r="E166" s="1878"/>
      <c r="F166" s="1978"/>
      <c r="G166" s="1445">
        <v>771.07100000000003</v>
      </c>
      <c r="H166" s="1446">
        <v>79.66</v>
      </c>
      <c r="I166" s="1447">
        <v>0</v>
      </c>
      <c r="J166" s="1421">
        <v>850.73099999999999</v>
      </c>
    </row>
    <row r="167" spans="2:10" ht="15" customHeight="1">
      <c r="B167" s="1295"/>
      <c r="C167" s="1977" t="s">
        <v>977</v>
      </c>
      <c r="D167" s="1878"/>
      <c r="E167" s="1878"/>
      <c r="F167" s="1978"/>
      <c r="G167" s="1445">
        <v>-23757.375</v>
      </c>
      <c r="H167" s="1446">
        <v>-3142.0529999999999</v>
      </c>
      <c r="I167" s="1447">
        <v>-62.43</v>
      </c>
      <c r="J167" s="1421">
        <v>-26961.858</v>
      </c>
    </row>
    <row r="168" spans="2:10" ht="14.25" customHeight="1">
      <c r="B168" s="1295"/>
      <c r="C168" s="1977" t="s">
        <v>978</v>
      </c>
      <c r="D168" s="1878"/>
      <c r="E168" s="1878"/>
      <c r="F168" s="1978"/>
      <c r="G168" s="1445">
        <v>-771.072</v>
      </c>
      <c r="H168" s="1446">
        <v>-141.92699999999999</v>
      </c>
      <c r="I168" s="1447">
        <v>0</v>
      </c>
      <c r="J168" s="1421">
        <v>-912.99900000000002</v>
      </c>
    </row>
    <row r="169" spans="2:10" ht="15" customHeight="1">
      <c r="B169" s="1295"/>
      <c r="C169" s="1977" t="s">
        <v>753</v>
      </c>
      <c r="D169" s="1878"/>
      <c r="E169" s="1878"/>
      <c r="F169" s="1978"/>
      <c r="G169" s="1445">
        <v>73.12</v>
      </c>
      <c r="H169" s="1446">
        <v>124.798</v>
      </c>
      <c r="I169" s="1447">
        <v>0.40400000000000003</v>
      </c>
      <c r="J169" s="1421">
        <v>198.322</v>
      </c>
    </row>
    <row r="170" spans="2:10" ht="15" customHeight="1" thickBot="1">
      <c r="B170" s="1295"/>
      <c r="C170" s="1979" t="s">
        <v>979</v>
      </c>
      <c r="D170" s="1880"/>
      <c r="E170" s="1880"/>
      <c r="F170" s="1980"/>
      <c r="G170" s="1448">
        <v>-70.832999999999998</v>
      </c>
      <c r="H170" s="1449">
        <v>-124.79900000000001</v>
      </c>
      <c r="I170" s="1450">
        <v>-0.40400000000000003</v>
      </c>
      <c r="J170" s="1425">
        <v>-196.036</v>
      </c>
    </row>
    <row r="171" spans="2:10" ht="14.25" customHeight="1" thickBot="1">
      <c r="B171" s="1159">
        <v>20</v>
      </c>
      <c r="C171" s="1869" t="s">
        <v>100</v>
      </c>
      <c r="D171" s="1790"/>
      <c r="E171" s="1790"/>
      <c r="F171" s="1870"/>
      <c r="G171" s="1343">
        <v>377795.31800000003</v>
      </c>
      <c r="H171" s="1344">
        <v>113415.393</v>
      </c>
      <c r="I171" s="1345">
        <v>16842.830999999998</v>
      </c>
      <c r="J171" s="1413">
        <v>508053.54200000002</v>
      </c>
    </row>
    <row r="172" spans="2:10" ht="14.25" customHeight="1"/>
    <row r="173" spans="2:10" ht="15" customHeight="1">
      <c r="G173" s="1359"/>
      <c r="H173" s="1359"/>
      <c r="I173" s="1359"/>
      <c r="J173" s="1359"/>
    </row>
    <row r="174" spans="2:10" ht="14.25" customHeight="1">
      <c r="G174" s="1393"/>
      <c r="H174" s="1393"/>
      <c r="I174" s="1393"/>
      <c r="J174" s="1393"/>
    </row>
    <row r="175" spans="2:10" ht="15" customHeight="1"/>
    <row r="176" spans="2:10" ht="15" customHeight="1">
      <c r="G176" s="1359"/>
      <c r="H176" s="1359"/>
      <c r="I176" s="1359"/>
      <c r="J176" s="1359"/>
    </row>
  </sheetData>
  <mergeCells count="170">
    <mergeCell ref="C8:F8"/>
    <mergeCell ref="C9:F9"/>
    <mergeCell ref="C10:F10"/>
    <mergeCell ref="C11:F11"/>
    <mergeCell ref="C12:F12"/>
    <mergeCell ref="C13:F13"/>
    <mergeCell ref="B2:J2"/>
    <mergeCell ref="I3:J3"/>
    <mergeCell ref="C4:F4"/>
    <mergeCell ref="C5:F5"/>
    <mergeCell ref="C6:F6"/>
    <mergeCell ref="C7:F7"/>
    <mergeCell ref="C20:F20"/>
    <mergeCell ref="C21:F21"/>
    <mergeCell ref="C22:F22"/>
    <mergeCell ref="C23:F23"/>
    <mergeCell ref="C24:F24"/>
    <mergeCell ref="C25:F25"/>
    <mergeCell ref="C14:F14"/>
    <mergeCell ref="C15:F15"/>
    <mergeCell ref="C16:F16"/>
    <mergeCell ref="C17:F17"/>
    <mergeCell ref="C18:F18"/>
    <mergeCell ref="D19:F19"/>
    <mergeCell ref="C32:F32"/>
    <mergeCell ref="C33:F33"/>
    <mergeCell ref="C34:F34"/>
    <mergeCell ref="C35:F35"/>
    <mergeCell ref="C36:F36"/>
    <mergeCell ref="D37:F37"/>
    <mergeCell ref="C26:F26"/>
    <mergeCell ref="C27:F27"/>
    <mergeCell ref="C28:F28"/>
    <mergeCell ref="C29:F29"/>
    <mergeCell ref="C30:F30"/>
    <mergeCell ref="C31:F31"/>
    <mergeCell ref="D44:F44"/>
    <mergeCell ref="C45:F45"/>
    <mergeCell ref="D46:F46"/>
    <mergeCell ref="D47:F47"/>
    <mergeCell ref="C48:F48"/>
    <mergeCell ref="D49:F49"/>
    <mergeCell ref="D38:F38"/>
    <mergeCell ref="C39:F39"/>
    <mergeCell ref="D40:F40"/>
    <mergeCell ref="D41:F41"/>
    <mergeCell ref="C42:F42"/>
    <mergeCell ref="D43:F43"/>
    <mergeCell ref="C59:F59"/>
    <mergeCell ref="D60:F60"/>
    <mergeCell ref="D61:F61"/>
    <mergeCell ref="D62:F62"/>
    <mergeCell ref="C63:F63"/>
    <mergeCell ref="D64:F64"/>
    <mergeCell ref="D50:F50"/>
    <mergeCell ref="D51:F51"/>
    <mergeCell ref="C52:F52"/>
    <mergeCell ref="D53:F53"/>
    <mergeCell ref="D54:F54"/>
    <mergeCell ref="D55:F55"/>
    <mergeCell ref="D72:F72"/>
    <mergeCell ref="C73:F73"/>
    <mergeCell ref="C74:F74"/>
    <mergeCell ref="C75:F75"/>
    <mergeCell ref="D76:F76"/>
    <mergeCell ref="D77:F77"/>
    <mergeCell ref="D65:F65"/>
    <mergeCell ref="D66:F66"/>
    <mergeCell ref="C67:F67"/>
    <mergeCell ref="D68:F68"/>
    <mergeCell ref="C70:F70"/>
    <mergeCell ref="D71:F71"/>
    <mergeCell ref="D84:F84"/>
    <mergeCell ref="D85:F85"/>
    <mergeCell ref="D86:F86"/>
    <mergeCell ref="C87:F87"/>
    <mergeCell ref="D88:F88"/>
    <mergeCell ref="D89:F89"/>
    <mergeCell ref="D78:F78"/>
    <mergeCell ref="C79:F79"/>
    <mergeCell ref="D80:F80"/>
    <mergeCell ref="D81:F81"/>
    <mergeCell ref="D82:F82"/>
    <mergeCell ref="C83:F83"/>
    <mergeCell ref="D96:F96"/>
    <mergeCell ref="D97:F97"/>
    <mergeCell ref="C98:F98"/>
    <mergeCell ref="D99:F99"/>
    <mergeCell ref="D101:F101"/>
    <mergeCell ref="C102:F102"/>
    <mergeCell ref="D90:F90"/>
    <mergeCell ref="C91:F91"/>
    <mergeCell ref="D92:F92"/>
    <mergeCell ref="D93:F93"/>
    <mergeCell ref="C94:F94"/>
    <mergeCell ref="D95:F95"/>
    <mergeCell ref="D109:F109"/>
    <mergeCell ref="D110:F110"/>
    <mergeCell ref="D111:F111"/>
    <mergeCell ref="C112:F112"/>
    <mergeCell ref="D113:F113"/>
    <mergeCell ref="D114:F114"/>
    <mergeCell ref="D103:F103"/>
    <mergeCell ref="D104:F104"/>
    <mergeCell ref="C105:F105"/>
    <mergeCell ref="D106:F106"/>
    <mergeCell ref="D107:F107"/>
    <mergeCell ref="C108:F108"/>
    <mergeCell ref="D121:F121"/>
    <mergeCell ref="C122:F122"/>
    <mergeCell ref="C123:F123"/>
    <mergeCell ref="C124:F124"/>
    <mergeCell ref="C125:F125"/>
    <mergeCell ref="C126:F126"/>
    <mergeCell ref="D115:F115"/>
    <mergeCell ref="C116:F116"/>
    <mergeCell ref="D117:F117"/>
    <mergeCell ref="D118:F118"/>
    <mergeCell ref="C119:F119"/>
    <mergeCell ref="D120:F120"/>
    <mergeCell ref="C133:F133"/>
    <mergeCell ref="C134:F134"/>
    <mergeCell ref="C135:F135"/>
    <mergeCell ref="C136:F136"/>
    <mergeCell ref="C137:F137"/>
    <mergeCell ref="C138:F138"/>
    <mergeCell ref="C127:F127"/>
    <mergeCell ref="C128:F128"/>
    <mergeCell ref="C129:F129"/>
    <mergeCell ref="C130:F130"/>
    <mergeCell ref="C131:F131"/>
    <mergeCell ref="C132:F132"/>
    <mergeCell ref="C155:F155"/>
    <mergeCell ref="C156:F156"/>
    <mergeCell ref="C145:F145"/>
    <mergeCell ref="C146:F146"/>
    <mergeCell ref="C147:F147"/>
    <mergeCell ref="C148:F148"/>
    <mergeCell ref="C149:F149"/>
    <mergeCell ref="C150:F150"/>
    <mergeCell ref="C139:F139"/>
    <mergeCell ref="C140:F140"/>
    <mergeCell ref="C141:F141"/>
    <mergeCell ref="C142:F142"/>
    <mergeCell ref="C143:F143"/>
    <mergeCell ref="C144:F144"/>
    <mergeCell ref="C169:F169"/>
    <mergeCell ref="C170:F170"/>
    <mergeCell ref="C171:F171"/>
    <mergeCell ref="D69:F69"/>
    <mergeCell ref="D100:F100"/>
    <mergeCell ref="C56:F56"/>
    <mergeCell ref="D57:F57"/>
    <mergeCell ref="D58:F58"/>
    <mergeCell ref="C163:F163"/>
    <mergeCell ref="C164:F164"/>
    <mergeCell ref="C165:F165"/>
    <mergeCell ref="C166:F166"/>
    <mergeCell ref="C167:F167"/>
    <mergeCell ref="C168:F168"/>
    <mergeCell ref="C157:F157"/>
    <mergeCell ref="C158:F158"/>
    <mergeCell ref="C159:F159"/>
    <mergeCell ref="C160:F160"/>
    <mergeCell ref="C161:F161"/>
    <mergeCell ref="C162:F162"/>
    <mergeCell ref="C151:F151"/>
    <mergeCell ref="C152:F152"/>
    <mergeCell ref="C153:F153"/>
    <mergeCell ref="C154:F154"/>
  </mergeCell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2"/>
  <sheetViews>
    <sheetView zoomScaleNormal="100" workbookViewId="0">
      <selection activeCell="N27" sqref="N27"/>
    </sheetView>
  </sheetViews>
  <sheetFormatPr defaultRowHeight="14.25"/>
  <cols>
    <col min="1" max="1" width="4.125" style="1394" customWidth="1"/>
    <col min="2" max="2" width="4.75" customWidth="1"/>
    <col min="3" max="3" width="2" customWidth="1"/>
    <col min="4" max="4" width="2.5" customWidth="1"/>
    <col min="5" max="5" width="1.75" customWidth="1"/>
    <col min="6" max="6" width="60" customWidth="1"/>
    <col min="7" max="10" width="10.625" customWidth="1"/>
  </cols>
  <sheetData>
    <row r="1" spans="2:10">
      <c r="B1" s="917"/>
      <c r="C1" s="159"/>
      <c r="D1" s="159"/>
      <c r="E1" s="159"/>
      <c r="F1" s="159"/>
      <c r="G1" s="160"/>
      <c r="H1" s="160"/>
      <c r="I1" s="160"/>
      <c r="J1" s="160"/>
    </row>
    <row r="2" spans="2:10">
      <c r="B2" s="1744" t="s">
        <v>1140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0" ht="33.75" customHeight="1" thickBot="1">
      <c r="B4" s="1461" t="s">
        <v>289</v>
      </c>
      <c r="C4" s="1854" t="s">
        <v>640</v>
      </c>
      <c r="D4" s="1794"/>
      <c r="E4" s="1794"/>
      <c r="F4" s="1855"/>
      <c r="G4" s="1407" t="s">
        <v>5</v>
      </c>
      <c r="H4" s="1308" t="s">
        <v>324</v>
      </c>
      <c r="I4" s="1309" t="s">
        <v>325</v>
      </c>
      <c r="J4" s="1115" t="s">
        <v>8</v>
      </c>
    </row>
    <row r="5" spans="2:10" ht="38.25" customHeight="1" thickBot="1">
      <c r="B5" s="1159">
        <v>1</v>
      </c>
      <c r="C5" s="2060" t="s">
        <v>981</v>
      </c>
      <c r="D5" s="2061"/>
      <c r="E5" s="2061"/>
      <c r="F5" s="2062"/>
      <c r="G5" s="1343">
        <v>0.51</v>
      </c>
      <c r="H5" s="1344">
        <v>0.16400000000000001</v>
      </c>
      <c r="I5" s="1345">
        <v>0</v>
      </c>
      <c r="J5" s="1413">
        <v>0.67400000000000004</v>
      </c>
    </row>
    <row r="6" spans="2:10" ht="15.75" customHeight="1" thickBot="1">
      <c r="B6" s="1140"/>
      <c r="C6" s="1142"/>
      <c r="D6" s="1780" t="s">
        <v>234</v>
      </c>
      <c r="E6" s="1781"/>
      <c r="F6" s="1859"/>
      <c r="G6" s="166">
        <v>0.51</v>
      </c>
      <c r="H6" s="166">
        <v>0.16400000000000001</v>
      </c>
      <c r="I6" s="1118">
        <v>0</v>
      </c>
      <c r="J6" s="1305">
        <v>0.67400000000000004</v>
      </c>
    </row>
    <row r="7" spans="2:10" ht="15.75" customHeight="1" thickBot="1">
      <c r="B7" s="1159">
        <v>2</v>
      </c>
      <c r="C7" s="2060" t="s">
        <v>982</v>
      </c>
      <c r="D7" s="2061"/>
      <c r="E7" s="2061"/>
      <c r="F7" s="2062"/>
      <c r="G7" s="1343">
        <v>1.0999999999999999E-2</v>
      </c>
      <c r="H7" s="1344">
        <v>0</v>
      </c>
      <c r="I7" s="1345">
        <v>0</v>
      </c>
      <c r="J7" s="1413">
        <v>1.0999999999999999E-2</v>
      </c>
    </row>
    <row r="8" spans="2:10" ht="15.75" customHeight="1">
      <c r="B8" s="1140"/>
      <c r="C8" s="1142"/>
      <c r="D8" s="1780" t="s">
        <v>986</v>
      </c>
      <c r="E8" s="1781"/>
      <c r="F8" s="1859"/>
      <c r="G8" s="166">
        <v>1.0999999999999999E-2</v>
      </c>
      <c r="H8" s="166">
        <v>0</v>
      </c>
      <c r="I8" s="1118">
        <v>0</v>
      </c>
      <c r="J8" s="1305">
        <v>1.0999999999999999E-2</v>
      </c>
    </row>
    <row r="9" spans="2:10" ht="15.75" customHeight="1" thickBot="1">
      <c r="B9" s="1140"/>
      <c r="C9" s="1142"/>
      <c r="D9" s="1459"/>
      <c r="E9" s="1780" t="s">
        <v>987</v>
      </c>
      <c r="F9" s="1859"/>
      <c r="G9" s="166">
        <v>1.0999999999999999E-2</v>
      </c>
      <c r="H9" s="166">
        <v>0</v>
      </c>
      <c r="I9" s="1118">
        <v>0</v>
      </c>
      <c r="J9" s="1305">
        <v>1.0999999999999999E-2</v>
      </c>
    </row>
    <row r="10" spans="2:10" ht="15.75" customHeight="1" thickBot="1">
      <c r="B10" s="1159">
        <v>3</v>
      </c>
      <c r="C10" s="2060" t="s">
        <v>643</v>
      </c>
      <c r="D10" s="2061"/>
      <c r="E10" s="2061"/>
      <c r="F10" s="2062"/>
      <c r="G10" s="1343">
        <v>14801.847</v>
      </c>
      <c r="H10" s="1344">
        <v>13104.777</v>
      </c>
      <c r="I10" s="1345">
        <v>1930.4280000000001</v>
      </c>
      <c r="J10" s="1413">
        <v>29837.052</v>
      </c>
    </row>
    <row r="11" spans="2:10" ht="15" customHeight="1">
      <c r="B11" s="1140"/>
      <c r="C11" s="1142"/>
      <c r="D11" s="1780" t="s">
        <v>644</v>
      </c>
      <c r="E11" s="1781"/>
      <c r="F11" s="1859"/>
      <c r="G11" s="166">
        <v>1492.1389999999999</v>
      </c>
      <c r="H11" s="166">
        <v>201.273</v>
      </c>
      <c r="I11" s="1118">
        <v>6.984</v>
      </c>
      <c r="J11" s="1305">
        <v>1700.396</v>
      </c>
    </row>
    <row r="12" spans="2:10" ht="15" customHeight="1">
      <c r="B12" s="1140"/>
      <c r="C12" s="1142"/>
      <c r="D12" s="1780" t="s">
        <v>645</v>
      </c>
      <c r="E12" s="1781"/>
      <c r="F12" s="1859"/>
      <c r="G12" s="166">
        <v>183.60900000000001</v>
      </c>
      <c r="H12" s="166">
        <v>30.827000000000002</v>
      </c>
      <c r="I12" s="1118">
        <v>0.112</v>
      </c>
      <c r="J12" s="1305">
        <v>214.548</v>
      </c>
    </row>
    <row r="13" spans="2:10" ht="15" customHeight="1">
      <c r="B13" s="1140"/>
      <c r="C13" s="1142"/>
      <c r="D13" s="1780" t="s">
        <v>646</v>
      </c>
      <c r="E13" s="1781"/>
      <c r="F13" s="1859"/>
      <c r="G13" s="166">
        <v>3269.4679999999998</v>
      </c>
      <c r="H13" s="166">
        <v>2513.4</v>
      </c>
      <c r="I13" s="1118">
        <v>262.41399999999999</v>
      </c>
      <c r="J13" s="1305">
        <v>6045.2820000000002</v>
      </c>
    </row>
    <row r="14" spans="2:10" ht="15" customHeight="1">
      <c r="B14" s="1140"/>
      <c r="C14" s="1142"/>
      <c r="D14" s="1780" t="s">
        <v>647</v>
      </c>
      <c r="E14" s="1781"/>
      <c r="F14" s="1859"/>
      <c r="G14" s="166">
        <v>5984.4070000000002</v>
      </c>
      <c r="H14" s="166">
        <v>4362.9399999999996</v>
      </c>
      <c r="I14" s="1118">
        <v>893.04</v>
      </c>
      <c r="J14" s="1305">
        <v>11240.387000000001</v>
      </c>
    </row>
    <row r="15" spans="2:10" ht="15" customHeight="1">
      <c r="B15" s="1140"/>
      <c r="C15" s="1142"/>
      <c r="D15" s="1780" t="s">
        <v>648</v>
      </c>
      <c r="E15" s="1781"/>
      <c r="F15" s="1859"/>
      <c r="G15" s="166">
        <v>857.88800000000003</v>
      </c>
      <c r="H15" s="166">
        <v>3370.3919999999998</v>
      </c>
      <c r="I15" s="1118">
        <v>755.52800000000002</v>
      </c>
      <c r="J15" s="1305">
        <v>4983.808</v>
      </c>
    </row>
    <row r="16" spans="2:10" ht="15" customHeight="1">
      <c r="B16" s="1163"/>
      <c r="C16" s="1302"/>
      <c r="D16" s="1771" t="s">
        <v>992</v>
      </c>
      <c r="E16" s="1772"/>
      <c r="F16" s="1773"/>
      <c r="G16" s="173">
        <v>2877.114</v>
      </c>
      <c r="H16" s="173">
        <v>2404.6579999999999</v>
      </c>
      <c r="I16" s="1120">
        <v>10.561999999999999</v>
      </c>
      <c r="J16" s="1305">
        <v>5292.3339999999998</v>
      </c>
    </row>
    <row r="17" spans="2:10" ht="15.75" customHeight="1" thickBot="1">
      <c r="B17" s="1140"/>
      <c r="C17" s="1142"/>
      <c r="D17" s="1780" t="s">
        <v>650</v>
      </c>
      <c r="E17" s="1781"/>
      <c r="F17" s="1859"/>
      <c r="G17" s="166">
        <v>137.22200000000001</v>
      </c>
      <c r="H17" s="166">
        <v>221.28700000000001</v>
      </c>
      <c r="I17" s="1118">
        <v>1.788</v>
      </c>
      <c r="J17" s="1305">
        <v>360.29700000000003</v>
      </c>
    </row>
    <row r="18" spans="2:10" ht="15.75" customHeight="1" thickBot="1">
      <c r="B18" s="1159">
        <v>4</v>
      </c>
      <c r="C18" s="2060" t="s">
        <v>651</v>
      </c>
      <c r="D18" s="2061"/>
      <c r="E18" s="2061"/>
      <c r="F18" s="2062"/>
      <c r="G18" s="1343">
        <v>149088.06700000001</v>
      </c>
      <c r="H18" s="1344">
        <v>30559.252</v>
      </c>
      <c r="I18" s="1345">
        <v>6242.8209999999999</v>
      </c>
      <c r="J18" s="1413">
        <v>185890.14</v>
      </c>
    </row>
    <row r="19" spans="2:10" ht="15" customHeight="1">
      <c r="B19" s="1140"/>
      <c r="C19" s="1141"/>
      <c r="D19" s="1782" t="s">
        <v>994</v>
      </c>
      <c r="E19" s="1782"/>
      <c r="F19" s="1858"/>
      <c r="G19" s="166">
        <v>40196.038</v>
      </c>
      <c r="H19" s="166">
        <v>9307.2579999999998</v>
      </c>
      <c r="I19" s="1118">
        <v>1486.972</v>
      </c>
      <c r="J19" s="1305">
        <v>50990.267999999996</v>
      </c>
    </row>
    <row r="20" spans="2:10" ht="15" customHeight="1">
      <c r="B20" s="1140"/>
      <c r="C20" s="1142"/>
      <c r="D20" s="1782" t="s">
        <v>995</v>
      </c>
      <c r="E20" s="1782"/>
      <c r="F20" s="1858"/>
      <c r="G20" s="166">
        <v>632.03399999999999</v>
      </c>
      <c r="H20" s="166">
        <v>45.156999999999996</v>
      </c>
      <c r="I20" s="1118">
        <v>0.20300000000000001</v>
      </c>
      <c r="J20" s="1305">
        <v>677.39400000000001</v>
      </c>
    </row>
    <row r="21" spans="2:10" ht="22.5" customHeight="1">
      <c r="B21" s="1140"/>
      <c r="C21" s="1142"/>
      <c r="D21" s="1782" t="s">
        <v>996</v>
      </c>
      <c r="E21" s="1782"/>
      <c r="F21" s="1858"/>
      <c r="G21" s="166">
        <v>2148.4029999999998</v>
      </c>
      <c r="H21" s="166">
        <v>340.613</v>
      </c>
      <c r="I21" s="1118">
        <v>81.427999999999997</v>
      </c>
      <c r="J21" s="1305">
        <v>2570.444</v>
      </c>
    </row>
    <row r="22" spans="2:10" ht="15" customHeight="1">
      <c r="B22" s="1140"/>
      <c r="C22" s="1141"/>
      <c r="D22" s="1782" t="s">
        <v>997</v>
      </c>
      <c r="E22" s="1782"/>
      <c r="F22" s="1858"/>
      <c r="G22" s="166">
        <v>44574.07</v>
      </c>
      <c r="H22" s="166">
        <v>7966.9110000000001</v>
      </c>
      <c r="I22" s="1118">
        <v>1926.617</v>
      </c>
      <c r="J22" s="1305">
        <v>54467.597999999998</v>
      </c>
    </row>
    <row r="23" spans="2:10" ht="15" customHeight="1">
      <c r="B23" s="1140"/>
      <c r="C23" s="1141"/>
      <c r="D23" s="1782" t="s">
        <v>998</v>
      </c>
      <c r="E23" s="1782"/>
      <c r="F23" s="1858"/>
      <c r="G23" s="166">
        <v>466.03699999999998</v>
      </c>
      <c r="H23" s="166">
        <v>109.96599999999999</v>
      </c>
      <c r="I23" s="1118">
        <v>39.042999999999999</v>
      </c>
      <c r="J23" s="1305">
        <v>615.04600000000005</v>
      </c>
    </row>
    <row r="24" spans="2:10" ht="15" customHeight="1">
      <c r="B24" s="1140"/>
      <c r="C24" s="1141"/>
      <c r="D24" s="1782" t="s">
        <v>999</v>
      </c>
      <c r="E24" s="1782"/>
      <c r="F24" s="1858"/>
      <c r="G24" s="166">
        <v>18900.330000000002</v>
      </c>
      <c r="H24" s="166">
        <v>4151.9530000000004</v>
      </c>
      <c r="I24" s="1118">
        <v>298.99299999999999</v>
      </c>
      <c r="J24" s="1305">
        <v>23351.276000000002</v>
      </c>
    </row>
    <row r="25" spans="2:10" ht="15" customHeight="1">
      <c r="B25" s="1140"/>
      <c r="C25" s="1141"/>
      <c r="D25" s="1782" t="s">
        <v>1078</v>
      </c>
      <c r="E25" s="1782"/>
      <c r="F25" s="1858"/>
      <c r="G25" s="166">
        <v>120.568</v>
      </c>
      <c r="H25" s="166">
        <v>0.2</v>
      </c>
      <c r="I25" s="1118">
        <v>0</v>
      </c>
      <c r="J25" s="1305">
        <v>120.768</v>
      </c>
    </row>
    <row r="26" spans="2:10" ht="23.25" customHeight="1">
      <c r="B26" s="1140"/>
      <c r="C26" s="1141"/>
      <c r="D26" s="1782" t="s">
        <v>1001</v>
      </c>
      <c r="E26" s="1782"/>
      <c r="F26" s="1858"/>
      <c r="G26" s="166">
        <v>464.66500000000002</v>
      </c>
      <c r="H26" s="166">
        <v>223.19900000000001</v>
      </c>
      <c r="I26" s="1118">
        <v>2.109</v>
      </c>
      <c r="J26" s="1305">
        <v>689.97299999999996</v>
      </c>
    </row>
    <row r="27" spans="2:10" ht="15" customHeight="1">
      <c r="B27" s="1140"/>
      <c r="C27" s="1141"/>
      <c r="D27" s="1782" t="s">
        <v>1002</v>
      </c>
      <c r="E27" s="1782"/>
      <c r="F27" s="1858"/>
      <c r="G27" s="166">
        <v>37309.892999999996</v>
      </c>
      <c r="H27" s="166">
        <v>6474.9669999999996</v>
      </c>
      <c r="I27" s="1118">
        <v>1492.2950000000001</v>
      </c>
      <c r="J27" s="1305">
        <v>45277.154999999999</v>
      </c>
    </row>
    <row r="28" spans="2:10" ht="15" customHeight="1">
      <c r="B28" s="1140"/>
      <c r="C28" s="1141"/>
      <c r="D28" s="1782" t="s">
        <v>1003</v>
      </c>
      <c r="E28" s="1782"/>
      <c r="F28" s="1858"/>
      <c r="G28" s="166">
        <v>2375.6680000000001</v>
      </c>
      <c r="H28" s="166">
        <v>1369.729</v>
      </c>
      <c r="I28" s="1118">
        <v>721.70100000000002</v>
      </c>
      <c r="J28" s="1305">
        <v>4467.098</v>
      </c>
    </row>
    <row r="29" spans="2:10" ht="15.75" customHeight="1" thickBot="1">
      <c r="B29" s="1140"/>
      <c r="C29" s="1141"/>
      <c r="D29" s="1780" t="s">
        <v>1079</v>
      </c>
      <c r="E29" s="1781"/>
      <c r="F29" s="1859"/>
      <c r="G29" s="166">
        <v>1900.3610000000001</v>
      </c>
      <c r="H29" s="166">
        <v>569.29899999999998</v>
      </c>
      <c r="I29" s="1118">
        <v>193.46</v>
      </c>
      <c r="J29" s="1346">
        <v>2663.12</v>
      </c>
    </row>
    <row r="30" spans="2:10" ht="15.75" customHeight="1" thickBot="1">
      <c r="B30" s="1159">
        <v>5</v>
      </c>
      <c r="C30" s="2060" t="s">
        <v>663</v>
      </c>
      <c r="D30" s="2061"/>
      <c r="E30" s="2061"/>
      <c r="F30" s="2062"/>
      <c r="G30" s="1343">
        <v>68272.467999999993</v>
      </c>
      <c r="H30" s="1344">
        <v>12793.932000000001</v>
      </c>
      <c r="I30" s="1345">
        <v>2107.12</v>
      </c>
      <c r="J30" s="1413">
        <v>83173.52</v>
      </c>
    </row>
    <row r="31" spans="2:10" ht="15" customHeight="1">
      <c r="B31" s="1140"/>
      <c r="C31" s="1141"/>
      <c r="D31" s="1782" t="s">
        <v>1005</v>
      </c>
      <c r="E31" s="1782"/>
      <c r="F31" s="1858"/>
      <c r="G31" s="166">
        <v>3545.1320000000001</v>
      </c>
      <c r="H31" s="166">
        <v>3863.3820000000001</v>
      </c>
      <c r="I31" s="1118">
        <v>783.20799999999997</v>
      </c>
      <c r="J31" s="1305">
        <v>8191.7219999999998</v>
      </c>
    </row>
    <row r="32" spans="2:10" ht="15" customHeight="1">
      <c r="B32" s="1140"/>
      <c r="C32" s="1141"/>
      <c r="D32" s="1782" t="s">
        <v>1006</v>
      </c>
      <c r="E32" s="1782"/>
      <c r="F32" s="1858"/>
      <c r="G32" s="166">
        <v>35.253999999999998</v>
      </c>
      <c r="H32" s="166">
        <v>10</v>
      </c>
      <c r="I32" s="1118">
        <v>31.844999999999999</v>
      </c>
      <c r="J32" s="1305">
        <v>77.099000000000004</v>
      </c>
    </row>
    <row r="33" spans="2:10" ht="15" customHeight="1">
      <c r="B33" s="1140"/>
      <c r="C33" s="1141"/>
      <c r="D33" s="1782" t="s">
        <v>1007</v>
      </c>
      <c r="E33" s="1782"/>
      <c r="F33" s="1858"/>
      <c r="G33" s="166">
        <v>753.01700000000005</v>
      </c>
      <c r="H33" s="166">
        <v>56.728999999999999</v>
      </c>
      <c r="I33" s="1118">
        <v>10.237</v>
      </c>
      <c r="J33" s="1305">
        <v>819.98299999999995</v>
      </c>
    </row>
    <row r="34" spans="2:10" ht="15" customHeight="1">
      <c r="B34" s="1140"/>
      <c r="C34" s="1141"/>
      <c r="D34" s="1782" t="s">
        <v>1008</v>
      </c>
      <c r="E34" s="1782"/>
      <c r="F34" s="1858"/>
      <c r="G34" s="166">
        <v>22267.449000000001</v>
      </c>
      <c r="H34" s="166">
        <v>3276.3670000000002</v>
      </c>
      <c r="I34" s="1118">
        <v>541.91800000000001</v>
      </c>
      <c r="J34" s="1305">
        <v>26085.734</v>
      </c>
    </row>
    <row r="35" spans="2:10" ht="15" customHeight="1">
      <c r="B35" s="1140"/>
      <c r="C35" s="1141"/>
      <c r="D35" s="1782" t="s">
        <v>1009</v>
      </c>
      <c r="E35" s="1782"/>
      <c r="F35" s="1858"/>
      <c r="G35" s="166">
        <v>103.268</v>
      </c>
      <c r="H35" s="166">
        <v>6.9</v>
      </c>
      <c r="I35" s="1118">
        <v>0</v>
      </c>
      <c r="J35" s="1305">
        <v>110.16800000000001</v>
      </c>
    </row>
    <row r="36" spans="2:10" ht="15" customHeight="1">
      <c r="B36" s="1140"/>
      <c r="C36" s="1141"/>
      <c r="D36" s="1782" t="s">
        <v>1010</v>
      </c>
      <c r="E36" s="1782"/>
      <c r="F36" s="1858"/>
      <c r="G36" s="166">
        <v>1742.616</v>
      </c>
      <c r="H36" s="166">
        <v>501.71899999999999</v>
      </c>
      <c r="I36" s="1118">
        <v>47.347000000000001</v>
      </c>
      <c r="J36" s="1305">
        <v>2291.6819999999998</v>
      </c>
    </row>
    <row r="37" spans="2:10" ht="15" customHeight="1">
      <c r="B37" s="1140"/>
      <c r="C37" s="1142"/>
      <c r="D37" s="1782" t="s">
        <v>1012</v>
      </c>
      <c r="E37" s="1782"/>
      <c r="F37" s="1858"/>
      <c r="G37" s="166">
        <v>13.018000000000001</v>
      </c>
      <c r="H37" s="166">
        <v>0</v>
      </c>
      <c r="I37" s="1118">
        <v>0</v>
      </c>
      <c r="J37" s="1305">
        <v>13.018000000000001</v>
      </c>
    </row>
    <row r="38" spans="2:10" ht="15" customHeight="1">
      <c r="B38" s="1140"/>
      <c r="C38" s="1142"/>
      <c r="D38" s="1782" t="s">
        <v>1013</v>
      </c>
      <c r="E38" s="1782"/>
      <c r="F38" s="1858"/>
      <c r="G38" s="166">
        <v>36209.459000000003</v>
      </c>
      <c r="H38" s="166">
        <v>4653.3590000000004</v>
      </c>
      <c r="I38" s="1118">
        <v>521.62099999999998</v>
      </c>
      <c r="J38" s="1305">
        <v>41384.438999999998</v>
      </c>
    </row>
    <row r="39" spans="2:10" ht="15" customHeight="1">
      <c r="B39" s="1140"/>
      <c r="C39" s="1142"/>
      <c r="D39" s="1782" t="s">
        <v>1014</v>
      </c>
      <c r="E39" s="1782"/>
      <c r="F39" s="1858"/>
      <c r="G39" s="166">
        <v>378.17099999999999</v>
      </c>
      <c r="H39" s="166">
        <v>67.653000000000006</v>
      </c>
      <c r="I39" s="1118">
        <v>9.7010000000000005</v>
      </c>
      <c r="J39" s="1305">
        <v>455.52499999999998</v>
      </c>
    </row>
    <row r="40" spans="2:10" ht="15" customHeight="1">
      <c r="B40" s="1140"/>
      <c r="C40" s="1141"/>
      <c r="D40" s="1782" t="s">
        <v>1015</v>
      </c>
      <c r="E40" s="1782"/>
      <c r="F40" s="1858"/>
      <c r="G40" s="166">
        <v>415.947</v>
      </c>
      <c r="H40" s="166">
        <v>29.983000000000001</v>
      </c>
      <c r="I40" s="1118">
        <v>12.015000000000001</v>
      </c>
      <c r="J40" s="1305">
        <v>457.94499999999999</v>
      </c>
    </row>
    <row r="41" spans="2:10" ht="28.5" customHeight="1">
      <c r="B41" s="1140"/>
      <c r="C41" s="1142"/>
      <c r="D41" s="1782" t="s">
        <v>1017</v>
      </c>
      <c r="E41" s="1782"/>
      <c r="F41" s="1858"/>
      <c r="G41" s="166">
        <v>0.83099999999999996</v>
      </c>
      <c r="H41" s="166">
        <v>0</v>
      </c>
      <c r="I41" s="1118">
        <v>44.555999999999997</v>
      </c>
      <c r="J41" s="1305">
        <v>45.387</v>
      </c>
    </row>
    <row r="42" spans="2:10" ht="15" customHeight="1">
      <c r="B42" s="1140"/>
      <c r="C42" s="1142"/>
      <c r="D42" s="1782" t="s">
        <v>1018</v>
      </c>
      <c r="E42" s="1782"/>
      <c r="F42" s="1858"/>
      <c r="G42" s="166">
        <v>0</v>
      </c>
      <c r="H42" s="166">
        <v>7.5999999999999998E-2</v>
      </c>
      <c r="I42" s="1118">
        <v>0</v>
      </c>
      <c r="J42" s="1305">
        <v>7.5999999999999998E-2</v>
      </c>
    </row>
    <row r="43" spans="2:10" ht="15.75" customHeight="1" thickBot="1">
      <c r="B43" s="1140"/>
      <c r="C43" s="1141"/>
      <c r="D43" s="1782" t="s">
        <v>677</v>
      </c>
      <c r="E43" s="1782"/>
      <c r="F43" s="1858"/>
      <c r="G43" s="166">
        <v>2808.306</v>
      </c>
      <c r="H43" s="166">
        <v>327.76400000000001</v>
      </c>
      <c r="I43" s="1118">
        <v>104.672</v>
      </c>
      <c r="J43" s="1305">
        <v>3240.7420000000002</v>
      </c>
    </row>
    <row r="44" spans="2:10" ht="15.75" customHeight="1" thickBot="1">
      <c r="B44" s="1159">
        <v>6</v>
      </c>
      <c r="C44" s="2060" t="s">
        <v>678</v>
      </c>
      <c r="D44" s="2061"/>
      <c r="E44" s="2061"/>
      <c r="F44" s="2062"/>
      <c r="G44" s="1343">
        <v>73892.464999999997</v>
      </c>
      <c r="H44" s="1344">
        <v>24947.324000000001</v>
      </c>
      <c r="I44" s="1345">
        <v>3559.681</v>
      </c>
      <c r="J44" s="1413">
        <v>102399.47</v>
      </c>
    </row>
    <row r="45" spans="2:10" ht="15" customHeight="1">
      <c r="B45" s="1140"/>
      <c r="C45" s="1141"/>
      <c r="D45" s="1782" t="s">
        <v>1020</v>
      </c>
      <c r="E45" s="1782"/>
      <c r="F45" s="1858"/>
      <c r="G45" s="166">
        <v>4957.07</v>
      </c>
      <c r="H45" s="166">
        <v>1674.239</v>
      </c>
      <c r="I45" s="1118">
        <v>35.99</v>
      </c>
      <c r="J45" s="1305">
        <v>6667.299</v>
      </c>
    </row>
    <row r="46" spans="2:10" ht="15" customHeight="1">
      <c r="B46" s="1140"/>
      <c r="C46" s="1141"/>
      <c r="D46" s="1780" t="s">
        <v>1022</v>
      </c>
      <c r="E46" s="1781"/>
      <c r="F46" s="1859"/>
      <c r="G46" s="166">
        <v>781.56</v>
      </c>
      <c r="H46" s="166">
        <v>340.54300000000001</v>
      </c>
      <c r="I46" s="1118">
        <v>20.754000000000001</v>
      </c>
      <c r="J46" s="1305">
        <v>1142.857</v>
      </c>
    </row>
    <row r="47" spans="2:10" ht="15" customHeight="1">
      <c r="B47" s="1140"/>
      <c r="C47" s="1141"/>
      <c r="D47" s="1780" t="s">
        <v>1023</v>
      </c>
      <c r="E47" s="1781"/>
      <c r="F47" s="1859"/>
      <c r="G47" s="166">
        <v>35120.108</v>
      </c>
      <c r="H47" s="166">
        <v>11922.593000000001</v>
      </c>
      <c r="I47" s="1118">
        <v>1710.8530000000001</v>
      </c>
      <c r="J47" s="1305">
        <v>48753.553999999996</v>
      </c>
    </row>
    <row r="48" spans="2:10" ht="15" customHeight="1">
      <c r="B48" s="1140"/>
      <c r="C48" s="1141"/>
      <c r="D48" s="1782" t="s">
        <v>1024</v>
      </c>
      <c r="E48" s="1782"/>
      <c r="F48" s="1858"/>
      <c r="G48" s="166">
        <v>379.58300000000003</v>
      </c>
      <c r="H48" s="166">
        <v>86.635999999999996</v>
      </c>
      <c r="I48" s="1118">
        <v>38.6</v>
      </c>
      <c r="J48" s="1305">
        <v>504.81900000000002</v>
      </c>
    </row>
    <row r="49" spans="2:10" ht="15" customHeight="1">
      <c r="B49" s="1140"/>
      <c r="C49" s="1141"/>
      <c r="D49" s="1782" t="s">
        <v>1025</v>
      </c>
      <c r="E49" s="1782"/>
      <c r="F49" s="1858"/>
      <c r="G49" s="166">
        <v>1323.027</v>
      </c>
      <c r="H49" s="166">
        <v>476.05700000000002</v>
      </c>
      <c r="I49" s="1118">
        <v>16.625</v>
      </c>
      <c r="J49" s="1305">
        <v>1815.7090000000001</v>
      </c>
    </row>
    <row r="50" spans="2:10" ht="15" customHeight="1">
      <c r="B50" s="1140"/>
      <c r="C50" s="1141"/>
      <c r="D50" s="1782" t="s">
        <v>1027</v>
      </c>
      <c r="E50" s="1782"/>
      <c r="F50" s="1858"/>
      <c r="G50" s="166">
        <v>20.806000000000001</v>
      </c>
      <c r="H50" s="166">
        <v>1.446</v>
      </c>
      <c r="I50" s="1118">
        <v>0</v>
      </c>
      <c r="J50" s="1305">
        <v>22.251999999999999</v>
      </c>
    </row>
    <row r="51" spans="2:10" ht="15" customHeight="1">
      <c r="B51" s="1140"/>
      <c r="C51" s="1141"/>
      <c r="D51" s="1780" t="s">
        <v>1028</v>
      </c>
      <c r="E51" s="1781"/>
      <c r="F51" s="1859"/>
      <c r="G51" s="166">
        <v>23706.332999999999</v>
      </c>
      <c r="H51" s="166">
        <v>8584.8510000000006</v>
      </c>
      <c r="I51" s="1118">
        <v>1474.671</v>
      </c>
      <c r="J51" s="1305">
        <v>33765.855000000003</v>
      </c>
    </row>
    <row r="52" spans="2:10" ht="15" customHeight="1">
      <c r="B52" s="1140"/>
      <c r="C52" s="1141"/>
      <c r="D52" s="1782" t="s">
        <v>1029</v>
      </c>
      <c r="E52" s="1782"/>
      <c r="F52" s="1858"/>
      <c r="G52" s="166">
        <v>690.10599999999999</v>
      </c>
      <c r="H52" s="166">
        <v>246.792</v>
      </c>
      <c r="I52" s="1118">
        <v>83.927999999999997</v>
      </c>
      <c r="J52" s="1305">
        <v>1020.826</v>
      </c>
    </row>
    <row r="53" spans="2:10" ht="15" customHeight="1">
      <c r="B53" s="1140"/>
      <c r="C53" s="1141"/>
      <c r="D53" s="1782" t="s">
        <v>1030</v>
      </c>
      <c r="E53" s="1782"/>
      <c r="F53" s="1858"/>
      <c r="G53" s="166">
        <v>0</v>
      </c>
      <c r="H53" s="166">
        <v>0</v>
      </c>
      <c r="I53" s="1118">
        <v>30.847999999999999</v>
      </c>
      <c r="J53" s="1304">
        <v>30.847999999999999</v>
      </c>
    </row>
    <row r="54" spans="2:10" ht="24" customHeight="1">
      <c r="B54" s="1140"/>
      <c r="C54" s="1141"/>
      <c r="D54" s="1782" t="s">
        <v>1032</v>
      </c>
      <c r="E54" s="1782"/>
      <c r="F54" s="1858"/>
      <c r="G54" s="166">
        <v>1.8089999999999999</v>
      </c>
      <c r="H54" s="166">
        <v>0</v>
      </c>
      <c r="I54" s="1118">
        <v>0</v>
      </c>
      <c r="J54" s="1305">
        <v>1.8089999999999999</v>
      </c>
    </row>
    <row r="55" spans="2:10" ht="15" customHeight="1">
      <c r="B55" s="1140"/>
      <c r="C55" s="1141"/>
      <c r="D55" s="1780" t="s">
        <v>1033</v>
      </c>
      <c r="E55" s="1781"/>
      <c r="F55" s="1859"/>
      <c r="G55" s="166">
        <v>0</v>
      </c>
      <c r="H55" s="166">
        <v>1.05</v>
      </c>
      <c r="I55" s="1118">
        <v>0</v>
      </c>
      <c r="J55" s="1305">
        <v>1.05</v>
      </c>
    </row>
    <row r="56" spans="2:10" ht="15.75" customHeight="1" thickBot="1">
      <c r="B56" s="1140"/>
      <c r="C56" s="1141"/>
      <c r="D56" s="1780" t="s">
        <v>688</v>
      </c>
      <c r="E56" s="1781"/>
      <c r="F56" s="1859"/>
      <c r="G56" s="166">
        <v>6912.0630000000001</v>
      </c>
      <c r="H56" s="166">
        <v>1613.117</v>
      </c>
      <c r="I56" s="1118">
        <v>147.41200000000001</v>
      </c>
      <c r="J56" s="1306">
        <v>8672.5920000000006</v>
      </c>
    </row>
    <row r="57" spans="2:10" ht="15.75" customHeight="1" thickBot="1">
      <c r="B57" s="1159">
        <v>8</v>
      </c>
      <c r="C57" s="2060" t="s">
        <v>691</v>
      </c>
      <c r="D57" s="2061"/>
      <c r="E57" s="2061"/>
      <c r="F57" s="2062"/>
      <c r="G57" s="1343">
        <v>11819.78</v>
      </c>
      <c r="H57" s="1344">
        <v>15632.319</v>
      </c>
      <c r="I57" s="1345">
        <v>275.82400000000001</v>
      </c>
      <c r="J57" s="1413">
        <v>27727.922999999999</v>
      </c>
    </row>
    <row r="58" spans="2:10" ht="15" customHeight="1">
      <c r="B58" s="1140"/>
      <c r="C58" s="1141"/>
      <c r="D58" s="1782" t="s">
        <v>793</v>
      </c>
      <c r="E58" s="1782"/>
      <c r="F58" s="1858"/>
      <c r="G58" s="166">
        <v>5242.4319999999998</v>
      </c>
      <c r="H58" s="166">
        <v>3374.54</v>
      </c>
      <c r="I58" s="1118">
        <v>273.512</v>
      </c>
      <c r="J58" s="1305">
        <v>8890.4840000000004</v>
      </c>
    </row>
    <row r="59" spans="2:10" ht="15" customHeight="1">
      <c r="B59" s="1140"/>
      <c r="C59" s="1141"/>
      <c r="D59" s="1782" t="s">
        <v>1040</v>
      </c>
      <c r="E59" s="1782"/>
      <c r="F59" s="1858"/>
      <c r="G59" s="166">
        <v>307.93200000000002</v>
      </c>
      <c r="H59" s="166">
        <v>225.446</v>
      </c>
      <c r="I59" s="1118">
        <v>2.3119999999999998</v>
      </c>
      <c r="J59" s="1305">
        <v>535.69000000000005</v>
      </c>
    </row>
    <row r="60" spans="2:10" ht="15" customHeight="1">
      <c r="B60" s="1140"/>
      <c r="C60" s="1141"/>
      <c r="D60" s="1782" t="s">
        <v>1041</v>
      </c>
      <c r="E60" s="1782"/>
      <c r="F60" s="1858"/>
      <c r="G60" s="166">
        <v>109.73</v>
      </c>
      <c r="H60" s="166">
        <v>0</v>
      </c>
      <c r="I60" s="1118">
        <v>0</v>
      </c>
      <c r="J60" s="1305">
        <v>109.73</v>
      </c>
    </row>
    <row r="61" spans="2:10" ht="15.75" customHeight="1">
      <c r="B61" s="1140"/>
      <c r="C61" s="1141"/>
      <c r="D61" s="1782" t="s">
        <v>770</v>
      </c>
      <c r="E61" s="1782"/>
      <c r="F61" s="1858"/>
      <c r="G61" s="166">
        <v>6159.4870000000001</v>
      </c>
      <c r="H61" s="166">
        <v>12032.333000000001</v>
      </c>
      <c r="I61" s="1118">
        <v>0</v>
      </c>
      <c r="J61" s="1305">
        <v>18191.82</v>
      </c>
    </row>
    <row r="62" spans="2:10" ht="15.75" customHeight="1" thickBot="1">
      <c r="B62" s="1140"/>
      <c r="C62" s="1463"/>
      <c r="D62" s="1780" t="s">
        <v>1092</v>
      </c>
      <c r="E62" s="1781"/>
      <c r="F62" s="1859"/>
      <c r="G62" s="166">
        <v>0.19900000000000001</v>
      </c>
      <c r="H62" s="166">
        <v>0</v>
      </c>
      <c r="I62" s="1118">
        <v>0</v>
      </c>
      <c r="J62" s="1305">
        <v>0.19900000000000001</v>
      </c>
    </row>
    <row r="63" spans="2:10" ht="15.75" customHeight="1" thickBot="1">
      <c r="B63" s="1159">
        <v>9</v>
      </c>
      <c r="C63" s="2060" t="s">
        <v>698</v>
      </c>
      <c r="D63" s="2061"/>
      <c r="E63" s="2061"/>
      <c r="F63" s="2062"/>
      <c r="G63" s="1343">
        <v>0</v>
      </c>
      <c r="H63" s="1344">
        <v>84</v>
      </c>
      <c r="I63" s="1345">
        <v>307.84199999999998</v>
      </c>
      <c r="J63" s="1413">
        <v>391.84199999999998</v>
      </c>
    </row>
    <row r="64" spans="2:10" ht="15" customHeight="1">
      <c r="B64" s="1140"/>
      <c r="C64" s="1141"/>
      <c r="D64" s="1782" t="s">
        <v>1045</v>
      </c>
      <c r="E64" s="1782"/>
      <c r="F64" s="1858"/>
      <c r="G64" s="166">
        <v>0</v>
      </c>
      <c r="H64" s="166">
        <v>84</v>
      </c>
      <c r="I64" s="1118">
        <v>0</v>
      </c>
      <c r="J64" s="1305">
        <v>84</v>
      </c>
    </row>
    <row r="65" spans="2:10" ht="15.75" customHeight="1" thickBot="1">
      <c r="B65" s="1140"/>
      <c r="C65" s="1141"/>
      <c r="D65" s="1782" t="s">
        <v>699</v>
      </c>
      <c r="E65" s="1782"/>
      <c r="F65" s="1858"/>
      <c r="G65" s="166">
        <v>0</v>
      </c>
      <c r="H65" s="166">
        <v>0</v>
      </c>
      <c r="I65" s="1118">
        <v>307.84199999999998</v>
      </c>
      <c r="J65" s="1305">
        <v>307.84199999999998</v>
      </c>
    </row>
    <row r="66" spans="2:10" ht="15.75" customHeight="1" thickBot="1">
      <c r="B66" s="1159">
        <v>10</v>
      </c>
      <c r="C66" s="2060" t="s">
        <v>1047</v>
      </c>
      <c r="D66" s="2061"/>
      <c r="E66" s="2061"/>
      <c r="F66" s="2062"/>
      <c r="G66" s="1343">
        <v>3736.0949999999998</v>
      </c>
      <c r="H66" s="1344">
        <v>1722.5250000000001</v>
      </c>
      <c r="I66" s="1345">
        <v>123.136</v>
      </c>
      <c r="J66" s="1413">
        <v>5581.7560000000003</v>
      </c>
    </row>
    <row r="67" spans="2:10" ht="15" customHeight="1">
      <c r="B67" s="1163"/>
      <c r="C67" s="1141"/>
      <c r="D67" s="1782" t="s">
        <v>1048</v>
      </c>
      <c r="E67" s="1782"/>
      <c r="F67" s="1858"/>
      <c r="G67" s="166">
        <v>0</v>
      </c>
      <c r="H67" s="166">
        <v>308.178</v>
      </c>
      <c r="I67" s="1118">
        <v>0</v>
      </c>
      <c r="J67" s="1305">
        <v>308.178</v>
      </c>
    </row>
    <row r="68" spans="2:10" ht="15" customHeight="1">
      <c r="B68" s="1163"/>
      <c r="C68" s="1141"/>
      <c r="D68" s="1782" t="s">
        <v>1049</v>
      </c>
      <c r="E68" s="1782"/>
      <c r="F68" s="1858"/>
      <c r="G68" s="166">
        <v>3625.5720000000001</v>
      </c>
      <c r="H68" s="166">
        <v>1414.347</v>
      </c>
      <c r="I68" s="1118">
        <v>61.567999999999998</v>
      </c>
      <c r="J68" s="1305">
        <v>5101.4870000000001</v>
      </c>
    </row>
    <row r="69" spans="2:10" ht="15" customHeight="1">
      <c r="B69" s="1163"/>
      <c r="C69" s="1141"/>
      <c r="D69" s="1782" t="s">
        <v>1050</v>
      </c>
      <c r="E69" s="1782"/>
      <c r="F69" s="1858"/>
      <c r="G69" s="166">
        <v>0</v>
      </c>
      <c r="H69" s="166">
        <v>0</v>
      </c>
      <c r="I69" s="1118">
        <v>61.567999999999998</v>
      </c>
      <c r="J69" s="1305">
        <v>61.567999999999998</v>
      </c>
    </row>
    <row r="70" spans="2:10" ht="15.75" customHeight="1" thickBot="1">
      <c r="B70" s="1163"/>
      <c r="C70" s="1141"/>
      <c r="D70" s="1782" t="s">
        <v>1051</v>
      </c>
      <c r="E70" s="1782"/>
      <c r="F70" s="1858"/>
      <c r="G70" s="166">
        <v>110.523</v>
      </c>
      <c r="H70" s="166">
        <v>0</v>
      </c>
      <c r="I70" s="1118">
        <v>0</v>
      </c>
      <c r="J70" s="1305">
        <v>110.523</v>
      </c>
    </row>
    <row r="71" spans="2:10" ht="15.75" customHeight="1" thickBot="1">
      <c r="B71" s="1159">
        <v>11</v>
      </c>
      <c r="C71" s="2060" t="s">
        <v>1052</v>
      </c>
      <c r="D71" s="2061"/>
      <c r="E71" s="2061"/>
      <c r="F71" s="2062"/>
      <c r="G71" s="1343">
        <v>836.09</v>
      </c>
      <c r="H71" s="1344">
        <v>505.05700000000002</v>
      </c>
      <c r="I71" s="1345">
        <v>35.366</v>
      </c>
      <c r="J71" s="1413">
        <v>1376.5129999999999</v>
      </c>
    </row>
    <row r="72" spans="2:10" ht="15" customHeight="1">
      <c r="B72" s="1140"/>
      <c r="C72" s="1141"/>
      <c r="D72" s="1782" t="s">
        <v>1053</v>
      </c>
      <c r="E72" s="1782"/>
      <c r="F72" s="1858"/>
      <c r="G72" s="166">
        <v>40.649000000000001</v>
      </c>
      <c r="H72" s="166">
        <v>48.857999999999997</v>
      </c>
      <c r="I72" s="959">
        <v>0.63700000000000001</v>
      </c>
      <c r="J72" s="1340">
        <v>90.144000000000005</v>
      </c>
    </row>
    <row r="73" spans="2:10" ht="15" customHeight="1">
      <c r="B73" s="1140"/>
      <c r="C73" s="1141"/>
      <c r="D73" s="1782" t="s">
        <v>1054</v>
      </c>
      <c r="E73" s="1782"/>
      <c r="F73" s="1858"/>
      <c r="G73" s="166">
        <v>10.191000000000001</v>
      </c>
      <c r="H73" s="166">
        <v>6.141</v>
      </c>
      <c r="I73" s="959">
        <v>0.41</v>
      </c>
      <c r="J73" s="1294">
        <v>16.742000000000001</v>
      </c>
    </row>
    <row r="74" spans="2:10" ht="15" customHeight="1">
      <c r="B74" s="1140"/>
      <c r="C74" s="1141"/>
      <c r="D74" s="1782" t="s">
        <v>1055</v>
      </c>
      <c r="E74" s="1782"/>
      <c r="F74" s="1858"/>
      <c r="G74" s="166">
        <v>712.79100000000005</v>
      </c>
      <c r="H74" s="166">
        <v>411.79500000000002</v>
      </c>
      <c r="I74" s="959">
        <v>29.036000000000001</v>
      </c>
      <c r="J74" s="1294">
        <v>1153.6220000000001</v>
      </c>
    </row>
    <row r="75" spans="2:10" ht="15" customHeight="1">
      <c r="B75" s="1140"/>
      <c r="C75" s="1141"/>
      <c r="D75" s="1782" t="s">
        <v>1056</v>
      </c>
      <c r="E75" s="1782"/>
      <c r="F75" s="1858"/>
      <c r="G75" s="166">
        <v>0</v>
      </c>
      <c r="H75" s="166">
        <v>17.434000000000001</v>
      </c>
      <c r="I75" s="959">
        <v>3.8479999999999999</v>
      </c>
      <c r="J75" s="1294">
        <v>21.282</v>
      </c>
    </row>
    <row r="76" spans="2:10" ht="15" customHeight="1">
      <c r="B76" s="1140"/>
      <c r="C76" s="1141"/>
      <c r="D76" s="1782" t="s">
        <v>1057</v>
      </c>
      <c r="E76" s="1782"/>
      <c r="F76" s="1858"/>
      <c r="G76" s="166">
        <v>69.171999999999997</v>
      </c>
      <c r="H76" s="166">
        <v>20.643000000000001</v>
      </c>
      <c r="I76" s="959">
        <v>1.4350000000000001</v>
      </c>
      <c r="J76" s="1294">
        <v>91.25</v>
      </c>
    </row>
    <row r="77" spans="2:10" ht="15.75" customHeight="1">
      <c r="B77" s="1140"/>
      <c r="C77" s="1141"/>
      <c r="D77" s="1782" t="s">
        <v>1058</v>
      </c>
      <c r="E77" s="1782"/>
      <c r="F77" s="1858"/>
      <c r="G77" s="166">
        <v>3.2869999999999999</v>
      </c>
      <c r="H77" s="166">
        <v>0</v>
      </c>
      <c r="I77" s="959">
        <v>0</v>
      </c>
      <c r="J77" s="1294">
        <v>3.2869999999999999</v>
      </c>
    </row>
    <row r="78" spans="2:10" ht="15.75" customHeight="1" thickBot="1">
      <c r="B78" s="1181"/>
      <c r="C78" s="1182"/>
      <c r="D78" s="1860" t="s">
        <v>1059</v>
      </c>
      <c r="E78" s="1861"/>
      <c r="F78" s="1862"/>
      <c r="G78" s="1465">
        <v>0</v>
      </c>
      <c r="H78" s="180">
        <v>0.186</v>
      </c>
      <c r="I78" s="1157">
        <v>0</v>
      </c>
      <c r="J78" s="1466">
        <v>0.186</v>
      </c>
    </row>
    <row r="79" spans="2:10" ht="15.75" customHeight="1" thickBot="1">
      <c r="B79" s="1159">
        <v>12</v>
      </c>
      <c r="C79" s="2060" t="s">
        <v>1060</v>
      </c>
      <c r="D79" s="2061"/>
      <c r="E79" s="2061"/>
      <c r="F79" s="2062"/>
      <c r="G79" s="1343">
        <v>8914.152</v>
      </c>
      <c r="H79" s="1344">
        <v>1176.1210000000001</v>
      </c>
      <c r="I79" s="1345">
        <v>404.90199999999999</v>
      </c>
      <c r="J79" s="1413">
        <v>10495.174999999999</v>
      </c>
    </row>
    <row r="80" spans="2:10" ht="15" customHeight="1">
      <c r="B80" s="1140"/>
      <c r="C80" s="1141"/>
      <c r="D80" s="1782" t="s">
        <v>1061</v>
      </c>
      <c r="E80" s="1782"/>
      <c r="F80" s="1858"/>
      <c r="G80" s="166">
        <v>2.3119999999999998</v>
      </c>
      <c r="H80" s="166">
        <v>15.048</v>
      </c>
      <c r="I80" s="1118">
        <v>8.4000000000000005E-2</v>
      </c>
      <c r="J80" s="1305">
        <v>17.443999999999999</v>
      </c>
    </row>
    <row r="81" spans="2:11" ht="15" customHeight="1">
      <c r="B81" s="1140"/>
      <c r="C81" s="1141"/>
      <c r="D81" s="1782" t="s">
        <v>712</v>
      </c>
      <c r="E81" s="1782"/>
      <c r="F81" s="1858"/>
      <c r="G81" s="166">
        <v>2434.846</v>
      </c>
      <c r="H81" s="166">
        <v>448.03199999999998</v>
      </c>
      <c r="I81" s="1118">
        <v>219.26599999999999</v>
      </c>
      <c r="J81" s="1305">
        <v>3102.1439999999998</v>
      </c>
    </row>
    <row r="82" spans="2:11" ht="15.75" customHeight="1" thickBot="1">
      <c r="B82" s="1140"/>
      <c r="C82" s="1141"/>
      <c r="D82" s="1782" t="s">
        <v>1062</v>
      </c>
      <c r="E82" s="1782"/>
      <c r="F82" s="1858"/>
      <c r="G82" s="166">
        <v>6476.9939999999997</v>
      </c>
      <c r="H82" s="166">
        <v>713.04100000000005</v>
      </c>
      <c r="I82" s="1118">
        <v>185.55199999999999</v>
      </c>
      <c r="J82" s="1305">
        <v>7375.5870000000004</v>
      </c>
    </row>
    <row r="83" spans="2:11" ht="15.75" customHeight="1" thickBot="1">
      <c r="B83" s="1159">
        <v>13</v>
      </c>
      <c r="C83" s="2060" t="s">
        <v>1063</v>
      </c>
      <c r="D83" s="2061"/>
      <c r="E83" s="2061"/>
      <c r="F83" s="2062"/>
      <c r="G83" s="1343">
        <v>1078.57</v>
      </c>
      <c r="H83" s="1344">
        <v>343.279</v>
      </c>
      <c r="I83" s="1345">
        <v>19.431999999999999</v>
      </c>
      <c r="J83" s="1413">
        <v>1441.2809999999999</v>
      </c>
    </row>
    <row r="84" spans="2:11" ht="15.75" customHeight="1" thickBot="1">
      <c r="B84" s="1140"/>
      <c r="C84" s="1141"/>
      <c r="D84" s="1782" t="s">
        <v>1064</v>
      </c>
      <c r="E84" s="1782"/>
      <c r="F84" s="1858"/>
      <c r="G84" s="166">
        <v>1078.57</v>
      </c>
      <c r="H84" s="166">
        <v>343.279</v>
      </c>
      <c r="I84" s="1118">
        <v>19.431999999999999</v>
      </c>
      <c r="J84" s="1305">
        <v>1441.2809999999999</v>
      </c>
    </row>
    <row r="85" spans="2:11" ht="15.75" customHeight="1" thickBot="1">
      <c r="B85" s="1159">
        <v>14</v>
      </c>
      <c r="C85" s="2060" t="s">
        <v>499</v>
      </c>
      <c r="D85" s="2061"/>
      <c r="E85" s="2061"/>
      <c r="F85" s="2062"/>
      <c r="G85" s="1343">
        <v>43573.409</v>
      </c>
      <c r="H85" s="1344">
        <v>12418.045</v>
      </c>
      <c r="I85" s="1345">
        <v>1809.85</v>
      </c>
      <c r="J85" s="1413">
        <v>57801.303999999996</v>
      </c>
    </row>
    <row r="86" spans="2:11" ht="15" customHeight="1">
      <c r="B86" s="1140"/>
      <c r="C86" s="1141"/>
      <c r="D86" s="1782" t="s">
        <v>1065</v>
      </c>
      <c r="E86" s="1782"/>
      <c r="F86" s="1858"/>
      <c r="G86" s="166">
        <v>17820.447</v>
      </c>
      <c r="H86" s="166">
        <v>9130.232</v>
      </c>
      <c r="I86" s="1118">
        <v>2135.8270000000002</v>
      </c>
      <c r="J86" s="1305">
        <v>29086.506000000001</v>
      </c>
    </row>
    <row r="87" spans="2:11" ht="15" customHeight="1">
      <c r="B87" s="1140"/>
      <c r="C87" s="1141"/>
      <c r="D87" s="1782" t="s">
        <v>379</v>
      </c>
      <c r="E87" s="1782"/>
      <c r="F87" s="1858"/>
      <c r="G87" s="166">
        <v>13723.55</v>
      </c>
      <c r="H87" s="166">
        <v>2293.681</v>
      </c>
      <c r="I87" s="1118">
        <v>156.149</v>
      </c>
      <c r="J87" s="1305">
        <v>16173.38</v>
      </c>
    </row>
    <row r="88" spans="2:11" ht="15" customHeight="1">
      <c r="B88" s="1140"/>
      <c r="C88" s="1141"/>
      <c r="D88" s="1782" t="s">
        <v>1066</v>
      </c>
      <c r="E88" s="1782"/>
      <c r="F88" s="1858"/>
      <c r="G88" s="166">
        <v>11827.512000000001</v>
      </c>
      <c r="H88" s="166">
        <v>467.58</v>
      </c>
      <c r="I88" s="1118">
        <v>-517.39599999999996</v>
      </c>
      <c r="J88" s="1305">
        <v>11777.696</v>
      </c>
    </row>
    <row r="89" spans="2:11" ht="15" customHeight="1">
      <c r="B89" s="1163"/>
      <c r="C89" s="1141"/>
      <c r="D89" s="1782" t="s">
        <v>380</v>
      </c>
      <c r="E89" s="1782"/>
      <c r="F89" s="1858"/>
      <c r="G89" s="166">
        <v>201.9</v>
      </c>
      <c r="H89" s="166">
        <v>267.72199999999998</v>
      </c>
      <c r="I89" s="1118">
        <v>35.270000000000003</v>
      </c>
      <c r="J89" s="1305">
        <v>504.892</v>
      </c>
    </row>
    <row r="90" spans="2:11" ht="15" customHeight="1">
      <c r="B90" s="1163"/>
      <c r="C90" s="1141"/>
      <c r="D90" s="1780" t="s">
        <v>263</v>
      </c>
      <c r="E90" s="1781"/>
      <c r="F90" s="1859"/>
      <c r="G90" s="166">
        <v>0</v>
      </c>
      <c r="H90" s="166">
        <v>301.46100000000001</v>
      </c>
      <c r="I90" s="1118">
        <v>0</v>
      </c>
      <c r="J90" s="1306">
        <v>301.46100000000001</v>
      </c>
    </row>
    <row r="91" spans="2:11" ht="15" customHeight="1" thickBot="1">
      <c r="B91" s="1140"/>
      <c r="C91" s="1141"/>
      <c r="D91" s="1782" t="s">
        <v>1067</v>
      </c>
      <c r="E91" s="1782"/>
      <c r="F91" s="1858"/>
      <c r="G91" s="166">
        <v>0</v>
      </c>
      <c r="H91" s="166">
        <v>-42.631</v>
      </c>
      <c r="I91" s="1118">
        <v>0</v>
      </c>
      <c r="J91" s="1306">
        <v>-42.631</v>
      </c>
    </row>
    <row r="92" spans="2:11" ht="15.75" customHeight="1" thickBot="1">
      <c r="B92" s="1159">
        <v>15</v>
      </c>
      <c r="C92" s="2060" t="s">
        <v>1139</v>
      </c>
      <c r="D92" s="2061" t="s">
        <v>264</v>
      </c>
      <c r="E92" s="2061"/>
      <c r="F92" s="2062"/>
      <c r="G92" s="1343">
        <v>1781.854</v>
      </c>
      <c r="H92" s="1344">
        <v>128.59800000000001</v>
      </c>
      <c r="I92" s="1345">
        <v>26.428999999999998</v>
      </c>
      <c r="J92" s="1413">
        <v>1936.8810000000001</v>
      </c>
    </row>
    <row r="93" spans="2:11" ht="15.75" customHeight="1" thickBot="1">
      <c r="B93" s="1159">
        <v>16</v>
      </c>
      <c r="C93" s="1869" t="s">
        <v>1068</v>
      </c>
      <c r="D93" s="1790"/>
      <c r="E93" s="1790"/>
      <c r="F93" s="1870"/>
      <c r="G93" s="1274">
        <v>377795.31800000003</v>
      </c>
      <c r="H93" s="1274">
        <v>113415.393</v>
      </c>
      <c r="I93" s="1274">
        <v>16842.830999999998</v>
      </c>
      <c r="J93" s="1300">
        <v>508053.54200000002</v>
      </c>
    </row>
    <row r="94" spans="2:11" ht="15.75" customHeight="1"/>
    <row r="95" spans="2:11">
      <c r="G95" s="1342"/>
      <c r="H95" s="1342"/>
      <c r="I95" s="1342"/>
      <c r="J95" s="1342"/>
    </row>
    <row r="96" spans="2:11">
      <c r="G96" s="1342"/>
      <c r="H96" s="1342"/>
      <c r="I96" s="1342"/>
      <c r="J96" s="1342"/>
      <c r="K96" s="1342"/>
    </row>
    <row r="97" spans="7:10">
      <c r="G97" s="1396"/>
      <c r="H97" s="1396"/>
      <c r="I97" s="1396"/>
      <c r="J97" s="1396"/>
    </row>
    <row r="102" spans="7:10">
      <c r="G102" s="1395"/>
      <c r="H102" s="1395"/>
      <c r="I102" s="1395"/>
      <c r="J102" s="1395"/>
    </row>
  </sheetData>
  <mergeCells count="92">
    <mergeCell ref="C7:F7"/>
    <mergeCell ref="B2:J2"/>
    <mergeCell ref="I3:J3"/>
    <mergeCell ref="C4:F4"/>
    <mergeCell ref="C5:F5"/>
    <mergeCell ref="D6:F6"/>
    <mergeCell ref="D19:F19"/>
    <mergeCell ref="D8:F8"/>
    <mergeCell ref="E9:F9"/>
    <mergeCell ref="C10:F10"/>
    <mergeCell ref="D11:F11"/>
    <mergeCell ref="D12:F12"/>
    <mergeCell ref="D13:F13"/>
    <mergeCell ref="D14:F14"/>
    <mergeCell ref="D15:F15"/>
    <mergeCell ref="D16:F16"/>
    <mergeCell ref="D17:F17"/>
    <mergeCell ref="C18:F18"/>
    <mergeCell ref="D31:F31"/>
    <mergeCell ref="D20:F20"/>
    <mergeCell ref="D21:F21"/>
    <mergeCell ref="D22:F22"/>
    <mergeCell ref="D23:F23"/>
    <mergeCell ref="D24:F24"/>
    <mergeCell ref="D25:F25"/>
    <mergeCell ref="D26:F26"/>
    <mergeCell ref="D27:F27"/>
    <mergeCell ref="D28:F28"/>
    <mergeCell ref="D29:F29"/>
    <mergeCell ref="C30:F30"/>
    <mergeCell ref="D43:F43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55:F55"/>
    <mergeCell ref="C44:F44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54:F54"/>
    <mergeCell ref="D67:F67"/>
    <mergeCell ref="D56:F56"/>
    <mergeCell ref="C57:F57"/>
    <mergeCell ref="D58:F58"/>
    <mergeCell ref="D59:F59"/>
    <mergeCell ref="D60:F60"/>
    <mergeCell ref="D61:F61"/>
    <mergeCell ref="D62:F62"/>
    <mergeCell ref="C63:F63"/>
    <mergeCell ref="D64:F64"/>
    <mergeCell ref="D65:F65"/>
    <mergeCell ref="C66:F66"/>
    <mergeCell ref="D80:F80"/>
    <mergeCell ref="D78:F78"/>
    <mergeCell ref="D68:F68"/>
    <mergeCell ref="D69:F69"/>
    <mergeCell ref="D70:F70"/>
    <mergeCell ref="C71:F71"/>
    <mergeCell ref="D72:F72"/>
    <mergeCell ref="D73:F73"/>
    <mergeCell ref="D74:F74"/>
    <mergeCell ref="D75:F75"/>
    <mergeCell ref="D76:F76"/>
    <mergeCell ref="D77:F77"/>
    <mergeCell ref="C79:F79"/>
    <mergeCell ref="C93:F93"/>
    <mergeCell ref="D90:F90"/>
    <mergeCell ref="D81:F81"/>
    <mergeCell ref="D82:F82"/>
    <mergeCell ref="C83:F83"/>
    <mergeCell ref="D84:F84"/>
    <mergeCell ref="C85:F85"/>
    <mergeCell ref="D86:F86"/>
    <mergeCell ref="D87:F87"/>
    <mergeCell ref="D88:F88"/>
    <mergeCell ref="D89:F89"/>
    <mergeCell ref="D91:F91"/>
    <mergeCell ref="C92:F92"/>
  </mergeCell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6"/>
  <sheetViews>
    <sheetView zoomScaleNormal="100" workbookViewId="0">
      <selection activeCell="M14" sqref="M14"/>
    </sheetView>
  </sheetViews>
  <sheetFormatPr defaultRowHeight="14.25"/>
  <cols>
    <col min="1" max="1" width="4.37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10" width="10.625" style="987" customWidth="1"/>
    <col min="11" max="16384" width="9" style="987"/>
  </cols>
  <sheetData>
    <row r="1" spans="1:10">
      <c r="B1" s="1205"/>
      <c r="C1" s="1206"/>
      <c r="D1" s="1206"/>
      <c r="E1" s="1206"/>
      <c r="F1" s="1206"/>
      <c r="G1" s="1207"/>
      <c r="H1" s="1207"/>
      <c r="I1" s="1207"/>
      <c r="J1" s="1207"/>
    </row>
    <row r="2" spans="1:10" ht="15" customHeight="1">
      <c r="B2" s="1744" t="s">
        <v>1143</v>
      </c>
      <c r="C2" s="1744"/>
      <c r="D2" s="1744"/>
      <c r="E2" s="1744"/>
      <c r="F2" s="1744"/>
      <c r="G2" s="1744"/>
      <c r="H2" s="1744"/>
      <c r="I2" s="1744"/>
      <c r="J2" s="1744"/>
    </row>
    <row r="3" spans="1:10" ht="15" customHeight="1" thickBot="1">
      <c r="B3" s="1205"/>
      <c r="C3" s="1206"/>
      <c r="D3" s="1206"/>
      <c r="E3" s="1206"/>
      <c r="F3" s="1206"/>
      <c r="G3" s="1206"/>
      <c r="H3" s="1206"/>
      <c r="I3" s="2065" t="s">
        <v>844</v>
      </c>
      <c r="J3" s="2066"/>
    </row>
    <row r="4" spans="1:10" ht="26.25" thickBot="1">
      <c r="B4" s="1469" t="s">
        <v>289</v>
      </c>
      <c r="C4" s="1854" t="s">
        <v>505</v>
      </c>
      <c r="D4" s="1794"/>
      <c r="E4" s="1794"/>
      <c r="F4" s="1855"/>
      <c r="G4" s="1468" t="s">
        <v>5</v>
      </c>
      <c r="H4" s="1468" t="s">
        <v>324</v>
      </c>
      <c r="I4" s="955" t="s">
        <v>325</v>
      </c>
      <c r="J4" s="1115" t="s">
        <v>8</v>
      </c>
    </row>
    <row r="5" spans="1:10" ht="15" customHeight="1" thickBot="1">
      <c r="B5" s="1159">
        <v>1</v>
      </c>
      <c r="C5" s="2060" t="s">
        <v>1142</v>
      </c>
      <c r="D5" s="2061"/>
      <c r="E5" s="2061"/>
      <c r="F5" s="2062"/>
      <c r="G5" s="1343">
        <v>31881.001</v>
      </c>
      <c r="H5" s="1344">
        <v>11697.870999999999</v>
      </c>
      <c r="I5" s="1345">
        <v>2596.31</v>
      </c>
      <c r="J5" s="1413">
        <v>46175.182000000001</v>
      </c>
    </row>
    <row r="6" spans="1:10" ht="14.25" customHeight="1">
      <c r="B6" s="1179"/>
      <c r="C6" s="2049" t="s">
        <v>847</v>
      </c>
      <c r="D6" s="1896"/>
      <c r="E6" s="1896"/>
      <c r="F6" s="2050"/>
      <c r="G6" s="1414">
        <v>14138.91</v>
      </c>
      <c r="H6" s="1415">
        <v>6664.8190000000004</v>
      </c>
      <c r="I6" s="1416">
        <v>1430.3</v>
      </c>
      <c r="J6" s="1417">
        <v>22234.028999999999</v>
      </c>
    </row>
    <row r="7" spans="1:10" ht="14.25" customHeight="1">
      <c r="B7" s="1163"/>
      <c r="C7" s="2029" t="s">
        <v>848</v>
      </c>
      <c r="D7" s="1772"/>
      <c r="E7" s="1772"/>
      <c r="F7" s="1773"/>
      <c r="G7" s="1418">
        <v>3443.8809999999999</v>
      </c>
      <c r="H7" s="1419">
        <v>1769.9580000000001</v>
      </c>
      <c r="I7" s="1420">
        <v>624.51800000000003</v>
      </c>
      <c r="J7" s="1421">
        <v>5838.357</v>
      </c>
    </row>
    <row r="8" spans="1:10" ht="14.25" customHeight="1">
      <c r="B8" s="1163"/>
      <c r="C8" s="2029" t="s">
        <v>23</v>
      </c>
      <c r="D8" s="1772"/>
      <c r="E8" s="1772"/>
      <c r="F8" s="1773"/>
      <c r="G8" s="1418">
        <v>2.2429999999999999</v>
      </c>
      <c r="H8" s="1419">
        <v>0.77700000000000002</v>
      </c>
      <c r="I8" s="1420">
        <v>0</v>
      </c>
      <c r="J8" s="1421">
        <v>3.02</v>
      </c>
    </row>
    <row r="9" spans="1:10" ht="15" customHeight="1" thickBot="1">
      <c r="B9" s="1180"/>
      <c r="C9" s="2057" t="s">
        <v>849</v>
      </c>
      <c r="D9" s="2058"/>
      <c r="E9" s="2058"/>
      <c r="F9" s="2059"/>
      <c r="G9" s="1422">
        <v>14295.967000000001</v>
      </c>
      <c r="H9" s="1423">
        <v>3262.317</v>
      </c>
      <c r="I9" s="1424">
        <v>541.49199999999996</v>
      </c>
      <c r="J9" s="1425">
        <v>18099.776000000002</v>
      </c>
    </row>
    <row r="10" spans="1:10" ht="25.5" customHeight="1" thickBot="1">
      <c r="A10" s="1357"/>
      <c r="B10" s="1159">
        <v>2</v>
      </c>
      <c r="C10" s="1869" t="s">
        <v>1106</v>
      </c>
      <c r="D10" s="1790"/>
      <c r="E10" s="1790"/>
      <c r="F10" s="1870"/>
      <c r="G10" s="1343">
        <v>215.392</v>
      </c>
      <c r="H10" s="1344">
        <v>107.842</v>
      </c>
      <c r="I10" s="1345">
        <v>40.923000000000002</v>
      </c>
      <c r="J10" s="1413">
        <v>364.15699999999998</v>
      </c>
    </row>
    <row r="11" spans="1:10" ht="27.75" customHeight="1">
      <c r="A11" s="1357"/>
      <c r="B11" s="1179"/>
      <c r="C11" s="2049" t="s">
        <v>1107</v>
      </c>
      <c r="D11" s="1896"/>
      <c r="E11" s="1896"/>
      <c r="F11" s="2050"/>
      <c r="G11" s="1414">
        <v>55.567999999999998</v>
      </c>
      <c r="H11" s="1415">
        <v>107.842</v>
      </c>
      <c r="I11" s="1416">
        <v>40.923000000000002</v>
      </c>
      <c r="J11" s="1417">
        <v>204.333</v>
      </c>
    </row>
    <row r="12" spans="1:10" ht="27" customHeight="1" thickBot="1">
      <c r="A12" s="1357"/>
      <c r="B12" s="1180"/>
      <c r="C12" s="2044" t="s">
        <v>1108</v>
      </c>
      <c r="D12" s="1894"/>
      <c r="E12" s="1894"/>
      <c r="F12" s="1905"/>
      <c r="G12" s="1418">
        <v>159.82400000000001</v>
      </c>
      <c r="H12" s="1419">
        <v>0</v>
      </c>
      <c r="I12" s="1420">
        <v>0</v>
      </c>
      <c r="J12" s="1421">
        <v>159.82400000000001</v>
      </c>
    </row>
    <row r="13" spans="1:10" ht="27" customHeight="1" thickBot="1">
      <c r="A13" s="1357"/>
      <c r="B13" s="1159">
        <v>3</v>
      </c>
      <c r="C13" s="1869" t="s">
        <v>1109</v>
      </c>
      <c r="D13" s="1790"/>
      <c r="E13" s="1790"/>
      <c r="F13" s="1870"/>
      <c r="G13" s="1343">
        <v>0.71499999999999997</v>
      </c>
      <c r="H13" s="1344">
        <v>0.751</v>
      </c>
      <c r="I13" s="1345">
        <v>0</v>
      </c>
      <c r="J13" s="1413">
        <v>1.466</v>
      </c>
    </row>
    <row r="14" spans="1:10" ht="14.25" customHeight="1" thickBot="1">
      <c r="A14" s="1357"/>
      <c r="B14" s="1454"/>
      <c r="C14" s="2054" t="s">
        <v>1110</v>
      </c>
      <c r="D14" s="2055"/>
      <c r="E14" s="2055"/>
      <c r="F14" s="2056"/>
      <c r="G14" s="1426">
        <v>0.71499999999999997</v>
      </c>
      <c r="H14" s="1427">
        <v>0.751</v>
      </c>
      <c r="I14" s="1428">
        <v>0</v>
      </c>
      <c r="J14" s="1429">
        <v>1.466</v>
      </c>
    </row>
    <row r="15" spans="1:10" ht="27.75" customHeight="1" thickBot="1">
      <c r="A15" s="1357"/>
      <c r="B15" s="1159">
        <v>4</v>
      </c>
      <c r="C15" s="1869" t="s">
        <v>1111</v>
      </c>
      <c r="D15" s="1790"/>
      <c r="E15" s="1790"/>
      <c r="F15" s="1870"/>
      <c r="G15" s="1343">
        <v>335.81700000000001</v>
      </c>
      <c r="H15" s="1344">
        <v>0</v>
      </c>
      <c r="I15" s="1345">
        <v>0</v>
      </c>
      <c r="J15" s="1413">
        <v>335.81700000000001</v>
      </c>
    </row>
    <row r="16" spans="1:10" ht="26.25" customHeight="1" thickBot="1">
      <c r="A16" s="1357"/>
      <c r="B16" s="1454"/>
      <c r="C16" s="2054" t="s">
        <v>1112</v>
      </c>
      <c r="D16" s="2055"/>
      <c r="E16" s="2055"/>
      <c r="F16" s="2056"/>
      <c r="G16" s="1426">
        <v>335.81700000000001</v>
      </c>
      <c r="H16" s="1427">
        <v>0</v>
      </c>
      <c r="I16" s="1428">
        <v>0</v>
      </c>
      <c r="J16" s="1429">
        <v>335.81700000000001</v>
      </c>
    </row>
    <row r="17" spans="1:10" ht="15" customHeight="1" thickBot="1">
      <c r="A17" s="1357"/>
      <c r="B17" s="1159">
        <v>5</v>
      </c>
      <c r="C17" s="1869" t="s">
        <v>861</v>
      </c>
      <c r="D17" s="1790"/>
      <c r="E17" s="1790"/>
      <c r="F17" s="1870"/>
      <c r="G17" s="1343">
        <v>0.126</v>
      </c>
      <c r="H17" s="1344">
        <v>0</v>
      </c>
      <c r="I17" s="1345">
        <v>0</v>
      </c>
      <c r="J17" s="1413">
        <v>0.126</v>
      </c>
    </row>
    <row r="18" spans="1:10" ht="14.25" customHeight="1">
      <c r="A18" s="1357"/>
      <c r="B18" s="1179"/>
      <c r="C18" s="2049" t="s">
        <v>865</v>
      </c>
      <c r="D18" s="1896"/>
      <c r="E18" s="1896"/>
      <c r="F18" s="2050"/>
      <c r="G18" s="1426">
        <v>0.126</v>
      </c>
      <c r="H18" s="1427">
        <v>0</v>
      </c>
      <c r="I18" s="1428">
        <v>0</v>
      </c>
      <c r="J18" s="1429">
        <v>0.126</v>
      </c>
    </row>
    <row r="19" spans="1:10" ht="14.25" customHeight="1" thickBot="1">
      <c r="A19" s="1357"/>
      <c r="B19" s="1180"/>
      <c r="C19" s="1472"/>
      <c r="D19" s="1893" t="s">
        <v>866</v>
      </c>
      <c r="E19" s="1894"/>
      <c r="F19" s="1905"/>
      <c r="G19" s="1418">
        <v>0.126</v>
      </c>
      <c r="H19" s="1419">
        <v>0</v>
      </c>
      <c r="I19" s="1420">
        <v>0</v>
      </c>
      <c r="J19" s="1421">
        <v>0.126</v>
      </c>
    </row>
    <row r="20" spans="1:10" ht="15" customHeight="1" thickBot="1">
      <c r="A20" s="1357"/>
      <c r="B20" s="1159">
        <v>6</v>
      </c>
      <c r="C20" s="1869" t="s">
        <v>1113</v>
      </c>
      <c r="D20" s="1790"/>
      <c r="E20" s="1790"/>
      <c r="F20" s="1870"/>
      <c r="G20" s="1343">
        <v>29268.798999999999</v>
      </c>
      <c r="H20" s="1344">
        <v>4590.2790000000005</v>
      </c>
      <c r="I20" s="1345">
        <v>1980.2090000000001</v>
      </c>
      <c r="J20" s="1413">
        <v>35839.286999999997</v>
      </c>
    </row>
    <row r="21" spans="1:10" ht="14.25" customHeight="1">
      <c r="A21" s="1357"/>
      <c r="B21" s="1179"/>
      <c r="C21" s="2049" t="s">
        <v>1114</v>
      </c>
      <c r="D21" s="1896"/>
      <c r="E21" s="1896"/>
      <c r="F21" s="2050"/>
      <c r="G21" s="1418">
        <v>4293.8639999999996</v>
      </c>
      <c r="H21" s="1419">
        <v>1001.801</v>
      </c>
      <c r="I21" s="1420">
        <v>653.46600000000001</v>
      </c>
      <c r="J21" s="1421">
        <v>5949.1310000000003</v>
      </c>
    </row>
    <row r="22" spans="1:10" ht="14.25" customHeight="1">
      <c r="A22" s="1357"/>
      <c r="B22" s="1163"/>
      <c r="C22" s="2029" t="s">
        <v>1115</v>
      </c>
      <c r="D22" s="1772"/>
      <c r="E22" s="1772"/>
      <c r="F22" s="1773"/>
      <c r="G22" s="1418">
        <v>7683.2020000000002</v>
      </c>
      <c r="H22" s="1419">
        <v>3588.4780000000001</v>
      </c>
      <c r="I22" s="1420">
        <v>796.55200000000002</v>
      </c>
      <c r="J22" s="1421">
        <v>12068.232</v>
      </c>
    </row>
    <row r="23" spans="1:10" ht="24.75" customHeight="1">
      <c r="A23" s="1357"/>
      <c r="B23" s="1180"/>
      <c r="C23" s="2029" t="s">
        <v>1145</v>
      </c>
      <c r="D23" s="1772"/>
      <c r="E23" s="1772"/>
      <c r="F23" s="1773"/>
      <c r="G23" s="1418">
        <v>621.40099999999995</v>
      </c>
      <c r="H23" s="1419">
        <v>0</v>
      </c>
      <c r="I23" s="1420">
        <v>0</v>
      </c>
      <c r="J23" s="1421">
        <v>621.40099999999995</v>
      </c>
    </row>
    <row r="24" spans="1:10" ht="15" customHeight="1" thickBot="1">
      <c r="A24" s="1357"/>
      <c r="B24" s="1180"/>
      <c r="C24" s="2044" t="s">
        <v>1116</v>
      </c>
      <c r="D24" s="1894"/>
      <c r="E24" s="1894"/>
      <c r="F24" s="1905"/>
      <c r="G24" s="1418">
        <v>16670.331999999999</v>
      </c>
      <c r="H24" s="1419">
        <v>0</v>
      </c>
      <c r="I24" s="1420">
        <v>530.19100000000003</v>
      </c>
      <c r="J24" s="1421">
        <v>17200.523000000001</v>
      </c>
    </row>
    <row r="25" spans="1:10" ht="27" customHeight="1" thickBot="1">
      <c r="A25" s="1357"/>
      <c r="B25" s="1159">
        <v>7</v>
      </c>
      <c r="C25" s="1869" t="s">
        <v>1117</v>
      </c>
      <c r="D25" s="1790"/>
      <c r="E25" s="1790"/>
      <c r="F25" s="1870"/>
      <c r="G25" s="1343">
        <v>25587.17</v>
      </c>
      <c r="H25" s="1344">
        <v>4663.9920000000002</v>
      </c>
      <c r="I25" s="1345">
        <v>599.02499999999998</v>
      </c>
      <c r="J25" s="1413">
        <v>30850.187000000002</v>
      </c>
    </row>
    <row r="26" spans="1:10" ht="24" customHeight="1">
      <c r="A26" s="1357"/>
      <c r="B26" s="1179"/>
      <c r="C26" s="2049" t="s">
        <v>1118</v>
      </c>
      <c r="D26" s="1896"/>
      <c r="E26" s="1896"/>
      <c r="F26" s="2050"/>
      <c r="G26" s="1418">
        <v>9901.1980000000003</v>
      </c>
      <c r="H26" s="1419">
        <v>1252.1769999999999</v>
      </c>
      <c r="I26" s="1420">
        <v>0</v>
      </c>
      <c r="J26" s="1421">
        <v>11153.375</v>
      </c>
    </row>
    <row r="27" spans="1:10" ht="26.25" customHeight="1">
      <c r="A27" s="1357"/>
      <c r="B27" s="1163"/>
      <c r="C27" s="2029" t="s">
        <v>1119</v>
      </c>
      <c r="D27" s="1772"/>
      <c r="E27" s="1772"/>
      <c r="F27" s="1773"/>
      <c r="G27" s="1418">
        <v>10793.383</v>
      </c>
      <c r="H27" s="1419">
        <v>1968.84</v>
      </c>
      <c r="I27" s="1420">
        <v>154.90299999999999</v>
      </c>
      <c r="J27" s="1421">
        <v>12917.126</v>
      </c>
    </row>
    <row r="28" spans="1:10" ht="24.75" customHeight="1">
      <c r="A28" s="1357"/>
      <c r="B28" s="1163"/>
      <c r="C28" s="2029" t="s">
        <v>1120</v>
      </c>
      <c r="D28" s="1772"/>
      <c r="E28" s="1772"/>
      <c r="F28" s="1773"/>
      <c r="G28" s="1418">
        <v>4650.8180000000002</v>
      </c>
      <c r="H28" s="1419">
        <v>536.16600000000005</v>
      </c>
      <c r="I28" s="1420">
        <v>349.16</v>
      </c>
      <c r="J28" s="1421">
        <v>5536.1440000000002</v>
      </c>
    </row>
    <row r="29" spans="1:10" ht="24.75" customHeight="1">
      <c r="A29" s="1357"/>
      <c r="B29" s="1163"/>
      <c r="C29" s="2029" t="s">
        <v>1121</v>
      </c>
      <c r="D29" s="1772"/>
      <c r="E29" s="1772"/>
      <c r="F29" s="1773"/>
      <c r="G29" s="1418">
        <v>0</v>
      </c>
      <c r="H29" s="1419">
        <v>673.90899999999999</v>
      </c>
      <c r="I29" s="1420">
        <v>0</v>
      </c>
      <c r="J29" s="1421">
        <v>673.90899999999999</v>
      </c>
    </row>
    <row r="30" spans="1:10" ht="28.5" customHeight="1">
      <c r="A30" s="1357"/>
      <c r="B30" s="1163"/>
      <c r="C30" s="2029" t="s">
        <v>1122</v>
      </c>
      <c r="D30" s="1772"/>
      <c r="E30" s="1772"/>
      <c r="F30" s="1773"/>
      <c r="G30" s="1418">
        <v>1.512</v>
      </c>
      <c r="H30" s="1419">
        <v>0.308</v>
      </c>
      <c r="I30" s="1420">
        <v>26.216999999999999</v>
      </c>
      <c r="J30" s="1421">
        <v>28.036999999999999</v>
      </c>
    </row>
    <row r="31" spans="1:10" ht="25.5" customHeight="1">
      <c r="A31" s="1357"/>
      <c r="B31" s="1163"/>
      <c r="C31" s="2029" t="s">
        <v>1123</v>
      </c>
      <c r="D31" s="1772"/>
      <c r="E31" s="1772"/>
      <c r="F31" s="1773"/>
      <c r="G31" s="1418">
        <v>0</v>
      </c>
      <c r="H31" s="1419">
        <v>0</v>
      </c>
      <c r="I31" s="1420">
        <v>7.3120000000000003</v>
      </c>
      <c r="J31" s="1421">
        <v>7.3120000000000003</v>
      </c>
    </row>
    <row r="32" spans="1:10" ht="25.5" customHeight="1">
      <c r="A32" s="1357"/>
      <c r="B32" s="1163"/>
      <c r="C32" s="2029" t="s">
        <v>1124</v>
      </c>
      <c r="D32" s="1772"/>
      <c r="E32" s="1772"/>
      <c r="F32" s="1773"/>
      <c r="G32" s="1418">
        <v>237.33799999999999</v>
      </c>
      <c r="H32" s="1419">
        <v>232.59200000000001</v>
      </c>
      <c r="I32" s="1420">
        <v>61.433</v>
      </c>
      <c r="J32" s="1421">
        <v>531.36300000000006</v>
      </c>
    </row>
    <row r="33" spans="1:10" ht="27" customHeight="1" thickBot="1">
      <c r="A33" s="1357"/>
      <c r="B33" s="1180"/>
      <c r="C33" s="2044" t="s">
        <v>1125</v>
      </c>
      <c r="D33" s="1894"/>
      <c r="E33" s="1894"/>
      <c r="F33" s="1905"/>
      <c r="G33" s="1418">
        <v>2.9209999999999998</v>
      </c>
      <c r="H33" s="1419">
        <v>0</v>
      </c>
      <c r="I33" s="1420">
        <v>0</v>
      </c>
      <c r="J33" s="1421">
        <v>2.9209999999999998</v>
      </c>
    </row>
    <row r="34" spans="1:10" ht="18.75" customHeight="1" thickBot="1">
      <c r="A34" s="1357"/>
      <c r="B34" s="1159">
        <v>8</v>
      </c>
      <c r="C34" s="1869" t="s">
        <v>1126</v>
      </c>
      <c r="D34" s="1790"/>
      <c r="E34" s="1790"/>
      <c r="F34" s="1870"/>
      <c r="G34" s="1343">
        <v>28900</v>
      </c>
      <c r="H34" s="1344">
        <v>5813</v>
      </c>
      <c r="I34" s="1345">
        <v>100</v>
      </c>
      <c r="J34" s="1413">
        <v>34813</v>
      </c>
    </row>
    <row r="35" spans="1:10" ht="15" customHeight="1" thickBot="1">
      <c r="A35" s="1357"/>
      <c r="B35" s="1454"/>
      <c r="C35" s="2054" t="s">
        <v>294</v>
      </c>
      <c r="D35" s="2055"/>
      <c r="E35" s="2055"/>
      <c r="F35" s="2056"/>
      <c r="G35" s="1418">
        <v>28900</v>
      </c>
      <c r="H35" s="1419">
        <v>5813</v>
      </c>
      <c r="I35" s="1420">
        <v>100</v>
      </c>
      <c r="J35" s="1421">
        <v>34813</v>
      </c>
    </row>
    <row r="36" spans="1:10" ht="25.5" customHeight="1" thickBot="1">
      <c r="A36" s="1357"/>
      <c r="B36" s="1159">
        <v>9</v>
      </c>
      <c r="C36" s="1869" t="s">
        <v>1127</v>
      </c>
      <c r="D36" s="1790"/>
      <c r="E36" s="1790"/>
      <c r="F36" s="1870"/>
      <c r="G36" s="1343">
        <v>28257.664000000001</v>
      </c>
      <c r="H36" s="1344">
        <v>14016.841</v>
      </c>
      <c r="I36" s="1345">
        <v>1222.28</v>
      </c>
      <c r="J36" s="1413">
        <v>43496.785000000003</v>
      </c>
    </row>
    <row r="37" spans="1:10" ht="14.25" customHeight="1">
      <c r="A37" s="1357"/>
      <c r="B37" s="1179"/>
      <c r="C37" s="2049" t="s">
        <v>893</v>
      </c>
      <c r="D37" s="1896"/>
      <c r="E37" s="1896"/>
      <c r="F37" s="2050"/>
      <c r="G37" s="1430">
        <v>328.18599999999998</v>
      </c>
      <c r="H37" s="1431">
        <v>525.96600000000001</v>
      </c>
      <c r="I37" s="1432">
        <v>544.71699999999998</v>
      </c>
      <c r="J37" s="1417">
        <v>1398.8689999999999</v>
      </c>
    </row>
    <row r="38" spans="1:10" ht="14.25" customHeight="1">
      <c r="A38" s="1357"/>
      <c r="B38" s="1163"/>
      <c r="C38" s="1164"/>
      <c r="D38" s="1942" t="s">
        <v>893</v>
      </c>
      <c r="E38" s="1783"/>
      <c r="F38" s="1866"/>
      <c r="G38" s="1418">
        <v>328.41500000000002</v>
      </c>
      <c r="H38" s="1419">
        <v>526.22199999999998</v>
      </c>
      <c r="I38" s="1420">
        <v>544.89</v>
      </c>
      <c r="J38" s="1421">
        <v>1399.527</v>
      </c>
    </row>
    <row r="39" spans="1:10" ht="14.25" customHeight="1">
      <c r="A39" s="1357"/>
      <c r="B39" s="1163"/>
      <c r="C39" s="1164"/>
      <c r="D39" s="1783" t="s">
        <v>725</v>
      </c>
      <c r="E39" s="1783" t="s">
        <v>132</v>
      </c>
      <c r="F39" s="1866"/>
      <c r="G39" s="1418">
        <v>-0.22900000000000001</v>
      </c>
      <c r="H39" s="1419">
        <v>-0.25600000000000001</v>
      </c>
      <c r="I39" s="1420">
        <v>-0.17299999999999999</v>
      </c>
      <c r="J39" s="1421">
        <v>-0.65800000000000003</v>
      </c>
    </row>
    <row r="40" spans="1:10" ht="14.25" customHeight="1">
      <c r="A40" s="1357"/>
      <c r="B40" s="1163"/>
      <c r="C40" s="2029" t="s">
        <v>894</v>
      </c>
      <c r="D40" s="1772"/>
      <c r="E40" s="1772"/>
      <c r="F40" s="1773"/>
      <c r="G40" s="1418">
        <v>27385.976999999999</v>
      </c>
      <c r="H40" s="1419">
        <v>4123.8789999999999</v>
      </c>
      <c r="I40" s="1420">
        <v>554.34199999999998</v>
      </c>
      <c r="J40" s="1421">
        <v>32064.198</v>
      </c>
    </row>
    <row r="41" spans="1:10" ht="14.25" customHeight="1">
      <c r="A41" s="1357"/>
      <c r="B41" s="1163"/>
      <c r="C41" s="1164"/>
      <c r="D41" s="1942" t="s">
        <v>894</v>
      </c>
      <c r="E41" s="1783"/>
      <c r="F41" s="1866"/>
      <c r="G41" s="1418">
        <v>27388.877</v>
      </c>
      <c r="H41" s="1419">
        <v>4124.8389999999999</v>
      </c>
      <c r="I41" s="1420">
        <v>554.55499999999995</v>
      </c>
      <c r="J41" s="1421">
        <v>32068.271000000001</v>
      </c>
    </row>
    <row r="42" spans="1:10" ht="14.25" customHeight="1">
      <c r="A42" s="1357"/>
      <c r="B42" s="1163"/>
      <c r="C42" s="1164"/>
      <c r="D42" s="1783" t="s">
        <v>726</v>
      </c>
      <c r="E42" s="1783"/>
      <c r="F42" s="1866"/>
      <c r="G42" s="1418">
        <v>-2.9</v>
      </c>
      <c r="H42" s="1419">
        <v>-0.96</v>
      </c>
      <c r="I42" s="1420">
        <v>-0.21299999999999999</v>
      </c>
      <c r="J42" s="1421">
        <v>-4.0730000000000004</v>
      </c>
    </row>
    <row r="43" spans="1:10" ht="14.25" customHeight="1">
      <c r="A43" s="1357"/>
      <c r="B43" s="1163"/>
      <c r="C43" s="2029" t="s">
        <v>899</v>
      </c>
      <c r="D43" s="1772"/>
      <c r="E43" s="1772"/>
      <c r="F43" s="1773"/>
      <c r="G43" s="1433">
        <v>336.608</v>
      </c>
      <c r="H43" s="1434">
        <v>166.91300000000001</v>
      </c>
      <c r="I43" s="1435">
        <v>0</v>
      </c>
      <c r="J43" s="1421">
        <v>503.52100000000002</v>
      </c>
    </row>
    <row r="44" spans="1:10" ht="14.25" customHeight="1">
      <c r="A44" s="1357"/>
      <c r="B44" s="1163"/>
      <c r="C44" s="1164"/>
      <c r="D44" s="1772" t="s">
        <v>899</v>
      </c>
      <c r="E44" s="1772"/>
      <c r="F44" s="1773"/>
      <c r="G44" s="1418">
        <v>337.86700000000002</v>
      </c>
      <c r="H44" s="1419">
        <v>166.934</v>
      </c>
      <c r="I44" s="1420">
        <v>0</v>
      </c>
      <c r="J44" s="1421">
        <v>504.80099999999999</v>
      </c>
    </row>
    <row r="45" spans="1:10" ht="14.25" customHeight="1">
      <c r="A45" s="1357"/>
      <c r="B45" s="1163"/>
      <c r="C45" s="1164"/>
      <c r="D45" s="1783" t="s">
        <v>901</v>
      </c>
      <c r="E45" s="1783" t="s">
        <v>132</v>
      </c>
      <c r="F45" s="1866"/>
      <c r="G45" s="1418">
        <v>-1.2589999999999999</v>
      </c>
      <c r="H45" s="1419">
        <v>-2.1000000000000001E-2</v>
      </c>
      <c r="I45" s="1420">
        <v>0</v>
      </c>
      <c r="J45" s="1421">
        <v>-1.28</v>
      </c>
    </row>
    <row r="46" spans="1:10" ht="14.25" customHeight="1">
      <c r="A46" s="1357"/>
      <c r="B46" s="1163"/>
      <c r="C46" s="2029" t="s">
        <v>797</v>
      </c>
      <c r="D46" s="1772"/>
      <c r="E46" s="1772"/>
      <c r="F46" s="1773"/>
      <c r="G46" s="1418">
        <v>19.196000000000002</v>
      </c>
      <c r="H46" s="1419">
        <v>8715.2350000000006</v>
      </c>
      <c r="I46" s="1420">
        <v>120.01</v>
      </c>
      <c r="J46" s="1421">
        <v>8854.4410000000007</v>
      </c>
    </row>
    <row r="47" spans="1:10" ht="14.25" customHeight="1">
      <c r="A47" s="1357"/>
      <c r="B47" s="1163"/>
      <c r="C47" s="1164"/>
      <c r="D47" s="1783" t="s">
        <v>540</v>
      </c>
      <c r="E47" s="1783"/>
      <c r="F47" s="1866"/>
      <c r="G47" s="1418">
        <v>19.199000000000002</v>
      </c>
      <c r="H47" s="1419">
        <v>8715.3349999999991</v>
      </c>
      <c r="I47" s="1420">
        <v>120.04</v>
      </c>
      <c r="J47" s="1421">
        <v>8854.5740000000005</v>
      </c>
    </row>
    <row r="48" spans="1:10" ht="14.25" customHeight="1">
      <c r="A48" s="1357"/>
      <c r="B48" s="1163"/>
      <c r="C48" s="1471"/>
      <c r="D48" s="1783" t="s">
        <v>541</v>
      </c>
      <c r="E48" s="1783" t="s">
        <v>132</v>
      </c>
      <c r="F48" s="1866"/>
      <c r="G48" s="1418">
        <v>-3.0000000000000001E-3</v>
      </c>
      <c r="H48" s="1419">
        <v>-0.1</v>
      </c>
      <c r="I48" s="1420">
        <v>-0.03</v>
      </c>
      <c r="J48" s="1421">
        <v>-0.13300000000000001</v>
      </c>
    </row>
    <row r="49" spans="1:10" ht="14.25" customHeight="1">
      <c r="A49" s="1357"/>
      <c r="B49" s="1163"/>
      <c r="C49" s="2029" t="s">
        <v>798</v>
      </c>
      <c r="D49" s="1772"/>
      <c r="E49" s="1772"/>
      <c r="F49" s="1773"/>
      <c r="G49" s="1433">
        <v>94.049000000000007</v>
      </c>
      <c r="H49" s="1434">
        <v>0</v>
      </c>
      <c r="I49" s="1435">
        <v>0</v>
      </c>
      <c r="J49" s="1421">
        <v>94.049000000000007</v>
      </c>
    </row>
    <row r="50" spans="1:10" ht="14.25" customHeight="1">
      <c r="A50" s="1357"/>
      <c r="B50" s="1163"/>
      <c r="C50" s="1164"/>
      <c r="D50" s="1772" t="s">
        <v>543</v>
      </c>
      <c r="E50" s="1772"/>
      <c r="F50" s="1773"/>
      <c r="G50" s="1433">
        <v>96.522999999999996</v>
      </c>
      <c r="H50" s="1434">
        <v>0</v>
      </c>
      <c r="I50" s="1435">
        <v>0</v>
      </c>
      <c r="J50" s="1421">
        <v>96.522999999999996</v>
      </c>
    </row>
    <row r="51" spans="1:10" ht="14.25" customHeight="1">
      <c r="A51" s="1357"/>
      <c r="B51" s="1163"/>
      <c r="C51" s="1164"/>
      <c r="D51" s="1783" t="s">
        <v>544</v>
      </c>
      <c r="E51" s="1783"/>
      <c r="F51" s="1866"/>
      <c r="G51" s="1433">
        <v>-0.34</v>
      </c>
      <c r="H51" s="1434">
        <v>0</v>
      </c>
      <c r="I51" s="1435">
        <v>0</v>
      </c>
      <c r="J51" s="1421">
        <v>-0.34</v>
      </c>
    </row>
    <row r="52" spans="1:10" ht="14.25" customHeight="1">
      <c r="A52" s="1357"/>
      <c r="B52" s="1163"/>
      <c r="C52" s="1164"/>
      <c r="D52" s="1783" t="s">
        <v>545</v>
      </c>
      <c r="E52" s="1783" t="s">
        <v>132</v>
      </c>
      <c r="F52" s="1866"/>
      <c r="G52" s="1418">
        <v>-2.1339999999999999</v>
      </c>
      <c r="H52" s="1419">
        <v>0</v>
      </c>
      <c r="I52" s="1420">
        <v>0</v>
      </c>
      <c r="J52" s="1421">
        <v>-2.1339999999999999</v>
      </c>
    </row>
    <row r="53" spans="1:10" ht="14.25" customHeight="1">
      <c r="A53" s="1357"/>
      <c r="B53" s="1163"/>
      <c r="C53" s="2029" t="s">
        <v>799</v>
      </c>
      <c r="D53" s="1772"/>
      <c r="E53" s="1772"/>
      <c r="F53" s="1773"/>
      <c r="G53" s="1418">
        <v>63.244999999999997</v>
      </c>
      <c r="H53" s="1419">
        <v>244.416</v>
      </c>
      <c r="I53" s="1420">
        <v>0.79200000000000004</v>
      </c>
      <c r="J53" s="1421">
        <v>308.45299999999997</v>
      </c>
    </row>
    <row r="54" spans="1:10" ht="14.25" customHeight="1">
      <c r="A54" s="1357"/>
      <c r="B54" s="1163"/>
      <c r="C54" s="1164"/>
      <c r="D54" s="1772" t="s">
        <v>547</v>
      </c>
      <c r="E54" s="1772"/>
      <c r="F54" s="1773"/>
      <c r="G54" s="1418">
        <v>63.865000000000002</v>
      </c>
      <c r="H54" s="1420">
        <v>254.589</v>
      </c>
      <c r="I54" s="1436">
        <v>0.8</v>
      </c>
      <c r="J54" s="1421">
        <v>319.25400000000002</v>
      </c>
    </row>
    <row r="55" spans="1:10" ht="14.25" customHeight="1">
      <c r="A55" s="1357"/>
      <c r="B55" s="1163"/>
      <c r="C55" s="1164"/>
      <c r="D55" s="1771" t="s">
        <v>140</v>
      </c>
      <c r="E55" s="1772"/>
      <c r="F55" s="1773"/>
      <c r="G55" s="1418">
        <v>-0.11899999999999999</v>
      </c>
      <c r="H55" s="1437">
        <v>-0.49199999999999999</v>
      </c>
      <c r="I55" s="1438">
        <v>-8.0000000000000002E-3</v>
      </c>
      <c r="J55" s="1421">
        <v>-0.61899999999999999</v>
      </c>
    </row>
    <row r="56" spans="1:10" ht="14.25" customHeight="1">
      <c r="A56" s="1357"/>
      <c r="B56" s="1163"/>
      <c r="C56" s="1164"/>
      <c r="D56" s="1783" t="s">
        <v>548</v>
      </c>
      <c r="E56" s="1783" t="s">
        <v>132</v>
      </c>
      <c r="F56" s="1866"/>
      <c r="G56" s="1418">
        <v>-0.501</v>
      </c>
      <c r="H56" s="1419">
        <v>-9.6809999999999992</v>
      </c>
      <c r="I56" s="1420">
        <v>0</v>
      </c>
      <c r="J56" s="1421">
        <v>-10.182</v>
      </c>
    </row>
    <row r="57" spans="1:10" ht="14.25" customHeight="1">
      <c r="A57" s="1357"/>
      <c r="B57" s="1163"/>
      <c r="C57" s="2029" t="s">
        <v>801</v>
      </c>
      <c r="D57" s="1772"/>
      <c r="E57" s="1772"/>
      <c r="F57" s="1773"/>
      <c r="G57" s="1418">
        <v>17.782</v>
      </c>
      <c r="H57" s="1419">
        <v>239.58500000000001</v>
      </c>
      <c r="I57" s="1420">
        <v>2.419</v>
      </c>
      <c r="J57" s="1421">
        <v>259.786</v>
      </c>
    </row>
    <row r="58" spans="1:10" ht="14.25" customHeight="1">
      <c r="A58" s="1357"/>
      <c r="B58" s="1163"/>
      <c r="C58" s="1164"/>
      <c r="D58" s="1772" t="s">
        <v>553</v>
      </c>
      <c r="E58" s="1772"/>
      <c r="F58" s="1773"/>
      <c r="G58" s="1418">
        <v>18.571999999999999</v>
      </c>
      <c r="H58" s="1419">
        <v>242.53100000000001</v>
      </c>
      <c r="I58" s="1420">
        <v>2.4569999999999999</v>
      </c>
      <c r="J58" s="1421">
        <v>263.56</v>
      </c>
    </row>
    <row r="59" spans="1:10" ht="14.25" customHeight="1">
      <c r="A59" s="1357"/>
      <c r="B59" s="1163"/>
      <c r="C59" s="1164"/>
      <c r="D59" s="1783" t="s">
        <v>554</v>
      </c>
      <c r="E59" s="1783"/>
      <c r="F59" s="1866"/>
      <c r="G59" s="1418">
        <v>-3.3000000000000002E-2</v>
      </c>
      <c r="H59" s="1419">
        <v>-0.92500000000000004</v>
      </c>
      <c r="I59" s="1420">
        <v>-3.2000000000000001E-2</v>
      </c>
      <c r="J59" s="1421">
        <v>-0.99</v>
      </c>
    </row>
    <row r="60" spans="1:10" ht="14.25" customHeight="1">
      <c r="A60" s="1357"/>
      <c r="B60" s="1163"/>
      <c r="C60" s="1164"/>
      <c r="D60" s="1783" t="s">
        <v>555</v>
      </c>
      <c r="E60" s="1783" t="s">
        <v>132</v>
      </c>
      <c r="F60" s="1866"/>
      <c r="G60" s="1433">
        <v>-0.75700000000000001</v>
      </c>
      <c r="H60" s="1434">
        <v>-2.0209999999999999</v>
      </c>
      <c r="I60" s="1420">
        <v>-6.0000000000000001E-3</v>
      </c>
      <c r="J60" s="1421">
        <v>-2.7839999999999998</v>
      </c>
    </row>
    <row r="61" spans="1:10" ht="14.25" customHeight="1">
      <c r="A61" s="1357"/>
      <c r="B61" s="1163"/>
      <c r="C61" s="2029" t="s">
        <v>905</v>
      </c>
      <c r="D61" s="1772"/>
      <c r="E61" s="1772"/>
      <c r="F61" s="1773"/>
      <c r="G61" s="1418">
        <v>2.0150000000000001</v>
      </c>
      <c r="H61" s="1419">
        <v>0</v>
      </c>
      <c r="I61" s="1420">
        <v>0</v>
      </c>
      <c r="J61" s="1421">
        <v>2.0150000000000001</v>
      </c>
    </row>
    <row r="62" spans="1:10" ht="14.25" customHeight="1">
      <c r="A62" s="1357"/>
      <c r="B62" s="1163"/>
      <c r="C62" s="1164"/>
      <c r="D62" s="1772" t="s">
        <v>733</v>
      </c>
      <c r="E62" s="1772"/>
      <c r="F62" s="1773"/>
      <c r="G62" s="1418">
        <v>2.7949999999999999</v>
      </c>
      <c r="H62" s="1419">
        <v>0</v>
      </c>
      <c r="I62" s="1420">
        <v>0</v>
      </c>
      <c r="J62" s="1421">
        <v>2.7949999999999999</v>
      </c>
    </row>
    <row r="63" spans="1:10" ht="22.5" customHeight="1">
      <c r="A63" s="1357"/>
      <c r="B63" s="1163"/>
      <c r="C63" s="1164"/>
      <c r="D63" s="1783" t="s">
        <v>734</v>
      </c>
      <c r="E63" s="1783"/>
      <c r="F63" s="1866"/>
      <c r="G63" s="1418">
        <v>-8.9999999999999993E-3</v>
      </c>
      <c r="H63" s="1419">
        <v>0</v>
      </c>
      <c r="I63" s="1420">
        <v>0</v>
      </c>
      <c r="J63" s="1421">
        <v>-8.9999999999999993E-3</v>
      </c>
    </row>
    <row r="64" spans="1:10" ht="27" customHeight="1">
      <c r="A64" s="1357"/>
      <c r="B64" s="1163"/>
      <c r="C64" s="1164"/>
      <c r="D64" s="1783" t="s">
        <v>735</v>
      </c>
      <c r="E64" s="1783" t="s">
        <v>132</v>
      </c>
      <c r="F64" s="1866"/>
      <c r="G64" s="1433">
        <v>-0.77100000000000002</v>
      </c>
      <c r="H64" s="1434">
        <v>0</v>
      </c>
      <c r="I64" s="1435">
        <v>0</v>
      </c>
      <c r="J64" s="1421">
        <v>-0.77100000000000002</v>
      </c>
    </row>
    <row r="65" spans="1:10" ht="14.25" customHeight="1">
      <c r="A65" s="1357"/>
      <c r="B65" s="1163"/>
      <c r="C65" s="2029" t="s">
        <v>804</v>
      </c>
      <c r="D65" s="1772"/>
      <c r="E65" s="1772"/>
      <c r="F65" s="1773"/>
      <c r="G65" s="1433">
        <v>0</v>
      </c>
      <c r="H65" s="1434">
        <v>0.83599999999999997</v>
      </c>
      <c r="I65" s="1435">
        <v>0</v>
      </c>
      <c r="J65" s="1421">
        <v>0.83599999999999997</v>
      </c>
    </row>
    <row r="66" spans="1:10" ht="14.25" customHeight="1">
      <c r="A66" s="1357"/>
      <c r="B66" s="1163"/>
      <c r="C66" s="1164"/>
      <c r="D66" s="1772" t="s">
        <v>187</v>
      </c>
      <c r="E66" s="1772"/>
      <c r="F66" s="1773"/>
      <c r="G66" s="1433">
        <v>0</v>
      </c>
      <c r="H66" s="1434">
        <v>0.83899999999999997</v>
      </c>
      <c r="I66" s="1435">
        <v>0</v>
      </c>
      <c r="J66" s="1421">
        <v>0.83899999999999997</v>
      </c>
    </row>
    <row r="67" spans="1:10" ht="14.25" customHeight="1">
      <c r="A67" s="1357"/>
      <c r="B67" s="1163"/>
      <c r="C67" s="1164"/>
      <c r="D67" s="1783" t="s">
        <v>188</v>
      </c>
      <c r="E67" s="1783" t="s">
        <v>132</v>
      </c>
      <c r="F67" s="1866"/>
      <c r="G67" s="173">
        <v>0</v>
      </c>
      <c r="H67" s="173">
        <v>-3.0000000000000001E-3</v>
      </c>
      <c r="I67" s="1352">
        <v>0</v>
      </c>
      <c r="J67" s="1294">
        <v>-3.0000000000000001E-3</v>
      </c>
    </row>
    <row r="68" spans="1:10" customFormat="1" ht="15" customHeight="1">
      <c r="A68" s="1394"/>
      <c r="B68" s="1319"/>
      <c r="C68" s="2007" t="s">
        <v>910</v>
      </c>
      <c r="D68" s="1916"/>
      <c r="E68" s="1916"/>
      <c r="F68" s="2008"/>
      <c r="G68" s="1433">
        <v>0</v>
      </c>
      <c r="H68" s="1434">
        <v>0.01</v>
      </c>
      <c r="I68" s="1435">
        <v>0</v>
      </c>
      <c r="J68" s="1421">
        <v>0.01</v>
      </c>
    </row>
    <row r="69" spans="1:10" customFormat="1" ht="15" customHeight="1">
      <c r="A69" s="1394"/>
      <c r="B69" s="1319"/>
      <c r="C69" s="1326"/>
      <c r="D69" s="1916" t="s">
        <v>910</v>
      </c>
      <c r="E69" s="1916"/>
      <c r="F69" s="2008"/>
      <c r="G69" s="1433">
        <v>0</v>
      </c>
      <c r="H69" s="1434">
        <v>0.01</v>
      </c>
      <c r="I69" s="1435">
        <v>0</v>
      </c>
      <c r="J69" s="1421">
        <v>0.01</v>
      </c>
    </row>
    <row r="70" spans="1:10" customFormat="1" ht="15" customHeight="1">
      <c r="A70" s="1394"/>
      <c r="B70" s="1319"/>
      <c r="C70" s="1326"/>
      <c r="D70" s="1916" t="s">
        <v>911</v>
      </c>
      <c r="E70" s="1916"/>
      <c r="F70" s="2008"/>
      <c r="G70" s="1433">
        <v>0</v>
      </c>
      <c r="H70" s="1434">
        <v>0</v>
      </c>
      <c r="I70" s="1435">
        <v>0</v>
      </c>
      <c r="J70" s="1421">
        <v>0</v>
      </c>
    </row>
    <row r="71" spans="1:10" ht="12.75" customHeight="1">
      <c r="A71" s="1357"/>
      <c r="B71" s="1180"/>
      <c r="C71" s="2044" t="s">
        <v>912</v>
      </c>
      <c r="D71" s="1894"/>
      <c r="E71" s="1894"/>
      <c r="F71" s="1905"/>
      <c r="G71" s="1418">
        <v>10.606</v>
      </c>
      <c r="H71" s="1419">
        <v>1E-3</v>
      </c>
      <c r="I71" s="1420">
        <v>0</v>
      </c>
      <c r="J71" s="1421">
        <v>10.606999999999999</v>
      </c>
    </row>
    <row r="72" spans="1:10" ht="12.75" customHeight="1">
      <c r="A72" s="1357"/>
      <c r="B72" s="1163"/>
      <c r="C72" s="1164"/>
      <c r="D72" s="1772" t="s">
        <v>913</v>
      </c>
      <c r="E72" s="1772"/>
      <c r="F72" s="1773"/>
      <c r="G72" s="173">
        <v>21.713999999999999</v>
      </c>
      <c r="H72" s="173">
        <v>3.0000000000000001E-3</v>
      </c>
      <c r="I72" s="1120">
        <v>0</v>
      </c>
      <c r="J72" s="1294">
        <v>21.716999999999999</v>
      </c>
    </row>
    <row r="73" spans="1:10" ht="24" customHeight="1" thickBot="1">
      <c r="A73" s="1357"/>
      <c r="B73" s="1163"/>
      <c r="C73" s="1471"/>
      <c r="D73" s="1783" t="s">
        <v>914</v>
      </c>
      <c r="E73" s="1783" t="s">
        <v>132</v>
      </c>
      <c r="F73" s="1866"/>
      <c r="G73" s="173">
        <v>-11.108000000000001</v>
      </c>
      <c r="H73" s="173">
        <v>-2E-3</v>
      </c>
      <c r="I73" s="1120">
        <v>0</v>
      </c>
      <c r="J73" s="1294">
        <v>-11.11</v>
      </c>
    </row>
    <row r="74" spans="1:10" ht="24" customHeight="1" thickBot="1">
      <c r="A74" s="1357"/>
      <c r="B74" s="1456">
        <v>10</v>
      </c>
      <c r="C74" s="2063" t="s">
        <v>1128</v>
      </c>
      <c r="D74" s="1898"/>
      <c r="E74" s="1898"/>
      <c r="F74" s="2064"/>
      <c r="G74" s="1343">
        <v>227526.78200000001</v>
      </c>
      <c r="H74" s="1344">
        <v>69717.282000000007</v>
      </c>
      <c r="I74" s="1345">
        <v>10303.824000000001</v>
      </c>
      <c r="J74" s="1413">
        <v>307547.88799999998</v>
      </c>
    </row>
    <row r="75" spans="1:10" ht="14.25" customHeight="1">
      <c r="A75" s="1357"/>
      <c r="B75" s="1179"/>
      <c r="C75" s="2049" t="s">
        <v>916</v>
      </c>
      <c r="D75" s="1896"/>
      <c r="E75" s="1896"/>
      <c r="F75" s="2050"/>
      <c r="G75" s="1430">
        <v>100547.5</v>
      </c>
      <c r="H75" s="1431">
        <v>38663.353000000003</v>
      </c>
      <c r="I75" s="1432">
        <v>4097.2920000000004</v>
      </c>
      <c r="J75" s="1417">
        <v>143308.14499999999</v>
      </c>
    </row>
    <row r="76" spans="1:10" ht="14.25" customHeight="1">
      <c r="A76" s="1357"/>
      <c r="B76" s="1179"/>
      <c r="C76" s="1349"/>
      <c r="D76" s="1771" t="s">
        <v>916</v>
      </c>
      <c r="E76" s="2040"/>
      <c r="F76" s="2041"/>
      <c r="G76" s="1418">
        <v>105177.96799999999</v>
      </c>
      <c r="H76" s="1419">
        <v>39458.008999999998</v>
      </c>
      <c r="I76" s="1420">
        <v>4208.8239999999996</v>
      </c>
      <c r="J76" s="1417">
        <v>148844.80100000001</v>
      </c>
    </row>
    <row r="77" spans="1:10" ht="14.25" customHeight="1">
      <c r="A77" s="1357"/>
      <c r="B77" s="1163"/>
      <c r="C77" s="1164"/>
      <c r="D77" s="1783" t="s">
        <v>917</v>
      </c>
      <c r="E77" s="1783"/>
      <c r="F77" s="1866"/>
      <c r="G77" s="1418">
        <v>-171.72</v>
      </c>
      <c r="H77" s="1419">
        <v>-52.701999999999998</v>
      </c>
      <c r="I77" s="1420">
        <v>-12.791</v>
      </c>
      <c r="J77" s="1421">
        <v>-237.21299999999999</v>
      </c>
    </row>
    <row r="78" spans="1:10" ht="15" customHeight="1">
      <c r="B78" s="1163"/>
      <c r="C78" s="1164"/>
      <c r="D78" s="1783" t="s">
        <v>918</v>
      </c>
      <c r="E78" s="1783" t="s">
        <v>132</v>
      </c>
      <c r="F78" s="1866"/>
      <c r="G78" s="1418">
        <v>-4458.7479999999996</v>
      </c>
      <c r="H78" s="1419">
        <v>-741.95399999999995</v>
      </c>
      <c r="I78" s="1420">
        <v>-98.741</v>
      </c>
      <c r="J78" s="1421">
        <v>-5299.4430000000002</v>
      </c>
    </row>
    <row r="79" spans="1:10" ht="15" customHeight="1">
      <c r="B79" s="1163"/>
      <c r="C79" s="2029" t="s">
        <v>919</v>
      </c>
      <c r="D79" s="1772"/>
      <c r="E79" s="1772"/>
      <c r="F79" s="1773"/>
      <c r="G79" s="1418">
        <v>1725.5630000000001</v>
      </c>
      <c r="H79" s="1419">
        <v>337.911</v>
      </c>
      <c r="I79" s="1420">
        <v>0</v>
      </c>
      <c r="J79" s="1421">
        <v>2063.4740000000002</v>
      </c>
    </row>
    <row r="80" spans="1:10" ht="14.25" customHeight="1">
      <c r="B80" s="1163"/>
      <c r="C80" s="1164"/>
      <c r="D80" s="1783" t="s">
        <v>919</v>
      </c>
      <c r="E80" s="1783"/>
      <c r="F80" s="1866"/>
      <c r="G80" s="1418">
        <v>1752.722</v>
      </c>
      <c r="H80" s="1419">
        <v>346.59199999999998</v>
      </c>
      <c r="I80" s="1420">
        <v>0</v>
      </c>
      <c r="J80" s="1421">
        <v>2099.3139999999999</v>
      </c>
    </row>
    <row r="81" spans="2:10" ht="14.25" customHeight="1">
      <c r="B81" s="1163"/>
      <c r="C81" s="1164"/>
      <c r="D81" s="1783" t="s">
        <v>920</v>
      </c>
      <c r="E81" s="1783"/>
      <c r="F81" s="1866"/>
      <c r="G81" s="1418">
        <v>-2.0910000000000002</v>
      </c>
      <c r="H81" s="1419">
        <v>-1.871</v>
      </c>
      <c r="I81" s="1420">
        <v>0</v>
      </c>
      <c r="J81" s="1421">
        <v>-3.9620000000000002</v>
      </c>
    </row>
    <row r="82" spans="2:10" ht="14.25" customHeight="1">
      <c r="B82" s="1163"/>
      <c r="C82" s="1164"/>
      <c r="D82" s="1783" t="s">
        <v>921</v>
      </c>
      <c r="E82" s="1783" t="s">
        <v>132</v>
      </c>
      <c r="F82" s="1866"/>
      <c r="G82" s="1418">
        <v>-25.068000000000001</v>
      </c>
      <c r="H82" s="1419">
        <v>-6.81</v>
      </c>
      <c r="I82" s="1420">
        <v>0</v>
      </c>
      <c r="J82" s="1421">
        <v>-31.878</v>
      </c>
    </row>
    <row r="83" spans="2:10" ht="14.25" customHeight="1">
      <c r="B83" s="1163"/>
      <c r="C83" s="2029" t="s">
        <v>807</v>
      </c>
      <c r="D83" s="1772"/>
      <c r="E83" s="1772"/>
      <c r="F83" s="1773"/>
      <c r="G83" s="1418">
        <v>177.67400000000001</v>
      </c>
      <c r="H83" s="1419">
        <v>9.5990000000000002</v>
      </c>
      <c r="I83" s="1420">
        <v>11.401</v>
      </c>
      <c r="J83" s="1421">
        <v>198.67400000000001</v>
      </c>
    </row>
    <row r="84" spans="2:10" ht="14.25" customHeight="1">
      <c r="B84" s="1163"/>
      <c r="C84" s="1164"/>
      <c r="D84" s="1783" t="s">
        <v>739</v>
      </c>
      <c r="E84" s="1783"/>
      <c r="F84" s="1866"/>
      <c r="G84" s="1418">
        <v>181.27699999999999</v>
      </c>
      <c r="H84" s="1419">
        <v>9.6820000000000004</v>
      </c>
      <c r="I84" s="1420">
        <v>11.717000000000001</v>
      </c>
      <c r="J84" s="1421">
        <v>202.67599999999999</v>
      </c>
    </row>
    <row r="85" spans="2:10" ht="14.25" customHeight="1">
      <c r="B85" s="1163"/>
      <c r="C85" s="1164"/>
      <c r="D85" s="1783" t="s">
        <v>740</v>
      </c>
      <c r="E85" s="1783"/>
      <c r="F85" s="1866"/>
      <c r="G85" s="1418">
        <v>-0.505</v>
      </c>
      <c r="H85" s="1419">
        <v>-4.5999999999999999E-2</v>
      </c>
      <c r="I85" s="1420">
        <v>-4.7E-2</v>
      </c>
      <c r="J85" s="1421">
        <v>-0.59799999999999998</v>
      </c>
    </row>
    <row r="86" spans="2:10" ht="14.25" customHeight="1">
      <c r="B86" s="1163"/>
      <c r="C86" s="1164"/>
      <c r="D86" s="1783" t="s">
        <v>741</v>
      </c>
      <c r="E86" s="1783" t="s">
        <v>132</v>
      </c>
      <c r="F86" s="1866"/>
      <c r="G86" s="1418">
        <v>-3.0979999999999999</v>
      </c>
      <c r="H86" s="1419">
        <v>-3.6999999999999998E-2</v>
      </c>
      <c r="I86" s="1420">
        <v>-0.26900000000000002</v>
      </c>
      <c r="J86" s="1421">
        <v>-3.4039999999999999</v>
      </c>
    </row>
    <row r="87" spans="2:10" ht="14.25" customHeight="1">
      <c r="B87" s="1163"/>
      <c r="C87" s="2029" t="s">
        <v>808</v>
      </c>
      <c r="D87" s="1772"/>
      <c r="E87" s="1772"/>
      <c r="F87" s="1773"/>
      <c r="G87" s="1418">
        <v>120788.018</v>
      </c>
      <c r="H87" s="1419">
        <v>29206.240000000002</v>
      </c>
      <c r="I87" s="1420">
        <v>5937.9030000000002</v>
      </c>
      <c r="J87" s="1421">
        <v>155932.16099999999</v>
      </c>
    </row>
    <row r="88" spans="2:10" ht="14.25" customHeight="1">
      <c r="B88" s="1163"/>
      <c r="C88" s="1164"/>
      <c r="D88" s="1783" t="s">
        <v>420</v>
      </c>
      <c r="E88" s="1783"/>
      <c r="F88" s="1866"/>
      <c r="G88" s="1418">
        <v>121988.951</v>
      </c>
      <c r="H88" s="1419">
        <v>29564.967000000001</v>
      </c>
      <c r="I88" s="1420">
        <v>5939.2190000000001</v>
      </c>
      <c r="J88" s="1421">
        <v>157493.13699999999</v>
      </c>
    </row>
    <row r="89" spans="2:10" ht="14.25" customHeight="1">
      <c r="B89" s="1163"/>
      <c r="C89" s="1164"/>
      <c r="D89" s="1783" t="s">
        <v>579</v>
      </c>
      <c r="E89" s="1783"/>
      <c r="F89" s="1866"/>
      <c r="G89" s="1418">
        <v>99.274000000000001</v>
      </c>
      <c r="H89" s="1419">
        <v>-105.352</v>
      </c>
      <c r="I89" s="1420">
        <v>36.301000000000002</v>
      </c>
      <c r="J89" s="1421">
        <v>30.222999999999999</v>
      </c>
    </row>
    <row r="90" spans="2:10" ht="14.25" customHeight="1">
      <c r="B90" s="1163"/>
      <c r="C90" s="1164"/>
      <c r="D90" s="1783" t="s">
        <v>580</v>
      </c>
      <c r="E90" s="1783" t="s">
        <v>132</v>
      </c>
      <c r="F90" s="1866"/>
      <c r="G90" s="1418">
        <v>-1300.2070000000001</v>
      </c>
      <c r="H90" s="1419">
        <v>-253.375</v>
      </c>
      <c r="I90" s="1420">
        <v>-37.616999999999997</v>
      </c>
      <c r="J90" s="1421">
        <v>-1591.1990000000001</v>
      </c>
    </row>
    <row r="91" spans="2:10" ht="14.25" customHeight="1">
      <c r="B91" s="1163"/>
      <c r="C91" s="2029" t="s">
        <v>922</v>
      </c>
      <c r="D91" s="1772"/>
      <c r="E91" s="1772"/>
      <c r="F91" s="1773"/>
      <c r="G91" s="1418">
        <v>4.7450000000000001</v>
      </c>
      <c r="H91" s="1419">
        <v>7.3999999999999996E-2</v>
      </c>
      <c r="I91" s="1420">
        <v>0</v>
      </c>
      <c r="J91" s="1421">
        <v>4.819</v>
      </c>
    </row>
    <row r="92" spans="2:10" ht="14.25" customHeight="1">
      <c r="B92" s="1163"/>
      <c r="C92" s="1164"/>
      <c r="D92" s="1783" t="s">
        <v>922</v>
      </c>
      <c r="E92" s="1783"/>
      <c r="F92" s="1866"/>
      <c r="G92" s="1418">
        <v>14.249000000000001</v>
      </c>
      <c r="H92" s="1419">
        <v>0.105</v>
      </c>
      <c r="I92" s="1420">
        <v>0</v>
      </c>
      <c r="J92" s="1421">
        <v>14.353999999999999</v>
      </c>
    </row>
    <row r="93" spans="2:10" ht="24" customHeight="1">
      <c r="B93" s="1163"/>
      <c r="C93" s="1164"/>
      <c r="D93" s="1783" t="s">
        <v>923</v>
      </c>
      <c r="E93" s="1783"/>
      <c r="F93" s="1866"/>
      <c r="G93" s="1418">
        <v>-9.5039999999999996</v>
      </c>
      <c r="H93" s="1419">
        <v>-3.1E-2</v>
      </c>
      <c r="I93" s="1420">
        <v>0</v>
      </c>
      <c r="J93" s="1421">
        <v>-9.5350000000000001</v>
      </c>
    </row>
    <row r="94" spans="2:10" ht="14.25" customHeight="1">
      <c r="B94" s="1163"/>
      <c r="C94" s="2029" t="s">
        <v>924</v>
      </c>
      <c r="D94" s="1772"/>
      <c r="E94" s="1772"/>
      <c r="F94" s="1773"/>
      <c r="G94" s="1433">
        <v>89.667000000000002</v>
      </c>
      <c r="H94" s="1434">
        <v>16.158000000000001</v>
      </c>
      <c r="I94" s="1435">
        <v>77.516000000000005</v>
      </c>
      <c r="J94" s="1421">
        <v>183.34100000000001</v>
      </c>
    </row>
    <row r="95" spans="2:10" ht="14.25" customHeight="1">
      <c r="B95" s="1163"/>
      <c r="C95" s="1164"/>
      <c r="D95" s="1783" t="s">
        <v>924</v>
      </c>
      <c r="E95" s="1783"/>
      <c r="F95" s="1866"/>
      <c r="G95" s="1418">
        <v>122.783</v>
      </c>
      <c r="H95" s="1419">
        <v>16.2</v>
      </c>
      <c r="I95" s="1420">
        <v>78.58</v>
      </c>
      <c r="J95" s="1421">
        <v>217.56299999999999</v>
      </c>
    </row>
    <row r="96" spans="2:10" ht="22.5" customHeight="1">
      <c r="B96" s="1163"/>
      <c r="C96" s="1164"/>
      <c r="D96" s="1783" t="s">
        <v>925</v>
      </c>
      <c r="E96" s="1783"/>
      <c r="F96" s="1866"/>
      <c r="G96" s="1418">
        <v>-21.536999999999999</v>
      </c>
      <c r="H96" s="1419">
        <v>-8.0000000000000002E-3</v>
      </c>
      <c r="I96" s="1420">
        <v>-0.64600000000000002</v>
      </c>
      <c r="J96" s="1421">
        <v>-22.190999999999999</v>
      </c>
    </row>
    <row r="97" spans="2:10" ht="25.5" customHeight="1">
      <c r="B97" s="1163"/>
      <c r="C97" s="1164"/>
      <c r="D97" s="1783" t="s">
        <v>926</v>
      </c>
      <c r="E97" s="1783" t="s">
        <v>132</v>
      </c>
      <c r="F97" s="1866"/>
      <c r="G97" s="1418">
        <v>-11.579000000000001</v>
      </c>
      <c r="H97" s="1419">
        <v>-3.4000000000000002E-2</v>
      </c>
      <c r="I97" s="1420">
        <v>-0.41799999999999998</v>
      </c>
      <c r="J97" s="1421">
        <v>-12.031000000000001</v>
      </c>
    </row>
    <row r="98" spans="2:10" ht="14.25" customHeight="1">
      <c r="B98" s="1163"/>
      <c r="C98" s="2029" t="s">
        <v>927</v>
      </c>
      <c r="D98" s="1772"/>
      <c r="E98" s="1772"/>
      <c r="F98" s="1773"/>
      <c r="G98" s="1418">
        <v>7.9000000000000001E-2</v>
      </c>
      <c r="H98" s="1419">
        <v>0</v>
      </c>
      <c r="I98" s="1420">
        <v>0</v>
      </c>
      <c r="J98" s="1421">
        <v>7.9000000000000001E-2</v>
      </c>
    </row>
    <row r="99" spans="2:10" ht="14.25" customHeight="1">
      <c r="B99" s="1163"/>
      <c r="C99" s="1164"/>
      <c r="D99" s="1783" t="s">
        <v>928</v>
      </c>
      <c r="E99" s="1783"/>
      <c r="F99" s="1866"/>
      <c r="G99" s="1418">
        <v>9.1999999999999998E-2</v>
      </c>
      <c r="H99" s="1419">
        <v>0</v>
      </c>
      <c r="I99" s="1420">
        <v>0</v>
      </c>
      <c r="J99" s="1421">
        <v>9.1999999999999998E-2</v>
      </c>
    </row>
    <row r="100" spans="2:10" ht="14.25" customHeight="1">
      <c r="B100" s="1163"/>
      <c r="C100" s="1164"/>
      <c r="D100" s="1925" t="s">
        <v>929</v>
      </c>
      <c r="E100" s="1925"/>
      <c r="F100" s="2015"/>
      <c r="G100" s="173">
        <v>0</v>
      </c>
      <c r="H100" s="173">
        <v>0</v>
      </c>
      <c r="I100" s="1191">
        <v>0</v>
      </c>
      <c r="J100" s="1294">
        <v>0</v>
      </c>
    </row>
    <row r="101" spans="2:10" ht="12.75" customHeight="1">
      <c r="B101" s="1163"/>
      <c r="C101" s="1164"/>
      <c r="D101" s="1783" t="s">
        <v>930</v>
      </c>
      <c r="E101" s="1783" t="s">
        <v>132</v>
      </c>
      <c r="F101" s="1866"/>
      <c r="G101" s="1418">
        <v>-1.2999999999999999E-2</v>
      </c>
      <c r="H101" s="1419">
        <v>0</v>
      </c>
      <c r="I101" s="1420">
        <v>0</v>
      </c>
      <c r="J101" s="1421">
        <v>-1.2999999999999999E-2</v>
      </c>
    </row>
    <row r="102" spans="2:10" ht="12.75" customHeight="1">
      <c r="B102" s="1163"/>
      <c r="C102" s="2029" t="s">
        <v>1136</v>
      </c>
      <c r="D102" s="1772"/>
      <c r="E102" s="1772"/>
      <c r="F102" s="1773"/>
      <c r="G102" s="1418">
        <v>0</v>
      </c>
      <c r="H102" s="1419">
        <v>3.4369999999999998</v>
      </c>
      <c r="I102" s="1420">
        <v>12.061999999999999</v>
      </c>
      <c r="J102" s="1421">
        <v>15.499000000000001</v>
      </c>
    </row>
    <row r="103" spans="2:10" ht="12.75" customHeight="1">
      <c r="B103" s="1163"/>
      <c r="C103" s="1164"/>
      <c r="D103" s="1783" t="s">
        <v>932</v>
      </c>
      <c r="E103" s="1783"/>
      <c r="F103" s="1866"/>
      <c r="G103" s="1418">
        <v>0</v>
      </c>
      <c r="H103" s="1419">
        <v>3.6179999999999999</v>
      </c>
      <c r="I103" s="1420">
        <v>12.384</v>
      </c>
      <c r="J103" s="1421">
        <v>16.001999999999999</v>
      </c>
    </row>
    <row r="104" spans="2:10" ht="12.75" customHeight="1">
      <c r="B104" s="1163"/>
      <c r="C104" s="1471"/>
      <c r="D104" s="1923" t="s">
        <v>933</v>
      </c>
      <c r="E104" s="1923" t="s">
        <v>132</v>
      </c>
      <c r="F104" s="2014"/>
      <c r="G104" s="1418">
        <v>0</v>
      </c>
      <c r="H104" s="1419">
        <v>-0.18099999999999999</v>
      </c>
      <c r="I104" s="1420">
        <v>-0.32200000000000001</v>
      </c>
      <c r="J104" s="1421">
        <v>-0.503</v>
      </c>
    </row>
    <row r="105" spans="2:10" ht="12.75" customHeight="1">
      <c r="B105" s="1163"/>
      <c r="C105" s="2029" t="s">
        <v>204</v>
      </c>
      <c r="D105" s="1772"/>
      <c r="E105" s="1772"/>
      <c r="F105" s="1773"/>
      <c r="G105" s="1418">
        <v>0</v>
      </c>
      <c r="H105" s="1419">
        <v>3.605</v>
      </c>
      <c r="I105" s="1420">
        <v>12.294</v>
      </c>
      <c r="J105" s="1421">
        <v>15.898999999999999</v>
      </c>
    </row>
    <row r="106" spans="2:10" ht="14.25" customHeight="1">
      <c r="B106" s="1163"/>
      <c r="C106" s="1164"/>
      <c r="D106" s="1783" t="s">
        <v>204</v>
      </c>
      <c r="E106" s="1783"/>
      <c r="F106" s="1866"/>
      <c r="G106" s="1418">
        <v>0</v>
      </c>
      <c r="H106" s="1419">
        <v>3.7949999999999999</v>
      </c>
      <c r="I106" s="1420">
        <v>12.935</v>
      </c>
      <c r="J106" s="1421">
        <v>16.73</v>
      </c>
    </row>
    <row r="107" spans="2:10" ht="14.25" customHeight="1">
      <c r="B107" s="1163"/>
      <c r="C107" s="1164"/>
      <c r="D107" s="1783" t="s">
        <v>205</v>
      </c>
      <c r="E107" s="1783" t="s">
        <v>132</v>
      </c>
      <c r="F107" s="1866"/>
      <c r="G107" s="1418">
        <v>0</v>
      </c>
      <c r="H107" s="1419">
        <v>-0.19</v>
      </c>
      <c r="I107" s="1420">
        <v>-0.64100000000000001</v>
      </c>
      <c r="J107" s="1421">
        <v>-0.83099999999999996</v>
      </c>
    </row>
    <row r="108" spans="2:10" ht="14.25" customHeight="1">
      <c r="B108" s="1163"/>
      <c r="C108" s="2029" t="s">
        <v>937</v>
      </c>
      <c r="D108" s="1772"/>
      <c r="E108" s="1772"/>
      <c r="F108" s="1773"/>
      <c r="G108" s="1418">
        <v>1112.423</v>
      </c>
      <c r="H108" s="1419">
        <v>134.494</v>
      </c>
      <c r="I108" s="1420">
        <v>0</v>
      </c>
      <c r="J108" s="1421">
        <v>1246.9169999999999</v>
      </c>
    </row>
    <row r="109" spans="2:10" ht="14.25" customHeight="1">
      <c r="B109" s="1163"/>
      <c r="C109" s="1164"/>
      <c r="D109" s="1771" t="s">
        <v>937</v>
      </c>
      <c r="E109" s="1772"/>
      <c r="F109" s="1773"/>
      <c r="G109" s="1418">
        <v>1118.944</v>
      </c>
      <c r="H109" s="1419">
        <v>136.94900000000001</v>
      </c>
      <c r="I109" s="1420">
        <v>0</v>
      </c>
      <c r="J109" s="1421">
        <v>1255.893</v>
      </c>
    </row>
    <row r="110" spans="2:10" ht="14.25" customHeight="1">
      <c r="B110" s="1163"/>
      <c r="C110" s="1164"/>
      <c r="D110" s="1783" t="s">
        <v>938</v>
      </c>
      <c r="E110" s="1783"/>
      <c r="F110" s="1866"/>
      <c r="G110" s="1418">
        <v>-0.42</v>
      </c>
      <c r="H110" s="1419">
        <v>-0.124</v>
      </c>
      <c r="I110" s="1420">
        <v>0</v>
      </c>
      <c r="J110" s="1421">
        <v>-0.54400000000000004</v>
      </c>
    </row>
    <row r="111" spans="2:10" ht="14.25" customHeight="1">
      <c r="B111" s="1163"/>
      <c r="C111" s="1164"/>
      <c r="D111" s="1783" t="s">
        <v>939</v>
      </c>
      <c r="E111" s="1783" t="s">
        <v>132</v>
      </c>
      <c r="F111" s="1866"/>
      <c r="G111" s="1418">
        <v>-6.101</v>
      </c>
      <c r="H111" s="1419">
        <v>-2.331</v>
      </c>
      <c r="I111" s="1420">
        <v>0</v>
      </c>
      <c r="J111" s="1421">
        <v>-8.4320000000000004</v>
      </c>
    </row>
    <row r="112" spans="2:10" ht="14.25" customHeight="1">
      <c r="B112" s="1163"/>
      <c r="C112" s="2029" t="s">
        <v>948</v>
      </c>
      <c r="D112" s="1772"/>
      <c r="E112" s="1772"/>
      <c r="F112" s="1773"/>
      <c r="G112" s="1418">
        <v>13.95</v>
      </c>
      <c r="H112" s="1419">
        <v>9.673</v>
      </c>
      <c r="I112" s="1420">
        <v>19.297999999999998</v>
      </c>
      <c r="J112" s="1421">
        <v>42.920999999999999</v>
      </c>
    </row>
    <row r="113" spans="2:10" ht="14.25" customHeight="1">
      <c r="B113" s="1163"/>
      <c r="C113" s="1164"/>
      <c r="D113" s="1783" t="s">
        <v>948</v>
      </c>
      <c r="E113" s="1783"/>
      <c r="F113" s="1866"/>
      <c r="G113" s="1418">
        <v>14.116</v>
      </c>
      <c r="H113" s="1419">
        <v>9.68</v>
      </c>
      <c r="I113" s="1420">
        <v>19.318000000000001</v>
      </c>
      <c r="J113" s="1421">
        <v>43.113999999999997</v>
      </c>
    </row>
    <row r="114" spans="2:10" ht="14.25" customHeight="1">
      <c r="B114" s="1163"/>
      <c r="C114" s="1164"/>
      <c r="D114" s="1783" t="s">
        <v>949</v>
      </c>
      <c r="E114" s="1783"/>
      <c r="F114" s="1866"/>
      <c r="G114" s="1433">
        <v>-3.3000000000000002E-2</v>
      </c>
      <c r="H114" s="1434">
        <v>-1E-3</v>
      </c>
      <c r="I114" s="1435">
        <v>0</v>
      </c>
      <c r="J114" s="1421">
        <v>-3.4000000000000002E-2</v>
      </c>
    </row>
    <row r="115" spans="2:10" ht="14.25" customHeight="1">
      <c r="B115" s="1163"/>
      <c r="C115" s="1164"/>
      <c r="D115" s="1783" t="s">
        <v>950</v>
      </c>
      <c r="E115" s="1783" t="s">
        <v>132</v>
      </c>
      <c r="F115" s="1866"/>
      <c r="G115" s="1433">
        <v>-0.13300000000000001</v>
      </c>
      <c r="H115" s="1434">
        <v>-6.0000000000000001E-3</v>
      </c>
      <c r="I115" s="1435">
        <v>-0.02</v>
      </c>
      <c r="J115" s="1421">
        <v>-0.159</v>
      </c>
    </row>
    <row r="116" spans="2:10" ht="14.25" customHeight="1">
      <c r="B116" s="1163"/>
      <c r="C116" s="2029" t="s">
        <v>815</v>
      </c>
      <c r="D116" s="1772"/>
      <c r="E116" s="1772"/>
      <c r="F116" s="1773"/>
      <c r="G116" s="1433">
        <v>0.505</v>
      </c>
      <c r="H116" s="1434">
        <v>0.42699999999999999</v>
      </c>
      <c r="I116" s="1435">
        <v>0</v>
      </c>
      <c r="J116" s="1421">
        <v>0.93200000000000005</v>
      </c>
    </row>
    <row r="117" spans="2:10" ht="14.25" customHeight="1">
      <c r="B117" s="1163"/>
      <c r="C117" s="1164"/>
      <c r="D117" s="1771" t="s">
        <v>777</v>
      </c>
      <c r="E117" s="1772"/>
      <c r="F117" s="1773"/>
      <c r="G117" s="1433">
        <v>0.52500000000000002</v>
      </c>
      <c r="H117" s="1434">
        <v>0.42699999999999999</v>
      </c>
      <c r="I117" s="1435">
        <v>0</v>
      </c>
      <c r="J117" s="1421">
        <v>0.95199999999999996</v>
      </c>
    </row>
    <row r="118" spans="2:10" ht="14.25" customHeight="1">
      <c r="B118" s="1163"/>
      <c r="C118" s="1164"/>
      <c r="D118" s="1783" t="s">
        <v>311</v>
      </c>
      <c r="E118" s="1783" t="s">
        <v>132</v>
      </c>
      <c r="F118" s="1866"/>
      <c r="G118" s="1433">
        <v>-0.02</v>
      </c>
      <c r="H118" s="1434">
        <v>0</v>
      </c>
      <c r="I118" s="1435">
        <v>0</v>
      </c>
      <c r="J118" s="1421">
        <v>-0.02</v>
      </c>
    </row>
    <row r="119" spans="2:10" ht="14.25" customHeight="1">
      <c r="B119" s="1163"/>
      <c r="C119" s="2029" t="s">
        <v>951</v>
      </c>
      <c r="D119" s="1772"/>
      <c r="E119" s="1772"/>
      <c r="F119" s="1773"/>
      <c r="G119" s="1433">
        <v>3078.8020000000001</v>
      </c>
      <c r="H119" s="1434">
        <v>1400.7180000000001</v>
      </c>
      <c r="I119" s="1435">
        <v>143.38800000000001</v>
      </c>
      <c r="J119" s="1421">
        <v>4622.9080000000004</v>
      </c>
    </row>
    <row r="120" spans="2:10" ht="14.25" customHeight="1">
      <c r="B120" s="1163"/>
      <c r="C120" s="1164"/>
      <c r="D120" s="1771" t="s">
        <v>592</v>
      </c>
      <c r="E120" s="1772"/>
      <c r="F120" s="1773"/>
      <c r="G120" s="1418">
        <v>14461.897000000001</v>
      </c>
      <c r="H120" s="1419">
        <v>3189.212</v>
      </c>
      <c r="I120" s="1420">
        <v>566.64800000000002</v>
      </c>
      <c r="J120" s="1421">
        <v>18217.757000000001</v>
      </c>
    </row>
    <row r="121" spans="2:10" ht="14.25" customHeight="1">
      <c r="B121" s="1163"/>
      <c r="C121" s="1164"/>
      <c r="D121" s="1783" t="s">
        <v>593</v>
      </c>
      <c r="E121" s="1783" t="s">
        <v>132</v>
      </c>
      <c r="F121" s="1866"/>
      <c r="G121" s="1418">
        <v>-11383.094999999999</v>
      </c>
      <c r="H121" s="1419">
        <v>-1788.4939999999999</v>
      </c>
      <c r="I121" s="1420">
        <v>-423.26</v>
      </c>
      <c r="J121" s="1421">
        <v>-13594.849</v>
      </c>
    </row>
    <row r="122" spans="2:10" ht="14.25" customHeight="1" thickBot="1">
      <c r="B122" s="1180"/>
      <c r="C122" s="2044" t="s">
        <v>1129</v>
      </c>
      <c r="D122" s="1894"/>
      <c r="E122" s="1894"/>
      <c r="F122" s="1905"/>
      <c r="G122" s="1418">
        <v>-12.144</v>
      </c>
      <c r="H122" s="1419">
        <v>-68.406999999999996</v>
      </c>
      <c r="I122" s="1420">
        <v>-7.33</v>
      </c>
      <c r="J122" s="1421">
        <v>-87.881</v>
      </c>
    </row>
    <row r="123" spans="2:10" ht="14.25" customHeight="1" thickBot="1">
      <c r="B123" s="1159">
        <v>11</v>
      </c>
      <c r="C123" s="1869" t="s">
        <v>596</v>
      </c>
      <c r="D123" s="1790"/>
      <c r="E123" s="1790"/>
      <c r="F123" s="1870"/>
      <c r="G123" s="1343">
        <v>1191.5640000000001</v>
      </c>
      <c r="H123" s="1344">
        <v>346.02499999999998</v>
      </c>
      <c r="I123" s="1345">
        <v>61.512999999999998</v>
      </c>
      <c r="J123" s="1413">
        <v>1599.1020000000001</v>
      </c>
    </row>
    <row r="124" spans="2:10" ht="14.25" customHeight="1">
      <c r="B124" s="1179"/>
      <c r="C124" s="2049" t="s">
        <v>953</v>
      </c>
      <c r="D124" s="1896"/>
      <c r="E124" s="1896"/>
      <c r="F124" s="2050"/>
      <c r="G124" s="1414">
        <v>534.41899999999998</v>
      </c>
      <c r="H124" s="1415">
        <v>188.291</v>
      </c>
      <c r="I124" s="1416">
        <v>34.314</v>
      </c>
      <c r="J124" s="1417">
        <v>757.024</v>
      </c>
    </row>
    <row r="125" spans="2:10" ht="14.25" customHeight="1">
      <c r="B125" s="1163"/>
      <c r="C125" s="2029" t="s">
        <v>954</v>
      </c>
      <c r="D125" s="1772"/>
      <c r="E125" s="1772"/>
      <c r="F125" s="1773"/>
      <c r="G125" s="1418">
        <v>101.58499999999999</v>
      </c>
      <c r="H125" s="1419">
        <v>80.513000000000005</v>
      </c>
      <c r="I125" s="1420">
        <v>10.608000000000001</v>
      </c>
      <c r="J125" s="1421">
        <v>192.70599999999999</v>
      </c>
    </row>
    <row r="126" spans="2:10" ht="14.25" customHeight="1">
      <c r="B126" s="1163"/>
      <c r="C126" s="2029" t="s">
        <v>955</v>
      </c>
      <c r="D126" s="1772"/>
      <c r="E126" s="1772"/>
      <c r="F126" s="1773"/>
      <c r="G126" s="1418">
        <v>239.48</v>
      </c>
      <c r="H126" s="1419">
        <v>49.975999999999999</v>
      </c>
      <c r="I126" s="1420">
        <v>7.0659999999999998</v>
      </c>
      <c r="J126" s="1421">
        <v>296.52199999999999</v>
      </c>
    </row>
    <row r="127" spans="2:10" ht="14.25" customHeight="1">
      <c r="B127" s="1163"/>
      <c r="C127" s="2029" t="s">
        <v>956</v>
      </c>
      <c r="D127" s="1772"/>
      <c r="E127" s="1772"/>
      <c r="F127" s="1773"/>
      <c r="G127" s="1418">
        <v>158.78899999999999</v>
      </c>
      <c r="H127" s="1419">
        <v>11.816000000000001</v>
      </c>
      <c r="I127" s="1420">
        <v>8.2880000000000003</v>
      </c>
      <c r="J127" s="1421">
        <v>178.893</v>
      </c>
    </row>
    <row r="128" spans="2:10" ht="14.25" customHeight="1">
      <c r="B128" s="1163"/>
      <c r="C128" s="2029" t="s">
        <v>957</v>
      </c>
      <c r="D128" s="1772"/>
      <c r="E128" s="1772"/>
      <c r="F128" s="1773"/>
      <c r="G128" s="1418">
        <v>109.41</v>
      </c>
      <c r="H128" s="1419">
        <v>9.2330000000000005</v>
      </c>
      <c r="I128" s="1420">
        <v>0</v>
      </c>
      <c r="J128" s="1421">
        <v>118.643</v>
      </c>
    </row>
    <row r="129" spans="2:10" ht="14.25" customHeight="1">
      <c r="B129" s="1163"/>
      <c r="C129" s="2029" t="s">
        <v>958</v>
      </c>
      <c r="D129" s="1772"/>
      <c r="E129" s="1772"/>
      <c r="F129" s="1773"/>
      <c r="G129" s="1418">
        <v>27.379000000000001</v>
      </c>
      <c r="H129" s="1419">
        <v>3.4340000000000002</v>
      </c>
      <c r="I129" s="1420">
        <v>0.51800000000000002</v>
      </c>
      <c r="J129" s="1421">
        <v>31.331</v>
      </c>
    </row>
    <row r="130" spans="2:10" ht="14.25" customHeight="1">
      <c r="B130" s="1163"/>
      <c r="C130" s="2029" t="s">
        <v>959</v>
      </c>
      <c r="D130" s="1772"/>
      <c r="E130" s="1772"/>
      <c r="F130" s="1773"/>
      <c r="G130" s="1418">
        <v>0.38500000000000001</v>
      </c>
      <c r="H130" s="1419">
        <v>1.6819999999999999</v>
      </c>
      <c r="I130" s="1420">
        <v>-8.0000000000000002E-3</v>
      </c>
      <c r="J130" s="1421">
        <v>2.0590000000000002</v>
      </c>
    </row>
    <row r="131" spans="2:10" ht="14.25" customHeight="1">
      <c r="B131" s="1163"/>
      <c r="C131" s="2029" t="s">
        <v>960</v>
      </c>
      <c r="D131" s="1772"/>
      <c r="E131" s="1772"/>
      <c r="F131" s="1773"/>
      <c r="G131" s="1418">
        <v>0</v>
      </c>
      <c r="H131" s="1419">
        <v>8.9999999999999993E-3</v>
      </c>
      <c r="I131" s="1420">
        <v>0</v>
      </c>
      <c r="J131" s="1421">
        <v>8.9999999999999993E-3</v>
      </c>
    </row>
    <row r="132" spans="2:10" ht="14.25" customHeight="1">
      <c r="B132" s="1163"/>
      <c r="C132" s="2029" t="s">
        <v>961</v>
      </c>
      <c r="D132" s="1772"/>
      <c r="E132" s="1772"/>
      <c r="F132" s="1773"/>
      <c r="G132" s="1418">
        <v>20</v>
      </c>
      <c r="H132" s="1419">
        <v>0.47499999999999998</v>
      </c>
      <c r="I132" s="1420">
        <v>0.72699999999999998</v>
      </c>
      <c r="J132" s="1421">
        <v>21.202000000000002</v>
      </c>
    </row>
    <row r="133" spans="2:10" ht="14.25" customHeight="1" thickBot="1">
      <c r="B133" s="1180"/>
      <c r="C133" s="2044" t="s">
        <v>963</v>
      </c>
      <c r="D133" s="1894"/>
      <c r="E133" s="1894"/>
      <c r="F133" s="1905"/>
      <c r="G133" s="1426">
        <v>0.11700000000000001</v>
      </c>
      <c r="H133" s="1427">
        <v>0.59599999999999997</v>
      </c>
      <c r="I133" s="1428">
        <v>0</v>
      </c>
      <c r="J133" s="1429">
        <v>0.71299999999999997</v>
      </c>
    </row>
    <row r="134" spans="2:10" ht="14.25" customHeight="1" thickBot="1">
      <c r="B134" s="1159">
        <v>12</v>
      </c>
      <c r="C134" s="1869" t="s">
        <v>606</v>
      </c>
      <c r="D134" s="1790"/>
      <c r="E134" s="1790"/>
      <c r="F134" s="1870"/>
      <c r="G134" s="1343">
        <v>637.01800000000003</v>
      </c>
      <c r="H134" s="1344">
        <v>0</v>
      </c>
      <c r="I134" s="1345">
        <v>0</v>
      </c>
      <c r="J134" s="1413">
        <v>637.01800000000003</v>
      </c>
    </row>
    <row r="135" spans="2:10" ht="14.25" customHeight="1">
      <c r="B135" s="1179"/>
      <c r="C135" s="2049" t="s">
        <v>607</v>
      </c>
      <c r="D135" s="1896"/>
      <c r="E135" s="1896"/>
      <c r="F135" s="2050"/>
      <c r="G135" s="1414">
        <v>240.88800000000001</v>
      </c>
      <c r="H135" s="1415">
        <v>0</v>
      </c>
      <c r="I135" s="1416">
        <v>0</v>
      </c>
      <c r="J135" s="1417">
        <v>240.88800000000001</v>
      </c>
    </row>
    <row r="136" spans="2:10" ht="14.25" customHeight="1" thickBot="1">
      <c r="B136" s="1180"/>
      <c r="C136" s="2044" t="s">
        <v>608</v>
      </c>
      <c r="D136" s="1894"/>
      <c r="E136" s="1894"/>
      <c r="F136" s="1905"/>
      <c r="G136" s="1418">
        <v>396.13</v>
      </c>
      <c r="H136" s="1419">
        <v>0</v>
      </c>
      <c r="I136" s="1420">
        <v>0</v>
      </c>
      <c r="J136" s="1421">
        <v>396.13</v>
      </c>
    </row>
    <row r="137" spans="2:10" ht="14.25" customHeight="1" thickBot="1">
      <c r="B137" s="1159">
        <v>13</v>
      </c>
      <c r="C137" s="1869" t="s">
        <v>609</v>
      </c>
      <c r="D137" s="1790"/>
      <c r="E137" s="1790"/>
      <c r="F137" s="1870"/>
      <c r="G137" s="1343">
        <v>2299.8539999999998</v>
      </c>
      <c r="H137" s="1344">
        <v>533.11699999999996</v>
      </c>
      <c r="I137" s="1345">
        <v>90.617000000000004</v>
      </c>
      <c r="J137" s="1413">
        <v>2923.5880000000002</v>
      </c>
    </row>
    <row r="138" spans="2:10" ht="14.25" customHeight="1">
      <c r="B138" s="1179"/>
      <c r="C138" s="2049" t="s">
        <v>965</v>
      </c>
      <c r="D138" s="1896"/>
      <c r="E138" s="1896"/>
      <c r="F138" s="2050"/>
      <c r="G138" s="1430">
        <v>82.257999999999996</v>
      </c>
      <c r="H138" s="1431">
        <v>56.039000000000001</v>
      </c>
      <c r="I138" s="1432">
        <v>6.032</v>
      </c>
      <c r="J138" s="1417">
        <v>144.32900000000001</v>
      </c>
    </row>
    <row r="139" spans="2:10" ht="15" customHeight="1">
      <c r="B139" s="1163"/>
      <c r="C139" s="2029" t="s">
        <v>966</v>
      </c>
      <c r="D139" s="1772"/>
      <c r="E139" s="1772"/>
      <c r="F139" s="1773"/>
      <c r="G139" s="1433">
        <v>12.509</v>
      </c>
      <c r="H139" s="1434">
        <v>14.576000000000001</v>
      </c>
      <c r="I139" s="1435">
        <v>0.47399999999999998</v>
      </c>
      <c r="J139" s="1421">
        <v>27.559000000000001</v>
      </c>
    </row>
    <row r="140" spans="2:10" ht="15" customHeight="1">
      <c r="B140" s="1163"/>
      <c r="C140" s="2029" t="s">
        <v>72</v>
      </c>
      <c r="D140" s="1772"/>
      <c r="E140" s="1772"/>
      <c r="F140" s="1773"/>
      <c r="G140" s="1433">
        <v>0</v>
      </c>
      <c r="H140" s="1434">
        <v>1.2999999999999999E-2</v>
      </c>
      <c r="I140" s="1435">
        <v>0</v>
      </c>
      <c r="J140" s="1421">
        <v>1.2999999999999999E-2</v>
      </c>
    </row>
    <row r="141" spans="2:10" ht="15" customHeight="1">
      <c r="B141" s="1163"/>
      <c r="C141" s="2029" t="s">
        <v>74</v>
      </c>
      <c r="D141" s="1772"/>
      <c r="E141" s="1772"/>
      <c r="F141" s="1773"/>
      <c r="G141" s="1433">
        <v>117.363</v>
      </c>
      <c r="H141" s="1434">
        <v>18.003</v>
      </c>
      <c r="I141" s="1435">
        <v>9.1709999999999994</v>
      </c>
      <c r="J141" s="1421">
        <v>144.53700000000001</v>
      </c>
    </row>
    <row r="142" spans="2:10" ht="15" customHeight="1">
      <c r="B142" s="1163"/>
      <c r="C142" s="2029" t="s">
        <v>613</v>
      </c>
      <c r="D142" s="1772"/>
      <c r="E142" s="1772"/>
      <c r="F142" s="1773"/>
      <c r="G142" s="1433">
        <v>1538.105</v>
      </c>
      <c r="H142" s="1434">
        <v>281.04300000000001</v>
      </c>
      <c r="I142" s="1435">
        <v>53.378999999999998</v>
      </c>
      <c r="J142" s="1421">
        <v>1872.527</v>
      </c>
    </row>
    <row r="143" spans="2:10" ht="14.25" customHeight="1" thickBot="1">
      <c r="B143" s="1180"/>
      <c r="C143" s="2044" t="s">
        <v>967</v>
      </c>
      <c r="D143" s="1894"/>
      <c r="E143" s="1894"/>
      <c r="F143" s="1905"/>
      <c r="G143" s="1439">
        <v>549.61900000000003</v>
      </c>
      <c r="H143" s="1440">
        <v>163.44300000000001</v>
      </c>
      <c r="I143" s="1441">
        <v>21.561</v>
      </c>
      <c r="J143" s="1425">
        <v>734.62300000000005</v>
      </c>
    </row>
    <row r="144" spans="2:10" ht="14.25" customHeight="1" thickBot="1">
      <c r="B144" s="1159">
        <v>14</v>
      </c>
      <c r="C144" s="1869" t="s">
        <v>615</v>
      </c>
      <c r="D144" s="1790"/>
      <c r="E144" s="1790"/>
      <c r="F144" s="1870"/>
      <c r="G144" s="1343">
        <v>260.73500000000001</v>
      </c>
      <c r="H144" s="1344">
        <v>503.52699999999999</v>
      </c>
      <c r="I144" s="1345">
        <v>47.927999999999997</v>
      </c>
      <c r="J144" s="1413">
        <v>812.19</v>
      </c>
    </row>
    <row r="145" spans="2:10" ht="14.25" customHeight="1">
      <c r="B145" s="1146"/>
      <c r="C145" s="2049" t="s">
        <v>68</v>
      </c>
      <c r="D145" s="1896"/>
      <c r="E145" s="1896"/>
      <c r="F145" s="2050"/>
      <c r="G145" s="1414">
        <v>2747.1950000000002</v>
      </c>
      <c r="H145" s="1415">
        <v>1119.6859999999999</v>
      </c>
      <c r="I145" s="1416">
        <v>191.429</v>
      </c>
      <c r="J145" s="1417">
        <v>4058.31</v>
      </c>
    </row>
    <row r="146" spans="2:10" ht="14.25" customHeight="1" thickBot="1">
      <c r="B146" s="1151"/>
      <c r="C146" s="2044" t="s">
        <v>616</v>
      </c>
      <c r="D146" s="1894"/>
      <c r="E146" s="1894"/>
      <c r="F146" s="1905"/>
      <c r="G146" s="1422">
        <v>-2486.46</v>
      </c>
      <c r="H146" s="1423">
        <v>-616.15899999999999</v>
      </c>
      <c r="I146" s="1424">
        <v>-143.501</v>
      </c>
      <c r="J146" s="1425">
        <v>-3246.12</v>
      </c>
    </row>
    <row r="147" spans="2:10" ht="14.25" customHeight="1" thickBot="1">
      <c r="B147" s="1159">
        <v>15</v>
      </c>
      <c r="C147" s="1869" t="s">
        <v>617</v>
      </c>
      <c r="D147" s="1790"/>
      <c r="E147" s="1790"/>
      <c r="F147" s="1870"/>
      <c r="G147" s="1343">
        <v>464.16</v>
      </c>
      <c r="H147" s="1344">
        <v>328.11</v>
      </c>
      <c r="I147" s="1345">
        <v>121.244</v>
      </c>
      <c r="J147" s="1413">
        <v>913.51400000000001</v>
      </c>
    </row>
    <row r="148" spans="2:10" ht="14.25" customHeight="1">
      <c r="B148" s="1179"/>
      <c r="C148" s="2049" t="s">
        <v>619</v>
      </c>
      <c r="D148" s="1896"/>
      <c r="E148" s="1896"/>
      <c r="F148" s="2050"/>
      <c r="G148" s="1418">
        <v>355.37599999999998</v>
      </c>
      <c r="H148" s="1419">
        <v>173.30600000000001</v>
      </c>
      <c r="I148" s="1420">
        <v>57.862000000000002</v>
      </c>
      <c r="J148" s="1421">
        <v>586.54399999999998</v>
      </c>
    </row>
    <row r="149" spans="2:10" ht="15" customHeight="1">
      <c r="B149" s="1163"/>
      <c r="C149" s="2029" t="s">
        <v>620</v>
      </c>
      <c r="D149" s="1772"/>
      <c r="E149" s="1772"/>
      <c r="F149" s="1773"/>
      <c r="G149" s="1418">
        <v>1843.473</v>
      </c>
      <c r="H149" s="1419">
        <v>846.09699999999998</v>
      </c>
      <c r="I149" s="1420">
        <v>294.87400000000002</v>
      </c>
      <c r="J149" s="1421">
        <v>2984.444</v>
      </c>
    </row>
    <row r="150" spans="2:10" ht="15" customHeight="1">
      <c r="B150" s="1163"/>
      <c r="C150" s="2029" t="s">
        <v>621</v>
      </c>
      <c r="D150" s="1772"/>
      <c r="E150" s="1772"/>
      <c r="F150" s="1773"/>
      <c r="G150" s="1418">
        <v>6.726</v>
      </c>
      <c r="H150" s="1419">
        <v>0</v>
      </c>
      <c r="I150" s="1420">
        <v>77.218999999999994</v>
      </c>
      <c r="J150" s="1421">
        <v>83.944999999999993</v>
      </c>
    </row>
    <row r="151" spans="2:10" ht="14.25" customHeight="1">
      <c r="B151" s="1163"/>
      <c r="C151" s="2029" t="s">
        <v>622</v>
      </c>
      <c r="D151" s="1772"/>
      <c r="E151" s="1772"/>
      <c r="F151" s="1773"/>
      <c r="G151" s="1418">
        <v>109.29600000000001</v>
      </c>
      <c r="H151" s="1419">
        <v>15.672000000000001</v>
      </c>
      <c r="I151" s="1420">
        <v>51.947000000000003</v>
      </c>
      <c r="J151" s="1421">
        <v>176.91499999999999</v>
      </c>
    </row>
    <row r="152" spans="2:10" ht="15" customHeight="1" thickBot="1">
      <c r="B152" s="1180"/>
      <c r="C152" s="2044" t="s">
        <v>782</v>
      </c>
      <c r="D152" s="1894"/>
      <c r="E152" s="1894"/>
      <c r="F152" s="1905"/>
      <c r="G152" s="1418">
        <v>-1850.711</v>
      </c>
      <c r="H152" s="1419">
        <v>-706.96500000000003</v>
      </c>
      <c r="I152" s="1420">
        <v>-360.65800000000002</v>
      </c>
      <c r="J152" s="1421">
        <v>-2918.3339999999998</v>
      </c>
    </row>
    <row r="153" spans="2:10" ht="15" customHeight="1" thickBot="1">
      <c r="B153" s="1159">
        <v>16</v>
      </c>
      <c r="C153" s="1869" t="s">
        <v>624</v>
      </c>
      <c r="D153" s="1790"/>
      <c r="E153" s="1790"/>
      <c r="F153" s="1870"/>
      <c r="G153" s="1343">
        <v>7205.1049999999996</v>
      </c>
      <c r="H153" s="1344">
        <v>3250.8009999999999</v>
      </c>
      <c r="I153" s="1345">
        <v>300.87299999999999</v>
      </c>
      <c r="J153" s="1413">
        <v>10756.779</v>
      </c>
    </row>
    <row r="154" spans="2:10" ht="14.25" customHeight="1">
      <c r="B154" s="1458"/>
      <c r="C154" s="2047" t="s">
        <v>625</v>
      </c>
      <c r="D154" s="1900"/>
      <c r="E154" s="1900"/>
      <c r="F154" s="2048"/>
      <c r="G154" s="1442">
        <v>234.828</v>
      </c>
      <c r="H154" s="1443">
        <v>104.55</v>
      </c>
      <c r="I154" s="1444">
        <v>0</v>
      </c>
      <c r="J154" s="1417">
        <v>339.37799999999999</v>
      </c>
    </row>
    <row r="155" spans="2:10" ht="14.25" customHeight="1">
      <c r="B155" s="1295"/>
      <c r="C155" s="2027" t="s">
        <v>86</v>
      </c>
      <c r="D155" s="1777"/>
      <c r="E155" s="1777"/>
      <c r="F155" s="2028"/>
      <c r="G155" s="1445">
        <v>8100.3509999999997</v>
      </c>
      <c r="H155" s="1446">
        <v>3377.4119999999998</v>
      </c>
      <c r="I155" s="1447">
        <v>363.66500000000002</v>
      </c>
      <c r="J155" s="1421">
        <v>11841.428</v>
      </c>
    </row>
    <row r="156" spans="2:10" ht="14.25" customHeight="1">
      <c r="B156" s="1295"/>
      <c r="C156" s="2027" t="s">
        <v>626</v>
      </c>
      <c r="D156" s="1777"/>
      <c r="E156" s="1777"/>
      <c r="F156" s="2028"/>
      <c r="G156" s="1445">
        <v>4671.1639999999998</v>
      </c>
      <c r="H156" s="1446">
        <v>1634.0170000000001</v>
      </c>
      <c r="I156" s="1447">
        <v>440.642</v>
      </c>
      <c r="J156" s="1421">
        <v>6745.8230000000003</v>
      </c>
    </row>
    <row r="157" spans="2:10" ht="14.25" customHeight="1">
      <c r="B157" s="1295"/>
      <c r="C157" s="2027" t="s">
        <v>968</v>
      </c>
      <c r="D157" s="1777"/>
      <c r="E157" s="1777"/>
      <c r="F157" s="2028"/>
      <c r="G157" s="1445">
        <v>649.40499999999997</v>
      </c>
      <c r="H157" s="1446">
        <v>139.96799999999999</v>
      </c>
      <c r="I157" s="1447">
        <v>41.231999999999999</v>
      </c>
      <c r="J157" s="1421">
        <v>830.60500000000002</v>
      </c>
    </row>
    <row r="158" spans="2:10" ht="15" customHeight="1">
      <c r="B158" s="1295"/>
      <c r="C158" s="2027" t="s">
        <v>969</v>
      </c>
      <c r="D158" s="1777"/>
      <c r="E158" s="1777"/>
      <c r="F158" s="2028"/>
      <c r="G158" s="1445">
        <v>89.563999999999993</v>
      </c>
      <c r="H158" s="1446">
        <v>26.317</v>
      </c>
      <c r="I158" s="1447">
        <v>2.484</v>
      </c>
      <c r="J158" s="1421">
        <v>118.36499999999999</v>
      </c>
    </row>
    <row r="159" spans="2:10" ht="15" customHeight="1">
      <c r="B159" s="1295"/>
      <c r="C159" s="2027" t="s">
        <v>723</v>
      </c>
      <c r="D159" s="1777"/>
      <c r="E159" s="1777"/>
      <c r="F159" s="2028"/>
      <c r="G159" s="1445">
        <v>-6537.9319999999998</v>
      </c>
      <c r="H159" s="1446">
        <v>-2006.3420000000001</v>
      </c>
      <c r="I159" s="1447">
        <v>-547.15</v>
      </c>
      <c r="J159" s="1421">
        <v>-9091.4240000000009</v>
      </c>
    </row>
    <row r="160" spans="2:10" ht="15" customHeight="1" thickBot="1">
      <c r="B160" s="1457"/>
      <c r="C160" s="2044" t="s">
        <v>970</v>
      </c>
      <c r="D160" s="1894"/>
      <c r="E160" s="1894"/>
      <c r="F160" s="1905"/>
      <c r="G160" s="1448">
        <v>-2.2749999999999999</v>
      </c>
      <c r="H160" s="1449">
        <v>-25.120999999999999</v>
      </c>
      <c r="I160" s="1450">
        <v>0</v>
      </c>
      <c r="J160" s="1425">
        <v>-27.396000000000001</v>
      </c>
    </row>
    <row r="161" spans="2:10" ht="14.25" customHeight="1" thickBot="1">
      <c r="B161" s="1159">
        <v>17</v>
      </c>
      <c r="C161" s="1869" t="s">
        <v>971</v>
      </c>
      <c r="D161" s="1790"/>
      <c r="E161" s="1790"/>
      <c r="F161" s="1870"/>
      <c r="G161" s="1343">
        <v>0</v>
      </c>
      <c r="H161" s="1344">
        <v>0</v>
      </c>
      <c r="I161" s="1345">
        <v>3.746</v>
      </c>
      <c r="J161" s="1413">
        <v>3.746</v>
      </c>
    </row>
    <row r="162" spans="2:10" ht="14.25" customHeight="1">
      <c r="B162" s="1458"/>
      <c r="C162" s="2047" t="s">
        <v>972</v>
      </c>
      <c r="D162" s="1900"/>
      <c r="E162" s="1900"/>
      <c r="F162" s="2048"/>
      <c r="G162" s="1442">
        <v>0</v>
      </c>
      <c r="H162" s="1443">
        <v>1.649</v>
      </c>
      <c r="I162" s="1444">
        <v>3.746</v>
      </c>
      <c r="J162" s="1417">
        <v>5.3949999999999996</v>
      </c>
    </row>
    <row r="163" spans="2:10" ht="14.25" customHeight="1" thickBot="1">
      <c r="B163" s="1457"/>
      <c r="C163" s="2044" t="s">
        <v>973</v>
      </c>
      <c r="D163" s="1894"/>
      <c r="E163" s="1894"/>
      <c r="F163" s="1905"/>
      <c r="G163" s="1451">
        <v>0</v>
      </c>
      <c r="H163" s="1452">
        <v>-1.649</v>
      </c>
      <c r="I163" s="1453">
        <v>0</v>
      </c>
      <c r="J163" s="1429">
        <v>-1.649</v>
      </c>
    </row>
    <row r="164" spans="2:10" ht="14.25" customHeight="1" thickBot="1">
      <c r="B164" s="1159">
        <v>18</v>
      </c>
      <c r="C164" s="1869" t="s">
        <v>632</v>
      </c>
      <c r="D164" s="1790"/>
      <c r="E164" s="1790"/>
      <c r="F164" s="1870"/>
      <c r="G164" s="1343">
        <v>-8.9220000000000006</v>
      </c>
      <c r="H164" s="1344">
        <v>-3.6560000000000001</v>
      </c>
      <c r="I164" s="1345">
        <v>0</v>
      </c>
      <c r="J164" s="1413">
        <v>-12.577999999999999</v>
      </c>
    </row>
    <row r="165" spans="2:10" ht="14.25" customHeight="1">
      <c r="B165" s="1458"/>
      <c r="C165" s="2045" t="s">
        <v>974</v>
      </c>
      <c r="D165" s="1902"/>
      <c r="E165" s="1902"/>
      <c r="F165" s="2046"/>
      <c r="G165" s="1442">
        <v>40415.61</v>
      </c>
      <c r="H165" s="1443">
        <v>3455.9259999999999</v>
      </c>
      <c r="I165" s="1444">
        <v>62.462000000000003</v>
      </c>
      <c r="J165" s="1417">
        <v>43933.998</v>
      </c>
    </row>
    <row r="166" spans="2:10" ht="15" customHeight="1">
      <c r="B166" s="1295"/>
      <c r="C166" s="1977" t="s">
        <v>975</v>
      </c>
      <c r="D166" s="1878"/>
      <c r="E166" s="1878"/>
      <c r="F166" s="1978"/>
      <c r="G166" s="1445">
        <v>696.17499999999995</v>
      </c>
      <c r="H166" s="1446">
        <v>53.715000000000003</v>
      </c>
      <c r="I166" s="1447">
        <v>0</v>
      </c>
      <c r="J166" s="1421">
        <v>749.89</v>
      </c>
    </row>
    <row r="167" spans="2:10" ht="15" customHeight="1">
      <c r="B167" s="1295"/>
      <c r="C167" s="1977" t="s">
        <v>977</v>
      </c>
      <c r="D167" s="1878"/>
      <c r="E167" s="1878"/>
      <c r="F167" s="1978"/>
      <c r="G167" s="1445">
        <v>-40426.803999999996</v>
      </c>
      <c r="H167" s="1446">
        <v>-3089.46</v>
      </c>
      <c r="I167" s="1447">
        <v>-62.462000000000003</v>
      </c>
      <c r="J167" s="1421">
        <v>-43578.726000000002</v>
      </c>
    </row>
    <row r="168" spans="2:10" ht="14.25" customHeight="1">
      <c r="B168" s="1295"/>
      <c r="C168" s="1977" t="s">
        <v>978</v>
      </c>
      <c r="D168" s="1878"/>
      <c r="E168" s="1878"/>
      <c r="F168" s="1978"/>
      <c r="G168" s="1445">
        <v>-696.17600000000004</v>
      </c>
      <c r="H168" s="1446">
        <v>-423.83499999999998</v>
      </c>
      <c r="I168" s="1447">
        <v>0</v>
      </c>
      <c r="J168" s="1421">
        <v>-1120.011</v>
      </c>
    </row>
    <row r="169" spans="2:10" ht="15" customHeight="1">
      <c r="B169" s="1295"/>
      <c r="C169" s="1977" t="s">
        <v>753</v>
      </c>
      <c r="D169" s="1878"/>
      <c r="E169" s="1878"/>
      <c r="F169" s="1978"/>
      <c r="G169" s="1445">
        <v>74.278000000000006</v>
      </c>
      <c r="H169" s="1446">
        <v>125.486</v>
      </c>
      <c r="I169" s="1447">
        <v>0.40400000000000003</v>
      </c>
      <c r="J169" s="1421">
        <v>200.16800000000001</v>
      </c>
    </row>
    <row r="170" spans="2:10" ht="15" customHeight="1" thickBot="1">
      <c r="B170" s="1295"/>
      <c r="C170" s="1979" t="s">
        <v>979</v>
      </c>
      <c r="D170" s="1880"/>
      <c r="E170" s="1880"/>
      <c r="F170" s="1980"/>
      <c r="G170" s="1448">
        <v>-72.004999999999995</v>
      </c>
      <c r="H170" s="1449">
        <v>-125.488</v>
      </c>
      <c r="I170" s="1450">
        <v>-0.40400000000000003</v>
      </c>
      <c r="J170" s="1425">
        <v>-197.89699999999999</v>
      </c>
    </row>
    <row r="171" spans="2:10" ht="14.25" customHeight="1" thickBot="1">
      <c r="B171" s="1159">
        <v>20</v>
      </c>
      <c r="C171" s="1869" t="s">
        <v>100</v>
      </c>
      <c r="D171" s="1790"/>
      <c r="E171" s="1790"/>
      <c r="F171" s="1870"/>
      <c r="G171" s="1343">
        <v>384022.98</v>
      </c>
      <c r="H171" s="1344">
        <v>115565.78200000001</v>
      </c>
      <c r="I171" s="1345">
        <v>17468.491999999998</v>
      </c>
      <c r="J171" s="1413">
        <v>517057.25400000002</v>
      </c>
    </row>
    <row r="172" spans="2:10" ht="14.25" customHeight="1"/>
    <row r="173" spans="2:10" ht="15" customHeight="1">
      <c r="G173" s="1359"/>
      <c r="H173" s="1359"/>
      <c r="I173" s="1359"/>
      <c r="J173" s="1359"/>
    </row>
    <row r="174" spans="2:10" ht="14.25" customHeight="1">
      <c r="G174" s="1393"/>
      <c r="H174" s="1393"/>
      <c r="I174" s="1393"/>
      <c r="J174" s="1393"/>
    </row>
    <row r="175" spans="2:10" ht="15" customHeight="1"/>
    <row r="176" spans="2:10" ht="15" customHeight="1">
      <c r="G176" s="1359"/>
      <c r="H176" s="1359"/>
      <c r="I176" s="1359"/>
      <c r="J176" s="1359"/>
    </row>
  </sheetData>
  <mergeCells count="170">
    <mergeCell ref="C170:F170"/>
    <mergeCell ref="C171:F171"/>
    <mergeCell ref="D72:F72"/>
    <mergeCell ref="D73:F73"/>
    <mergeCell ref="C23:F23"/>
    <mergeCell ref="C164:F164"/>
    <mergeCell ref="C165:F165"/>
    <mergeCell ref="C166:F166"/>
    <mergeCell ref="C167:F167"/>
    <mergeCell ref="C168:F168"/>
    <mergeCell ref="C169:F169"/>
    <mergeCell ref="C158:F158"/>
    <mergeCell ref="C159:F159"/>
    <mergeCell ref="C160:F160"/>
    <mergeCell ref="C161:F161"/>
    <mergeCell ref="C162:F162"/>
    <mergeCell ref="C163:F163"/>
    <mergeCell ref="C152:F152"/>
    <mergeCell ref="C153:F153"/>
    <mergeCell ref="C154:F154"/>
    <mergeCell ref="C155:F155"/>
    <mergeCell ref="C156:F156"/>
    <mergeCell ref="C157:F157"/>
    <mergeCell ref="C146:F146"/>
    <mergeCell ref="C147:F147"/>
    <mergeCell ref="C148:F148"/>
    <mergeCell ref="C149:F149"/>
    <mergeCell ref="C150:F150"/>
    <mergeCell ref="C151:F151"/>
    <mergeCell ref="C140:F140"/>
    <mergeCell ref="C141:F141"/>
    <mergeCell ref="C142:F142"/>
    <mergeCell ref="C143:F143"/>
    <mergeCell ref="C144:F144"/>
    <mergeCell ref="C145:F145"/>
    <mergeCell ref="C134:F134"/>
    <mergeCell ref="C135:F135"/>
    <mergeCell ref="C136:F136"/>
    <mergeCell ref="C137:F137"/>
    <mergeCell ref="C138:F138"/>
    <mergeCell ref="C139:F139"/>
    <mergeCell ref="C128:F128"/>
    <mergeCell ref="C129:F129"/>
    <mergeCell ref="C130:F130"/>
    <mergeCell ref="C131:F131"/>
    <mergeCell ref="C132:F132"/>
    <mergeCell ref="C133:F133"/>
    <mergeCell ref="C122:F122"/>
    <mergeCell ref="C123:F123"/>
    <mergeCell ref="C124:F124"/>
    <mergeCell ref="C125:F125"/>
    <mergeCell ref="C126:F126"/>
    <mergeCell ref="C127:F127"/>
    <mergeCell ref="C116:F116"/>
    <mergeCell ref="D117:F117"/>
    <mergeCell ref="D118:F118"/>
    <mergeCell ref="C119:F119"/>
    <mergeCell ref="D120:F120"/>
    <mergeCell ref="D121:F121"/>
    <mergeCell ref="D110:F110"/>
    <mergeCell ref="D111:F111"/>
    <mergeCell ref="C112:F112"/>
    <mergeCell ref="D113:F113"/>
    <mergeCell ref="D114:F114"/>
    <mergeCell ref="D115:F115"/>
    <mergeCell ref="D104:F104"/>
    <mergeCell ref="C105:F105"/>
    <mergeCell ref="D106:F106"/>
    <mergeCell ref="D107:F107"/>
    <mergeCell ref="C108:F108"/>
    <mergeCell ref="D109:F109"/>
    <mergeCell ref="C98:F98"/>
    <mergeCell ref="D99:F99"/>
    <mergeCell ref="D100:F100"/>
    <mergeCell ref="D101:F101"/>
    <mergeCell ref="C102:F102"/>
    <mergeCell ref="D103:F103"/>
    <mergeCell ref="D92:F92"/>
    <mergeCell ref="D93:F93"/>
    <mergeCell ref="C94:F94"/>
    <mergeCell ref="D95:F95"/>
    <mergeCell ref="D96:F96"/>
    <mergeCell ref="D97:F97"/>
    <mergeCell ref="D86:F86"/>
    <mergeCell ref="C87:F87"/>
    <mergeCell ref="D88:F88"/>
    <mergeCell ref="D89:F89"/>
    <mergeCell ref="D90:F90"/>
    <mergeCell ref="C91:F91"/>
    <mergeCell ref="D80:F80"/>
    <mergeCell ref="D81:F81"/>
    <mergeCell ref="D82:F82"/>
    <mergeCell ref="C83:F83"/>
    <mergeCell ref="D84:F84"/>
    <mergeCell ref="D85:F85"/>
    <mergeCell ref="C74:F74"/>
    <mergeCell ref="C75:F75"/>
    <mergeCell ref="D76:F76"/>
    <mergeCell ref="D77:F77"/>
    <mergeCell ref="D78:F78"/>
    <mergeCell ref="C79:F79"/>
    <mergeCell ref="D66:F66"/>
    <mergeCell ref="D67:F67"/>
    <mergeCell ref="C68:F68"/>
    <mergeCell ref="D69:F69"/>
    <mergeCell ref="D70:F70"/>
    <mergeCell ref="C71:F71"/>
    <mergeCell ref="D60:F60"/>
    <mergeCell ref="C61:F61"/>
    <mergeCell ref="D62:F62"/>
    <mergeCell ref="D63:F63"/>
    <mergeCell ref="D64:F64"/>
    <mergeCell ref="C65:F65"/>
    <mergeCell ref="C57:F57"/>
    <mergeCell ref="D58:F58"/>
    <mergeCell ref="D59:F59"/>
    <mergeCell ref="D51:F51"/>
    <mergeCell ref="D52:F52"/>
    <mergeCell ref="C53:F53"/>
    <mergeCell ref="D54:F54"/>
    <mergeCell ref="D55:F55"/>
    <mergeCell ref="D56:F56"/>
    <mergeCell ref="D45:F45"/>
    <mergeCell ref="C46:F46"/>
    <mergeCell ref="D47:F47"/>
    <mergeCell ref="D48:F48"/>
    <mergeCell ref="C49:F49"/>
    <mergeCell ref="D50:F50"/>
    <mergeCell ref="D39:F39"/>
    <mergeCell ref="C40:F40"/>
    <mergeCell ref="D41:F41"/>
    <mergeCell ref="D42:F42"/>
    <mergeCell ref="C43:F43"/>
    <mergeCell ref="D44:F44"/>
    <mergeCell ref="C33:F33"/>
    <mergeCell ref="C34:F34"/>
    <mergeCell ref="C35:F35"/>
    <mergeCell ref="C36:F36"/>
    <mergeCell ref="C37:F37"/>
    <mergeCell ref="D38:F38"/>
    <mergeCell ref="C27:F27"/>
    <mergeCell ref="C28:F28"/>
    <mergeCell ref="C29:F29"/>
    <mergeCell ref="C30:F30"/>
    <mergeCell ref="C31:F31"/>
    <mergeCell ref="C32:F32"/>
    <mergeCell ref="C20:F20"/>
    <mergeCell ref="C21:F21"/>
    <mergeCell ref="C22:F22"/>
    <mergeCell ref="C24:F24"/>
    <mergeCell ref="C25:F25"/>
    <mergeCell ref="C26:F26"/>
    <mergeCell ref="C17:F17"/>
    <mergeCell ref="C18:F18"/>
    <mergeCell ref="D19:F19"/>
    <mergeCell ref="C8:F8"/>
    <mergeCell ref="C9:F9"/>
    <mergeCell ref="C10:F10"/>
    <mergeCell ref="C11:F11"/>
    <mergeCell ref="C12:F12"/>
    <mergeCell ref="C13:F13"/>
    <mergeCell ref="B2:J2"/>
    <mergeCell ref="I3:J3"/>
    <mergeCell ref="C4:F4"/>
    <mergeCell ref="C5:F5"/>
    <mergeCell ref="C6:F6"/>
    <mergeCell ref="C7:F7"/>
    <mergeCell ref="C14:F14"/>
    <mergeCell ref="C15:F15"/>
    <mergeCell ref="C16:F16"/>
  </mergeCell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2"/>
  <sheetViews>
    <sheetView zoomScaleNormal="100" workbookViewId="0">
      <selection activeCell="G1" sqref="G1"/>
    </sheetView>
  </sheetViews>
  <sheetFormatPr defaultRowHeight="14.25"/>
  <cols>
    <col min="1" max="1" width="4.125" style="1394" customWidth="1"/>
    <col min="2" max="2" width="4.75" customWidth="1"/>
    <col min="3" max="3" width="2" customWidth="1"/>
    <col min="4" max="4" width="2.5" customWidth="1"/>
    <col min="5" max="5" width="1.75" customWidth="1"/>
    <col min="6" max="6" width="60" customWidth="1"/>
    <col min="7" max="10" width="10.625" customWidth="1"/>
  </cols>
  <sheetData>
    <row r="1" spans="2:10">
      <c r="B1" s="917"/>
      <c r="C1" s="159"/>
      <c r="D1" s="159"/>
      <c r="E1" s="159"/>
      <c r="F1" s="159"/>
      <c r="G1" s="160"/>
      <c r="H1" s="160"/>
      <c r="I1" s="160"/>
      <c r="J1" s="160"/>
    </row>
    <row r="2" spans="2:10">
      <c r="B2" s="1744" t="s">
        <v>1144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0" ht="33.75" customHeight="1" thickBot="1">
      <c r="B4" s="1469" t="s">
        <v>289</v>
      </c>
      <c r="C4" s="1854" t="s">
        <v>640</v>
      </c>
      <c r="D4" s="1794"/>
      <c r="E4" s="1794"/>
      <c r="F4" s="1855"/>
      <c r="G4" s="1407" t="s">
        <v>5</v>
      </c>
      <c r="H4" s="1308" t="s">
        <v>324</v>
      </c>
      <c r="I4" s="1309" t="s">
        <v>325</v>
      </c>
      <c r="J4" s="1115" t="s">
        <v>8</v>
      </c>
    </row>
    <row r="5" spans="2:10" ht="38.25" customHeight="1" thickBot="1">
      <c r="B5" s="1159">
        <v>1</v>
      </c>
      <c r="C5" s="2060" t="s">
        <v>981</v>
      </c>
      <c r="D5" s="2061"/>
      <c r="E5" s="2061"/>
      <c r="F5" s="2062"/>
      <c r="G5" s="1343">
        <v>3.8250000000000002</v>
      </c>
      <c r="H5" s="1344">
        <v>7.9000000000000001E-2</v>
      </c>
      <c r="I5" s="1345">
        <v>0</v>
      </c>
      <c r="J5" s="1413">
        <v>3.9039999999999999</v>
      </c>
    </row>
    <row r="6" spans="2:10" ht="15.75" customHeight="1">
      <c r="B6" s="1140"/>
      <c r="C6" s="1142"/>
      <c r="D6" s="1780" t="s">
        <v>232</v>
      </c>
      <c r="E6" s="1781"/>
      <c r="F6" s="1859"/>
      <c r="G6" s="166">
        <v>0.81499999999999995</v>
      </c>
      <c r="H6" s="166">
        <v>0</v>
      </c>
      <c r="I6" s="1118">
        <v>0</v>
      </c>
      <c r="J6" s="1305">
        <v>0.81499999999999995</v>
      </c>
    </row>
    <row r="7" spans="2:10" ht="15.75" customHeight="1" thickBot="1">
      <c r="B7" s="1140"/>
      <c r="C7" s="1142"/>
      <c r="D7" s="1780" t="s">
        <v>234</v>
      </c>
      <c r="E7" s="1781"/>
      <c r="F7" s="1859"/>
      <c r="G7" s="166">
        <v>3.01</v>
      </c>
      <c r="H7" s="166">
        <v>7.9000000000000001E-2</v>
      </c>
      <c r="I7" s="1118">
        <v>0</v>
      </c>
      <c r="J7" s="1305">
        <v>3.089</v>
      </c>
    </row>
    <row r="8" spans="2:10" ht="15.75" customHeight="1" thickBot="1">
      <c r="B8" s="1159">
        <v>2</v>
      </c>
      <c r="C8" s="2060" t="s">
        <v>982</v>
      </c>
      <c r="D8" s="2061"/>
      <c r="E8" s="2061"/>
      <c r="F8" s="2062"/>
      <c r="G8" s="1343">
        <v>1E-3</v>
      </c>
      <c r="H8" s="1344">
        <v>0</v>
      </c>
      <c r="I8" s="1345">
        <v>0</v>
      </c>
      <c r="J8" s="1413">
        <v>1E-3</v>
      </c>
    </row>
    <row r="9" spans="2:10" ht="15.75" customHeight="1">
      <c r="B9" s="1140"/>
      <c r="C9" s="1142"/>
      <c r="D9" s="1780" t="s">
        <v>986</v>
      </c>
      <c r="E9" s="1781"/>
      <c r="F9" s="1859"/>
      <c r="G9" s="166">
        <v>1E-3</v>
      </c>
      <c r="H9" s="166">
        <v>0</v>
      </c>
      <c r="I9" s="1118">
        <v>0</v>
      </c>
      <c r="J9" s="1305">
        <v>1E-3</v>
      </c>
    </row>
    <row r="10" spans="2:10" ht="15.75" customHeight="1" thickBot="1">
      <c r="B10" s="1140"/>
      <c r="C10" s="1142"/>
      <c r="D10" s="1467"/>
      <c r="E10" s="1780" t="s">
        <v>987</v>
      </c>
      <c r="F10" s="1859"/>
      <c r="G10" s="166">
        <v>1E-3</v>
      </c>
      <c r="H10" s="166">
        <v>0</v>
      </c>
      <c r="I10" s="1118">
        <v>0</v>
      </c>
      <c r="J10" s="1305">
        <v>1E-3</v>
      </c>
    </row>
    <row r="11" spans="2:10" ht="15.75" customHeight="1" thickBot="1">
      <c r="B11" s="1159">
        <v>3</v>
      </c>
      <c r="C11" s="2060" t="s">
        <v>643</v>
      </c>
      <c r="D11" s="2061"/>
      <c r="E11" s="2061"/>
      <c r="F11" s="2062"/>
      <c r="G11" s="1343">
        <v>14874.532999999999</v>
      </c>
      <c r="H11" s="1344">
        <v>13797.427</v>
      </c>
      <c r="I11" s="1345">
        <v>2201.5210000000002</v>
      </c>
      <c r="J11" s="1413">
        <v>30873.481</v>
      </c>
    </row>
    <row r="12" spans="2:10" ht="15" customHeight="1">
      <c r="B12" s="1140"/>
      <c r="C12" s="1142"/>
      <c r="D12" s="1780" t="s">
        <v>644</v>
      </c>
      <c r="E12" s="1781"/>
      <c r="F12" s="1859"/>
      <c r="G12" s="166">
        <v>1186.9839999999999</v>
      </c>
      <c r="H12" s="166">
        <v>285.185</v>
      </c>
      <c r="I12" s="1118">
        <v>33.32</v>
      </c>
      <c r="J12" s="1305">
        <v>1505.489</v>
      </c>
    </row>
    <row r="13" spans="2:10" ht="15" customHeight="1">
      <c r="B13" s="1140"/>
      <c r="C13" s="1142"/>
      <c r="D13" s="1780" t="s">
        <v>645</v>
      </c>
      <c r="E13" s="1781"/>
      <c r="F13" s="1859"/>
      <c r="G13" s="166">
        <v>209.17400000000001</v>
      </c>
      <c r="H13" s="166">
        <v>35.46</v>
      </c>
      <c r="I13" s="1118">
        <v>0.112</v>
      </c>
      <c r="J13" s="1305">
        <v>244.74600000000001</v>
      </c>
    </row>
    <row r="14" spans="2:10" ht="15" customHeight="1">
      <c r="B14" s="1140"/>
      <c r="C14" s="1142"/>
      <c r="D14" s="1780" t="s">
        <v>646</v>
      </c>
      <c r="E14" s="1781"/>
      <c r="F14" s="1859"/>
      <c r="G14" s="166">
        <v>3347.0940000000001</v>
      </c>
      <c r="H14" s="166">
        <v>2459.5819999999999</v>
      </c>
      <c r="I14" s="1118">
        <v>293.18900000000002</v>
      </c>
      <c r="J14" s="1305">
        <v>6099.8649999999998</v>
      </c>
    </row>
    <row r="15" spans="2:10" ht="15" customHeight="1">
      <c r="B15" s="1140"/>
      <c r="C15" s="1142"/>
      <c r="D15" s="1780" t="s">
        <v>647</v>
      </c>
      <c r="E15" s="1781"/>
      <c r="F15" s="1859"/>
      <c r="G15" s="166">
        <v>5338.9769999999999</v>
      </c>
      <c r="H15" s="166">
        <v>5086.0590000000002</v>
      </c>
      <c r="I15" s="1118">
        <v>788.11</v>
      </c>
      <c r="J15" s="1305">
        <v>11213.146000000001</v>
      </c>
    </row>
    <row r="16" spans="2:10" ht="15" customHeight="1">
      <c r="B16" s="1140"/>
      <c r="C16" s="1142"/>
      <c r="D16" s="1780" t="s">
        <v>648</v>
      </c>
      <c r="E16" s="1781"/>
      <c r="F16" s="1859"/>
      <c r="G16" s="166">
        <v>961.59900000000005</v>
      </c>
      <c r="H16" s="166">
        <v>3543.1460000000002</v>
      </c>
      <c r="I16" s="1118">
        <v>1036.0450000000001</v>
      </c>
      <c r="J16" s="1305">
        <v>5540.79</v>
      </c>
    </row>
    <row r="17" spans="2:10" ht="15" customHeight="1">
      <c r="B17" s="1163"/>
      <c r="C17" s="1302"/>
      <c r="D17" s="1771" t="s">
        <v>992</v>
      </c>
      <c r="E17" s="1772"/>
      <c r="F17" s="1773"/>
      <c r="G17" s="173">
        <v>3645.0239999999999</v>
      </c>
      <c r="H17" s="173">
        <v>2170.1579999999999</v>
      </c>
      <c r="I17" s="1120">
        <v>49.314999999999998</v>
      </c>
      <c r="J17" s="1305">
        <v>5864.4970000000003</v>
      </c>
    </row>
    <row r="18" spans="2:10" ht="15.75" customHeight="1" thickBot="1">
      <c r="B18" s="1140"/>
      <c r="C18" s="1142"/>
      <c r="D18" s="1780" t="s">
        <v>650</v>
      </c>
      <c r="E18" s="1781"/>
      <c r="F18" s="1859"/>
      <c r="G18" s="166">
        <v>185.68100000000001</v>
      </c>
      <c r="H18" s="166">
        <v>217.83699999999999</v>
      </c>
      <c r="I18" s="1118">
        <v>1.43</v>
      </c>
      <c r="J18" s="1305">
        <v>404.94799999999998</v>
      </c>
    </row>
    <row r="19" spans="2:10" ht="15.75" customHeight="1" thickBot="1">
      <c r="B19" s="1159">
        <v>4</v>
      </c>
      <c r="C19" s="2060" t="s">
        <v>651</v>
      </c>
      <c r="D19" s="2061"/>
      <c r="E19" s="2061"/>
      <c r="F19" s="2062"/>
      <c r="G19" s="1343">
        <v>154417.823</v>
      </c>
      <c r="H19" s="1344">
        <v>31719.646000000001</v>
      </c>
      <c r="I19" s="1345">
        <v>6621.3580000000002</v>
      </c>
      <c r="J19" s="1413">
        <v>192758.82699999999</v>
      </c>
    </row>
    <row r="20" spans="2:10" ht="15" customHeight="1">
      <c r="B20" s="1140"/>
      <c r="C20" s="1141"/>
      <c r="D20" s="1782" t="s">
        <v>994</v>
      </c>
      <c r="E20" s="1782"/>
      <c r="F20" s="1858"/>
      <c r="G20" s="166">
        <v>42639.671000000002</v>
      </c>
      <c r="H20" s="166">
        <v>10280.883</v>
      </c>
      <c r="I20" s="1118">
        <v>1528.671</v>
      </c>
      <c r="J20" s="1305">
        <v>54449.224999999999</v>
      </c>
    </row>
    <row r="21" spans="2:10" ht="15" customHeight="1">
      <c r="B21" s="1140"/>
      <c r="C21" s="1142"/>
      <c r="D21" s="1782" t="s">
        <v>995</v>
      </c>
      <c r="E21" s="1782"/>
      <c r="F21" s="1858"/>
      <c r="G21" s="166">
        <v>722.48</v>
      </c>
      <c r="H21" s="166">
        <v>36.459000000000003</v>
      </c>
      <c r="I21" s="1118">
        <v>0.224</v>
      </c>
      <c r="J21" s="1305">
        <v>759.16300000000001</v>
      </c>
    </row>
    <row r="22" spans="2:10" ht="22.5" customHeight="1">
      <c r="B22" s="1140"/>
      <c r="C22" s="1142"/>
      <c r="D22" s="1782" t="s">
        <v>996</v>
      </c>
      <c r="E22" s="1782"/>
      <c r="F22" s="1858"/>
      <c r="G22" s="166">
        <v>2577.9409999999998</v>
      </c>
      <c r="H22" s="166">
        <v>364.93200000000002</v>
      </c>
      <c r="I22" s="1118">
        <v>92.135000000000005</v>
      </c>
      <c r="J22" s="1305">
        <v>3035.0079999999998</v>
      </c>
    </row>
    <row r="23" spans="2:10" ht="15" customHeight="1">
      <c r="B23" s="1140"/>
      <c r="C23" s="1141"/>
      <c r="D23" s="1782" t="s">
        <v>997</v>
      </c>
      <c r="E23" s="1782"/>
      <c r="F23" s="1858"/>
      <c r="G23" s="166">
        <v>47570.902999999998</v>
      </c>
      <c r="H23" s="166">
        <v>8252.9570000000003</v>
      </c>
      <c r="I23" s="1118">
        <v>1948.7190000000001</v>
      </c>
      <c r="J23" s="1305">
        <v>57772.578999999998</v>
      </c>
    </row>
    <row r="24" spans="2:10" ht="15" customHeight="1">
      <c r="B24" s="1140"/>
      <c r="C24" s="1141"/>
      <c r="D24" s="1782" t="s">
        <v>998</v>
      </c>
      <c r="E24" s="1782"/>
      <c r="F24" s="1858"/>
      <c r="G24" s="166">
        <v>529.38699999999994</v>
      </c>
      <c r="H24" s="166">
        <v>187.60300000000001</v>
      </c>
      <c r="I24" s="1118">
        <v>38.901000000000003</v>
      </c>
      <c r="J24" s="1305">
        <v>755.89099999999996</v>
      </c>
    </row>
    <row r="25" spans="2:10" ht="15" customHeight="1">
      <c r="B25" s="1140"/>
      <c r="C25" s="1141"/>
      <c r="D25" s="1782" t="s">
        <v>999</v>
      </c>
      <c r="E25" s="1782"/>
      <c r="F25" s="1858"/>
      <c r="G25" s="166">
        <v>17286.251</v>
      </c>
      <c r="H25" s="166">
        <v>4123.1229999999996</v>
      </c>
      <c r="I25" s="1118">
        <v>388.97199999999998</v>
      </c>
      <c r="J25" s="1305">
        <v>21798.346000000001</v>
      </c>
    </row>
    <row r="26" spans="2:10" ht="15" customHeight="1">
      <c r="B26" s="1140"/>
      <c r="C26" s="1141"/>
      <c r="D26" s="1782" t="s">
        <v>1078</v>
      </c>
      <c r="E26" s="1782"/>
      <c r="F26" s="1858"/>
      <c r="G26" s="166">
        <v>122.52200000000001</v>
      </c>
      <c r="H26" s="166">
        <v>0.2</v>
      </c>
      <c r="I26" s="1118">
        <v>0</v>
      </c>
      <c r="J26" s="1305">
        <v>122.72199999999999</v>
      </c>
    </row>
    <row r="27" spans="2:10" ht="23.25" customHeight="1">
      <c r="B27" s="1140"/>
      <c r="C27" s="1141"/>
      <c r="D27" s="1782" t="s">
        <v>1001</v>
      </c>
      <c r="E27" s="1782"/>
      <c r="F27" s="1858"/>
      <c r="G27" s="166">
        <v>532.88499999999999</v>
      </c>
      <c r="H27" s="166">
        <v>101.702</v>
      </c>
      <c r="I27" s="1118">
        <v>2.04</v>
      </c>
      <c r="J27" s="1305">
        <v>636.62699999999995</v>
      </c>
    </row>
    <row r="28" spans="2:10" ht="15" customHeight="1">
      <c r="B28" s="1140"/>
      <c r="C28" s="1141"/>
      <c r="D28" s="1782" t="s">
        <v>1002</v>
      </c>
      <c r="E28" s="1782"/>
      <c r="F28" s="1858"/>
      <c r="G28" s="166">
        <v>38084.408000000003</v>
      </c>
      <c r="H28" s="166">
        <v>6468.3159999999998</v>
      </c>
      <c r="I28" s="1118">
        <v>1532.001</v>
      </c>
      <c r="J28" s="1305">
        <v>46084.724999999999</v>
      </c>
    </row>
    <row r="29" spans="2:10" ht="15" customHeight="1">
      <c r="B29" s="1140"/>
      <c r="C29" s="1141"/>
      <c r="D29" s="1782" t="s">
        <v>1003</v>
      </c>
      <c r="E29" s="1782"/>
      <c r="F29" s="1858"/>
      <c r="G29" s="166">
        <v>2518.0509999999999</v>
      </c>
      <c r="H29" s="166">
        <v>1376.915</v>
      </c>
      <c r="I29" s="1118">
        <v>788.72900000000004</v>
      </c>
      <c r="J29" s="1305">
        <v>4683.6949999999997</v>
      </c>
    </row>
    <row r="30" spans="2:10" ht="15.75" customHeight="1" thickBot="1">
      <c r="B30" s="1140"/>
      <c r="C30" s="1141"/>
      <c r="D30" s="1780" t="s">
        <v>1079</v>
      </c>
      <c r="E30" s="1781"/>
      <c r="F30" s="1859"/>
      <c r="G30" s="166">
        <v>1833.3240000000001</v>
      </c>
      <c r="H30" s="166">
        <v>526.55600000000004</v>
      </c>
      <c r="I30" s="1118">
        <v>300.96600000000001</v>
      </c>
      <c r="J30" s="1346">
        <v>2660.846</v>
      </c>
    </row>
    <row r="31" spans="2:10" ht="15.75" customHeight="1" thickBot="1">
      <c r="B31" s="1159">
        <v>5</v>
      </c>
      <c r="C31" s="2060" t="s">
        <v>663</v>
      </c>
      <c r="D31" s="2061"/>
      <c r="E31" s="2061"/>
      <c r="F31" s="2062"/>
      <c r="G31" s="1343">
        <v>69519.505000000005</v>
      </c>
      <c r="H31" s="1344">
        <v>11791.883</v>
      </c>
      <c r="I31" s="1345">
        <v>2195.9189999999999</v>
      </c>
      <c r="J31" s="1413">
        <v>83507.307000000001</v>
      </c>
    </row>
    <row r="32" spans="2:10" ht="15" customHeight="1">
      <c r="B32" s="1140"/>
      <c r="C32" s="1141"/>
      <c r="D32" s="1782" t="s">
        <v>1005</v>
      </c>
      <c r="E32" s="1782"/>
      <c r="F32" s="1858"/>
      <c r="G32" s="166">
        <v>4699.8040000000001</v>
      </c>
      <c r="H32" s="166">
        <v>3072.3440000000001</v>
      </c>
      <c r="I32" s="1118">
        <v>861.99300000000005</v>
      </c>
      <c r="J32" s="1305">
        <v>8634.1409999999996</v>
      </c>
    </row>
    <row r="33" spans="2:10" ht="15" customHeight="1">
      <c r="B33" s="1140"/>
      <c r="C33" s="1141"/>
      <c r="D33" s="1782" t="s">
        <v>1006</v>
      </c>
      <c r="E33" s="1782"/>
      <c r="F33" s="1858"/>
      <c r="G33" s="166">
        <v>35.253999999999998</v>
      </c>
      <c r="H33" s="166">
        <v>0</v>
      </c>
      <c r="I33" s="1118">
        <v>41.844999999999999</v>
      </c>
      <c r="J33" s="1305">
        <v>77.099000000000004</v>
      </c>
    </row>
    <row r="34" spans="2:10" ht="15" customHeight="1">
      <c r="B34" s="1140"/>
      <c r="C34" s="1141"/>
      <c r="D34" s="1782" t="s">
        <v>1007</v>
      </c>
      <c r="E34" s="1782"/>
      <c r="F34" s="1858"/>
      <c r="G34" s="166">
        <v>761.42399999999998</v>
      </c>
      <c r="H34" s="166">
        <v>39.43</v>
      </c>
      <c r="I34" s="1118">
        <v>52.25</v>
      </c>
      <c r="J34" s="1305">
        <v>853.10400000000004</v>
      </c>
    </row>
    <row r="35" spans="2:10" ht="15" customHeight="1">
      <c r="B35" s="1140"/>
      <c r="C35" s="1141"/>
      <c r="D35" s="1782" t="s">
        <v>1008</v>
      </c>
      <c r="E35" s="1782"/>
      <c r="F35" s="1858"/>
      <c r="G35" s="166">
        <v>22182.344000000001</v>
      </c>
      <c r="H35" s="166">
        <v>3152.491</v>
      </c>
      <c r="I35" s="1118">
        <v>532.99199999999996</v>
      </c>
      <c r="J35" s="1305">
        <v>25867.827000000001</v>
      </c>
    </row>
    <row r="36" spans="2:10" ht="15" customHeight="1">
      <c r="B36" s="1140"/>
      <c r="C36" s="1141"/>
      <c r="D36" s="1782" t="s">
        <v>1009</v>
      </c>
      <c r="E36" s="1782"/>
      <c r="F36" s="1858"/>
      <c r="G36" s="166">
        <v>100.86</v>
      </c>
      <c r="H36" s="166">
        <v>3.903</v>
      </c>
      <c r="I36" s="1118">
        <v>0</v>
      </c>
      <c r="J36" s="1305">
        <v>104.76300000000001</v>
      </c>
    </row>
    <row r="37" spans="2:10" ht="15" customHeight="1">
      <c r="B37" s="1140"/>
      <c r="C37" s="1141"/>
      <c r="D37" s="1782" t="s">
        <v>1010</v>
      </c>
      <c r="E37" s="1782"/>
      <c r="F37" s="1858"/>
      <c r="G37" s="166">
        <v>2363.384</v>
      </c>
      <c r="H37" s="166">
        <v>577.71299999999997</v>
      </c>
      <c r="I37" s="1118">
        <v>47.347999999999999</v>
      </c>
      <c r="J37" s="1305">
        <v>2988.4450000000002</v>
      </c>
    </row>
    <row r="38" spans="2:10" ht="15" customHeight="1">
      <c r="B38" s="1140"/>
      <c r="C38" s="1142"/>
      <c r="D38" s="1782" t="s">
        <v>1013</v>
      </c>
      <c r="E38" s="1782"/>
      <c r="F38" s="1858"/>
      <c r="G38" s="166">
        <v>35823.966</v>
      </c>
      <c r="H38" s="166">
        <v>4522.0039999999999</v>
      </c>
      <c r="I38" s="1118">
        <v>508.524</v>
      </c>
      <c r="J38" s="1305">
        <v>40854.493999999999</v>
      </c>
    </row>
    <row r="39" spans="2:10" ht="15" customHeight="1">
      <c r="B39" s="1140"/>
      <c r="C39" s="1142"/>
      <c r="D39" s="1782" t="s">
        <v>1014</v>
      </c>
      <c r="E39" s="1782"/>
      <c r="F39" s="1858"/>
      <c r="G39" s="166">
        <v>357.22500000000002</v>
      </c>
      <c r="H39" s="166">
        <v>81.37</v>
      </c>
      <c r="I39" s="1118">
        <v>9.6690000000000005</v>
      </c>
      <c r="J39" s="1305">
        <v>448.26400000000001</v>
      </c>
    </row>
    <row r="40" spans="2:10" ht="15" customHeight="1">
      <c r="B40" s="1140"/>
      <c r="C40" s="1141"/>
      <c r="D40" s="1782" t="s">
        <v>1015</v>
      </c>
      <c r="E40" s="1782"/>
      <c r="F40" s="1858"/>
      <c r="G40" s="166">
        <v>442.80599999999998</v>
      </c>
      <c r="H40" s="166">
        <v>29.981999999999999</v>
      </c>
      <c r="I40" s="1118">
        <v>0</v>
      </c>
      <c r="J40" s="1305">
        <v>472.78800000000001</v>
      </c>
    </row>
    <row r="41" spans="2:10" ht="28.5" customHeight="1">
      <c r="B41" s="1140"/>
      <c r="C41" s="1142"/>
      <c r="D41" s="1782" t="s">
        <v>1017</v>
      </c>
      <c r="E41" s="1782"/>
      <c r="F41" s="1858"/>
      <c r="G41" s="166">
        <v>0.83099999999999996</v>
      </c>
      <c r="H41" s="166">
        <v>0</v>
      </c>
      <c r="I41" s="1118">
        <v>38.286999999999999</v>
      </c>
      <c r="J41" s="1305">
        <v>39.118000000000002</v>
      </c>
    </row>
    <row r="42" spans="2:10" ht="15" customHeight="1">
      <c r="B42" s="1140"/>
      <c r="C42" s="1142"/>
      <c r="D42" s="1782" t="s">
        <v>1018</v>
      </c>
      <c r="E42" s="1782"/>
      <c r="F42" s="1858"/>
      <c r="G42" s="166">
        <v>0</v>
      </c>
      <c r="H42" s="166">
        <v>7.5999999999999998E-2</v>
      </c>
      <c r="I42" s="1118">
        <v>0</v>
      </c>
      <c r="J42" s="1305">
        <v>7.5999999999999998E-2</v>
      </c>
    </row>
    <row r="43" spans="2:10" ht="15.75" customHeight="1" thickBot="1">
      <c r="B43" s="1140"/>
      <c r="C43" s="1141"/>
      <c r="D43" s="1782" t="s">
        <v>677</v>
      </c>
      <c r="E43" s="1782"/>
      <c r="F43" s="1858"/>
      <c r="G43" s="166">
        <v>2751.607</v>
      </c>
      <c r="H43" s="166">
        <v>312.57</v>
      </c>
      <c r="I43" s="1118">
        <v>103.011</v>
      </c>
      <c r="J43" s="1305">
        <v>3167.1880000000001</v>
      </c>
    </row>
    <row r="44" spans="2:10" ht="15.75" customHeight="1" thickBot="1">
      <c r="B44" s="1159">
        <v>6</v>
      </c>
      <c r="C44" s="2060" t="s">
        <v>678</v>
      </c>
      <c r="D44" s="2061"/>
      <c r="E44" s="2061"/>
      <c r="F44" s="2062"/>
      <c r="G44" s="1343">
        <v>74099.653000000006</v>
      </c>
      <c r="H44" s="1344">
        <v>25556.432000000001</v>
      </c>
      <c r="I44" s="1345">
        <v>3657.1350000000002</v>
      </c>
      <c r="J44" s="1413">
        <v>103313.22</v>
      </c>
    </row>
    <row r="45" spans="2:10" ht="15" customHeight="1">
      <c r="B45" s="1140"/>
      <c r="C45" s="1141"/>
      <c r="D45" s="1782" t="s">
        <v>1020</v>
      </c>
      <c r="E45" s="1782"/>
      <c r="F45" s="1858"/>
      <c r="G45" s="166">
        <v>5389.9520000000002</v>
      </c>
      <c r="H45" s="166">
        <v>1657.788</v>
      </c>
      <c r="I45" s="1118">
        <v>48.173999999999999</v>
      </c>
      <c r="J45" s="1305">
        <v>7095.9139999999998</v>
      </c>
    </row>
    <row r="46" spans="2:10" ht="15" customHeight="1">
      <c r="B46" s="1140"/>
      <c r="C46" s="1141"/>
      <c r="D46" s="1780" t="s">
        <v>1022</v>
      </c>
      <c r="E46" s="1781"/>
      <c r="F46" s="1859"/>
      <c r="G46" s="166">
        <v>630.05999999999995</v>
      </c>
      <c r="H46" s="166">
        <v>346.62099999999998</v>
      </c>
      <c r="I46" s="1118">
        <v>22.754000000000001</v>
      </c>
      <c r="J46" s="1305">
        <v>999.43499999999995</v>
      </c>
    </row>
    <row r="47" spans="2:10" ht="15" customHeight="1">
      <c r="B47" s="1140"/>
      <c r="C47" s="1141"/>
      <c r="D47" s="1780" t="s">
        <v>1023</v>
      </c>
      <c r="E47" s="1781"/>
      <c r="F47" s="1859"/>
      <c r="G47" s="166">
        <v>35338.548000000003</v>
      </c>
      <c r="H47" s="166">
        <v>12018.665999999999</v>
      </c>
      <c r="I47" s="1118">
        <v>1792.3810000000001</v>
      </c>
      <c r="J47" s="1305">
        <v>49149.595000000001</v>
      </c>
    </row>
    <row r="48" spans="2:10" ht="15" customHeight="1">
      <c r="B48" s="1140"/>
      <c r="C48" s="1141"/>
      <c r="D48" s="1782" t="s">
        <v>1024</v>
      </c>
      <c r="E48" s="1782"/>
      <c r="F48" s="1858"/>
      <c r="G48" s="166">
        <v>387.28699999999998</v>
      </c>
      <c r="H48" s="166">
        <v>86.066000000000003</v>
      </c>
      <c r="I48" s="1118">
        <v>18.545000000000002</v>
      </c>
      <c r="J48" s="1305">
        <v>491.89800000000002</v>
      </c>
    </row>
    <row r="49" spans="2:10" ht="15" customHeight="1">
      <c r="B49" s="1140"/>
      <c r="C49" s="1141"/>
      <c r="D49" s="1782" t="s">
        <v>1025</v>
      </c>
      <c r="E49" s="1782"/>
      <c r="F49" s="1858"/>
      <c r="G49" s="166">
        <v>1199.181</v>
      </c>
      <c r="H49" s="166">
        <v>499.14499999999998</v>
      </c>
      <c r="I49" s="1118">
        <v>15.807</v>
      </c>
      <c r="J49" s="1305">
        <v>1714.133</v>
      </c>
    </row>
    <row r="50" spans="2:10" ht="15" customHeight="1">
      <c r="B50" s="1140"/>
      <c r="C50" s="1141"/>
      <c r="D50" s="1782" t="s">
        <v>1027</v>
      </c>
      <c r="E50" s="1782"/>
      <c r="F50" s="1858"/>
      <c r="G50" s="166">
        <v>16.946999999999999</v>
      </c>
      <c r="H50" s="166">
        <v>1.4470000000000001</v>
      </c>
      <c r="I50" s="1118">
        <v>0</v>
      </c>
      <c r="J50" s="1305">
        <v>18.393999999999998</v>
      </c>
    </row>
    <row r="51" spans="2:10" ht="15" customHeight="1">
      <c r="B51" s="1140"/>
      <c r="C51" s="1141"/>
      <c r="D51" s="1780" t="s">
        <v>1028</v>
      </c>
      <c r="E51" s="1781"/>
      <c r="F51" s="1859"/>
      <c r="G51" s="166">
        <v>23821.388999999999</v>
      </c>
      <c r="H51" s="166">
        <v>8883.4860000000008</v>
      </c>
      <c r="I51" s="1118">
        <v>1505.56</v>
      </c>
      <c r="J51" s="1305">
        <v>34210.434999999998</v>
      </c>
    </row>
    <row r="52" spans="2:10" ht="15" customHeight="1">
      <c r="B52" s="1140"/>
      <c r="C52" s="1141"/>
      <c r="D52" s="1782" t="s">
        <v>1029</v>
      </c>
      <c r="E52" s="1782"/>
      <c r="F52" s="1858"/>
      <c r="G52" s="166">
        <v>609.46</v>
      </c>
      <c r="H52" s="166">
        <v>248.31100000000001</v>
      </c>
      <c r="I52" s="1118">
        <v>79.972999999999999</v>
      </c>
      <c r="J52" s="1305">
        <v>937.74400000000003</v>
      </c>
    </row>
    <row r="53" spans="2:10" ht="15" customHeight="1">
      <c r="B53" s="1140"/>
      <c r="C53" s="1141"/>
      <c r="D53" s="1782" t="s">
        <v>1030</v>
      </c>
      <c r="E53" s="1782"/>
      <c r="F53" s="1858"/>
      <c r="G53" s="166">
        <v>0</v>
      </c>
      <c r="H53" s="166">
        <v>0</v>
      </c>
      <c r="I53" s="1118">
        <v>30.847999999999999</v>
      </c>
      <c r="J53" s="1304">
        <v>30.847999999999999</v>
      </c>
    </row>
    <row r="54" spans="2:10" ht="24" customHeight="1">
      <c r="B54" s="1140"/>
      <c r="C54" s="1141"/>
      <c r="D54" s="1782" t="s">
        <v>1032</v>
      </c>
      <c r="E54" s="1782"/>
      <c r="F54" s="1858"/>
      <c r="G54" s="166">
        <v>1.8089999999999999</v>
      </c>
      <c r="H54" s="166">
        <v>0</v>
      </c>
      <c r="I54" s="1118">
        <v>0</v>
      </c>
      <c r="J54" s="1305">
        <v>1.8089999999999999</v>
      </c>
    </row>
    <row r="55" spans="2:10" ht="15" customHeight="1">
      <c r="B55" s="1140"/>
      <c r="C55" s="1141"/>
      <c r="D55" s="1780" t="s">
        <v>1033</v>
      </c>
      <c r="E55" s="1781"/>
      <c r="F55" s="1859"/>
      <c r="G55" s="166">
        <v>0</v>
      </c>
      <c r="H55" s="166">
        <v>1.05</v>
      </c>
      <c r="I55" s="1118">
        <v>0</v>
      </c>
      <c r="J55" s="1305">
        <v>1.05</v>
      </c>
    </row>
    <row r="56" spans="2:10" ht="15.75" customHeight="1" thickBot="1">
      <c r="B56" s="1140"/>
      <c r="C56" s="1141"/>
      <c r="D56" s="1780" t="s">
        <v>688</v>
      </c>
      <c r="E56" s="1781"/>
      <c r="F56" s="1859"/>
      <c r="G56" s="166">
        <v>6705.02</v>
      </c>
      <c r="H56" s="166">
        <v>1813.8520000000001</v>
      </c>
      <c r="I56" s="1118">
        <v>143.09299999999999</v>
      </c>
      <c r="J56" s="1306">
        <v>8661.9650000000001</v>
      </c>
    </row>
    <row r="57" spans="2:10" ht="15.75" customHeight="1" thickBot="1">
      <c r="B57" s="1159">
        <v>8</v>
      </c>
      <c r="C57" s="2060" t="s">
        <v>691</v>
      </c>
      <c r="D57" s="2061"/>
      <c r="E57" s="2061"/>
      <c r="F57" s="2062"/>
      <c r="G57" s="1343">
        <v>12288.83</v>
      </c>
      <c r="H57" s="1344">
        <v>16078.050999999999</v>
      </c>
      <c r="I57" s="1345">
        <v>233.44399999999999</v>
      </c>
      <c r="J57" s="1413">
        <v>28600.325000000001</v>
      </c>
    </row>
    <row r="58" spans="2:10" ht="15" customHeight="1">
      <c r="B58" s="1140"/>
      <c r="C58" s="1141"/>
      <c r="D58" s="1782" t="s">
        <v>793</v>
      </c>
      <c r="E58" s="1782"/>
      <c r="F58" s="1858"/>
      <c r="G58" s="166">
        <v>5468.3429999999998</v>
      </c>
      <c r="H58" s="166">
        <v>3592.1619999999998</v>
      </c>
      <c r="I58" s="1118">
        <v>231.13200000000001</v>
      </c>
      <c r="J58" s="1305">
        <v>9291.6370000000006</v>
      </c>
    </row>
    <row r="59" spans="2:10" ht="15" customHeight="1">
      <c r="B59" s="1140"/>
      <c r="C59" s="1141"/>
      <c r="D59" s="1782" t="s">
        <v>1040</v>
      </c>
      <c r="E59" s="1782"/>
      <c r="F59" s="1858"/>
      <c r="G59" s="166">
        <v>306.435</v>
      </c>
      <c r="H59" s="166">
        <v>224.32400000000001</v>
      </c>
      <c r="I59" s="1118">
        <v>2.3119999999999998</v>
      </c>
      <c r="J59" s="1305">
        <v>533.07100000000003</v>
      </c>
    </row>
    <row r="60" spans="2:10" ht="15" customHeight="1">
      <c r="B60" s="1140"/>
      <c r="C60" s="1141"/>
      <c r="D60" s="1782" t="s">
        <v>1041</v>
      </c>
      <c r="E60" s="1782"/>
      <c r="F60" s="1858"/>
      <c r="G60" s="166">
        <v>106.65900000000001</v>
      </c>
      <c r="H60" s="166">
        <v>0</v>
      </c>
      <c r="I60" s="1118">
        <v>0</v>
      </c>
      <c r="J60" s="1305">
        <v>106.65900000000001</v>
      </c>
    </row>
    <row r="61" spans="2:10" ht="15.75" customHeight="1">
      <c r="B61" s="1140"/>
      <c r="C61" s="1141"/>
      <c r="D61" s="1782" t="s">
        <v>770</v>
      </c>
      <c r="E61" s="1782"/>
      <c r="F61" s="1858"/>
      <c r="G61" s="166">
        <v>6407.2349999999997</v>
      </c>
      <c r="H61" s="166">
        <v>12261.565000000001</v>
      </c>
      <c r="I61" s="1118">
        <v>0</v>
      </c>
      <c r="J61" s="1305">
        <v>18668.8</v>
      </c>
    </row>
    <row r="62" spans="2:10" ht="15.75" customHeight="1" thickBot="1">
      <c r="B62" s="1140"/>
      <c r="C62" s="1470"/>
      <c r="D62" s="1780" t="s">
        <v>1092</v>
      </c>
      <c r="E62" s="1781"/>
      <c r="F62" s="1859"/>
      <c r="G62" s="166">
        <v>0.158</v>
      </c>
      <c r="H62" s="166">
        <v>0</v>
      </c>
      <c r="I62" s="1118">
        <v>0</v>
      </c>
      <c r="J62" s="1305">
        <v>0.158</v>
      </c>
    </row>
    <row r="63" spans="2:10" ht="15.75" customHeight="1" thickBot="1">
      <c r="B63" s="1159">
        <v>9</v>
      </c>
      <c r="C63" s="2060" t="s">
        <v>698</v>
      </c>
      <c r="D63" s="2061"/>
      <c r="E63" s="2061"/>
      <c r="F63" s="2062"/>
      <c r="G63" s="1343">
        <v>0</v>
      </c>
      <c r="H63" s="1344">
        <v>24</v>
      </c>
      <c r="I63" s="1345">
        <v>307.85000000000002</v>
      </c>
      <c r="J63" s="1413">
        <v>331.85</v>
      </c>
    </row>
    <row r="64" spans="2:10" ht="15" customHeight="1">
      <c r="B64" s="1140"/>
      <c r="C64" s="1141"/>
      <c r="D64" s="1782" t="s">
        <v>1045</v>
      </c>
      <c r="E64" s="1782"/>
      <c r="F64" s="1858"/>
      <c r="G64" s="166">
        <v>0</v>
      </c>
      <c r="H64" s="166">
        <v>24</v>
      </c>
      <c r="I64" s="1118">
        <v>0</v>
      </c>
      <c r="J64" s="1305">
        <v>24</v>
      </c>
    </row>
    <row r="65" spans="2:10" ht="15.75" customHeight="1" thickBot="1">
      <c r="B65" s="1140"/>
      <c r="C65" s="1141"/>
      <c r="D65" s="1782" t="s">
        <v>699</v>
      </c>
      <c r="E65" s="1782"/>
      <c r="F65" s="1858"/>
      <c r="G65" s="166">
        <v>0</v>
      </c>
      <c r="H65" s="166">
        <v>0</v>
      </c>
      <c r="I65" s="1118">
        <v>307.85000000000002</v>
      </c>
      <c r="J65" s="1305">
        <v>307.85000000000002</v>
      </c>
    </row>
    <row r="66" spans="2:10" ht="15.75" customHeight="1" thickBot="1">
      <c r="B66" s="1159">
        <v>10</v>
      </c>
      <c r="C66" s="2060" t="s">
        <v>1047</v>
      </c>
      <c r="D66" s="2061"/>
      <c r="E66" s="2061"/>
      <c r="F66" s="2062"/>
      <c r="G66" s="1343">
        <v>3738.1849999999999</v>
      </c>
      <c r="H66" s="1344">
        <v>1784.184</v>
      </c>
      <c r="I66" s="1345">
        <v>123.14</v>
      </c>
      <c r="J66" s="1413">
        <v>5645.509</v>
      </c>
    </row>
    <row r="67" spans="2:10" ht="15" customHeight="1">
      <c r="B67" s="1163"/>
      <c r="C67" s="1141"/>
      <c r="D67" s="1782" t="s">
        <v>1048</v>
      </c>
      <c r="E67" s="1782"/>
      <c r="F67" s="1858"/>
      <c r="G67" s="166">
        <v>0</v>
      </c>
      <c r="H67" s="166">
        <v>308.178</v>
      </c>
      <c r="I67" s="1118">
        <v>0</v>
      </c>
      <c r="J67" s="1305">
        <v>308.178</v>
      </c>
    </row>
    <row r="68" spans="2:10" ht="15" customHeight="1">
      <c r="B68" s="1163"/>
      <c r="C68" s="1141"/>
      <c r="D68" s="1782" t="s">
        <v>1049</v>
      </c>
      <c r="E68" s="1782"/>
      <c r="F68" s="1858"/>
      <c r="G68" s="166">
        <v>3627.6619999999998</v>
      </c>
      <c r="H68" s="166">
        <v>1476.0060000000001</v>
      </c>
      <c r="I68" s="1118">
        <v>61.57</v>
      </c>
      <c r="J68" s="1305">
        <v>5165.2380000000003</v>
      </c>
    </row>
    <row r="69" spans="2:10" ht="15" customHeight="1">
      <c r="B69" s="1163"/>
      <c r="C69" s="1141"/>
      <c r="D69" s="1782" t="s">
        <v>1050</v>
      </c>
      <c r="E69" s="1782"/>
      <c r="F69" s="1858"/>
      <c r="G69" s="166">
        <v>0</v>
      </c>
      <c r="H69" s="166">
        <v>0</v>
      </c>
      <c r="I69" s="1118">
        <v>61.57</v>
      </c>
      <c r="J69" s="1305">
        <v>61.57</v>
      </c>
    </row>
    <row r="70" spans="2:10" ht="15.75" customHeight="1" thickBot="1">
      <c r="B70" s="1163"/>
      <c r="C70" s="1141"/>
      <c r="D70" s="1782" t="s">
        <v>1051</v>
      </c>
      <c r="E70" s="1782"/>
      <c r="F70" s="1858"/>
      <c r="G70" s="166">
        <v>110.523</v>
      </c>
      <c r="H70" s="166">
        <v>0</v>
      </c>
      <c r="I70" s="1118">
        <v>0</v>
      </c>
      <c r="J70" s="1305">
        <v>110.523</v>
      </c>
    </row>
    <row r="71" spans="2:10" ht="15.75" customHeight="1" thickBot="1">
      <c r="B71" s="1159">
        <v>11</v>
      </c>
      <c r="C71" s="2060" t="s">
        <v>1052</v>
      </c>
      <c r="D71" s="2061"/>
      <c r="E71" s="2061"/>
      <c r="F71" s="2062"/>
      <c r="G71" s="1343">
        <v>849.07600000000002</v>
      </c>
      <c r="H71" s="1344">
        <v>537.70299999999997</v>
      </c>
      <c r="I71" s="1345">
        <v>35.412999999999997</v>
      </c>
      <c r="J71" s="1413">
        <v>1422.192</v>
      </c>
    </row>
    <row r="72" spans="2:10" ht="15" customHeight="1">
      <c r="B72" s="1140"/>
      <c r="C72" s="1141"/>
      <c r="D72" s="1782" t="s">
        <v>1053</v>
      </c>
      <c r="E72" s="1782"/>
      <c r="F72" s="1858"/>
      <c r="G72" s="166">
        <v>30.542000000000002</v>
      </c>
      <c r="H72" s="166">
        <v>34.884</v>
      </c>
      <c r="I72" s="959">
        <v>0.59399999999999997</v>
      </c>
      <c r="J72" s="1340">
        <v>66.02</v>
      </c>
    </row>
    <row r="73" spans="2:10" ht="15" customHeight="1">
      <c r="B73" s="1140"/>
      <c r="C73" s="1141"/>
      <c r="D73" s="1782" t="s">
        <v>1054</v>
      </c>
      <c r="E73" s="1782"/>
      <c r="F73" s="1858"/>
      <c r="G73" s="166">
        <v>10.84</v>
      </c>
      <c r="H73" s="166">
        <v>7.673</v>
      </c>
      <c r="I73" s="959">
        <v>0.35</v>
      </c>
      <c r="J73" s="1294">
        <v>18.863</v>
      </c>
    </row>
    <row r="74" spans="2:10" ht="15" customHeight="1">
      <c r="B74" s="1140"/>
      <c r="C74" s="1141"/>
      <c r="D74" s="1782" t="s">
        <v>1055</v>
      </c>
      <c r="E74" s="1782"/>
      <c r="F74" s="1858"/>
      <c r="G74" s="166">
        <v>744.94200000000001</v>
      </c>
      <c r="H74" s="166">
        <v>445.89100000000002</v>
      </c>
      <c r="I74" s="959">
        <v>28.561</v>
      </c>
      <c r="J74" s="1294">
        <v>1219.394</v>
      </c>
    </row>
    <row r="75" spans="2:10" ht="15" customHeight="1">
      <c r="B75" s="1140"/>
      <c r="C75" s="1141"/>
      <c r="D75" s="1782" t="s">
        <v>1056</v>
      </c>
      <c r="E75" s="1782"/>
      <c r="F75" s="1858"/>
      <c r="G75" s="166">
        <v>0</v>
      </c>
      <c r="H75" s="166">
        <v>18.704999999999998</v>
      </c>
      <c r="I75" s="959">
        <v>3.8479999999999999</v>
      </c>
      <c r="J75" s="1294">
        <v>22.553000000000001</v>
      </c>
    </row>
    <row r="76" spans="2:10" ht="15" customHeight="1">
      <c r="B76" s="1140"/>
      <c r="C76" s="1141"/>
      <c r="D76" s="1782" t="s">
        <v>1057</v>
      </c>
      <c r="E76" s="1782"/>
      <c r="F76" s="1858"/>
      <c r="G76" s="166">
        <v>59.941000000000003</v>
      </c>
      <c r="H76" s="166">
        <v>28.675000000000001</v>
      </c>
      <c r="I76" s="959">
        <v>2.06</v>
      </c>
      <c r="J76" s="1294">
        <v>90.676000000000002</v>
      </c>
    </row>
    <row r="77" spans="2:10" ht="15.75" customHeight="1">
      <c r="B77" s="1140"/>
      <c r="C77" s="1141"/>
      <c r="D77" s="1782" t="s">
        <v>1058</v>
      </c>
      <c r="E77" s="1782"/>
      <c r="F77" s="1858"/>
      <c r="G77" s="166">
        <v>2.8109999999999999</v>
      </c>
      <c r="H77" s="166">
        <v>1E-3</v>
      </c>
      <c r="I77" s="959">
        <v>0</v>
      </c>
      <c r="J77" s="1294">
        <v>2.8119999999999998</v>
      </c>
    </row>
    <row r="78" spans="2:10" ht="15.75" customHeight="1" thickBot="1">
      <c r="B78" s="1181"/>
      <c r="C78" s="1182"/>
      <c r="D78" s="1860" t="s">
        <v>1059</v>
      </c>
      <c r="E78" s="1861"/>
      <c r="F78" s="1862"/>
      <c r="G78" s="1465">
        <v>0</v>
      </c>
      <c r="H78" s="180">
        <v>1.8740000000000001</v>
      </c>
      <c r="I78" s="1157">
        <v>0</v>
      </c>
      <c r="J78" s="1466">
        <v>1.8740000000000001</v>
      </c>
    </row>
    <row r="79" spans="2:10" ht="15.75" customHeight="1" thickBot="1">
      <c r="B79" s="1159">
        <v>12</v>
      </c>
      <c r="C79" s="2060" t="s">
        <v>1060</v>
      </c>
      <c r="D79" s="2061"/>
      <c r="E79" s="2061"/>
      <c r="F79" s="2062"/>
      <c r="G79" s="1343">
        <v>4286.0780000000004</v>
      </c>
      <c r="H79" s="1344">
        <v>804.23699999999997</v>
      </c>
      <c r="I79" s="1345">
        <v>149.45400000000001</v>
      </c>
      <c r="J79" s="1413">
        <v>5239.7690000000002</v>
      </c>
    </row>
    <row r="80" spans="2:10" ht="15" customHeight="1">
      <c r="B80" s="1140"/>
      <c r="C80" s="1141"/>
      <c r="D80" s="1782" t="s">
        <v>1061</v>
      </c>
      <c r="E80" s="1782"/>
      <c r="F80" s="1858"/>
      <c r="G80" s="166">
        <v>3.552</v>
      </c>
      <c r="H80" s="166">
        <v>19.648</v>
      </c>
      <c r="I80" s="1118">
        <v>0.106</v>
      </c>
      <c r="J80" s="1305">
        <v>23.306000000000001</v>
      </c>
    </row>
    <row r="81" spans="2:11" ht="15" customHeight="1">
      <c r="B81" s="1140"/>
      <c r="C81" s="1141"/>
      <c r="D81" s="1782" t="s">
        <v>712</v>
      </c>
      <c r="E81" s="1782"/>
      <c r="F81" s="1858"/>
      <c r="G81" s="166">
        <v>2347.0349999999999</v>
      </c>
      <c r="H81" s="166">
        <v>420.97399999999999</v>
      </c>
      <c r="I81" s="1118">
        <v>56.820999999999998</v>
      </c>
      <c r="J81" s="1305">
        <v>2824.83</v>
      </c>
    </row>
    <row r="82" spans="2:11" ht="15.75" customHeight="1" thickBot="1">
      <c r="B82" s="1140"/>
      <c r="C82" s="1141"/>
      <c r="D82" s="1782" t="s">
        <v>1062</v>
      </c>
      <c r="E82" s="1782"/>
      <c r="F82" s="1858"/>
      <c r="G82" s="166">
        <v>1935.491</v>
      </c>
      <c r="H82" s="166">
        <v>363.61500000000001</v>
      </c>
      <c r="I82" s="1118">
        <v>92.527000000000001</v>
      </c>
      <c r="J82" s="1305">
        <v>2391.6329999999998</v>
      </c>
    </row>
    <row r="83" spans="2:11" ht="15.75" customHeight="1" thickBot="1">
      <c r="B83" s="1159">
        <v>13</v>
      </c>
      <c r="C83" s="2060" t="s">
        <v>1063</v>
      </c>
      <c r="D83" s="2061"/>
      <c r="E83" s="2061"/>
      <c r="F83" s="2062"/>
      <c r="G83" s="1343">
        <v>900.04200000000003</v>
      </c>
      <c r="H83" s="1344">
        <v>341.221</v>
      </c>
      <c r="I83" s="1345">
        <v>21.638000000000002</v>
      </c>
      <c r="J83" s="1413">
        <v>1262.9010000000001</v>
      </c>
    </row>
    <row r="84" spans="2:11" ht="15.75" customHeight="1" thickBot="1">
      <c r="B84" s="1140"/>
      <c r="C84" s="1141"/>
      <c r="D84" s="1782" t="s">
        <v>1064</v>
      </c>
      <c r="E84" s="1782"/>
      <c r="F84" s="1858"/>
      <c r="G84" s="166">
        <v>900.04200000000003</v>
      </c>
      <c r="H84" s="166">
        <v>341.221</v>
      </c>
      <c r="I84" s="1118">
        <v>21.638000000000002</v>
      </c>
      <c r="J84" s="1305">
        <v>1262.9010000000001</v>
      </c>
    </row>
    <row r="85" spans="2:11" ht="15.75" customHeight="1" thickBot="1">
      <c r="B85" s="1159">
        <v>14</v>
      </c>
      <c r="C85" s="2060" t="s">
        <v>499</v>
      </c>
      <c r="D85" s="2061"/>
      <c r="E85" s="2061"/>
      <c r="F85" s="2062"/>
      <c r="G85" s="1343">
        <v>45601.307999999997</v>
      </c>
      <c r="H85" s="1344">
        <v>12770.825999999999</v>
      </c>
      <c r="I85" s="1345">
        <v>1827.0550000000001</v>
      </c>
      <c r="J85" s="1413">
        <v>60199.188999999998</v>
      </c>
    </row>
    <row r="86" spans="2:11" ht="15" customHeight="1">
      <c r="B86" s="1140"/>
      <c r="C86" s="1141"/>
      <c r="D86" s="1782" t="s">
        <v>1065</v>
      </c>
      <c r="E86" s="1782"/>
      <c r="F86" s="1858"/>
      <c r="G86" s="166">
        <v>18413.656999999999</v>
      </c>
      <c r="H86" s="166">
        <v>9130.232</v>
      </c>
      <c r="I86" s="1118">
        <v>2135.8270000000002</v>
      </c>
      <c r="J86" s="1305">
        <v>29679.716</v>
      </c>
    </row>
    <row r="87" spans="2:11" ht="15" customHeight="1">
      <c r="B87" s="1140"/>
      <c r="C87" s="1141"/>
      <c r="D87" s="1782" t="s">
        <v>379</v>
      </c>
      <c r="E87" s="1782"/>
      <c r="F87" s="1858"/>
      <c r="G87" s="166">
        <v>14726.652</v>
      </c>
      <c r="H87" s="166">
        <v>2612.5210000000002</v>
      </c>
      <c r="I87" s="1118">
        <v>162.09800000000001</v>
      </c>
      <c r="J87" s="1305">
        <v>17501.271000000001</v>
      </c>
    </row>
    <row r="88" spans="2:11" ht="15" customHeight="1">
      <c r="B88" s="1140"/>
      <c r="C88" s="1141"/>
      <c r="D88" s="1782" t="s">
        <v>1066</v>
      </c>
      <c r="E88" s="1782"/>
      <c r="F88" s="1858"/>
      <c r="G88" s="166">
        <v>12244.944</v>
      </c>
      <c r="H88" s="166">
        <v>677.51900000000001</v>
      </c>
      <c r="I88" s="1118">
        <v>-509.59</v>
      </c>
      <c r="J88" s="1305">
        <v>12412.873</v>
      </c>
    </row>
    <row r="89" spans="2:11" ht="15" customHeight="1">
      <c r="B89" s="1163"/>
      <c r="C89" s="1141"/>
      <c r="D89" s="1782" t="s">
        <v>380</v>
      </c>
      <c r="E89" s="1782"/>
      <c r="F89" s="1858"/>
      <c r="G89" s="166">
        <v>216.05500000000001</v>
      </c>
      <c r="H89" s="166">
        <v>377.32100000000003</v>
      </c>
      <c r="I89" s="1118">
        <v>41.476999999999997</v>
      </c>
      <c r="J89" s="1305">
        <v>634.85299999999995</v>
      </c>
    </row>
    <row r="90" spans="2:11" ht="15" customHeight="1">
      <c r="B90" s="1163"/>
      <c r="C90" s="1141"/>
      <c r="D90" s="1780" t="s">
        <v>263</v>
      </c>
      <c r="E90" s="1781"/>
      <c r="F90" s="1859"/>
      <c r="G90" s="166">
        <v>0</v>
      </c>
      <c r="H90" s="166">
        <v>301.46100000000001</v>
      </c>
      <c r="I90" s="1118">
        <v>0</v>
      </c>
      <c r="J90" s="1306">
        <v>301.46100000000001</v>
      </c>
    </row>
    <row r="91" spans="2:11" ht="15" customHeight="1" thickBot="1">
      <c r="B91" s="1140"/>
      <c r="C91" s="1141"/>
      <c r="D91" s="1782" t="s">
        <v>1067</v>
      </c>
      <c r="E91" s="1782"/>
      <c r="F91" s="1858"/>
      <c r="G91" s="166">
        <v>0</v>
      </c>
      <c r="H91" s="166">
        <v>-328.22800000000001</v>
      </c>
      <c r="I91" s="1118">
        <v>-2.7570000000000001</v>
      </c>
      <c r="J91" s="1306">
        <v>-330.98500000000001</v>
      </c>
    </row>
    <row r="92" spans="2:11" ht="15.75" customHeight="1" thickBot="1">
      <c r="B92" s="1159">
        <v>15</v>
      </c>
      <c r="C92" s="2060" t="s">
        <v>1139</v>
      </c>
      <c r="D92" s="2061" t="s">
        <v>264</v>
      </c>
      <c r="E92" s="2061"/>
      <c r="F92" s="2062"/>
      <c r="G92" s="1343">
        <v>3444.1210000000001</v>
      </c>
      <c r="H92" s="1344">
        <v>360.09300000000002</v>
      </c>
      <c r="I92" s="1345">
        <v>94.564999999999998</v>
      </c>
      <c r="J92" s="1413">
        <v>3898.779</v>
      </c>
    </row>
    <row r="93" spans="2:11" ht="15.75" customHeight="1" thickBot="1">
      <c r="B93" s="1159">
        <v>16</v>
      </c>
      <c r="C93" s="1869" t="s">
        <v>1068</v>
      </c>
      <c r="D93" s="1790"/>
      <c r="E93" s="1790"/>
      <c r="F93" s="1870"/>
      <c r="G93" s="1274">
        <v>384022.98</v>
      </c>
      <c r="H93" s="1274">
        <v>115565.78200000001</v>
      </c>
      <c r="I93" s="1274">
        <v>17468.491999999998</v>
      </c>
      <c r="J93" s="1300">
        <v>517057.25400000002</v>
      </c>
    </row>
    <row r="94" spans="2:11" ht="15.75" customHeight="1"/>
    <row r="95" spans="2:11">
      <c r="G95" s="1342"/>
      <c r="H95" s="1342"/>
      <c r="I95" s="1342"/>
      <c r="J95" s="1342"/>
    </row>
    <row r="96" spans="2:11">
      <c r="G96" s="1342"/>
      <c r="H96" s="1342"/>
      <c r="I96" s="1342"/>
      <c r="J96" s="1342"/>
      <c r="K96" s="1342"/>
    </row>
    <row r="97" spans="7:10">
      <c r="G97" s="1396"/>
      <c r="H97" s="1396"/>
      <c r="I97" s="1396"/>
      <c r="J97" s="1396"/>
    </row>
    <row r="102" spans="7:10">
      <c r="G102" s="1395"/>
      <c r="H102" s="1395"/>
      <c r="I102" s="1395"/>
      <c r="J102" s="1395"/>
    </row>
  </sheetData>
  <mergeCells count="92">
    <mergeCell ref="C92:F92"/>
    <mergeCell ref="C93:F93"/>
    <mergeCell ref="D6:F6"/>
    <mergeCell ref="D86:F86"/>
    <mergeCell ref="D87:F87"/>
    <mergeCell ref="D88:F88"/>
    <mergeCell ref="D89:F89"/>
    <mergeCell ref="D90:F90"/>
    <mergeCell ref="D91:F91"/>
    <mergeCell ref="D80:F80"/>
    <mergeCell ref="D81:F81"/>
    <mergeCell ref="D82:F82"/>
    <mergeCell ref="C83:F83"/>
    <mergeCell ref="D84:F84"/>
    <mergeCell ref="C85:F85"/>
    <mergeCell ref="D74:F74"/>
    <mergeCell ref="D75:F75"/>
    <mergeCell ref="D76:F76"/>
    <mergeCell ref="D77:F77"/>
    <mergeCell ref="D78:F78"/>
    <mergeCell ref="C79:F79"/>
    <mergeCell ref="D73:F73"/>
    <mergeCell ref="D62:F62"/>
    <mergeCell ref="C63:F63"/>
    <mergeCell ref="D64:F64"/>
    <mergeCell ref="D65:F65"/>
    <mergeCell ref="C66:F66"/>
    <mergeCell ref="D67:F67"/>
    <mergeCell ref="D68:F68"/>
    <mergeCell ref="D69:F69"/>
    <mergeCell ref="D70:F70"/>
    <mergeCell ref="C71:F71"/>
    <mergeCell ref="D72:F72"/>
    <mergeCell ref="D61:F61"/>
    <mergeCell ref="D50:F50"/>
    <mergeCell ref="D51:F51"/>
    <mergeCell ref="D52:F52"/>
    <mergeCell ref="D53:F53"/>
    <mergeCell ref="D54:F54"/>
    <mergeCell ref="D55:F55"/>
    <mergeCell ref="D56:F56"/>
    <mergeCell ref="C57:F57"/>
    <mergeCell ref="D58:F58"/>
    <mergeCell ref="D59:F59"/>
    <mergeCell ref="D60:F60"/>
    <mergeCell ref="D49:F49"/>
    <mergeCell ref="D38:F38"/>
    <mergeCell ref="D39:F39"/>
    <mergeCell ref="D40:F40"/>
    <mergeCell ref="D41:F41"/>
    <mergeCell ref="D42:F42"/>
    <mergeCell ref="D43:F43"/>
    <mergeCell ref="C44:F44"/>
    <mergeCell ref="D45:F45"/>
    <mergeCell ref="D46:F46"/>
    <mergeCell ref="D47:F47"/>
    <mergeCell ref="D48:F48"/>
    <mergeCell ref="D33:F33"/>
    <mergeCell ref="D34:F34"/>
    <mergeCell ref="D35:F35"/>
    <mergeCell ref="D36:F36"/>
    <mergeCell ref="D37:F37"/>
    <mergeCell ref="D32:F32"/>
    <mergeCell ref="D21:F21"/>
    <mergeCell ref="D22:F22"/>
    <mergeCell ref="D23:F23"/>
    <mergeCell ref="D24:F24"/>
    <mergeCell ref="D25:F25"/>
    <mergeCell ref="D26:F26"/>
    <mergeCell ref="D27:F27"/>
    <mergeCell ref="D28:F28"/>
    <mergeCell ref="D29:F29"/>
    <mergeCell ref="D30:F30"/>
    <mergeCell ref="C31:F31"/>
    <mergeCell ref="D20:F20"/>
    <mergeCell ref="D9:F9"/>
    <mergeCell ref="E10:F10"/>
    <mergeCell ref="C11:F11"/>
    <mergeCell ref="D12:F12"/>
    <mergeCell ref="D13:F13"/>
    <mergeCell ref="D14:F14"/>
    <mergeCell ref="D15:F15"/>
    <mergeCell ref="D16:F16"/>
    <mergeCell ref="D17:F17"/>
    <mergeCell ref="D18:F18"/>
    <mergeCell ref="C19:F19"/>
    <mergeCell ref="C8:F8"/>
    <mergeCell ref="B2:J2"/>
    <mergeCell ref="I3:J3"/>
    <mergeCell ref="C4:F4"/>
    <mergeCell ref="C5:F5"/>
    <mergeCell ref="D7:F7"/>
  </mergeCell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6"/>
  <sheetViews>
    <sheetView topLeftCell="A148" zoomScaleNormal="100" workbookViewId="0">
      <selection activeCell="B3" sqref="B3"/>
    </sheetView>
  </sheetViews>
  <sheetFormatPr defaultRowHeight="14.25"/>
  <cols>
    <col min="1" max="1" width="4.37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10" width="10.625" style="987" customWidth="1"/>
    <col min="11" max="16384" width="9" style="987"/>
  </cols>
  <sheetData>
    <row r="1" spans="1:10">
      <c r="B1" s="1205"/>
      <c r="C1" s="1206"/>
      <c r="D1" s="1206"/>
      <c r="E1" s="1206"/>
      <c r="F1" s="1206"/>
      <c r="G1" s="1207"/>
      <c r="H1" s="1207"/>
      <c r="I1" s="1207"/>
      <c r="J1" s="1207"/>
    </row>
    <row r="2" spans="1:10" ht="15" customHeight="1">
      <c r="B2" s="1744" t="s">
        <v>1149</v>
      </c>
      <c r="C2" s="1744"/>
      <c r="D2" s="1744"/>
      <c r="E2" s="1744"/>
      <c r="F2" s="1744"/>
      <c r="G2" s="1744"/>
      <c r="H2" s="1744"/>
      <c r="I2" s="1744"/>
      <c r="J2" s="1744"/>
    </row>
    <row r="3" spans="1:10" ht="15" customHeight="1" thickBot="1">
      <c r="B3" s="1205"/>
      <c r="C3" s="1206"/>
      <c r="D3" s="1206"/>
      <c r="E3" s="1206"/>
      <c r="F3" s="1206"/>
      <c r="G3" s="1206"/>
      <c r="H3" s="1206"/>
      <c r="I3" s="2065" t="s">
        <v>844</v>
      </c>
      <c r="J3" s="2066"/>
    </row>
    <row r="4" spans="1:10" ht="26.25" thickBot="1">
      <c r="B4" s="1475" t="s">
        <v>289</v>
      </c>
      <c r="C4" s="1854" t="s">
        <v>505</v>
      </c>
      <c r="D4" s="1794"/>
      <c r="E4" s="1794"/>
      <c r="F4" s="1855"/>
      <c r="G4" s="1474" t="s">
        <v>5</v>
      </c>
      <c r="H4" s="1474" t="s">
        <v>324</v>
      </c>
      <c r="I4" s="955" t="s">
        <v>325</v>
      </c>
      <c r="J4" s="1115" t="s">
        <v>8</v>
      </c>
    </row>
    <row r="5" spans="1:10" ht="15" customHeight="1" thickBot="1">
      <c r="B5" s="1159">
        <v>1</v>
      </c>
      <c r="C5" s="2060" t="s">
        <v>1142</v>
      </c>
      <c r="D5" s="2061"/>
      <c r="E5" s="2061"/>
      <c r="F5" s="2062"/>
      <c r="G5" s="1343">
        <v>49254.684000000001</v>
      </c>
      <c r="H5" s="1344">
        <v>14007.724</v>
      </c>
      <c r="I5" s="1345">
        <v>2458.9589999999998</v>
      </c>
      <c r="J5" s="1413">
        <v>65721.366999999998</v>
      </c>
    </row>
    <row r="6" spans="1:10" ht="14.25" customHeight="1">
      <c r="B6" s="1179"/>
      <c r="C6" s="2049" t="s">
        <v>847</v>
      </c>
      <c r="D6" s="1896"/>
      <c r="E6" s="1896"/>
      <c r="F6" s="2050"/>
      <c r="G6" s="1414">
        <v>30793.871999999999</v>
      </c>
      <c r="H6" s="1415">
        <v>9192.7970000000005</v>
      </c>
      <c r="I6" s="1416">
        <v>1342.76</v>
      </c>
      <c r="J6" s="1417">
        <v>41329.428999999996</v>
      </c>
    </row>
    <row r="7" spans="1:10" ht="14.25" customHeight="1">
      <c r="B7" s="1163"/>
      <c r="C7" s="2029" t="s">
        <v>848</v>
      </c>
      <c r="D7" s="1772"/>
      <c r="E7" s="1772"/>
      <c r="F7" s="1773"/>
      <c r="G7" s="1418">
        <v>4143.5649999999996</v>
      </c>
      <c r="H7" s="1419">
        <v>1516.9559999999999</v>
      </c>
      <c r="I7" s="1420">
        <v>550.15599999999995</v>
      </c>
      <c r="J7" s="1421">
        <v>6210.6769999999997</v>
      </c>
    </row>
    <row r="8" spans="1:10" ht="14.25" customHeight="1">
      <c r="B8" s="1163"/>
      <c r="C8" s="2029" t="s">
        <v>23</v>
      </c>
      <c r="D8" s="1772"/>
      <c r="E8" s="1772"/>
      <c r="F8" s="1773"/>
      <c r="G8" s="1418">
        <v>3.073</v>
      </c>
      <c r="H8" s="1419">
        <v>0.36399999999999999</v>
      </c>
      <c r="I8" s="1420">
        <v>0</v>
      </c>
      <c r="J8" s="1421">
        <v>3.4369999999999998</v>
      </c>
    </row>
    <row r="9" spans="1:10" ht="15" customHeight="1" thickBot="1">
      <c r="B9" s="1180"/>
      <c r="C9" s="2057" t="s">
        <v>849</v>
      </c>
      <c r="D9" s="2058"/>
      <c r="E9" s="2058"/>
      <c r="F9" s="2059"/>
      <c r="G9" s="1422">
        <v>14314.174000000001</v>
      </c>
      <c r="H9" s="1423">
        <v>3297.607</v>
      </c>
      <c r="I9" s="1424">
        <v>566.04300000000001</v>
      </c>
      <c r="J9" s="1425">
        <v>18177.824000000001</v>
      </c>
    </row>
    <row r="10" spans="1:10" ht="25.5" customHeight="1" thickBot="1">
      <c r="A10" s="1357"/>
      <c r="B10" s="1159">
        <v>2</v>
      </c>
      <c r="C10" s="1869" t="s">
        <v>1106</v>
      </c>
      <c r="D10" s="1790"/>
      <c r="E10" s="1790"/>
      <c r="F10" s="1870"/>
      <c r="G10" s="1343">
        <v>196.792</v>
      </c>
      <c r="H10" s="1344">
        <v>127.19499999999999</v>
      </c>
      <c r="I10" s="1345">
        <v>48.103999999999999</v>
      </c>
      <c r="J10" s="1413">
        <v>372.09100000000001</v>
      </c>
    </row>
    <row r="11" spans="1:10" ht="27.75" customHeight="1">
      <c r="A11" s="1357"/>
      <c r="B11" s="1179"/>
      <c r="C11" s="2049" t="s">
        <v>1107</v>
      </c>
      <c r="D11" s="1896"/>
      <c r="E11" s="1896"/>
      <c r="F11" s="2050"/>
      <c r="G11" s="1414">
        <v>34.872</v>
      </c>
      <c r="H11" s="1415">
        <v>127.19499999999999</v>
      </c>
      <c r="I11" s="1416">
        <v>48.103999999999999</v>
      </c>
      <c r="J11" s="1417">
        <v>210.17099999999999</v>
      </c>
    </row>
    <row r="12" spans="1:10" ht="27" customHeight="1" thickBot="1">
      <c r="A12" s="1357"/>
      <c r="B12" s="1180"/>
      <c r="C12" s="2044" t="s">
        <v>1108</v>
      </c>
      <c r="D12" s="1894"/>
      <c r="E12" s="1894"/>
      <c r="F12" s="1905"/>
      <c r="G12" s="1418">
        <v>161.91999999999999</v>
      </c>
      <c r="H12" s="1419">
        <v>0</v>
      </c>
      <c r="I12" s="1420">
        <v>0</v>
      </c>
      <c r="J12" s="1421">
        <v>161.91999999999999</v>
      </c>
    </row>
    <row r="13" spans="1:10" ht="27" customHeight="1" thickBot="1">
      <c r="A13" s="1357"/>
      <c r="B13" s="1159">
        <v>3</v>
      </c>
      <c r="C13" s="1869" t="s">
        <v>1109</v>
      </c>
      <c r="D13" s="1790"/>
      <c r="E13" s="1790"/>
      <c r="F13" s="1870"/>
      <c r="G13" s="1343">
        <v>0</v>
      </c>
      <c r="H13" s="1344">
        <v>0.499</v>
      </c>
      <c r="I13" s="1345">
        <v>0</v>
      </c>
      <c r="J13" s="1413">
        <v>0.499</v>
      </c>
    </row>
    <row r="14" spans="1:10" ht="14.25" customHeight="1" thickBot="1">
      <c r="A14" s="1357"/>
      <c r="B14" s="1454"/>
      <c r="C14" s="2054" t="s">
        <v>1110</v>
      </c>
      <c r="D14" s="2055"/>
      <c r="E14" s="2055"/>
      <c r="F14" s="2056"/>
      <c r="G14" s="1426">
        <v>0</v>
      </c>
      <c r="H14" s="1427">
        <v>0.499</v>
      </c>
      <c r="I14" s="1428">
        <v>0</v>
      </c>
      <c r="J14" s="1429">
        <v>0.499</v>
      </c>
    </row>
    <row r="15" spans="1:10" ht="27.75" customHeight="1" thickBot="1">
      <c r="A15" s="1357"/>
      <c r="B15" s="1159">
        <v>4</v>
      </c>
      <c r="C15" s="1869" t="s">
        <v>1111</v>
      </c>
      <c r="D15" s="1790"/>
      <c r="E15" s="1790"/>
      <c r="F15" s="1870"/>
      <c r="G15" s="1343">
        <v>337.54199999999997</v>
      </c>
      <c r="H15" s="1344">
        <v>0</v>
      </c>
      <c r="I15" s="1345">
        <v>0</v>
      </c>
      <c r="J15" s="1413">
        <v>337.54199999999997</v>
      </c>
    </row>
    <row r="16" spans="1:10" ht="26.25" customHeight="1" thickBot="1">
      <c r="A16" s="1357"/>
      <c r="B16" s="1454"/>
      <c r="C16" s="2054" t="s">
        <v>1112</v>
      </c>
      <c r="D16" s="2055"/>
      <c r="E16" s="2055"/>
      <c r="F16" s="2056"/>
      <c r="G16" s="1426">
        <v>337.54199999999997</v>
      </c>
      <c r="H16" s="1427">
        <v>0</v>
      </c>
      <c r="I16" s="1428">
        <v>0</v>
      </c>
      <c r="J16" s="1429">
        <v>337.54199999999997</v>
      </c>
    </row>
    <row r="17" spans="1:10" ht="15" customHeight="1" thickBot="1">
      <c r="A17" s="1357"/>
      <c r="B17" s="1159">
        <v>5</v>
      </c>
      <c r="C17" s="1869" t="s">
        <v>861</v>
      </c>
      <c r="D17" s="1790"/>
      <c r="E17" s="1790"/>
      <c r="F17" s="1870"/>
      <c r="G17" s="1343">
        <v>1E-3</v>
      </c>
      <c r="H17" s="1344">
        <v>0</v>
      </c>
      <c r="I17" s="1345">
        <v>0</v>
      </c>
      <c r="J17" s="1413">
        <v>1E-3</v>
      </c>
    </row>
    <row r="18" spans="1:10" ht="14.25" customHeight="1" thickBot="1">
      <c r="A18" s="1357"/>
      <c r="B18" s="1179"/>
      <c r="C18" s="2049" t="s">
        <v>865</v>
      </c>
      <c r="D18" s="1896"/>
      <c r="E18" s="1896"/>
      <c r="F18" s="2050"/>
      <c r="G18" s="1426">
        <v>1E-3</v>
      </c>
      <c r="H18" s="1427">
        <v>0</v>
      </c>
      <c r="I18" s="1428">
        <v>0</v>
      </c>
      <c r="J18" s="1429">
        <v>1E-3</v>
      </c>
    </row>
    <row r="19" spans="1:10" ht="15" customHeight="1" thickBot="1">
      <c r="A19" s="1357"/>
      <c r="B19" s="1159">
        <v>6</v>
      </c>
      <c r="C19" s="1869" t="s">
        <v>1113</v>
      </c>
      <c r="D19" s="1790"/>
      <c r="E19" s="1790"/>
      <c r="F19" s="1870"/>
      <c r="G19" s="1343">
        <v>33090.885999999999</v>
      </c>
      <c r="H19" s="1344">
        <v>3741.8530000000001</v>
      </c>
      <c r="I19" s="1345">
        <v>1875.1030000000001</v>
      </c>
      <c r="J19" s="1413">
        <v>38707.841999999997</v>
      </c>
    </row>
    <row r="20" spans="1:10" ht="14.25" customHeight="1">
      <c r="A20" s="1357"/>
      <c r="B20" s="1179"/>
      <c r="C20" s="2049" t="s">
        <v>1114</v>
      </c>
      <c r="D20" s="1896"/>
      <c r="E20" s="1896"/>
      <c r="F20" s="2050"/>
      <c r="G20" s="1418">
        <v>4752.5780000000004</v>
      </c>
      <c r="H20" s="1419">
        <v>1093.8040000000001</v>
      </c>
      <c r="I20" s="1420">
        <v>534.36699999999996</v>
      </c>
      <c r="J20" s="1421">
        <v>6380.7489999999998</v>
      </c>
    </row>
    <row r="21" spans="1:10" ht="14.25" customHeight="1">
      <c r="A21" s="1357"/>
      <c r="B21" s="1163"/>
      <c r="C21" s="2029" t="s">
        <v>1115</v>
      </c>
      <c r="D21" s="1772"/>
      <c r="E21" s="1772"/>
      <c r="F21" s="1773"/>
      <c r="G21" s="1418">
        <v>8443.4809999999998</v>
      </c>
      <c r="H21" s="1419">
        <v>2648.049</v>
      </c>
      <c r="I21" s="1420">
        <v>810.59500000000003</v>
      </c>
      <c r="J21" s="1421">
        <v>11902.125</v>
      </c>
    </row>
    <row r="22" spans="1:10" ht="14.25" customHeight="1">
      <c r="A22" s="1357"/>
      <c r="B22" s="1163"/>
      <c r="C22" s="2029" t="s">
        <v>1116</v>
      </c>
      <c r="D22" s="1772"/>
      <c r="E22" s="1772"/>
      <c r="F22" s="1773"/>
      <c r="G22" s="1418">
        <v>19274.777999999998</v>
      </c>
      <c r="H22" s="1419">
        <v>0</v>
      </c>
      <c r="I22" s="1420">
        <v>530.14099999999996</v>
      </c>
      <c r="J22" s="1421">
        <v>19804.919000000002</v>
      </c>
    </row>
    <row r="23" spans="1:10" ht="15" customHeight="1" thickBot="1">
      <c r="A23" s="1357"/>
      <c r="B23" s="1180"/>
      <c r="C23" s="2044" t="s">
        <v>1146</v>
      </c>
      <c r="D23" s="1894"/>
      <c r="E23" s="1894"/>
      <c r="F23" s="1905"/>
      <c r="G23" s="1418">
        <v>620.04899999999998</v>
      </c>
      <c r="H23" s="1419">
        <v>0</v>
      </c>
      <c r="I23" s="1420">
        <v>0</v>
      </c>
      <c r="J23" s="1421">
        <v>620.04899999999998</v>
      </c>
    </row>
    <row r="24" spans="1:10" ht="27" customHeight="1" thickBot="1">
      <c r="A24" s="1357"/>
      <c r="B24" s="1159">
        <v>7</v>
      </c>
      <c r="C24" s="1869" t="s">
        <v>1117</v>
      </c>
      <c r="D24" s="1790"/>
      <c r="E24" s="1790"/>
      <c r="F24" s="1870"/>
      <c r="G24" s="1343">
        <v>25519.214</v>
      </c>
      <c r="H24" s="1344">
        <v>4801.5929999999998</v>
      </c>
      <c r="I24" s="1345">
        <v>598.87199999999996</v>
      </c>
      <c r="J24" s="1413">
        <v>30919.679</v>
      </c>
    </row>
    <row r="25" spans="1:10" ht="24" customHeight="1">
      <c r="A25" s="1357"/>
      <c r="B25" s="1179"/>
      <c r="C25" s="2049" t="s">
        <v>1118</v>
      </c>
      <c r="D25" s="1896"/>
      <c r="E25" s="1896"/>
      <c r="F25" s="2050"/>
      <c r="G25" s="1418">
        <v>8898.52</v>
      </c>
      <c r="H25" s="1419">
        <v>1347.93</v>
      </c>
      <c r="I25" s="1420">
        <v>0</v>
      </c>
      <c r="J25" s="1421">
        <v>10246.450000000001</v>
      </c>
    </row>
    <row r="26" spans="1:10" ht="26.25" customHeight="1">
      <c r="A26" s="1357"/>
      <c r="B26" s="1163"/>
      <c r="C26" s="2029" t="s">
        <v>1119</v>
      </c>
      <c r="D26" s="1772"/>
      <c r="E26" s="1772"/>
      <c r="F26" s="1773"/>
      <c r="G26" s="1418">
        <v>10928.948</v>
      </c>
      <c r="H26" s="1419">
        <v>1998.9449999999999</v>
      </c>
      <c r="I26" s="1420">
        <v>154.91300000000001</v>
      </c>
      <c r="J26" s="1421">
        <v>13082.806</v>
      </c>
    </row>
    <row r="27" spans="1:10" ht="24.75" customHeight="1">
      <c r="A27" s="1357"/>
      <c r="B27" s="1163"/>
      <c r="C27" s="2029" t="s">
        <v>1120</v>
      </c>
      <c r="D27" s="1772"/>
      <c r="E27" s="1772"/>
      <c r="F27" s="1773"/>
      <c r="G27" s="1418">
        <v>5449.9620000000004</v>
      </c>
      <c r="H27" s="1419">
        <v>543.69899999999996</v>
      </c>
      <c r="I27" s="1420">
        <v>348.31200000000001</v>
      </c>
      <c r="J27" s="1421">
        <v>6341.973</v>
      </c>
    </row>
    <row r="28" spans="1:10" ht="24.75" customHeight="1">
      <c r="A28" s="1357"/>
      <c r="B28" s="1163"/>
      <c r="C28" s="2029" t="s">
        <v>1121</v>
      </c>
      <c r="D28" s="1772"/>
      <c r="E28" s="1772"/>
      <c r="F28" s="1773"/>
      <c r="G28" s="1418">
        <v>0</v>
      </c>
      <c r="H28" s="1419">
        <v>678.11900000000003</v>
      </c>
      <c r="I28" s="1420">
        <v>0</v>
      </c>
      <c r="J28" s="1421">
        <v>678.11900000000003</v>
      </c>
    </row>
    <row r="29" spans="1:10" ht="28.5" customHeight="1">
      <c r="A29" s="1357"/>
      <c r="B29" s="1163"/>
      <c r="C29" s="2029" t="s">
        <v>1122</v>
      </c>
      <c r="D29" s="1772"/>
      <c r="E29" s="1772"/>
      <c r="F29" s="1773"/>
      <c r="G29" s="1418">
        <v>1.512</v>
      </c>
      <c r="H29" s="1419">
        <v>0.308</v>
      </c>
      <c r="I29" s="1420">
        <v>26.902000000000001</v>
      </c>
      <c r="J29" s="1421">
        <v>28.722000000000001</v>
      </c>
    </row>
    <row r="30" spans="1:10" ht="25.5" customHeight="1">
      <c r="A30" s="1357"/>
      <c r="B30" s="1163"/>
      <c r="C30" s="2029" t="s">
        <v>1123</v>
      </c>
      <c r="D30" s="1772"/>
      <c r="E30" s="1772"/>
      <c r="F30" s="1773"/>
      <c r="G30" s="1418">
        <v>0</v>
      </c>
      <c r="H30" s="1419">
        <v>0</v>
      </c>
      <c r="I30" s="1420">
        <v>7.3120000000000003</v>
      </c>
      <c r="J30" s="1421">
        <v>7.3120000000000003</v>
      </c>
    </row>
    <row r="31" spans="1:10" ht="25.5" customHeight="1">
      <c r="A31" s="1357"/>
      <c r="B31" s="1163"/>
      <c r="C31" s="2029" t="s">
        <v>1124</v>
      </c>
      <c r="D31" s="1772"/>
      <c r="E31" s="1772"/>
      <c r="F31" s="1773"/>
      <c r="G31" s="1418">
        <v>237.33799999999999</v>
      </c>
      <c r="H31" s="1419">
        <v>232.59200000000001</v>
      </c>
      <c r="I31" s="1420">
        <v>61.433</v>
      </c>
      <c r="J31" s="1421">
        <v>531.36300000000006</v>
      </c>
    </row>
    <row r="32" spans="1:10" ht="27" customHeight="1" thickBot="1">
      <c r="A32" s="1357"/>
      <c r="B32" s="1180"/>
      <c r="C32" s="2044" t="s">
        <v>1125</v>
      </c>
      <c r="D32" s="1894"/>
      <c r="E32" s="1894"/>
      <c r="F32" s="1905"/>
      <c r="G32" s="1418">
        <v>2.9340000000000002</v>
      </c>
      <c r="H32" s="1419">
        <v>0</v>
      </c>
      <c r="I32" s="1420">
        <v>0</v>
      </c>
      <c r="J32" s="1421">
        <v>2.9340000000000002</v>
      </c>
    </row>
    <row r="33" spans="1:10" ht="18.75" customHeight="1" thickBot="1">
      <c r="A33" s="1357"/>
      <c r="B33" s="1159">
        <v>8</v>
      </c>
      <c r="C33" s="1869" t="s">
        <v>1126</v>
      </c>
      <c r="D33" s="1790"/>
      <c r="E33" s="1790"/>
      <c r="F33" s="1870"/>
      <c r="G33" s="1343">
        <v>18000</v>
      </c>
      <c r="H33" s="1344">
        <v>2181</v>
      </c>
      <c r="I33" s="1345">
        <v>490</v>
      </c>
      <c r="J33" s="1413">
        <v>20671</v>
      </c>
    </row>
    <row r="34" spans="1:10" ht="15" customHeight="1" thickBot="1">
      <c r="A34" s="1357"/>
      <c r="B34" s="1454"/>
      <c r="C34" s="2054" t="s">
        <v>294</v>
      </c>
      <c r="D34" s="2055"/>
      <c r="E34" s="2055"/>
      <c r="F34" s="2056"/>
      <c r="G34" s="1418">
        <v>18000</v>
      </c>
      <c r="H34" s="1419">
        <v>2181</v>
      </c>
      <c r="I34" s="1420">
        <v>490</v>
      </c>
      <c r="J34" s="1421">
        <v>20671</v>
      </c>
    </row>
    <row r="35" spans="1:10" ht="25.5" customHeight="1" thickBot="1">
      <c r="A35" s="1357"/>
      <c r="B35" s="1159">
        <v>9</v>
      </c>
      <c r="C35" s="1869" t="s">
        <v>1127</v>
      </c>
      <c r="D35" s="1790"/>
      <c r="E35" s="1790"/>
      <c r="F35" s="1870"/>
      <c r="G35" s="1343">
        <v>28344.963</v>
      </c>
      <c r="H35" s="1344">
        <v>15433.81</v>
      </c>
      <c r="I35" s="1345">
        <v>1433.876</v>
      </c>
      <c r="J35" s="1413">
        <v>45212.648999999998</v>
      </c>
    </row>
    <row r="36" spans="1:10" ht="14.25" customHeight="1">
      <c r="A36" s="1357"/>
      <c r="B36" s="1179"/>
      <c r="C36" s="2049" t="s">
        <v>893</v>
      </c>
      <c r="D36" s="1896"/>
      <c r="E36" s="1896"/>
      <c r="F36" s="2050"/>
      <c r="G36" s="1430">
        <v>222.71799999999999</v>
      </c>
      <c r="H36" s="1431">
        <v>777.15300000000002</v>
      </c>
      <c r="I36" s="1432">
        <v>715.38900000000001</v>
      </c>
      <c r="J36" s="1417">
        <v>1715.26</v>
      </c>
    </row>
    <row r="37" spans="1:10" ht="14.25" customHeight="1">
      <c r="A37" s="1357"/>
      <c r="B37" s="1163"/>
      <c r="C37" s="1164"/>
      <c r="D37" s="1942" t="s">
        <v>893</v>
      </c>
      <c r="E37" s="1783"/>
      <c r="F37" s="1866"/>
      <c r="G37" s="1418">
        <v>224.00800000000001</v>
      </c>
      <c r="H37" s="1419">
        <v>777.41499999999996</v>
      </c>
      <c r="I37" s="1420">
        <v>715.63400000000001</v>
      </c>
      <c r="J37" s="1421">
        <v>1717.057</v>
      </c>
    </row>
    <row r="38" spans="1:10" ht="14.25" customHeight="1">
      <c r="A38" s="1357"/>
      <c r="B38" s="1163"/>
      <c r="C38" s="1164"/>
      <c r="D38" s="1783" t="s">
        <v>725</v>
      </c>
      <c r="E38" s="1783" t="s">
        <v>132</v>
      </c>
      <c r="F38" s="1866"/>
      <c r="G38" s="1418">
        <v>-1.29</v>
      </c>
      <c r="H38" s="1419">
        <v>-0.26200000000000001</v>
      </c>
      <c r="I38" s="1420">
        <v>-0.245</v>
      </c>
      <c r="J38" s="1421">
        <v>-1.7969999999999999</v>
      </c>
    </row>
    <row r="39" spans="1:10" ht="14.25" customHeight="1">
      <c r="A39" s="1357"/>
      <c r="B39" s="1163"/>
      <c r="C39" s="2029" t="s">
        <v>894</v>
      </c>
      <c r="D39" s="1772"/>
      <c r="E39" s="1772"/>
      <c r="F39" s="1773"/>
      <c r="G39" s="1418">
        <v>27309.898000000001</v>
      </c>
      <c r="H39" s="1419">
        <v>4956.768</v>
      </c>
      <c r="I39" s="1420">
        <v>670.40899999999999</v>
      </c>
      <c r="J39" s="1421">
        <v>32937.074999999997</v>
      </c>
    </row>
    <row r="40" spans="1:10" ht="14.25" customHeight="1">
      <c r="A40" s="1357"/>
      <c r="B40" s="1163"/>
      <c r="C40" s="1164"/>
      <c r="D40" s="1942" t="s">
        <v>894</v>
      </c>
      <c r="E40" s="1783"/>
      <c r="F40" s="1866"/>
      <c r="G40" s="1418">
        <v>27312.471000000001</v>
      </c>
      <c r="H40" s="1419">
        <v>4958.5770000000002</v>
      </c>
      <c r="I40" s="1420">
        <v>670.71400000000006</v>
      </c>
      <c r="J40" s="1421">
        <v>32941.762000000002</v>
      </c>
    </row>
    <row r="41" spans="1:10" ht="14.25" customHeight="1">
      <c r="A41" s="1357"/>
      <c r="B41" s="1163"/>
      <c r="C41" s="1164"/>
      <c r="D41" s="1783" t="s">
        <v>726</v>
      </c>
      <c r="E41" s="1783"/>
      <c r="F41" s="1866"/>
      <c r="G41" s="1418">
        <v>-2.573</v>
      </c>
      <c r="H41" s="1419">
        <v>-1.8089999999999999</v>
      </c>
      <c r="I41" s="1420">
        <v>-0.30499999999999999</v>
      </c>
      <c r="J41" s="1421">
        <v>-4.6870000000000003</v>
      </c>
    </row>
    <row r="42" spans="1:10" ht="14.25" customHeight="1">
      <c r="A42" s="1357"/>
      <c r="B42" s="1163"/>
      <c r="C42" s="2029" t="s">
        <v>899</v>
      </c>
      <c r="D42" s="1772"/>
      <c r="E42" s="1772"/>
      <c r="F42" s="1773"/>
      <c r="G42" s="1433">
        <v>369.27800000000002</v>
      </c>
      <c r="H42" s="1434">
        <v>174.465</v>
      </c>
      <c r="I42" s="1435">
        <v>0</v>
      </c>
      <c r="J42" s="1421">
        <v>543.74300000000005</v>
      </c>
    </row>
    <row r="43" spans="1:10" ht="14.25" customHeight="1">
      <c r="A43" s="1357"/>
      <c r="B43" s="1163"/>
      <c r="C43" s="1164"/>
      <c r="D43" s="1772" t="s">
        <v>899</v>
      </c>
      <c r="E43" s="1772"/>
      <c r="F43" s="1773"/>
      <c r="G43" s="1418">
        <v>370.59399999999999</v>
      </c>
      <c r="H43" s="1419">
        <v>174.48699999999999</v>
      </c>
      <c r="I43" s="1420">
        <v>0</v>
      </c>
      <c r="J43" s="1421">
        <v>545.08100000000002</v>
      </c>
    </row>
    <row r="44" spans="1:10" ht="14.25" customHeight="1">
      <c r="A44" s="1357"/>
      <c r="B44" s="1163"/>
      <c r="C44" s="1164"/>
      <c r="D44" s="1783" t="s">
        <v>901</v>
      </c>
      <c r="E44" s="1783" t="s">
        <v>132</v>
      </c>
      <c r="F44" s="1866"/>
      <c r="G44" s="1418">
        <v>-1.3160000000000001</v>
      </c>
      <c r="H44" s="1419">
        <v>-2.1999999999999999E-2</v>
      </c>
      <c r="I44" s="1420">
        <v>0</v>
      </c>
      <c r="J44" s="1421">
        <v>-1.3380000000000001</v>
      </c>
    </row>
    <row r="45" spans="1:10" ht="14.25" customHeight="1">
      <c r="A45" s="1357"/>
      <c r="B45" s="1163"/>
      <c r="C45" s="2029" t="s">
        <v>797</v>
      </c>
      <c r="D45" s="1772"/>
      <c r="E45" s="1772"/>
      <c r="F45" s="1773"/>
      <c r="G45" s="1418">
        <v>19.474</v>
      </c>
      <c r="H45" s="1419">
        <v>9024.8070000000007</v>
      </c>
      <c r="I45" s="1420">
        <v>45.017000000000003</v>
      </c>
      <c r="J45" s="1421">
        <v>9089.2980000000007</v>
      </c>
    </row>
    <row r="46" spans="1:10" ht="14.25" customHeight="1">
      <c r="A46" s="1357"/>
      <c r="B46" s="1163"/>
      <c r="C46" s="1164"/>
      <c r="D46" s="1783" t="s">
        <v>540</v>
      </c>
      <c r="E46" s="1783"/>
      <c r="F46" s="1866"/>
      <c r="G46" s="1418">
        <v>19.484000000000002</v>
      </c>
      <c r="H46" s="1419">
        <v>9025.7999999999993</v>
      </c>
      <c r="I46" s="1420">
        <v>45.031999999999996</v>
      </c>
      <c r="J46" s="1421">
        <v>9090.3160000000007</v>
      </c>
    </row>
    <row r="47" spans="1:10" ht="14.25" customHeight="1">
      <c r="A47" s="1357"/>
      <c r="B47" s="1163"/>
      <c r="C47" s="1477"/>
      <c r="D47" s="1783" t="s">
        <v>541</v>
      </c>
      <c r="E47" s="1783" t="s">
        <v>132</v>
      </c>
      <c r="F47" s="1866"/>
      <c r="G47" s="1418">
        <v>-0.01</v>
      </c>
      <c r="H47" s="1419">
        <v>-0.99299999999999999</v>
      </c>
      <c r="I47" s="1420">
        <v>-1.4999999999999999E-2</v>
      </c>
      <c r="J47" s="1421">
        <v>-1.018</v>
      </c>
    </row>
    <row r="48" spans="1:10" ht="14.25" customHeight="1">
      <c r="A48" s="1357"/>
      <c r="B48" s="1163"/>
      <c r="C48" s="2029" t="s">
        <v>798</v>
      </c>
      <c r="D48" s="1772"/>
      <c r="E48" s="1772"/>
      <c r="F48" s="1773"/>
      <c r="G48" s="1433">
        <v>82.344999999999999</v>
      </c>
      <c r="H48" s="1434">
        <v>0</v>
      </c>
      <c r="I48" s="1435">
        <v>0</v>
      </c>
      <c r="J48" s="1421">
        <v>82.344999999999999</v>
      </c>
    </row>
    <row r="49" spans="1:10" ht="14.25" customHeight="1">
      <c r="A49" s="1357"/>
      <c r="B49" s="1163"/>
      <c r="C49" s="1164"/>
      <c r="D49" s="1772" t="s">
        <v>543</v>
      </c>
      <c r="E49" s="1772"/>
      <c r="F49" s="1773"/>
      <c r="G49" s="1433">
        <v>84.423000000000002</v>
      </c>
      <c r="H49" s="1434">
        <v>0</v>
      </c>
      <c r="I49" s="1435">
        <v>0</v>
      </c>
      <c r="J49" s="1421">
        <v>84.423000000000002</v>
      </c>
    </row>
    <row r="50" spans="1:10" ht="14.25" customHeight="1">
      <c r="A50" s="1357"/>
      <c r="B50" s="1163"/>
      <c r="C50" s="1164"/>
      <c r="D50" s="1783" t="s">
        <v>544</v>
      </c>
      <c r="E50" s="1783"/>
      <c r="F50" s="1866"/>
      <c r="G50" s="1433">
        <v>-0.26500000000000001</v>
      </c>
      <c r="H50" s="1434">
        <v>0</v>
      </c>
      <c r="I50" s="1435">
        <v>0</v>
      </c>
      <c r="J50" s="1421">
        <v>-0.26500000000000001</v>
      </c>
    </row>
    <row r="51" spans="1:10" ht="14.25" customHeight="1">
      <c r="A51" s="1357"/>
      <c r="B51" s="1163"/>
      <c r="C51" s="1164"/>
      <c r="D51" s="1783" t="s">
        <v>545</v>
      </c>
      <c r="E51" s="1783" t="s">
        <v>132</v>
      </c>
      <c r="F51" s="1866"/>
      <c r="G51" s="1418">
        <v>-1.8129999999999999</v>
      </c>
      <c r="H51" s="1419">
        <v>0</v>
      </c>
      <c r="I51" s="1420">
        <v>0</v>
      </c>
      <c r="J51" s="1421">
        <v>-1.8129999999999999</v>
      </c>
    </row>
    <row r="52" spans="1:10" ht="14.25" customHeight="1">
      <c r="A52" s="1357"/>
      <c r="B52" s="1163"/>
      <c r="C52" s="2029" t="s">
        <v>799</v>
      </c>
      <c r="D52" s="1772"/>
      <c r="E52" s="1772"/>
      <c r="F52" s="1773"/>
      <c r="G52" s="1418">
        <v>52.423999999999999</v>
      </c>
      <c r="H52" s="1419">
        <v>265.42</v>
      </c>
      <c r="I52" s="1420">
        <v>0.77200000000000002</v>
      </c>
      <c r="J52" s="1421">
        <v>318.61599999999999</v>
      </c>
    </row>
    <row r="53" spans="1:10" ht="14.25" customHeight="1">
      <c r="A53" s="1357"/>
      <c r="B53" s="1163"/>
      <c r="C53" s="1164"/>
      <c r="D53" s="1772" t="s">
        <v>547</v>
      </c>
      <c r="E53" s="1772"/>
      <c r="F53" s="1773"/>
      <c r="G53" s="1418">
        <v>52.981999999999999</v>
      </c>
      <c r="H53" s="1420">
        <v>276.089</v>
      </c>
      <c r="I53" s="1436">
        <v>0.77900000000000003</v>
      </c>
      <c r="J53" s="1421">
        <v>329.85</v>
      </c>
    </row>
    <row r="54" spans="1:10" ht="14.25" customHeight="1">
      <c r="A54" s="1357"/>
      <c r="B54" s="1163"/>
      <c r="C54" s="1164"/>
      <c r="D54" s="1771" t="s">
        <v>140</v>
      </c>
      <c r="E54" s="1772"/>
      <c r="F54" s="1773"/>
      <c r="G54" s="1418">
        <v>-0.13100000000000001</v>
      </c>
      <c r="H54" s="1437">
        <v>-0.57799999999999996</v>
      </c>
      <c r="I54" s="1438">
        <v>-7.0000000000000001E-3</v>
      </c>
      <c r="J54" s="1421">
        <v>-0.71599999999999997</v>
      </c>
    </row>
    <row r="55" spans="1:10" ht="14.25" customHeight="1">
      <c r="A55" s="1357"/>
      <c r="B55" s="1163"/>
      <c r="C55" s="1164"/>
      <c r="D55" s="1771" t="s">
        <v>548</v>
      </c>
      <c r="E55" s="1772" t="s">
        <v>132</v>
      </c>
      <c r="F55" s="1773"/>
      <c r="G55" s="1418">
        <v>-0.42699999999999999</v>
      </c>
      <c r="H55" s="1419">
        <v>-10.090999999999999</v>
      </c>
      <c r="I55" s="1420">
        <v>0</v>
      </c>
      <c r="J55" s="1421">
        <v>-10.518000000000001</v>
      </c>
    </row>
    <row r="56" spans="1:10" ht="14.25" customHeight="1">
      <c r="A56" s="1357"/>
      <c r="B56" s="1163"/>
      <c r="C56" s="2013" t="s">
        <v>800</v>
      </c>
      <c r="D56" s="1922"/>
      <c r="E56" s="1922"/>
      <c r="F56" s="1928"/>
      <c r="G56" s="1418">
        <v>1.9E-2</v>
      </c>
      <c r="H56" s="1419">
        <v>0</v>
      </c>
      <c r="I56" s="1420">
        <v>0</v>
      </c>
      <c r="J56" s="1421">
        <v>1.9E-2</v>
      </c>
    </row>
    <row r="57" spans="1:10" ht="14.25" customHeight="1">
      <c r="A57" s="1357"/>
      <c r="B57" s="1163"/>
      <c r="C57" s="1477"/>
      <c r="D57" s="1922" t="s">
        <v>550</v>
      </c>
      <c r="E57" s="1922"/>
      <c r="F57" s="1928"/>
      <c r="G57" s="1418">
        <v>0.02</v>
      </c>
      <c r="H57" s="1419">
        <v>0</v>
      </c>
      <c r="I57" s="1420">
        <v>0</v>
      </c>
      <c r="J57" s="1421">
        <v>0.02</v>
      </c>
    </row>
    <row r="58" spans="1:10" ht="14.25" customHeight="1">
      <c r="A58" s="1357"/>
      <c r="B58" s="1163"/>
      <c r="C58" s="1477"/>
      <c r="D58" s="1772" t="s">
        <v>551</v>
      </c>
      <c r="E58" s="1772"/>
      <c r="F58" s="1773"/>
      <c r="G58" s="1418">
        <v>-1E-3</v>
      </c>
      <c r="H58" s="1419">
        <v>0</v>
      </c>
      <c r="I58" s="1420">
        <v>0</v>
      </c>
      <c r="J58" s="1421">
        <v>-1E-3</v>
      </c>
    </row>
    <row r="59" spans="1:10" ht="14.25" customHeight="1">
      <c r="A59" s="1357"/>
      <c r="B59" s="1163"/>
      <c r="C59" s="2029" t="s">
        <v>801</v>
      </c>
      <c r="D59" s="1772"/>
      <c r="E59" s="1772"/>
      <c r="F59" s="1773"/>
      <c r="G59" s="1418">
        <v>31.286000000000001</v>
      </c>
      <c r="H59" s="1419">
        <v>220.93199999999999</v>
      </c>
      <c r="I59" s="1420">
        <v>2.2890000000000001</v>
      </c>
      <c r="J59" s="1421">
        <v>254.50700000000001</v>
      </c>
    </row>
    <row r="60" spans="1:10" ht="14.25" customHeight="1">
      <c r="A60" s="1357"/>
      <c r="B60" s="1163"/>
      <c r="C60" s="1164"/>
      <c r="D60" s="1772" t="s">
        <v>553</v>
      </c>
      <c r="E60" s="1772"/>
      <c r="F60" s="1773"/>
      <c r="G60" s="1418">
        <v>32.165999999999997</v>
      </c>
      <c r="H60" s="1419">
        <v>222.512</v>
      </c>
      <c r="I60" s="1420">
        <v>2.3570000000000002</v>
      </c>
      <c r="J60" s="1421">
        <v>257.03500000000003</v>
      </c>
    </row>
    <row r="61" spans="1:10" ht="14.25" customHeight="1">
      <c r="A61" s="1357"/>
      <c r="B61" s="1163"/>
      <c r="C61" s="1164"/>
      <c r="D61" s="1783" t="s">
        <v>554</v>
      </c>
      <c r="E61" s="1783"/>
      <c r="F61" s="1866"/>
      <c r="G61" s="1418">
        <v>-8.5999999999999993E-2</v>
      </c>
      <c r="H61" s="1419">
        <v>-0.88300000000000001</v>
      </c>
      <c r="I61" s="1420">
        <v>-2.9000000000000001E-2</v>
      </c>
      <c r="J61" s="1421">
        <v>-0.998</v>
      </c>
    </row>
    <row r="62" spans="1:10" ht="14.25" customHeight="1">
      <c r="A62" s="1357"/>
      <c r="B62" s="1163"/>
      <c r="C62" s="1164"/>
      <c r="D62" s="1783" t="s">
        <v>555</v>
      </c>
      <c r="E62" s="1783" t="s">
        <v>132</v>
      </c>
      <c r="F62" s="1866"/>
      <c r="G62" s="1433">
        <v>-0.79400000000000004</v>
      </c>
      <c r="H62" s="1434">
        <v>-0.69699999999999995</v>
      </c>
      <c r="I62" s="1420">
        <v>-3.9E-2</v>
      </c>
      <c r="J62" s="1421">
        <v>-1.53</v>
      </c>
    </row>
    <row r="63" spans="1:10" ht="14.25" customHeight="1">
      <c r="A63" s="1357"/>
      <c r="B63" s="1163"/>
      <c r="C63" s="2029" t="s">
        <v>905</v>
      </c>
      <c r="D63" s="1772"/>
      <c r="E63" s="1772"/>
      <c r="F63" s="1773"/>
      <c r="G63" s="1418">
        <v>1.44</v>
      </c>
      <c r="H63" s="1419">
        <v>0</v>
      </c>
      <c r="I63" s="1420">
        <v>0</v>
      </c>
      <c r="J63" s="1421">
        <v>1.44</v>
      </c>
    </row>
    <row r="64" spans="1:10" ht="14.25" customHeight="1">
      <c r="A64" s="1357"/>
      <c r="B64" s="1163"/>
      <c r="C64" s="1164"/>
      <c r="D64" s="1772" t="s">
        <v>733</v>
      </c>
      <c r="E64" s="1772"/>
      <c r="F64" s="1773"/>
      <c r="G64" s="1418">
        <v>2.0019999999999998</v>
      </c>
      <c r="H64" s="1419">
        <v>0</v>
      </c>
      <c r="I64" s="1420">
        <v>0</v>
      </c>
      <c r="J64" s="1421">
        <v>2.0019999999999998</v>
      </c>
    </row>
    <row r="65" spans="1:10" ht="22.5" customHeight="1">
      <c r="A65" s="1357"/>
      <c r="B65" s="1163"/>
      <c r="C65" s="1164"/>
      <c r="D65" s="1783" t="s">
        <v>734</v>
      </c>
      <c r="E65" s="1783"/>
      <c r="F65" s="1866"/>
      <c r="G65" s="1418">
        <v>-0.01</v>
      </c>
      <c r="H65" s="1419">
        <v>0</v>
      </c>
      <c r="I65" s="1420">
        <v>0</v>
      </c>
      <c r="J65" s="1421">
        <v>-0.01</v>
      </c>
    </row>
    <row r="66" spans="1:10" ht="27" customHeight="1">
      <c r="A66" s="1357"/>
      <c r="B66" s="1163"/>
      <c r="C66" s="1164"/>
      <c r="D66" s="1783" t="s">
        <v>735</v>
      </c>
      <c r="E66" s="1783" t="s">
        <v>132</v>
      </c>
      <c r="F66" s="1866"/>
      <c r="G66" s="1433">
        <v>-0.55200000000000005</v>
      </c>
      <c r="H66" s="1434">
        <v>0</v>
      </c>
      <c r="I66" s="1435">
        <v>0</v>
      </c>
      <c r="J66" s="1421">
        <v>-0.55200000000000005</v>
      </c>
    </row>
    <row r="67" spans="1:10" ht="14.25" customHeight="1">
      <c r="A67" s="1357"/>
      <c r="B67" s="1163"/>
      <c r="C67" s="2029" t="s">
        <v>804</v>
      </c>
      <c r="D67" s="1772"/>
      <c r="E67" s="1772"/>
      <c r="F67" s="1773"/>
      <c r="G67" s="1433">
        <v>0</v>
      </c>
      <c r="H67" s="1434">
        <v>0.84</v>
      </c>
      <c r="I67" s="1435">
        <v>0</v>
      </c>
      <c r="J67" s="1421">
        <v>0.84</v>
      </c>
    </row>
    <row r="68" spans="1:10" ht="14.25" customHeight="1">
      <c r="A68" s="1357"/>
      <c r="B68" s="1163"/>
      <c r="C68" s="1164"/>
      <c r="D68" s="1772" t="s">
        <v>187</v>
      </c>
      <c r="E68" s="1772"/>
      <c r="F68" s="1773"/>
      <c r="G68" s="1433">
        <v>0</v>
      </c>
      <c r="H68" s="1434">
        <v>0.84299999999999997</v>
      </c>
      <c r="I68" s="1435">
        <v>0</v>
      </c>
      <c r="J68" s="1421">
        <v>0.84299999999999997</v>
      </c>
    </row>
    <row r="69" spans="1:10" ht="14.25" customHeight="1">
      <c r="A69" s="1357"/>
      <c r="B69" s="1163"/>
      <c r="C69" s="1164"/>
      <c r="D69" s="1783" t="s">
        <v>188</v>
      </c>
      <c r="E69" s="1783" t="s">
        <v>132</v>
      </c>
      <c r="F69" s="1866"/>
      <c r="G69" s="173">
        <v>0</v>
      </c>
      <c r="H69" s="173">
        <v>-3.0000000000000001E-3</v>
      </c>
      <c r="I69" s="1352">
        <v>0</v>
      </c>
      <c r="J69" s="1294">
        <v>-3.0000000000000001E-3</v>
      </c>
    </row>
    <row r="70" spans="1:10" customFormat="1" ht="15" customHeight="1">
      <c r="A70" s="1394"/>
      <c r="B70" s="1319"/>
      <c r="C70" s="2007" t="s">
        <v>910</v>
      </c>
      <c r="D70" s="1916"/>
      <c r="E70" s="1916"/>
      <c r="F70" s="2008"/>
      <c r="G70" s="1433">
        <v>0</v>
      </c>
      <c r="H70" s="1434">
        <v>9.8000000000000004E-2</v>
      </c>
      <c r="I70" s="1435">
        <v>0</v>
      </c>
      <c r="J70" s="1421">
        <v>9.8000000000000004E-2</v>
      </c>
    </row>
    <row r="71" spans="1:10" customFormat="1" ht="15" customHeight="1">
      <c r="A71" s="1394"/>
      <c r="B71" s="1319"/>
      <c r="C71" s="1326"/>
      <c r="D71" s="1916" t="s">
        <v>910</v>
      </c>
      <c r="E71" s="1916"/>
      <c r="F71" s="2008"/>
      <c r="G71" s="1433">
        <v>0</v>
      </c>
      <c r="H71" s="1434">
        <v>9.8000000000000004E-2</v>
      </c>
      <c r="I71" s="1435">
        <v>0</v>
      </c>
      <c r="J71" s="1421">
        <v>9.8000000000000004E-2</v>
      </c>
    </row>
    <row r="72" spans="1:10" customFormat="1" ht="15" customHeight="1">
      <c r="A72" s="1394"/>
      <c r="B72" s="1321"/>
      <c r="C72" s="2007" t="s">
        <v>189</v>
      </c>
      <c r="D72" s="1916"/>
      <c r="E72" s="1916"/>
      <c r="F72" s="2008"/>
      <c r="G72" s="1433">
        <v>245.98</v>
      </c>
      <c r="H72" s="1434">
        <v>0</v>
      </c>
      <c r="I72" s="1435">
        <v>0</v>
      </c>
      <c r="J72" s="1421">
        <v>245.98</v>
      </c>
    </row>
    <row r="73" spans="1:10" ht="12.75" customHeight="1">
      <c r="A73" s="1357"/>
      <c r="B73" s="1180"/>
      <c r="C73" s="2044" t="s">
        <v>912</v>
      </c>
      <c r="D73" s="1894"/>
      <c r="E73" s="1894"/>
      <c r="F73" s="1905"/>
      <c r="G73" s="1418">
        <v>10.101000000000001</v>
      </c>
      <c r="H73" s="1419">
        <v>13.327</v>
      </c>
      <c r="I73" s="1420">
        <v>0</v>
      </c>
      <c r="J73" s="1421">
        <v>23.428000000000001</v>
      </c>
    </row>
    <row r="74" spans="1:10" ht="12.75" customHeight="1">
      <c r="A74" s="1357"/>
      <c r="B74" s="1163"/>
      <c r="C74" s="1164"/>
      <c r="D74" s="1772" t="s">
        <v>913</v>
      </c>
      <c r="E74" s="1772"/>
      <c r="F74" s="1773"/>
      <c r="G74" s="173">
        <v>20.943000000000001</v>
      </c>
      <c r="H74" s="173">
        <v>19.041</v>
      </c>
      <c r="I74" s="1120">
        <v>0</v>
      </c>
      <c r="J74" s="1294">
        <v>39.984000000000002</v>
      </c>
    </row>
    <row r="75" spans="1:10" ht="24" customHeight="1" thickBot="1">
      <c r="A75" s="1357"/>
      <c r="B75" s="1163"/>
      <c r="C75" s="1477"/>
      <c r="D75" s="1783" t="s">
        <v>914</v>
      </c>
      <c r="E75" s="1783" t="s">
        <v>132</v>
      </c>
      <c r="F75" s="1866"/>
      <c r="G75" s="173">
        <v>-10.842000000000001</v>
      </c>
      <c r="H75" s="173">
        <v>-5.7140000000000004</v>
      </c>
      <c r="I75" s="1120">
        <v>0</v>
      </c>
      <c r="J75" s="1294">
        <v>-16.556000000000001</v>
      </c>
    </row>
    <row r="76" spans="1:10" ht="24" customHeight="1" thickBot="1">
      <c r="A76" s="1357"/>
      <c r="B76" s="1456">
        <v>10</v>
      </c>
      <c r="C76" s="2063" t="s">
        <v>1128</v>
      </c>
      <c r="D76" s="1898"/>
      <c r="E76" s="1898"/>
      <c r="F76" s="2064"/>
      <c r="G76" s="1343">
        <v>227750.505</v>
      </c>
      <c r="H76" s="1344">
        <v>70668.679000000004</v>
      </c>
      <c r="I76" s="1345">
        <v>10617.252</v>
      </c>
      <c r="J76" s="1413">
        <v>309036.43599999999</v>
      </c>
    </row>
    <row r="77" spans="1:10" ht="14.25" customHeight="1">
      <c r="A77" s="1357"/>
      <c r="B77" s="1179"/>
      <c r="C77" s="2049" t="s">
        <v>916</v>
      </c>
      <c r="D77" s="1896"/>
      <c r="E77" s="1896"/>
      <c r="F77" s="2050"/>
      <c r="G77" s="1430">
        <v>97576.661999999997</v>
      </c>
      <c r="H77" s="1431">
        <v>38286.459000000003</v>
      </c>
      <c r="I77" s="1432">
        <v>4131.6679999999997</v>
      </c>
      <c r="J77" s="1417">
        <v>139994.78899999999</v>
      </c>
    </row>
    <row r="78" spans="1:10" ht="14.25" customHeight="1">
      <c r="A78" s="1357"/>
      <c r="B78" s="1179"/>
      <c r="C78" s="1349"/>
      <c r="D78" s="1771" t="s">
        <v>916</v>
      </c>
      <c r="E78" s="2040"/>
      <c r="F78" s="2041"/>
      <c r="G78" s="1418">
        <v>102182.7</v>
      </c>
      <c r="H78" s="1419">
        <v>39008.817000000003</v>
      </c>
      <c r="I78" s="1420">
        <v>4241.6350000000002</v>
      </c>
      <c r="J78" s="1417">
        <v>145433.152</v>
      </c>
    </row>
    <row r="79" spans="1:10" ht="14.25" customHeight="1">
      <c r="A79" s="1357"/>
      <c r="B79" s="1163"/>
      <c r="C79" s="1164"/>
      <c r="D79" s="1783" t="s">
        <v>917</v>
      </c>
      <c r="E79" s="1783"/>
      <c r="F79" s="1866"/>
      <c r="G79" s="1418">
        <v>-174.458</v>
      </c>
      <c r="H79" s="1419">
        <v>-55.600999999999999</v>
      </c>
      <c r="I79" s="1420">
        <v>-12.358000000000001</v>
      </c>
      <c r="J79" s="1421">
        <v>-242.417</v>
      </c>
    </row>
    <row r="80" spans="1:10" ht="15" customHeight="1">
      <c r="B80" s="1163"/>
      <c r="C80" s="1164"/>
      <c r="D80" s="1783" t="s">
        <v>918</v>
      </c>
      <c r="E80" s="1783" t="s">
        <v>132</v>
      </c>
      <c r="F80" s="1866"/>
      <c r="G80" s="1418">
        <v>-4431.58</v>
      </c>
      <c r="H80" s="1419">
        <v>-666.75699999999995</v>
      </c>
      <c r="I80" s="1420">
        <v>-97.608999999999995</v>
      </c>
      <c r="J80" s="1421">
        <v>-5195.9459999999999</v>
      </c>
    </row>
    <row r="81" spans="2:10" ht="15" customHeight="1">
      <c r="B81" s="1163"/>
      <c r="C81" s="2029" t="s">
        <v>919</v>
      </c>
      <c r="D81" s="1772"/>
      <c r="E81" s="1772"/>
      <c r="F81" s="1773"/>
      <c r="G81" s="1418">
        <v>1656.499</v>
      </c>
      <c r="H81" s="1419">
        <v>330.14800000000002</v>
      </c>
      <c r="I81" s="1420">
        <v>0</v>
      </c>
      <c r="J81" s="1421">
        <v>1986.6469999999999</v>
      </c>
    </row>
    <row r="82" spans="2:10" ht="14.25" customHeight="1">
      <c r="B82" s="1163"/>
      <c r="C82" s="1164"/>
      <c r="D82" s="1783" t="s">
        <v>919</v>
      </c>
      <c r="E82" s="1783"/>
      <c r="F82" s="1866"/>
      <c r="G82" s="1418">
        <v>1682.489</v>
      </c>
      <c r="H82" s="1419">
        <v>334.37400000000002</v>
      </c>
      <c r="I82" s="1420">
        <v>0</v>
      </c>
      <c r="J82" s="1421">
        <v>2016.8630000000001</v>
      </c>
    </row>
    <row r="83" spans="2:10" ht="14.25" customHeight="1">
      <c r="B83" s="1163"/>
      <c r="C83" s="1164"/>
      <c r="D83" s="1783" t="s">
        <v>920</v>
      </c>
      <c r="E83" s="1783"/>
      <c r="F83" s="1866"/>
      <c r="G83" s="1418">
        <v>-1.8779999999999999</v>
      </c>
      <c r="H83" s="1419">
        <v>-1.8680000000000001</v>
      </c>
      <c r="I83" s="1420">
        <v>0</v>
      </c>
      <c r="J83" s="1421">
        <v>-3.746</v>
      </c>
    </row>
    <row r="84" spans="2:10" ht="14.25" customHeight="1">
      <c r="B84" s="1163"/>
      <c r="C84" s="1164"/>
      <c r="D84" s="1783" t="s">
        <v>921</v>
      </c>
      <c r="E84" s="1783" t="s">
        <v>132</v>
      </c>
      <c r="F84" s="1866"/>
      <c r="G84" s="1418">
        <v>-24.111999999999998</v>
      </c>
      <c r="H84" s="1419">
        <v>-2.3580000000000001</v>
      </c>
      <c r="I84" s="1420">
        <v>0</v>
      </c>
      <c r="J84" s="1421">
        <v>-26.47</v>
      </c>
    </row>
    <row r="85" spans="2:10" ht="14.25" customHeight="1">
      <c r="B85" s="1163"/>
      <c r="C85" s="2029" t="s">
        <v>807</v>
      </c>
      <c r="D85" s="1772"/>
      <c r="E85" s="1772"/>
      <c r="F85" s="1773"/>
      <c r="G85" s="1418">
        <v>183.28200000000001</v>
      </c>
      <c r="H85" s="1419">
        <v>9.2050000000000001</v>
      </c>
      <c r="I85" s="1420">
        <v>10.414</v>
      </c>
      <c r="J85" s="1421">
        <v>202.90100000000001</v>
      </c>
    </row>
    <row r="86" spans="2:10" ht="14.25" customHeight="1">
      <c r="B86" s="1163"/>
      <c r="C86" s="1164"/>
      <c r="D86" s="1783" t="s">
        <v>739</v>
      </c>
      <c r="E86" s="1783"/>
      <c r="F86" s="1866"/>
      <c r="G86" s="1418">
        <v>197.803</v>
      </c>
      <c r="H86" s="1419">
        <v>9.2829999999999995</v>
      </c>
      <c r="I86" s="1420">
        <v>10.712999999999999</v>
      </c>
      <c r="J86" s="1421">
        <v>217.79900000000001</v>
      </c>
    </row>
    <row r="87" spans="2:10" ht="14.25" customHeight="1">
      <c r="B87" s="1163"/>
      <c r="C87" s="1164"/>
      <c r="D87" s="1783" t="s">
        <v>740</v>
      </c>
      <c r="E87" s="1783"/>
      <c r="F87" s="1866"/>
      <c r="G87" s="1418">
        <v>-0.53300000000000003</v>
      </c>
      <c r="H87" s="1419">
        <v>-3.9E-2</v>
      </c>
      <c r="I87" s="1420">
        <v>-4.2999999999999997E-2</v>
      </c>
      <c r="J87" s="1421">
        <v>-0.61499999999999999</v>
      </c>
    </row>
    <row r="88" spans="2:10" ht="14.25" customHeight="1">
      <c r="B88" s="1163"/>
      <c r="C88" s="1164"/>
      <c r="D88" s="1783" t="s">
        <v>741</v>
      </c>
      <c r="E88" s="1783" t="s">
        <v>132</v>
      </c>
      <c r="F88" s="1866"/>
      <c r="G88" s="1418">
        <v>-13.988</v>
      </c>
      <c r="H88" s="1419">
        <v>-3.9E-2</v>
      </c>
      <c r="I88" s="1420">
        <v>-0.25600000000000001</v>
      </c>
      <c r="J88" s="1421">
        <v>-14.282999999999999</v>
      </c>
    </row>
    <row r="89" spans="2:10" ht="14.25" customHeight="1">
      <c r="B89" s="1163"/>
      <c r="C89" s="2029" t="s">
        <v>808</v>
      </c>
      <c r="D89" s="1772"/>
      <c r="E89" s="1772"/>
      <c r="F89" s="1773"/>
      <c r="G89" s="1418">
        <v>124250.753</v>
      </c>
      <c r="H89" s="1419">
        <v>29721.295999999998</v>
      </c>
      <c r="I89" s="1420">
        <v>6182.6859999999997</v>
      </c>
      <c r="J89" s="1421">
        <v>160154.73499999999</v>
      </c>
    </row>
    <row r="90" spans="2:10" ht="14.25" customHeight="1">
      <c r="B90" s="1163"/>
      <c r="C90" s="1164"/>
      <c r="D90" s="1783" t="s">
        <v>420</v>
      </c>
      <c r="E90" s="1783"/>
      <c r="F90" s="1866"/>
      <c r="G90" s="1418">
        <v>125298.03</v>
      </c>
      <c r="H90" s="1419">
        <v>30091.174999999999</v>
      </c>
      <c r="I90" s="1420">
        <v>6179.2849999999999</v>
      </c>
      <c r="J90" s="1421">
        <v>161568.49</v>
      </c>
    </row>
    <row r="91" spans="2:10" ht="14.25" customHeight="1">
      <c r="B91" s="1163"/>
      <c r="C91" s="1164"/>
      <c r="D91" s="1783" t="s">
        <v>579</v>
      </c>
      <c r="E91" s="1783"/>
      <c r="F91" s="1866"/>
      <c r="G91" s="1418">
        <v>122.883</v>
      </c>
      <c r="H91" s="1419">
        <v>-102.73099999999999</v>
      </c>
      <c r="I91" s="1420">
        <v>41.185000000000002</v>
      </c>
      <c r="J91" s="1421">
        <v>61.337000000000003</v>
      </c>
    </row>
    <row r="92" spans="2:10" ht="14.25" customHeight="1">
      <c r="B92" s="1163"/>
      <c r="C92" s="1164"/>
      <c r="D92" s="1783" t="s">
        <v>580</v>
      </c>
      <c r="E92" s="1783" t="s">
        <v>132</v>
      </c>
      <c r="F92" s="1866"/>
      <c r="G92" s="1418">
        <v>-1170.1600000000001</v>
      </c>
      <c r="H92" s="1419">
        <v>-267.14800000000002</v>
      </c>
      <c r="I92" s="1420">
        <v>-37.783999999999999</v>
      </c>
      <c r="J92" s="1421">
        <v>-1475.0920000000001</v>
      </c>
    </row>
    <row r="93" spans="2:10" ht="14.25" customHeight="1">
      <c r="B93" s="1163"/>
      <c r="C93" s="2029" t="s">
        <v>922</v>
      </c>
      <c r="D93" s="1772"/>
      <c r="E93" s="1772"/>
      <c r="F93" s="1773"/>
      <c r="G93" s="1418">
        <v>5.9649999999999999</v>
      </c>
      <c r="H93" s="1419">
        <v>0</v>
      </c>
      <c r="I93" s="1420">
        <v>0</v>
      </c>
      <c r="J93" s="1421">
        <v>5.9649999999999999</v>
      </c>
    </row>
    <row r="94" spans="2:10" ht="14.25" customHeight="1">
      <c r="B94" s="1163"/>
      <c r="C94" s="1164"/>
      <c r="D94" s="1783" t="s">
        <v>922</v>
      </c>
      <c r="E94" s="1783"/>
      <c r="F94" s="1866"/>
      <c r="G94" s="1418">
        <v>6.149</v>
      </c>
      <c r="H94" s="1419">
        <v>0</v>
      </c>
      <c r="I94" s="1420">
        <v>0</v>
      </c>
      <c r="J94" s="1421">
        <v>6.149</v>
      </c>
    </row>
    <row r="95" spans="2:10" ht="24" customHeight="1">
      <c r="B95" s="1163"/>
      <c r="C95" s="1164"/>
      <c r="D95" s="1783" t="s">
        <v>923</v>
      </c>
      <c r="E95" s="1783"/>
      <c r="F95" s="1866"/>
      <c r="G95" s="1418">
        <v>-0.184</v>
      </c>
      <c r="H95" s="1419">
        <v>0</v>
      </c>
      <c r="I95" s="1420">
        <v>0</v>
      </c>
      <c r="J95" s="1421">
        <v>-0.184</v>
      </c>
    </row>
    <row r="96" spans="2:10" ht="14.25" customHeight="1">
      <c r="B96" s="1163"/>
      <c r="C96" s="2029" t="s">
        <v>924</v>
      </c>
      <c r="D96" s="1772"/>
      <c r="E96" s="1772"/>
      <c r="F96" s="1773"/>
      <c r="G96" s="1433">
        <v>30.055</v>
      </c>
      <c r="H96" s="1434">
        <v>0</v>
      </c>
      <c r="I96" s="1435">
        <v>78.174999999999997</v>
      </c>
      <c r="J96" s="1421">
        <v>108.23</v>
      </c>
    </row>
    <row r="97" spans="2:10" ht="14.25" customHeight="1">
      <c r="B97" s="1163"/>
      <c r="C97" s="1164"/>
      <c r="D97" s="1783" t="s">
        <v>924</v>
      </c>
      <c r="E97" s="1783"/>
      <c r="F97" s="1866"/>
      <c r="G97" s="1418">
        <v>60.665999999999997</v>
      </c>
      <c r="H97" s="1419">
        <v>0</v>
      </c>
      <c r="I97" s="1420">
        <v>79.453000000000003</v>
      </c>
      <c r="J97" s="1421">
        <v>140.119</v>
      </c>
    </row>
    <row r="98" spans="2:10" ht="22.5" customHeight="1">
      <c r="B98" s="1163"/>
      <c r="C98" s="1164"/>
      <c r="D98" s="1783" t="s">
        <v>925</v>
      </c>
      <c r="E98" s="1783"/>
      <c r="F98" s="1866"/>
      <c r="G98" s="1418">
        <v>-20.513999999999999</v>
      </c>
      <c r="H98" s="1419">
        <v>0</v>
      </c>
      <c r="I98" s="1420">
        <v>-0.54</v>
      </c>
      <c r="J98" s="1421">
        <v>-21.053999999999998</v>
      </c>
    </row>
    <row r="99" spans="2:10" ht="25.5" customHeight="1">
      <c r="B99" s="1163"/>
      <c r="C99" s="1164"/>
      <c r="D99" s="1783" t="s">
        <v>926</v>
      </c>
      <c r="E99" s="1783" t="s">
        <v>132</v>
      </c>
      <c r="F99" s="1866"/>
      <c r="G99" s="1418">
        <v>-10.097</v>
      </c>
      <c r="H99" s="1419">
        <v>0</v>
      </c>
      <c r="I99" s="1420">
        <v>-0.73799999999999999</v>
      </c>
      <c r="J99" s="1421">
        <v>-10.835000000000001</v>
      </c>
    </row>
    <row r="100" spans="2:10" ht="12.75" customHeight="1">
      <c r="B100" s="1163"/>
      <c r="C100" s="2029" t="s">
        <v>1136</v>
      </c>
      <c r="D100" s="1772"/>
      <c r="E100" s="1772"/>
      <c r="F100" s="1773"/>
      <c r="G100" s="1418">
        <v>0</v>
      </c>
      <c r="H100" s="1419">
        <v>3.3879999999999999</v>
      </c>
      <c r="I100" s="1420">
        <v>11.926</v>
      </c>
      <c r="J100" s="1421">
        <v>15.314</v>
      </c>
    </row>
    <row r="101" spans="2:10" ht="12.75" customHeight="1">
      <c r="B101" s="1163"/>
      <c r="C101" s="1164"/>
      <c r="D101" s="1783" t="s">
        <v>932</v>
      </c>
      <c r="E101" s="1783"/>
      <c r="F101" s="1866"/>
      <c r="G101" s="1418">
        <v>0</v>
      </c>
      <c r="H101" s="1419">
        <v>3.5659999999999998</v>
      </c>
      <c r="I101" s="1420">
        <v>12.106999999999999</v>
      </c>
      <c r="J101" s="1421">
        <v>15.673</v>
      </c>
    </row>
    <row r="102" spans="2:10" ht="12.75" customHeight="1">
      <c r="B102" s="1163"/>
      <c r="C102" s="1477"/>
      <c r="D102" s="1923" t="s">
        <v>933</v>
      </c>
      <c r="E102" s="1923" t="s">
        <v>132</v>
      </c>
      <c r="F102" s="2014"/>
      <c r="G102" s="1418">
        <v>0</v>
      </c>
      <c r="H102" s="1419">
        <v>-0.17799999999999999</v>
      </c>
      <c r="I102" s="1420">
        <v>-0.18099999999999999</v>
      </c>
      <c r="J102" s="1421">
        <v>-0.35899999999999999</v>
      </c>
    </row>
    <row r="103" spans="2:10" ht="12.75" customHeight="1">
      <c r="B103" s="1163"/>
      <c r="C103" s="2029" t="s">
        <v>204</v>
      </c>
      <c r="D103" s="1772"/>
      <c r="E103" s="1772"/>
      <c r="F103" s="1773"/>
      <c r="G103" s="1418">
        <v>0</v>
      </c>
      <c r="H103" s="1419">
        <v>6.7409999999999997</v>
      </c>
      <c r="I103" s="1420">
        <v>16.445</v>
      </c>
      <c r="J103" s="1421">
        <v>23.186</v>
      </c>
    </row>
    <row r="104" spans="2:10" ht="14.25" customHeight="1">
      <c r="B104" s="1163"/>
      <c r="C104" s="1164"/>
      <c r="D104" s="1783" t="s">
        <v>204</v>
      </c>
      <c r="E104" s="1783"/>
      <c r="F104" s="1866"/>
      <c r="G104" s="1418">
        <v>0</v>
      </c>
      <c r="H104" s="1419">
        <v>7.0949999999999998</v>
      </c>
      <c r="I104" s="1420">
        <v>16.963000000000001</v>
      </c>
      <c r="J104" s="1421">
        <v>24.058</v>
      </c>
    </row>
    <row r="105" spans="2:10" ht="14.25" customHeight="1">
      <c r="B105" s="1163"/>
      <c r="C105" s="1164"/>
      <c r="D105" s="1783" t="s">
        <v>205</v>
      </c>
      <c r="E105" s="1783" t="s">
        <v>132</v>
      </c>
      <c r="F105" s="1866"/>
      <c r="G105" s="1418">
        <v>0</v>
      </c>
      <c r="H105" s="1419">
        <v>-0.35399999999999998</v>
      </c>
      <c r="I105" s="1420">
        <v>-0.51800000000000002</v>
      </c>
      <c r="J105" s="1421">
        <v>-0.872</v>
      </c>
    </row>
    <row r="106" spans="2:10" ht="14.25" customHeight="1">
      <c r="B106" s="1163"/>
      <c r="C106" s="2029" t="s">
        <v>937</v>
      </c>
      <c r="D106" s="1772"/>
      <c r="E106" s="1772"/>
      <c r="F106" s="1773"/>
      <c r="G106" s="1418">
        <v>1038.152</v>
      </c>
      <c r="H106" s="1419">
        <v>133.81800000000001</v>
      </c>
      <c r="I106" s="1420">
        <v>0</v>
      </c>
      <c r="J106" s="1421">
        <v>1171.97</v>
      </c>
    </row>
    <row r="107" spans="2:10" ht="14.25" customHeight="1">
      <c r="B107" s="1163"/>
      <c r="C107" s="1164"/>
      <c r="D107" s="1771" t="s">
        <v>937</v>
      </c>
      <c r="E107" s="1772"/>
      <c r="F107" s="1773"/>
      <c r="G107" s="1418">
        <v>1047.9580000000001</v>
      </c>
      <c r="H107" s="1419">
        <v>142.01900000000001</v>
      </c>
      <c r="I107" s="1420">
        <v>0</v>
      </c>
      <c r="J107" s="1421">
        <v>1189.9770000000001</v>
      </c>
    </row>
    <row r="108" spans="2:10" ht="14.25" customHeight="1">
      <c r="B108" s="1163"/>
      <c r="C108" s="1164"/>
      <c r="D108" s="1783" t="s">
        <v>938</v>
      </c>
      <c r="E108" s="1783"/>
      <c r="F108" s="1866"/>
      <c r="G108" s="1418">
        <v>-0.32300000000000001</v>
      </c>
      <c r="H108" s="1419">
        <v>-0.159</v>
      </c>
      <c r="I108" s="1420">
        <v>0</v>
      </c>
      <c r="J108" s="1421">
        <v>-0.48199999999999998</v>
      </c>
    </row>
    <row r="109" spans="2:10" ht="14.25" customHeight="1">
      <c r="B109" s="1163"/>
      <c r="C109" s="1164"/>
      <c r="D109" s="1783" t="s">
        <v>939</v>
      </c>
      <c r="E109" s="1783" t="s">
        <v>132</v>
      </c>
      <c r="F109" s="1866"/>
      <c r="G109" s="1418">
        <v>-9.4830000000000005</v>
      </c>
      <c r="H109" s="1419">
        <v>-8.0419999999999998</v>
      </c>
      <c r="I109" s="1420">
        <v>0</v>
      </c>
      <c r="J109" s="1421">
        <v>-17.524999999999999</v>
      </c>
    </row>
    <row r="110" spans="2:10" ht="14.25" customHeight="1">
      <c r="B110" s="1163"/>
      <c r="C110" s="2029" t="s">
        <v>948</v>
      </c>
      <c r="D110" s="1772"/>
      <c r="E110" s="1772"/>
      <c r="F110" s="1773"/>
      <c r="G110" s="1418">
        <v>13.246</v>
      </c>
      <c r="H110" s="1419">
        <v>9.5310000000000006</v>
      </c>
      <c r="I110" s="1420">
        <v>19.038</v>
      </c>
      <c r="J110" s="1421">
        <v>41.814999999999998</v>
      </c>
    </row>
    <row r="111" spans="2:10" ht="14.25" customHeight="1">
      <c r="B111" s="1163"/>
      <c r="C111" s="1164"/>
      <c r="D111" s="1783" t="s">
        <v>948</v>
      </c>
      <c r="E111" s="1783"/>
      <c r="F111" s="1866"/>
      <c r="G111" s="1418">
        <v>13.276999999999999</v>
      </c>
      <c r="H111" s="1419">
        <v>9.5359999999999996</v>
      </c>
      <c r="I111" s="1420">
        <v>19.047999999999998</v>
      </c>
      <c r="J111" s="1421">
        <v>41.860999999999997</v>
      </c>
    </row>
    <row r="112" spans="2:10" ht="14.25" customHeight="1">
      <c r="B112" s="1163"/>
      <c r="C112" s="1164"/>
      <c r="D112" s="1783" t="s">
        <v>949</v>
      </c>
      <c r="E112" s="1783"/>
      <c r="F112" s="1866"/>
      <c r="G112" s="1433">
        <v>-2.9000000000000001E-2</v>
      </c>
      <c r="H112" s="1434">
        <v>-1E-3</v>
      </c>
      <c r="I112" s="1435">
        <v>0</v>
      </c>
      <c r="J112" s="1421">
        <v>-0.03</v>
      </c>
    </row>
    <row r="113" spans="2:10" ht="14.25" customHeight="1">
      <c r="B113" s="1163"/>
      <c r="C113" s="1164"/>
      <c r="D113" s="1783" t="s">
        <v>950</v>
      </c>
      <c r="E113" s="1783" t="s">
        <v>132</v>
      </c>
      <c r="F113" s="1866"/>
      <c r="G113" s="1433">
        <v>-2E-3</v>
      </c>
      <c r="H113" s="1434">
        <v>-4.0000000000000001E-3</v>
      </c>
      <c r="I113" s="1435">
        <v>-0.01</v>
      </c>
      <c r="J113" s="1421">
        <v>-1.6E-2</v>
      </c>
    </row>
    <row r="114" spans="2:10" ht="14.25" customHeight="1">
      <c r="B114" s="1163"/>
      <c r="C114" s="2029" t="s">
        <v>815</v>
      </c>
      <c r="D114" s="1772"/>
      <c r="E114" s="1772"/>
      <c r="F114" s="1773"/>
      <c r="G114" s="1433">
        <v>0.51200000000000001</v>
      </c>
      <c r="H114" s="1434">
        <v>16.568000000000001</v>
      </c>
      <c r="I114" s="1435">
        <v>0</v>
      </c>
      <c r="J114" s="1421">
        <v>17.079999999999998</v>
      </c>
    </row>
    <row r="115" spans="2:10" ht="14.25" customHeight="1">
      <c r="B115" s="1163"/>
      <c r="C115" s="1164"/>
      <c r="D115" s="1771" t="s">
        <v>777</v>
      </c>
      <c r="E115" s="1772"/>
      <c r="F115" s="1773"/>
      <c r="G115" s="1433">
        <v>0.52</v>
      </c>
      <c r="H115" s="1434">
        <v>16.577999999999999</v>
      </c>
      <c r="I115" s="1435">
        <v>0</v>
      </c>
      <c r="J115" s="1421">
        <v>17.097999999999999</v>
      </c>
    </row>
    <row r="116" spans="2:10" ht="14.25" customHeight="1">
      <c r="B116" s="1163"/>
      <c r="C116" s="1164"/>
      <c r="D116" s="1783" t="s">
        <v>311</v>
      </c>
      <c r="E116" s="1783" t="s">
        <v>132</v>
      </c>
      <c r="F116" s="1866"/>
      <c r="G116" s="1433">
        <v>-8.0000000000000002E-3</v>
      </c>
      <c r="H116" s="1434">
        <v>-0.01</v>
      </c>
      <c r="I116" s="1435">
        <v>0</v>
      </c>
      <c r="J116" s="1421">
        <v>-1.7999999999999999E-2</v>
      </c>
    </row>
    <row r="117" spans="2:10" ht="14.25" customHeight="1">
      <c r="B117" s="1163"/>
      <c r="C117" s="2029" t="s">
        <v>951</v>
      </c>
      <c r="D117" s="1772"/>
      <c r="E117" s="1772"/>
      <c r="F117" s="1773"/>
      <c r="G117" s="1433">
        <v>3000.1970000000001</v>
      </c>
      <c r="H117" s="1434">
        <v>2151.5250000000001</v>
      </c>
      <c r="I117" s="1435">
        <v>166.9</v>
      </c>
      <c r="J117" s="1421">
        <v>5318.6220000000003</v>
      </c>
    </row>
    <row r="118" spans="2:10" ht="14.25" customHeight="1">
      <c r="B118" s="1163"/>
      <c r="C118" s="1164"/>
      <c r="D118" s="1771" t="s">
        <v>592</v>
      </c>
      <c r="E118" s="1772"/>
      <c r="F118" s="1773"/>
      <c r="G118" s="1418">
        <v>11434.58</v>
      </c>
      <c r="H118" s="1419">
        <v>4236.2</v>
      </c>
      <c r="I118" s="1420">
        <v>528.125</v>
      </c>
      <c r="J118" s="1421">
        <v>16198.905000000001</v>
      </c>
    </row>
    <row r="119" spans="2:10" ht="14.25" customHeight="1">
      <c r="B119" s="1163"/>
      <c r="C119" s="1164"/>
      <c r="D119" s="1783" t="s">
        <v>593</v>
      </c>
      <c r="E119" s="1783" t="s">
        <v>132</v>
      </c>
      <c r="F119" s="1866"/>
      <c r="G119" s="1418">
        <v>-8434.3829999999998</v>
      </c>
      <c r="H119" s="1419">
        <v>-2084.6750000000002</v>
      </c>
      <c r="I119" s="1420">
        <v>-361.22500000000002</v>
      </c>
      <c r="J119" s="1421">
        <v>-10880.282999999999</v>
      </c>
    </row>
    <row r="120" spans="2:10" ht="14.25" customHeight="1" thickBot="1">
      <c r="B120" s="1180"/>
      <c r="C120" s="2044" t="s">
        <v>1129</v>
      </c>
      <c r="D120" s="1894"/>
      <c r="E120" s="1894"/>
      <c r="F120" s="1905"/>
      <c r="G120" s="1418">
        <v>-4.8179999999999996</v>
      </c>
      <c r="H120" s="1419">
        <v>0</v>
      </c>
      <c r="I120" s="1420">
        <v>0</v>
      </c>
      <c r="J120" s="1421">
        <v>-4.8179999999999996</v>
      </c>
    </row>
    <row r="121" spans="2:10" ht="14.25" customHeight="1" thickBot="1">
      <c r="B121" s="1159">
        <v>11</v>
      </c>
      <c r="C121" s="1869" t="s">
        <v>596</v>
      </c>
      <c r="D121" s="1790"/>
      <c r="E121" s="1790"/>
      <c r="F121" s="1870"/>
      <c r="G121" s="1343">
        <v>1085.8910000000001</v>
      </c>
      <c r="H121" s="1344">
        <v>332.33699999999999</v>
      </c>
      <c r="I121" s="1345">
        <v>60.609000000000002</v>
      </c>
      <c r="J121" s="1413">
        <v>1478.837</v>
      </c>
    </row>
    <row r="122" spans="2:10" ht="14.25" customHeight="1">
      <c r="B122" s="1179"/>
      <c r="C122" s="2049" t="s">
        <v>953</v>
      </c>
      <c r="D122" s="1896"/>
      <c r="E122" s="1896"/>
      <c r="F122" s="2050"/>
      <c r="G122" s="1414">
        <v>481.43200000000002</v>
      </c>
      <c r="H122" s="1415">
        <v>171.48699999999999</v>
      </c>
      <c r="I122" s="1416">
        <v>32.956000000000003</v>
      </c>
      <c r="J122" s="1417">
        <v>685.875</v>
      </c>
    </row>
    <row r="123" spans="2:10" ht="14.25" customHeight="1">
      <c r="B123" s="1163"/>
      <c r="C123" s="2029" t="s">
        <v>954</v>
      </c>
      <c r="D123" s="1772"/>
      <c r="E123" s="1772"/>
      <c r="F123" s="1773"/>
      <c r="G123" s="1418">
        <v>77.881</v>
      </c>
      <c r="H123" s="1419">
        <v>80.382000000000005</v>
      </c>
      <c r="I123" s="1420">
        <v>9.3510000000000009</v>
      </c>
      <c r="J123" s="1421">
        <v>167.614</v>
      </c>
    </row>
    <row r="124" spans="2:10" ht="14.25" customHeight="1">
      <c r="B124" s="1163"/>
      <c r="C124" s="2029" t="s">
        <v>955</v>
      </c>
      <c r="D124" s="1772"/>
      <c r="E124" s="1772"/>
      <c r="F124" s="1773"/>
      <c r="G124" s="1418">
        <v>218.77500000000001</v>
      </c>
      <c r="H124" s="1419">
        <v>48.962000000000003</v>
      </c>
      <c r="I124" s="1420">
        <v>7.0720000000000001</v>
      </c>
      <c r="J124" s="1421">
        <v>274.80900000000003</v>
      </c>
    </row>
    <row r="125" spans="2:10" ht="14.25" customHeight="1">
      <c r="B125" s="1163"/>
      <c r="C125" s="2029" t="s">
        <v>956</v>
      </c>
      <c r="D125" s="1772"/>
      <c r="E125" s="1772"/>
      <c r="F125" s="1773"/>
      <c r="G125" s="1418">
        <v>184.64599999999999</v>
      </c>
      <c r="H125" s="1419">
        <v>10.93</v>
      </c>
      <c r="I125" s="1420">
        <v>8.7759999999999998</v>
      </c>
      <c r="J125" s="1421">
        <v>204.352</v>
      </c>
    </row>
    <row r="126" spans="2:10" ht="14.25" customHeight="1">
      <c r="B126" s="1163"/>
      <c r="C126" s="2029" t="s">
        <v>957</v>
      </c>
      <c r="D126" s="1772"/>
      <c r="E126" s="1772"/>
      <c r="F126" s="1773"/>
      <c r="G126" s="1418">
        <v>76.637</v>
      </c>
      <c r="H126" s="1419">
        <v>13.516</v>
      </c>
      <c r="I126" s="1420">
        <v>0</v>
      </c>
      <c r="J126" s="1421">
        <v>90.153000000000006</v>
      </c>
    </row>
    <row r="127" spans="2:10" ht="14.25" customHeight="1">
      <c r="B127" s="1163"/>
      <c r="C127" s="2029" t="s">
        <v>958</v>
      </c>
      <c r="D127" s="1772"/>
      <c r="E127" s="1772"/>
      <c r="F127" s="1773"/>
      <c r="G127" s="1418">
        <v>34.822000000000003</v>
      </c>
      <c r="H127" s="1419">
        <v>4.6580000000000004</v>
      </c>
      <c r="I127" s="1420">
        <v>1.617</v>
      </c>
      <c r="J127" s="1421">
        <v>41.097000000000001</v>
      </c>
    </row>
    <row r="128" spans="2:10" ht="14.25" customHeight="1">
      <c r="B128" s="1163"/>
      <c r="C128" s="2029" t="s">
        <v>959</v>
      </c>
      <c r="D128" s="1772"/>
      <c r="E128" s="1772"/>
      <c r="F128" s="1773"/>
      <c r="G128" s="1418">
        <v>0.11700000000000001</v>
      </c>
      <c r="H128" s="1419">
        <v>1.7050000000000001</v>
      </c>
      <c r="I128" s="1420">
        <v>2.1000000000000001E-2</v>
      </c>
      <c r="J128" s="1421">
        <v>1.843</v>
      </c>
    </row>
    <row r="129" spans="2:10" ht="14.25" customHeight="1">
      <c r="B129" s="1163"/>
      <c r="C129" s="2029" t="s">
        <v>960</v>
      </c>
      <c r="D129" s="1772"/>
      <c r="E129" s="1772"/>
      <c r="F129" s="1773"/>
      <c r="G129" s="1418">
        <v>0</v>
      </c>
      <c r="H129" s="1419">
        <v>1.0999999999999999E-2</v>
      </c>
      <c r="I129" s="1420">
        <v>0</v>
      </c>
      <c r="J129" s="1421">
        <v>1.0999999999999999E-2</v>
      </c>
    </row>
    <row r="130" spans="2:10" ht="14.25" customHeight="1">
      <c r="B130" s="1163"/>
      <c r="C130" s="2029" t="s">
        <v>961</v>
      </c>
      <c r="D130" s="1772"/>
      <c r="E130" s="1772"/>
      <c r="F130" s="1773"/>
      <c r="G130" s="1418">
        <v>11.734999999999999</v>
      </c>
      <c r="H130" s="1419">
        <v>0.309</v>
      </c>
      <c r="I130" s="1420">
        <v>0.81499999999999995</v>
      </c>
      <c r="J130" s="1421">
        <v>12.859</v>
      </c>
    </row>
    <row r="131" spans="2:10" ht="14.25" customHeight="1" thickBot="1">
      <c r="B131" s="1180"/>
      <c r="C131" s="2044" t="s">
        <v>963</v>
      </c>
      <c r="D131" s="1894"/>
      <c r="E131" s="1894"/>
      <c r="F131" s="1905"/>
      <c r="G131" s="1426">
        <v>-0.154</v>
      </c>
      <c r="H131" s="1427">
        <v>0.377</v>
      </c>
      <c r="I131" s="1428">
        <v>1E-3</v>
      </c>
      <c r="J131" s="1429">
        <v>0.224</v>
      </c>
    </row>
    <row r="132" spans="2:10" ht="14.25" customHeight="1" thickBot="1">
      <c r="B132" s="1159">
        <v>12</v>
      </c>
      <c r="C132" s="1869" t="s">
        <v>606</v>
      </c>
      <c r="D132" s="1790"/>
      <c r="E132" s="1790"/>
      <c r="F132" s="1870"/>
      <c r="G132" s="1343">
        <v>624.96400000000006</v>
      </c>
      <c r="H132" s="1344">
        <v>0</v>
      </c>
      <c r="I132" s="1345">
        <v>0</v>
      </c>
      <c r="J132" s="1413">
        <v>624.96400000000006</v>
      </c>
    </row>
    <row r="133" spans="2:10" ht="14.25" customHeight="1">
      <c r="B133" s="1179"/>
      <c r="C133" s="2049" t="s">
        <v>607</v>
      </c>
      <c r="D133" s="1896"/>
      <c r="E133" s="1896"/>
      <c r="F133" s="2050"/>
      <c r="G133" s="1414">
        <v>228.834</v>
      </c>
      <c r="H133" s="1415">
        <v>0</v>
      </c>
      <c r="I133" s="1416">
        <v>0</v>
      </c>
      <c r="J133" s="1417">
        <v>228.834</v>
      </c>
    </row>
    <row r="134" spans="2:10" ht="14.25" customHeight="1" thickBot="1">
      <c r="B134" s="1180"/>
      <c r="C134" s="2044" t="s">
        <v>608</v>
      </c>
      <c r="D134" s="1894"/>
      <c r="E134" s="1894"/>
      <c r="F134" s="1905"/>
      <c r="G134" s="1418">
        <v>396.13</v>
      </c>
      <c r="H134" s="1419">
        <v>0</v>
      </c>
      <c r="I134" s="1420">
        <v>0</v>
      </c>
      <c r="J134" s="1421">
        <v>396.13</v>
      </c>
    </row>
    <row r="135" spans="2:10" ht="14.25" customHeight="1" thickBot="1">
      <c r="B135" s="1159">
        <v>13</v>
      </c>
      <c r="C135" s="1869" t="s">
        <v>609</v>
      </c>
      <c r="D135" s="1790"/>
      <c r="E135" s="1790"/>
      <c r="F135" s="1870"/>
      <c r="G135" s="1343">
        <v>2655.4589999999998</v>
      </c>
      <c r="H135" s="1344">
        <v>567.73</v>
      </c>
      <c r="I135" s="1345">
        <v>88.766000000000005</v>
      </c>
      <c r="J135" s="1413">
        <v>3311.9549999999999</v>
      </c>
    </row>
    <row r="136" spans="2:10" ht="14.25" customHeight="1">
      <c r="B136" s="1179"/>
      <c r="C136" s="2049" t="s">
        <v>965</v>
      </c>
      <c r="D136" s="1896"/>
      <c r="E136" s="1896"/>
      <c r="F136" s="2050"/>
      <c r="G136" s="1430">
        <v>81.775000000000006</v>
      </c>
      <c r="H136" s="1431">
        <v>65.203999999999994</v>
      </c>
      <c r="I136" s="1432">
        <v>4.3</v>
      </c>
      <c r="J136" s="1417">
        <v>151.279</v>
      </c>
    </row>
    <row r="137" spans="2:10" ht="15" customHeight="1">
      <c r="B137" s="1163"/>
      <c r="C137" s="2029" t="s">
        <v>966</v>
      </c>
      <c r="D137" s="1772"/>
      <c r="E137" s="1772"/>
      <c r="F137" s="1773"/>
      <c r="G137" s="1433">
        <v>9.7420000000000009</v>
      </c>
      <c r="H137" s="1434">
        <v>16.844999999999999</v>
      </c>
      <c r="I137" s="1435">
        <v>0.71799999999999997</v>
      </c>
      <c r="J137" s="1421">
        <v>27.305</v>
      </c>
    </row>
    <row r="138" spans="2:10" ht="15" customHeight="1">
      <c r="B138" s="1163"/>
      <c r="C138" s="2029" t="s">
        <v>72</v>
      </c>
      <c r="D138" s="1772"/>
      <c r="E138" s="1772"/>
      <c r="F138" s="1773"/>
      <c r="G138" s="1433">
        <v>-1E-3</v>
      </c>
      <c r="H138" s="1434">
        <v>1.2999999999999999E-2</v>
      </c>
      <c r="I138" s="1435">
        <v>0</v>
      </c>
      <c r="J138" s="1421">
        <v>1.2E-2</v>
      </c>
    </row>
    <row r="139" spans="2:10" ht="15" customHeight="1">
      <c r="B139" s="1163"/>
      <c r="C139" s="2029" t="s">
        <v>74</v>
      </c>
      <c r="D139" s="1772"/>
      <c r="E139" s="1772"/>
      <c r="F139" s="1773"/>
      <c r="G139" s="1433">
        <v>110.078</v>
      </c>
      <c r="H139" s="1434">
        <v>17.785</v>
      </c>
      <c r="I139" s="1435">
        <v>9.9079999999999995</v>
      </c>
      <c r="J139" s="1421">
        <v>137.77099999999999</v>
      </c>
    </row>
    <row r="140" spans="2:10" ht="15" customHeight="1">
      <c r="B140" s="1163"/>
      <c r="C140" s="2029" t="s">
        <v>613</v>
      </c>
      <c r="D140" s="1772"/>
      <c r="E140" s="1772"/>
      <c r="F140" s="1773"/>
      <c r="G140" s="1433">
        <v>1905.633</v>
      </c>
      <c r="H140" s="1434">
        <v>327.58699999999999</v>
      </c>
      <c r="I140" s="1435">
        <v>57.301000000000002</v>
      </c>
      <c r="J140" s="1421">
        <v>2290.5210000000002</v>
      </c>
    </row>
    <row r="141" spans="2:10" ht="14.25" customHeight="1" thickBot="1">
      <c r="B141" s="1180"/>
      <c r="C141" s="2044" t="s">
        <v>967</v>
      </c>
      <c r="D141" s="1894"/>
      <c r="E141" s="1894"/>
      <c r="F141" s="1905"/>
      <c r="G141" s="1439">
        <v>548.23199999999997</v>
      </c>
      <c r="H141" s="1440">
        <v>140.29599999999999</v>
      </c>
      <c r="I141" s="1441">
        <v>16.539000000000001</v>
      </c>
      <c r="J141" s="1425">
        <v>705.06700000000001</v>
      </c>
    </row>
    <row r="142" spans="2:10" ht="14.25" customHeight="1" thickBot="1">
      <c r="B142" s="1159">
        <v>14</v>
      </c>
      <c r="C142" s="1869" t="s">
        <v>615</v>
      </c>
      <c r="D142" s="1790"/>
      <c r="E142" s="1790"/>
      <c r="F142" s="1870"/>
      <c r="G142" s="1343">
        <v>86.570999999999998</v>
      </c>
      <c r="H142" s="1344">
        <v>490.72500000000002</v>
      </c>
      <c r="I142" s="1345">
        <v>51.982999999999997</v>
      </c>
      <c r="J142" s="1413">
        <v>629.279</v>
      </c>
    </row>
    <row r="143" spans="2:10" ht="14.25" customHeight="1">
      <c r="B143" s="1146"/>
      <c r="C143" s="2049" t="s">
        <v>68</v>
      </c>
      <c r="D143" s="1896"/>
      <c r="E143" s="1896"/>
      <c r="F143" s="2050"/>
      <c r="G143" s="1414">
        <v>2266.9450000000002</v>
      </c>
      <c r="H143" s="1415">
        <v>1100.2950000000001</v>
      </c>
      <c r="I143" s="1416">
        <v>196.67500000000001</v>
      </c>
      <c r="J143" s="1417">
        <v>3563.915</v>
      </c>
    </row>
    <row r="144" spans="2:10" ht="14.25" customHeight="1" thickBot="1">
      <c r="B144" s="1151"/>
      <c r="C144" s="2044" t="s">
        <v>616</v>
      </c>
      <c r="D144" s="1894"/>
      <c r="E144" s="1894"/>
      <c r="F144" s="1905"/>
      <c r="G144" s="1422">
        <v>-2180.3739999999998</v>
      </c>
      <c r="H144" s="1423">
        <v>-609.57000000000005</v>
      </c>
      <c r="I144" s="1424">
        <v>-144.69200000000001</v>
      </c>
      <c r="J144" s="1425">
        <v>-2934.636</v>
      </c>
    </row>
    <row r="145" spans="2:10" ht="14.25" customHeight="1" thickBot="1">
      <c r="B145" s="1159">
        <v>15</v>
      </c>
      <c r="C145" s="1869" t="s">
        <v>617</v>
      </c>
      <c r="D145" s="1790"/>
      <c r="E145" s="1790"/>
      <c r="F145" s="1870"/>
      <c r="G145" s="1343">
        <v>478.74400000000003</v>
      </c>
      <c r="H145" s="1344">
        <v>306.12700000000001</v>
      </c>
      <c r="I145" s="1345">
        <v>117.773</v>
      </c>
      <c r="J145" s="1413">
        <v>902.64400000000001</v>
      </c>
    </row>
    <row r="146" spans="2:10" ht="14.25" customHeight="1">
      <c r="B146" s="1179"/>
      <c r="C146" s="2049" t="s">
        <v>619</v>
      </c>
      <c r="D146" s="1896"/>
      <c r="E146" s="1896"/>
      <c r="F146" s="2050"/>
      <c r="G146" s="1418">
        <v>362.90800000000002</v>
      </c>
      <c r="H146" s="1419">
        <v>173.30600000000001</v>
      </c>
      <c r="I146" s="1420">
        <v>57.862000000000002</v>
      </c>
      <c r="J146" s="1421">
        <v>594.07600000000002</v>
      </c>
    </row>
    <row r="147" spans="2:10" ht="15" customHeight="1">
      <c r="B147" s="1163"/>
      <c r="C147" s="2029" t="s">
        <v>620</v>
      </c>
      <c r="D147" s="1772"/>
      <c r="E147" s="1772"/>
      <c r="F147" s="1773"/>
      <c r="G147" s="1418">
        <v>1862.5039999999999</v>
      </c>
      <c r="H147" s="1419">
        <v>854.20600000000002</v>
      </c>
      <c r="I147" s="1420">
        <v>296.14699999999999</v>
      </c>
      <c r="J147" s="1421">
        <v>3012.857</v>
      </c>
    </row>
    <row r="148" spans="2:10" ht="15" customHeight="1">
      <c r="B148" s="1163"/>
      <c r="C148" s="2029" t="s">
        <v>621</v>
      </c>
      <c r="D148" s="1772"/>
      <c r="E148" s="1772"/>
      <c r="F148" s="1773"/>
      <c r="G148" s="1418">
        <v>6.726</v>
      </c>
      <c r="H148" s="1419">
        <v>0</v>
      </c>
      <c r="I148" s="1420">
        <v>77.323999999999998</v>
      </c>
      <c r="J148" s="1421">
        <v>84.05</v>
      </c>
    </row>
    <row r="149" spans="2:10" ht="14.25" customHeight="1">
      <c r="B149" s="1163"/>
      <c r="C149" s="2029" t="s">
        <v>622</v>
      </c>
      <c r="D149" s="1772"/>
      <c r="E149" s="1772"/>
      <c r="F149" s="1773"/>
      <c r="G149" s="1418">
        <v>134.83699999999999</v>
      </c>
      <c r="H149" s="1419">
        <v>7.6559999999999997</v>
      </c>
      <c r="I149" s="1420">
        <v>52.304000000000002</v>
      </c>
      <c r="J149" s="1421">
        <v>194.797</v>
      </c>
    </row>
    <row r="150" spans="2:10" ht="15" customHeight="1" thickBot="1">
      <c r="B150" s="1180"/>
      <c r="C150" s="2044" t="s">
        <v>782</v>
      </c>
      <c r="D150" s="1894"/>
      <c r="E150" s="1894"/>
      <c r="F150" s="1905"/>
      <c r="G150" s="1418">
        <v>-1888.231</v>
      </c>
      <c r="H150" s="1419">
        <v>-729.04100000000005</v>
      </c>
      <c r="I150" s="1420">
        <v>-365.86399999999998</v>
      </c>
      <c r="J150" s="1421">
        <v>-2983.136</v>
      </c>
    </row>
    <row r="151" spans="2:10" ht="15" customHeight="1" thickBot="1">
      <c r="B151" s="1159">
        <v>16</v>
      </c>
      <c r="C151" s="1869" t="s">
        <v>624</v>
      </c>
      <c r="D151" s="1790"/>
      <c r="E151" s="1790"/>
      <c r="F151" s="1870"/>
      <c r="G151" s="1343">
        <v>7131.7870000000003</v>
      </c>
      <c r="H151" s="1344">
        <v>3245.1579999999999</v>
      </c>
      <c r="I151" s="1345">
        <v>297.93200000000002</v>
      </c>
      <c r="J151" s="1413">
        <v>10674.877</v>
      </c>
    </row>
    <row r="152" spans="2:10" ht="14.25" customHeight="1">
      <c r="B152" s="1458"/>
      <c r="C152" s="2047" t="s">
        <v>625</v>
      </c>
      <c r="D152" s="1900"/>
      <c r="E152" s="1900"/>
      <c r="F152" s="2048"/>
      <c r="G152" s="1442">
        <v>234.828</v>
      </c>
      <c r="H152" s="1443">
        <v>104.54900000000001</v>
      </c>
      <c r="I152" s="1444">
        <v>0</v>
      </c>
      <c r="J152" s="1417">
        <v>339.37700000000001</v>
      </c>
    </row>
    <row r="153" spans="2:10" ht="14.25" customHeight="1">
      <c r="B153" s="1295"/>
      <c r="C153" s="2027" t="s">
        <v>86</v>
      </c>
      <c r="D153" s="1777"/>
      <c r="E153" s="1777"/>
      <c r="F153" s="2028"/>
      <c r="G153" s="1445">
        <v>8102.1279999999997</v>
      </c>
      <c r="H153" s="1446">
        <v>3402.65</v>
      </c>
      <c r="I153" s="1447">
        <v>363.66500000000002</v>
      </c>
      <c r="J153" s="1421">
        <v>11868.442999999999</v>
      </c>
    </row>
    <row r="154" spans="2:10" ht="14.25" customHeight="1">
      <c r="B154" s="1295"/>
      <c r="C154" s="2027" t="s">
        <v>626</v>
      </c>
      <c r="D154" s="1777"/>
      <c r="E154" s="1777"/>
      <c r="F154" s="2028"/>
      <c r="G154" s="1445">
        <v>4687.1970000000001</v>
      </c>
      <c r="H154" s="1446">
        <v>1637.5170000000001</v>
      </c>
      <c r="I154" s="1447">
        <v>434.327</v>
      </c>
      <c r="J154" s="1421">
        <v>6759.0410000000002</v>
      </c>
    </row>
    <row r="155" spans="2:10" ht="14.25" customHeight="1">
      <c r="B155" s="1295"/>
      <c r="C155" s="2027" t="s">
        <v>968</v>
      </c>
      <c r="D155" s="1777"/>
      <c r="E155" s="1777"/>
      <c r="F155" s="2028"/>
      <c r="G155" s="1445">
        <v>659.13800000000003</v>
      </c>
      <c r="H155" s="1446">
        <v>138.642</v>
      </c>
      <c r="I155" s="1447">
        <v>36.912999999999997</v>
      </c>
      <c r="J155" s="1421">
        <v>834.69299999999998</v>
      </c>
    </row>
    <row r="156" spans="2:10" ht="15" customHeight="1">
      <c r="B156" s="1295"/>
      <c r="C156" s="2027" t="s">
        <v>969</v>
      </c>
      <c r="D156" s="1777"/>
      <c r="E156" s="1777"/>
      <c r="F156" s="2028"/>
      <c r="G156" s="1445">
        <v>92.766000000000005</v>
      </c>
      <c r="H156" s="1446">
        <v>31.754999999999999</v>
      </c>
      <c r="I156" s="1447">
        <v>4.3449999999999998</v>
      </c>
      <c r="J156" s="1421">
        <v>128.86600000000001</v>
      </c>
    </row>
    <row r="157" spans="2:10" ht="15" customHeight="1">
      <c r="B157" s="1295"/>
      <c r="C157" s="2027" t="s">
        <v>723</v>
      </c>
      <c r="D157" s="1777"/>
      <c r="E157" s="1777"/>
      <c r="F157" s="2028"/>
      <c r="G157" s="1445">
        <v>-6641.9949999999999</v>
      </c>
      <c r="H157" s="1446">
        <v>-2044.992</v>
      </c>
      <c r="I157" s="1447">
        <v>-541.31799999999998</v>
      </c>
      <c r="J157" s="1421">
        <v>-9228.3050000000003</v>
      </c>
    </row>
    <row r="158" spans="2:10" ht="15" customHeight="1" thickBot="1">
      <c r="B158" s="1457"/>
      <c r="C158" s="2044" t="s">
        <v>970</v>
      </c>
      <c r="D158" s="1894"/>
      <c r="E158" s="1894"/>
      <c r="F158" s="1905"/>
      <c r="G158" s="1448">
        <v>-2.2749999999999999</v>
      </c>
      <c r="H158" s="1449">
        <v>-24.963000000000001</v>
      </c>
      <c r="I158" s="1450">
        <v>0</v>
      </c>
      <c r="J158" s="1425">
        <v>-27.238</v>
      </c>
    </row>
    <row r="159" spans="2:10" ht="14.25" customHeight="1" thickBot="1">
      <c r="B159" s="1159">
        <v>17</v>
      </c>
      <c r="C159" s="1869" t="s">
        <v>971</v>
      </c>
      <c r="D159" s="1790"/>
      <c r="E159" s="1790"/>
      <c r="F159" s="1870"/>
      <c r="G159" s="1343">
        <v>0</v>
      </c>
      <c r="H159" s="1344">
        <v>0</v>
      </c>
      <c r="I159" s="1345">
        <v>3.746</v>
      </c>
      <c r="J159" s="1413">
        <v>3.746</v>
      </c>
    </row>
    <row r="160" spans="2:10" ht="14.25" customHeight="1">
      <c r="B160" s="1458"/>
      <c r="C160" s="2047" t="s">
        <v>972</v>
      </c>
      <c r="D160" s="1900"/>
      <c r="E160" s="1900"/>
      <c r="F160" s="2048"/>
      <c r="G160" s="1442">
        <v>0</v>
      </c>
      <c r="H160" s="1443">
        <v>1.649</v>
      </c>
      <c r="I160" s="1444">
        <v>3.746</v>
      </c>
      <c r="J160" s="1417">
        <v>5.3949999999999996</v>
      </c>
    </row>
    <row r="161" spans="2:10" ht="14.25" customHeight="1" thickBot="1">
      <c r="B161" s="1457"/>
      <c r="C161" s="2044" t="s">
        <v>973</v>
      </c>
      <c r="D161" s="1894"/>
      <c r="E161" s="1894"/>
      <c r="F161" s="1905"/>
      <c r="G161" s="1451">
        <v>0</v>
      </c>
      <c r="H161" s="1452">
        <v>-1.649</v>
      </c>
      <c r="I161" s="1453">
        <v>0</v>
      </c>
      <c r="J161" s="1429">
        <v>-1.649</v>
      </c>
    </row>
    <row r="162" spans="2:10" ht="14.25" customHeight="1" thickBot="1">
      <c r="B162" s="1159">
        <v>18</v>
      </c>
      <c r="C162" s="1869" t="s">
        <v>632</v>
      </c>
      <c r="D162" s="1790"/>
      <c r="E162" s="1790"/>
      <c r="F162" s="1870"/>
      <c r="G162" s="1343">
        <v>-5.1070000000000002</v>
      </c>
      <c r="H162" s="1344">
        <v>-8.2129999999999992</v>
      </c>
      <c r="I162" s="1345">
        <v>0</v>
      </c>
      <c r="J162" s="1413">
        <v>-13.32</v>
      </c>
    </row>
    <row r="163" spans="2:10" ht="14.25" customHeight="1">
      <c r="B163" s="1458"/>
      <c r="C163" s="2045" t="s">
        <v>974</v>
      </c>
      <c r="D163" s="1902"/>
      <c r="E163" s="1902"/>
      <c r="F163" s="2046"/>
      <c r="G163" s="1442">
        <v>43581.076999999997</v>
      </c>
      <c r="H163" s="1443">
        <v>2787.348</v>
      </c>
      <c r="I163" s="1444">
        <v>62.494</v>
      </c>
      <c r="J163" s="1417">
        <v>46430.919000000002</v>
      </c>
    </row>
    <row r="164" spans="2:10" ht="15" customHeight="1">
      <c r="B164" s="1295"/>
      <c r="C164" s="1977" t="s">
        <v>975</v>
      </c>
      <c r="D164" s="1878"/>
      <c r="E164" s="1878"/>
      <c r="F164" s="1978"/>
      <c r="G164" s="1445">
        <v>634.202</v>
      </c>
      <c r="H164" s="1446">
        <v>53.65</v>
      </c>
      <c r="I164" s="1447">
        <v>0</v>
      </c>
      <c r="J164" s="1421">
        <v>687.85199999999998</v>
      </c>
    </row>
    <row r="165" spans="2:10" ht="15" customHeight="1">
      <c r="B165" s="1295"/>
      <c r="C165" s="1977" t="s">
        <v>977</v>
      </c>
      <c r="D165" s="1878"/>
      <c r="E165" s="1878"/>
      <c r="F165" s="1978"/>
      <c r="G165" s="1445">
        <v>-43514.214999999997</v>
      </c>
      <c r="H165" s="1446">
        <v>-2422.2429999999999</v>
      </c>
      <c r="I165" s="1447">
        <v>-62.494</v>
      </c>
      <c r="J165" s="1421">
        <v>-45998.951999999997</v>
      </c>
    </row>
    <row r="166" spans="2:10" ht="14.25" customHeight="1">
      <c r="B166" s="1295"/>
      <c r="C166" s="1977" t="s">
        <v>978</v>
      </c>
      <c r="D166" s="1878"/>
      <c r="E166" s="1878"/>
      <c r="F166" s="1978"/>
      <c r="G166" s="1445">
        <v>-632.38800000000003</v>
      </c>
      <c r="H166" s="1446">
        <v>-426.96699999999998</v>
      </c>
      <c r="I166" s="1447">
        <v>0</v>
      </c>
      <c r="J166" s="1421">
        <v>-1059.355</v>
      </c>
    </row>
    <row r="167" spans="2:10" ht="15" customHeight="1">
      <c r="B167" s="1295"/>
      <c r="C167" s="1977" t="s">
        <v>753</v>
      </c>
      <c r="D167" s="1878"/>
      <c r="E167" s="1878"/>
      <c r="F167" s="1978"/>
      <c r="G167" s="1445">
        <v>75.900999999999996</v>
      </c>
      <c r="H167" s="1446">
        <v>125.486</v>
      </c>
      <c r="I167" s="1447">
        <v>0.40400000000000003</v>
      </c>
      <c r="J167" s="1421">
        <v>201.791</v>
      </c>
    </row>
    <row r="168" spans="2:10" ht="15" customHeight="1" thickBot="1">
      <c r="B168" s="1295"/>
      <c r="C168" s="1979" t="s">
        <v>979</v>
      </c>
      <c r="D168" s="1880"/>
      <c r="E168" s="1880"/>
      <c r="F168" s="1980"/>
      <c r="G168" s="1448">
        <v>-149.684</v>
      </c>
      <c r="H168" s="1449">
        <v>-125.48699999999999</v>
      </c>
      <c r="I168" s="1450">
        <v>-0.40400000000000003</v>
      </c>
      <c r="J168" s="1425">
        <v>-275.57499999999999</v>
      </c>
    </row>
    <row r="169" spans="2:10" ht="14.25" customHeight="1" thickBot="1">
      <c r="B169" s="1159">
        <v>20</v>
      </c>
      <c r="C169" s="1869" t="s">
        <v>100</v>
      </c>
      <c r="D169" s="1790"/>
      <c r="E169" s="1790"/>
      <c r="F169" s="1870"/>
      <c r="G169" s="1343">
        <v>394552.89600000001</v>
      </c>
      <c r="H169" s="1344">
        <v>115896.217</v>
      </c>
      <c r="I169" s="1345">
        <v>18142.974999999999</v>
      </c>
      <c r="J169" s="1413">
        <v>528592.08799999999</v>
      </c>
    </row>
    <row r="170" spans="2:10" ht="14.25" customHeight="1"/>
    <row r="171" spans="2:10" ht="15" customHeight="1">
      <c r="G171" s="1359"/>
      <c r="H171" s="1359"/>
      <c r="I171" s="1359"/>
      <c r="J171" s="1359"/>
    </row>
    <row r="172" spans="2:10" ht="14.25" customHeight="1">
      <c r="G172" s="1393"/>
      <c r="H172" s="1393"/>
      <c r="I172" s="1393"/>
      <c r="J172" s="1393"/>
    </row>
    <row r="173" spans="2:10" ht="15" customHeight="1"/>
    <row r="174" spans="2:10" ht="15" customHeight="1">
      <c r="G174" s="1359"/>
      <c r="H174" s="1359"/>
      <c r="I174" s="1359"/>
      <c r="J174" s="1359"/>
    </row>
    <row r="175" spans="2:10" ht="14.25" customHeight="1"/>
    <row r="176" spans="2:10" ht="15" customHeight="1"/>
  </sheetData>
  <mergeCells count="168">
    <mergeCell ref="C168:F168"/>
    <mergeCell ref="C169:F169"/>
    <mergeCell ref="C162:F162"/>
    <mergeCell ref="C163:F163"/>
    <mergeCell ref="C164:F164"/>
    <mergeCell ref="C165:F165"/>
    <mergeCell ref="C166:F166"/>
    <mergeCell ref="C167:F167"/>
    <mergeCell ref="C156:F156"/>
    <mergeCell ref="C157:F157"/>
    <mergeCell ref="C158:F158"/>
    <mergeCell ref="C159:F159"/>
    <mergeCell ref="C160:F160"/>
    <mergeCell ref="C161:F161"/>
    <mergeCell ref="C150:F150"/>
    <mergeCell ref="C151:F151"/>
    <mergeCell ref="C152:F152"/>
    <mergeCell ref="C153:F153"/>
    <mergeCell ref="C154:F154"/>
    <mergeCell ref="C155:F155"/>
    <mergeCell ref="C144:F144"/>
    <mergeCell ref="C145:F145"/>
    <mergeCell ref="C146:F146"/>
    <mergeCell ref="C147:F147"/>
    <mergeCell ref="C148:F148"/>
    <mergeCell ref="C149:F149"/>
    <mergeCell ref="C138:F138"/>
    <mergeCell ref="C139:F139"/>
    <mergeCell ref="C140:F140"/>
    <mergeCell ref="C141:F141"/>
    <mergeCell ref="C142:F142"/>
    <mergeCell ref="C143:F143"/>
    <mergeCell ref="C132:F132"/>
    <mergeCell ref="C133:F133"/>
    <mergeCell ref="C134:F134"/>
    <mergeCell ref="C135:F135"/>
    <mergeCell ref="C136:F136"/>
    <mergeCell ref="C137:F137"/>
    <mergeCell ref="C126:F126"/>
    <mergeCell ref="C127:F127"/>
    <mergeCell ref="C128:F128"/>
    <mergeCell ref="C129:F129"/>
    <mergeCell ref="C130:F130"/>
    <mergeCell ref="C131:F131"/>
    <mergeCell ref="C120:F120"/>
    <mergeCell ref="C121:F121"/>
    <mergeCell ref="C122:F122"/>
    <mergeCell ref="C123:F123"/>
    <mergeCell ref="C124:F124"/>
    <mergeCell ref="C125:F125"/>
    <mergeCell ref="C114:F114"/>
    <mergeCell ref="D115:F115"/>
    <mergeCell ref="D116:F116"/>
    <mergeCell ref="C117:F117"/>
    <mergeCell ref="D118:F118"/>
    <mergeCell ref="D119:F119"/>
    <mergeCell ref="D108:F108"/>
    <mergeCell ref="D109:F109"/>
    <mergeCell ref="C110:F110"/>
    <mergeCell ref="D111:F111"/>
    <mergeCell ref="D112:F112"/>
    <mergeCell ref="D113:F113"/>
    <mergeCell ref="D102:F102"/>
    <mergeCell ref="C103:F103"/>
    <mergeCell ref="D104:F104"/>
    <mergeCell ref="D105:F105"/>
    <mergeCell ref="C106:F106"/>
    <mergeCell ref="D107:F107"/>
    <mergeCell ref="C100:F100"/>
    <mergeCell ref="D101:F101"/>
    <mergeCell ref="D94:F94"/>
    <mergeCell ref="D95:F95"/>
    <mergeCell ref="C96:F96"/>
    <mergeCell ref="D97:F97"/>
    <mergeCell ref="D98:F98"/>
    <mergeCell ref="D99:F99"/>
    <mergeCell ref="D88:F88"/>
    <mergeCell ref="C89:F89"/>
    <mergeCell ref="D90:F90"/>
    <mergeCell ref="D91:F91"/>
    <mergeCell ref="D92:F92"/>
    <mergeCell ref="C93:F93"/>
    <mergeCell ref="D82:F82"/>
    <mergeCell ref="D83:F83"/>
    <mergeCell ref="D84:F84"/>
    <mergeCell ref="C85:F85"/>
    <mergeCell ref="D86:F86"/>
    <mergeCell ref="D87:F87"/>
    <mergeCell ref="C76:F76"/>
    <mergeCell ref="C77:F77"/>
    <mergeCell ref="D78:F78"/>
    <mergeCell ref="D79:F79"/>
    <mergeCell ref="D80:F80"/>
    <mergeCell ref="C81:F81"/>
    <mergeCell ref="C70:F70"/>
    <mergeCell ref="D71:F71"/>
    <mergeCell ref="C73:F73"/>
    <mergeCell ref="D74:F74"/>
    <mergeCell ref="D75:F75"/>
    <mergeCell ref="C72:F72"/>
    <mergeCell ref="D64:F64"/>
    <mergeCell ref="D65:F65"/>
    <mergeCell ref="D66:F66"/>
    <mergeCell ref="C67:F67"/>
    <mergeCell ref="D68:F68"/>
    <mergeCell ref="D69:F69"/>
    <mergeCell ref="D55:F55"/>
    <mergeCell ref="C59:F59"/>
    <mergeCell ref="D60:F60"/>
    <mergeCell ref="D61:F61"/>
    <mergeCell ref="D62:F62"/>
    <mergeCell ref="C63:F63"/>
    <mergeCell ref="C56:F56"/>
    <mergeCell ref="D57:F57"/>
    <mergeCell ref="D58:F58"/>
    <mergeCell ref="D49:F49"/>
    <mergeCell ref="D50:F50"/>
    <mergeCell ref="D51:F51"/>
    <mergeCell ref="C52:F52"/>
    <mergeCell ref="D53:F53"/>
    <mergeCell ref="D54:F54"/>
    <mergeCell ref="D43:F43"/>
    <mergeCell ref="D44:F44"/>
    <mergeCell ref="C45:F45"/>
    <mergeCell ref="D46:F46"/>
    <mergeCell ref="D47:F47"/>
    <mergeCell ref="C48:F48"/>
    <mergeCell ref="D37:F37"/>
    <mergeCell ref="D38:F38"/>
    <mergeCell ref="C39:F39"/>
    <mergeCell ref="D40:F40"/>
    <mergeCell ref="D41:F41"/>
    <mergeCell ref="C42:F42"/>
    <mergeCell ref="C31:F31"/>
    <mergeCell ref="C32:F32"/>
    <mergeCell ref="C33:F33"/>
    <mergeCell ref="C34:F34"/>
    <mergeCell ref="C35:F35"/>
    <mergeCell ref="C36:F36"/>
    <mergeCell ref="C26:F26"/>
    <mergeCell ref="C27:F27"/>
    <mergeCell ref="C28:F28"/>
    <mergeCell ref="C29:F29"/>
    <mergeCell ref="C30:F30"/>
    <mergeCell ref="C19:F19"/>
    <mergeCell ref="C20:F20"/>
    <mergeCell ref="C21:F21"/>
    <mergeCell ref="C22:F22"/>
    <mergeCell ref="C23:F23"/>
    <mergeCell ref="C24:F24"/>
    <mergeCell ref="C17:F17"/>
    <mergeCell ref="C18:F18"/>
    <mergeCell ref="C8:F8"/>
    <mergeCell ref="C9:F9"/>
    <mergeCell ref="C10:F10"/>
    <mergeCell ref="C11:F11"/>
    <mergeCell ref="C12:F12"/>
    <mergeCell ref="C13:F13"/>
    <mergeCell ref="C25:F25"/>
    <mergeCell ref="B2:J2"/>
    <mergeCell ref="I3:J3"/>
    <mergeCell ref="C4:F4"/>
    <mergeCell ref="C5:F5"/>
    <mergeCell ref="C6:F6"/>
    <mergeCell ref="C7:F7"/>
    <mergeCell ref="C14:F14"/>
    <mergeCell ref="C15:F15"/>
    <mergeCell ref="C16:F16"/>
  </mergeCell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86"/>
  <sheetViews>
    <sheetView topLeftCell="A31" zoomScaleNormal="100" workbookViewId="0">
      <selection activeCell="I29" sqref="I29"/>
    </sheetView>
  </sheetViews>
  <sheetFormatPr defaultColWidth="8.5" defaultRowHeight="12"/>
  <cols>
    <col min="1" max="1" width="32.125" style="134" customWidth="1"/>
    <col min="2" max="3" width="10.375" style="134" bestFit="1" customWidth="1"/>
    <col min="4" max="4" width="11.375" style="134" customWidth="1"/>
    <col min="5" max="5" width="11.25" style="134" bestFit="1" customWidth="1"/>
    <col min="6" max="6" width="6.75" style="134" bestFit="1" customWidth="1"/>
    <col min="7" max="7" width="10.375" style="134" bestFit="1" customWidth="1"/>
    <col min="8" max="8" width="6.75" style="134" bestFit="1" customWidth="1"/>
    <col min="9" max="9" width="11.375" style="134" customWidth="1"/>
    <col min="10" max="10" width="6.75" style="134" bestFit="1" customWidth="1"/>
    <col min="11" max="11" width="11.25" style="134" bestFit="1" customWidth="1"/>
    <col min="12" max="12" width="6.75" style="134" bestFit="1" customWidth="1"/>
    <col min="13" max="248" width="9" style="134" customWidth="1"/>
    <col min="249" max="249" width="1.25" style="134" customWidth="1"/>
    <col min="250" max="250" width="42.75" style="134" customWidth="1"/>
    <col min="251" max="251" width="11.25" style="134" customWidth="1"/>
    <col min="252" max="252" width="6.75" style="134" bestFit="1" customWidth="1"/>
    <col min="253" max="253" width="11.25" style="134" customWidth="1"/>
    <col min="254" max="254" width="8.5" style="134" bestFit="1" customWidth="1"/>
    <col min="255" max="255" width="11.25" style="134" customWidth="1"/>
    <col min="256" max="256" width="8.5" style="134" bestFit="1"/>
    <col min="257" max="16384" width="8.5" style="134"/>
  </cols>
  <sheetData>
    <row r="1" spans="1:12">
      <c r="A1" s="185"/>
      <c r="B1" s="185"/>
      <c r="C1" s="185"/>
      <c r="D1" s="186"/>
      <c r="E1" s="185"/>
    </row>
    <row r="2" spans="1:12">
      <c r="A2" s="1605" t="s">
        <v>839</v>
      </c>
      <c r="B2" s="1605"/>
      <c r="C2" s="1605"/>
      <c r="D2" s="1605"/>
      <c r="E2" s="1605"/>
    </row>
    <row r="3" spans="1:12">
      <c r="A3" s="210"/>
      <c r="B3" s="210"/>
      <c r="C3" s="210"/>
      <c r="D3" s="210"/>
      <c r="E3" s="210"/>
    </row>
    <row r="4" spans="1:12" ht="12.75" thickBot="1">
      <c r="A4" s="2"/>
      <c r="B4" s="185"/>
      <c r="C4" s="185"/>
      <c r="D4" s="1623" t="s">
        <v>385</v>
      </c>
      <c r="E4" s="1623"/>
    </row>
    <row r="5" spans="1:12" ht="24.75" thickBot="1">
      <c r="A5" s="381" t="s">
        <v>326</v>
      </c>
      <c r="B5" s="306" t="s">
        <v>5</v>
      </c>
      <c r="C5" s="307" t="s">
        <v>324</v>
      </c>
      <c r="D5" s="308" t="s">
        <v>325</v>
      </c>
      <c r="E5" s="309" t="s">
        <v>8</v>
      </c>
    </row>
    <row r="6" spans="1:12" s="137" customFormat="1">
      <c r="A6" s="382" t="s">
        <v>327</v>
      </c>
      <c r="B6" s="369">
        <v>1397.0630000000001</v>
      </c>
      <c r="C6" s="355">
        <v>409.63600000000002</v>
      </c>
      <c r="D6" s="355">
        <v>1295.297</v>
      </c>
      <c r="E6" s="359">
        <v>3101.9960000000001</v>
      </c>
    </row>
    <row r="7" spans="1:12" ht="15.75" customHeight="1">
      <c r="A7" s="230" t="s">
        <v>328</v>
      </c>
      <c r="B7" s="370">
        <v>155.239</v>
      </c>
      <c r="C7" s="356">
        <v>14.249000000000001</v>
      </c>
      <c r="D7" s="356">
        <v>17.385999999999999</v>
      </c>
      <c r="E7" s="360">
        <v>186.874</v>
      </c>
      <c r="F7" s="137"/>
      <c r="G7" s="137"/>
      <c r="H7" s="137"/>
      <c r="I7" s="137"/>
      <c r="J7" s="137"/>
      <c r="K7" s="137"/>
      <c r="L7" s="137"/>
    </row>
    <row r="8" spans="1:12">
      <c r="A8" s="387" t="s">
        <v>389</v>
      </c>
      <c r="B8" s="370">
        <v>248.94499999999999</v>
      </c>
      <c r="C8" s="356">
        <v>41.447000000000003</v>
      </c>
      <c r="D8" s="356">
        <v>94.548000000000002</v>
      </c>
      <c r="E8" s="360">
        <v>384.94</v>
      </c>
      <c r="F8" s="143"/>
      <c r="G8" s="137"/>
      <c r="H8" s="137"/>
      <c r="I8" s="137"/>
      <c r="J8" s="137"/>
      <c r="K8" s="142"/>
      <c r="L8" s="143"/>
    </row>
    <row r="9" spans="1:12">
      <c r="A9" s="283" t="s">
        <v>390</v>
      </c>
      <c r="B9" s="370">
        <v>263.69299999999998</v>
      </c>
      <c r="C9" s="356">
        <v>7.585</v>
      </c>
      <c r="D9" s="356">
        <v>251.08500000000001</v>
      </c>
      <c r="E9" s="360">
        <v>522.36300000000006</v>
      </c>
      <c r="F9" s="137"/>
      <c r="G9" s="137"/>
      <c r="H9" s="137"/>
      <c r="I9" s="137"/>
      <c r="J9" s="137"/>
      <c r="K9" s="137"/>
      <c r="L9" s="137"/>
    </row>
    <row r="10" spans="1:12">
      <c r="A10" s="231" t="s">
        <v>331</v>
      </c>
      <c r="B10" s="370">
        <v>519.86400000000003</v>
      </c>
      <c r="C10" s="356">
        <v>230.86500000000001</v>
      </c>
      <c r="D10" s="356">
        <v>343.685</v>
      </c>
      <c r="E10" s="360">
        <v>1094.414</v>
      </c>
      <c r="F10" s="144"/>
      <c r="G10" s="137"/>
      <c r="H10" s="137"/>
      <c r="I10" s="137"/>
      <c r="J10" s="137"/>
      <c r="K10" s="145"/>
      <c r="L10" s="146"/>
    </row>
    <row r="11" spans="1:12">
      <c r="A11" s="231" t="s">
        <v>391</v>
      </c>
      <c r="B11" s="370">
        <v>209.29499999999999</v>
      </c>
      <c r="C11" s="356">
        <v>115.49</v>
      </c>
      <c r="D11" s="356">
        <v>450.803</v>
      </c>
      <c r="E11" s="360">
        <v>775.58799999999997</v>
      </c>
      <c r="F11" s="144"/>
      <c r="G11" s="137"/>
      <c r="H11" s="137"/>
      <c r="I11" s="137"/>
      <c r="J11" s="137"/>
      <c r="K11" s="147"/>
      <c r="L11" s="25"/>
    </row>
    <row r="12" spans="1:12">
      <c r="A12" s="231" t="s">
        <v>333</v>
      </c>
      <c r="B12" s="370">
        <v>2.7E-2</v>
      </c>
      <c r="C12" s="356">
        <v>0</v>
      </c>
      <c r="D12" s="356">
        <v>137.79</v>
      </c>
      <c r="E12" s="360">
        <v>137.81700000000001</v>
      </c>
      <c r="F12" s="144"/>
      <c r="G12" s="137"/>
      <c r="H12" s="137"/>
      <c r="I12" s="137"/>
      <c r="J12" s="137"/>
      <c r="K12" s="147"/>
      <c r="L12" s="25"/>
    </row>
    <row r="13" spans="1:12">
      <c r="A13" s="382" t="s">
        <v>335</v>
      </c>
      <c r="B13" s="369">
        <v>35634.661</v>
      </c>
      <c r="C13" s="355">
        <v>5329.2129999999997</v>
      </c>
      <c r="D13" s="355">
        <v>7661.3869999999997</v>
      </c>
      <c r="E13" s="359">
        <v>48625.260999999999</v>
      </c>
      <c r="F13" s="144"/>
      <c r="G13" s="137"/>
      <c r="H13" s="137"/>
      <c r="I13" s="137"/>
      <c r="J13" s="137"/>
      <c r="K13" s="147"/>
      <c r="L13" s="25"/>
    </row>
    <row r="14" spans="1:12">
      <c r="A14" s="231" t="s">
        <v>336</v>
      </c>
      <c r="B14" s="370">
        <v>6546.415</v>
      </c>
      <c r="C14" s="356">
        <v>1004.249</v>
      </c>
      <c r="D14" s="356">
        <v>1698.731</v>
      </c>
      <c r="E14" s="360">
        <v>9249.3950000000004</v>
      </c>
      <c r="F14" s="144"/>
      <c r="G14" s="137"/>
      <c r="H14" s="137"/>
      <c r="I14" s="137"/>
      <c r="J14" s="137"/>
      <c r="K14" s="147"/>
      <c r="L14" s="25"/>
    </row>
    <row r="15" spans="1:12">
      <c r="A15" s="231" t="s">
        <v>337</v>
      </c>
      <c r="B15" s="370">
        <v>483.404</v>
      </c>
      <c r="C15" s="356">
        <v>41.762999999999998</v>
      </c>
      <c r="D15" s="356">
        <v>280.60899999999998</v>
      </c>
      <c r="E15" s="360">
        <v>805.77599999999995</v>
      </c>
      <c r="F15" s="144"/>
      <c r="G15" s="137"/>
      <c r="H15" s="137"/>
      <c r="I15" s="137"/>
      <c r="J15" s="137"/>
      <c r="K15" s="147"/>
      <c r="L15" s="25"/>
    </row>
    <row r="16" spans="1:12">
      <c r="A16" s="231" t="s">
        <v>338</v>
      </c>
      <c r="B16" s="370">
        <v>1286.989</v>
      </c>
      <c r="C16" s="356">
        <v>144.75200000000001</v>
      </c>
      <c r="D16" s="356">
        <v>355.476</v>
      </c>
      <c r="E16" s="360">
        <v>1787.2170000000001</v>
      </c>
      <c r="F16" s="144"/>
      <c r="G16" s="137"/>
      <c r="H16" s="137"/>
      <c r="I16" s="137"/>
      <c r="J16" s="137"/>
      <c r="K16" s="147"/>
      <c r="L16" s="25"/>
    </row>
    <row r="17" spans="1:12">
      <c r="A17" s="231" t="s">
        <v>339</v>
      </c>
      <c r="B17" s="370">
        <v>6527.1049999999996</v>
      </c>
      <c r="C17" s="356">
        <v>781.87</v>
      </c>
      <c r="D17" s="356">
        <v>1606.91</v>
      </c>
      <c r="E17" s="360">
        <v>8915.8850000000002</v>
      </c>
      <c r="F17" s="144"/>
      <c r="G17" s="137"/>
      <c r="H17" s="137"/>
      <c r="I17" s="137"/>
      <c r="J17" s="137"/>
      <c r="K17" s="145"/>
      <c r="L17" s="146"/>
    </row>
    <row r="18" spans="1:12">
      <c r="A18" s="231" t="s">
        <v>340</v>
      </c>
      <c r="B18" s="370">
        <v>173.30799999999999</v>
      </c>
      <c r="C18" s="356">
        <v>70.772000000000006</v>
      </c>
      <c r="D18" s="356">
        <v>104.78</v>
      </c>
      <c r="E18" s="360">
        <v>348.86</v>
      </c>
      <c r="F18" s="144"/>
      <c r="G18" s="137"/>
      <c r="H18" s="137"/>
      <c r="I18" s="137"/>
      <c r="J18" s="137"/>
      <c r="K18" s="147"/>
      <c r="L18" s="25"/>
    </row>
    <row r="19" spans="1:12">
      <c r="A19" s="231" t="s">
        <v>393</v>
      </c>
      <c r="B19" s="370">
        <v>4713.1180000000004</v>
      </c>
      <c r="C19" s="356">
        <v>791.32899999999995</v>
      </c>
      <c r="D19" s="356">
        <v>1355.027</v>
      </c>
      <c r="E19" s="360">
        <v>6859.4740000000002</v>
      </c>
      <c r="F19" s="144"/>
      <c r="G19" s="137"/>
      <c r="H19" s="137"/>
      <c r="I19" s="137"/>
      <c r="J19" s="137"/>
      <c r="K19" s="147"/>
      <c r="L19" s="25"/>
    </row>
    <row r="20" spans="1:12">
      <c r="A20" s="231" t="s">
        <v>394</v>
      </c>
      <c r="B20" s="370">
        <v>15611.123</v>
      </c>
      <c r="C20" s="356">
        <v>2361.884</v>
      </c>
      <c r="D20" s="356">
        <v>2142.9870000000001</v>
      </c>
      <c r="E20" s="360">
        <v>20115.993999999999</v>
      </c>
      <c r="F20" s="144"/>
      <c r="G20" s="137"/>
      <c r="H20" s="137"/>
      <c r="I20" s="137"/>
      <c r="J20" s="137"/>
      <c r="K20" s="147"/>
      <c r="L20" s="25"/>
    </row>
    <row r="21" spans="1:12">
      <c r="A21" s="231" t="s">
        <v>395</v>
      </c>
      <c r="B21" s="370">
        <v>293.19900000000001</v>
      </c>
      <c r="C21" s="356">
        <v>132.59399999999999</v>
      </c>
      <c r="D21" s="356">
        <v>116.867</v>
      </c>
      <c r="E21" s="360">
        <v>542.66</v>
      </c>
      <c r="F21" s="144"/>
      <c r="G21" s="137"/>
      <c r="H21" s="137"/>
      <c r="I21" s="137"/>
      <c r="J21" s="137"/>
      <c r="K21" s="147"/>
      <c r="L21" s="25"/>
    </row>
    <row r="22" spans="1:12">
      <c r="A22" s="383" t="s">
        <v>344</v>
      </c>
      <c r="B22" s="369">
        <v>36519.754999999997</v>
      </c>
      <c r="C22" s="355">
        <v>5836.09</v>
      </c>
      <c r="D22" s="355">
        <v>6734.0349999999999</v>
      </c>
      <c r="E22" s="359">
        <v>49089.88</v>
      </c>
      <c r="F22" s="144"/>
      <c r="G22" s="137"/>
      <c r="H22" s="137"/>
      <c r="I22" s="137"/>
      <c r="J22" s="137"/>
      <c r="K22" s="147"/>
      <c r="L22" s="25"/>
    </row>
    <row r="23" spans="1:12">
      <c r="A23" s="231" t="s">
        <v>345</v>
      </c>
      <c r="B23" s="370">
        <v>7934.0919999999996</v>
      </c>
      <c r="C23" s="356">
        <v>2219.9349999999999</v>
      </c>
      <c r="D23" s="356">
        <v>1747.204</v>
      </c>
      <c r="E23" s="360">
        <v>11901.231</v>
      </c>
      <c r="F23" s="144"/>
      <c r="G23" s="137"/>
      <c r="H23" s="137"/>
      <c r="I23" s="137"/>
      <c r="J23" s="137"/>
      <c r="K23" s="147"/>
      <c r="L23" s="25"/>
    </row>
    <row r="24" spans="1:12">
      <c r="A24" s="283" t="s">
        <v>346</v>
      </c>
      <c r="B24" s="370">
        <v>551.01300000000003</v>
      </c>
      <c r="C24" s="356">
        <v>54.746000000000002</v>
      </c>
      <c r="D24" s="356">
        <v>152.84299999999999</v>
      </c>
      <c r="E24" s="360">
        <v>758.60199999999998</v>
      </c>
      <c r="F24" s="144"/>
      <c r="G24" s="137"/>
      <c r="H24" s="137"/>
      <c r="I24" s="137"/>
      <c r="J24" s="137"/>
      <c r="K24" s="147"/>
      <c r="L24" s="25"/>
    </row>
    <row r="25" spans="1:12">
      <c r="A25" s="283" t="s">
        <v>347</v>
      </c>
      <c r="B25" s="370">
        <v>432.01299999999998</v>
      </c>
      <c r="C25" s="356">
        <v>13.996</v>
      </c>
      <c r="D25" s="356">
        <v>127.855</v>
      </c>
      <c r="E25" s="360">
        <v>573.86400000000003</v>
      </c>
      <c r="F25" s="144"/>
      <c r="G25" s="137"/>
      <c r="H25" s="137"/>
      <c r="I25" s="137"/>
      <c r="J25" s="137"/>
      <c r="K25" s="147"/>
      <c r="L25" s="25"/>
    </row>
    <row r="26" spans="1:12" ht="12.75" customHeight="1">
      <c r="A26" s="231" t="s">
        <v>348</v>
      </c>
      <c r="B26" s="370">
        <v>6893.8410000000003</v>
      </c>
      <c r="C26" s="356">
        <v>822.87400000000002</v>
      </c>
      <c r="D26" s="356">
        <v>1574.182</v>
      </c>
      <c r="E26" s="360">
        <v>9290.8970000000008</v>
      </c>
      <c r="F26" s="144"/>
      <c r="G26" s="137"/>
      <c r="H26" s="137"/>
      <c r="I26" s="137"/>
      <c r="J26" s="137"/>
      <c r="K26" s="145"/>
      <c r="L26" s="146"/>
    </row>
    <row r="27" spans="1:12">
      <c r="A27" s="387" t="s">
        <v>396</v>
      </c>
      <c r="B27" s="370">
        <v>4643.7120000000004</v>
      </c>
      <c r="C27" s="356">
        <v>865.029</v>
      </c>
      <c r="D27" s="356">
        <v>712.27800000000002</v>
      </c>
      <c r="E27" s="360">
        <v>6221.0190000000002</v>
      </c>
      <c r="F27" s="144"/>
      <c r="G27" s="137"/>
      <c r="H27" s="137"/>
      <c r="I27" s="137"/>
      <c r="J27" s="137"/>
      <c r="K27" s="147"/>
      <c r="L27" s="25"/>
    </row>
    <row r="28" spans="1:12" ht="22.5">
      <c r="A28" s="283" t="s">
        <v>397</v>
      </c>
      <c r="B28" s="370">
        <v>239.31399999999999</v>
      </c>
      <c r="C28" s="356">
        <v>34.363999999999997</v>
      </c>
      <c r="D28" s="356">
        <v>432.084</v>
      </c>
      <c r="E28" s="360">
        <v>705.76199999999994</v>
      </c>
      <c r="F28" s="144"/>
      <c r="G28" s="137"/>
      <c r="H28" s="137"/>
      <c r="I28" s="137"/>
      <c r="J28" s="137"/>
      <c r="K28" s="147"/>
      <c r="L28" s="25"/>
    </row>
    <row r="29" spans="1:12">
      <c r="A29" s="231" t="s">
        <v>398</v>
      </c>
      <c r="B29" s="370">
        <v>15825.77</v>
      </c>
      <c r="C29" s="356">
        <v>1825.146</v>
      </c>
      <c r="D29" s="356">
        <v>1987.5889999999999</v>
      </c>
      <c r="E29" s="360">
        <v>19638.505000000001</v>
      </c>
      <c r="F29" s="144"/>
      <c r="G29" s="137"/>
      <c r="H29" s="137"/>
      <c r="I29" s="137"/>
      <c r="J29" s="137"/>
      <c r="K29" s="147"/>
      <c r="L29" s="25"/>
    </row>
    <row r="30" spans="1:12" ht="21.75">
      <c r="A30" s="383" t="s">
        <v>352</v>
      </c>
      <c r="B30" s="369">
        <v>155.89099999999999</v>
      </c>
      <c r="C30" s="355">
        <v>0</v>
      </c>
      <c r="D30" s="355">
        <v>63.609000000000002</v>
      </c>
      <c r="E30" s="359">
        <v>219.5</v>
      </c>
      <c r="F30" s="144"/>
      <c r="G30" s="137"/>
      <c r="H30" s="137"/>
      <c r="I30" s="137"/>
      <c r="J30" s="137"/>
      <c r="K30" s="147"/>
      <c r="L30" s="25"/>
    </row>
    <row r="31" spans="1:12">
      <c r="A31" s="231" t="s">
        <v>386</v>
      </c>
      <c r="B31" s="370">
        <v>0</v>
      </c>
      <c r="C31" s="356">
        <v>0</v>
      </c>
      <c r="D31" s="356">
        <v>0</v>
      </c>
      <c r="E31" s="360">
        <v>0</v>
      </c>
      <c r="F31" s="144"/>
      <c r="G31" s="137"/>
      <c r="H31" s="137"/>
      <c r="I31" s="137"/>
      <c r="J31" s="137"/>
      <c r="K31" s="147"/>
      <c r="L31" s="25"/>
    </row>
    <row r="32" spans="1:12">
      <c r="A32" s="283" t="s">
        <v>353</v>
      </c>
      <c r="B32" s="370">
        <v>155.85499999999999</v>
      </c>
      <c r="C32" s="356">
        <v>0</v>
      </c>
      <c r="D32" s="356">
        <v>53.823</v>
      </c>
      <c r="E32" s="360">
        <v>209.678</v>
      </c>
      <c r="F32" s="144"/>
      <c r="G32" s="137"/>
      <c r="H32" s="137"/>
      <c r="I32" s="137"/>
      <c r="J32" s="137"/>
      <c r="K32" s="147"/>
      <c r="L32" s="25"/>
    </row>
    <row r="33" spans="1:12">
      <c r="A33" s="231" t="s">
        <v>354</v>
      </c>
      <c r="B33" s="370">
        <v>0</v>
      </c>
      <c r="C33" s="356">
        <v>0</v>
      </c>
      <c r="D33" s="356">
        <v>9.7859999999999996</v>
      </c>
      <c r="E33" s="360">
        <v>9.7859999999999996</v>
      </c>
      <c r="F33" s="144"/>
      <c r="G33" s="137"/>
      <c r="H33" s="137"/>
      <c r="I33" s="137"/>
      <c r="J33" s="137"/>
      <c r="K33" s="147"/>
      <c r="L33" s="25"/>
    </row>
    <row r="34" spans="1:12" ht="12.75" customHeight="1">
      <c r="A34" s="283" t="s">
        <v>355</v>
      </c>
      <c r="B34" s="370">
        <v>3.5999999999999997E-2</v>
      </c>
      <c r="C34" s="356">
        <v>0</v>
      </c>
      <c r="D34" s="356">
        <v>0</v>
      </c>
      <c r="E34" s="360">
        <v>3.5999999999999997E-2</v>
      </c>
      <c r="F34" s="144"/>
      <c r="G34" s="137"/>
      <c r="H34" s="137"/>
      <c r="I34" s="137"/>
      <c r="J34" s="137"/>
      <c r="K34" s="145"/>
      <c r="L34" s="146"/>
    </row>
    <row r="35" spans="1:12">
      <c r="A35" s="382" t="s">
        <v>356</v>
      </c>
      <c r="B35" s="369">
        <v>1897.2090000000001</v>
      </c>
      <c r="C35" s="355">
        <v>702.22799999999995</v>
      </c>
      <c r="D35" s="355">
        <v>919.39499999999998</v>
      </c>
      <c r="E35" s="359">
        <v>3518.8319999999999</v>
      </c>
      <c r="F35" s="144"/>
      <c r="G35" s="137"/>
      <c r="H35" s="137"/>
      <c r="I35" s="137"/>
      <c r="J35" s="137"/>
      <c r="K35" s="147"/>
      <c r="L35" s="25"/>
    </row>
    <row r="36" spans="1:12">
      <c r="A36" s="231" t="s">
        <v>357</v>
      </c>
      <c r="B36" s="370">
        <v>241.00700000000001</v>
      </c>
      <c r="C36" s="356">
        <v>58.701999999999998</v>
      </c>
      <c r="D36" s="356">
        <v>69.867999999999995</v>
      </c>
      <c r="E36" s="360">
        <v>369.577</v>
      </c>
      <c r="F36" s="144"/>
      <c r="G36" s="137"/>
      <c r="H36" s="137"/>
      <c r="I36" s="137"/>
      <c r="J36" s="137"/>
      <c r="K36" s="147"/>
      <c r="L36" s="25"/>
    </row>
    <row r="37" spans="1:12">
      <c r="A37" s="231" t="s">
        <v>358</v>
      </c>
      <c r="B37" s="370">
        <v>1197.8140000000001</v>
      </c>
      <c r="C37" s="356">
        <v>532.98800000000006</v>
      </c>
      <c r="D37" s="356">
        <v>729.26900000000001</v>
      </c>
      <c r="E37" s="360">
        <v>2460.0709999999999</v>
      </c>
      <c r="F37" s="144"/>
      <c r="G37" s="137"/>
      <c r="H37" s="137"/>
      <c r="I37" s="137"/>
      <c r="J37" s="137"/>
      <c r="K37" s="147"/>
      <c r="L37" s="25"/>
    </row>
    <row r="38" spans="1:12">
      <c r="A38" s="231" t="s">
        <v>359</v>
      </c>
      <c r="B38" s="370">
        <v>294.98200000000003</v>
      </c>
      <c r="C38" s="356">
        <v>51.289000000000001</v>
      </c>
      <c r="D38" s="356">
        <v>67.263999999999996</v>
      </c>
      <c r="E38" s="360">
        <v>413.53500000000003</v>
      </c>
      <c r="F38" s="144"/>
      <c r="G38" s="137"/>
      <c r="H38" s="137"/>
      <c r="I38" s="137"/>
      <c r="J38" s="137"/>
      <c r="K38" s="147"/>
      <c r="L38" s="25"/>
    </row>
    <row r="39" spans="1:12">
      <c r="A39" s="231" t="s">
        <v>360</v>
      </c>
      <c r="B39" s="370">
        <v>163.40600000000001</v>
      </c>
      <c r="C39" s="356">
        <v>59.249000000000002</v>
      </c>
      <c r="D39" s="356">
        <v>52.994</v>
      </c>
      <c r="E39" s="360">
        <v>275.649</v>
      </c>
      <c r="F39" s="144"/>
      <c r="G39" s="137"/>
      <c r="H39" s="137"/>
      <c r="I39" s="137"/>
      <c r="J39" s="137"/>
      <c r="K39" s="145"/>
      <c r="L39" s="146"/>
    </row>
    <row r="40" spans="1:12">
      <c r="A40" s="382" t="s">
        <v>361</v>
      </c>
      <c r="B40" s="369">
        <v>1454.643</v>
      </c>
      <c r="C40" s="355">
        <v>918.15499999999997</v>
      </c>
      <c r="D40" s="355">
        <v>1784.9</v>
      </c>
      <c r="E40" s="359">
        <v>4157.6980000000003</v>
      </c>
      <c r="F40" s="144"/>
      <c r="G40" s="137"/>
      <c r="H40" s="137"/>
      <c r="I40" s="137"/>
      <c r="J40" s="137"/>
      <c r="K40" s="147"/>
      <c r="L40" s="25"/>
    </row>
    <row r="41" spans="1:12">
      <c r="A41" s="231" t="s">
        <v>362</v>
      </c>
      <c r="B41" s="370">
        <v>396.06799999999998</v>
      </c>
      <c r="C41" s="356">
        <v>0</v>
      </c>
      <c r="D41" s="356">
        <v>316.40899999999999</v>
      </c>
      <c r="E41" s="360">
        <v>712.47699999999998</v>
      </c>
      <c r="F41" s="144"/>
      <c r="G41" s="137"/>
      <c r="H41" s="137"/>
      <c r="I41" s="137"/>
      <c r="J41" s="137"/>
      <c r="K41" s="147"/>
      <c r="L41" s="25"/>
    </row>
    <row r="42" spans="1:12">
      <c r="A42" s="231" t="s">
        <v>363</v>
      </c>
      <c r="B42" s="370">
        <v>0</v>
      </c>
      <c r="C42" s="356">
        <v>47.951000000000001</v>
      </c>
      <c r="D42" s="356">
        <v>0</v>
      </c>
      <c r="E42" s="360">
        <v>47.951000000000001</v>
      </c>
      <c r="F42" s="144"/>
      <c r="G42" s="137"/>
      <c r="H42" s="137"/>
      <c r="I42" s="137"/>
      <c r="J42" s="137"/>
      <c r="K42" s="147"/>
      <c r="L42" s="25"/>
    </row>
    <row r="43" spans="1:12">
      <c r="A43" s="283" t="s">
        <v>364</v>
      </c>
      <c r="B43" s="370">
        <v>19.393000000000001</v>
      </c>
      <c r="C43" s="356">
        <v>75.587000000000003</v>
      </c>
      <c r="D43" s="356">
        <v>297.41500000000002</v>
      </c>
      <c r="E43" s="360">
        <v>392.39499999999998</v>
      </c>
      <c r="F43" s="144"/>
      <c r="G43" s="137"/>
      <c r="H43" s="137"/>
      <c r="I43" s="137"/>
      <c r="J43" s="137"/>
      <c r="K43" s="147"/>
      <c r="L43" s="25"/>
    </row>
    <row r="44" spans="1:12" ht="12.75" customHeight="1">
      <c r="A44" s="231" t="s">
        <v>365</v>
      </c>
      <c r="B44" s="370">
        <v>502.44200000000001</v>
      </c>
      <c r="C44" s="356">
        <v>369.95</v>
      </c>
      <c r="D44" s="356">
        <v>486.32400000000001</v>
      </c>
      <c r="E44" s="360">
        <v>1358.7159999999999</v>
      </c>
      <c r="F44" s="144"/>
      <c r="G44" s="137"/>
      <c r="H44" s="137"/>
      <c r="I44" s="137"/>
      <c r="J44" s="137"/>
      <c r="K44" s="145"/>
      <c r="L44" s="146"/>
    </row>
    <row r="45" spans="1:12">
      <c r="A45" s="387" t="s">
        <v>480</v>
      </c>
      <c r="B45" s="370">
        <v>0</v>
      </c>
      <c r="C45" s="356">
        <v>6.117</v>
      </c>
      <c r="D45" s="356">
        <v>0</v>
      </c>
      <c r="E45" s="360">
        <v>6.117</v>
      </c>
      <c r="F45" s="144"/>
      <c r="G45" s="137"/>
      <c r="H45" s="137"/>
      <c r="I45" s="137"/>
      <c r="J45" s="137"/>
      <c r="K45" s="147"/>
      <c r="L45" s="25"/>
    </row>
    <row r="46" spans="1:12" ht="22.5">
      <c r="A46" s="283" t="s">
        <v>401</v>
      </c>
      <c r="B46" s="370">
        <v>2.7519999999999998</v>
      </c>
      <c r="C46" s="356">
        <v>2.012</v>
      </c>
      <c r="D46" s="356">
        <v>1.6319999999999999</v>
      </c>
      <c r="E46" s="360">
        <v>6.3959999999999999</v>
      </c>
      <c r="F46" s="144"/>
      <c r="G46" s="137"/>
      <c r="H46" s="137"/>
      <c r="I46" s="137"/>
      <c r="J46" s="137"/>
      <c r="K46" s="147"/>
      <c r="L46" s="25"/>
    </row>
    <row r="47" spans="1:12">
      <c r="A47" s="231" t="s">
        <v>402</v>
      </c>
      <c r="B47" s="370">
        <v>533.98800000000006</v>
      </c>
      <c r="C47" s="356">
        <v>416.53800000000001</v>
      </c>
      <c r="D47" s="356">
        <v>683.12</v>
      </c>
      <c r="E47" s="360">
        <v>1633.646</v>
      </c>
      <c r="F47" s="144"/>
      <c r="G47" s="137"/>
      <c r="H47" s="137"/>
      <c r="I47" s="137"/>
      <c r="J47" s="137"/>
      <c r="K47" s="147"/>
      <c r="L47" s="25"/>
    </row>
    <row r="48" spans="1:12">
      <c r="A48" s="383" t="s">
        <v>368</v>
      </c>
      <c r="B48" s="369">
        <v>7336.1949999999997</v>
      </c>
      <c r="C48" s="355">
        <v>2137.136</v>
      </c>
      <c r="D48" s="355">
        <v>3052.7280000000001</v>
      </c>
      <c r="E48" s="359">
        <v>12526.058999999999</v>
      </c>
      <c r="F48" s="144"/>
      <c r="G48" s="137"/>
      <c r="H48" s="137"/>
      <c r="I48" s="137"/>
      <c r="J48" s="137"/>
      <c r="K48" s="147"/>
      <c r="L48" s="25"/>
    </row>
    <row r="49" spans="1:12">
      <c r="A49" s="231" t="s">
        <v>369</v>
      </c>
      <c r="B49" s="370">
        <v>1420.4880000000001</v>
      </c>
      <c r="C49" s="356">
        <v>730.827</v>
      </c>
      <c r="D49" s="356">
        <v>27.45</v>
      </c>
      <c r="E49" s="360">
        <v>2178.7649999999999</v>
      </c>
      <c r="F49" s="144"/>
      <c r="G49" s="137"/>
      <c r="H49" s="137"/>
      <c r="I49" s="137"/>
      <c r="J49" s="137"/>
      <c r="K49" s="147"/>
      <c r="L49" s="25"/>
    </row>
    <row r="50" spans="1:12">
      <c r="A50" s="283" t="s">
        <v>370</v>
      </c>
      <c r="B50" s="370">
        <v>339.654</v>
      </c>
      <c r="C50" s="356">
        <v>43.101999999999997</v>
      </c>
      <c r="D50" s="356">
        <v>151.363</v>
      </c>
      <c r="E50" s="360">
        <v>534.11900000000003</v>
      </c>
      <c r="F50" s="144"/>
      <c r="G50" s="137"/>
      <c r="H50" s="137"/>
      <c r="I50" s="137"/>
      <c r="J50" s="137"/>
      <c r="K50" s="147"/>
      <c r="L50" s="25"/>
    </row>
    <row r="51" spans="1:12" ht="22.5">
      <c r="A51" s="283" t="s">
        <v>403</v>
      </c>
      <c r="B51" s="370">
        <v>367.65699999999998</v>
      </c>
      <c r="C51" s="356">
        <v>258.93299999999999</v>
      </c>
      <c r="D51" s="356">
        <v>705.99199999999996</v>
      </c>
      <c r="E51" s="360">
        <v>1332.5820000000001</v>
      </c>
      <c r="F51" s="144"/>
      <c r="G51" s="137"/>
      <c r="H51" s="137"/>
      <c r="I51" s="137"/>
      <c r="J51" s="137"/>
      <c r="K51" s="147"/>
      <c r="L51" s="25"/>
    </row>
    <row r="52" spans="1:12" ht="12.75" customHeight="1">
      <c r="A52" s="231" t="s">
        <v>372</v>
      </c>
      <c r="B52" s="370">
        <v>4745.9520000000002</v>
      </c>
      <c r="C52" s="356">
        <v>798.447</v>
      </c>
      <c r="D52" s="356">
        <v>1830.076</v>
      </c>
      <c r="E52" s="360">
        <v>7374.4750000000004</v>
      </c>
      <c r="F52" s="144"/>
      <c r="G52" s="137"/>
      <c r="H52" s="137"/>
      <c r="I52" s="137"/>
      <c r="J52" s="137"/>
      <c r="K52" s="145"/>
      <c r="L52" s="146"/>
    </row>
    <row r="53" spans="1:12">
      <c r="A53" s="231" t="s">
        <v>373</v>
      </c>
      <c r="B53" s="370">
        <v>462.36</v>
      </c>
      <c r="C53" s="356">
        <v>0</v>
      </c>
      <c r="D53" s="356">
        <v>306.25099999999998</v>
      </c>
      <c r="E53" s="360">
        <v>768.61099999999999</v>
      </c>
      <c r="F53" s="144"/>
      <c r="G53" s="137"/>
      <c r="H53" s="137"/>
      <c r="I53" s="137"/>
      <c r="J53" s="137"/>
      <c r="K53" s="147"/>
      <c r="L53" s="25"/>
    </row>
    <row r="54" spans="1:12" ht="22.5">
      <c r="A54" s="282" t="s">
        <v>407</v>
      </c>
      <c r="B54" s="370">
        <v>0</v>
      </c>
      <c r="C54" s="356">
        <v>305.827</v>
      </c>
      <c r="D54" s="356">
        <v>0</v>
      </c>
      <c r="E54" s="360">
        <v>305.827</v>
      </c>
      <c r="F54" s="144"/>
      <c r="G54" s="137"/>
      <c r="H54" s="137"/>
      <c r="I54" s="137"/>
      <c r="J54" s="137"/>
      <c r="K54" s="147"/>
      <c r="L54" s="25"/>
    </row>
    <row r="55" spans="1:12">
      <c r="A55" s="231" t="s">
        <v>374</v>
      </c>
      <c r="B55" s="370">
        <v>8.4000000000000005E-2</v>
      </c>
      <c r="C55" s="356">
        <v>0</v>
      </c>
      <c r="D55" s="356">
        <v>24.512</v>
      </c>
      <c r="E55" s="360">
        <v>24.596</v>
      </c>
      <c r="F55" s="144"/>
      <c r="G55" s="137"/>
      <c r="H55" s="137"/>
      <c r="I55" s="137"/>
      <c r="J55" s="137"/>
      <c r="K55" s="147"/>
      <c r="L55" s="25"/>
    </row>
    <row r="56" spans="1:12">
      <c r="A56" s="283" t="s">
        <v>481</v>
      </c>
      <c r="B56" s="370">
        <v>0</v>
      </c>
      <c r="C56" s="356">
        <v>0</v>
      </c>
      <c r="D56" s="356">
        <v>7.0839999999999996</v>
      </c>
      <c r="E56" s="360">
        <v>7.0839999999999996</v>
      </c>
      <c r="F56" s="144"/>
      <c r="G56" s="137"/>
      <c r="H56" s="137"/>
      <c r="I56" s="137"/>
      <c r="J56" s="137"/>
      <c r="K56" s="147"/>
      <c r="L56" s="25"/>
    </row>
    <row r="57" spans="1:12" ht="21.75">
      <c r="A57" s="383" t="s">
        <v>376</v>
      </c>
      <c r="B57" s="369">
        <v>631.51800000000003</v>
      </c>
      <c r="C57" s="355">
        <v>36.965000000000003</v>
      </c>
      <c r="D57" s="355">
        <v>35.04</v>
      </c>
      <c r="E57" s="359">
        <v>703.52300000000002</v>
      </c>
      <c r="F57" s="144"/>
      <c r="G57" s="137"/>
      <c r="H57" s="137"/>
      <c r="I57" s="137"/>
      <c r="J57" s="137"/>
      <c r="K57" s="147"/>
      <c r="L57" s="25"/>
    </row>
    <row r="58" spans="1:12">
      <c r="A58" s="383" t="s">
        <v>377</v>
      </c>
      <c r="B58" s="369">
        <v>9756.2549999999992</v>
      </c>
      <c r="C58" s="355">
        <v>2830.808</v>
      </c>
      <c r="D58" s="355">
        <v>10020.404</v>
      </c>
      <c r="E58" s="359">
        <v>22607.467000000001</v>
      </c>
      <c r="F58" s="144"/>
      <c r="G58" s="137"/>
      <c r="H58" s="137"/>
      <c r="I58" s="137"/>
      <c r="J58" s="137"/>
      <c r="K58" s="147"/>
      <c r="L58" s="25"/>
    </row>
    <row r="59" spans="1:12">
      <c r="A59" s="231" t="s">
        <v>378</v>
      </c>
      <c r="B59" s="370">
        <v>7641.5309999999999</v>
      </c>
      <c r="C59" s="356">
        <v>2529.808</v>
      </c>
      <c r="D59" s="356">
        <v>9435.6239999999998</v>
      </c>
      <c r="E59" s="360">
        <v>19606.963</v>
      </c>
      <c r="F59" s="144"/>
      <c r="G59" s="137"/>
      <c r="H59" s="137"/>
      <c r="I59" s="137"/>
      <c r="J59" s="137"/>
      <c r="K59" s="147"/>
      <c r="L59" s="25"/>
    </row>
    <row r="60" spans="1:12">
      <c r="A60" s="231" t="s">
        <v>379</v>
      </c>
      <c r="B60" s="370">
        <v>1886.489</v>
      </c>
      <c r="C60" s="356">
        <v>242.34399999999999</v>
      </c>
      <c r="D60" s="356">
        <v>1275.442</v>
      </c>
      <c r="E60" s="360">
        <v>3404.2750000000001</v>
      </c>
      <c r="F60" s="144"/>
      <c r="G60" s="137"/>
      <c r="H60" s="137"/>
      <c r="I60" s="137"/>
      <c r="J60" s="137"/>
      <c r="K60" s="147"/>
      <c r="L60" s="25"/>
    </row>
    <row r="61" spans="1:12" ht="12.75" customHeight="1">
      <c r="A61" s="231" t="s">
        <v>380</v>
      </c>
      <c r="B61" s="370">
        <v>165.709</v>
      </c>
      <c r="C61" s="356">
        <v>0.33300000000000002</v>
      </c>
      <c r="D61" s="356">
        <v>271.11099999999999</v>
      </c>
      <c r="E61" s="360">
        <v>437.15300000000002</v>
      </c>
      <c r="F61" s="144"/>
      <c r="G61" s="137"/>
      <c r="H61" s="137"/>
      <c r="I61" s="137"/>
      <c r="J61" s="137"/>
      <c r="K61" s="145"/>
      <c r="L61" s="146"/>
    </row>
    <row r="62" spans="1:12">
      <c r="A62" s="231" t="s">
        <v>381</v>
      </c>
      <c r="B62" s="370">
        <v>123.786</v>
      </c>
      <c r="C62" s="356">
        <v>97.875</v>
      </c>
      <c r="D62" s="356">
        <v>53.905999999999999</v>
      </c>
      <c r="E62" s="360">
        <v>275.56700000000001</v>
      </c>
      <c r="F62" s="144"/>
      <c r="G62" s="137"/>
      <c r="H62" s="137"/>
      <c r="I62" s="137"/>
      <c r="J62" s="137"/>
      <c r="K62" s="145"/>
      <c r="L62" s="146"/>
    </row>
    <row r="63" spans="1:12">
      <c r="A63" s="231" t="s">
        <v>263</v>
      </c>
      <c r="B63" s="370">
        <v>1.0820000000000001</v>
      </c>
      <c r="C63" s="356">
        <v>0</v>
      </c>
      <c r="D63" s="356">
        <v>171.10599999999999</v>
      </c>
      <c r="E63" s="360">
        <v>172.18799999999999</v>
      </c>
      <c r="F63" s="144"/>
      <c r="G63" s="137"/>
      <c r="H63" s="137"/>
      <c r="I63" s="137"/>
      <c r="J63" s="137"/>
      <c r="K63" s="147"/>
      <c r="L63" s="25"/>
    </row>
    <row r="64" spans="1:12">
      <c r="A64" s="231" t="s">
        <v>382</v>
      </c>
      <c r="B64" s="370">
        <v>-62.341999999999999</v>
      </c>
      <c r="C64" s="356">
        <v>-35.890999999999998</v>
      </c>
      <c r="D64" s="356">
        <v>-1053.634</v>
      </c>
      <c r="E64" s="360">
        <v>-1151.867</v>
      </c>
      <c r="F64" s="144"/>
      <c r="G64" s="137"/>
      <c r="H64" s="137"/>
      <c r="I64" s="137"/>
      <c r="J64" s="137"/>
      <c r="K64" s="147"/>
      <c r="L64" s="25"/>
    </row>
    <row r="65" spans="1:12">
      <c r="A65" s="284" t="s">
        <v>98</v>
      </c>
      <c r="B65" s="370">
        <v>0</v>
      </c>
      <c r="C65" s="356">
        <v>-3.661</v>
      </c>
      <c r="D65" s="356">
        <v>-124.96</v>
      </c>
      <c r="E65" s="360">
        <v>-128.62100000000001</v>
      </c>
      <c r="F65" s="144"/>
      <c r="G65" s="137"/>
      <c r="H65" s="137"/>
      <c r="I65" s="137"/>
      <c r="J65" s="137"/>
      <c r="K65" s="147"/>
      <c r="L65" s="25"/>
    </row>
    <row r="66" spans="1:12" ht="12.75" thickBot="1">
      <c r="A66" s="384" t="s">
        <v>404</v>
      </c>
      <c r="B66" s="378">
        <v>0</v>
      </c>
      <c r="C66" s="363">
        <v>0</v>
      </c>
      <c r="D66" s="363">
        <v>-8.1910000000000007</v>
      </c>
      <c r="E66" s="364">
        <v>-8.1910000000000007</v>
      </c>
      <c r="F66" s="144"/>
      <c r="G66" s="137"/>
      <c r="H66" s="137"/>
      <c r="I66" s="137"/>
      <c r="J66" s="137"/>
      <c r="K66" s="147"/>
      <c r="L66" s="25"/>
    </row>
    <row r="67" spans="1:12" ht="12.75" thickBot="1">
      <c r="A67" s="385" t="s">
        <v>383</v>
      </c>
      <c r="B67" s="379">
        <v>551.41800000000001</v>
      </c>
      <c r="C67" s="365">
        <v>99.364000000000004</v>
      </c>
      <c r="D67" s="365">
        <v>175.75200000000001</v>
      </c>
      <c r="E67" s="366">
        <v>826.53399999999999</v>
      </c>
      <c r="F67" s="144"/>
      <c r="G67" s="137"/>
      <c r="H67" s="137"/>
      <c r="I67" s="137"/>
      <c r="J67" s="137"/>
      <c r="K67" s="147"/>
      <c r="L67" s="25"/>
    </row>
    <row r="68" spans="1:12" ht="12.75" thickBot="1">
      <c r="A68" s="386" t="s">
        <v>384</v>
      </c>
      <c r="B68" s="380">
        <v>95334.607999999993</v>
      </c>
      <c r="C68" s="367">
        <v>18299.595000000001</v>
      </c>
      <c r="D68" s="367">
        <v>31742.546999999999</v>
      </c>
      <c r="E68" s="368">
        <v>145376.75</v>
      </c>
      <c r="F68" s="144"/>
      <c r="G68" s="137"/>
      <c r="H68" s="137"/>
      <c r="I68" s="137"/>
      <c r="J68" s="137"/>
      <c r="K68" s="147"/>
      <c r="L68" s="25"/>
    </row>
    <row r="69" spans="1:12">
      <c r="E69" s="137"/>
      <c r="F69" s="137"/>
      <c r="G69" s="137"/>
      <c r="H69" s="137"/>
      <c r="I69" s="137"/>
      <c r="J69" s="137"/>
      <c r="K69" s="137"/>
      <c r="L69" s="137"/>
    </row>
    <row r="70" spans="1:12">
      <c r="E70" s="137"/>
      <c r="F70" s="137"/>
      <c r="G70" s="137"/>
      <c r="H70" s="137"/>
      <c r="I70" s="137"/>
      <c r="J70" s="137"/>
      <c r="K70" s="137"/>
      <c r="L70" s="137"/>
    </row>
    <row r="71" spans="1:12">
      <c r="E71" s="137"/>
      <c r="F71" s="137"/>
      <c r="G71" s="137"/>
      <c r="H71" s="137"/>
      <c r="I71" s="137"/>
      <c r="J71" s="137"/>
      <c r="K71" s="137"/>
      <c r="L71" s="137"/>
    </row>
    <row r="72" spans="1:12">
      <c r="E72" s="137"/>
      <c r="F72" s="137"/>
      <c r="G72" s="137"/>
      <c r="H72" s="137"/>
      <c r="I72" s="137"/>
      <c r="J72" s="137"/>
      <c r="K72" s="137"/>
      <c r="L72" s="137"/>
    </row>
    <row r="73" spans="1:12">
      <c r="E73" s="137"/>
      <c r="F73" s="137"/>
      <c r="G73" s="137"/>
      <c r="H73" s="137"/>
      <c r="I73" s="137"/>
      <c r="J73" s="137"/>
      <c r="K73" s="137"/>
      <c r="L73" s="137"/>
    </row>
    <row r="74" spans="1:12">
      <c r="E74" s="137"/>
      <c r="F74" s="137"/>
      <c r="G74" s="137"/>
      <c r="H74" s="137"/>
      <c r="I74" s="137"/>
      <c r="J74" s="137"/>
      <c r="K74" s="137"/>
      <c r="L74" s="137"/>
    </row>
    <row r="75" spans="1:12">
      <c r="E75" s="137"/>
      <c r="F75" s="137"/>
      <c r="G75" s="137"/>
      <c r="H75" s="137"/>
      <c r="I75" s="137"/>
      <c r="J75" s="137"/>
      <c r="K75" s="137"/>
      <c r="L75" s="137"/>
    </row>
    <row r="76" spans="1:12">
      <c r="E76" s="137"/>
      <c r="F76" s="137"/>
      <c r="G76" s="137"/>
      <c r="H76" s="137"/>
      <c r="I76" s="137"/>
      <c r="J76" s="137"/>
      <c r="K76" s="137"/>
      <c r="L76" s="137"/>
    </row>
    <row r="77" spans="1:12">
      <c r="E77" s="137"/>
      <c r="F77" s="137"/>
      <c r="G77" s="137"/>
      <c r="H77" s="137"/>
      <c r="I77" s="137"/>
      <c r="J77" s="137"/>
      <c r="K77" s="137"/>
      <c r="L77" s="137"/>
    </row>
    <row r="78" spans="1:12">
      <c r="E78" s="137"/>
      <c r="F78" s="137"/>
      <c r="G78" s="137"/>
      <c r="H78" s="137"/>
      <c r="I78" s="137"/>
      <c r="J78" s="137"/>
      <c r="K78" s="137"/>
      <c r="L78" s="137"/>
    </row>
    <row r="79" spans="1:12">
      <c r="E79" s="137"/>
      <c r="F79" s="137"/>
      <c r="G79" s="137"/>
      <c r="H79" s="137"/>
      <c r="I79" s="137"/>
      <c r="J79" s="137"/>
      <c r="K79" s="137"/>
      <c r="L79" s="137"/>
    </row>
    <row r="80" spans="1:12">
      <c r="E80" s="137"/>
      <c r="F80" s="137"/>
      <c r="G80" s="137"/>
      <c r="H80" s="137"/>
      <c r="I80" s="137"/>
      <c r="J80" s="137"/>
      <c r="K80" s="137"/>
      <c r="L80" s="137"/>
    </row>
    <row r="81" spans="5:12">
      <c r="E81" s="137"/>
      <c r="F81" s="137"/>
      <c r="G81" s="137"/>
      <c r="H81" s="137"/>
      <c r="I81" s="137"/>
      <c r="J81" s="137"/>
      <c r="K81" s="137"/>
      <c r="L81" s="137"/>
    </row>
    <row r="82" spans="5:12">
      <c r="E82" s="137"/>
      <c r="F82" s="137"/>
      <c r="G82" s="137"/>
      <c r="H82" s="137"/>
      <c r="I82" s="137"/>
      <c r="J82" s="137"/>
      <c r="K82" s="137"/>
      <c r="L82" s="137"/>
    </row>
    <row r="83" spans="5:12">
      <c r="E83" s="137"/>
      <c r="F83" s="137"/>
      <c r="G83" s="137"/>
      <c r="H83" s="137"/>
      <c r="I83" s="137"/>
      <c r="J83" s="137"/>
      <c r="K83" s="137"/>
      <c r="L83" s="137"/>
    </row>
    <row r="84" spans="5:12">
      <c r="E84" s="137"/>
      <c r="F84" s="137"/>
      <c r="G84" s="137"/>
      <c r="H84" s="137"/>
      <c r="I84" s="137"/>
      <c r="J84" s="137"/>
      <c r="K84" s="137"/>
      <c r="L84" s="137"/>
    </row>
    <row r="85" spans="5:12">
      <c r="E85" s="137"/>
      <c r="F85" s="137"/>
      <c r="G85" s="137"/>
      <c r="H85" s="137"/>
      <c r="I85" s="137"/>
      <c r="J85" s="137"/>
      <c r="K85" s="137"/>
      <c r="L85" s="137"/>
    </row>
    <row r="86" spans="5:12">
      <c r="E86" s="137"/>
      <c r="F86" s="137"/>
      <c r="G86" s="137"/>
      <c r="H86" s="137"/>
      <c r="I86" s="137"/>
      <c r="J86" s="137"/>
      <c r="K86" s="137"/>
      <c r="L86" s="137"/>
    </row>
    <row r="87" spans="5:12">
      <c r="E87" s="137"/>
      <c r="F87" s="137"/>
      <c r="G87" s="137"/>
      <c r="H87" s="137"/>
      <c r="I87" s="137"/>
      <c r="J87" s="137"/>
      <c r="K87" s="137"/>
      <c r="L87" s="137"/>
    </row>
    <row r="88" spans="5:12">
      <c r="E88" s="137"/>
      <c r="F88" s="137"/>
      <c r="G88" s="137"/>
      <c r="H88" s="137"/>
      <c r="I88" s="137"/>
      <c r="J88" s="137"/>
      <c r="K88" s="137"/>
      <c r="L88" s="137"/>
    </row>
    <row r="89" spans="5:12">
      <c r="E89" s="137"/>
      <c r="F89" s="137"/>
      <c r="G89" s="137"/>
      <c r="H89" s="137"/>
      <c r="I89" s="137"/>
      <c r="J89" s="137"/>
      <c r="K89" s="137"/>
      <c r="L89" s="137"/>
    </row>
    <row r="90" spans="5:12">
      <c r="E90" s="137"/>
      <c r="F90" s="137"/>
      <c r="G90" s="137"/>
      <c r="H90" s="137"/>
      <c r="I90" s="137"/>
      <c r="J90" s="137"/>
      <c r="K90" s="137"/>
      <c r="L90" s="137"/>
    </row>
    <row r="91" spans="5:12">
      <c r="E91" s="137"/>
      <c r="F91" s="137"/>
      <c r="G91" s="137"/>
      <c r="H91" s="137"/>
      <c r="I91" s="137"/>
      <c r="J91" s="137"/>
      <c r="K91" s="137"/>
      <c r="L91" s="137"/>
    </row>
    <row r="92" spans="5:12">
      <c r="E92" s="137"/>
      <c r="F92" s="137"/>
      <c r="G92" s="137"/>
      <c r="H92" s="137"/>
      <c r="I92" s="137"/>
      <c r="J92" s="137"/>
      <c r="K92" s="137"/>
      <c r="L92" s="137"/>
    </row>
    <row r="93" spans="5:12">
      <c r="E93" s="137"/>
      <c r="F93" s="137"/>
      <c r="G93" s="137"/>
      <c r="H93" s="137"/>
      <c r="I93" s="137"/>
      <c r="J93" s="137"/>
      <c r="K93" s="137"/>
      <c r="L93" s="137"/>
    </row>
    <row r="94" spans="5:12">
      <c r="E94" s="137"/>
      <c r="F94" s="137"/>
      <c r="G94" s="137"/>
      <c r="H94" s="137"/>
      <c r="I94" s="137"/>
      <c r="J94" s="137"/>
      <c r="K94" s="137"/>
      <c r="L94" s="137"/>
    </row>
    <row r="95" spans="5:12">
      <c r="E95" s="137"/>
      <c r="F95" s="137"/>
      <c r="G95" s="137"/>
      <c r="H95" s="137"/>
      <c r="I95" s="137"/>
      <c r="J95" s="137"/>
      <c r="K95" s="137"/>
      <c r="L95" s="137"/>
    </row>
    <row r="96" spans="5:12">
      <c r="E96" s="137"/>
      <c r="F96" s="137"/>
      <c r="G96" s="137"/>
      <c r="H96" s="137"/>
      <c r="I96" s="137"/>
      <c r="J96" s="137"/>
      <c r="K96" s="137"/>
      <c r="L96" s="137"/>
    </row>
    <row r="97" spans="5:12">
      <c r="E97" s="137"/>
      <c r="F97" s="137"/>
      <c r="G97" s="137"/>
      <c r="H97" s="137"/>
      <c r="I97" s="137"/>
      <c r="J97" s="137"/>
      <c r="K97" s="137"/>
      <c r="L97" s="137"/>
    </row>
    <row r="98" spans="5:12">
      <c r="E98" s="137"/>
      <c r="F98" s="137"/>
      <c r="G98" s="137"/>
      <c r="H98" s="137"/>
      <c r="I98" s="137"/>
      <c r="J98" s="137"/>
      <c r="K98" s="137"/>
      <c r="L98" s="137"/>
    </row>
    <row r="99" spans="5:12">
      <c r="E99" s="137"/>
      <c r="F99" s="137"/>
      <c r="G99" s="137"/>
      <c r="H99" s="137"/>
      <c r="I99" s="137"/>
      <c r="J99" s="137"/>
      <c r="K99" s="137"/>
      <c r="L99" s="137"/>
    </row>
    <row r="100" spans="5:12">
      <c r="E100" s="137"/>
      <c r="F100" s="137"/>
      <c r="G100" s="137"/>
      <c r="H100" s="137"/>
      <c r="I100" s="137"/>
      <c r="J100" s="137"/>
      <c r="K100" s="137"/>
      <c r="L100" s="137"/>
    </row>
    <row r="101" spans="5:12">
      <c r="E101" s="137"/>
      <c r="F101" s="137"/>
      <c r="G101" s="137"/>
      <c r="H101" s="137"/>
      <c r="I101" s="137"/>
      <c r="J101" s="137"/>
      <c r="K101" s="137"/>
      <c r="L101" s="137"/>
    </row>
    <row r="102" spans="5:12">
      <c r="E102" s="137"/>
      <c r="F102" s="137"/>
      <c r="G102" s="137"/>
      <c r="H102" s="137"/>
      <c r="I102" s="137"/>
      <c r="J102" s="137"/>
      <c r="K102" s="137"/>
      <c r="L102" s="137"/>
    </row>
    <row r="103" spans="5:12">
      <c r="E103" s="137"/>
      <c r="F103" s="137"/>
      <c r="G103" s="137"/>
      <c r="H103" s="137"/>
      <c r="I103" s="137"/>
      <c r="J103" s="137"/>
      <c r="K103" s="137"/>
      <c r="L103" s="137"/>
    </row>
    <row r="104" spans="5:12">
      <c r="E104" s="137"/>
      <c r="F104" s="137"/>
      <c r="G104" s="137"/>
      <c r="H104" s="137"/>
      <c r="I104" s="137"/>
      <c r="J104" s="137"/>
      <c r="K104" s="137"/>
      <c r="L104" s="137"/>
    </row>
    <row r="105" spans="5:12">
      <c r="E105" s="137"/>
      <c r="F105" s="137"/>
      <c r="G105" s="137"/>
      <c r="H105" s="137"/>
      <c r="I105" s="137"/>
      <c r="J105" s="137"/>
      <c r="K105" s="137"/>
      <c r="L105" s="137"/>
    </row>
    <row r="106" spans="5:12">
      <c r="E106" s="137"/>
      <c r="F106" s="137"/>
      <c r="G106" s="137"/>
      <c r="H106" s="137"/>
      <c r="I106" s="137"/>
      <c r="J106" s="137"/>
      <c r="K106" s="137"/>
      <c r="L106" s="137"/>
    </row>
    <row r="107" spans="5:12">
      <c r="E107" s="137"/>
      <c r="F107" s="137"/>
      <c r="G107" s="137"/>
      <c r="H107" s="137"/>
      <c r="I107" s="137"/>
      <c r="J107" s="137"/>
      <c r="K107" s="137"/>
      <c r="L107" s="137"/>
    </row>
    <row r="108" spans="5:12">
      <c r="E108" s="137"/>
      <c r="F108" s="137"/>
      <c r="G108" s="137"/>
      <c r="H108" s="137"/>
      <c r="I108" s="137"/>
      <c r="J108" s="137"/>
      <c r="K108" s="137"/>
      <c r="L108" s="137"/>
    </row>
    <row r="109" spans="5:12">
      <c r="E109" s="137"/>
      <c r="F109" s="137"/>
      <c r="G109" s="137"/>
      <c r="H109" s="137"/>
      <c r="I109" s="137"/>
      <c r="J109" s="137"/>
      <c r="K109" s="137"/>
      <c r="L109" s="137"/>
    </row>
    <row r="110" spans="5:12">
      <c r="E110" s="137"/>
      <c r="F110" s="137"/>
      <c r="G110" s="137"/>
      <c r="H110" s="137"/>
      <c r="I110" s="137"/>
      <c r="J110" s="137"/>
      <c r="K110" s="137"/>
      <c r="L110" s="137"/>
    </row>
    <row r="111" spans="5:12">
      <c r="E111" s="137"/>
      <c r="F111" s="137"/>
      <c r="G111" s="137"/>
      <c r="H111" s="137"/>
      <c r="I111" s="137"/>
      <c r="J111" s="137"/>
      <c r="K111" s="137"/>
      <c r="L111" s="137"/>
    </row>
    <row r="112" spans="5:12">
      <c r="E112" s="137"/>
      <c r="F112" s="137"/>
      <c r="G112" s="137"/>
      <c r="H112" s="137"/>
      <c r="I112" s="137"/>
      <c r="J112" s="137"/>
      <c r="K112" s="137"/>
      <c r="L112" s="137"/>
    </row>
    <row r="113" spans="5:12">
      <c r="E113" s="137"/>
      <c r="F113" s="137"/>
      <c r="G113" s="137"/>
      <c r="H113" s="137"/>
      <c r="I113" s="137"/>
      <c r="J113" s="137"/>
      <c r="K113" s="137"/>
      <c r="L113" s="137"/>
    </row>
    <row r="114" spans="5:12">
      <c r="E114" s="137"/>
      <c r="F114" s="137"/>
      <c r="G114" s="137"/>
      <c r="H114" s="137"/>
      <c r="I114" s="137"/>
      <c r="J114" s="137"/>
      <c r="K114" s="137"/>
      <c r="L114" s="137"/>
    </row>
    <row r="115" spans="5:12">
      <c r="E115" s="137"/>
      <c r="F115" s="137"/>
      <c r="G115" s="137"/>
      <c r="H115" s="137"/>
      <c r="I115" s="137"/>
      <c r="J115" s="137"/>
      <c r="K115" s="137"/>
      <c r="L115" s="137"/>
    </row>
    <row r="116" spans="5:12">
      <c r="E116" s="137"/>
      <c r="F116" s="137"/>
      <c r="G116" s="137"/>
      <c r="H116" s="137"/>
      <c r="I116" s="137"/>
      <c r="J116" s="137"/>
      <c r="K116" s="137"/>
      <c r="L116" s="137"/>
    </row>
    <row r="117" spans="5:12">
      <c r="E117" s="137"/>
      <c r="F117" s="137"/>
      <c r="G117" s="137"/>
      <c r="H117" s="137"/>
      <c r="I117" s="137"/>
      <c r="J117" s="137"/>
      <c r="K117" s="137"/>
      <c r="L117" s="137"/>
    </row>
    <row r="118" spans="5:12">
      <c r="E118" s="137"/>
      <c r="F118" s="137"/>
      <c r="G118" s="137"/>
      <c r="H118" s="137"/>
      <c r="I118" s="137"/>
      <c r="J118" s="137"/>
      <c r="K118" s="137"/>
      <c r="L118" s="137"/>
    </row>
    <row r="119" spans="5:12">
      <c r="E119" s="137"/>
      <c r="F119" s="137"/>
      <c r="G119" s="137"/>
      <c r="H119" s="137"/>
      <c r="I119" s="137"/>
      <c r="J119" s="137"/>
      <c r="K119" s="137"/>
      <c r="L119" s="137"/>
    </row>
    <row r="120" spans="5:12">
      <c r="E120" s="137"/>
      <c r="F120" s="137"/>
      <c r="G120" s="137"/>
      <c r="H120" s="137"/>
      <c r="I120" s="137"/>
      <c r="J120" s="137"/>
      <c r="K120" s="137"/>
      <c r="L120" s="137"/>
    </row>
    <row r="121" spans="5:12">
      <c r="E121" s="137"/>
      <c r="F121" s="137"/>
      <c r="G121" s="137"/>
      <c r="H121" s="137"/>
      <c r="I121" s="137"/>
      <c r="J121" s="137"/>
      <c r="K121" s="137"/>
      <c r="L121" s="137"/>
    </row>
    <row r="122" spans="5:12">
      <c r="E122" s="137"/>
      <c r="F122" s="137"/>
      <c r="G122" s="137"/>
      <c r="H122" s="137"/>
      <c r="I122" s="137"/>
      <c r="J122" s="137"/>
      <c r="K122" s="137"/>
      <c r="L122" s="137"/>
    </row>
    <row r="123" spans="5:12">
      <c r="E123" s="137"/>
      <c r="F123" s="137"/>
      <c r="G123" s="137"/>
      <c r="H123" s="137"/>
      <c r="I123" s="137"/>
      <c r="J123" s="137"/>
      <c r="K123" s="137"/>
      <c r="L123" s="137"/>
    </row>
    <row r="124" spans="5:12">
      <c r="E124" s="137"/>
      <c r="F124" s="137"/>
      <c r="G124" s="137"/>
      <c r="H124" s="137"/>
      <c r="I124" s="137"/>
      <c r="J124" s="137"/>
      <c r="K124" s="137"/>
      <c r="L124" s="137"/>
    </row>
    <row r="125" spans="5:12">
      <c r="E125" s="137"/>
      <c r="F125" s="137"/>
      <c r="G125" s="137"/>
      <c r="H125" s="137"/>
      <c r="I125" s="137"/>
      <c r="J125" s="137"/>
      <c r="K125" s="137"/>
      <c r="L125" s="137"/>
    </row>
    <row r="126" spans="5:12">
      <c r="E126" s="137"/>
      <c r="F126" s="137"/>
      <c r="G126" s="137"/>
      <c r="H126" s="137"/>
      <c r="I126" s="137"/>
      <c r="J126" s="137"/>
      <c r="K126" s="137"/>
      <c r="L126" s="137"/>
    </row>
    <row r="127" spans="5:12">
      <c r="E127" s="137"/>
      <c r="F127" s="137"/>
      <c r="G127" s="137"/>
      <c r="H127" s="137"/>
      <c r="I127" s="137"/>
      <c r="J127" s="137"/>
      <c r="K127" s="137"/>
      <c r="L127" s="137"/>
    </row>
    <row r="128" spans="5:12">
      <c r="E128" s="137"/>
      <c r="F128" s="137"/>
      <c r="G128" s="137"/>
      <c r="H128" s="137"/>
      <c r="I128" s="137"/>
      <c r="J128" s="137"/>
      <c r="K128" s="137"/>
      <c r="L128" s="137"/>
    </row>
    <row r="129" spans="5:12">
      <c r="E129" s="137"/>
      <c r="F129" s="137"/>
      <c r="G129" s="137"/>
      <c r="H129" s="137"/>
      <c r="I129" s="137"/>
      <c r="J129" s="137"/>
      <c r="K129" s="137"/>
      <c r="L129" s="137"/>
    </row>
    <row r="130" spans="5:12">
      <c r="E130" s="137"/>
      <c r="F130" s="137"/>
      <c r="G130" s="137"/>
      <c r="H130" s="137"/>
      <c r="I130" s="137"/>
      <c r="J130" s="137"/>
      <c r="K130" s="137"/>
      <c r="L130" s="137"/>
    </row>
    <row r="131" spans="5:12">
      <c r="E131" s="137"/>
      <c r="F131" s="137"/>
      <c r="G131" s="137"/>
      <c r="H131" s="137"/>
      <c r="I131" s="137"/>
      <c r="J131" s="137"/>
      <c r="K131" s="137"/>
      <c r="L131" s="137"/>
    </row>
    <row r="132" spans="5:12">
      <c r="E132" s="137"/>
      <c r="F132" s="137"/>
      <c r="G132" s="137"/>
      <c r="H132" s="137"/>
      <c r="I132" s="137"/>
      <c r="J132" s="137"/>
      <c r="K132" s="137"/>
      <c r="L132" s="137"/>
    </row>
    <row r="133" spans="5:12">
      <c r="E133" s="137"/>
      <c r="F133" s="137"/>
      <c r="G133" s="137"/>
      <c r="H133" s="137"/>
      <c r="I133" s="137"/>
      <c r="J133" s="137"/>
      <c r="K133" s="137"/>
      <c r="L133" s="137"/>
    </row>
    <row r="134" spans="5:12">
      <c r="E134" s="137"/>
      <c r="F134" s="137"/>
      <c r="G134" s="137"/>
      <c r="H134" s="137"/>
      <c r="I134" s="137"/>
      <c r="J134" s="137"/>
      <c r="K134" s="137"/>
      <c r="L134" s="137"/>
    </row>
    <row r="135" spans="5:12">
      <c r="E135" s="137"/>
      <c r="F135" s="137"/>
      <c r="G135" s="137"/>
      <c r="H135" s="137"/>
      <c r="I135" s="137"/>
      <c r="J135" s="137"/>
      <c r="K135" s="137"/>
      <c r="L135" s="137"/>
    </row>
    <row r="136" spans="5:12">
      <c r="E136" s="137"/>
      <c r="F136" s="137"/>
      <c r="G136" s="137"/>
      <c r="H136" s="137"/>
      <c r="I136" s="137"/>
      <c r="J136" s="137"/>
      <c r="K136" s="137"/>
      <c r="L136" s="137"/>
    </row>
    <row r="137" spans="5:12">
      <c r="E137" s="137"/>
      <c r="F137" s="137"/>
      <c r="G137" s="137"/>
      <c r="H137" s="137"/>
      <c r="I137" s="137"/>
      <c r="J137" s="137"/>
      <c r="K137" s="137"/>
      <c r="L137" s="137"/>
    </row>
    <row r="138" spans="5:12">
      <c r="E138" s="137"/>
      <c r="F138" s="137"/>
      <c r="G138" s="137"/>
      <c r="H138" s="137"/>
      <c r="I138" s="137"/>
      <c r="J138" s="137"/>
      <c r="K138" s="137"/>
      <c r="L138" s="137"/>
    </row>
    <row r="139" spans="5:12">
      <c r="E139" s="137"/>
      <c r="F139" s="137"/>
      <c r="G139" s="137"/>
      <c r="H139" s="137"/>
      <c r="I139" s="137"/>
      <c r="J139" s="137"/>
      <c r="K139" s="137"/>
      <c r="L139" s="137"/>
    </row>
    <row r="140" spans="5:12">
      <c r="E140" s="137"/>
      <c r="F140" s="137"/>
      <c r="G140" s="137"/>
      <c r="H140" s="137"/>
      <c r="I140" s="137"/>
      <c r="J140" s="137"/>
      <c r="K140" s="137"/>
      <c r="L140" s="137"/>
    </row>
    <row r="141" spans="5:12">
      <c r="E141" s="137"/>
      <c r="F141" s="137"/>
      <c r="G141" s="137"/>
      <c r="H141" s="137"/>
      <c r="I141" s="137"/>
      <c r="J141" s="137"/>
      <c r="K141" s="137"/>
      <c r="L141" s="137"/>
    </row>
    <row r="142" spans="5:12">
      <c r="E142" s="137"/>
      <c r="F142" s="137"/>
      <c r="G142" s="137"/>
      <c r="H142" s="137"/>
      <c r="I142" s="137"/>
      <c r="J142" s="137"/>
      <c r="K142" s="137"/>
      <c r="L142" s="137"/>
    </row>
    <row r="143" spans="5:12">
      <c r="E143" s="137"/>
      <c r="F143" s="137"/>
      <c r="G143" s="137"/>
      <c r="H143" s="137"/>
      <c r="I143" s="137"/>
      <c r="J143" s="137"/>
      <c r="K143" s="137"/>
      <c r="L143" s="137"/>
    </row>
    <row r="144" spans="5:12">
      <c r="E144" s="137"/>
      <c r="F144" s="137"/>
      <c r="G144" s="137"/>
      <c r="H144" s="137"/>
      <c r="I144" s="137"/>
      <c r="J144" s="137"/>
      <c r="K144" s="137"/>
      <c r="L144" s="137"/>
    </row>
    <row r="145" spans="5:12">
      <c r="E145" s="137"/>
      <c r="F145" s="137"/>
      <c r="G145" s="137"/>
      <c r="H145" s="137"/>
      <c r="I145" s="137"/>
      <c r="J145" s="137"/>
      <c r="K145" s="137"/>
      <c r="L145" s="137"/>
    </row>
    <row r="146" spans="5:12">
      <c r="E146" s="137"/>
      <c r="F146" s="137"/>
      <c r="G146" s="137"/>
      <c r="H146" s="137"/>
      <c r="I146" s="137"/>
      <c r="J146" s="137"/>
      <c r="K146" s="137"/>
      <c r="L146" s="137"/>
    </row>
    <row r="147" spans="5:12">
      <c r="E147" s="137"/>
      <c r="F147" s="137"/>
      <c r="G147" s="137"/>
      <c r="H147" s="137"/>
      <c r="I147" s="137"/>
      <c r="J147" s="137"/>
      <c r="K147" s="137"/>
      <c r="L147" s="137"/>
    </row>
    <row r="148" spans="5:12">
      <c r="E148" s="137"/>
      <c r="F148" s="137"/>
      <c r="G148" s="137"/>
      <c r="H148" s="137"/>
      <c r="I148" s="137"/>
      <c r="J148" s="137"/>
      <c r="K148" s="137"/>
      <c r="L148" s="137"/>
    </row>
    <row r="149" spans="5:12">
      <c r="E149" s="137"/>
      <c r="F149" s="137"/>
      <c r="G149" s="137"/>
      <c r="H149" s="137"/>
      <c r="I149" s="137"/>
      <c r="J149" s="137"/>
      <c r="K149" s="137"/>
      <c r="L149" s="137"/>
    </row>
    <row r="150" spans="5:12">
      <c r="E150" s="137"/>
      <c r="F150" s="137"/>
      <c r="G150" s="137"/>
      <c r="H150" s="137"/>
      <c r="I150" s="137"/>
      <c r="J150" s="137"/>
      <c r="K150" s="137"/>
      <c r="L150" s="137"/>
    </row>
    <row r="151" spans="5:12">
      <c r="E151" s="137"/>
      <c r="F151" s="137"/>
      <c r="G151" s="137"/>
      <c r="H151" s="137"/>
      <c r="I151" s="137"/>
      <c r="J151" s="137"/>
      <c r="K151" s="137"/>
      <c r="L151" s="137"/>
    </row>
    <row r="152" spans="5:12">
      <c r="E152" s="137"/>
      <c r="F152" s="137"/>
      <c r="G152" s="137"/>
      <c r="H152" s="137"/>
      <c r="I152" s="137"/>
      <c r="J152" s="137"/>
      <c r="K152" s="137"/>
      <c r="L152" s="137"/>
    </row>
    <row r="153" spans="5:12">
      <c r="E153" s="137"/>
      <c r="F153" s="137"/>
      <c r="G153" s="137"/>
      <c r="H153" s="137"/>
      <c r="I153" s="137"/>
      <c r="J153" s="137"/>
      <c r="K153" s="137"/>
      <c r="L153" s="137"/>
    </row>
    <row r="154" spans="5:12">
      <c r="E154" s="137"/>
      <c r="F154" s="137"/>
      <c r="G154" s="137"/>
      <c r="H154" s="137"/>
      <c r="I154" s="137"/>
      <c r="J154" s="137"/>
      <c r="K154" s="137"/>
      <c r="L154" s="137"/>
    </row>
    <row r="155" spans="5:12">
      <c r="E155" s="137"/>
      <c r="F155" s="137"/>
      <c r="G155" s="137"/>
      <c r="H155" s="137"/>
      <c r="I155" s="137"/>
      <c r="J155" s="137"/>
      <c r="K155" s="137"/>
      <c r="L155" s="137"/>
    </row>
    <row r="156" spans="5:12">
      <c r="E156" s="137"/>
      <c r="F156" s="137"/>
      <c r="G156" s="137"/>
      <c r="H156" s="137"/>
      <c r="I156" s="137"/>
      <c r="J156" s="137"/>
      <c r="K156" s="137"/>
      <c r="L156" s="137"/>
    </row>
    <row r="157" spans="5:12">
      <c r="E157" s="137"/>
      <c r="F157" s="137"/>
      <c r="G157" s="137"/>
      <c r="H157" s="137"/>
      <c r="I157" s="137"/>
      <c r="J157" s="137"/>
      <c r="K157" s="137"/>
      <c r="L157" s="137"/>
    </row>
    <row r="158" spans="5:12">
      <c r="E158" s="137"/>
      <c r="F158" s="137"/>
      <c r="G158" s="137"/>
      <c r="H158" s="137"/>
      <c r="I158" s="137"/>
      <c r="J158" s="137"/>
      <c r="K158" s="137"/>
      <c r="L158" s="137"/>
    </row>
    <row r="159" spans="5:12">
      <c r="E159" s="137"/>
      <c r="F159" s="137"/>
      <c r="G159" s="137"/>
      <c r="H159" s="137"/>
      <c r="I159" s="137"/>
      <c r="J159" s="137"/>
      <c r="K159" s="137"/>
      <c r="L159" s="137"/>
    </row>
    <row r="160" spans="5:12">
      <c r="E160" s="137"/>
      <c r="F160" s="137"/>
      <c r="G160" s="137"/>
      <c r="H160" s="137"/>
      <c r="I160" s="137"/>
      <c r="J160" s="137"/>
      <c r="K160" s="137"/>
      <c r="L160" s="137"/>
    </row>
    <row r="161" spans="5:12">
      <c r="E161" s="137"/>
      <c r="F161" s="137"/>
      <c r="G161" s="137"/>
      <c r="H161" s="137"/>
      <c r="I161" s="137"/>
      <c r="J161" s="137"/>
      <c r="K161" s="137"/>
      <c r="L161" s="137"/>
    </row>
    <row r="162" spans="5:12">
      <c r="E162" s="137"/>
      <c r="F162" s="137"/>
      <c r="G162" s="137"/>
      <c r="H162" s="137"/>
      <c r="I162" s="137"/>
      <c r="J162" s="137"/>
      <c r="K162" s="137"/>
      <c r="L162" s="137"/>
    </row>
    <row r="163" spans="5:12">
      <c r="E163" s="137"/>
      <c r="F163" s="137"/>
      <c r="G163" s="137"/>
      <c r="H163" s="137"/>
      <c r="I163" s="137"/>
      <c r="J163" s="137"/>
      <c r="K163" s="137"/>
      <c r="L163" s="137"/>
    </row>
    <row r="164" spans="5:12">
      <c r="E164" s="137"/>
      <c r="F164" s="137"/>
      <c r="G164" s="137"/>
      <c r="H164" s="137"/>
      <c r="I164" s="137"/>
      <c r="J164" s="137"/>
      <c r="K164" s="137"/>
      <c r="L164" s="137"/>
    </row>
    <row r="165" spans="5:12">
      <c r="E165" s="137"/>
      <c r="F165" s="137"/>
      <c r="G165" s="137"/>
      <c r="H165" s="137"/>
      <c r="I165" s="137"/>
      <c r="J165" s="137"/>
      <c r="K165" s="137"/>
      <c r="L165" s="137"/>
    </row>
    <row r="166" spans="5:12">
      <c r="E166" s="137"/>
      <c r="F166" s="137"/>
      <c r="G166" s="137"/>
      <c r="H166" s="137"/>
      <c r="I166" s="137"/>
      <c r="J166" s="137"/>
      <c r="K166" s="137"/>
      <c r="L166" s="137"/>
    </row>
    <row r="167" spans="5:12">
      <c r="E167" s="137"/>
      <c r="F167" s="137"/>
      <c r="G167" s="137"/>
      <c r="H167" s="137"/>
      <c r="I167" s="137"/>
      <c r="J167" s="137"/>
      <c r="K167" s="137"/>
      <c r="L167" s="137"/>
    </row>
    <row r="168" spans="5:12">
      <c r="E168" s="137"/>
      <c r="F168" s="137"/>
      <c r="G168" s="137"/>
      <c r="H168" s="137"/>
      <c r="I168" s="137"/>
      <c r="J168" s="137"/>
      <c r="K168" s="137"/>
      <c r="L168" s="137"/>
    </row>
    <row r="169" spans="5:12">
      <c r="E169" s="137"/>
      <c r="F169" s="137"/>
      <c r="G169" s="137"/>
      <c r="H169" s="137"/>
      <c r="I169" s="137"/>
      <c r="J169" s="137"/>
      <c r="K169" s="137"/>
      <c r="L169" s="137"/>
    </row>
    <row r="170" spans="5:12">
      <c r="E170" s="137"/>
      <c r="F170" s="137"/>
      <c r="G170" s="137"/>
      <c r="H170" s="137"/>
      <c r="I170" s="137"/>
      <c r="J170" s="137"/>
      <c r="K170" s="137"/>
      <c r="L170" s="137"/>
    </row>
    <row r="171" spans="5:12">
      <c r="E171" s="137"/>
      <c r="F171" s="137"/>
      <c r="G171" s="137"/>
      <c r="H171" s="137"/>
      <c r="I171" s="137"/>
      <c r="J171" s="137"/>
      <c r="K171" s="137"/>
      <c r="L171" s="137"/>
    </row>
    <row r="172" spans="5:12">
      <c r="E172" s="137"/>
      <c r="F172" s="137"/>
      <c r="G172" s="137"/>
      <c r="H172" s="137"/>
      <c r="I172" s="137"/>
      <c r="J172" s="137"/>
      <c r="K172" s="137"/>
      <c r="L172" s="137"/>
    </row>
    <row r="173" spans="5:12">
      <c r="E173" s="137"/>
      <c r="F173" s="137"/>
      <c r="G173" s="137"/>
      <c r="H173" s="137"/>
      <c r="I173" s="137"/>
      <c r="J173" s="137"/>
      <c r="K173" s="137"/>
      <c r="L173" s="137"/>
    </row>
    <row r="174" spans="5:12">
      <c r="E174" s="137"/>
      <c r="F174" s="137"/>
      <c r="G174" s="137"/>
      <c r="H174" s="137"/>
      <c r="I174" s="137"/>
      <c r="J174" s="137"/>
      <c r="K174" s="137"/>
      <c r="L174" s="137"/>
    </row>
    <row r="175" spans="5:12">
      <c r="E175" s="137"/>
      <c r="F175" s="137"/>
      <c r="G175" s="137"/>
      <c r="H175" s="137"/>
      <c r="I175" s="137"/>
      <c r="J175" s="137"/>
      <c r="K175" s="137"/>
      <c r="L175" s="137"/>
    </row>
    <row r="176" spans="5:12">
      <c r="E176" s="137"/>
      <c r="F176" s="137"/>
      <c r="G176" s="137"/>
      <c r="H176" s="137"/>
      <c r="I176" s="137"/>
      <c r="J176" s="137"/>
      <c r="K176" s="137"/>
      <c r="L176" s="137"/>
    </row>
    <row r="177" spans="5:12">
      <c r="E177" s="137"/>
      <c r="F177" s="137"/>
      <c r="G177" s="137"/>
      <c r="H177" s="137"/>
      <c r="I177" s="137"/>
      <c r="J177" s="137"/>
      <c r="K177" s="137"/>
      <c r="L177" s="137"/>
    </row>
    <row r="178" spans="5:12">
      <c r="E178" s="137"/>
      <c r="F178" s="137"/>
      <c r="G178" s="137"/>
      <c r="H178" s="137"/>
      <c r="I178" s="137"/>
      <c r="J178" s="137"/>
      <c r="K178" s="137"/>
      <c r="L178" s="137"/>
    </row>
    <row r="179" spans="5:12">
      <c r="E179" s="137"/>
      <c r="F179" s="137"/>
      <c r="G179" s="137"/>
      <c r="H179" s="137"/>
      <c r="I179" s="137"/>
      <c r="J179" s="137"/>
      <c r="K179" s="137"/>
      <c r="L179" s="137"/>
    </row>
    <row r="180" spans="5:12">
      <c r="E180" s="137"/>
      <c r="F180" s="137"/>
      <c r="G180" s="137"/>
      <c r="H180" s="137"/>
      <c r="I180" s="137"/>
      <c r="J180" s="137"/>
      <c r="K180" s="137"/>
      <c r="L180" s="137"/>
    </row>
    <row r="181" spans="5:12">
      <c r="E181" s="137"/>
      <c r="F181" s="137"/>
      <c r="G181" s="137"/>
      <c r="H181" s="137"/>
      <c r="I181" s="137"/>
      <c r="J181" s="137"/>
      <c r="K181" s="137"/>
      <c r="L181" s="137"/>
    </row>
    <row r="182" spans="5:12">
      <c r="E182" s="137"/>
      <c r="F182" s="137"/>
      <c r="G182" s="137"/>
      <c r="H182" s="137"/>
      <c r="I182" s="137"/>
      <c r="J182" s="137"/>
      <c r="K182" s="137"/>
      <c r="L182" s="137"/>
    </row>
    <row r="183" spans="5:12">
      <c r="E183" s="137"/>
      <c r="F183" s="137"/>
      <c r="G183" s="137"/>
      <c r="H183" s="137"/>
      <c r="I183" s="137"/>
      <c r="J183" s="137"/>
      <c r="K183" s="137"/>
      <c r="L183" s="137"/>
    </row>
    <row r="184" spans="5:12">
      <c r="E184" s="137"/>
      <c r="F184" s="137"/>
      <c r="G184" s="137"/>
      <c r="H184" s="137"/>
      <c r="I184" s="137"/>
      <c r="J184" s="137"/>
      <c r="K184" s="137"/>
      <c r="L184" s="137"/>
    </row>
    <row r="185" spans="5:12">
      <c r="E185" s="137"/>
      <c r="F185" s="137"/>
      <c r="G185" s="137"/>
      <c r="H185" s="137"/>
      <c r="I185" s="137"/>
      <c r="J185" s="137"/>
      <c r="K185" s="137"/>
      <c r="L185" s="137"/>
    </row>
    <row r="186" spans="5:12">
      <c r="E186" s="137"/>
      <c r="F186" s="137"/>
      <c r="G186" s="137"/>
      <c r="H186" s="137"/>
      <c r="I186" s="137"/>
      <c r="J186" s="137"/>
      <c r="K186" s="137"/>
      <c r="L186" s="137"/>
    </row>
  </sheetData>
  <mergeCells count="2">
    <mergeCell ref="A2:E2"/>
    <mergeCell ref="D4:E4"/>
  </mergeCells>
  <pageMargins left="0.17" right="0.18" top="0.43" bottom="0.79" header="0.17" footer="0.5"/>
  <pageSetup paperSize="9" scale="80" fitToHeight="2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1"/>
  <sheetViews>
    <sheetView topLeftCell="B1" zoomScaleNormal="100" workbookViewId="0">
      <selection activeCell="D24" sqref="D24:F24"/>
    </sheetView>
  </sheetViews>
  <sheetFormatPr defaultRowHeight="14.25"/>
  <cols>
    <col min="1" max="1" width="4.125" style="1394" customWidth="1"/>
    <col min="2" max="2" width="4.75" customWidth="1"/>
    <col min="3" max="3" width="2" customWidth="1"/>
    <col min="4" max="4" width="2.5" customWidth="1"/>
    <col min="5" max="5" width="1.75" customWidth="1"/>
    <col min="6" max="6" width="60" customWidth="1"/>
    <col min="7" max="10" width="10.625" customWidth="1"/>
  </cols>
  <sheetData>
    <row r="1" spans="2:10">
      <c r="B1" s="917"/>
      <c r="C1" s="159"/>
      <c r="D1" s="159"/>
      <c r="E1" s="159"/>
      <c r="F1" s="159"/>
      <c r="G1" s="160"/>
      <c r="H1" s="160"/>
      <c r="I1" s="160"/>
      <c r="J1" s="160"/>
    </row>
    <row r="2" spans="2:10">
      <c r="B2" s="1744" t="s">
        <v>1147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0" ht="33.75" customHeight="1" thickBot="1">
      <c r="B4" s="1475" t="s">
        <v>289</v>
      </c>
      <c r="C4" s="1854" t="s">
        <v>640</v>
      </c>
      <c r="D4" s="1794"/>
      <c r="E4" s="1794"/>
      <c r="F4" s="1855"/>
      <c r="G4" s="1407" t="s">
        <v>5</v>
      </c>
      <c r="H4" s="1308" t="s">
        <v>324</v>
      </c>
      <c r="I4" s="1309" t="s">
        <v>325</v>
      </c>
      <c r="J4" s="1115" t="s">
        <v>8</v>
      </c>
    </row>
    <row r="5" spans="2:10" ht="38.25" customHeight="1" thickBot="1">
      <c r="B5" s="1159">
        <v>1</v>
      </c>
      <c r="C5" s="2060" t="s">
        <v>981</v>
      </c>
      <c r="D5" s="2061"/>
      <c r="E5" s="2061"/>
      <c r="F5" s="2062"/>
      <c r="G5" s="1343">
        <v>0</v>
      </c>
      <c r="H5" s="1344">
        <v>2.5000000000000001E-2</v>
      </c>
      <c r="I5" s="1345">
        <v>0</v>
      </c>
      <c r="J5" s="1413">
        <v>2.5000000000000001E-2</v>
      </c>
    </row>
    <row r="6" spans="2:10" ht="15.75" customHeight="1" thickBot="1">
      <c r="B6" s="1140"/>
      <c r="C6" s="1142"/>
      <c r="D6" s="1780" t="s">
        <v>234</v>
      </c>
      <c r="E6" s="1781"/>
      <c r="F6" s="1859"/>
      <c r="G6" s="166">
        <v>0</v>
      </c>
      <c r="H6" s="166">
        <v>2.5000000000000001E-2</v>
      </c>
      <c r="I6" s="1118">
        <v>0</v>
      </c>
      <c r="J6" s="1305">
        <v>2.5000000000000001E-2</v>
      </c>
    </row>
    <row r="7" spans="2:10" ht="15.75" customHeight="1" thickBot="1">
      <c r="B7" s="1159">
        <v>2</v>
      </c>
      <c r="C7" s="2060" t="s">
        <v>982</v>
      </c>
      <c r="D7" s="2061"/>
      <c r="E7" s="2061"/>
      <c r="F7" s="2062"/>
      <c r="G7" s="1343">
        <v>5.0000000000000001E-3</v>
      </c>
      <c r="H7" s="1344">
        <v>0</v>
      </c>
      <c r="I7" s="1345">
        <v>0</v>
      </c>
      <c r="J7" s="1413">
        <v>5.0000000000000001E-3</v>
      </c>
    </row>
    <row r="8" spans="2:10" ht="15.75" customHeight="1">
      <c r="B8" s="1140"/>
      <c r="C8" s="1142"/>
      <c r="D8" s="1780" t="s">
        <v>986</v>
      </c>
      <c r="E8" s="1781"/>
      <c r="F8" s="1859"/>
      <c r="G8" s="166">
        <v>5.0000000000000001E-3</v>
      </c>
      <c r="H8" s="166">
        <v>0</v>
      </c>
      <c r="I8" s="1118">
        <v>0</v>
      </c>
      <c r="J8" s="1305">
        <v>5.0000000000000001E-3</v>
      </c>
    </row>
    <row r="9" spans="2:10" ht="15.75" customHeight="1" thickBot="1">
      <c r="B9" s="1140"/>
      <c r="C9" s="1142"/>
      <c r="D9" s="1473"/>
      <c r="E9" s="1780" t="s">
        <v>987</v>
      </c>
      <c r="F9" s="1859"/>
      <c r="G9" s="166">
        <v>5.0000000000000001E-3</v>
      </c>
      <c r="H9" s="166">
        <v>0</v>
      </c>
      <c r="I9" s="1118">
        <v>0</v>
      </c>
      <c r="J9" s="1305">
        <v>5.0000000000000001E-3</v>
      </c>
    </row>
    <row r="10" spans="2:10" ht="15.75" customHeight="1" thickBot="1">
      <c r="B10" s="1159">
        <v>3</v>
      </c>
      <c r="C10" s="2060" t="s">
        <v>643</v>
      </c>
      <c r="D10" s="2061"/>
      <c r="E10" s="2061"/>
      <c r="F10" s="2062"/>
      <c r="G10" s="1343">
        <v>13869.002</v>
      </c>
      <c r="H10" s="1344">
        <v>12942.474</v>
      </c>
      <c r="I10" s="1345">
        <v>2355.846</v>
      </c>
      <c r="J10" s="1413">
        <v>29167.322</v>
      </c>
    </row>
    <row r="11" spans="2:10" ht="15" customHeight="1">
      <c r="B11" s="1140"/>
      <c r="C11" s="1142"/>
      <c r="D11" s="1780" t="s">
        <v>644</v>
      </c>
      <c r="E11" s="1781"/>
      <c r="F11" s="1859"/>
      <c r="G11" s="166">
        <v>1272.925</v>
      </c>
      <c r="H11" s="166">
        <v>508.28100000000001</v>
      </c>
      <c r="I11" s="1118">
        <v>23.994</v>
      </c>
      <c r="J11" s="1305">
        <v>1805.2</v>
      </c>
    </row>
    <row r="12" spans="2:10" ht="15" customHeight="1">
      <c r="B12" s="1140"/>
      <c r="C12" s="1142"/>
      <c r="D12" s="1780" t="s">
        <v>645</v>
      </c>
      <c r="E12" s="1781"/>
      <c r="F12" s="1859"/>
      <c r="G12" s="166">
        <v>201.971</v>
      </c>
      <c r="H12" s="166">
        <v>42.692</v>
      </c>
      <c r="I12" s="1118">
        <v>8.1000000000000003E-2</v>
      </c>
      <c r="J12" s="1305">
        <v>244.744</v>
      </c>
    </row>
    <row r="13" spans="2:10" ht="15" customHeight="1">
      <c r="B13" s="1140"/>
      <c r="C13" s="1142"/>
      <c r="D13" s="1780" t="s">
        <v>646</v>
      </c>
      <c r="E13" s="1781"/>
      <c r="F13" s="1859"/>
      <c r="G13" s="166">
        <v>3706.2469999999998</v>
      </c>
      <c r="H13" s="166">
        <v>2774.1019999999999</v>
      </c>
      <c r="I13" s="1118">
        <v>301.351</v>
      </c>
      <c r="J13" s="1305">
        <v>6781.7</v>
      </c>
    </row>
    <row r="14" spans="2:10" ht="15" customHeight="1">
      <c r="B14" s="1140"/>
      <c r="C14" s="1142"/>
      <c r="D14" s="1780" t="s">
        <v>647</v>
      </c>
      <c r="E14" s="1781"/>
      <c r="F14" s="1859"/>
      <c r="G14" s="166">
        <v>4707.1419999999998</v>
      </c>
      <c r="H14" s="166">
        <v>4893.6980000000003</v>
      </c>
      <c r="I14" s="1118">
        <v>991.15700000000004</v>
      </c>
      <c r="J14" s="1305">
        <v>10591.996999999999</v>
      </c>
    </row>
    <row r="15" spans="2:10" ht="15" customHeight="1">
      <c r="B15" s="1140"/>
      <c r="C15" s="1142"/>
      <c r="D15" s="1780" t="s">
        <v>648</v>
      </c>
      <c r="E15" s="1781"/>
      <c r="F15" s="1859"/>
      <c r="G15" s="166">
        <v>1016.878</v>
      </c>
      <c r="H15" s="166">
        <v>2694.1080000000002</v>
      </c>
      <c r="I15" s="1118">
        <v>945.20299999999997</v>
      </c>
      <c r="J15" s="1305">
        <v>4656.1890000000003</v>
      </c>
    </row>
    <row r="16" spans="2:10" ht="15" customHeight="1">
      <c r="B16" s="1163"/>
      <c r="C16" s="1302"/>
      <c r="D16" s="1771" t="s">
        <v>992</v>
      </c>
      <c r="E16" s="1772"/>
      <c r="F16" s="1773"/>
      <c r="G16" s="173">
        <v>2794.623</v>
      </c>
      <c r="H16" s="173">
        <v>1810.2449999999999</v>
      </c>
      <c r="I16" s="1120">
        <v>92.795000000000002</v>
      </c>
      <c r="J16" s="1305">
        <v>4697.6629999999996</v>
      </c>
    </row>
    <row r="17" spans="2:10" ht="15.75" customHeight="1" thickBot="1">
      <c r="B17" s="1140"/>
      <c r="C17" s="1142"/>
      <c r="D17" s="1780" t="s">
        <v>650</v>
      </c>
      <c r="E17" s="1781"/>
      <c r="F17" s="1859"/>
      <c r="G17" s="166">
        <v>169.21600000000001</v>
      </c>
      <c r="H17" s="166">
        <v>219.34800000000001</v>
      </c>
      <c r="I17" s="1118">
        <v>1.2649999999999999</v>
      </c>
      <c r="J17" s="1305">
        <v>389.82900000000001</v>
      </c>
    </row>
    <row r="18" spans="2:10" ht="15.75" customHeight="1" thickBot="1">
      <c r="B18" s="1159">
        <v>4</v>
      </c>
      <c r="C18" s="2060" t="s">
        <v>651</v>
      </c>
      <c r="D18" s="2061"/>
      <c r="E18" s="2061"/>
      <c r="F18" s="2062"/>
      <c r="G18" s="1343">
        <v>163236.07199999999</v>
      </c>
      <c r="H18" s="1344">
        <v>32200.146000000001</v>
      </c>
      <c r="I18" s="1345">
        <v>7081.683</v>
      </c>
      <c r="J18" s="1413">
        <v>202517.90100000001</v>
      </c>
    </row>
    <row r="19" spans="2:10" ht="15" customHeight="1">
      <c r="B19" s="1140"/>
      <c r="C19" s="1141"/>
      <c r="D19" s="1782" t="s">
        <v>994</v>
      </c>
      <c r="E19" s="1782"/>
      <c r="F19" s="1858"/>
      <c r="G19" s="166">
        <v>46745.891000000003</v>
      </c>
      <c r="H19" s="166">
        <v>10757.26</v>
      </c>
      <c r="I19" s="1118">
        <v>1699.7940000000001</v>
      </c>
      <c r="J19" s="1305">
        <v>59202.945</v>
      </c>
    </row>
    <row r="20" spans="2:10" ht="15" customHeight="1">
      <c r="B20" s="1140"/>
      <c r="C20" s="1142"/>
      <c r="D20" s="1782" t="s">
        <v>995</v>
      </c>
      <c r="E20" s="1782"/>
      <c r="F20" s="1858"/>
      <c r="G20" s="166">
        <v>721.45</v>
      </c>
      <c r="H20" s="166">
        <v>24.972999999999999</v>
      </c>
      <c r="I20" s="1118">
        <v>0.222</v>
      </c>
      <c r="J20" s="1305">
        <v>746.64499999999998</v>
      </c>
    </row>
    <row r="21" spans="2:10" ht="22.5" customHeight="1">
      <c r="B21" s="1140"/>
      <c r="C21" s="1142"/>
      <c r="D21" s="1782" t="s">
        <v>996</v>
      </c>
      <c r="E21" s="1782"/>
      <c r="F21" s="1858"/>
      <c r="G21" s="166">
        <v>2543.337</v>
      </c>
      <c r="H21" s="166">
        <v>388.685</v>
      </c>
      <c r="I21" s="1118">
        <v>88.325999999999993</v>
      </c>
      <c r="J21" s="1305">
        <v>3020.348</v>
      </c>
    </row>
    <row r="22" spans="2:10" ht="15" customHeight="1">
      <c r="B22" s="1140"/>
      <c r="C22" s="1141"/>
      <c r="D22" s="1782" t="s">
        <v>997</v>
      </c>
      <c r="E22" s="1782"/>
      <c r="F22" s="1858"/>
      <c r="G22" s="166">
        <v>48839.656000000003</v>
      </c>
      <c r="H22" s="166">
        <v>8461.4279999999999</v>
      </c>
      <c r="I22" s="1118">
        <v>2053.0309999999999</v>
      </c>
      <c r="J22" s="1305">
        <v>59354.114999999998</v>
      </c>
    </row>
    <row r="23" spans="2:10" ht="15" customHeight="1">
      <c r="B23" s="1140"/>
      <c r="C23" s="1141"/>
      <c r="D23" s="1782" t="s">
        <v>998</v>
      </c>
      <c r="E23" s="1782"/>
      <c r="F23" s="1858"/>
      <c r="G23" s="166">
        <v>742.52300000000002</v>
      </c>
      <c r="H23" s="166">
        <v>153.06899999999999</v>
      </c>
      <c r="I23" s="1118">
        <v>30.917999999999999</v>
      </c>
      <c r="J23" s="1305">
        <v>926.51</v>
      </c>
    </row>
    <row r="24" spans="2:10" ht="15" customHeight="1">
      <c r="B24" s="1140"/>
      <c r="C24" s="1141"/>
      <c r="D24" s="1782" t="s">
        <v>999</v>
      </c>
      <c r="E24" s="1782"/>
      <c r="F24" s="1858"/>
      <c r="G24" s="166">
        <v>18533.305</v>
      </c>
      <c r="H24" s="166">
        <v>3835.848</v>
      </c>
      <c r="I24" s="1118">
        <v>355.75099999999998</v>
      </c>
      <c r="J24" s="1305">
        <v>22724.903999999999</v>
      </c>
    </row>
    <row r="25" spans="2:10" ht="15" customHeight="1">
      <c r="B25" s="1140"/>
      <c r="C25" s="1141"/>
      <c r="D25" s="1782" t="s">
        <v>1078</v>
      </c>
      <c r="E25" s="1782"/>
      <c r="F25" s="1858"/>
      <c r="G25" s="166">
        <v>138.35</v>
      </c>
      <c r="H25" s="166">
        <v>0.13500000000000001</v>
      </c>
      <c r="I25" s="1118">
        <v>0</v>
      </c>
      <c r="J25" s="1305">
        <v>138.48500000000001</v>
      </c>
    </row>
    <row r="26" spans="2:10" ht="23.25" customHeight="1">
      <c r="B26" s="1140"/>
      <c r="C26" s="1141"/>
      <c r="D26" s="1782" t="s">
        <v>1001</v>
      </c>
      <c r="E26" s="1782"/>
      <c r="F26" s="1858"/>
      <c r="G26" s="166">
        <v>548.92100000000005</v>
      </c>
      <c r="H26" s="166">
        <v>93.337999999999994</v>
      </c>
      <c r="I26" s="1118">
        <v>3.2519999999999998</v>
      </c>
      <c r="J26" s="1305">
        <v>645.51099999999997</v>
      </c>
    </row>
    <row r="27" spans="2:10" ht="15" customHeight="1">
      <c r="B27" s="1140"/>
      <c r="C27" s="1141"/>
      <c r="D27" s="1782" t="s">
        <v>1002</v>
      </c>
      <c r="E27" s="1782"/>
      <c r="F27" s="1858"/>
      <c r="G27" s="166">
        <v>39810.938999999998</v>
      </c>
      <c r="H27" s="166">
        <v>6728.0919999999996</v>
      </c>
      <c r="I27" s="1118">
        <v>1625.472</v>
      </c>
      <c r="J27" s="1305">
        <v>48164.502999999997</v>
      </c>
    </row>
    <row r="28" spans="2:10" ht="15" customHeight="1">
      <c r="B28" s="1140"/>
      <c r="C28" s="1141"/>
      <c r="D28" s="1782" t="s">
        <v>1003</v>
      </c>
      <c r="E28" s="1782"/>
      <c r="F28" s="1858"/>
      <c r="G28" s="166">
        <v>2516.308</v>
      </c>
      <c r="H28" s="166">
        <v>1184.924</v>
      </c>
      <c r="I28" s="1118">
        <v>958.72799999999995</v>
      </c>
      <c r="J28" s="1305">
        <v>4659.96</v>
      </c>
    </row>
    <row r="29" spans="2:10" ht="15.75" customHeight="1" thickBot="1">
      <c r="B29" s="1140"/>
      <c r="C29" s="1141"/>
      <c r="D29" s="1780" t="s">
        <v>1079</v>
      </c>
      <c r="E29" s="1781"/>
      <c r="F29" s="1859"/>
      <c r="G29" s="166">
        <v>2095.3919999999998</v>
      </c>
      <c r="H29" s="166">
        <v>572.39400000000001</v>
      </c>
      <c r="I29" s="1118">
        <v>266.18900000000002</v>
      </c>
      <c r="J29" s="1346">
        <v>2933.9749999999999</v>
      </c>
    </row>
    <row r="30" spans="2:10" ht="15.75" customHeight="1" thickBot="1">
      <c r="B30" s="1159">
        <v>5</v>
      </c>
      <c r="C30" s="2060" t="s">
        <v>663</v>
      </c>
      <c r="D30" s="2061"/>
      <c r="E30" s="2061"/>
      <c r="F30" s="2062"/>
      <c r="G30" s="1343">
        <v>67687.103000000003</v>
      </c>
      <c r="H30" s="1344">
        <v>11711.804</v>
      </c>
      <c r="I30" s="1345">
        <v>2058.02</v>
      </c>
      <c r="J30" s="1413">
        <v>81456.926999999996</v>
      </c>
    </row>
    <row r="31" spans="2:10" ht="15" customHeight="1">
      <c r="B31" s="1140"/>
      <c r="C31" s="1141"/>
      <c r="D31" s="1782" t="s">
        <v>1005</v>
      </c>
      <c r="E31" s="1782"/>
      <c r="F31" s="1858"/>
      <c r="G31" s="166">
        <v>4214.8509999999997</v>
      </c>
      <c r="H31" s="166">
        <v>3061.89</v>
      </c>
      <c r="I31" s="1118">
        <v>812.50400000000002</v>
      </c>
      <c r="J31" s="1305">
        <v>8089.2449999999999</v>
      </c>
    </row>
    <row r="32" spans="2:10" ht="15" customHeight="1">
      <c r="B32" s="1140"/>
      <c r="C32" s="1141"/>
      <c r="D32" s="1782" t="s">
        <v>1006</v>
      </c>
      <c r="E32" s="1782"/>
      <c r="F32" s="1858"/>
      <c r="G32" s="166">
        <v>35.253999999999998</v>
      </c>
      <c r="H32" s="166">
        <v>0</v>
      </c>
      <c r="I32" s="1118">
        <v>39.344999999999999</v>
      </c>
      <c r="J32" s="1305">
        <v>74.599000000000004</v>
      </c>
    </row>
    <row r="33" spans="2:10" ht="15" customHeight="1">
      <c r="B33" s="1140"/>
      <c r="C33" s="1141"/>
      <c r="D33" s="1782" t="s">
        <v>1007</v>
      </c>
      <c r="E33" s="1782"/>
      <c r="F33" s="1858"/>
      <c r="G33" s="166">
        <v>725.94</v>
      </c>
      <c r="H33" s="166">
        <v>37.637999999999998</v>
      </c>
      <c r="I33" s="1118">
        <v>52.162999999999997</v>
      </c>
      <c r="J33" s="1305">
        <v>815.74099999999999</v>
      </c>
    </row>
    <row r="34" spans="2:10" ht="15" customHeight="1">
      <c r="B34" s="1140"/>
      <c r="C34" s="1141"/>
      <c r="D34" s="1782" t="s">
        <v>1008</v>
      </c>
      <c r="E34" s="1782"/>
      <c r="F34" s="1858"/>
      <c r="G34" s="166">
        <v>22125.072</v>
      </c>
      <c r="H34" s="166">
        <v>3081.0340000000001</v>
      </c>
      <c r="I34" s="1118">
        <v>502.61799999999999</v>
      </c>
      <c r="J34" s="1305">
        <v>25708.723999999998</v>
      </c>
    </row>
    <row r="35" spans="2:10" ht="15" customHeight="1">
      <c r="B35" s="1140"/>
      <c r="C35" s="1141"/>
      <c r="D35" s="1782" t="s">
        <v>1009</v>
      </c>
      <c r="E35" s="1782"/>
      <c r="F35" s="1858"/>
      <c r="G35" s="166">
        <v>99.075000000000003</v>
      </c>
      <c r="H35" s="166">
        <v>2.4020000000000001</v>
      </c>
      <c r="I35" s="1118">
        <v>0</v>
      </c>
      <c r="J35" s="1305">
        <v>101.477</v>
      </c>
    </row>
    <row r="36" spans="2:10" ht="15" customHeight="1">
      <c r="B36" s="1140"/>
      <c r="C36" s="1141"/>
      <c r="D36" s="1782" t="s">
        <v>1010</v>
      </c>
      <c r="E36" s="1782"/>
      <c r="F36" s="1858"/>
      <c r="G36" s="166">
        <v>1424.432</v>
      </c>
      <c r="H36" s="166">
        <v>642.84</v>
      </c>
      <c r="I36" s="1118">
        <v>47.29</v>
      </c>
      <c r="J36" s="1305">
        <v>2114.5619999999999</v>
      </c>
    </row>
    <row r="37" spans="2:10" ht="15" customHeight="1">
      <c r="B37" s="1140"/>
      <c r="C37" s="1142"/>
      <c r="D37" s="1782" t="s">
        <v>1013</v>
      </c>
      <c r="E37" s="1782"/>
      <c r="F37" s="1858"/>
      <c r="G37" s="166">
        <v>35732.703000000001</v>
      </c>
      <c r="H37" s="166">
        <v>4431.3649999999998</v>
      </c>
      <c r="I37" s="1118">
        <v>500.24700000000001</v>
      </c>
      <c r="J37" s="1305">
        <v>40664.315000000002</v>
      </c>
    </row>
    <row r="38" spans="2:10" ht="15" customHeight="1">
      <c r="B38" s="1140"/>
      <c r="C38" s="1142"/>
      <c r="D38" s="1782" t="s">
        <v>1014</v>
      </c>
      <c r="E38" s="1782"/>
      <c r="F38" s="1858"/>
      <c r="G38" s="166">
        <v>217.59299999999999</v>
      </c>
      <c r="H38" s="166">
        <v>74.900000000000006</v>
      </c>
      <c r="I38" s="1118">
        <v>9.8369999999999997</v>
      </c>
      <c r="J38" s="1305">
        <v>302.33</v>
      </c>
    </row>
    <row r="39" spans="2:10" ht="15" customHeight="1">
      <c r="B39" s="1140"/>
      <c r="C39" s="1141"/>
      <c r="D39" s="1782" t="s">
        <v>1015</v>
      </c>
      <c r="E39" s="1782"/>
      <c r="F39" s="1858"/>
      <c r="G39" s="166">
        <v>102.297</v>
      </c>
      <c r="H39" s="166">
        <v>29.946999999999999</v>
      </c>
      <c r="I39" s="1118">
        <v>0</v>
      </c>
      <c r="J39" s="1305">
        <v>132.244</v>
      </c>
    </row>
    <row r="40" spans="2:10" ht="28.5" customHeight="1">
      <c r="B40" s="1140"/>
      <c r="C40" s="1142"/>
      <c r="D40" s="1782" t="s">
        <v>1017</v>
      </c>
      <c r="E40" s="1782"/>
      <c r="F40" s="1858"/>
      <c r="G40" s="166">
        <v>0.83</v>
      </c>
      <c r="H40" s="166">
        <v>0</v>
      </c>
      <c r="I40" s="1118">
        <v>38.24</v>
      </c>
      <c r="J40" s="1305">
        <v>39.07</v>
      </c>
    </row>
    <row r="41" spans="2:10" ht="15" customHeight="1">
      <c r="B41" s="1140"/>
      <c r="C41" s="1142"/>
      <c r="D41" s="1782" t="s">
        <v>1018</v>
      </c>
      <c r="E41" s="1782"/>
      <c r="F41" s="1858"/>
      <c r="G41" s="166">
        <v>0</v>
      </c>
      <c r="H41" s="166">
        <v>7.5999999999999998E-2</v>
      </c>
      <c r="I41" s="1118">
        <v>0</v>
      </c>
      <c r="J41" s="1305">
        <v>7.5999999999999998E-2</v>
      </c>
    </row>
    <row r="42" spans="2:10" ht="15.75" customHeight="1" thickBot="1">
      <c r="B42" s="1140"/>
      <c r="C42" s="1141"/>
      <c r="D42" s="1782" t="s">
        <v>677</v>
      </c>
      <c r="E42" s="1782"/>
      <c r="F42" s="1858"/>
      <c r="G42" s="166">
        <v>3009.056</v>
      </c>
      <c r="H42" s="166">
        <v>349.71199999999999</v>
      </c>
      <c r="I42" s="1118">
        <v>55.776000000000003</v>
      </c>
      <c r="J42" s="1305">
        <v>3414.5439999999999</v>
      </c>
    </row>
    <row r="43" spans="2:10" ht="15.75" customHeight="1" thickBot="1">
      <c r="B43" s="1159">
        <v>6</v>
      </c>
      <c r="C43" s="2060" t="s">
        <v>678</v>
      </c>
      <c r="D43" s="2061"/>
      <c r="E43" s="2061"/>
      <c r="F43" s="2062"/>
      <c r="G43" s="1343">
        <v>75217.475999999995</v>
      </c>
      <c r="H43" s="1344">
        <v>25283.669000000002</v>
      </c>
      <c r="I43" s="1345">
        <v>3758.645</v>
      </c>
      <c r="J43" s="1413">
        <v>104259.79</v>
      </c>
    </row>
    <row r="44" spans="2:10" ht="15" customHeight="1">
      <c r="B44" s="1140"/>
      <c r="C44" s="1141"/>
      <c r="D44" s="1782" t="s">
        <v>1020</v>
      </c>
      <c r="E44" s="1782"/>
      <c r="F44" s="1858"/>
      <c r="G44" s="166">
        <v>5578.2470000000003</v>
      </c>
      <c r="H44" s="166">
        <v>1556.845</v>
      </c>
      <c r="I44" s="1118">
        <v>49.207000000000001</v>
      </c>
      <c r="J44" s="1305">
        <v>7184.299</v>
      </c>
    </row>
    <row r="45" spans="2:10" ht="15" customHeight="1">
      <c r="B45" s="1140"/>
      <c r="C45" s="1141"/>
      <c r="D45" s="1780" t="s">
        <v>1022</v>
      </c>
      <c r="E45" s="1781"/>
      <c r="F45" s="1859"/>
      <c r="G45" s="166">
        <v>691.67200000000003</v>
      </c>
      <c r="H45" s="166">
        <v>177.422</v>
      </c>
      <c r="I45" s="1118">
        <v>22.754000000000001</v>
      </c>
      <c r="J45" s="1305">
        <v>891.84799999999996</v>
      </c>
    </row>
    <row r="46" spans="2:10" ht="15" customHeight="1">
      <c r="B46" s="1140"/>
      <c r="C46" s="1141"/>
      <c r="D46" s="1780" t="s">
        <v>1023</v>
      </c>
      <c r="E46" s="1781"/>
      <c r="F46" s="1859"/>
      <c r="G46" s="166">
        <v>35680.817999999999</v>
      </c>
      <c r="H46" s="166">
        <v>12085.152</v>
      </c>
      <c r="I46" s="1118">
        <v>1808.28</v>
      </c>
      <c r="J46" s="1305">
        <v>49574.25</v>
      </c>
    </row>
    <row r="47" spans="2:10" ht="15" customHeight="1">
      <c r="B47" s="1140"/>
      <c r="C47" s="1141"/>
      <c r="D47" s="1782" t="s">
        <v>1024</v>
      </c>
      <c r="E47" s="1782"/>
      <c r="F47" s="1858"/>
      <c r="G47" s="166">
        <v>376.23099999999999</v>
      </c>
      <c r="H47" s="166">
        <v>81.08</v>
      </c>
      <c r="I47" s="1118">
        <v>18.545000000000002</v>
      </c>
      <c r="J47" s="1305">
        <v>475.85599999999999</v>
      </c>
    </row>
    <row r="48" spans="2:10" ht="15" customHeight="1">
      <c r="B48" s="1140"/>
      <c r="C48" s="1141"/>
      <c r="D48" s="1782" t="s">
        <v>1025</v>
      </c>
      <c r="E48" s="1782"/>
      <c r="F48" s="1858"/>
      <c r="G48" s="166">
        <v>1380.6959999999999</v>
      </c>
      <c r="H48" s="166">
        <v>357.92899999999997</v>
      </c>
      <c r="I48" s="1118">
        <v>13.244999999999999</v>
      </c>
      <c r="J48" s="1305">
        <v>1751.87</v>
      </c>
    </row>
    <row r="49" spans="2:10" ht="15" customHeight="1">
      <c r="B49" s="1140"/>
      <c r="C49" s="1141"/>
      <c r="D49" s="1782" t="s">
        <v>1027</v>
      </c>
      <c r="E49" s="1782"/>
      <c r="F49" s="1858"/>
      <c r="G49" s="166">
        <v>16.927</v>
      </c>
      <c r="H49" s="166">
        <v>1.4450000000000001</v>
      </c>
      <c r="I49" s="1118">
        <v>0</v>
      </c>
      <c r="J49" s="1305">
        <v>18.372</v>
      </c>
    </row>
    <row r="50" spans="2:10" ht="15" customHeight="1">
      <c r="B50" s="1140"/>
      <c r="C50" s="1141"/>
      <c r="D50" s="1780" t="s">
        <v>1028</v>
      </c>
      <c r="E50" s="1781"/>
      <c r="F50" s="1859"/>
      <c r="G50" s="166">
        <v>24158.948</v>
      </c>
      <c r="H50" s="166">
        <v>9028.9590000000007</v>
      </c>
      <c r="I50" s="1118">
        <v>1564.107</v>
      </c>
      <c r="J50" s="1305">
        <v>34752.014000000003</v>
      </c>
    </row>
    <row r="51" spans="2:10" ht="15" customHeight="1">
      <c r="B51" s="1140"/>
      <c r="C51" s="1141"/>
      <c r="D51" s="1782" t="s">
        <v>1029</v>
      </c>
      <c r="E51" s="1782"/>
      <c r="F51" s="1858"/>
      <c r="G51" s="166">
        <v>928.95399999999995</v>
      </c>
      <c r="H51" s="166">
        <v>253.499</v>
      </c>
      <c r="I51" s="1118">
        <v>93.453999999999994</v>
      </c>
      <c r="J51" s="1305">
        <v>1275.9069999999999</v>
      </c>
    </row>
    <row r="52" spans="2:10" ht="15" customHeight="1">
      <c r="B52" s="1140"/>
      <c r="C52" s="1141"/>
      <c r="D52" s="1782" t="s">
        <v>1030</v>
      </c>
      <c r="E52" s="1782"/>
      <c r="F52" s="1858"/>
      <c r="G52" s="166">
        <v>0</v>
      </c>
      <c r="H52" s="166">
        <v>0</v>
      </c>
      <c r="I52" s="1118">
        <v>27.940999999999999</v>
      </c>
      <c r="J52" s="1304">
        <v>27.940999999999999</v>
      </c>
    </row>
    <row r="53" spans="2:10" ht="24" customHeight="1">
      <c r="B53" s="1140"/>
      <c r="C53" s="1141"/>
      <c r="D53" s="1782" t="s">
        <v>1032</v>
      </c>
      <c r="E53" s="1782"/>
      <c r="F53" s="1858"/>
      <c r="G53" s="166">
        <v>1.8069999999999999</v>
      </c>
      <c r="H53" s="166">
        <v>0</v>
      </c>
      <c r="I53" s="1118">
        <v>0</v>
      </c>
      <c r="J53" s="1305">
        <v>1.8069999999999999</v>
      </c>
    </row>
    <row r="54" spans="2:10" ht="15" customHeight="1">
      <c r="B54" s="1140"/>
      <c r="C54" s="1141"/>
      <c r="D54" s="1780" t="s">
        <v>1033</v>
      </c>
      <c r="E54" s="1781"/>
      <c r="F54" s="1859"/>
      <c r="G54" s="166">
        <v>0</v>
      </c>
      <c r="H54" s="166">
        <v>1.05</v>
      </c>
      <c r="I54" s="1118">
        <v>0</v>
      </c>
      <c r="J54" s="1305">
        <v>1.05</v>
      </c>
    </row>
    <row r="55" spans="2:10" ht="15.75" customHeight="1" thickBot="1">
      <c r="B55" s="1140"/>
      <c r="C55" s="1141"/>
      <c r="D55" s="1780" t="s">
        <v>688</v>
      </c>
      <c r="E55" s="1781"/>
      <c r="F55" s="1859"/>
      <c r="G55" s="166">
        <v>6403.1760000000004</v>
      </c>
      <c r="H55" s="166">
        <v>1740.288</v>
      </c>
      <c r="I55" s="1118">
        <v>161.11199999999999</v>
      </c>
      <c r="J55" s="1306">
        <v>8304.5759999999991</v>
      </c>
    </row>
    <row r="56" spans="2:10" ht="15.75" customHeight="1" thickBot="1">
      <c r="B56" s="1159">
        <v>8</v>
      </c>
      <c r="C56" s="2060" t="s">
        <v>691</v>
      </c>
      <c r="D56" s="2061"/>
      <c r="E56" s="2061"/>
      <c r="F56" s="2062"/>
      <c r="G56" s="1343">
        <v>13434.325000000001</v>
      </c>
      <c r="H56" s="1344">
        <v>17113.59</v>
      </c>
      <c r="I56" s="1345">
        <v>211.51400000000001</v>
      </c>
      <c r="J56" s="1413">
        <v>30759.429</v>
      </c>
    </row>
    <row r="57" spans="2:10" ht="15" customHeight="1">
      <c r="B57" s="1140"/>
      <c r="C57" s="1141"/>
      <c r="D57" s="1782" t="s">
        <v>793</v>
      </c>
      <c r="E57" s="1782"/>
      <c r="F57" s="1858"/>
      <c r="G57" s="166">
        <v>5319.7460000000001</v>
      </c>
      <c r="H57" s="166">
        <v>3995.2489999999998</v>
      </c>
      <c r="I57" s="1118">
        <v>209.202</v>
      </c>
      <c r="J57" s="1305">
        <v>9524.1970000000001</v>
      </c>
    </row>
    <row r="58" spans="2:10" ht="15" customHeight="1">
      <c r="B58" s="1140"/>
      <c r="C58" s="1141"/>
      <c r="D58" s="1782" t="s">
        <v>1040</v>
      </c>
      <c r="E58" s="1782"/>
      <c r="F58" s="1858"/>
      <c r="G58" s="166">
        <v>303.71100000000001</v>
      </c>
      <c r="H58" s="166">
        <v>223.988</v>
      </c>
      <c r="I58" s="1118">
        <v>2.3119999999999998</v>
      </c>
      <c r="J58" s="1305">
        <v>530.01099999999997</v>
      </c>
    </row>
    <row r="59" spans="2:10" ht="15" customHeight="1">
      <c r="B59" s="1140"/>
      <c r="C59" s="1141"/>
      <c r="D59" s="1782" t="s">
        <v>1041</v>
      </c>
      <c r="E59" s="1782"/>
      <c r="F59" s="1858"/>
      <c r="G59" s="166">
        <v>82.525999999999996</v>
      </c>
      <c r="H59" s="166">
        <v>0</v>
      </c>
      <c r="I59" s="1118">
        <v>0</v>
      </c>
      <c r="J59" s="1305">
        <v>82.525999999999996</v>
      </c>
    </row>
    <row r="60" spans="2:10" ht="15.75" customHeight="1">
      <c r="B60" s="1140"/>
      <c r="C60" s="1141"/>
      <c r="D60" s="1782" t="s">
        <v>770</v>
      </c>
      <c r="E60" s="1782"/>
      <c r="F60" s="1858"/>
      <c r="G60" s="166">
        <v>7728.2259999999997</v>
      </c>
      <c r="H60" s="166">
        <v>12894.352999999999</v>
      </c>
      <c r="I60" s="1118">
        <v>0</v>
      </c>
      <c r="J60" s="1305">
        <v>20622.579000000002</v>
      </c>
    </row>
    <row r="61" spans="2:10" ht="15.75" customHeight="1" thickBot="1">
      <c r="B61" s="1140"/>
      <c r="C61" s="1476"/>
      <c r="D61" s="1780" t="s">
        <v>1092</v>
      </c>
      <c r="E61" s="1781"/>
      <c r="F61" s="1859"/>
      <c r="G61" s="166">
        <v>0.11600000000000001</v>
      </c>
      <c r="H61" s="166">
        <v>0</v>
      </c>
      <c r="I61" s="1118">
        <v>0</v>
      </c>
      <c r="J61" s="1305">
        <v>0.11600000000000001</v>
      </c>
    </row>
    <row r="62" spans="2:10" ht="15.75" customHeight="1" thickBot="1">
      <c r="B62" s="1159">
        <v>9</v>
      </c>
      <c r="C62" s="2060" t="s">
        <v>698</v>
      </c>
      <c r="D62" s="2061"/>
      <c r="E62" s="2061"/>
      <c r="F62" s="2062"/>
      <c r="G62" s="1343">
        <v>0</v>
      </c>
      <c r="H62" s="1344">
        <v>24</v>
      </c>
      <c r="I62" s="1345">
        <v>307.47500000000002</v>
      </c>
      <c r="J62" s="1413">
        <v>331.47500000000002</v>
      </c>
    </row>
    <row r="63" spans="2:10" ht="15" customHeight="1">
      <c r="B63" s="1140"/>
      <c r="C63" s="1141"/>
      <c r="D63" s="1782" t="s">
        <v>1045</v>
      </c>
      <c r="E63" s="1782"/>
      <c r="F63" s="1858"/>
      <c r="G63" s="166">
        <v>0</v>
      </c>
      <c r="H63" s="166">
        <v>24</v>
      </c>
      <c r="I63" s="1118">
        <v>0</v>
      </c>
      <c r="J63" s="1305">
        <v>24</v>
      </c>
    </row>
    <row r="64" spans="2:10" ht="15.75" customHeight="1" thickBot="1">
      <c r="B64" s="1140"/>
      <c r="C64" s="1141"/>
      <c r="D64" s="1782" t="s">
        <v>699</v>
      </c>
      <c r="E64" s="1782"/>
      <c r="F64" s="1858"/>
      <c r="G64" s="166">
        <v>0</v>
      </c>
      <c r="H64" s="166">
        <v>0</v>
      </c>
      <c r="I64" s="1118">
        <v>307.47500000000002</v>
      </c>
      <c r="J64" s="1305">
        <v>307.47500000000002</v>
      </c>
    </row>
    <row r="65" spans="2:10" ht="15.75" customHeight="1" thickBot="1">
      <c r="B65" s="1159">
        <v>10</v>
      </c>
      <c r="C65" s="2060" t="s">
        <v>1047</v>
      </c>
      <c r="D65" s="2061"/>
      <c r="E65" s="2061"/>
      <c r="F65" s="2062"/>
      <c r="G65" s="1343">
        <v>3733.8139999999999</v>
      </c>
      <c r="H65" s="1344">
        <v>1937.4459999999999</v>
      </c>
      <c r="I65" s="1345">
        <v>215.23400000000001</v>
      </c>
      <c r="J65" s="1413">
        <v>5886.4939999999997</v>
      </c>
    </row>
    <row r="66" spans="2:10" ht="15" customHeight="1">
      <c r="B66" s="1163"/>
      <c r="C66" s="1141"/>
      <c r="D66" s="1782" t="s">
        <v>1048</v>
      </c>
      <c r="E66" s="1782"/>
      <c r="F66" s="1858"/>
      <c r="G66" s="166">
        <v>0</v>
      </c>
      <c r="H66" s="166">
        <v>463.178</v>
      </c>
      <c r="I66" s="1118">
        <v>0</v>
      </c>
      <c r="J66" s="1305">
        <v>463.178</v>
      </c>
    </row>
    <row r="67" spans="2:10" ht="15" customHeight="1">
      <c r="B67" s="1163"/>
      <c r="C67" s="1141"/>
      <c r="D67" s="1782" t="s">
        <v>1049</v>
      </c>
      <c r="E67" s="1782"/>
      <c r="F67" s="1858"/>
      <c r="G67" s="166">
        <v>3623.2910000000002</v>
      </c>
      <c r="H67" s="166">
        <v>1474.268</v>
      </c>
      <c r="I67" s="1118">
        <v>61.494999999999997</v>
      </c>
      <c r="J67" s="1305">
        <v>5159.0540000000001</v>
      </c>
    </row>
    <row r="68" spans="2:10" ht="15" customHeight="1">
      <c r="B68" s="1163"/>
      <c r="C68" s="1141"/>
      <c r="D68" s="1782" t="s">
        <v>1050</v>
      </c>
      <c r="E68" s="1782"/>
      <c r="F68" s="1858"/>
      <c r="G68" s="166">
        <v>0</v>
      </c>
      <c r="H68" s="166">
        <v>0</v>
      </c>
      <c r="I68" s="1118">
        <v>153.739</v>
      </c>
      <c r="J68" s="1305">
        <v>153.739</v>
      </c>
    </row>
    <row r="69" spans="2:10" ht="15.75" customHeight="1" thickBot="1">
      <c r="B69" s="1163"/>
      <c r="C69" s="1141"/>
      <c r="D69" s="1782" t="s">
        <v>1051</v>
      </c>
      <c r="E69" s="1782"/>
      <c r="F69" s="1858"/>
      <c r="G69" s="166">
        <v>110.523</v>
      </c>
      <c r="H69" s="166">
        <v>0</v>
      </c>
      <c r="I69" s="1118">
        <v>0</v>
      </c>
      <c r="J69" s="1305">
        <v>110.523</v>
      </c>
    </row>
    <row r="70" spans="2:10" ht="15.75" customHeight="1" thickBot="1">
      <c r="B70" s="1159">
        <v>11</v>
      </c>
      <c r="C70" s="2060" t="s">
        <v>1052</v>
      </c>
      <c r="D70" s="2061"/>
      <c r="E70" s="2061"/>
      <c r="F70" s="2062"/>
      <c r="G70" s="1343">
        <v>836.34900000000005</v>
      </c>
      <c r="H70" s="1344">
        <v>530.90300000000002</v>
      </c>
      <c r="I70" s="1345">
        <v>31.289000000000001</v>
      </c>
      <c r="J70" s="1413">
        <v>1398.5409999999999</v>
      </c>
    </row>
    <row r="71" spans="2:10" ht="15" customHeight="1">
      <c r="B71" s="1140"/>
      <c r="C71" s="1141"/>
      <c r="D71" s="1782" t="s">
        <v>1053</v>
      </c>
      <c r="E71" s="1782"/>
      <c r="F71" s="1858"/>
      <c r="G71" s="166">
        <v>40.384</v>
      </c>
      <c r="H71" s="166">
        <v>37.231999999999999</v>
      </c>
      <c r="I71" s="959">
        <v>0.53500000000000003</v>
      </c>
      <c r="J71" s="1340">
        <v>78.150999999999996</v>
      </c>
    </row>
    <row r="72" spans="2:10" ht="15" customHeight="1">
      <c r="B72" s="1140"/>
      <c r="C72" s="1141"/>
      <c r="D72" s="1782" t="s">
        <v>1054</v>
      </c>
      <c r="E72" s="1782"/>
      <c r="F72" s="1858"/>
      <c r="G72" s="166">
        <v>11.33</v>
      </c>
      <c r="H72" s="166">
        <v>8.98</v>
      </c>
      <c r="I72" s="959">
        <v>0.311</v>
      </c>
      <c r="J72" s="1294">
        <v>20.620999999999999</v>
      </c>
    </row>
    <row r="73" spans="2:10" ht="15" customHeight="1">
      <c r="B73" s="1140"/>
      <c r="C73" s="1141"/>
      <c r="D73" s="1782" t="s">
        <v>1055</v>
      </c>
      <c r="E73" s="1782"/>
      <c r="F73" s="1858"/>
      <c r="G73" s="166">
        <v>756.19799999999998</v>
      </c>
      <c r="H73" s="166">
        <v>458.22800000000001</v>
      </c>
      <c r="I73" s="959">
        <v>25.584</v>
      </c>
      <c r="J73" s="1294">
        <v>1240.01</v>
      </c>
    </row>
    <row r="74" spans="2:10" ht="15" customHeight="1">
      <c r="B74" s="1140"/>
      <c r="C74" s="1141"/>
      <c r="D74" s="1782" t="s">
        <v>1056</v>
      </c>
      <c r="E74" s="1782"/>
      <c r="F74" s="1858"/>
      <c r="G74" s="166">
        <v>0</v>
      </c>
      <c r="H74" s="166">
        <v>18.734999999999999</v>
      </c>
      <c r="I74" s="959">
        <v>3.843</v>
      </c>
      <c r="J74" s="1294">
        <v>22.577999999999999</v>
      </c>
    </row>
    <row r="75" spans="2:10" ht="15" customHeight="1">
      <c r="B75" s="1140"/>
      <c r="C75" s="1141"/>
      <c r="D75" s="1782" t="s">
        <v>1057</v>
      </c>
      <c r="E75" s="1782"/>
      <c r="F75" s="1858"/>
      <c r="G75" s="166">
        <v>25.891999999999999</v>
      </c>
      <c r="H75" s="166">
        <v>4.1500000000000004</v>
      </c>
      <c r="I75" s="959">
        <v>0.85699999999999998</v>
      </c>
      <c r="J75" s="1294">
        <v>30.899000000000001</v>
      </c>
    </row>
    <row r="76" spans="2:10" ht="15.75" customHeight="1">
      <c r="B76" s="1140"/>
      <c r="C76" s="1141"/>
      <c r="D76" s="1782" t="s">
        <v>1058</v>
      </c>
      <c r="E76" s="1782"/>
      <c r="F76" s="1858"/>
      <c r="G76" s="166">
        <v>2.5449999999999999</v>
      </c>
      <c r="H76" s="166">
        <v>1E-3</v>
      </c>
      <c r="I76" s="959">
        <v>0</v>
      </c>
      <c r="J76" s="1294">
        <v>2.5459999999999998</v>
      </c>
    </row>
    <row r="77" spans="2:10" ht="15.75" customHeight="1" thickBot="1">
      <c r="B77" s="1181"/>
      <c r="C77" s="1182"/>
      <c r="D77" s="1860" t="s">
        <v>1059</v>
      </c>
      <c r="E77" s="1861"/>
      <c r="F77" s="1862"/>
      <c r="G77" s="1465">
        <v>0</v>
      </c>
      <c r="H77" s="180">
        <v>3.577</v>
      </c>
      <c r="I77" s="1157">
        <v>0.159</v>
      </c>
      <c r="J77" s="1466">
        <v>3.7360000000000002</v>
      </c>
    </row>
    <row r="78" spans="2:10" ht="15.75" customHeight="1" thickBot="1">
      <c r="B78" s="1159">
        <v>12</v>
      </c>
      <c r="C78" s="2060" t="s">
        <v>1060</v>
      </c>
      <c r="D78" s="2061"/>
      <c r="E78" s="2061"/>
      <c r="F78" s="2062"/>
      <c r="G78" s="1343">
        <v>4408.402</v>
      </c>
      <c r="H78" s="1344">
        <v>720.721</v>
      </c>
      <c r="I78" s="1345">
        <v>161.56899999999999</v>
      </c>
      <c r="J78" s="1413">
        <v>5290.692</v>
      </c>
    </row>
    <row r="79" spans="2:10" ht="15" customHeight="1">
      <c r="B79" s="1140"/>
      <c r="C79" s="1141"/>
      <c r="D79" s="1782" t="s">
        <v>1061</v>
      </c>
      <c r="E79" s="1782"/>
      <c r="F79" s="1858"/>
      <c r="G79" s="166">
        <v>2.13</v>
      </c>
      <c r="H79" s="166">
        <v>16.945</v>
      </c>
      <c r="I79" s="1118">
        <v>0.106</v>
      </c>
      <c r="J79" s="1305">
        <v>19.181000000000001</v>
      </c>
    </row>
    <row r="80" spans="2:10" ht="15" customHeight="1">
      <c r="B80" s="1140"/>
      <c r="C80" s="1141"/>
      <c r="D80" s="1782" t="s">
        <v>712</v>
      </c>
      <c r="E80" s="1782"/>
      <c r="F80" s="1858"/>
      <c r="G80" s="166">
        <v>2752.944</v>
      </c>
      <c r="H80" s="166">
        <v>447.92200000000003</v>
      </c>
      <c r="I80" s="1118">
        <v>62.628999999999998</v>
      </c>
      <c r="J80" s="1305">
        <v>3263.4949999999999</v>
      </c>
    </row>
    <row r="81" spans="2:11" ht="15.75" customHeight="1" thickBot="1">
      <c r="B81" s="1140"/>
      <c r="C81" s="1141"/>
      <c r="D81" s="1782" t="s">
        <v>1062</v>
      </c>
      <c r="E81" s="1782"/>
      <c r="F81" s="1858"/>
      <c r="G81" s="166">
        <v>1653.328</v>
      </c>
      <c r="H81" s="166">
        <v>255.85400000000001</v>
      </c>
      <c r="I81" s="1118">
        <v>98.834000000000003</v>
      </c>
      <c r="J81" s="1305">
        <v>2008.0160000000001</v>
      </c>
    </row>
    <row r="82" spans="2:11" ht="15.75" customHeight="1" thickBot="1">
      <c r="B82" s="1159">
        <v>13</v>
      </c>
      <c r="C82" s="2060" t="s">
        <v>1063</v>
      </c>
      <c r="D82" s="2061"/>
      <c r="E82" s="2061"/>
      <c r="F82" s="2062"/>
      <c r="G82" s="1343">
        <v>888.70699999999999</v>
      </c>
      <c r="H82" s="1344">
        <v>292.50700000000001</v>
      </c>
      <c r="I82" s="1345">
        <v>21.992999999999999</v>
      </c>
      <c r="J82" s="1413">
        <v>1203.2070000000001</v>
      </c>
    </row>
    <row r="83" spans="2:11" ht="15.75" customHeight="1" thickBot="1">
      <c r="B83" s="1140"/>
      <c r="C83" s="1141"/>
      <c r="D83" s="1782" t="s">
        <v>1064</v>
      </c>
      <c r="E83" s="1782"/>
      <c r="F83" s="1858"/>
      <c r="G83" s="166">
        <v>888.70699999999999</v>
      </c>
      <c r="H83" s="166">
        <v>292.50700000000001</v>
      </c>
      <c r="I83" s="1118">
        <v>21.992999999999999</v>
      </c>
      <c r="J83" s="1305">
        <v>1203.2070000000001</v>
      </c>
    </row>
    <row r="84" spans="2:11" ht="15.75" customHeight="1" thickBot="1">
      <c r="B84" s="1159">
        <v>14</v>
      </c>
      <c r="C84" s="2060" t="s">
        <v>499</v>
      </c>
      <c r="D84" s="2061"/>
      <c r="E84" s="2061"/>
      <c r="F84" s="2062"/>
      <c r="G84" s="1343">
        <v>45598.887999999999</v>
      </c>
      <c r="H84" s="1344">
        <v>12602.134</v>
      </c>
      <c r="I84" s="1345">
        <v>1816.2139999999999</v>
      </c>
      <c r="J84" s="1413">
        <v>60017.235999999997</v>
      </c>
    </row>
    <row r="85" spans="2:11" ht="15" customHeight="1">
      <c r="B85" s="1140"/>
      <c r="C85" s="1141"/>
      <c r="D85" s="1782" t="s">
        <v>1065</v>
      </c>
      <c r="E85" s="1782"/>
      <c r="F85" s="1858"/>
      <c r="G85" s="166">
        <v>18413.656999999999</v>
      </c>
      <c r="H85" s="166">
        <v>9130.232</v>
      </c>
      <c r="I85" s="1118">
        <v>2135.8270000000002</v>
      </c>
      <c r="J85" s="1305">
        <v>29679.716</v>
      </c>
    </row>
    <row r="86" spans="2:11" ht="15" customHeight="1">
      <c r="B86" s="1140"/>
      <c r="C86" s="1141"/>
      <c r="D86" s="1782" t="s">
        <v>379</v>
      </c>
      <c r="E86" s="1782"/>
      <c r="F86" s="1858"/>
      <c r="G86" s="166">
        <v>14726.652</v>
      </c>
      <c r="H86" s="166">
        <v>2612.5210000000002</v>
      </c>
      <c r="I86" s="1118">
        <v>162.09800000000001</v>
      </c>
      <c r="J86" s="1305">
        <v>17501.271000000001</v>
      </c>
    </row>
    <row r="87" spans="2:11" ht="15" customHeight="1">
      <c r="B87" s="1140"/>
      <c r="C87" s="1141"/>
      <c r="D87" s="1782" t="s">
        <v>1066</v>
      </c>
      <c r="E87" s="1782"/>
      <c r="F87" s="1858"/>
      <c r="G87" s="166">
        <v>12269.485000000001</v>
      </c>
      <c r="H87" s="166">
        <v>679.24800000000005</v>
      </c>
      <c r="I87" s="1118">
        <v>-509.59</v>
      </c>
      <c r="J87" s="1305">
        <v>12439.143</v>
      </c>
    </row>
    <row r="88" spans="2:11" ht="15" customHeight="1">
      <c r="B88" s="1163"/>
      <c r="C88" s="1141"/>
      <c r="D88" s="1782" t="s">
        <v>380</v>
      </c>
      <c r="E88" s="1782"/>
      <c r="F88" s="1858"/>
      <c r="G88" s="166">
        <v>189.09399999999999</v>
      </c>
      <c r="H88" s="166">
        <v>378.596</v>
      </c>
      <c r="I88" s="1118">
        <v>40.116999999999997</v>
      </c>
      <c r="J88" s="1305">
        <v>607.80700000000002</v>
      </c>
    </row>
    <row r="89" spans="2:11" ht="15" customHeight="1">
      <c r="B89" s="1163"/>
      <c r="C89" s="1141"/>
      <c r="D89" s="1780" t="s">
        <v>263</v>
      </c>
      <c r="E89" s="1781"/>
      <c r="F89" s="1859"/>
      <c r="G89" s="166">
        <v>0</v>
      </c>
      <c r="H89" s="166">
        <v>301.46100000000001</v>
      </c>
      <c r="I89" s="1118">
        <v>0</v>
      </c>
      <c r="J89" s="1306">
        <v>301.46100000000001</v>
      </c>
    </row>
    <row r="90" spans="2:11" ht="15" customHeight="1" thickBot="1">
      <c r="B90" s="1140"/>
      <c r="C90" s="1141"/>
      <c r="D90" s="1782" t="s">
        <v>1067</v>
      </c>
      <c r="E90" s="1782"/>
      <c r="F90" s="1858"/>
      <c r="G90" s="166">
        <v>0</v>
      </c>
      <c r="H90" s="166">
        <v>-499.92399999999998</v>
      </c>
      <c r="I90" s="1118">
        <v>-12.238</v>
      </c>
      <c r="J90" s="1306">
        <v>-512.16200000000003</v>
      </c>
    </row>
    <row r="91" spans="2:11" ht="15.75" customHeight="1" thickBot="1">
      <c r="B91" s="1159">
        <v>15</v>
      </c>
      <c r="C91" s="2060" t="s">
        <v>1139</v>
      </c>
      <c r="D91" s="2061" t="s">
        <v>264</v>
      </c>
      <c r="E91" s="2061"/>
      <c r="F91" s="2062"/>
      <c r="G91" s="1343">
        <v>5642.7529999999997</v>
      </c>
      <c r="H91" s="1344">
        <v>536.798</v>
      </c>
      <c r="I91" s="1345">
        <v>123.49299999999999</v>
      </c>
      <c r="J91" s="1413">
        <v>6303.0439999999999</v>
      </c>
    </row>
    <row r="92" spans="2:11" ht="15.75" customHeight="1" thickBot="1">
      <c r="B92" s="1159">
        <v>16</v>
      </c>
      <c r="C92" s="1869" t="s">
        <v>1068</v>
      </c>
      <c r="D92" s="1790"/>
      <c r="E92" s="1790"/>
      <c r="F92" s="1870"/>
      <c r="G92" s="1274">
        <v>394552.89600000001</v>
      </c>
      <c r="H92" s="1274">
        <v>115896.217</v>
      </c>
      <c r="I92" s="1274">
        <v>18142.974999999999</v>
      </c>
      <c r="J92" s="1300">
        <v>528592.08799999999</v>
      </c>
    </row>
    <row r="93" spans="2:11" ht="15.75" customHeight="1"/>
    <row r="94" spans="2:11">
      <c r="G94" s="1342"/>
      <c r="H94" s="1342"/>
      <c r="I94" s="1342"/>
      <c r="J94" s="1342"/>
    </row>
    <row r="95" spans="2:11">
      <c r="G95" s="1342"/>
      <c r="H95" s="1342"/>
      <c r="I95" s="1342"/>
      <c r="J95" s="1342"/>
      <c r="K95" s="1342"/>
    </row>
    <row r="96" spans="2:11">
      <c r="G96" s="1396"/>
      <c r="H96" s="1396"/>
      <c r="I96" s="1396"/>
      <c r="J96" s="1396"/>
    </row>
    <row r="101" spans="7:10">
      <c r="G101" s="1395"/>
      <c r="H101" s="1395"/>
      <c r="I101" s="1395"/>
      <c r="J101" s="1395"/>
    </row>
  </sheetData>
  <mergeCells count="91">
    <mergeCell ref="C91:F91"/>
    <mergeCell ref="C92:F92"/>
    <mergeCell ref="D85:F85"/>
    <mergeCell ref="D86:F86"/>
    <mergeCell ref="D87:F87"/>
    <mergeCell ref="D88:F88"/>
    <mergeCell ref="D89:F89"/>
    <mergeCell ref="D90:F90"/>
    <mergeCell ref="C84:F84"/>
    <mergeCell ref="D73:F73"/>
    <mergeCell ref="D74:F74"/>
    <mergeCell ref="D75:F75"/>
    <mergeCell ref="D76:F76"/>
    <mergeCell ref="D77:F77"/>
    <mergeCell ref="C78:F78"/>
    <mergeCell ref="D79:F79"/>
    <mergeCell ref="D80:F80"/>
    <mergeCell ref="D81:F81"/>
    <mergeCell ref="C82:F82"/>
    <mergeCell ref="D83:F83"/>
    <mergeCell ref="D72:F72"/>
    <mergeCell ref="D61:F61"/>
    <mergeCell ref="C62:F62"/>
    <mergeCell ref="D63:F63"/>
    <mergeCell ref="D64:F64"/>
    <mergeCell ref="C65:F65"/>
    <mergeCell ref="D66:F66"/>
    <mergeCell ref="D67:F67"/>
    <mergeCell ref="D68:F68"/>
    <mergeCell ref="D69:F69"/>
    <mergeCell ref="C70:F70"/>
    <mergeCell ref="D71:F71"/>
    <mergeCell ref="D60:F60"/>
    <mergeCell ref="D49:F49"/>
    <mergeCell ref="D50:F50"/>
    <mergeCell ref="D51:F51"/>
    <mergeCell ref="D52:F52"/>
    <mergeCell ref="D53:F53"/>
    <mergeCell ref="D54:F54"/>
    <mergeCell ref="D55:F55"/>
    <mergeCell ref="C56:F56"/>
    <mergeCell ref="D57:F57"/>
    <mergeCell ref="D58:F58"/>
    <mergeCell ref="D59:F59"/>
    <mergeCell ref="D48:F48"/>
    <mergeCell ref="D37:F37"/>
    <mergeCell ref="D38:F38"/>
    <mergeCell ref="D39:F39"/>
    <mergeCell ref="D40:F40"/>
    <mergeCell ref="D41:F41"/>
    <mergeCell ref="D42:F42"/>
    <mergeCell ref="C43:F43"/>
    <mergeCell ref="D44:F44"/>
    <mergeCell ref="D45:F45"/>
    <mergeCell ref="D46:F46"/>
    <mergeCell ref="D47:F47"/>
    <mergeCell ref="D36:F36"/>
    <mergeCell ref="D25:F25"/>
    <mergeCell ref="D26:F26"/>
    <mergeCell ref="D27:F27"/>
    <mergeCell ref="D28:F28"/>
    <mergeCell ref="D29:F29"/>
    <mergeCell ref="C30:F30"/>
    <mergeCell ref="D31:F31"/>
    <mergeCell ref="D32:F32"/>
    <mergeCell ref="D33:F33"/>
    <mergeCell ref="D34:F34"/>
    <mergeCell ref="D35:F35"/>
    <mergeCell ref="D24:F24"/>
    <mergeCell ref="D13:F13"/>
    <mergeCell ref="D14:F14"/>
    <mergeCell ref="D15:F15"/>
    <mergeCell ref="D16:F16"/>
    <mergeCell ref="D17:F17"/>
    <mergeCell ref="C18:F18"/>
    <mergeCell ref="D19:F19"/>
    <mergeCell ref="D20:F20"/>
    <mergeCell ref="D21:F21"/>
    <mergeCell ref="D22:F22"/>
    <mergeCell ref="D23:F23"/>
    <mergeCell ref="D12:F12"/>
    <mergeCell ref="B2:J2"/>
    <mergeCell ref="I3:J3"/>
    <mergeCell ref="C4:F4"/>
    <mergeCell ref="C5:F5"/>
    <mergeCell ref="D6:F6"/>
    <mergeCell ref="C7:F7"/>
    <mergeCell ref="D8:F8"/>
    <mergeCell ref="E9:F9"/>
    <mergeCell ref="C10:F10"/>
    <mergeCell ref="D11:F11"/>
  </mergeCell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3"/>
  <sheetViews>
    <sheetView topLeftCell="A160" zoomScaleNormal="100" workbookViewId="0">
      <selection activeCell="C56" sqref="C56:F56"/>
    </sheetView>
  </sheetViews>
  <sheetFormatPr defaultRowHeight="14.25"/>
  <cols>
    <col min="1" max="1" width="4.37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10" width="10.625" style="987" customWidth="1"/>
    <col min="11" max="16384" width="9" style="987"/>
  </cols>
  <sheetData>
    <row r="1" spans="1:15">
      <c r="B1" s="1205"/>
      <c r="C1" s="1206"/>
      <c r="D1" s="1206"/>
      <c r="E1" s="1206"/>
      <c r="F1" s="1206"/>
      <c r="G1" s="1207"/>
      <c r="H1" s="1207"/>
      <c r="I1" s="1207"/>
      <c r="J1" s="1207"/>
    </row>
    <row r="2" spans="1:15" ht="15" customHeight="1">
      <c r="B2" s="1744" t="s">
        <v>1148</v>
      </c>
      <c r="C2" s="1744"/>
      <c r="D2" s="1744"/>
      <c r="E2" s="1744"/>
      <c r="F2" s="1744"/>
      <c r="G2" s="1744"/>
      <c r="H2" s="1744"/>
      <c r="I2" s="1744"/>
      <c r="J2" s="1744"/>
    </row>
    <row r="3" spans="1:15" ht="15" customHeight="1" thickBot="1">
      <c r="B3" s="1205"/>
      <c r="C3" s="1206"/>
      <c r="D3" s="1206"/>
      <c r="E3" s="1206"/>
      <c r="F3" s="1206"/>
      <c r="G3" s="1206"/>
      <c r="H3" s="1206"/>
      <c r="I3" s="2065" t="s">
        <v>844</v>
      </c>
      <c r="J3" s="2066"/>
    </row>
    <row r="4" spans="1:15" ht="26.25" thickBot="1">
      <c r="B4" s="1479" t="s">
        <v>289</v>
      </c>
      <c r="C4" s="1854" t="s">
        <v>505</v>
      </c>
      <c r="D4" s="1794"/>
      <c r="E4" s="1794"/>
      <c r="F4" s="1855"/>
      <c r="G4" s="1478" t="s">
        <v>5</v>
      </c>
      <c r="H4" s="1478" t="s">
        <v>324</v>
      </c>
      <c r="I4" s="955" t="s">
        <v>325</v>
      </c>
      <c r="J4" s="1115" t="s">
        <v>8</v>
      </c>
    </row>
    <row r="5" spans="1:15" ht="15" customHeight="1">
      <c r="B5" s="1315">
        <v>1</v>
      </c>
      <c r="C5" s="2024" t="s">
        <v>1142</v>
      </c>
      <c r="D5" s="2025"/>
      <c r="E5" s="2025"/>
      <c r="F5" s="2026"/>
      <c r="G5" s="1316">
        <v>49897.237000000001</v>
      </c>
      <c r="H5" s="1316">
        <v>11886.319</v>
      </c>
      <c r="I5" s="1482">
        <v>2927.5459999999998</v>
      </c>
      <c r="J5" s="1318">
        <v>64711.101999999999</v>
      </c>
      <c r="L5" s="1392"/>
      <c r="M5" s="1392"/>
      <c r="N5" s="1392"/>
      <c r="O5" s="1392"/>
    </row>
    <row r="6" spans="1:15" ht="14.25" customHeight="1">
      <c r="B6" s="1319"/>
      <c r="C6" s="2013" t="s">
        <v>847</v>
      </c>
      <c r="D6" s="1922"/>
      <c r="E6" s="1922"/>
      <c r="F6" s="1928"/>
      <c r="G6" s="1221">
        <v>30799.203000000001</v>
      </c>
      <c r="H6" s="1221">
        <v>6376.3940000000002</v>
      </c>
      <c r="I6" s="1264">
        <v>1839.1959999999999</v>
      </c>
      <c r="J6" s="1318">
        <v>39014.792999999998</v>
      </c>
      <c r="L6" s="1392"/>
      <c r="M6" s="1392"/>
      <c r="N6" s="1392"/>
      <c r="O6" s="1392"/>
    </row>
    <row r="7" spans="1:15" ht="14.25" customHeight="1">
      <c r="B7" s="1319"/>
      <c r="C7" s="2013" t="s">
        <v>848</v>
      </c>
      <c r="D7" s="1922"/>
      <c r="E7" s="1922"/>
      <c r="F7" s="1928"/>
      <c r="G7" s="1221">
        <v>4387.5929999999998</v>
      </c>
      <c r="H7" s="1221">
        <v>2282.9940000000001</v>
      </c>
      <c r="I7" s="1264">
        <v>521.79999999999995</v>
      </c>
      <c r="J7" s="1318">
        <v>7192.3869999999997</v>
      </c>
      <c r="L7" s="1392"/>
      <c r="M7" s="1392"/>
      <c r="N7" s="1392"/>
      <c r="O7" s="1392"/>
    </row>
    <row r="8" spans="1:15" ht="14.25" customHeight="1">
      <c r="B8" s="1319"/>
      <c r="C8" s="2013" t="s">
        <v>23</v>
      </c>
      <c r="D8" s="1922"/>
      <c r="E8" s="1922"/>
      <c r="F8" s="1928"/>
      <c r="G8" s="1221">
        <v>2.6869999999999998</v>
      </c>
      <c r="H8" s="1221">
        <v>0.64</v>
      </c>
      <c r="I8" s="1264">
        <v>0</v>
      </c>
      <c r="J8" s="1318">
        <v>3.327</v>
      </c>
      <c r="L8" s="1392"/>
      <c r="M8" s="1392"/>
      <c r="N8" s="1392"/>
      <c r="O8" s="1392"/>
    </row>
    <row r="9" spans="1:15" ht="15" customHeight="1">
      <c r="B9" s="1321"/>
      <c r="C9" s="2019" t="s">
        <v>849</v>
      </c>
      <c r="D9" s="2020"/>
      <c r="E9" s="2020"/>
      <c r="F9" s="2021"/>
      <c r="G9" s="1221">
        <v>14707.754000000001</v>
      </c>
      <c r="H9" s="1221">
        <v>3226.2910000000002</v>
      </c>
      <c r="I9" s="1264">
        <v>566.54999999999995</v>
      </c>
      <c r="J9" s="1318">
        <v>18500.595000000001</v>
      </c>
      <c r="L9" s="1392"/>
      <c r="M9" s="1392"/>
      <c r="N9" s="1392"/>
      <c r="O9" s="1392"/>
    </row>
    <row r="10" spans="1:15" ht="25.5" customHeight="1">
      <c r="A10" s="1357"/>
      <c r="B10" s="1322">
        <v>2</v>
      </c>
      <c r="C10" s="1940" t="s">
        <v>1106</v>
      </c>
      <c r="D10" s="1774"/>
      <c r="E10" s="1774"/>
      <c r="F10" s="1941"/>
      <c r="G10" s="1226">
        <v>200.11600000000001</v>
      </c>
      <c r="H10" s="1226">
        <v>42.643999999999998</v>
      </c>
      <c r="I10" s="1251">
        <v>51.457000000000001</v>
      </c>
      <c r="J10" s="1318">
        <v>294.21699999999998</v>
      </c>
      <c r="L10" s="1392"/>
      <c r="M10" s="1392"/>
      <c r="N10" s="1392"/>
      <c r="O10" s="1392"/>
    </row>
    <row r="11" spans="1:15" ht="27.75" customHeight="1">
      <c r="A11" s="1357"/>
      <c r="B11" s="1319"/>
      <c r="C11" s="2030" t="s">
        <v>1107</v>
      </c>
      <c r="D11" s="1781"/>
      <c r="E11" s="1781"/>
      <c r="F11" s="1859"/>
      <c r="G11" s="1221">
        <v>36.131</v>
      </c>
      <c r="H11" s="1221">
        <v>42.643999999999998</v>
      </c>
      <c r="I11" s="1264">
        <v>51.457000000000001</v>
      </c>
      <c r="J11" s="1318">
        <v>130.232</v>
      </c>
      <c r="L11" s="1392"/>
      <c r="M11" s="1392"/>
      <c r="N11" s="1392"/>
      <c r="O11" s="1392"/>
    </row>
    <row r="12" spans="1:15" ht="27" customHeight="1">
      <c r="A12" s="1357"/>
      <c r="B12" s="1319"/>
      <c r="C12" s="2030" t="s">
        <v>1108</v>
      </c>
      <c r="D12" s="1781"/>
      <c r="E12" s="1781"/>
      <c r="F12" s="1859"/>
      <c r="G12" s="1221">
        <v>163.98500000000001</v>
      </c>
      <c r="H12" s="1221">
        <v>0</v>
      </c>
      <c r="I12" s="1264">
        <v>0</v>
      </c>
      <c r="J12" s="1318">
        <v>163.98500000000001</v>
      </c>
      <c r="L12" s="1392"/>
      <c r="M12" s="1392"/>
      <c r="N12" s="1392"/>
      <c r="O12" s="1392"/>
    </row>
    <row r="13" spans="1:15" ht="27" customHeight="1">
      <c r="A13" s="1357"/>
      <c r="B13" s="1322">
        <v>3</v>
      </c>
      <c r="C13" s="1940" t="s">
        <v>1109</v>
      </c>
      <c r="D13" s="1774"/>
      <c r="E13" s="1774"/>
      <c r="F13" s="1941"/>
      <c r="G13" s="1226">
        <v>1.2729999999999999</v>
      </c>
      <c r="H13" s="1226">
        <v>0.129</v>
      </c>
      <c r="I13" s="1251">
        <v>0</v>
      </c>
      <c r="J13" s="1318">
        <v>1.4019999999999999</v>
      </c>
      <c r="L13" s="1392"/>
      <c r="M13" s="1392"/>
      <c r="N13" s="1392"/>
      <c r="O13" s="1392"/>
    </row>
    <row r="14" spans="1:15" ht="14.25" customHeight="1">
      <c r="A14" s="1357"/>
      <c r="B14" s="1319"/>
      <c r="C14" s="2030" t="s">
        <v>1110</v>
      </c>
      <c r="D14" s="1781"/>
      <c r="E14" s="1781"/>
      <c r="F14" s="1859"/>
      <c r="G14" s="1221">
        <v>1.2729999999999999</v>
      </c>
      <c r="H14" s="1221">
        <v>0.129</v>
      </c>
      <c r="I14" s="1264">
        <v>0</v>
      </c>
      <c r="J14" s="1318">
        <v>1.4019999999999999</v>
      </c>
      <c r="L14" s="1392"/>
      <c r="M14" s="1392"/>
      <c r="N14" s="1392"/>
      <c r="O14" s="1392"/>
    </row>
    <row r="15" spans="1:15" ht="27.75" customHeight="1">
      <c r="A15" s="1357"/>
      <c r="B15" s="1322">
        <v>4</v>
      </c>
      <c r="C15" s="1940" t="s">
        <v>1111</v>
      </c>
      <c r="D15" s="1774"/>
      <c r="E15" s="1774"/>
      <c r="F15" s="1941"/>
      <c r="G15" s="1226">
        <v>339.19299999999998</v>
      </c>
      <c r="H15" s="1226">
        <v>0</v>
      </c>
      <c r="I15" s="1251">
        <v>0</v>
      </c>
      <c r="J15" s="1318">
        <v>339.19299999999998</v>
      </c>
      <c r="L15" s="1392"/>
      <c r="M15" s="1392"/>
      <c r="N15" s="1392"/>
      <c r="O15" s="1392"/>
    </row>
    <row r="16" spans="1:15" ht="26.25" customHeight="1">
      <c r="A16" s="1357"/>
      <c r="B16" s="1319"/>
      <c r="C16" s="2029" t="s">
        <v>1112</v>
      </c>
      <c r="D16" s="1772"/>
      <c r="E16" s="1772"/>
      <c r="F16" s="1773"/>
      <c r="G16" s="1221">
        <v>339.19299999999998</v>
      </c>
      <c r="H16" s="1221">
        <v>0</v>
      </c>
      <c r="I16" s="1264">
        <v>0</v>
      </c>
      <c r="J16" s="1318">
        <v>339.19299999999998</v>
      </c>
      <c r="L16" s="1392"/>
      <c r="M16" s="1392"/>
      <c r="N16" s="1392"/>
      <c r="O16" s="1392"/>
    </row>
    <row r="17" spans="1:15" ht="15" customHeight="1">
      <c r="A17" s="1357"/>
      <c r="B17" s="1322">
        <v>5</v>
      </c>
      <c r="C17" s="2009" t="s">
        <v>861</v>
      </c>
      <c r="D17" s="1917"/>
      <c r="E17" s="1917"/>
      <c r="F17" s="2010"/>
      <c r="G17" s="1226">
        <v>0</v>
      </c>
      <c r="H17" s="1226">
        <v>0</v>
      </c>
      <c r="I17" s="1251">
        <v>0</v>
      </c>
      <c r="J17" s="1318">
        <v>0</v>
      </c>
      <c r="L17" s="1392"/>
      <c r="M17" s="1392"/>
      <c r="N17" s="1392"/>
      <c r="O17" s="1392"/>
    </row>
    <row r="18" spans="1:15" ht="14.25" customHeight="1">
      <c r="A18" s="1357"/>
      <c r="B18" s="1322">
        <v>6</v>
      </c>
      <c r="C18" s="1940" t="s">
        <v>1113</v>
      </c>
      <c r="D18" s="1774"/>
      <c r="E18" s="1774"/>
      <c r="F18" s="1941"/>
      <c r="G18" s="1226">
        <v>33328.218999999997</v>
      </c>
      <c r="H18" s="1226">
        <v>4620.2209999999995</v>
      </c>
      <c r="I18" s="1251">
        <v>1984.079</v>
      </c>
      <c r="J18" s="1223">
        <v>39932.519</v>
      </c>
      <c r="L18" s="1392"/>
      <c r="M18" s="1392"/>
      <c r="N18" s="1392"/>
      <c r="O18" s="1392"/>
    </row>
    <row r="19" spans="1:15" ht="15" customHeight="1">
      <c r="A19" s="1357"/>
      <c r="B19" s="1319"/>
      <c r="C19" s="2030" t="s">
        <v>1114</v>
      </c>
      <c r="D19" s="1781"/>
      <c r="E19" s="1781"/>
      <c r="F19" s="1859"/>
      <c r="G19" s="1221">
        <v>5093.1790000000001</v>
      </c>
      <c r="H19" s="1221">
        <v>1412.8989999999999</v>
      </c>
      <c r="I19" s="1264">
        <v>639.40899999999999</v>
      </c>
      <c r="J19" s="1318">
        <v>7145.4870000000001</v>
      </c>
      <c r="L19" s="1392"/>
      <c r="M19" s="1392"/>
      <c r="N19" s="1392"/>
      <c r="O19" s="1392"/>
    </row>
    <row r="20" spans="1:15" ht="14.25" customHeight="1">
      <c r="A20" s="1357"/>
      <c r="B20" s="1319"/>
      <c r="C20" s="2030" t="s">
        <v>1115</v>
      </c>
      <c r="D20" s="1781"/>
      <c r="E20" s="1781"/>
      <c r="F20" s="1859"/>
      <c r="G20" s="1221">
        <v>8202.6980000000003</v>
      </c>
      <c r="H20" s="1221">
        <v>3084.3629999999998</v>
      </c>
      <c r="I20" s="1264">
        <v>790.30899999999997</v>
      </c>
      <c r="J20" s="1318">
        <v>12077.37</v>
      </c>
      <c r="L20" s="1392"/>
      <c r="M20" s="1392"/>
      <c r="N20" s="1392"/>
      <c r="O20" s="1392"/>
    </row>
    <row r="21" spans="1:15" ht="14.25" customHeight="1">
      <c r="A21" s="1357"/>
      <c r="B21" s="1319"/>
      <c r="C21" s="2030" t="s">
        <v>1116</v>
      </c>
      <c r="D21" s="1781"/>
      <c r="E21" s="1781"/>
      <c r="F21" s="1859"/>
      <c r="G21" s="1221">
        <v>19412.919999999998</v>
      </c>
      <c r="H21" s="1221">
        <v>0</v>
      </c>
      <c r="I21" s="1264">
        <v>554.36099999999999</v>
      </c>
      <c r="J21" s="1318">
        <v>19967.280999999999</v>
      </c>
      <c r="L21" s="1392"/>
      <c r="M21" s="1392"/>
      <c r="N21" s="1392"/>
      <c r="O21" s="1392"/>
    </row>
    <row r="22" spans="1:15" ht="14.25" customHeight="1">
      <c r="A22" s="1357"/>
      <c r="B22" s="1319"/>
      <c r="C22" s="2030" t="s">
        <v>1146</v>
      </c>
      <c r="D22" s="1781"/>
      <c r="E22" s="1781"/>
      <c r="F22" s="1859"/>
      <c r="G22" s="1221">
        <v>619.42200000000003</v>
      </c>
      <c r="H22" s="1221">
        <v>122.959</v>
      </c>
      <c r="I22" s="1264">
        <v>0</v>
      </c>
      <c r="J22" s="1318">
        <v>742.38099999999997</v>
      </c>
      <c r="L22" s="1392"/>
      <c r="M22" s="1392"/>
      <c r="N22" s="1392"/>
      <c r="O22" s="1392"/>
    </row>
    <row r="23" spans="1:15" ht="15" customHeight="1">
      <c r="A23" s="1357"/>
      <c r="B23" s="1322">
        <v>7</v>
      </c>
      <c r="C23" s="1940" t="s">
        <v>1117</v>
      </c>
      <c r="D23" s="1774"/>
      <c r="E23" s="1774"/>
      <c r="F23" s="1941"/>
      <c r="G23" s="1226">
        <v>24200.419000000002</v>
      </c>
      <c r="H23" s="1226">
        <v>4512.1559999999999</v>
      </c>
      <c r="I23" s="1251">
        <v>606.66999999999996</v>
      </c>
      <c r="J23" s="1318">
        <v>29319.244999999999</v>
      </c>
      <c r="L23" s="1392"/>
      <c r="M23" s="1392"/>
      <c r="N23" s="1392"/>
      <c r="O23" s="1392"/>
    </row>
    <row r="24" spans="1:15" ht="27" customHeight="1">
      <c r="A24" s="1357"/>
      <c r="B24" s="1319"/>
      <c r="C24" s="2030" t="s">
        <v>1118</v>
      </c>
      <c r="D24" s="1781"/>
      <c r="E24" s="1781"/>
      <c r="F24" s="1859"/>
      <c r="G24" s="1221">
        <v>7911.8760000000002</v>
      </c>
      <c r="H24" s="1221">
        <v>1115.682</v>
      </c>
      <c r="I24" s="1264">
        <v>0</v>
      </c>
      <c r="J24" s="1318">
        <v>9027.5580000000009</v>
      </c>
      <c r="L24" s="1392"/>
      <c r="M24" s="1392"/>
      <c r="N24" s="1392"/>
      <c r="O24" s="1392"/>
    </row>
    <row r="25" spans="1:15" ht="24" customHeight="1">
      <c r="A25" s="1357"/>
      <c r="B25" s="1319"/>
      <c r="C25" s="2030" t="s">
        <v>1119</v>
      </c>
      <c r="D25" s="1781"/>
      <c r="E25" s="1781"/>
      <c r="F25" s="1859"/>
      <c r="G25" s="1221">
        <v>10548.543</v>
      </c>
      <c r="H25" s="1221">
        <v>1964.231</v>
      </c>
      <c r="I25" s="1264">
        <v>158.851</v>
      </c>
      <c r="J25" s="1318">
        <v>12671.625</v>
      </c>
      <c r="L25" s="1392"/>
      <c r="M25" s="1392"/>
      <c r="N25" s="1392"/>
      <c r="O25" s="1392"/>
    </row>
    <row r="26" spans="1:15" ht="26.25" customHeight="1">
      <c r="A26" s="1357"/>
      <c r="B26" s="1319"/>
      <c r="C26" s="2030" t="s">
        <v>1120</v>
      </c>
      <c r="D26" s="1781"/>
      <c r="E26" s="1781"/>
      <c r="F26" s="1859"/>
      <c r="G26" s="1221">
        <v>5497.9269999999997</v>
      </c>
      <c r="H26" s="1221">
        <v>536.40099999999995</v>
      </c>
      <c r="I26" s="1264">
        <v>357.48099999999999</v>
      </c>
      <c r="J26" s="1318">
        <v>6391.8090000000002</v>
      </c>
      <c r="L26" s="1392"/>
      <c r="M26" s="1392"/>
      <c r="N26" s="1392"/>
      <c r="O26" s="1392"/>
    </row>
    <row r="27" spans="1:15" ht="24.75" customHeight="1">
      <c r="A27" s="1357"/>
      <c r="B27" s="1319"/>
      <c r="C27" s="2030" t="s">
        <v>1121</v>
      </c>
      <c r="D27" s="1781"/>
      <c r="E27" s="1781"/>
      <c r="F27" s="1859"/>
      <c r="G27" s="1221">
        <v>0</v>
      </c>
      <c r="H27" s="1221">
        <v>662.94200000000001</v>
      </c>
      <c r="I27" s="1264">
        <v>0</v>
      </c>
      <c r="J27" s="1318">
        <v>662.94200000000001</v>
      </c>
      <c r="L27" s="1392"/>
      <c r="M27" s="1392"/>
      <c r="N27" s="1392"/>
      <c r="O27" s="1392"/>
    </row>
    <row r="28" spans="1:15" ht="24.75" customHeight="1">
      <c r="A28" s="1357"/>
      <c r="B28" s="1319"/>
      <c r="C28" s="2030" t="s">
        <v>1122</v>
      </c>
      <c r="D28" s="1781"/>
      <c r="E28" s="1781"/>
      <c r="F28" s="1859"/>
      <c r="G28" s="1221">
        <v>1.8129999999999999</v>
      </c>
      <c r="H28" s="1221">
        <v>0.308</v>
      </c>
      <c r="I28" s="1264">
        <v>21.356999999999999</v>
      </c>
      <c r="J28" s="1318">
        <v>23.478000000000002</v>
      </c>
      <c r="L28" s="1392"/>
      <c r="M28" s="1392"/>
      <c r="N28" s="1392"/>
      <c r="O28" s="1392"/>
    </row>
    <row r="29" spans="1:15" ht="28.5" customHeight="1">
      <c r="A29" s="1357"/>
      <c r="B29" s="1319"/>
      <c r="C29" s="2030" t="s">
        <v>1123</v>
      </c>
      <c r="D29" s="1781"/>
      <c r="E29" s="1781"/>
      <c r="F29" s="1859"/>
      <c r="G29" s="1229">
        <v>0</v>
      </c>
      <c r="H29" s="1229">
        <v>0</v>
      </c>
      <c r="I29" s="1262">
        <v>7.548</v>
      </c>
      <c r="J29" s="1318">
        <v>7.548</v>
      </c>
      <c r="L29" s="1392"/>
      <c r="M29" s="1392"/>
      <c r="N29" s="1392"/>
      <c r="O29" s="1392"/>
    </row>
    <row r="30" spans="1:15" ht="25.5" customHeight="1">
      <c r="A30" s="1357"/>
      <c r="B30" s="1319"/>
      <c r="C30" s="2030" t="s">
        <v>1124</v>
      </c>
      <c r="D30" s="1781"/>
      <c r="E30" s="1781"/>
      <c r="F30" s="1859"/>
      <c r="G30" s="1229">
        <v>237.33799999999999</v>
      </c>
      <c r="H30" s="1229">
        <v>232.59200000000001</v>
      </c>
      <c r="I30" s="1262">
        <v>61.433</v>
      </c>
      <c r="J30" s="1318">
        <v>531.36300000000006</v>
      </c>
      <c r="L30" s="1392"/>
      <c r="M30" s="1392"/>
      <c r="N30" s="1392"/>
      <c r="O30" s="1392"/>
    </row>
    <row r="31" spans="1:15" ht="25.5" customHeight="1">
      <c r="A31" s="1357"/>
      <c r="B31" s="1319"/>
      <c r="C31" s="2030" t="s">
        <v>1125</v>
      </c>
      <c r="D31" s="1781"/>
      <c r="E31" s="1781"/>
      <c r="F31" s="1859"/>
      <c r="G31" s="1229">
        <v>2.9220000000000002</v>
      </c>
      <c r="H31" s="1229">
        <v>0</v>
      </c>
      <c r="I31" s="1262">
        <v>0</v>
      </c>
      <c r="J31" s="1318">
        <v>2.9220000000000002</v>
      </c>
      <c r="L31" s="1392"/>
      <c r="M31" s="1392"/>
      <c r="N31" s="1392"/>
      <c r="O31" s="1392"/>
    </row>
    <row r="32" spans="1:15" ht="27" customHeight="1">
      <c r="A32" s="1357"/>
      <c r="B32" s="1322">
        <v>8</v>
      </c>
      <c r="C32" s="1940" t="s">
        <v>1126</v>
      </c>
      <c r="D32" s="1774"/>
      <c r="E32" s="1774"/>
      <c r="F32" s="1941"/>
      <c r="G32" s="1483">
        <v>24599.54</v>
      </c>
      <c r="H32" s="1483">
        <v>4999</v>
      </c>
      <c r="I32" s="1484">
        <v>0</v>
      </c>
      <c r="J32" s="1318">
        <v>29598.54</v>
      </c>
      <c r="L32" s="1392"/>
      <c r="M32" s="1392"/>
      <c r="N32" s="1392"/>
      <c r="O32" s="1392"/>
    </row>
    <row r="33" spans="1:15" ht="18.75" customHeight="1">
      <c r="A33" s="1357"/>
      <c r="B33" s="1319"/>
      <c r="C33" s="2013" t="s">
        <v>294</v>
      </c>
      <c r="D33" s="1922"/>
      <c r="E33" s="1922"/>
      <c r="F33" s="1928"/>
      <c r="G33" s="1229">
        <v>24600</v>
      </c>
      <c r="H33" s="1229">
        <v>4999</v>
      </c>
      <c r="I33" s="1262">
        <v>0</v>
      </c>
      <c r="J33" s="1318">
        <v>29599</v>
      </c>
      <c r="L33" s="1392"/>
      <c r="M33" s="1392"/>
      <c r="N33" s="1392"/>
      <c r="O33" s="1392"/>
    </row>
    <row r="34" spans="1:15" ht="15" customHeight="1">
      <c r="A34" s="1357"/>
      <c r="B34" s="1319"/>
      <c r="C34" s="2013" t="s">
        <v>891</v>
      </c>
      <c r="D34" s="1922"/>
      <c r="E34" s="1922"/>
      <c r="F34" s="1928"/>
      <c r="G34" s="1229">
        <v>-0.46</v>
      </c>
      <c r="H34" s="1229">
        <v>0</v>
      </c>
      <c r="I34" s="1262">
        <v>0</v>
      </c>
      <c r="J34" s="1318">
        <v>-0.46</v>
      </c>
      <c r="L34" s="1392"/>
      <c r="M34" s="1392"/>
      <c r="N34" s="1392"/>
      <c r="O34" s="1392"/>
    </row>
    <row r="35" spans="1:15" ht="25.5" customHeight="1">
      <c r="A35" s="1357"/>
      <c r="B35" s="1322">
        <v>9</v>
      </c>
      <c r="C35" s="1940" t="s">
        <v>1127</v>
      </c>
      <c r="D35" s="1774"/>
      <c r="E35" s="1774"/>
      <c r="F35" s="1941"/>
      <c r="G35" s="1483">
        <v>24931.972000000002</v>
      </c>
      <c r="H35" s="1483">
        <v>16515.683000000001</v>
      </c>
      <c r="I35" s="1484">
        <v>969.93200000000002</v>
      </c>
      <c r="J35" s="1318">
        <v>42417.587</v>
      </c>
      <c r="L35" s="1392"/>
      <c r="M35" s="1392"/>
      <c r="N35" s="1392"/>
      <c r="O35" s="1392"/>
    </row>
    <row r="36" spans="1:15" ht="14.25" customHeight="1">
      <c r="A36" s="1357"/>
      <c r="B36" s="1319"/>
      <c r="C36" s="2013" t="s">
        <v>893</v>
      </c>
      <c r="D36" s="1922"/>
      <c r="E36" s="1922"/>
      <c r="F36" s="1928"/>
      <c r="G36" s="1229">
        <v>145.48699999999999</v>
      </c>
      <c r="H36" s="1229">
        <v>659.33199999999999</v>
      </c>
      <c r="I36" s="1485">
        <v>363.19200000000001</v>
      </c>
      <c r="J36" s="1318">
        <v>1168.011</v>
      </c>
      <c r="L36" s="1392"/>
      <c r="M36" s="1392"/>
      <c r="N36" s="1392"/>
      <c r="O36" s="1392"/>
    </row>
    <row r="37" spans="1:15" ht="14.25" customHeight="1">
      <c r="A37" s="1357"/>
      <c r="B37" s="1319"/>
      <c r="C37" s="1326"/>
      <c r="D37" s="1929" t="s">
        <v>893</v>
      </c>
      <c r="E37" s="1923"/>
      <c r="F37" s="2014"/>
      <c r="G37" s="1229">
        <v>146.65899999999999</v>
      </c>
      <c r="H37" s="1229">
        <v>659.69</v>
      </c>
      <c r="I37" s="1485">
        <v>363.41199999999998</v>
      </c>
      <c r="J37" s="1318">
        <v>1169.761</v>
      </c>
      <c r="L37" s="1392"/>
      <c r="M37" s="1392"/>
      <c r="N37" s="1392"/>
      <c r="O37" s="1392"/>
    </row>
    <row r="38" spans="1:15" ht="14.25" customHeight="1">
      <c r="A38" s="1357"/>
      <c r="B38" s="1319"/>
      <c r="C38" s="1326"/>
      <c r="D38" s="1923" t="s">
        <v>725</v>
      </c>
      <c r="E38" s="1923" t="s">
        <v>132</v>
      </c>
      <c r="F38" s="2014"/>
      <c r="G38" s="1229">
        <v>-1.1719999999999999</v>
      </c>
      <c r="H38" s="1229">
        <v>-0.35799999999999998</v>
      </c>
      <c r="I38" s="1485">
        <v>-0.22</v>
      </c>
      <c r="J38" s="1318">
        <v>-1.75</v>
      </c>
      <c r="L38" s="1392"/>
      <c r="M38" s="1392"/>
      <c r="N38" s="1392"/>
      <c r="O38" s="1392"/>
    </row>
    <row r="39" spans="1:15" ht="14.25" customHeight="1">
      <c r="A39" s="1357"/>
      <c r="B39" s="1319"/>
      <c r="C39" s="2013" t="s">
        <v>894</v>
      </c>
      <c r="D39" s="1922"/>
      <c r="E39" s="1922"/>
      <c r="F39" s="1928"/>
      <c r="G39" s="1229">
        <v>24127.431</v>
      </c>
      <c r="H39" s="1229">
        <v>5713.8459999999995</v>
      </c>
      <c r="I39" s="1485">
        <v>603.88800000000003</v>
      </c>
      <c r="J39" s="1318">
        <v>30445.165000000001</v>
      </c>
      <c r="L39" s="1392"/>
      <c r="M39" s="1392"/>
      <c r="N39" s="1392"/>
      <c r="O39" s="1392"/>
    </row>
    <row r="40" spans="1:15" ht="14.25" customHeight="1">
      <c r="A40" s="1357"/>
      <c r="B40" s="1319"/>
      <c r="C40" s="1326"/>
      <c r="D40" s="1929" t="s">
        <v>894</v>
      </c>
      <c r="E40" s="1923"/>
      <c r="F40" s="2014"/>
      <c r="G40" s="1229">
        <v>24131.434000000001</v>
      </c>
      <c r="H40" s="1229">
        <v>5723.0240000000003</v>
      </c>
      <c r="I40" s="1485">
        <v>604.14300000000003</v>
      </c>
      <c r="J40" s="1318">
        <v>30458.600999999999</v>
      </c>
      <c r="L40" s="1392"/>
      <c r="M40" s="1392"/>
      <c r="N40" s="1392"/>
      <c r="O40" s="1392"/>
    </row>
    <row r="41" spans="1:15" ht="14.25" customHeight="1">
      <c r="A41" s="1357"/>
      <c r="B41" s="1319"/>
      <c r="C41" s="1326"/>
      <c r="D41" s="1923" t="s">
        <v>726</v>
      </c>
      <c r="E41" s="1923"/>
      <c r="F41" s="2014"/>
      <c r="G41" s="1229">
        <v>-4.0030000000000001</v>
      </c>
      <c r="H41" s="1229">
        <v>-9.1780000000000008</v>
      </c>
      <c r="I41" s="1485">
        <v>-0.255</v>
      </c>
      <c r="J41" s="1318">
        <v>-13.436</v>
      </c>
      <c r="L41" s="1392"/>
      <c r="M41" s="1392"/>
      <c r="N41" s="1392"/>
      <c r="O41" s="1392"/>
    </row>
    <row r="42" spans="1:15" ht="14.25" customHeight="1">
      <c r="A42" s="1357"/>
      <c r="B42" s="1327"/>
      <c r="C42" s="2007" t="s">
        <v>899</v>
      </c>
      <c r="D42" s="1916"/>
      <c r="E42" s="1916"/>
      <c r="F42" s="2008"/>
      <c r="G42" s="1229">
        <v>362.44499999999999</v>
      </c>
      <c r="H42" s="1229">
        <v>171.267</v>
      </c>
      <c r="I42" s="1485">
        <v>0</v>
      </c>
      <c r="J42" s="1318">
        <v>533.71199999999999</v>
      </c>
      <c r="L42" s="1392"/>
      <c r="M42" s="1392"/>
      <c r="N42" s="1392"/>
      <c r="O42" s="1392"/>
    </row>
    <row r="43" spans="1:15" ht="14.25" customHeight="1">
      <c r="A43" s="1357"/>
      <c r="B43" s="1319"/>
      <c r="C43" s="1326"/>
      <c r="D43" s="1922" t="s">
        <v>899</v>
      </c>
      <c r="E43" s="1922"/>
      <c r="F43" s="1928"/>
      <c r="G43" s="1229">
        <v>363.73700000000002</v>
      </c>
      <c r="H43" s="1229">
        <v>171.303</v>
      </c>
      <c r="I43" s="1485">
        <v>0</v>
      </c>
      <c r="J43" s="1318">
        <v>535.04</v>
      </c>
      <c r="L43" s="1392"/>
      <c r="M43" s="1392"/>
      <c r="N43" s="1392"/>
      <c r="O43" s="1392"/>
    </row>
    <row r="44" spans="1:15" ht="14.25" customHeight="1">
      <c r="A44" s="1357"/>
      <c r="B44" s="1319"/>
      <c r="C44" s="1326"/>
      <c r="D44" s="1923" t="s">
        <v>901</v>
      </c>
      <c r="E44" s="1923" t="s">
        <v>132</v>
      </c>
      <c r="F44" s="2014"/>
      <c r="G44" s="1229">
        <v>-1.292</v>
      </c>
      <c r="H44" s="1229">
        <v>-3.5999999999999997E-2</v>
      </c>
      <c r="I44" s="1485">
        <v>0</v>
      </c>
      <c r="J44" s="1318">
        <v>-1.3280000000000001</v>
      </c>
      <c r="L44" s="1392"/>
      <c r="M44" s="1392"/>
      <c r="N44" s="1392"/>
      <c r="O44" s="1392"/>
    </row>
    <row r="45" spans="1:15" ht="14.25" customHeight="1">
      <c r="A45" s="1357"/>
      <c r="B45" s="1319"/>
      <c r="C45" s="2013" t="s">
        <v>797</v>
      </c>
      <c r="D45" s="1922"/>
      <c r="E45" s="1922"/>
      <c r="F45" s="1928"/>
      <c r="G45" s="1229">
        <v>59.53</v>
      </c>
      <c r="H45" s="1229">
        <v>9438.6090000000004</v>
      </c>
      <c r="I45" s="1485">
        <v>2.7E-2</v>
      </c>
      <c r="J45" s="1318">
        <v>9498.1659999999993</v>
      </c>
      <c r="L45" s="1392"/>
      <c r="M45" s="1392"/>
      <c r="N45" s="1392"/>
      <c r="O45" s="1392"/>
    </row>
    <row r="46" spans="1:15" ht="14.25" customHeight="1">
      <c r="A46" s="1357"/>
      <c r="B46" s="1319"/>
      <c r="C46" s="1326"/>
      <c r="D46" s="1922" t="s">
        <v>540</v>
      </c>
      <c r="E46" s="1922"/>
      <c r="F46" s="1928"/>
      <c r="G46" s="1229">
        <v>59.548999999999999</v>
      </c>
      <c r="H46" s="1229">
        <v>9439.5450000000001</v>
      </c>
      <c r="I46" s="1485">
        <v>2.7E-2</v>
      </c>
      <c r="J46" s="1318">
        <v>9499.1209999999992</v>
      </c>
      <c r="L46" s="1392"/>
      <c r="M46" s="1392"/>
      <c r="N46" s="1392"/>
      <c r="O46" s="1392"/>
    </row>
    <row r="47" spans="1:15" ht="14.25" customHeight="1">
      <c r="A47" s="1357"/>
      <c r="B47" s="1319"/>
      <c r="C47" s="1326"/>
      <c r="D47" s="1923" t="s">
        <v>541</v>
      </c>
      <c r="E47" s="1923" t="s">
        <v>132</v>
      </c>
      <c r="F47" s="2014"/>
      <c r="G47" s="1229">
        <v>-1.9E-2</v>
      </c>
      <c r="H47" s="1229">
        <v>-0.93600000000000005</v>
      </c>
      <c r="I47" s="1485">
        <v>0</v>
      </c>
      <c r="J47" s="1318">
        <v>-0.95499999999999996</v>
      </c>
      <c r="L47" s="1392"/>
      <c r="M47" s="1392"/>
      <c r="N47" s="1392"/>
      <c r="O47" s="1392"/>
    </row>
    <row r="48" spans="1:15" ht="14.25" customHeight="1">
      <c r="A48" s="1357"/>
      <c r="B48" s="1319"/>
      <c r="C48" s="2013" t="s">
        <v>798</v>
      </c>
      <c r="D48" s="1922"/>
      <c r="E48" s="1922"/>
      <c r="F48" s="1928"/>
      <c r="G48" s="1229">
        <v>125.485</v>
      </c>
      <c r="H48" s="1229">
        <v>0</v>
      </c>
      <c r="I48" s="1485">
        <v>0</v>
      </c>
      <c r="J48" s="1318">
        <v>125.485</v>
      </c>
      <c r="L48" s="1392"/>
      <c r="M48" s="1392"/>
      <c r="N48" s="1392"/>
      <c r="O48" s="1392"/>
    </row>
    <row r="49" spans="1:15" ht="14.25" customHeight="1">
      <c r="A49" s="1357"/>
      <c r="B49" s="1319"/>
      <c r="C49" s="1326"/>
      <c r="D49" s="1922" t="s">
        <v>543</v>
      </c>
      <c r="E49" s="1922"/>
      <c r="F49" s="1928"/>
      <c r="G49" s="1229">
        <v>129.001</v>
      </c>
      <c r="H49" s="1229">
        <v>0</v>
      </c>
      <c r="I49" s="1485">
        <v>0</v>
      </c>
      <c r="J49" s="1318">
        <v>129.001</v>
      </c>
      <c r="L49" s="1392"/>
      <c r="M49" s="1392"/>
      <c r="N49" s="1392"/>
      <c r="O49" s="1392"/>
    </row>
    <row r="50" spans="1:15" ht="14.25" customHeight="1">
      <c r="A50" s="1357"/>
      <c r="B50" s="1319"/>
      <c r="C50" s="1326"/>
      <c r="D50" s="1923" t="s">
        <v>544</v>
      </c>
      <c r="E50" s="1923"/>
      <c r="F50" s="2014"/>
      <c r="G50" s="1229">
        <v>-0.45700000000000002</v>
      </c>
      <c r="H50" s="1229">
        <v>0</v>
      </c>
      <c r="I50" s="1485">
        <v>0</v>
      </c>
      <c r="J50" s="1318">
        <v>-0.45700000000000002</v>
      </c>
      <c r="L50" s="1392"/>
      <c r="M50" s="1392"/>
      <c r="N50" s="1392"/>
      <c r="O50" s="1392"/>
    </row>
    <row r="51" spans="1:15" ht="14.25" customHeight="1">
      <c r="A51" s="1357"/>
      <c r="B51" s="1319"/>
      <c r="C51" s="1326"/>
      <c r="D51" s="1923" t="s">
        <v>545</v>
      </c>
      <c r="E51" s="1923" t="s">
        <v>132</v>
      </c>
      <c r="F51" s="2014"/>
      <c r="G51" s="1229">
        <v>-3.0590000000000002</v>
      </c>
      <c r="H51" s="1229">
        <v>0</v>
      </c>
      <c r="I51" s="1485">
        <v>0</v>
      </c>
      <c r="J51" s="1318">
        <v>-3.0590000000000002</v>
      </c>
      <c r="L51" s="1392"/>
      <c r="M51" s="1392"/>
      <c r="N51" s="1392"/>
      <c r="O51" s="1392"/>
    </row>
    <row r="52" spans="1:15" ht="14.25" customHeight="1">
      <c r="A52" s="1357"/>
      <c r="B52" s="1319"/>
      <c r="C52" s="2013" t="s">
        <v>799</v>
      </c>
      <c r="D52" s="1922"/>
      <c r="E52" s="1922"/>
      <c r="F52" s="1928"/>
      <c r="G52" s="1229">
        <v>51.350999999999999</v>
      </c>
      <c r="H52" s="1229">
        <v>260.38299999999998</v>
      </c>
      <c r="I52" s="1485">
        <v>0.74</v>
      </c>
      <c r="J52" s="1318">
        <v>312.47399999999999</v>
      </c>
      <c r="L52" s="1392"/>
      <c r="M52" s="1392"/>
      <c r="N52" s="1392"/>
      <c r="O52" s="1392"/>
    </row>
    <row r="53" spans="1:15" ht="14.25" customHeight="1">
      <c r="A53" s="1357"/>
      <c r="B53" s="1319"/>
      <c r="C53" s="1326"/>
      <c r="D53" s="1922" t="s">
        <v>547</v>
      </c>
      <c r="E53" s="1922"/>
      <c r="F53" s="1928"/>
      <c r="G53" s="1229">
        <v>52.103999999999999</v>
      </c>
      <c r="H53" s="1229">
        <v>272.565</v>
      </c>
      <c r="I53" s="1485">
        <v>0.747</v>
      </c>
      <c r="J53" s="1318">
        <v>325.416</v>
      </c>
      <c r="L53" s="1392"/>
      <c r="M53" s="1392"/>
      <c r="N53" s="1392"/>
      <c r="O53" s="1392"/>
    </row>
    <row r="54" spans="1:15" ht="14.25" customHeight="1">
      <c r="A54" s="1357"/>
      <c r="B54" s="1319"/>
      <c r="C54" s="1326"/>
      <c r="D54" s="1923" t="s">
        <v>140</v>
      </c>
      <c r="E54" s="1923"/>
      <c r="F54" s="2014"/>
      <c r="G54" s="1229">
        <v>-0.105</v>
      </c>
      <c r="H54" s="1229">
        <v>-0.65100000000000002</v>
      </c>
      <c r="I54" s="1485">
        <v>-7.0000000000000001E-3</v>
      </c>
      <c r="J54" s="1318">
        <v>-0.76300000000000001</v>
      </c>
      <c r="L54" s="1392"/>
      <c r="M54" s="1392"/>
      <c r="N54" s="1392"/>
      <c r="O54" s="1392"/>
    </row>
    <row r="55" spans="1:15" ht="14.25" customHeight="1">
      <c r="A55" s="1357"/>
      <c r="B55" s="1319"/>
      <c r="C55" s="1326"/>
      <c r="D55" s="1923" t="s">
        <v>548</v>
      </c>
      <c r="E55" s="1923" t="s">
        <v>132</v>
      </c>
      <c r="F55" s="2014"/>
      <c r="G55" s="1229">
        <v>-0.64800000000000002</v>
      </c>
      <c r="H55" s="1229">
        <v>-11.531000000000001</v>
      </c>
      <c r="I55" s="1485">
        <v>0</v>
      </c>
      <c r="J55" s="1318">
        <v>-12.179</v>
      </c>
      <c r="L55" s="1392"/>
      <c r="M55" s="1392"/>
      <c r="N55" s="1392"/>
      <c r="O55" s="1392"/>
    </row>
    <row r="56" spans="1:15" ht="14.25" customHeight="1">
      <c r="A56" s="1357"/>
      <c r="B56" s="1319"/>
      <c r="C56" s="2013" t="s">
        <v>801</v>
      </c>
      <c r="D56" s="1922"/>
      <c r="E56" s="1922"/>
      <c r="F56" s="1928"/>
      <c r="G56" s="1229">
        <v>45.107999999999997</v>
      </c>
      <c r="H56" s="1229">
        <v>256.66000000000003</v>
      </c>
      <c r="I56" s="1485">
        <v>2.085</v>
      </c>
      <c r="J56" s="1318">
        <v>303.85300000000001</v>
      </c>
      <c r="L56" s="1392"/>
      <c r="M56" s="1392"/>
      <c r="N56" s="1392"/>
      <c r="O56" s="1392"/>
    </row>
    <row r="57" spans="1:15" ht="14.25" customHeight="1">
      <c r="A57" s="1357"/>
      <c r="B57" s="1319"/>
      <c r="C57" s="1326"/>
      <c r="D57" s="1922" t="s">
        <v>553</v>
      </c>
      <c r="E57" s="1922"/>
      <c r="F57" s="1928"/>
      <c r="G57" s="1229">
        <v>46.012</v>
      </c>
      <c r="H57" s="1229">
        <v>258.61700000000002</v>
      </c>
      <c r="I57" s="1485">
        <v>2.23</v>
      </c>
      <c r="J57" s="1318">
        <v>306.85899999999998</v>
      </c>
      <c r="L57" s="1392"/>
      <c r="M57" s="1392"/>
      <c r="N57" s="1392"/>
      <c r="O57" s="1392"/>
    </row>
    <row r="58" spans="1:15" ht="14.25" customHeight="1">
      <c r="A58" s="1357"/>
      <c r="B58" s="1319"/>
      <c r="C58" s="1326"/>
      <c r="D58" s="1923" t="s">
        <v>554</v>
      </c>
      <c r="E58" s="1923"/>
      <c r="F58" s="2014"/>
      <c r="G58" s="1229">
        <v>-7.8E-2</v>
      </c>
      <c r="H58" s="1229">
        <v>-0.88500000000000001</v>
      </c>
      <c r="I58" s="1485">
        <v>-1.7999999999999999E-2</v>
      </c>
      <c r="J58" s="1318">
        <v>-0.98099999999999998</v>
      </c>
      <c r="L58" s="1392"/>
      <c r="M58" s="1392"/>
      <c r="N58" s="1392"/>
      <c r="O58" s="1392"/>
    </row>
    <row r="59" spans="1:15" ht="14.25" customHeight="1">
      <c r="A59" s="1357"/>
      <c r="B59" s="1319"/>
      <c r="C59" s="1326"/>
      <c r="D59" s="1923" t="s">
        <v>555</v>
      </c>
      <c r="E59" s="1923" t="s">
        <v>132</v>
      </c>
      <c r="F59" s="2014"/>
      <c r="G59" s="1229">
        <v>-0.82599999999999996</v>
      </c>
      <c r="H59" s="1229">
        <v>-1.0720000000000001</v>
      </c>
      <c r="I59" s="1485">
        <v>-0.127</v>
      </c>
      <c r="J59" s="1318">
        <v>-2.0249999999999999</v>
      </c>
      <c r="L59" s="1392"/>
      <c r="M59" s="1392"/>
      <c r="N59" s="1392"/>
      <c r="O59" s="1392"/>
    </row>
    <row r="60" spans="1:15" ht="14.25" customHeight="1">
      <c r="A60" s="1357"/>
      <c r="B60" s="1319"/>
      <c r="C60" s="2013" t="s">
        <v>905</v>
      </c>
      <c r="D60" s="1922"/>
      <c r="E60" s="1922"/>
      <c r="F60" s="1928"/>
      <c r="G60" s="1229">
        <v>4.1180000000000003</v>
      </c>
      <c r="H60" s="1229">
        <v>0</v>
      </c>
      <c r="I60" s="1485">
        <v>0</v>
      </c>
      <c r="J60" s="1318">
        <v>4.1180000000000003</v>
      </c>
      <c r="L60" s="1392"/>
      <c r="M60" s="1392"/>
      <c r="N60" s="1392"/>
      <c r="O60" s="1392"/>
    </row>
    <row r="61" spans="1:15" ht="14.25" customHeight="1">
      <c r="A61" s="1357"/>
      <c r="B61" s="1319"/>
      <c r="C61" s="1326"/>
      <c r="D61" s="1922" t="s">
        <v>733</v>
      </c>
      <c r="E61" s="1922"/>
      <c r="F61" s="1928"/>
      <c r="G61" s="1229">
        <v>5.7220000000000004</v>
      </c>
      <c r="H61" s="1229">
        <v>0</v>
      </c>
      <c r="I61" s="1485">
        <v>0</v>
      </c>
      <c r="J61" s="1318">
        <v>5.7220000000000004</v>
      </c>
      <c r="L61" s="1392"/>
      <c r="M61" s="1392"/>
      <c r="N61" s="1392"/>
      <c r="O61" s="1392"/>
    </row>
    <row r="62" spans="1:15" ht="26.25" customHeight="1">
      <c r="A62" s="1357"/>
      <c r="B62" s="1319"/>
      <c r="C62" s="1326"/>
      <c r="D62" s="1923" t="s">
        <v>734</v>
      </c>
      <c r="E62" s="1923"/>
      <c r="F62" s="2014"/>
      <c r="G62" s="1229">
        <v>-2.5000000000000001E-2</v>
      </c>
      <c r="H62" s="1229">
        <v>0</v>
      </c>
      <c r="I62" s="1485">
        <v>0</v>
      </c>
      <c r="J62" s="1318">
        <v>-2.5000000000000001E-2</v>
      </c>
      <c r="L62" s="1392"/>
      <c r="M62" s="1392"/>
      <c r="N62" s="1392"/>
      <c r="O62" s="1392"/>
    </row>
    <row r="63" spans="1:15" ht="26.25" customHeight="1">
      <c r="A63" s="1357"/>
      <c r="B63" s="1319"/>
      <c r="C63" s="1326"/>
      <c r="D63" s="1923" t="s">
        <v>735</v>
      </c>
      <c r="E63" s="1923" t="s">
        <v>132</v>
      </c>
      <c r="F63" s="2014"/>
      <c r="G63" s="1229">
        <v>-1.579</v>
      </c>
      <c r="H63" s="1229">
        <v>0</v>
      </c>
      <c r="I63" s="1485">
        <v>0</v>
      </c>
      <c r="J63" s="1318">
        <v>-1.579</v>
      </c>
      <c r="L63" s="1392"/>
      <c r="M63" s="1392"/>
      <c r="N63" s="1392"/>
      <c r="O63" s="1392"/>
    </row>
    <row r="64" spans="1:15" ht="14.25" customHeight="1">
      <c r="A64" s="1357"/>
      <c r="B64" s="1319"/>
      <c r="C64" s="2007" t="s">
        <v>804</v>
      </c>
      <c r="D64" s="1916"/>
      <c r="E64" s="1916"/>
      <c r="F64" s="2008"/>
      <c r="G64" s="1229">
        <v>0</v>
      </c>
      <c r="H64" s="1229">
        <v>2.2210000000000001</v>
      </c>
      <c r="I64" s="1485">
        <v>0</v>
      </c>
      <c r="J64" s="1318">
        <v>2.2210000000000001</v>
      </c>
      <c r="L64" s="1392"/>
      <c r="M64" s="1392"/>
      <c r="N64" s="1392"/>
      <c r="O64" s="1392"/>
    </row>
    <row r="65" spans="1:15" ht="22.5" customHeight="1">
      <c r="A65" s="1357"/>
      <c r="B65" s="1319"/>
      <c r="C65" s="1326"/>
      <c r="D65" s="1916" t="s">
        <v>187</v>
      </c>
      <c r="E65" s="1916"/>
      <c r="F65" s="2008"/>
      <c r="G65" s="1229">
        <v>0</v>
      </c>
      <c r="H65" s="1229">
        <v>2.2250000000000001</v>
      </c>
      <c r="I65" s="1485">
        <v>0</v>
      </c>
      <c r="J65" s="1318">
        <v>2.2250000000000001</v>
      </c>
      <c r="L65" s="1392"/>
      <c r="M65" s="1392"/>
      <c r="N65" s="1392"/>
      <c r="O65" s="1392"/>
    </row>
    <row r="66" spans="1:15" ht="27" customHeight="1">
      <c r="A66" s="1357"/>
      <c r="B66" s="1319"/>
      <c r="C66" s="1326"/>
      <c r="D66" s="1923" t="s">
        <v>188</v>
      </c>
      <c r="E66" s="1923" t="s">
        <v>132</v>
      </c>
      <c r="F66" s="2014"/>
      <c r="G66" s="1229">
        <v>0</v>
      </c>
      <c r="H66" s="1229">
        <v>-4.0000000000000001E-3</v>
      </c>
      <c r="I66" s="1485">
        <v>0</v>
      </c>
      <c r="J66" s="1318">
        <v>-4.0000000000000001E-3</v>
      </c>
      <c r="L66" s="1392"/>
      <c r="M66" s="1392"/>
      <c r="N66" s="1392"/>
      <c r="O66" s="1392"/>
    </row>
    <row r="67" spans="1:15" ht="14.25" customHeight="1">
      <c r="A67" s="1357"/>
      <c r="B67" s="1319"/>
      <c r="C67" s="2007" t="s">
        <v>910</v>
      </c>
      <c r="D67" s="1916"/>
      <c r="E67" s="1916"/>
      <c r="F67" s="2008"/>
      <c r="G67" s="1229">
        <v>0</v>
      </c>
      <c r="H67" s="1229">
        <v>3.7999999999999999E-2</v>
      </c>
      <c r="I67" s="1485">
        <v>0</v>
      </c>
      <c r="J67" s="1318">
        <v>3.7999999999999999E-2</v>
      </c>
      <c r="L67" s="1392"/>
      <c r="M67" s="1392"/>
      <c r="N67" s="1392"/>
      <c r="O67" s="1392"/>
    </row>
    <row r="68" spans="1:15" ht="14.25" customHeight="1">
      <c r="A68" s="1357"/>
      <c r="B68" s="1319"/>
      <c r="C68" s="1326"/>
      <c r="D68" s="1916" t="s">
        <v>910</v>
      </c>
      <c r="E68" s="1916"/>
      <c r="F68" s="2008"/>
      <c r="G68" s="1229">
        <v>0</v>
      </c>
      <c r="H68" s="1229">
        <v>3.7999999999999999E-2</v>
      </c>
      <c r="I68" s="1485">
        <v>0</v>
      </c>
      <c r="J68" s="1318">
        <v>3.7999999999999999E-2</v>
      </c>
      <c r="L68" s="1392"/>
      <c r="M68" s="1392"/>
      <c r="N68" s="1392"/>
      <c r="O68" s="1392"/>
    </row>
    <row r="69" spans="1:15" ht="14.25" customHeight="1">
      <c r="A69" s="1357"/>
      <c r="B69" s="1319"/>
      <c r="C69" s="2007" t="s">
        <v>912</v>
      </c>
      <c r="D69" s="1916"/>
      <c r="E69" s="1916"/>
      <c r="F69" s="2008"/>
      <c r="G69" s="1229">
        <v>11.016999999999999</v>
      </c>
      <c r="H69" s="1229">
        <v>13.327</v>
      </c>
      <c r="I69" s="1485">
        <v>0</v>
      </c>
      <c r="J69" s="1318">
        <v>24.344000000000001</v>
      </c>
      <c r="L69" s="1392"/>
      <c r="M69" s="1392"/>
      <c r="N69" s="1392"/>
      <c r="O69" s="1392"/>
    </row>
    <row r="70" spans="1:15" customFormat="1" ht="15" customHeight="1">
      <c r="A70" s="1394"/>
      <c r="B70" s="1319"/>
      <c r="C70" s="1326"/>
      <c r="D70" s="1916" t="s">
        <v>913</v>
      </c>
      <c r="E70" s="1916"/>
      <c r="F70" s="2008"/>
      <c r="G70" s="1229">
        <v>22.440999999999999</v>
      </c>
      <c r="H70" s="1229">
        <v>19.041</v>
      </c>
      <c r="I70" s="1485">
        <v>0</v>
      </c>
      <c r="J70" s="1318">
        <v>41.481999999999999</v>
      </c>
      <c r="L70" s="1392"/>
      <c r="M70" s="1392"/>
      <c r="N70" s="1392"/>
      <c r="O70" s="1392"/>
    </row>
    <row r="71" spans="1:15" customFormat="1" ht="15" customHeight="1">
      <c r="A71" s="1394"/>
      <c r="B71" s="1319"/>
      <c r="C71" s="1481"/>
      <c r="D71" s="1923" t="s">
        <v>914</v>
      </c>
      <c r="E71" s="1923" t="s">
        <v>132</v>
      </c>
      <c r="F71" s="2014"/>
      <c r="G71" s="1486">
        <v>-11.423999999999999</v>
      </c>
      <c r="H71" s="1486">
        <v>-5.7140000000000004</v>
      </c>
      <c r="I71" s="1487">
        <v>0</v>
      </c>
      <c r="J71" s="1318">
        <v>-17.138000000000002</v>
      </c>
      <c r="L71" s="1392"/>
      <c r="M71" s="1392"/>
      <c r="N71" s="1392"/>
      <c r="O71" s="1392"/>
    </row>
    <row r="72" spans="1:15" customFormat="1" ht="15" customHeight="1">
      <c r="A72" s="1394"/>
      <c r="B72" s="1322">
        <v>10</v>
      </c>
      <c r="C72" s="1984" t="s">
        <v>1128</v>
      </c>
      <c r="D72" s="1784"/>
      <c r="E72" s="1784"/>
      <c r="F72" s="1985"/>
      <c r="G72" s="1483">
        <v>237809.50700000001</v>
      </c>
      <c r="H72" s="1483">
        <v>72909.394</v>
      </c>
      <c r="I72" s="1484">
        <v>11114.09</v>
      </c>
      <c r="J72" s="1318">
        <v>321832.99099999998</v>
      </c>
      <c r="L72" s="1392"/>
      <c r="M72" s="1392"/>
      <c r="N72" s="1392"/>
      <c r="O72" s="1392"/>
    </row>
    <row r="73" spans="1:15" ht="12.75" customHeight="1">
      <c r="A73" s="1357"/>
      <c r="B73" s="1328"/>
      <c r="C73" s="2013" t="s">
        <v>916</v>
      </c>
      <c r="D73" s="1922"/>
      <c r="E73" s="1922"/>
      <c r="F73" s="1928"/>
      <c r="G73" s="1229">
        <v>104857.948</v>
      </c>
      <c r="H73" s="1229">
        <v>39215.942999999999</v>
      </c>
      <c r="I73" s="1485">
        <v>4266.027</v>
      </c>
      <c r="J73" s="1318">
        <v>148339.91800000001</v>
      </c>
      <c r="L73" s="1392"/>
      <c r="M73" s="1392"/>
      <c r="N73" s="1392"/>
      <c r="O73" s="1392"/>
    </row>
    <row r="74" spans="1:15" ht="12.75" customHeight="1">
      <c r="A74" s="1357"/>
      <c r="B74" s="1328"/>
      <c r="C74" s="1329"/>
      <c r="D74" s="1921" t="s">
        <v>916</v>
      </c>
      <c r="E74" s="1927"/>
      <c r="F74" s="2018"/>
      <c r="G74" s="1229">
        <v>109551.375</v>
      </c>
      <c r="H74" s="1229">
        <v>39932.824000000001</v>
      </c>
      <c r="I74" s="1485">
        <v>4379.902</v>
      </c>
      <c r="J74" s="1318">
        <v>153864.101</v>
      </c>
      <c r="L74" s="1392"/>
      <c r="M74" s="1392"/>
      <c r="N74" s="1392"/>
      <c r="O74" s="1392"/>
    </row>
    <row r="75" spans="1:15" ht="24" customHeight="1">
      <c r="A75" s="1357"/>
      <c r="B75" s="1319"/>
      <c r="C75" s="1326"/>
      <c r="D75" s="1923" t="s">
        <v>917</v>
      </c>
      <c r="E75" s="1923"/>
      <c r="F75" s="2014"/>
      <c r="G75" s="1229">
        <v>-176.96600000000001</v>
      </c>
      <c r="H75" s="1229">
        <v>-57.76</v>
      </c>
      <c r="I75" s="1485">
        <v>-13.584</v>
      </c>
      <c r="J75" s="1318">
        <v>-248.31</v>
      </c>
      <c r="L75" s="1392"/>
      <c r="M75" s="1392"/>
      <c r="N75" s="1392"/>
      <c r="O75" s="1392"/>
    </row>
    <row r="76" spans="1:15" ht="24" customHeight="1">
      <c r="A76" s="1357"/>
      <c r="B76" s="1319"/>
      <c r="C76" s="1326"/>
      <c r="D76" s="1923" t="s">
        <v>918</v>
      </c>
      <c r="E76" s="1923" t="s">
        <v>132</v>
      </c>
      <c r="F76" s="2014"/>
      <c r="G76" s="1229">
        <v>-4516.4610000000002</v>
      </c>
      <c r="H76" s="1229">
        <v>-659.12099999999998</v>
      </c>
      <c r="I76" s="1485">
        <v>-100.291</v>
      </c>
      <c r="J76" s="1318">
        <v>-5275.8729999999996</v>
      </c>
      <c r="L76" s="1392"/>
      <c r="M76" s="1392"/>
      <c r="N76" s="1392"/>
      <c r="O76" s="1392"/>
    </row>
    <row r="77" spans="1:15" ht="14.25" customHeight="1">
      <c r="A77" s="1357"/>
      <c r="B77" s="1319"/>
      <c r="C77" s="2013" t="s">
        <v>919</v>
      </c>
      <c r="D77" s="1922"/>
      <c r="E77" s="1922"/>
      <c r="F77" s="1928"/>
      <c r="G77" s="1229">
        <v>1584.163</v>
      </c>
      <c r="H77" s="1229">
        <v>275.64299999999997</v>
      </c>
      <c r="I77" s="1485">
        <v>0</v>
      </c>
      <c r="J77" s="1318">
        <v>1859.806</v>
      </c>
      <c r="L77" s="1392"/>
      <c r="M77" s="1392"/>
      <c r="N77" s="1392"/>
      <c r="O77" s="1392"/>
    </row>
    <row r="78" spans="1:15" ht="14.25" customHeight="1">
      <c r="A78" s="1357"/>
      <c r="B78" s="1319"/>
      <c r="C78" s="1326"/>
      <c r="D78" s="1923" t="s">
        <v>919</v>
      </c>
      <c r="E78" s="1923"/>
      <c r="F78" s="2014"/>
      <c r="G78" s="1229">
        <v>1608.894</v>
      </c>
      <c r="H78" s="1229">
        <v>278.99</v>
      </c>
      <c r="I78" s="1485">
        <v>0</v>
      </c>
      <c r="J78" s="1318">
        <v>1887.884</v>
      </c>
      <c r="L78" s="1392"/>
      <c r="M78" s="1392"/>
      <c r="N78" s="1392"/>
      <c r="O78" s="1392"/>
    </row>
    <row r="79" spans="1:15" ht="14.25" customHeight="1">
      <c r="A79" s="1357"/>
      <c r="B79" s="1319"/>
      <c r="C79" s="1326"/>
      <c r="D79" s="1923" t="s">
        <v>920</v>
      </c>
      <c r="E79" s="1923"/>
      <c r="F79" s="2014"/>
      <c r="G79" s="1229">
        <v>-1.673</v>
      </c>
      <c r="H79" s="1229">
        <v>-1.6339999999999999</v>
      </c>
      <c r="I79" s="1485">
        <v>0</v>
      </c>
      <c r="J79" s="1318">
        <v>-3.3069999999999999</v>
      </c>
      <c r="L79" s="1392"/>
      <c r="M79" s="1392"/>
      <c r="N79" s="1392"/>
      <c r="O79" s="1392"/>
    </row>
    <row r="80" spans="1:15" ht="15" customHeight="1">
      <c r="B80" s="1319"/>
      <c r="C80" s="1326"/>
      <c r="D80" s="1923" t="s">
        <v>921</v>
      </c>
      <c r="E80" s="1923" t="s">
        <v>132</v>
      </c>
      <c r="F80" s="2014"/>
      <c r="G80" s="1229">
        <v>-23.058</v>
      </c>
      <c r="H80" s="1229">
        <v>-1.7130000000000001</v>
      </c>
      <c r="I80" s="1485">
        <v>0</v>
      </c>
      <c r="J80" s="1318">
        <v>-24.771000000000001</v>
      </c>
      <c r="L80" s="1392"/>
      <c r="M80" s="1392"/>
      <c r="N80" s="1392"/>
      <c r="O80" s="1392"/>
    </row>
    <row r="81" spans="2:15" ht="15" customHeight="1">
      <c r="B81" s="1319"/>
      <c r="C81" s="2013" t="s">
        <v>807</v>
      </c>
      <c r="D81" s="1922"/>
      <c r="E81" s="1922"/>
      <c r="F81" s="1928"/>
      <c r="G81" s="1229">
        <v>177.58</v>
      </c>
      <c r="H81" s="1229">
        <v>9.4529999999999994</v>
      </c>
      <c r="I81" s="1485">
        <v>9.2859999999999996</v>
      </c>
      <c r="J81" s="1318">
        <v>196.31899999999999</v>
      </c>
      <c r="L81" s="1392"/>
      <c r="M81" s="1392"/>
      <c r="N81" s="1392"/>
      <c r="O81" s="1392"/>
    </row>
    <row r="82" spans="2:15" ht="14.25" customHeight="1">
      <c r="B82" s="1319"/>
      <c r="C82" s="1326"/>
      <c r="D82" s="1923" t="s">
        <v>739</v>
      </c>
      <c r="E82" s="1923"/>
      <c r="F82" s="2014"/>
      <c r="G82" s="1229">
        <v>192.131</v>
      </c>
      <c r="H82" s="1229">
        <v>9.5259999999999998</v>
      </c>
      <c r="I82" s="1485">
        <v>9.5329999999999995</v>
      </c>
      <c r="J82" s="1318">
        <v>211.19</v>
      </c>
      <c r="L82" s="1392"/>
      <c r="M82" s="1392"/>
      <c r="N82" s="1392"/>
      <c r="O82" s="1392"/>
    </row>
    <row r="83" spans="2:15" ht="14.25" customHeight="1">
      <c r="B83" s="1319"/>
      <c r="C83" s="1326"/>
      <c r="D83" s="1923" t="s">
        <v>740</v>
      </c>
      <c r="E83" s="1923"/>
      <c r="F83" s="2014"/>
      <c r="G83" s="1229">
        <v>-0.48799999999999999</v>
      </c>
      <c r="H83" s="1229">
        <v>-3.5999999999999997E-2</v>
      </c>
      <c r="I83" s="1485">
        <v>-3.6999999999999998E-2</v>
      </c>
      <c r="J83" s="1318">
        <v>-0.56100000000000005</v>
      </c>
      <c r="L83" s="1392"/>
      <c r="M83" s="1392"/>
      <c r="N83" s="1392"/>
      <c r="O83" s="1392"/>
    </row>
    <row r="84" spans="2:15" ht="14.25" customHeight="1">
      <c r="B84" s="1319"/>
      <c r="C84" s="1326"/>
      <c r="D84" s="1923" t="s">
        <v>741</v>
      </c>
      <c r="E84" s="1923" t="s">
        <v>132</v>
      </c>
      <c r="F84" s="2014"/>
      <c r="G84" s="1229">
        <v>-14.063000000000001</v>
      </c>
      <c r="H84" s="1229">
        <v>-3.6999999999999998E-2</v>
      </c>
      <c r="I84" s="1485">
        <v>-0.21</v>
      </c>
      <c r="J84" s="1318">
        <v>-14.31</v>
      </c>
      <c r="L84" s="1392"/>
      <c r="M84" s="1392"/>
      <c r="N84" s="1392"/>
      <c r="O84" s="1392"/>
    </row>
    <row r="85" spans="2:15" ht="14.25" customHeight="1">
      <c r="B85" s="1319"/>
      <c r="C85" s="2007" t="s">
        <v>808</v>
      </c>
      <c r="D85" s="1916"/>
      <c r="E85" s="1916"/>
      <c r="F85" s="2008"/>
      <c r="G85" s="1229">
        <v>127189.18700000001</v>
      </c>
      <c r="H85" s="1229">
        <v>30951.611000000001</v>
      </c>
      <c r="I85" s="1485">
        <v>6623.6850000000004</v>
      </c>
      <c r="J85" s="1318">
        <v>164764.48300000001</v>
      </c>
      <c r="L85" s="1392"/>
      <c r="M85" s="1392"/>
      <c r="N85" s="1392"/>
      <c r="O85" s="1392"/>
    </row>
    <row r="86" spans="2:15" ht="14.25" customHeight="1">
      <c r="B86" s="1319"/>
      <c r="C86" s="1326"/>
      <c r="D86" s="1923" t="s">
        <v>420</v>
      </c>
      <c r="E86" s="1923"/>
      <c r="F86" s="2014"/>
      <c r="G86" s="1229">
        <v>128159.954</v>
      </c>
      <c r="H86" s="1229">
        <v>31313.276000000002</v>
      </c>
      <c r="I86" s="1485">
        <v>6608.549</v>
      </c>
      <c r="J86" s="1318">
        <v>166081.77900000001</v>
      </c>
      <c r="L86" s="1392"/>
      <c r="M86" s="1392"/>
      <c r="N86" s="1392"/>
      <c r="O86" s="1392"/>
    </row>
    <row r="87" spans="2:15" ht="14.25" customHeight="1">
      <c r="B87" s="1319"/>
      <c r="C87" s="1326"/>
      <c r="D87" s="1923" t="s">
        <v>579</v>
      </c>
      <c r="E87" s="1923"/>
      <c r="F87" s="2014"/>
      <c r="G87" s="1229">
        <v>148.33600000000001</v>
      </c>
      <c r="H87" s="1229">
        <v>-100.399</v>
      </c>
      <c r="I87" s="1485">
        <v>44</v>
      </c>
      <c r="J87" s="1318">
        <v>91.936999999999998</v>
      </c>
      <c r="L87" s="1392"/>
      <c r="M87" s="1392"/>
      <c r="N87" s="1392"/>
      <c r="O87" s="1392"/>
    </row>
    <row r="88" spans="2:15" ht="14.25" customHeight="1">
      <c r="B88" s="1319"/>
      <c r="C88" s="1326"/>
      <c r="D88" s="1923" t="s">
        <v>580</v>
      </c>
      <c r="E88" s="1923" t="s">
        <v>132</v>
      </c>
      <c r="F88" s="2014"/>
      <c r="G88" s="1229">
        <v>-1119.1030000000001</v>
      </c>
      <c r="H88" s="1229">
        <v>-261.26600000000002</v>
      </c>
      <c r="I88" s="1485">
        <v>-28.864000000000001</v>
      </c>
      <c r="J88" s="1318">
        <v>-1409.2329999999999</v>
      </c>
      <c r="L88" s="1392"/>
      <c r="M88" s="1392"/>
      <c r="N88" s="1392"/>
      <c r="O88" s="1392"/>
    </row>
    <row r="89" spans="2:15" ht="14.25" customHeight="1">
      <c r="B89" s="1327"/>
      <c r="C89" s="2007" t="s">
        <v>922</v>
      </c>
      <c r="D89" s="1916"/>
      <c r="E89" s="1916"/>
      <c r="F89" s="2008"/>
      <c r="G89" s="1229">
        <v>0.36199999999999999</v>
      </c>
      <c r="H89" s="1229">
        <v>7.2999999999999995E-2</v>
      </c>
      <c r="I89" s="1485">
        <v>1.24</v>
      </c>
      <c r="J89" s="1318">
        <v>1.675</v>
      </c>
      <c r="L89" s="1392"/>
      <c r="M89" s="1392"/>
      <c r="N89" s="1392"/>
      <c r="O89" s="1392"/>
    </row>
    <row r="90" spans="2:15" ht="14.25" customHeight="1">
      <c r="B90" s="1319"/>
      <c r="C90" s="1326"/>
      <c r="D90" s="1923" t="s">
        <v>922</v>
      </c>
      <c r="E90" s="1923"/>
      <c r="F90" s="2014"/>
      <c r="G90" s="1229">
        <v>0.38200000000000001</v>
      </c>
      <c r="H90" s="1229">
        <v>7.2999999999999995E-2</v>
      </c>
      <c r="I90" s="1485">
        <v>2.254</v>
      </c>
      <c r="J90" s="1318">
        <v>2.7090000000000001</v>
      </c>
      <c r="L90" s="1392"/>
      <c r="M90" s="1392"/>
      <c r="N90" s="1392"/>
      <c r="O90" s="1392"/>
    </row>
    <row r="91" spans="2:15" ht="23.25" customHeight="1">
      <c r="B91" s="1319"/>
      <c r="C91" s="1326"/>
      <c r="D91" s="1923" t="s">
        <v>923</v>
      </c>
      <c r="E91" s="1923"/>
      <c r="F91" s="2014"/>
      <c r="G91" s="1229">
        <v>-0.02</v>
      </c>
      <c r="H91" s="1229">
        <v>0</v>
      </c>
      <c r="I91" s="1485">
        <v>-1.014</v>
      </c>
      <c r="J91" s="1318">
        <v>-1.034</v>
      </c>
      <c r="L91" s="1392"/>
      <c r="M91" s="1392"/>
      <c r="N91" s="1392"/>
      <c r="O91" s="1392"/>
    </row>
    <row r="92" spans="2:15" ht="14.25" customHeight="1">
      <c r="B92" s="1327"/>
      <c r="C92" s="2007" t="s">
        <v>924</v>
      </c>
      <c r="D92" s="1916"/>
      <c r="E92" s="1916"/>
      <c r="F92" s="2008"/>
      <c r="G92" s="1229">
        <v>30.363</v>
      </c>
      <c r="H92" s="1229">
        <v>0</v>
      </c>
      <c r="I92" s="1485">
        <v>62.719000000000001</v>
      </c>
      <c r="J92" s="1318">
        <v>93.081999999999994</v>
      </c>
      <c r="L92" s="1392"/>
      <c r="M92" s="1392"/>
      <c r="N92" s="1392"/>
      <c r="O92" s="1392"/>
    </row>
    <row r="93" spans="2:15" ht="14.25" customHeight="1">
      <c r="B93" s="1319"/>
      <c r="C93" s="1326"/>
      <c r="D93" s="1923" t="s">
        <v>924</v>
      </c>
      <c r="E93" s="1923"/>
      <c r="F93" s="2014"/>
      <c r="G93" s="1229">
        <v>46.593000000000004</v>
      </c>
      <c r="H93" s="1229">
        <v>0</v>
      </c>
      <c r="I93" s="1485">
        <v>63.454999999999998</v>
      </c>
      <c r="J93" s="1318">
        <v>110.048</v>
      </c>
      <c r="L93" s="1392"/>
      <c r="M93" s="1392"/>
      <c r="N93" s="1392"/>
      <c r="O93" s="1392"/>
    </row>
    <row r="94" spans="2:15" ht="24.75" customHeight="1">
      <c r="B94" s="1319"/>
      <c r="C94" s="1326"/>
      <c r="D94" s="1923" t="s">
        <v>925</v>
      </c>
      <c r="E94" s="1923"/>
      <c r="F94" s="2014"/>
      <c r="G94" s="1229">
        <v>-6.133</v>
      </c>
      <c r="H94" s="1229">
        <v>0</v>
      </c>
      <c r="I94" s="1485">
        <v>-0.47599999999999998</v>
      </c>
      <c r="J94" s="1318">
        <v>-6.609</v>
      </c>
      <c r="L94" s="1392"/>
      <c r="M94" s="1392"/>
      <c r="N94" s="1392"/>
      <c r="O94" s="1392"/>
    </row>
    <row r="95" spans="2:15" ht="24" customHeight="1">
      <c r="B95" s="1319"/>
      <c r="C95" s="1326"/>
      <c r="D95" s="1923" t="s">
        <v>926</v>
      </c>
      <c r="E95" s="1923" t="s">
        <v>132</v>
      </c>
      <c r="F95" s="2014"/>
      <c r="G95" s="1229">
        <v>-10.097</v>
      </c>
      <c r="H95" s="1229">
        <v>0</v>
      </c>
      <c r="I95" s="1485">
        <v>-0.26</v>
      </c>
      <c r="J95" s="1318">
        <v>-10.356999999999999</v>
      </c>
      <c r="L95" s="1392"/>
      <c r="M95" s="1392"/>
      <c r="N95" s="1392"/>
      <c r="O95" s="1392"/>
    </row>
    <row r="96" spans="2:15" ht="14.25" customHeight="1">
      <c r="B96" s="1319"/>
      <c r="C96" s="2007" t="s">
        <v>1069</v>
      </c>
      <c r="D96" s="1916"/>
      <c r="E96" s="1916"/>
      <c r="F96" s="2008"/>
      <c r="G96" s="1229">
        <v>0</v>
      </c>
      <c r="H96" s="1229">
        <v>3.2930000000000001</v>
      </c>
      <c r="I96" s="1485">
        <v>11.506</v>
      </c>
      <c r="J96" s="1318">
        <v>14.798999999999999</v>
      </c>
      <c r="L96" s="1392"/>
      <c r="M96" s="1392"/>
      <c r="N96" s="1392"/>
      <c r="O96" s="1392"/>
    </row>
    <row r="97" spans="2:15" ht="14.25" customHeight="1">
      <c r="B97" s="1319"/>
      <c r="C97" s="1326"/>
      <c r="D97" s="1925" t="s">
        <v>932</v>
      </c>
      <c r="E97" s="1925"/>
      <c r="F97" s="2015"/>
      <c r="G97" s="1229">
        <v>0</v>
      </c>
      <c r="H97" s="1229">
        <v>3.4660000000000002</v>
      </c>
      <c r="I97" s="1485">
        <v>11.706</v>
      </c>
      <c r="J97" s="1318">
        <v>15.172000000000001</v>
      </c>
      <c r="L97" s="1392"/>
      <c r="M97" s="1392"/>
      <c r="N97" s="1392"/>
      <c r="O97" s="1392"/>
    </row>
    <row r="98" spans="2:15" ht="22.5" customHeight="1">
      <c r="B98" s="1319"/>
      <c r="C98" s="1326"/>
      <c r="D98" s="1923" t="s">
        <v>933</v>
      </c>
      <c r="E98" s="1923" t="s">
        <v>132</v>
      </c>
      <c r="F98" s="2014"/>
      <c r="G98" s="1229">
        <v>0</v>
      </c>
      <c r="H98" s="1229">
        <v>-0.17299999999999999</v>
      </c>
      <c r="I98" s="1485">
        <v>-0.2</v>
      </c>
      <c r="J98" s="1318">
        <v>-0.373</v>
      </c>
      <c r="L98" s="1392"/>
      <c r="M98" s="1392"/>
      <c r="N98" s="1392"/>
      <c r="O98" s="1392"/>
    </row>
    <row r="99" spans="2:15" ht="25.5" customHeight="1">
      <c r="B99" s="1319"/>
      <c r="C99" s="2007" t="s">
        <v>204</v>
      </c>
      <c r="D99" s="1916"/>
      <c r="E99" s="1916"/>
      <c r="F99" s="2008"/>
      <c r="G99" s="1229">
        <v>0</v>
      </c>
      <c r="H99" s="1229">
        <v>6.0789999999999997</v>
      </c>
      <c r="I99" s="1485">
        <v>15.074999999999999</v>
      </c>
      <c r="J99" s="1318">
        <v>21.154</v>
      </c>
      <c r="L99" s="1392"/>
      <c r="M99" s="1392"/>
      <c r="N99" s="1392"/>
      <c r="O99" s="1392"/>
    </row>
    <row r="100" spans="2:15" ht="12.75" customHeight="1">
      <c r="B100" s="1319"/>
      <c r="C100" s="1326"/>
      <c r="D100" s="1925" t="s">
        <v>204</v>
      </c>
      <c r="E100" s="1925"/>
      <c r="F100" s="2015"/>
      <c r="G100" s="1229">
        <v>0</v>
      </c>
      <c r="H100" s="1229">
        <v>6.399</v>
      </c>
      <c r="I100" s="1485">
        <v>15.387</v>
      </c>
      <c r="J100" s="1318">
        <v>21.786000000000001</v>
      </c>
      <c r="L100" s="1392"/>
      <c r="M100" s="1392"/>
      <c r="N100" s="1392"/>
      <c r="O100" s="1392"/>
    </row>
    <row r="101" spans="2:15" ht="12.75" customHeight="1">
      <c r="B101" s="1319"/>
      <c r="C101" s="1326"/>
      <c r="D101" s="1923" t="s">
        <v>205</v>
      </c>
      <c r="E101" s="1923" t="s">
        <v>132</v>
      </c>
      <c r="F101" s="2014"/>
      <c r="G101" s="1229">
        <v>0</v>
      </c>
      <c r="H101" s="1229">
        <v>-0.32</v>
      </c>
      <c r="I101" s="1485">
        <v>-0.312</v>
      </c>
      <c r="J101" s="1318">
        <v>-0.63200000000000001</v>
      </c>
      <c r="L101" s="1392"/>
      <c r="M101" s="1392"/>
      <c r="N101" s="1392"/>
      <c r="O101" s="1392"/>
    </row>
    <row r="102" spans="2:15" ht="12.75" customHeight="1">
      <c r="B102" s="1319"/>
      <c r="C102" s="2007" t="s">
        <v>937</v>
      </c>
      <c r="D102" s="1916"/>
      <c r="E102" s="1916"/>
      <c r="F102" s="2008"/>
      <c r="G102" s="1229">
        <v>1063.595</v>
      </c>
      <c r="H102" s="1229">
        <v>180.899</v>
      </c>
      <c r="I102" s="1485">
        <v>0</v>
      </c>
      <c r="J102" s="1318">
        <v>1244.4939999999999</v>
      </c>
      <c r="L102" s="1392"/>
      <c r="M102" s="1392"/>
      <c r="N102" s="1392"/>
      <c r="O102" s="1392"/>
    </row>
    <row r="103" spans="2:15" ht="12.75" customHeight="1">
      <c r="B103" s="1319"/>
      <c r="C103" s="1326"/>
      <c r="D103" s="1915" t="s">
        <v>937</v>
      </c>
      <c r="E103" s="1916"/>
      <c r="F103" s="2008"/>
      <c r="G103" s="1229">
        <v>1063.954</v>
      </c>
      <c r="H103" s="1229">
        <v>190.70500000000001</v>
      </c>
      <c r="I103" s="1485">
        <v>0</v>
      </c>
      <c r="J103" s="1318">
        <v>1254.6590000000001</v>
      </c>
      <c r="L103" s="1392"/>
      <c r="M103" s="1392"/>
      <c r="N103" s="1392"/>
      <c r="O103" s="1392"/>
    </row>
    <row r="104" spans="2:15" ht="14.25" customHeight="1">
      <c r="B104" s="1319"/>
      <c r="C104" s="1326"/>
      <c r="D104" s="1923" t="s">
        <v>938</v>
      </c>
      <c r="E104" s="1923"/>
      <c r="F104" s="2014"/>
      <c r="G104" s="1229">
        <v>-0.22600000000000001</v>
      </c>
      <c r="H104" s="1229">
        <v>-0.187</v>
      </c>
      <c r="I104" s="1485">
        <v>0</v>
      </c>
      <c r="J104" s="1318">
        <v>-0.41299999999999998</v>
      </c>
      <c r="L104" s="1392"/>
      <c r="M104" s="1392"/>
      <c r="N104" s="1392"/>
      <c r="O104" s="1392"/>
    </row>
    <row r="105" spans="2:15" ht="14.25" customHeight="1">
      <c r="B105" s="1319"/>
      <c r="C105" s="1326"/>
      <c r="D105" s="1923" t="s">
        <v>939</v>
      </c>
      <c r="E105" s="1923" t="s">
        <v>132</v>
      </c>
      <c r="F105" s="2014"/>
      <c r="G105" s="1229">
        <v>-0.13300000000000001</v>
      </c>
      <c r="H105" s="1229">
        <v>-9.6189999999999998</v>
      </c>
      <c r="I105" s="1485">
        <v>0</v>
      </c>
      <c r="J105" s="1318">
        <v>-9.7520000000000007</v>
      </c>
      <c r="L105" s="1392"/>
      <c r="M105" s="1392"/>
      <c r="N105" s="1392"/>
      <c r="O105" s="1392"/>
    </row>
    <row r="106" spans="2:15" ht="14.25" customHeight="1">
      <c r="B106" s="1319"/>
      <c r="C106" s="2013" t="s">
        <v>948</v>
      </c>
      <c r="D106" s="1922"/>
      <c r="E106" s="1922"/>
      <c r="F106" s="1928"/>
      <c r="G106" s="1229">
        <v>11.397</v>
      </c>
      <c r="H106" s="1229">
        <v>9.5630000000000006</v>
      </c>
      <c r="I106" s="1485">
        <v>18.765999999999998</v>
      </c>
      <c r="J106" s="1318">
        <v>39.725999999999999</v>
      </c>
      <c r="L106" s="1392"/>
      <c r="M106" s="1392"/>
      <c r="N106" s="1392"/>
      <c r="O106" s="1392"/>
    </row>
    <row r="107" spans="2:15" ht="14.25" customHeight="1">
      <c r="B107" s="1319"/>
      <c r="C107" s="1326"/>
      <c r="D107" s="1923" t="s">
        <v>948</v>
      </c>
      <c r="E107" s="1923"/>
      <c r="F107" s="2014"/>
      <c r="G107" s="1229">
        <v>11.403</v>
      </c>
      <c r="H107" s="1229">
        <v>9.5690000000000008</v>
      </c>
      <c r="I107" s="1485">
        <v>18.774000000000001</v>
      </c>
      <c r="J107" s="1318">
        <v>39.746000000000002</v>
      </c>
      <c r="L107" s="1392"/>
      <c r="M107" s="1392"/>
      <c r="N107" s="1392"/>
      <c r="O107" s="1392"/>
    </row>
    <row r="108" spans="2:15" ht="14.25" customHeight="1">
      <c r="B108" s="1319"/>
      <c r="C108" s="1326"/>
      <c r="D108" s="1923" t="s">
        <v>949</v>
      </c>
      <c r="E108" s="1923"/>
      <c r="F108" s="2014"/>
      <c r="G108" s="1229">
        <v>-4.0000000000000001E-3</v>
      </c>
      <c r="H108" s="1229">
        <v>-1E-3</v>
      </c>
      <c r="I108" s="1485">
        <v>0</v>
      </c>
      <c r="J108" s="1318">
        <v>-5.0000000000000001E-3</v>
      </c>
      <c r="L108" s="1392"/>
      <c r="M108" s="1392"/>
      <c r="N108" s="1392"/>
      <c r="O108" s="1392"/>
    </row>
    <row r="109" spans="2:15" ht="14.25" customHeight="1">
      <c r="B109" s="1319"/>
      <c r="C109" s="1326"/>
      <c r="D109" s="1923" t="s">
        <v>950</v>
      </c>
      <c r="E109" s="1923" t="s">
        <v>132</v>
      </c>
      <c r="F109" s="2014"/>
      <c r="G109" s="1229">
        <v>-2E-3</v>
      </c>
      <c r="H109" s="1229">
        <v>-5.0000000000000001E-3</v>
      </c>
      <c r="I109" s="1485">
        <v>-8.0000000000000002E-3</v>
      </c>
      <c r="J109" s="1318">
        <v>-1.4999999999999999E-2</v>
      </c>
      <c r="L109" s="1392"/>
      <c r="M109" s="1392"/>
      <c r="N109" s="1392"/>
      <c r="O109" s="1392"/>
    </row>
    <row r="110" spans="2:15" ht="14.25" customHeight="1">
      <c r="B110" s="1327"/>
      <c r="C110" s="2007" t="s">
        <v>815</v>
      </c>
      <c r="D110" s="1916"/>
      <c r="E110" s="1916"/>
      <c r="F110" s="2008"/>
      <c r="G110" s="1229">
        <v>0.57999999999999996</v>
      </c>
      <c r="H110" s="1229">
        <v>63.789000000000001</v>
      </c>
      <c r="I110" s="1485">
        <v>0</v>
      </c>
      <c r="J110" s="1318">
        <v>64.369</v>
      </c>
      <c r="L110" s="1392"/>
      <c r="M110" s="1392"/>
      <c r="N110" s="1392"/>
      <c r="O110" s="1392"/>
    </row>
    <row r="111" spans="2:15" ht="14.25" customHeight="1">
      <c r="B111" s="1327"/>
      <c r="C111" s="1326"/>
      <c r="D111" s="1915" t="s">
        <v>777</v>
      </c>
      <c r="E111" s="1916"/>
      <c r="F111" s="2008"/>
      <c r="G111" s="1229">
        <v>0.58699999999999997</v>
      </c>
      <c r="H111" s="1229">
        <v>63.828000000000003</v>
      </c>
      <c r="I111" s="1485">
        <v>0</v>
      </c>
      <c r="J111" s="1318">
        <v>64.415000000000006</v>
      </c>
      <c r="L111" s="1392"/>
      <c r="M111" s="1392"/>
      <c r="N111" s="1392"/>
      <c r="O111" s="1392"/>
    </row>
    <row r="112" spans="2:15" ht="14.25" customHeight="1">
      <c r="B112" s="1319"/>
      <c r="C112" s="1326"/>
      <c r="D112" s="1923" t="s">
        <v>311</v>
      </c>
      <c r="E112" s="1923" t="s">
        <v>132</v>
      </c>
      <c r="F112" s="2014"/>
      <c r="G112" s="1221">
        <v>-7.0000000000000001E-3</v>
      </c>
      <c r="H112" s="1221">
        <v>-3.9E-2</v>
      </c>
      <c r="I112" s="1240">
        <v>0</v>
      </c>
      <c r="J112" s="1318">
        <v>-4.5999999999999999E-2</v>
      </c>
      <c r="L112" s="1392"/>
      <c r="M112" s="1392"/>
      <c r="N112" s="1392"/>
      <c r="O112" s="1392"/>
    </row>
    <row r="113" spans="2:15" ht="14.25" customHeight="1">
      <c r="B113" s="1327"/>
      <c r="C113" s="2007" t="s">
        <v>951</v>
      </c>
      <c r="D113" s="1916"/>
      <c r="E113" s="1916"/>
      <c r="F113" s="2008"/>
      <c r="G113" s="1221">
        <v>2901.8270000000002</v>
      </c>
      <c r="H113" s="1221">
        <v>2203.0039999999999</v>
      </c>
      <c r="I113" s="1240">
        <v>105.786</v>
      </c>
      <c r="J113" s="1318">
        <v>5210.6170000000002</v>
      </c>
      <c r="L113" s="1392"/>
      <c r="M113" s="1392"/>
      <c r="N113" s="1392"/>
      <c r="O113" s="1392"/>
    </row>
    <row r="114" spans="2:15" ht="14.25" customHeight="1">
      <c r="B114" s="1319"/>
      <c r="C114" s="1326"/>
      <c r="D114" s="1915" t="s">
        <v>592</v>
      </c>
      <c r="E114" s="1916"/>
      <c r="F114" s="2008"/>
      <c r="G114" s="1221">
        <v>11108.356</v>
      </c>
      <c r="H114" s="1221">
        <v>4582.0119999999997</v>
      </c>
      <c r="I114" s="1240">
        <v>454.86599999999999</v>
      </c>
      <c r="J114" s="1318">
        <v>16145.234</v>
      </c>
      <c r="L114" s="1392"/>
      <c r="M114" s="1392"/>
      <c r="N114" s="1392"/>
      <c r="O114" s="1392"/>
    </row>
    <row r="115" spans="2:15" ht="14.25" customHeight="1">
      <c r="B115" s="1319"/>
      <c r="C115" s="1326"/>
      <c r="D115" s="1923" t="s">
        <v>593</v>
      </c>
      <c r="E115" s="1923" t="s">
        <v>132</v>
      </c>
      <c r="F115" s="2014"/>
      <c r="G115" s="1221">
        <v>-8206.5290000000005</v>
      </c>
      <c r="H115" s="1221">
        <v>-2379.0079999999998</v>
      </c>
      <c r="I115" s="1240">
        <v>-349.08</v>
      </c>
      <c r="J115" s="1318">
        <v>-10934.617</v>
      </c>
      <c r="L115" s="1392"/>
      <c r="M115" s="1392"/>
      <c r="N115" s="1392"/>
      <c r="O115" s="1392"/>
    </row>
    <row r="116" spans="2:15" ht="14.25" customHeight="1">
      <c r="B116" s="1319"/>
      <c r="C116" s="2007" t="s">
        <v>952</v>
      </c>
      <c r="D116" s="1916"/>
      <c r="E116" s="1916"/>
      <c r="F116" s="2008"/>
      <c r="G116" s="1221">
        <v>-7.4950000000000001</v>
      </c>
      <c r="H116" s="1221">
        <v>-9.9559999999999995</v>
      </c>
      <c r="I116" s="1264">
        <v>0</v>
      </c>
      <c r="J116" s="1318">
        <v>-17.451000000000001</v>
      </c>
      <c r="L116" s="1392"/>
      <c r="M116" s="1392"/>
      <c r="N116" s="1392"/>
      <c r="O116" s="1392"/>
    </row>
    <row r="117" spans="2:15" ht="14.25" customHeight="1">
      <c r="B117" s="1322">
        <v>11</v>
      </c>
      <c r="C117" s="2009" t="s">
        <v>596</v>
      </c>
      <c r="D117" s="1917"/>
      <c r="E117" s="1917"/>
      <c r="F117" s="2010"/>
      <c r="G117" s="1226">
        <v>1066.9290000000001</v>
      </c>
      <c r="H117" s="1226">
        <v>299.17099999999999</v>
      </c>
      <c r="I117" s="1251">
        <v>57.566000000000003</v>
      </c>
      <c r="J117" s="1318">
        <v>1423.6659999999999</v>
      </c>
      <c r="L117" s="1392"/>
      <c r="M117" s="1392"/>
      <c r="N117" s="1392"/>
      <c r="O117" s="1392"/>
    </row>
    <row r="118" spans="2:15" ht="14.25" customHeight="1">
      <c r="B118" s="1319"/>
      <c r="C118" s="2007" t="s">
        <v>953</v>
      </c>
      <c r="D118" s="1916"/>
      <c r="E118" s="1916"/>
      <c r="F118" s="2008"/>
      <c r="G118" s="1221">
        <v>454.74299999999999</v>
      </c>
      <c r="H118" s="1221">
        <v>151.54300000000001</v>
      </c>
      <c r="I118" s="1264">
        <v>31.315999999999999</v>
      </c>
      <c r="J118" s="1318">
        <v>637.60199999999998</v>
      </c>
      <c r="L118" s="1392"/>
      <c r="M118" s="1392"/>
      <c r="N118" s="1392"/>
      <c r="O118" s="1392"/>
    </row>
    <row r="119" spans="2:15" ht="14.25" customHeight="1">
      <c r="B119" s="1319"/>
      <c r="C119" s="2007" t="s">
        <v>954</v>
      </c>
      <c r="D119" s="1916"/>
      <c r="E119" s="1916"/>
      <c r="F119" s="2008"/>
      <c r="G119" s="1221">
        <v>69.424000000000007</v>
      </c>
      <c r="H119" s="1221">
        <v>77.272000000000006</v>
      </c>
      <c r="I119" s="1264">
        <v>8.5250000000000004</v>
      </c>
      <c r="J119" s="1318">
        <v>155.221</v>
      </c>
      <c r="L119" s="1392"/>
      <c r="M119" s="1392"/>
      <c r="N119" s="1392"/>
      <c r="O119" s="1392"/>
    </row>
    <row r="120" spans="2:15" ht="14.25" customHeight="1">
      <c r="B120" s="1319"/>
      <c r="C120" s="2007" t="s">
        <v>955</v>
      </c>
      <c r="D120" s="1916"/>
      <c r="E120" s="1916"/>
      <c r="F120" s="2008"/>
      <c r="G120" s="1221">
        <v>217.05099999999999</v>
      </c>
      <c r="H120" s="1221">
        <v>44.048000000000002</v>
      </c>
      <c r="I120" s="1264">
        <v>7.0279999999999996</v>
      </c>
      <c r="J120" s="1318">
        <v>268.12700000000001</v>
      </c>
      <c r="L120" s="1392"/>
      <c r="M120" s="1392"/>
      <c r="N120" s="1392"/>
      <c r="O120" s="1392"/>
    </row>
    <row r="121" spans="2:15" ht="14.25" customHeight="1">
      <c r="B121" s="1319"/>
      <c r="C121" s="2007" t="s">
        <v>956</v>
      </c>
      <c r="D121" s="1916"/>
      <c r="E121" s="1916"/>
      <c r="F121" s="2008"/>
      <c r="G121" s="1221">
        <v>137.95400000000001</v>
      </c>
      <c r="H121" s="1221">
        <v>9.016</v>
      </c>
      <c r="I121" s="1264">
        <v>7.899</v>
      </c>
      <c r="J121" s="1318">
        <v>154.869</v>
      </c>
      <c r="L121" s="1392"/>
      <c r="M121" s="1392"/>
      <c r="N121" s="1392"/>
      <c r="O121" s="1392"/>
    </row>
    <row r="122" spans="2:15" ht="14.25" customHeight="1">
      <c r="B122" s="1319"/>
      <c r="C122" s="2007" t="s">
        <v>957</v>
      </c>
      <c r="D122" s="1916"/>
      <c r="E122" s="1916"/>
      <c r="F122" s="2008"/>
      <c r="G122" s="1221">
        <v>151.477</v>
      </c>
      <c r="H122" s="1221">
        <v>14.795999999999999</v>
      </c>
      <c r="I122" s="1264">
        <v>0</v>
      </c>
      <c r="J122" s="1318">
        <v>166.273</v>
      </c>
      <c r="L122" s="1392"/>
      <c r="M122" s="1392"/>
      <c r="N122" s="1392"/>
      <c r="O122" s="1392"/>
    </row>
    <row r="123" spans="2:15" ht="14.25" customHeight="1">
      <c r="B123" s="1319"/>
      <c r="C123" s="2007" t="s">
        <v>958</v>
      </c>
      <c r="D123" s="1916"/>
      <c r="E123" s="1916"/>
      <c r="F123" s="2008"/>
      <c r="G123" s="1221">
        <v>18.716999999999999</v>
      </c>
      <c r="H123" s="1221">
        <v>0</v>
      </c>
      <c r="I123" s="1264">
        <v>2.1440000000000001</v>
      </c>
      <c r="J123" s="1318">
        <v>20.861000000000001</v>
      </c>
      <c r="L123" s="1392"/>
      <c r="M123" s="1392"/>
      <c r="N123" s="1392"/>
      <c r="O123" s="1392"/>
    </row>
    <row r="124" spans="2:15" ht="14.25" customHeight="1">
      <c r="B124" s="1319"/>
      <c r="C124" s="2007" t="s">
        <v>959</v>
      </c>
      <c r="D124" s="1916"/>
      <c r="E124" s="1916"/>
      <c r="F124" s="2008"/>
      <c r="G124" s="1221">
        <v>0.13</v>
      </c>
      <c r="H124" s="1221">
        <v>2.2869999999999999</v>
      </c>
      <c r="I124" s="1264">
        <v>0</v>
      </c>
      <c r="J124" s="1318">
        <v>2.4169999999999998</v>
      </c>
      <c r="L124" s="1392"/>
      <c r="M124" s="1392"/>
      <c r="N124" s="1392"/>
      <c r="O124" s="1392"/>
    </row>
    <row r="125" spans="2:15" ht="14.25" customHeight="1">
      <c r="B125" s="1319"/>
      <c r="C125" s="2007" t="s">
        <v>960</v>
      </c>
      <c r="D125" s="1916"/>
      <c r="E125" s="1916"/>
      <c r="F125" s="2008"/>
      <c r="G125" s="1221">
        <v>0</v>
      </c>
      <c r="H125" s="1221">
        <v>1.4E-2</v>
      </c>
      <c r="I125" s="1264">
        <v>0</v>
      </c>
      <c r="J125" s="1318">
        <v>1.4E-2</v>
      </c>
      <c r="L125" s="1392"/>
      <c r="M125" s="1392"/>
      <c r="N125" s="1392"/>
      <c r="O125" s="1392"/>
    </row>
    <row r="126" spans="2:15" ht="14.25" customHeight="1">
      <c r="B126" s="1319"/>
      <c r="C126" s="2007" t="s">
        <v>961</v>
      </c>
      <c r="D126" s="1916"/>
      <c r="E126" s="1916"/>
      <c r="F126" s="2008"/>
      <c r="G126" s="1221">
        <v>17.460999999999999</v>
      </c>
      <c r="H126" s="1221">
        <v>0.192</v>
      </c>
      <c r="I126" s="1264">
        <v>0.65400000000000003</v>
      </c>
      <c r="J126" s="1318">
        <v>18.306999999999999</v>
      </c>
      <c r="L126" s="1392"/>
      <c r="M126" s="1392"/>
      <c r="N126" s="1392"/>
      <c r="O126" s="1392"/>
    </row>
    <row r="127" spans="2:15" ht="14.25" customHeight="1">
      <c r="B127" s="1319"/>
      <c r="C127" s="2007" t="s">
        <v>963</v>
      </c>
      <c r="D127" s="1916"/>
      <c r="E127" s="1916"/>
      <c r="F127" s="2008"/>
      <c r="G127" s="1221">
        <v>-2.8000000000000001E-2</v>
      </c>
      <c r="H127" s="1221">
        <v>3.0000000000000001E-3</v>
      </c>
      <c r="I127" s="1264">
        <v>0</v>
      </c>
      <c r="J127" s="1318">
        <v>-2.5000000000000001E-2</v>
      </c>
      <c r="L127" s="1392"/>
      <c r="M127" s="1392"/>
      <c r="N127" s="1392"/>
      <c r="O127" s="1392"/>
    </row>
    <row r="128" spans="2:15" ht="14.25" customHeight="1">
      <c r="B128" s="1322">
        <v>12</v>
      </c>
      <c r="C128" s="2009" t="s">
        <v>606</v>
      </c>
      <c r="D128" s="1917"/>
      <c r="E128" s="1917"/>
      <c r="F128" s="2010"/>
      <c r="G128" s="1226">
        <v>931.75099999999998</v>
      </c>
      <c r="H128" s="1226">
        <v>0</v>
      </c>
      <c r="I128" s="1251">
        <v>0</v>
      </c>
      <c r="J128" s="1318">
        <v>931.75099999999998</v>
      </c>
      <c r="L128" s="1392"/>
      <c r="M128" s="1392"/>
      <c r="N128" s="1392"/>
      <c r="O128" s="1392"/>
    </row>
    <row r="129" spans="2:15" ht="14.25" customHeight="1">
      <c r="B129" s="1319"/>
      <c r="C129" s="2013" t="s">
        <v>607</v>
      </c>
      <c r="D129" s="1922"/>
      <c r="E129" s="1922"/>
      <c r="F129" s="1928"/>
      <c r="G129" s="1221">
        <v>289.64999999999998</v>
      </c>
      <c r="H129" s="1221">
        <v>0</v>
      </c>
      <c r="I129" s="1264">
        <v>0</v>
      </c>
      <c r="J129" s="1318">
        <v>289.64999999999998</v>
      </c>
      <c r="L129" s="1392"/>
      <c r="M129" s="1392"/>
      <c r="N129" s="1392"/>
      <c r="O129" s="1392"/>
    </row>
    <row r="130" spans="2:15" ht="14.25" customHeight="1">
      <c r="B130" s="1319"/>
      <c r="C130" s="2013" t="s">
        <v>608</v>
      </c>
      <c r="D130" s="1922"/>
      <c r="E130" s="1922"/>
      <c r="F130" s="1928"/>
      <c r="G130" s="1221">
        <v>642.101</v>
      </c>
      <c r="H130" s="1221">
        <v>0</v>
      </c>
      <c r="I130" s="1264">
        <v>0</v>
      </c>
      <c r="J130" s="1318">
        <v>642.101</v>
      </c>
      <c r="L130" s="1392"/>
      <c r="M130" s="1392"/>
      <c r="N130" s="1392"/>
      <c r="O130" s="1392"/>
    </row>
    <row r="131" spans="2:15" ht="14.25" customHeight="1">
      <c r="B131" s="1322">
        <v>13</v>
      </c>
      <c r="C131" s="2009" t="s">
        <v>609</v>
      </c>
      <c r="D131" s="1917"/>
      <c r="E131" s="1917"/>
      <c r="F131" s="2010"/>
      <c r="G131" s="1226">
        <v>5599.7910000000002</v>
      </c>
      <c r="H131" s="1226">
        <v>1183.788</v>
      </c>
      <c r="I131" s="1251">
        <v>208.41399999999999</v>
      </c>
      <c r="J131" s="1318">
        <v>6991.9930000000004</v>
      </c>
      <c r="L131" s="1392"/>
      <c r="M131" s="1392"/>
      <c r="N131" s="1392"/>
      <c r="O131" s="1392"/>
    </row>
    <row r="132" spans="2:15" ht="14.25" customHeight="1">
      <c r="B132" s="1319"/>
      <c r="C132" s="2013" t="s">
        <v>965</v>
      </c>
      <c r="D132" s="1922"/>
      <c r="E132" s="1922"/>
      <c r="F132" s="1928"/>
      <c r="G132" s="1229">
        <v>88.207999999999998</v>
      </c>
      <c r="H132" s="1229">
        <v>57.646999999999998</v>
      </c>
      <c r="I132" s="1262">
        <v>3.036</v>
      </c>
      <c r="J132" s="1318">
        <v>148.89099999999999</v>
      </c>
      <c r="L132" s="1392"/>
      <c r="M132" s="1392"/>
      <c r="N132" s="1392"/>
      <c r="O132" s="1392"/>
    </row>
    <row r="133" spans="2:15" ht="14.25" customHeight="1">
      <c r="B133" s="1319"/>
      <c r="C133" s="2007" t="s">
        <v>966</v>
      </c>
      <c r="D133" s="1916"/>
      <c r="E133" s="1916"/>
      <c r="F133" s="2008"/>
      <c r="G133" s="1229">
        <v>8.6379999999999999</v>
      </c>
      <c r="H133" s="1229">
        <v>16.405000000000001</v>
      </c>
      <c r="I133" s="1262">
        <v>0.52900000000000003</v>
      </c>
      <c r="J133" s="1318">
        <v>25.571999999999999</v>
      </c>
      <c r="L133" s="1392"/>
      <c r="M133" s="1392"/>
      <c r="N133" s="1392"/>
      <c r="O133" s="1392"/>
    </row>
    <row r="134" spans="2:15" ht="14.25" customHeight="1">
      <c r="B134" s="1319"/>
      <c r="C134" s="2013" t="s">
        <v>72</v>
      </c>
      <c r="D134" s="1922"/>
      <c r="E134" s="1922"/>
      <c r="F134" s="1928"/>
      <c r="G134" s="1229">
        <v>0</v>
      </c>
      <c r="H134" s="1229">
        <v>1.2999999999999999E-2</v>
      </c>
      <c r="I134" s="1262">
        <v>0</v>
      </c>
      <c r="J134" s="1318">
        <v>1.2999999999999999E-2</v>
      </c>
      <c r="L134" s="1392"/>
      <c r="M134" s="1392"/>
      <c r="N134" s="1392"/>
      <c r="O134" s="1392"/>
    </row>
    <row r="135" spans="2:15" ht="14.25" customHeight="1">
      <c r="B135" s="1319"/>
      <c r="C135" s="2013" t="s">
        <v>612</v>
      </c>
      <c r="D135" s="1922"/>
      <c r="E135" s="1922"/>
      <c r="F135" s="1928"/>
      <c r="G135" s="1229">
        <v>0</v>
      </c>
      <c r="H135" s="1229">
        <v>8.8249999999999993</v>
      </c>
      <c r="I135" s="1262">
        <v>0</v>
      </c>
      <c r="J135" s="1318">
        <v>8.8249999999999993</v>
      </c>
      <c r="L135" s="1392"/>
      <c r="M135" s="1392"/>
      <c r="N135" s="1392"/>
      <c r="O135" s="1392"/>
    </row>
    <row r="136" spans="2:15" ht="14.25" customHeight="1">
      <c r="B136" s="1319"/>
      <c r="C136" s="2013" t="s">
        <v>74</v>
      </c>
      <c r="D136" s="1922"/>
      <c r="E136" s="1922"/>
      <c r="F136" s="1928"/>
      <c r="G136" s="1229">
        <v>99.798000000000002</v>
      </c>
      <c r="H136" s="1229">
        <v>18.344999999999999</v>
      </c>
      <c r="I136" s="1262">
        <v>11.21</v>
      </c>
      <c r="J136" s="1318">
        <v>129.35300000000001</v>
      </c>
      <c r="L136" s="1392"/>
      <c r="M136" s="1392"/>
      <c r="N136" s="1392"/>
      <c r="O136" s="1392"/>
    </row>
    <row r="137" spans="2:15" ht="15" customHeight="1">
      <c r="B137" s="1319"/>
      <c r="C137" s="2007" t="s">
        <v>613</v>
      </c>
      <c r="D137" s="1916"/>
      <c r="E137" s="1916"/>
      <c r="F137" s="2008"/>
      <c r="G137" s="1229">
        <v>2811.1909999999998</v>
      </c>
      <c r="H137" s="1229">
        <v>953.22400000000005</v>
      </c>
      <c r="I137" s="1262">
        <v>180.07300000000001</v>
      </c>
      <c r="J137" s="1318">
        <v>3944.4879999999998</v>
      </c>
      <c r="L137" s="1392"/>
      <c r="M137" s="1392"/>
      <c r="N137" s="1392"/>
      <c r="O137" s="1392"/>
    </row>
    <row r="138" spans="2:15" ht="15" customHeight="1">
      <c r="B138" s="1319"/>
      <c r="C138" s="2013" t="s">
        <v>967</v>
      </c>
      <c r="D138" s="1922"/>
      <c r="E138" s="1922"/>
      <c r="F138" s="1928"/>
      <c r="G138" s="1229">
        <v>2591.9560000000001</v>
      </c>
      <c r="H138" s="1229">
        <v>129.32900000000001</v>
      </c>
      <c r="I138" s="1262">
        <v>13.566000000000001</v>
      </c>
      <c r="J138" s="1318">
        <v>2734.8510000000001</v>
      </c>
      <c r="L138" s="1392"/>
      <c r="M138" s="1392"/>
      <c r="N138" s="1392"/>
      <c r="O138" s="1392"/>
    </row>
    <row r="139" spans="2:15" ht="15" customHeight="1">
      <c r="B139" s="1322">
        <v>14</v>
      </c>
      <c r="C139" s="2009" t="s">
        <v>615</v>
      </c>
      <c r="D139" s="1917"/>
      <c r="E139" s="1917"/>
      <c r="F139" s="2010"/>
      <c r="G139" s="1226">
        <v>278.41800000000001</v>
      </c>
      <c r="H139" s="1226">
        <v>479.59699999999998</v>
      </c>
      <c r="I139" s="1251">
        <v>51.722000000000001</v>
      </c>
      <c r="J139" s="1318">
        <v>809.73699999999997</v>
      </c>
      <c r="L139" s="1392"/>
      <c r="M139" s="1392"/>
      <c r="N139" s="1392"/>
      <c r="O139" s="1392"/>
    </row>
    <row r="140" spans="2:15" ht="15" customHeight="1">
      <c r="B140" s="1319"/>
      <c r="C140" s="2007" t="s">
        <v>68</v>
      </c>
      <c r="D140" s="1916"/>
      <c r="E140" s="1916"/>
      <c r="F140" s="2008"/>
      <c r="G140" s="1221">
        <v>3121.377</v>
      </c>
      <c r="H140" s="1221">
        <v>1057.415</v>
      </c>
      <c r="I140" s="1264">
        <v>199.035</v>
      </c>
      <c r="J140" s="1318">
        <v>4377.8270000000002</v>
      </c>
      <c r="L140" s="1392"/>
      <c r="M140" s="1392"/>
      <c r="N140" s="1392"/>
      <c r="O140" s="1392"/>
    </row>
    <row r="141" spans="2:15" ht="14.25" customHeight="1">
      <c r="B141" s="1319"/>
      <c r="C141" s="2007" t="s">
        <v>616</v>
      </c>
      <c r="D141" s="1916"/>
      <c r="E141" s="1916"/>
      <c r="F141" s="2008"/>
      <c r="G141" s="1229">
        <v>-2842.9589999999998</v>
      </c>
      <c r="H141" s="1229">
        <v>-577.81799999999998</v>
      </c>
      <c r="I141" s="1262">
        <v>-147.31299999999999</v>
      </c>
      <c r="J141" s="1318">
        <v>-3568.09</v>
      </c>
      <c r="L141" s="1392"/>
      <c r="M141" s="1392"/>
      <c r="N141" s="1392"/>
      <c r="O141" s="1392"/>
    </row>
    <row r="142" spans="2:15" ht="14.25" customHeight="1">
      <c r="B142" s="1322">
        <v>15</v>
      </c>
      <c r="C142" s="2009" t="s">
        <v>617</v>
      </c>
      <c r="D142" s="1917"/>
      <c r="E142" s="1917"/>
      <c r="F142" s="2010"/>
      <c r="G142" s="1226">
        <v>592.274</v>
      </c>
      <c r="H142" s="1226">
        <v>310.38400000000001</v>
      </c>
      <c r="I142" s="1251">
        <v>115.146</v>
      </c>
      <c r="J142" s="1318">
        <v>1017.804</v>
      </c>
      <c r="L142" s="1392"/>
      <c r="M142" s="1392"/>
      <c r="N142" s="1392"/>
      <c r="O142" s="1392"/>
    </row>
    <row r="143" spans="2:15" ht="14.25" customHeight="1">
      <c r="B143" s="1319"/>
      <c r="C143" s="2013" t="s">
        <v>619</v>
      </c>
      <c r="D143" s="1922"/>
      <c r="E143" s="1922"/>
      <c r="F143" s="1928"/>
      <c r="G143" s="1221">
        <v>386.25200000000001</v>
      </c>
      <c r="H143" s="1221">
        <v>175.76599999999999</v>
      </c>
      <c r="I143" s="1264">
        <v>58.136000000000003</v>
      </c>
      <c r="J143" s="1318">
        <v>620.154</v>
      </c>
      <c r="L143" s="1392"/>
      <c r="M143" s="1392"/>
      <c r="N143" s="1392"/>
      <c r="O143" s="1392"/>
    </row>
    <row r="144" spans="2:15" ht="14.25" customHeight="1">
      <c r="B144" s="1319"/>
      <c r="C144" s="2013" t="s">
        <v>620</v>
      </c>
      <c r="D144" s="1922"/>
      <c r="E144" s="1922"/>
      <c r="F144" s="1928"/>
      <c r="G144" s="1221">
        <v>1955.2760000000001</v>
      </c>
      <c r="H144" s="1221">
        <v>874.31899999999996</v>
      </c>
      <c r="I144" s="1264">
        <v>297.63900000000001</v>
      </c>
      <c r="J144" s="1318">
        <v>3127.2339999999999</v>
      </c>
      <c r="L144" s="1392"/>
      <c r="M144" s="1392"/>
      <c r="N144" s="1392"/>
      <c r="O144" s="1392"/>
    </row>
    <row r="145" spans="2:15" ht="14.25" customHeight="1">
      <c r="B145" s="1319"/>
      <c r="C145" s="2013" t="s">
        <v>621</v>
      </c>
      <c r="D145" s="1922"/>
      <c r="E145" s="1922"/>
      <c r="F145" s="1928"/>
      <c r="G145" s="1221">
        <v>6.726</v>
      </c>
      <c r="H145" s="1221">
        <v>0</v>
      </c>
      <c r="I145" s="1264">
        <v>77.323999999999998</v>
      </c>
      <c r="J145" s="1318">
        <v>84.05</v>
      </c>
      <c r="L145" s="1392"/>
      <c r="M145" s="1392"/>
      <c r="N145" s="1392"/>
      <c r="O145" s="1392"/>
    </row>
    <row r="146" spans="2:15" ht="14.25" customHeight="1">
      <c r="B146" s="1319"/>
      <c r="C146" s="2013" t="s">
        <v>622</v>
      </c>
      <c r="D146" s="1922"/>
      <c r="E146" s="1922"/>
      <c r="F146" s="1928"/>
      <c r="G146" s="1221">
        <v>173.87799999999999</v>
      </c>
      <c r="H146" s="1221">
        <v>11.066000000000001</v>
      </c>
      <c r="I146" s="1264">
        <v>53.085000000000001</v>
      </c>
      <c r="J146" s="1318">
        <v>238.029</v>
      </c>
      <c r="L146" s="1392"/>
      <c r="M146" s="1392"/>
      <c r="N146" s="1392"/>
      <c r="O146" s="1392"/>
    </row>
    <row r="147" spans="2:15" ht="15" customHeight="1">
      <c r="B147" s="1319"/>
      <c r="C147" s="2013" t="s">
        <v>782</v>
      </c>
      <c r="D147" s="1922"/>
      <c r="E147" s="1922"/>
      <c r="F147" s="1928"/>
      <c r="G147" s="1221">
        <v>-1929.8579999999999</v>
      </c>
      <c r="H147" s="1221">
        <v>-750.76700000000005</v>
      </c>
      <c r="I147" s="1264">
        <v>-371.03800000000001</v>
      </c>
      <c r="J147" s="1318">
        <v>-3051.663</v>
      </c>
      <c r="L147" s="1392"/>
      <c r="M147" s="1392"/>
      <c r="N147" s="1392"/>
      <c r="O147" s="1392"/>
    </row>
    <row r="148" spans="2:15" ht="15" customHeight="1">
      <c r="B148" s="1322">
        <v>16</v>
      </c>
      <c r="C148" s="2009" t="s">
        <v>624</v>
      </c>
      <c r="D148" s="1917"/>
      <c r="E148" s="1917"/>
      <c r="F148" s="2010"/>
      <c r="G148" s="1226">
        <v>7201.75</v>
      </c>
      <c r="H148" s="1226">
        <v>3216.9029999999998</v>
      </c>
      <c r="I148" s="1251">
        <v>292.76499999999999</v>
      </c>
      <c r="J148" s="1318">
        <v>10711.418</v>
      </c>
      <c r="L148" s="1392"/>
      <c r="M148" s="1392"/>
      <c r="N148" s="1392"/>
      <c r="O148" s="1392"/>
    </row>
    <row r="149" spans="2:15" ht="14.25" customHeight="1">
      <c r="B149" s="1332"/>
      <c r="C149" s="2011" t="s">
        <v>625</v>
      </c>
      <c r="D149" s="1920"/>
      <c r="E149" s="1920"/>
      <c r="F149" s="2012"/>
      <c r="G149" s="1248">
        <v>234.828</v>
      </c>
      <c r="H149" s="1248">
        <v>104.613</v>
      </c>
      <c r="I149" s="1265">
        <v>0</v>
      </c>
      <c r="J149" s="1318">
        <v>339.44099999999997</v>
      </c>
      <c r="L149" s="1392"/>
      <c r="M149" s="1392"/>
      <c r="N149" s="1392"/>
      <c r="O149" s="1392"/>
    </row>
    <row r="150" spans="2:15" ht="15" customHeight="1">
      <c r="B150" s="1332"/>
      <c r="C150" s="2011" t="s">
        <v>86</v>
      </c>
      <c r="D150" s="1920"/>
      <c r="E150" s="1920"/>
      <c r="F150" s="2012"/>
      <c r="G150" s="1248">
        <v>8082.3530000000001</v>
      </c>
      <c r="H150" s="1248">
        <v>3420.57</v>
      </c>
      <c r="I150" s="1265">
        <v>363.66500000000002</v>
      </c>
      <c r="J150" s="1318">
        <v>11866.588</v>
      </c>
      <c r="L150" s="1392"/>
      <c r="M150" s="1392"/>
      <c r="N150" s="1392"/>
      <c r="O150" s="1392"/>
    </row>
    <row r="151" spans="2:15" ht="15" customHeight="1">
      <c r="B151" s="1332"/>
      <c r="C151" s="2011" t="s">
        <v>626</v>
      </c>
      <c r="D151" s="1920"/>
      <c r="E151" s="1920"/>
      <c r="F151" s="2012"/>
      <c r="G151" s="1248">
        <v>4777.7929999999997</v>
      </c>
      <c r="H151" s="1248">
        <v>1632.768</v>
      </c>
      <c r="I151" s="1265">
        <v>438.291</v>
      </c>
      <c r="J151" s="1318">
        <v>6848.8519999999999</v>
      </c>
      <c r="L151" s="1392"/>
      <c r="M151" s="1392"/>
      <c r="N151" s="1392"/>
      <c r="O151" s="1392"/>
    </row>
    <row r="152" spans="2:15" ht="14.25" customHeight="1">
      <c r="B152" s="1332"/>
      <c r="C152" s="2011" t="s">
        <v>968</v>
      </c>
      <c r="D152" s="1920"/>
      <c r="E152" s="1920"/>
      <c r="F152" s="2012"/>
      <c r="G152" s="1248">
        <v>677.62199999999996</v>
      </c>
      <c r="H152" s="1248">
        <v>138.41300000000001</v>
      </c>
      <c r="I152" s="1265">
        <v>36.118000000000002</v>
      </c>
      <c r="J152" s="1318">
        <v>852.15300000000002</v>
      </c>
      <c r="L152" s="1392"/>
      <c r="M152" s="1392"/>
      <c r="N152" s="1392"/>
      <c r="O152" s="1392"/>
    </row>
    <row r="153" spans="2:15" ht="14.25" customHeight="1">
      <c r="B153" s="1332"/>
      <c r="C153" s="2011" t="s">
        <v>969</v>
      </c>
      <c r="D153" s="1920"/>
      <c r="E153" s="1920"/>
      <c r="F153" s="2012"/>
      <c r="G153" s="1248">
        <v>95.766999999999996</v>
      </c>
      <c r="H153" s="1248">
        <v>15.497999999999999</v>
      </c>
      <c r="I153" s="1265">
        <v>0.219</v>
      </c>
      <c r="J153" s="1318">
        <v>111.48399999999999</v>
      </c>
      <c r="L153" s="1392"/>
      <c r="M153" s="1392"/>
      <c r="N153" s="1392"/>
      <c r="O153" s="1392"/>
    </row>
    <row r="154" spans="2:15" ht="14.25" customHeight="1">
      <c r="B154" s="1332"/>
      <c r="C154" s="2011" t="s">
        <v>723</v>
      </c>
      <c r="D154" s="1920"/>
      <c r="E154" s="1920"/>
      <c r="F154" s="2012"/>
      <c r="G154" s="1248">
        <v>-6666.3149999999996</v>
      </c>
      <c r="H154" s="1248">
        <v>-2069.2869999999998</v>
      </c>
      <c r="I154" s="1265">
        <v>-545.52800000000002</v>
      </c>
      <c r="J154" s="1318">
        <v>-9281.1299999999992</v>
      </c>
      <c r="L154" s="1392"/>
      <c r="M154" s="1392"/>
      <c r="N154" s="1392"/>
      <c r="O154" s="1392"/>
    </row>
    <row r="155" spans="2:15" ht="14.25" customHeight="1">
      <c r="B155" s="1332"/>
      <c r="C155" s="2007" t="s">
        <v>970</v>
      </c>
      <c r="D155" s="1916"/>
      <c r="E155" s="1916"/>
      <c r="F155" s="2008"/>
      <c r="G155" s="1248">
        <v>-0.29799999999999999</v>
      </c>
      <c r="H155" s="1248">
        <v>-25.672000000000001</v>
      </c>
      <c r="I155" s="1265">
        <v>0</v>
      </c>
      <c r="J155" s="1318">
        <v>-25.97</v>
      </c>
      <c r="L155" s="1392"/>
      <c r="M155" s="1392"/>
      <c r="N155" s="1392"/>
      <c r="O155" s="1392"/>
    </row>
    <row r="156" spans="2:15" ht="15" customHeight="1">
      <c r="B156" s="1322">
        <v>17</v>
      </c>
      <c r="C156" s="2009" t="s">
        <v>971</v>
      </c>
      <c r="D156" s="1917"/>
      <c r="E156" s="1917"/>
      <c r="F156" s="2010"/>
      <c r="G156" s="1226">
        <v>0</v>
      </c>
      <c r="H156" s="1226">
        <v>0</v>
      </c>
      <c r="I156" s="1251">
        <v>3.746</v>
      </c>
      <c r="J156" s="1318">
        <v>3.746</v>
      </c>
      <c r="L156" s="1392"/>
      <c r="M156" s="1392"/>
      <c r="N156" s="1392"/>
      <c r="O156" s="1392"/>
    </row>
    <row r="157" spans="2:15" ht="15" customHeight="1">
      <c r="B157" s="1332"/>
      <c r="C157" s="2011" t="s">
        <v>972</v>
      </c>
      <c r="D157" s="1920"/>
      <c r="E157" s="1920"/>
      <c r="F157" s="2012"/>
      <c r="G157" s="1248">
        <v>0</v>
      </c>
      <c r="H157" s="1248">
        <v>0</v>
      </c>
      <c r="I157" s="1265">
        <v>3.746</v>
      </c>
      <c r="J157" s="1318">
        <v>3.746</v>
      </c>
      <c r="L157" s="1392"/>
      <c r="M157" s="1392"/>
      <c r="N157" s="1392"/>
      <c r="O157" s="1392"/>
    </row>
    <row r="158" spans="2:15" ht="15" customHeight="1">
      <c r="B158" s="1322">
        <v>18</v>
      </c>
      <c r="C158" s="2009" t="s">
        <v>632</v>
      </c>
      <c r="D158" s="1917"/>
      <c r="E158" s="1917"/>
      <c r="F158" s="2010"/>
      <c r="G158" s="1226">
        <v>-6.2750000000000004</v>
      </c>
      <c r="H158" s="1226">
        <v>-15.521000000000001</v>
      </c>
      <c r="I158" s="1251">
        <v>0</v>
      </c>
      <c r="J158" s="1318">
        <v>-21.795999999999999</v>
      </c>
      <c r="L158" s="1392"/>
      <c r="M158" s="1392"/>
      <c r="N158" s="1392"/>
      <c r="O158" s="1392"/>
    </row>
    <row r="159" spans="2:15" ht="14.25" customHeight="1">
      <c r="B159" s="1332"/>
      <c r="C159" s="2003" t="s">
        <v>974</v>
      </c>
      <c r="D159" s="1909"/>
      <c r="E159" s="1909"/>
      <c r="F159" s="2004"/>
      <c r="G159" s="1248">
        <v>44801.934999999998</v>
      </c>
      <c r="H159" s="1248">
        <v>2907.6509999999998</v>
      </c>
      <c r="I159" s="1265">
        <v>35.526000000000003</v>
      </c>
      <c r="J159" s="1318">
        <v>47745.112000000001</v>
      </c>
      <c r="L159" s="1392"/>
      <c r="M159" s="1392"/>
      <c r="N159" s="1392"/>
      <c r="O159" s="1392"/>
    </row>
    <row r="160" spans="2:15" ht="14.25" customHeight="1">
      <c r="B160" s="1332"/>
      <c r="C160" s="2003" t="s">
        <v>975</v>
      </c>
      <c r="D160" s="1909"/>
      <c r="E160" s="1909"/>
      <c r="F160" s="2004"/>
      <c r="G160" s="1248">
        <v>689.18799999999999</v>
      </c>
      <c r="H160" s="1248">
        <v>27.731000000000002</v>
      </c>
      <c r="I160" s="1265">
        <v>0</v>
      </c>
      <c r="J160" s="1318">
        <v>716.91899999999998</v>
      </c>
      <c r="L160" s="1392"/>
      <c r="M160" s="1392"/>
      <c r="N160" s="1392"/>
      <c r="O160" s="1392"/>
    </row>
    <row r="161" spans="2:15" ht="14.25" customHeight="1">
      <c r="B161" s="1332"/>
      <c r="C161" s="2003" t="s">
        <v>977</v>
      </c>
      <c r="D161" s="1909"/>
      <c r="E161" s="1909"/>
      <c r="F161" s="2004"/>
      <c r="G161" s="1248">
        <v>-44778.398000000001</v>
      </c>
      <c r="H161" s="1248">
        <v>-2540.7170000000001</v>
      </c>
      <c r="I161" s="1265">
        <v>-35.526000000000003</v>
      </c>
      <c r="J161" s="1318">
        <v>-47354.641000000003</v>
      </c>
      <c r="L161" s="1392"/>
      <c r="M161" s="1392"/>
      <c r="N161" s="1392"/>
      <c r="O161" s="1392"/>
    </row>
    <row r="162" spans="2:15" ht="14.25" customHeight="1">
      <c r="B162" s="1332"/>
      <c r="C162" s="2003" t="s">
        <v>978</v>
      </c>
      <c r="D162" s="1909"/>
      <c r="E162" s="1909"/>
      <c r="F162" s="2004"/>
      <c r="G162" s="1248">
        <v>-688.89200000000005</v>
      </c>
      <c r="H162" s="1248">
        <v>-410.18599999999998</v>
      </c>
      <c r="I162" s="1265">
        <v>0</v>
      </c>
      <c r="J162" s="1318">
        <v>-1099.078</v>
      </c>
      <c r="L162" s="1392"/>
      <c r="M162" s="1392"/>
      <c r="N162" s="1392"/>
      <c r="O162" s="1392"/>
    </row>
    <row r="163" spans="2:15" ht="14.25" customHeight="1">
      <c r="B163" s="1332"/>
      <c r="C163" s="2003" t="s">
        <v>753</v>
      </c>
      <c r="D163" s="1909"/>
      <c r="E163" s="1909"/>
      <c r="F163" s="2004"/>
      <c r="G163" s="1248">
        <v>76.864999999999995</v>
      </c>
      <c r="H163" s="1248">
        <v>146.29</v>
      </c>
      <c r="I163" s="1265">
        <v>0.40400000000000003</v>
      </c>
      <c r="J163" s="1318">
        <v>223.559</v>
      </c>
      <c r="L163" s="1392"/>
      <c r="M163" s="1392"/>
      <c r="N163" s="1392"/>
      <c r="O163" s="1392"/>
    </row>
    <row r="164" spans="2:15" ht="15" customHeight="1">
      <c r="B164" s="1332"/>
      <c r="C164" s="2005" t="s">
        <v>979</v>
      </c>
      <c r="D164" s="1911"/>
      <c r="E164" s="1911"/>
      <c r="F164" s="2006"/>
      <c r="G164" s="1488">
        <v>-106.973</v>
      </c>
      <c r="H164" s="1488">
        <v>-146.29</v>
      </c>
      <c r="I164" s="1489">
        <v>-0.40400000000000003</v>
      </c>
      <c r="J164" s="1318">
        <v>-253.667</v>
      </c>
      <c r="L164" s="1392"/>
      <c r="M164" s="1392"/>
      <c r="N164" s="1392"/>
      <c r="O164" s="1392"/>
    </row>
    <row r="165" spans="2:15" ht="15" customHeight="1" thickBot="1">
      <c r="B165" s="1322">
        <v>19</v>
      </c>
      <c r="C165" s="1940" t="s">
        <v>639</v>
      </c>
      <c r="D165" s="1774"/>
      <c r="E165" s="1774"/>
      <c r="F165" s="1941"/>
      <c r="G165" s="1226">
        <v>0</v>
      </c>
      <c r="H165" s="1226">
        <v>-345.73099999999999</v>
      </c>
      <c r="I165" s="1251">
        <v>0</v>
      </c>
      <c r="J165" s="1318">
        <v>-345.73099999999999</v>
      </c>
      <c r="L165" s="1392"/>
      <c r="M165" s="1392"/>
      <c r="N165" s="1392"/>
      <c r="O165" s="1392"/>
    </row>
    <row r="166" spans="2:15" ht="15" customHeight="1" thickBot="1">
      <c r="B166" s="1337">
        <v>20</v>
      </c>
      <c r="C166" s="2001" t="s">
        <v>100</v>
      </c>
      <c r="D166" s="1906"/>
      <c r="E166" s="1906"/>
      <c r="F166" s="2002"/>
      <c r="G166" s="1490">
        <v>410972.114</v>
      </c>
      <c r="H166" s="1267">
        <v>120614.137</v>
      </c>
      <c r="I166" s="1269">
        <v>18383.133000000002</v>
      </c>
      <c r="J166" s="1338">
        <v>549969.38400000008</v>
      </c>
      <c r="L166" s="1392"/>
      <c r="M166" s="1392"/>
      <c r="N166" s="1392"/>
      <c r="O166" s="1392"/>
    </row>
    <row r="167" spans="2:15" ht="14.25" customHeight="1"/>
    <row r="168" spans="2:15" ht="15" customHeight="1">
      <c r="G168" s="1359"/>
      <c r="H168" s="1359"/>
      <c r="I168" s="1359"/>
      <c r="J168" s="1359"/>
    </row>
    <row r="169" spans="2:15" ht="14.25" customHeight="1">
      <c r="G169" s="1393"/>
      <c r="H169" s="1393"/>
      <c r="I169" s="1393"/>
      <c r="J169" s="1393"/>
    </row>
    <row r="170" spans="2:15" ht="15" customHeight="1"/>
    <row r="171" spans="2:15" ht="15" customHeight="1">
      <c r="G171" s="1359"/>
      <c r="H171" s="1359"/>
      <c r="I171" s="1359"/>
      <c r="J171" s="1359"/>
    </row>
    <row r="172" spans="2:15" ht="14.25" customHeight="1"/>
    <row r="173" spans="2:15" ht="15" customHeight="1"/>
  </sheetData>
  <mergeCells count="165">
    <mergeCell ref="C8:F8"/>
    <mergeCell ref="C9:F9"/>
    <mergeCell ref="C10:F10"/>
    <mergeCell ref="C11:F11"/>
    <mergeCell ref="C12:F12"/>
    <mergeCell ref="C13:F13"/>
    <mergeCell ref="B2:J2"/>
    <mergeCell ref="I3:J3"/>
    <mergeCell ref="C4:F4"/>
    <mergeCell ref="C5:F5"/>
    <mergeCell ref="C6:F6"/>
    <mergeCell ref="C7:F7"/>
    <mergeCell ref="C20:F20"/>
    <mergeCell ref="C21:F21"/>
    <mergeCell ref="C22:F22"/>
    <mergeCell ref="C23:F23"/>
    <mergeCell ref="C24:F24"/>
    <mergeCell ref="C25:F25"/>
    <mergeCell ref="C14:F14"/>
    <mergeCell ref="C15:F15"/>
    <mergeCell ref="C16:F16"/>
    <mergeCell ref="C17:F17"/>
    <mergeCell ref="C18:F18"/>
    <mergeCell ref="C19:F19"/>
    <mergeCell ref="C32:F32"/>
    <mergeCell ref="C33:F33"/>
    <mergeCell ref="C34:F34"/>
    <mergeCell ref="C35:F35"/>
    <mergeCell ref="C36:F36"/>
    <mergeCell ref="D37:F37"/>
    <mergeCell ref="C26:F26"/>
    <mergeCell ref="C27:F27"/>
    <mergeCell ref="C28:F28"/>
    <mergeCell ref="C29:F29"/>
    <mergeCell ref="C30:F30"/>
    <mergeCell ref="C31:F31"/>
    <mergeCell ref="D44:F44"/>
    <mergeCell ref="C45:F45"/>
    <mergeCell ref="D46:F46"/>
    <mergeCell ref="D47:F47"/>
    <mergeCell ref="C48:F48"/>
    <mergeCell ref="D49:F49"/>
    <mergeCell ref="D38:F38"/>
    <mergeCell ref="C39:F39"/>
    <mergeCell ref="D40:F40"/>
    <mergeCell ref="D41:F41"/>
    <mergeCell ref="C42:F42"/>
    <mergeCell ref="D43:F43"/>
    <mergeCell ref="C56:F56"/>
    <mergeCell ref="D57:F57"/>
    <mergeCell ref="D58:F58"/>
    <mergeCell ref="D61:F61"/>
    <mergeCell ref="D59:F59"/>
    <mergeCell ref="C60:F60"/>
    <mergeCell ref="D50:F50"/>
    <mergeCell ref="D51:F51"/>
    <mergeCell ref="C52:F52"/>
    <mergeCell ref="D53:F53"/>
    <mergeCell ref="D54:F54"/>
    <mergeCell ref="D55:F55"/>
    <mergeCell ref="D68:F68"/>
    <mergeCell ref="D71:F71"/>
    <mergeCell ref="C72:F72"/>
    <mergeCell ref="C73:F73"/>
    <mergeCell ref="C69:F69"/>
    <mergeCell ref="D70:F70"/>
    <mergeCell ref="D62:F62"/>
    <mergeCell ref="D65:F65"/>
    <mergeCell ref="D66:F66"/>
    <mergeCell ref="C67:F67"/>
    <mergeCell ref="D63:F63"/>
    <mergeCell ref="C64:F64"/>
    <mergeCell ref="D80:F80"/>
    <mergeCell ref="C81:F81"/>
    <mergeCell ref="D82:F82"/>
    <mergeCell ref="D83:F83"/>
    <mergeCell ref="D84:F84"/>
    <mergeCell ref="C85:F85"/>
    <mergeCell ref="D74:F74"/>
    <mergeCell ref="D75:F75"/>
    <mergeCell ref="C77:F77"/>
    <mergeCell ref="D78:F78"/>
    <mergeCell ref="D79:F79"/>
    <mergeCell ref="D76:F76"/>
    <mergeCell ref="D94:F94"/>
    <mergeCell ref="D95:F95"/>
    <mergeCell ref="C96:F96"/>
    <mergeCell ref="D97:F97"/>
    <mergeCell ref="C92:F92"/>
    <mergeCell ref="D93:F93"/>
    <mergeCell ref="D86:F86"/>
    <mergeCell ref="D87:F87"/>
    <mergeCell ref="D88:F88"/>
    <mergeCell ref="C89:F89"/>
    <mergeCell ref="D90:F90"/>
    <mergeCell ref="D91:F91"/>
    <mergeCell ref="D104:F104"/>
    <mergeCell ref="D105:F105"/>
    <mergeCell ref="C106:F106"/>
    <mergeCell ref="D107:F107"/>
    <mergeCell ref="D108:F108"/>
    <mergeCell ref="D109:F109"/>
    <mergeCell ref="D98:F98"/>
    <mergeCell ref="D101:F101"/>
    <mergeCell ref="C99:F99"/>
    <mergeCell ref="D100:F100"/>
    <mergeCell ref="C102:F102"/>
    <mergeCell ref="D103:F103"/>
    <mergeCell ref="C116:F116"/>
    <mergeCell ref="C118:F118"/>
    <mergeCell ref="C119:F119"/>
    <mergeCell ref="C110:F110"/>
    <mergeCell ref="D111:F111"/>
    <mergeCell ref="D112:F112"/>
    <mergeCell ref="D115:F115"/>
    <mergeCell ref="C113:F113"/>
    <mergeCell ref="D114:F114"/>
    <mergeCell ref="C122:F122"/>
    <mergeCell ref="C123:F123"/>
    <mergeCell ref="C124:F124"/>
    <mergeCell ref="C125:F125"/>
    <mergeCell ref="C126:F126"/>
    <mergeCell ref="C127:F127"/>
    <mergeCell ref="C117:F117"/>
    <mergeCell ref="C120:F120"/>
    <mergeCell ref="C121:F121"/>
    <mergeCell ref="C134:F134"/>
    <mergeCell ref="C135:F135"/>
    <mergeCell ref="C136:F136"/>
    <mergeCell ref="C137:F137"/>
    <mergeCell ref="C138:F138"/>
    <mergeCell ref="C139:F139"/>
    <mergeCell ref="C128:F128"/>
    <mergeCell ref="C129:F129"/>
    <mergeCell ref="C130:F130"/>
    <mergeCell ref="C131:F131"/>
    <mergeCell ref="C132:F132"/>
    <mergeCell ref="C133:F133"/>
    <mergeCell ref="C146:F146"/>
    <mergeCell ref="C147:F147"/>
    <mergeCell ref="C148:F148"/>
    <mergeCell ref="C149:F149"/>
    <mergeCell ref="C150:F150"/>
    <mergeCell ref="C151:F151"/>
    <mergeCell ref="C140:F140"/>
    <mergeCell ref="C141:F141"/>
    <mergeCell ref="C142:F142"/>
    <mergeCell ref="C143:F143"/>
    <mergeCell ref="C144:F144"/>
    <mergeCell ref="C145:F145"/>
    <mergeCell ref="C164:F164"/>
    <mergeCell ref="C166:F166"/>
    <mergeCell ref="C158:F158"/>
    <mergeCell ref="C159:F159"/>
    <mergeCell ref="C160:F160"/>
    <mergeCell ref="C161:F161"/>
    <mergeCell ref="C162:F162"/>
    <mergeCell ref="C163:F163"/>
    <mergeCell ref="C152:F152"/>
    <mergeCell ref="C153:F153"/>
    <mergeCell ref="C154:F154"/>
    <mergeCell ref="C155:F155"/>
    <mergeCell ref="C156:F156"/>
    <mergeCell ref="C157:F157"/>
    <mergeCell ref="C165:F165"/>
  </mergeCell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1"/>
  <sheetViews>
    <sheetView topLeftCell="B79" zoomScaleNormal="100" workbookViewId="0">
      <selection activeCell="H105" sqref="H105"/>
    </sheetView>
  </sheetViews>
  <sheetFormatPr defaultRowHeight="14.25"/>
  <cols>
    <col min="1" max="1" width="4.125" style="1394" customWidth="1"/>
    <col min="2" max="2" width="4.75" customWidth="1"/>
    <col min="3" max="3" width="2" customWidth="1"/>
    <col min="4" max="4" width="2.5" customWidth="1"/>
    <col min="5" max="5" width="1.75" customWidth="1"/>
    <col min="6" max="6" width="60" customWidth="1"/>
    <col min="7" max="10" width="10.625" customWidth="1"/>
  </cols>
  <sheetData>
    <row r="1" spans="2:15">
      <c r="B1" s="917"/>
      <c r="C1" s="159"/>
      <c r="D1" s="159"/>
      <c r="E1" s="159"/>
      <c r="F1" s="159"/>
      <c r="G1" s="160"/>
      <c r="H1" s="160"/>
      <c r="I1" s="160"/>
      <c r="J1" s="160"/>
    </row>
    <row r="2" spans="2:15">
      <c r="B2" s="1744" t="s">
        <v>1150</v>
      </c>
      <c r="C2" s="1744"/>
      <c r="D2" s="1744"/>
      <c r="E2" s="1744"/>
      <c r="F2" s="1744"/>
      <c r="G2" s="1744"/>
      <c r="H2" s="1744"/>
      <c r="I2" s="1744"/>
      <c r="J2" s="1744"/>
    </row>
    <row r="3" spans="2:15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5" ht="33.75" customHeight="1" thickBot="1">
      <c r="B4" s="1479" t="s">
        <v>289</v>
      </c>
      <c r="C4" s="1854" t="s">
        <v>640</v>
      </c>
      <c r="D4" s="1794"/>
      <c r="E4" s="1794"/>
      <c r="F4" s="1855"/>
      <c r="G4" s="1407" t="s">
        <v>5</v>
      </c>
      <c r="H4" s="1308" t="s">
        <v>324</v>
      </c>
      <c r="I4" s="1309" t="s">
        <v>325</v>
      </c>
      <c r="J4" s="1115" t="s">
        <v>8</v>
      </c>
    </row>
    <row r="5" spans="2:15" ht="38.25" customHeight="1">
      <c r="B5" s="1491">
        <v>1</v>
      </c>
      <c r="C5" s="2070" t="s">
        <v>981</v>
      </c>
      <c r="D5" s="1933"/>
      <c r="E5" s="1933"/>
      <c r="F5" s="2071"/>
      <c r="G5" s="171">
        <v>0.52700000000000002</v>
      </c>
      <c r="H5" s="171">
        <v>0.76600000000000001</v>
      </c>
      <c r="I5" s="957">
        <v>0</v>
      </c>
      <c r="J5" s="1340">
        <v>1.2929999999999999</v>
      </c>
      <c r="L5" s="1495"/>
      <c r="M5" s="1495"/>
      <c r="N5" s="1495"/>
      <c r="O5" s="1495"/>
    </row>
    <row r="6" spans="2:15" ht="15.75" customHeight="1">
      <c r="B6" s="1319"/>
      <c r="C6" s="1326"/>
      <c r="D6" s="1923" t="s">
        <v>234</v>
      </c>
      <c r="E6" s="1923"/>
      <c r="F6" s="2014"/>
      <c r="G6" s="173">
        <v>0.52700000000000002</v>
      </c>
      <c r="H6" s="173">
        <v>0.76600000000000001</v>
      </c>
      <c r="I6" s="964">
        <v>0</v>
      </c>
      <c r="J6" s="1294">
        <v>1.2929999999999999</v>
      </c>
      <c r="L6" s="1495"/>
      <c r="M6" s="1495"/>
      <c r="N6" s="1495"/>
      <c r="O6" s="1495"/>
    </row>
    <row r="7" spans="2:15" ht="15.75" customHeight="1">
      <c r="B7" s="1322">
        <v>2</v>
      </c>
      <c r="C7" s="2009" t="s">
        <v>982</v>
      </c>
      <c r="D7" s="1917"/>
      <c r="E7" s="1917"/>
      <c r="F7" s="2010"/>
      <c r="G7" s="175">
        <v>0.66600000000000004</v>
      </c>
      <c r="H7" s="175">
        <v>0</v>
      </c>
      <c r="I7" s="175">
        <v>0</v>
      </c>
      <c r="J7" s="1294">
        <v>0.66600000000000004</v>
      </c>
      <c r="L7" s="1495"/>
      <c r="M7" s="1495"/>
      <c r="N7" s="1495"/>
      <c r="O7" s="1495"/>
    </row>
    <row r="8" spans="2:15" ht="15.75" customHeight="1">
      <c r="B8" s="1492"/>
      <c r="C8" s="1324"/>
      <c r="D8" s="1915" t="s">
        <v>986</v>
      </c>
      <c r="E8" s="1916"/>
      <c r="F8" s="2008"/>
      <c r="G8" s="166">
        <v>0.66600000000000004</v>
      </c>
      <c r="H8" s="166">
        <v>0</v>
      </c>
      <c r="I8" s="959">
        <v>0</v>
      </c>
      <c r="J8" s="1294">
        <v>0.66600000000000004</v>
      </c>
      <c r="L8" s="1495"/>
      <c r="M8" s="1495"/>
      <c r="N8" s="1495"/>
      <c r="O8" s="1495"/>
    </row>
    <row r="9" spans="2:15" ht="15.75" customHeight="1">
      <c r="B9" s="1323"/>
      <c r="C9" s="1324"/>
      <c r="D9" s="1480"/>
      <c r="E9" s="1915" t="s">
        <v>987</v>
      </c>
      <c r="F9" s="2008"/>
      <c r="G9" s="166">
        <v>0.66600000000000004</v>
      </c>
      <c r="H9" s="166">
        <v>0</v>
      </c>
      <c r="I9" s="959">
        <v>0</v>
      </c>
      <c r="J9" s="1294">
        <v>0.66600000000000004</v>
      </c>
      <c r="L9" s="1495"/>
      <c r="M9" s="1495"/>
      <c r="N9" s="1495"/>
      <c r="O9" s="1495"/>
    </row>
    <row r="10" spans="2:15" ht="15.75" customHeight="1">
      <c r="B10" s="1322">
        <v>3</v>
      </c>
      <c r="C10" s="2009" t="s">
        <v>643</v>
      </c>
      <c r="D10" s="1917"/>
      <c r="E10" s="1917"/>
      <c r="F10" s="2010"/>
      <c r="G10" s="175">
        <v>14865.472</v>
      </c>
      <c r="H10" s="175">
        <v>13318.293</v>
      </c>
      <c r="I10" s="175">
        <v>2314.587</v>
      </c>
      <c r="J10" s="1294">
        <v>30498.351999999999</v>
      </c>
      <c r="L10" s="1495"/>
      <c r="M10" s="1495"/>
      <c r="N10" s="1495"/>
      <c r="O10" s="1495"/>
    </row>
    <row r="11" spans="2:15" ht="15" customHeight="1">
      <c r="B11" s="1319"/>
      <c r="C11" s="1324"/>
      <c r="D11" s="1921" t="s">
        <v>644</v>
      </c>
      <c r="E11" s="1922"/>
      <c r="F11" s="1928"/>
      <c r="G11" s="166">
        <v>911.91800000000001</v>
      </c>
      <c r="H11" s="166">
        <v>308.64800000000002</v>
      </c>
      <c r="I11" s="959">
        <v>1.0109999999999999</v>
      </c>
      <c r="J11" s="1294">
        <v>1221.577</v>
      </c>
      <c r="L11" s="1495"/>
      <c r="M11" s="1495"/>
      <c r="N11" s="1495"/>
      <c r="O11" s="1495"/>
    </row>
    <row r="12" spans="2:15" ht="15" customHeight="1">
      <c r="B12" s="1319"/>
      <c r="C12" s="1324"/>
      <c r="D12" s="1921" t="s">
        <v>645</v>
      </c>
      <c r="E12" s="1922"/>
      <c r="F12" s="1928"/>
      <c r="G12" s="166">
        <v>208.59100000000001</v>
      </c>
      <c r="H12" s="166">
        <v>1.4390000000000001</v>
      </c>
      <c r="I12" s="959">
        <v>4.2000000000000003E-2</v>
      </c>
      <c r="J12" s="1294">
        <v>210.072</v>
      </c>
      <c r="L12" s="1495"/>
      <c r="M12" s="1495"/>
      <c r="N12" s="1495"/>
      <c r="O12" s="1495"/>
    </row>
    <row r="13" spans="2:15" ht="15" customHeight="1">
      <c r="B13" s="1319"/>
      <c r="C13" s="1324"/>
      <c r="D13" s="1921" t="s">
        <v>646</v>
      </c>
      <c r="E13" s="1922"/>
      <c r="F13" s="1928"/>
      <c r="G13" s="166">
        <v>3383.3139999999999</v>
      </c>
      <c r="H13" s="166">
        <v>2562.989</v>
      </c>
      <c r="I13" s="959">
        <v>268.02800000000002</v>
      </c>
      <c r="J13" s="1294">
        <v>6214.3310000000001</v>
      </c>
      <c r="L13" s="1495"/>
      <c r="M13" s="1495"/>
      <c r="N13" s="1495"/>
      <c r="O13" s="1495"/>
    </row>
    <row r="14" spans="2:15" ht="15" customHeight="1">
      <c r="B14" s="1319"/>
      <c r="C14" s="1324"/>
      <c r="D14" s="1921" t="s">
        <v>647</v>
      </c>
      <c r="E14" s="1922"/>
      <c r="F14" s="1928"/>
      <c r="G14" s="166">
        <v>4440.9319999999998</v>
      </c>
      <c r="H14" s="166">
        <v>3753.777</v>
      </c>
      <c r="I14" s="959">
        <v>995.06200000000001</v>
      </c>
      <c r="J14" s="1294">
        <v>9189.7710000000006</v>
      </c>
      <c r="L14" s="1495"/>
      <c r="M14" s="1495"/>
      <c r="N14" s="1495"/>
      <c r="O14" s="1495"/>
    </row>
    <row r="15" spans="2:15" ht="15" customHeight="1">
      <c r="B15" s="1319"/>
      <c r="C15" s="1324"/>
      <c r="D15" s="1921" t="s">
        <v>648</v>
      </c>
      <c r="E15" s="1922"/>
      <c r="F15" s="1928"/>
      <c r="G15" s="166">
        <v>1431.548</v>
      </c>
      <c r="H15" s="166">
        <v>2662.53</v>
      </c>
      <c r="I15" s="959">
        <v>924.44399999999996</v>
      </c>
      <c r="J15" s="1294">
        <v>5018.5219999999999</v>
      </c>
      <c r="L15" s="1495"/>
      <c r="M15" s="1495"/>
      <c r="N15" s="1495"/>
      <c r="O15" s="1495"/>
    </row>
    <row r="16" spans="2:15" ht="15" customHeight="1">
      <c r="B16" s="1327"/>
      <c r="C16" s="1493"/>
      <c r="D16" s="1915" t="s">
        <v>992</v>
      </c>
      <c r="E16" s="1916"/>
      <c r="F16" s="2008"/>
      <c r="G16" s="173">
        <v>4174.0290000000005</v>
      </c>
      <c r="H16" s="173">
        <v>3825.7049999999999</v>
      </c>
      <c r="I16" s="964">
        <v>124.723</v>
      </c>
      <c r="J16" s="1294">
        <v>8124.4570000000003</v>
      </c>
      <c r="L16" s="1495"/>
      <c r="M16" s="1495"/>
      <c r="N16" s="1495"/>
      <c r="O16" s="1495"/>
    </row>
    <row r="17" spans="2:15" ht="15.75" customHeight="1">
      <c r="B17" s="1319"/>
      <c r="C17" s="1324"/>
      <c r="D17" s="1921" t="s">
        <v>650</v>
      </c>
      <c r="E17" s="1922"/>
      <c r="F17" s="1928"/>
      <c r="G17" s="166">
        <v>315.14</v>
      </c>
      <c r="H17" s="166">
        <v>203.20500000000001</v>
      </c>
      <c r="I17" s="959">
        <v>1.2769999999999999</v>
      </c>
      <c r="J17" s="1294">
        <v>519.62199999999996</v>
      </c>
      <c r="L17" s="1495"/>
      <c r="M17" s="1495"/>
      <c r="N17" s="1495"/>
      <c r="O17" s="1495"/>
    </row>
    <row r="18" spans="2:15" ht="15.75" customHeight="1">
      <c r="B18" s="1322">
        <v>4</v>
      </c>
      <c r="C18" s="2009" t="s">
        <v>651</v>
      </c>
      <c r="D18" s="1917"/>
      <c r="E18" s="1917"/>
      <c r="F18" s="2010"/>
      <c r="G18" s="175">
        <v>176740.986</v>
      </c>
      <c r="H18" s="175">
        <v>35587.260999999999</v>
      </c>
      <c r="I18" s="175">
        <v>7195.76</v>
      </c>
      <c r="J18" s="1294">
        <v>219524.00700000001</v>
      </c>
      <c r="L18" s="1495"/>
      <c r="M18" s="1495"/>
      <c r="N18" s="1495"/>
      <c r="O18" s="1495"/>
    </row>
    <row r="19" spans="2:15" ht="15" customHeight="1">
      <c r="B19" s="1319"/>
      <c r="C19" s="1326"/>
      <c r="D19" s="1923" t="s">
        <v>994</v>
      </c>
      <c r="E19" s="1923"/>
      <c r="F19" s="2014"/>
      <c r="G19" s="166">
        <v>51920.171000000002</v>
      </c>
      <c r="H19" s="166">
        <v>12391.325000000001</v>
      </c>
      <c r="I19" s="959">
        <v>1860.748</v>
      </c>
      <c r="J19" s="1294">
        <v>66172.244000000006</v>
      </c>
      <c r="L19" s="1495"/>
      <c r="M19" s="1495"/>
      <c r="N19" s="1495"/>
      <c r="O19" s="1495"/>
    </row>
    <row r="20" spans="2:15" ht="15" customHeight="1">
      <c r="B20" s="1319"/>
      <c r="C20" s="1324"/>
      <c r="D20" s="1923" t="s">
        <v>995</v>
      </c>
      <c r="E20" s="1923"/>
      <c r="F20" s="2014"/>
      <c r="G20" s="166">
        <v>624.41399999999999</v>
      </c>
      <c r="H20" s="166">
        <v>19.504999999999999</v>
      </c>
      <c r="I20" s="959">
        <v>0.219</v>
      </c>
      <c r="J20" s="1294">
        <v>644.13800000000003</v>
      </c>
      <c r="L20" s="1495"/>
      <c r="M20" s="1495"/>
      <c r="N20" s="1495"/>
      <c r="O20" s="1495"/>
    </row>
    <row r="21" spans="2:15" ht="22.5" customHeight="1">
      <c r="B21" s="1319"/>
      <c r="C21" s="1324"/>
      <c r="D21" s="1923" t="s">
        <v>996</v>
      </c>
      <c r="E21" s="1923"/>
      <c r="F21" s="2014"/>
      <c r="G21" s="166">
        <v>2572.66</v>
      </c>
      <c r="H21" s="166">
        <v>394.827</v>
      </c>
      <c r="I21" s="959">
        <v>80.316000000000003</v>
      </c>
      <c r="J21" s="1294">
        <v>3047.8029999999999</v>
      </c>
      <c r="L21" s="1495"/>
      <c r="M21" s="1495"/>
      <c r="N21" s="1495"/>
      <c r="O21" s="1495"/>
    </row>
    <row r="22" spans="2:15" ht="15" customHeight="1">
      <c r="B22" s="1319"/>
      <c r="C22" s="1326"/>
      <c r="D22" s="1923" t="s">
        <v>997</v>
      </c>
      <c r="E22" s="1923"/>
      <c r="F22" s="2014"/>
      <c r="G22" s="166">
        <v>56303.449000000001</v>
      </c>
      <c r="H22" s="166">
        <v>9390.7890000000007</v>
      </c>
      <c r="I22" s="959">
        <v>2194.2849999999999</v>
      </c>
      <c r="J22" s="1294">
        <v>67888.523000000001</v>
      </c>
      <c r="L22" s="1495"/>
      <c r="M22" s="1495"/>
      <c r="N22" s="1495"/>
      <c r="O22" s="1495"/>
    </row>
    <row r="23" spans="2:15" ht="15" customHeight="1">
      <c r="B23" s="1319"/>
      <c r="C23" s="1326"/>
      <c r="D23" s="1923" t="s">
        <v>998</v>
      </c>
      <c r="E23" s="1923"/>
      <c r="F23" s="2014"/>
      <c r="G23" s="166">
        <v>551.45699999999999</v>
      </c>
      <c r="H23" s="166">
        <v>154.93899999999999</v>
      </c>
      <c r="I23" s="959">
        <v>37.372</v>
      </c>
      <c r="J23" s="1294">
        <v>743.76800000000003</v>
      </c>
      <c r="L23" s="1495"/>
      <c r="M23" s="1495"/>
      <c r="N23" s="1495"/>
      <c r="O23" s="1495"/>
    </row>
    <row r="24" spans="2:15" ht="15" customHeight="1">
      <c r="B24" s="1319"/>
      <c r="C24" s="1326"/>
      <c r="D24" s="1923" t="s">
        <v>999</v>
      </c>
      <c r="E24" s="1923"/>
      <c r="F24" s="2014"/>
      <c r="G24" s="166">
        <v>19114.702000000001</v>
      </c>
      <c r="H24" s="166">
        <v>4449.3950000000004</v>
      </c>
      <c r="I24" s="959">
        <v>320.17399999999998</v>
      </c>
      <c r="J24" s="1294">
        <v>23884.271000000001</v>
      </c>
      <c r="L24" s="1495"/>
      <c r="M24" s="1495"/>
      <c r="N24" s="1495"/>
      <c r="O24" s="1495"/>
    </row>
    <row r="25" spans="2:15" ht="15" customHeight="1">
      <c r="B25" s="1319"/>
      <c r="C25" s="1326"/>
      <c r="D25" s="1923" t="s">
        <v>1000</v>
      </c>
      <c r="E25" s="1923"/>
      <c r="F25" s="2014"/>
      <c r="G25" s="166">
        <v>146.88399999999999</v>
      </c>
      <c r="H25" s="166">
        <v>0</v>
      </c>
      <c r="I25" s="959">
        <v>0</v>
      </c>
      <c r="J25" s="1294">
        <v>146.88399999999999</v>
      </c>
      <c r="L25" s="1495"/>
      <c r="M25" s="1495"/>
      <c r="N25" s="1495"/>
      <c r="O25" s="1495"/>
    </row>
    <row r="26" spans="2:15" ht="23.25" customHeight="1">
      <c r="B26" s="1319"/>
      <c r="C26" s="1326"/>
      <c r="D26" s="1923" t="s">
        <v>1001</v>
      </c>
      <c r="E26" s="1923"/>
      <c r="F26" s="2014"/>
      <c r="G26" s="166">
        <v>626.83799999999997</v>
      </c>
      <c r="H26" s="166">
        <v>65.953000000000003</v>
      </c>
      <c r="I26" s="959">
        <v>3.47</v>
      </c>
      <c r="J26" s="1294">
        <v>696.26099999999997</v>
      </c>
      <c r="L26" s="1495"/>
      <c r="M26" s="1495"/>
      <c r="N26" s="1495"/>
      <c r="O26" s="1495"/>
    </row>
    <row r="27" spans="2:15" ht="15" customHeight="1">
      <c r="B27" s="1319"/>
      <c r="C27" s="1326"/>
      <c r="D27" s="1923" t="s">
        <v>1002</v>
      </c>
      <c r="E27" s="1923"/>
      <c r="F27" s="2014"/>
      <c r="G27" s="166">
        <v>40874.159</v>
      </c>
      <c r="H27" s="166">
        <v>6818.2460000000001</v>
      </c>
      <c r="I27" s="959">
        <v>1694.81</v>
      </c>
      <c r="J27" s="1294">
        <v>49387.214999999997</v>
      </c>
      <c r="L27" s="1495"/>
      <c r="M27" s="1495"/>
      <c r="N27" s="1495"/>
      <c r="O27" s="1495"/>
    </row>
    <row r="28" spans="2:15" ht="15" customHeight="1">
      <c r="B28" s="1319"/>
      <c r="C28" s="1326"/>
      <c r="D28" s="1923" t="s">
        <v>1003</v>
      </c>
      <c r="E28" s="1923"/>
      <c r="F28" s="2014"/>
      <c r="G28" s="166">
        <v>2171.413</v>
      </c>
      <c r="H28" s="166">
        <v>1353.8140000000001</v>
      </c>
      <c r="I28" s="959">
        <v>707.15599999999995</v>
      </c>
      <c r="J28" s="1294">
        <v>4232.3829999999998</v>
      </c>
      <c r="L28" s="1495"/>
      <c r="M28" s="1495"/>
      <c r="N28" s="1495"/>
      <c r="O28" s="1495"/>
    </row>
    <row r="29" spans="2:15" ht="15.75" customHeight="1">
      <c r="B29" s="1319"/>
      <c r="C29" s="1326"/>
      <c r="D29" s="1921" t="s">
        <v>662</v>
      </c>
      <c r="E29" s="1922"/>
      <c r="F29" s="1928"/>
      <c r="G29" s="166">
        <v>1834.8389999999999</v>
      </c>
      <c r="H29" s="166">
        <v>548.46799999999996</v>
      </c>
      <c r="I29" s="959">
        <v>297.20999999999998</v>
      </c>
      <c r="J29" s="1294">
        <v>2680.5169999999998</v>
      </c>
      <c r="L29" s="1495"/>
      <c r="M29" s="1495"/>
      <c r="N29" s="1495"/>
      <c r="O29" s="1495"/>
    </row>
    <row r="30" spans="2:15" ht="15.75" customHeight="1">
      <c r="B30" s="1322">
        <v>5</v>
      </c>
      <c r="C30" s="2009" t="s">
        <v>663</v>
      </c>
      <c r="D30" s="1917"/>
      <c r="E30" s="1917"/>
      <c r="F30" s="2010"/>
      <c r="G30" s="175">
        <v>68093.186000000002</v>
      </c>
      <c r="H30" s="175">
        <v>10501.352000000001</v>
      </c>
      <c r="I30" s="175">
        <v>1887.0039999999999</v>
      </c>
      <c r="J30" s="1294">
        <v>80481.542000000001</v>
      </c>
      <c r="L30" s="1495"/>
      <c r="M30" s="1495"/>
      <c r="N30" s="1495"/>
      <c r="O30" s="1495"/>
    </row>
    <row r="31" spans="2:15" ht="15" customHeight="1">
      <c r="B31" s="1319"/>
      <c r="C31" s="1326"/>
      <c r="D31" s="1923" t="s">
        <v>1005</v>
      </c>
      <c r="E31" s="1923"/>
      <c r="F31" s="2014"/>
      <c r="G31" s="166">
        <v>4265.1530000000002</v>
      </c>
      <c r="H31" s="166">
        <v>2108.1280000000002</v>
      </c>
      <c r="I31" s="959">
        <v>709.69799999999998</v>
      </c>
      <c r="J31" s="1294">
        <v>7082.9790000000003</v>
      </c>
      <c r="L31" s="1495"/>
      <c r="M31" s="1495"/>
      <c r="N31" s="1495"/>
      <c r="O31" s="1495"/>
    </row>
    <row r="32" spans="2:15" ht="15" customHeight="1">
      <c r="B32" s="1319"/>
      <c r="C32" s="1326"/>
      <c r="D32" s="1923" t="s">
        <v>1006</v>
      </c>
      <c r="E32" s="1923"/>
      <c r="F32" s="2014"/>
      <c r="G32" s="166">
        <v>35.253999999999998</v>
      </c>
      <c r="H32" s="166">
        <v>0</v>
      </c>
      <c r="I32" s="959">
        <v>39.344999999999999</v>
      </c>
      <c r="J32" s="1294">
        <v>74.599000000000004</v>
      </c>
      <c r="L32" s="1495"/>
      <c r="M32" s="1495"/>
      <c r="N32" s="1495"/>
      <c r="O32" s="1495"/>
    </row>
    <row r="33" spans="2:15" ht="15" customHeight="1">
      <c r="B33" s="1319"/>
      <c r="C33" s="1326"/>
      <c r="D33" s="1923" t="s">
        <v>1007</v>
      </c>
      <c r="E33" s="1923"/>
      <c r="F33" s="2014"/>
      <c r="G33" s="166">
        <v>721.99900000000002</v>
      </c>
      <c r="H33" s="166">
        <v>40.25</v>
      </c>
      <c r="I33" s="959">
        <v>54.176000000000002</v>
      </c>
      <c r="J33" s="1294">
        <v>816.42499999999995</v>
      </c>
      <c r="L33" s="1495"/>
      <c r="M33" s="1495"/>
      <c r="N33" s="1495"/>
      <c r="O33" s="1495"/>
    </row>
    <row r="34" spans="2:15" ht="15" customHeight="1">
      <c r="B34" s="1319"/>
      <c r="C34" s="1326"/>
      <c r="D34" s="1923" t="s">
        <v>1008</v>
      </c>
      <c r="E34" s="1923"/>
      <c r="F34" s="2014"/>
      <c r="G34" s="166">
        <v>22265.008999999998</v>
      </c>
      <c r="H34" s="166">
        <v>3022.87</v>
      </c>
      <c r="I34" s="959">
        <v>500.75200000000001</v>
      </c>
      <c r="J34" s="1294">
        <v>25788.631000000001</v>
      </c>
      <c r="L34" s="1495"/>
      <c r="M34" s="1495"/>
      <c r="N34" s="1495"/>
      <c r="O34" s="1495"/>
    </row>
    <row r="35" spans="2:15" ht="15" customHeight="1">
      <c r="B35" s="1319"/>
      <c r="C35" s="1326"/>
      <c r="D35" s="1923" t="s">
        <v>1009</v>
      </c>
      <c r="E35" s="1923"/>
      <c r="F35" s="2014"/>
      <c r="G35" s="166">
        <v>85.111999999999995</v>
      </c>
      <c r="H35" s="166">
        <v>1.5049999999999999</v>
      </c>
      <c r="I35" s="959">
        <v>0</v>
      </c>
      <c r="J35" s="1294">
        <v>86.617000000000004</v>
      </c>
      <c r="L35" s="1495"/>
      <c r="M35" s="1495"/>
      <c r="N35" s="1495"/>
      <c r="O35" s="1495"/>
    </row>
    <row r="36" spans="2:15" ht="15" customHeight="1">
      <c r="B36" s="1319"/>
      <c r="C36" s="1326"/>
      <c r="D36" s="1923" t="s">
        <v>1010</v>
      </c>
      <c r="E36" s="1923"/>
      <c r="F36" s="2014"/>
      <c r="G36" s="166">
        <v>1588.3130000000001</v>
      </c>
      <c r="H36" s="166">
        <v>648.79100000000005</v>
      </c>
      <c r="I36" s="959">
        <v>12.912000000000001</v>
      </c>
      <c r="J36" s="1294">
        <v>2250.0160000000001</v>
      </c>
      <c r="L36" s="1495"/>
      <c r="M36" s="1495"/>
      <c r="N36" s="1495"/>
      <c r="O36" s="1495"/>
    </row>
    <row r="37" spans="2:15" ht="15" customHeight="1">
      <c r="B37" s="1319"/>
      <c r="C37" s="1324"/>
      <c r="D37" s="1923" t="s">
        <v>1012</v>
      </c>
      <c r="E37" s="1923"/>
      <c r="F37" s="2014"/>
      <c r="G37" s="166">
        <v>0</v>
      </c>
      <c r="H37" s="166">
        <v>1E-3</v>
      </c>
      <c r="I37" s="959">
        <v>0</v>
      </c>
      <c r="J37" s="1294">
        <v>1E-3</v>
      </c>
      <c r="L37" s="1495"/>
      <c r="M37" s="1495"/>
      <c r="N37" s="1495"/>
      <c r="O37" s="1495"/>
    </row>
    <row r="38" spans="2:15" ht="15" customHeight="1">
      <c r="B38" s="1319"/>
      <c r="C38" s="1324"/>
      <c r="D38" s="1923" t="s">
        <v>1013</v>
      </c>
      <c r="E38" s="1923"/>
      <c r="F38" s="2014"/>
      <c r="G38" s="166">
        <v>35448.756999999998</v>
      </c>
      <c r="H38" s="166">
        <v>4216.4769999999999</v>
      </c>
      <c r="I38" s="959">
        <v>469.71600000000001</v>
      </c>
      <c r="J38" s="1294">
        <v>40134.949999999997</v>
      </c>
      <c r="L38" s="1495"/>
      <c r="M38" s="1495"/>
      <c r="N38" s="1495"/>
      <c r="O38" s="1495"/>
    </row>
    <row r="39" spans="2:15" ht="15" customHeight="1">
      <c r="B39" s="1319"/>
      <c r="C39" s="1324"/>
      <c r="D39" s="1923" t="s">
        <v>1014</v>
      </c>
      <c r="E39" s="1923"/>
      <c r="F39" s="2014"/>
      <c r="G39" s="166">
        <v>199.542</v>
      </c>
      <c r="H39" s="166">
        <v>72.997</v>
      </c>
      <c r="I39" s="959">
        <v>10.747999999999999</v>
      </c>
      <c r="J39" s="1294">
        <v>283.28699999999998</v>
      </c>
      <c r="L39" s="1495"/>
      <c r="M39" s="1495"/>
      <c r="N39" s="1495"/>
      <c r="O39" s="1495"/>
    </row>
    <row r="40" spans="2:15" ht="28.5" customHeight="1">
      <c r="B40" s="1319"/>
      <c r="C40" s="1326"/>
      <c r="D40" s="1923" t="s">
        <v>1015</v>
      </c>
      <c r="E40" s="1923"/>
      <c r="F40" s="2014"/>
      <c r="G40" s="166">
        <v>112.28</v>
      </c>
      <c r="H40" s="166">
        <v>26.942</v>
      </c>
      <c r="I40" s="959">
        <v>0</v>
      </c>
      <c r="J40" s="1294">
        <v>139.22200000000001</v>
      </c>
      <c r="L40" s="1495"/>
      <c r="M40" s="1495"/>
      <c r="N40" s="1495"/>
      <c r="O40" s="1495"/>
    </row>
    <row r="41" spans="2:15" ht="26.25" customHeight="1">
      <c r="B41" s="1319"/>
      <c r="C41" s="1324"/>
      <c r="D41" s="1923" t="s">
        <v>1017</v>
      </c>
      <c r="E41" s="1923"/>
      <c r="F41" s="2014"/>
      <c r="G41" s="166">
        <v>0.83</v>
      </c>
      <c r="H41" s="166">
        <v>0</v>
      </c>
      <c r="I41" s="959">
        <v>36.235999999999997</v>
      </c>
      <c r="J41" s="1294">
        <v>37.066000000000003</v>
      </c>
      <c r="L41" s="1495"/>
      <c r="M41" s="1495"/>
      <c r="N41" s="1495"/>
      <c r="O41" s="1495"/>
    </row>
    <row r="42" spans="2:15" ht="15.75" customHeight="1">
      <c r="B42" s="1319"/>
      <c r="C42" s="1324"/>
      <c r="D42" s="1923" t="s">
        <v>1018</v>
      </c>
      <c r="E42" s="1923"/>
      <c r="F42" s="2014"/>
      <c r="G42" s="166">
        <v>0</v>
      </c>
      <c r="H42" s="166">
        <v>7.5999999999999998E-2</v>
      </c>
      <c r="I42" s="959">
        <v>0</v>
      </c>
      <c r="J42" s="1294">
        <v>7.5999999999999998E-2</v>
      </c>
      <c r="L42" s="1495"/>
      <c r="M42" s="1495"/>
      <c r="N42" s="1495"/>
      <c r="O42" s="1495"/>
    </row>
    <row r="43" spans="2:15" ht="15.75" customHeight="1">
      <c r="B43" s="1319"/>
      <c r="C43" s="1326"/>
      <c r="D43" s="1923" t="s">
        <v>677</v>
      </c>
      <c r="E43" s="1923"/>
      <c r="F43" s="2014"/>
      <c r="G43" s="166">
        <v>3370.9369999999999</v>
      </c>
      <c r="H43" s="166">
        <v>363.315</v>
      </c>
      <c r="I43" s="959">
        <v>53.420999999999999</v>
      </c>
      <c r="J43" s="1294">
        <v>3787.6729999999998</v>
      </c>
      <c r="L43" s="1495"/>
      <c r="M43" s="1495"/>
      <c r="N43" s="1495"/>
      <c r="O43" s="1495"/>
    </row>
    <row r="44" spans="2:15" ht="15" customHeight="1">
      <c r="B44" s="1322">
        <v>6</v>
      </c>
      <c r="C44" s="2009" t="s">
        <v>678</v>
      </c>
      <c r="D44" s="1917"/>
      <c r="E44" s="1917"/>
      <c r="F44" s="2010"/>
      <c r="G44" s="175">
        <v>75869.231</v>
      </c>
      <c r="H44" s="175">
        <v>25879.501</v>
      </c>
      <c r="I44" s="175">
        <v>3832.4169999999999</v>
      </c>
      <c r="J44" s="1294">
        <v>105581.149</v>
      </c>
      <c r="L44" s="1495"/>
      <c r="M44" s="1495"/>
      <c r="N44" s="1495"/>
      <c r="O44" s="1495"/>
    </row>
    <row r="45" spans="2:15" ht="15" customHeight="1">
      <c r="B45" s="1319"/>
      <c r="C45" s="1326"/>
      <c r="D45" s="1923" t="s">
        <v>1020</v>
      </c>
      <c r="E45" s="1923"/>
      <c r="F45" s="2014"/>
      <c r="G45" s="166">
        <v>5713.098</v>
      </c>
      <c r="H45" s="166">
        <v>1744.287</v>
      </c>
      <c r="I45" s="959">
        <v>48.744999999999997</v>
      </c>
      <c r="J45" s="1294">
        <v>7506.13</v>
      </c>
      <c r="L45" s="1495"/>
      <c r="M45" s="1495"/>
      <c r="N45" s="1495"/>
      <c r="O45" s="1495"/>
    </row>
    <row r="46" spans="2:15" ht="15" customHeight="1">
      <c r="B46" s="1319"/>
      <c r="C46" s="1326"/>
      <c r="D46" s="1921" t="s">
        <v>1022</v>
      </c>
      <c r="E46" s="1922"/>
      <c r="F46" s="1928"/>
      <c r="G46" s="166">
        <v>628.95600000000002</v>
      </c>
      <c r="H46" s="166">
        <v>158.517</v>
      </c>
      <c r="I46" s="959">
        <v>22.754000000000001</v>
      </c>
      <c r="J46" s="1294">
        <v>810.22699999999998</v>
      </c>
      <c r="L46" s="1495"/>
      <c r="M46" s="1495"/>
      <c r="N46" s="1495"/>
      <c r="O46" s="1495"/>
    </row>
    <row r="47" spans="2:15" ht="15" customHeight="1">
      <c r="B47" s="1319"/>
      <c r="C47" s="1326"/>
      <c r="D47" s="1921" t="s">
        <v>1023</v>
      </c>
      <c r="E47" s="1922"/>
      <c r="F47" s="1928"/>
      <c r="G47" s="166">
        <v>35671.864999999998</v>
      </c>
      <c r="H47" s="166">
        <v>12210.652</v>
      </c>
      <c r="I47" s="959">
        <v>1896.328</v>
      </c>
      <c r="J47" s="1294">
        <v>49778.845000000001</v>
      </c>
      <c r="L47" s="1495"/>
      <c r="M47" s="1495"/>
      <c r="N47" s="1495"/>
      <c r="O47" s="1495"/>
    </row>
    <row r="48" spans="2:15" ht="15" customHeight="1">
      <c r="B48" s="1319"/>
      <c r="C48" s="1326"/>
      <c r="D48" s="1923" t="s">
        <v>1024</v>
      </c>
      <c r="E48" s="1923"/>
      <c r="F48" s="2014"/>
      <c r="G48" s="166">
        <v>366.43700000000001</v>
      </c>
      <c r="H48" s="166">
        <v>100.556</v>
      </c>
      <c r="I48" s="959">
        <v>7.13</v>
      </c>
      <c r="J48" s="1294">
        <v>474.12299999999999</v>
      </c>
      <c r="L48" s="1495"/>
      <c r="M48" s="1495"/>
      <c r="N48" s="1495"/>
      <c r="O48" s="1495"/>
    </row>
    <row r="49" spans="2:15" ht="15" customHeight="1">
      <c r="B49" s="1319"/>
      <c r="C49" s="1326"/>
      <c r="D49" s="1923" t="s">
        <v>1025</v>
      </c>
      <c r="E49" s="1923"/>
      <c r="F49" s="2014"/>
      <c r="G49" s="166">
        <v>1785.2660000000001</v>
      </c>
      <c r="H49" s="166">
        <v>404.59699999999998</v>
      </c>
      <c r="I49" s="959">
        <v>10.928000000000001</v>
      </c>
      <c r="J49" s="1294">
        <v>2200.7910000000002</v>
      </c>
      <c r="L49" s="1495"/>
      <c r="M49" s="1495"/>
      <c r="N49" s="1495"/>
      <c r="O49" s="1495"/>
    </row>
    <row r="50" spans="2:15" ht="15" customHeight="1">
      <c r="B50" s="1319"/>
      <c r="C50" s="1326"/>
      <c r="D50" s="1923" t="s">
        <v>1027</v>
      </c>
      <c r="E50" s="1923"/>
      <c r="F50" s="2014"/>
      <c r="G50" s="166">
        <v>16.925000000000001</v>
      </c>
      <c r="H50" s="166">
        <v>1.4450000000000001</v>
      </c>
      <c r="I50" s="959">
        <v>0</v>
      </c>
      <c r="J50" s="1294">
        <v>18.37</v>
      </c>
      <c r="L50" s="1495"/>
      <c r="M50" s="1495"/>
      <c r="N50" s="1495"/>
      <c r="O50" s="1495"/>
    </row>
    <row r="51" spans="2:15" ht="15" customHeight="1">
      <c r="B51" s="1319"/>
      <c r="C51" s="1326"/>
      <c r="D51" s="1921" t="s">
        <v>1028</v>
      </c>
      <c r="E51" s="1922"/>
      <c r="F51" s="1928"/>
      <c r="G51" s="166">
        <v>24325.901000000002</v>
      </c>
      <c r="H51" s="166">
        <v>9259.7309999999998</v>
      </c>
      <c r="I51" s="959">
        <v>1542.9549999999999</v>
      </c>
      <c r="J51" s="1294">
        <v>35128.587</v>
      </c>
      <c r="L51" s="1495"/>
      <c r="M51" s="1495"/>
      <c r="N51" s="1495"/>
      <c r="O51" s="1495"/>
    </row>
    <row r="52" spans="2:15" ht="15" customHeight="1">
      <c r="B52" s="1319"/>
      <c r="C52" s="1326"/>
      <c r="D52" s="1923" t="s">
        <v>1029</v>
      </c>
      <c r="E52" s="1923"/>
      <c r="F52" s="2014"/>
      <c r="G52" s="166">
        <v>919.81200000000001</v>
      </c>
      <c r="H52" s="166">
        <v>248.851</v>
      </c>
      <c r="I52" s="959">
        <v>118.94799999999999</v>
      </c>
      <c r="J52" s="1294">
        <v>1287.6110000000001</v>
      </c>
      <c r="L52" s="1495"/>
      <c r="M52" s="1495"/>
      <c r="N52" s="1495"/>
      <c r="O52" s="1495"/>
    </row>
    <row r="53" spans="2:15" ht="24" customHeight="1">
      <c r="B53" s="1319"/>
      <c r="C53" s="1326"/>
      <c r="D53" s="1923" t="s">
        <v>1030</v>
      </c>
      <c r="E53" s="1923"/>
      <c r="F53" s="2014"/>
      <c r="G53" s="166">
        <v>0</v>
      </c>
      <c r="H53" s="166">
        <v>0</v>
      </c>
      <c r="I53" s="959">
        <v>25.321000000000002</v>
      </c>
      <c r="J53" s="1294">
        <v>25.321000000000002</v>
      </c>
      <c r="L53" s="1495"/>
      <c r="M53" s="1495"/>
      <c r="N53" s="1495"/>
      <c r="O53" s="1495"/>
    </row>
    <row r="54" spans="2:15" ht="15" customHeight="1">
      <c r="B54" s="1319"/>
      <c r="C54" s="1326"/>
      <c r="D54" s="1923" t="s">
        <v>1032</v>
      </c>
      <c r="E54" s="1923"/>
      <c r="F54" s="2014"/>
      <c r="G54" s="166">
        <v>1.806</v>
      </c>
      <c r="H54" s="166">
        <v>0</v>
      </c>
      <c r="I54" s="959">
        <v>0</v>
      </c>
      <c r="J54" s="1294">
        <v>1.806</v>
      </c>
      <c r="L54" s="1495"/>
      <c r="M54" s="1495"/>
      <c r="N54" s="1495"/>
      <c r="O54" s="1495"/>
    </row>
    <row r="55" spans="2:15" ht="15.75" customHeight="1">
      <c r="B55" s="1319"/>
      <c r="C55" s="1326"/>
      <c r="D55" s="1921" t="s">
        <v>1033</v>
      </c>
      <c r="E55" s="1922"/>
      <c r="F55" s="1928"/>
      <c r="G55" s="166">
        <v>0</v>
      </c>
      <c r="H55" s="166">
        <v>1.05</v>
      </c>
      <c r="I55" s="959">
        <v>0</v>
      </c>
      <c r="J55" s="1294">
        <v>1.05</v>
      </c>
      <c r="L55" s="1495"/>
      <c r="M55" s="1495"/>
      <c r="N55" s="1495"/>
      <c r="O55" s="1495"/>
    </row>
    <row r="56" spans="2:15" ht="15.75" customHeight="1">
      <c r="B56" s="1319"/>
      <c r="C56" s="1326"/>
      <c r="D56" s="1921" t="s">
        <v>688</v>
      </c>
      <c r="E56" s="1922"/>
      <c r="F56" s="1928"/>
      <c r="G56" s="166">
        <v>6439.165</v>
      </c>
      <c r="H56" s="166">
        <v>1749.8150000000001</v>
      </c>
      <c r="I56" s="959">
        <v>159.30799999999999</v>
      </c>
      <c r="J56" s="1294">
        <v>8348.2880000000005</v>
      </c>
      <c r="L56" s="1495"/>
      <c r="M56" s="1495"/>
      <c r="N56" s="1495"/>
      <c r="O56" s="1495"/>
    </row>
    <row r="57" spans="2:15" ht="15" customHeight="1">
      <c r="B57" s="1322">
        <v>7</v>
      </c>
      <c r="C57" s="2009" t="s">
        <v>1036</v>
      </c>
      <c r="D57" s="1917"/>
      <c r="E57" s="1917"/>
      <c r="F57" s="2010"/>
      <c r="G57" s="175">
        <v>0</v>
      </c>
      <c r="H57" s="175">
        <v>0</v>
      </c>
      <c r="I57" s="962">
        <v>0</v>
      </c>
      <c r="J57" s="1294">
        <v>0</v>
      </c>
      <c r="L57" s="1495"/>
      <c r="M57" s="1495"/>
      <c r="N57" s="1495"/>
      <c r="O57" s="1495"/>
    </row>
    <row r="58" spans="2:15" ht="15" customHeight="1">
      <c r="B58" s="1322">
        <v>8</v>
      </c>
      <c r="C58" s="2016" t="s">
        <v>691</v>
      </c>
      <c r="D58" s="1926"/>
      <c r="E58" s="1926"/>
      <c r="F58" s="2017"/>
      <c r="G58" s="175">
        <v>12656.695</v>
      </c>
      <c r="H58" s="175">
        <v>17493.144</v>
      </c>
      <c r="I58" s="175">
        <v>383.73899999999998</v>
      </c>
      <c r="J58" s="1294">
        <v>30533.578000000001</v>
      </c>
      <c r="L58" s="1495"/>
      <c r="M58" s="1495"/>
      <c r="N58" s="1495"/>
      <c r="O58" s="1495"/>
    </row>
    <row r="59" spans="2:15" ht="15" customHeight="1">
      <c r="B59" s="1319"/>
      <c r="C59" s="1326"/>
      <c r="D59" s="1923" t="s">
        <v>793</v>
      </c>
      <c r="E59" s="1923"/>
      <c r="F59" s="2014"/>
      <c r="G59" s="166">
        <v>5658.5680000000002</v>
      </c>
      <c r="H59" s="166">
        <v>3889.4479999999999</v>
      </c>
      <c r="I59" s="959">
        <v>381.42700000000002</v>
      </c>
      <c r="J59" s="1294">
        <v>9929.4429999999993</v>
      </c>
      <c r="L59" s="1495"/>
      <c r="M59" s="1495"/>
      <c r="N59" s="1495"/>
      <c r="O59" s="1495"/>
    </row>
    <row r="60" spans="2:15" ht="15.75" customHeight="1">
      <c r="B60" s="1319"/>
      <c r="C60" s="1326"/>
      <c r="D60" s="1923" t="s">
        <v>1040</v>
      </c>
      <c r="E60" s="1923"/>
      <c r="F60" s="2014"/>
      <c r="G60" s="166">
        <v>300.45299999999997</v>
      </c>
      <c r="H60" s="166">
        <v>219.983</v>
      </c>
      <c r="I60" s="959">
        <v>2.3119999999999998</v>
      </c>
      <c r="J60" s="1294">
        <v>522.74800000000005</v>
      </c>
      <c r="L60" s="1495"/>
      <c r="M60" s="1495"/>
      <c r="N60" s="1495"/>
      <c r="O60" s="1495"/>
    </row>
    <row r="61" spans="2:15" ht="15.75" customHeight="1">
      <c r="B61" s="1319"/>
      <c r="C61" s="1326"/>
      <c r="D61" s="1923" t="s">
        <v>1041</v>
      </c>
      <c r="E61" s="1923"/>
      <c r="F61" s="2014"/>
      <c r="G61" s="166">
        <v>67.972999999999999</v>
      </c>
      <c r="H61" s="166">
        <v>0</v>
      </c>
      <c r="I61" s="959">
        <v>0</v>
      </c>
      <c r="J61" s="1294">
        <v>67.972999999999999</v>
      </c>
      <c r="L61" s="1495"/>
      <c r="M61" s="1495"/>
      <c r="N61" s="1495"/>
      <c r="O61" s="1495"/>
    </row>
    <row r="62" spans="2:15" ht="15.75" customHeight="1">
      <c r="B62" s="1319"/>
      <c r="C62" s="1326"/>
      <c r="D62" s="1923" t="s">
        <v>770</v>
      </c>
      <c r="E62" s="1923"/>
      <c r="F62" s="2014"/>
      <c r="G62" s="166">
        <v>6629.6279999999997</v>
      </c>
      <c r="H62" s="166">
        <v>13383.713</v>
      </c>
      <c r="I62" s="959">
        <v>0</v>
      </c>
      <c r="J62" s="1294">
        <v>20013.341</v>
      </c>
      <c r="L62" s="1495"/>
      <c r="M62" s="1495"/>
      <c r="N62" s="1495"/>
      <c r="O62" s="1495"/>
    </row>
    <row r="63" spans="2:15" ht="15" customHeight="1">
      <c r="B63" s="1319"/>
      <c r="C63" s="1324"/>
      <c r="D63" s="1921" t="s">
        <v>313</v>
      </c>
      <c r="E63" s="1922"/>
      <c r="F63" s="1928"/>
      <c r="G63" s="166">
        <v>7.2999999999999995E-2</v>
      </c>
      <c r="H63" s="166">
        <v>0</v>
      </c>
      <c r="I63" s="959">
        <v>0</v>
      </c>
      <c r="J63" s="1294">
        <v>7.2999999999999995E-2</v>
      </c>
      <c r="L63" s="1495"/>
      <c r="M63" s="1495"/>
      <c r="N63" s="1495"/>
      <c r="O63" s="1495"/>
    </row>
    <row r="64" spans="2:15" ht="15.75" customHeight="1">
      <c r="B64" s="1322">
        <v>9</v>
      </c>
      <c r="C64" s="2016" t="s">
        <v>698</v>
      </c>
      <c r="D64" s="1926"/>
      <c r="E64" s="1926"/>
      <c r="F64" s="2017"/>
      <c r="G64" s="175">
        <v>0</v>
      </c>
      <c r="H64" s="175">
        <v>83.227999999999994</v>
      </c>
      <c r="I64" s="175">
        <v>307.428</v>
      </c>
      <c r="J64" s="1294">
        <v>390.65600000000001</v>
      </c>
      <c r="L64" s="1495"/>
      <c r="M64" s="1495"/>
      <c r="N64" s="1495"/>
      <c r="O64" s="1495"/>
    </row>
    <row r="65" spans="2:15" ht="15.75" customHeight="1">
      <c r="B65" s="1319"/>
      <c r="C65" s="1326"/>
      <c r="D65" s="1923" t="s">
        <v>1045</v>
      </c>
      <c r="E65" s="1923"/>
      <c r="F65" s="2014"/>
      <c r="G65" s="166">
        <v>0</v>
      </c>
      <c r="H65" s="166">
        <v>83.227999999999994</v>
      </c>
      <c r="I65" s="959">
        <v>0</v>
      </c>
      <c r="J65" s="1294">
        <v>83.227999999999994</v>
      </c>
      <c r="L65" s="1495"/>
      <c r="M65" s="1495"/>
      <c r="N65" s="1495"/>
      <c r="O65" s="1495"/>
    </row>
    <row r="66" spans="2:15" ht="15" customHeight="1">
      <c r="B66" s="1319"/>
      <c r="C66" s="1326"/>
      <c r="D66" s="1923" t="s">
        <v>699</v>
      </c>
      <c r="E66" s="1923"/>
      <c r="F66" s="2014"/>
      <c r="G66" s="166">
        <v>0</v>
      </c>
      <c r="H66" s="166">
        <v>0</v>
      </c>
      <c r="I66" s="959">
        <v>307.428</v>
      </c>
      <c r="J66" s="1294">
        <v>307.428</v>
      </c>
      <c r="L66" s="1495"/>
      <c r="M66" s="1495"/>
      <c r="N66" s="1495"/>
      <c r="O66" s="1495"/>
    </row>
    <row r="67" spans="2:15" ht="15" customHeight="1">
      <c r="B67" s="1322">
        <v>10</v>
      </c>
      <c r="C67" s="2016" t="s">
        <v>1047</v>
      </c>
      <c r="D67" s="1926"/>
      <c r="E67" s="1926"/>
      <c r="F67" s="2017"/>
      <c r="G67" s="175">
        <v>3733.41</v>
      </c>
      <c r="H67" s="175">
        <v>1875.0719999999999</v>
      </c>
      <c r="I67" s="175">
        <v>215.267</v>
      </c>
      <c r="J67" s="1294">
        <v>5823.7489999999998</v>
      </c>
      <c r="L67" s="1495"/>
      <c r="M67" s="1495"/>
      <c r="N67" s="1495"/>
      <c r="O67" s="1495"/>
    </row>
    <row r="68" spans="2:15" ht="15" customHeight="1">
      <c r="B68" s="1327"/>
      <c r="C68" s="1326"/>
      <c r="D68" s="1923" t="s">
        <v>1048</v>
      </c>
      <c r="E68" s="1923"/>
      <c r="F68" s="2014"/>
      <c r="G68" s="166">
        <v>0</v>
      </c>
      <c r="H68" s="166">
        <v>278</v>
      </c>
      <c r="I68" s="959">
        <v>0</v>
      </c>
      <c r="J68" s="1294">
        <v>278</v>
      </c>
      <c r="L68" s="1495"/>
      <c r="M68" s="1495"/>
      <c r="N68" s="1495"/>
      <c r="O68" s="1495"/>
    </row>
    <row r="69" spans="2:15" ht="15.75" customHeight="1">
      <c r="B69" s="1327"/>
      <c r="C69" s="1326"/>
      <c r="D69" s="1923" t="s">
        <v>1049</v>
      </c>
      <c r="E69" s="1923"/>
      <c r="F69" s="2014"/>
      <c r="G69" s="166">
        <v>3622.8870000000002</v>
      </c>
      <c r="H69" s="166">
        <v>1597.0719999999999</v>
      </c>
      <c r="I69" s="959">
        <v>61.485999999999997</v>
      </c>
      <c r="J69" s="1294">
        <v>5281.4449999999997</v>
      </c>
      <c r="L69" s="1495"/>
      <c r="M69" s="1495"/>
      <c r="N69" s="1495"/>
      <c r="O69" s="1495"/>
    </row>
    <row r="70" spans="2:15" ht="15.75" customHeight="1">
      <c r="B70" s="1327"/>
      <c r="C70" s="1326"/>
      <c r="D70" s="1923" t="s">
        <v>1050</v>
      </c>
      <c r="E70" s="1923"/>
      <c r="F70" s="2014"/>
      <c r="G70" s="166">
        <v>0</v>
      </c>
      <c r="H70" s="166">
        <v>0</v>
      </c>
      <c r="I70" s="959">
        <v>153.78100000000001</v>
      </c>
      <c r="J70" s="1294">
        <v>153.78100000000001</v>
      </c>
      <c r="L70" s="1495"/>
      <c r="M70" s="1495"/>
      <c r="N70" s="1495"/>
      <c r="O70" s="1495"/>
    </row>
    <row r="71" spans="2:15" ht="15" customHeight="1">
      <c r="B71" s="1327"/>
      <c r="C71" s="1326"/>
      <c r="D71" s="1923" t="s">
        <v>1051</v>
      </c>
      <c r="E71" s="1923"/>
      <c r="F71" s="2014"/>
      <c r="G71" s="166">
        <v>110.523</v>
      </c>
      <c r="H71" s="166">
        <v>0</v>
      </c>
      <c r="I71" s="959">
        <v>0</v>
      </c>
      <c r="J71" s="1294">
        <v>110.523</v>
      </c>
      <c r="L71" s="1495"/>
      <c r="M71" s="1495"/>
      <c r="N71" s="1495"/>
      <c r="O71" s="1495"/>
    </row>
    <row r="72" spans="2:15" ht="15" customHeight="1">
      <c r="B72" s="1322">
        <v>11</v>
      </c>
      <c r="C72" s="2009" t="s">
        <v>1052</v>
      </c>
      <c r="D72" s="1917"/>
      <c r="E72" s="1917"/>
      <c r="F72" s="2010"/>
      <c r="G72" s="175">
        <v>745.65300000000002</v>
      </c>
      <c r="H72" s="175">
        <v>566.87300000000005</v>
      </c>
      <c r="I72" s="175">
        <v>34.036999999999999</v>
      </c>
      <c r="J72" s="1294">
        <v>1346.5630000000001</v>
      </c>
      <c r="L72" s="1495"/>
      <c r="M72" s="1495"/>
      <c r="N72" s="1495"/>
      <c r="O72" s="1495"/>
    </row>
    <row r="73" spans="2:15" ht="15" customHeight="1">
      <c r="B73" s="1319"/>
      <c r="C73" s="1326"/>
      <c r="D73" s="1923" t="s">
        <v>1053</v>
      </c>
      <c r="E73" s="1923"/>
      <c r="F73" s="2014"/>
      <c r="G73" s="166">
        <v>33.567999999999998</v>
      </c>
      <c r="H73" s="166">
        <v>35.281999999999996</v>
      </c>
      <c r="I73" s="959">
        <v>0.496</v>
      </c>
      <c r="J73" s="1294">
        <v>69.346000000000004</v>
      </c>
      <c r="L73" s="1495"/>
      <c r="M73" s="1495"/>
      <c r="N73" s="1495"/>
      <c r="O73" s="1495"/>
    </row>
    <row r="74" spans="2:15" ht="15" customHeight="1">
      <c r="B74" s="1319"/>
      <c r="C74" s="1326"/>
      <c r="D74" s="1923" t="s">
        <v>1054</v>
      </c>
      <c r="E74" s="1923"/>
      <c r="F74" s="2014"/>
      <c r="G74" s="166">
        <v>8.9559999999999995</v>
      </c>
      <c r="H74" s="166">
        <v>5.5910000000000002</v>
      </c>
      <c r="I74" s="959">
        <v>0.38</v>
      </c>
      <c r="J74" s="1294">
        <v>14.927</v>
      </c>
      <c r="L74" s="1495"/>
      <c r="M74" s="1495"/>
      <c r="N74" s="1495"/>
      <c r="O74" s="1495"/>
    </row>
    <row r="75" spans="2:15" ht="15" customHeight="1">
      <c r="B75" s="1319"/>
      <c r="C75" s="1326"/>
      <c r="D75" s="1923" t="s">
        <v>1055</v>
      </c>
      <c r="E75" s="1923"/>
      <c r="F75" s="2014"/>
      <c r="G75" s="166">
        <v>682.82799999999997</v>
      </c>
      <c r="H75" s="166">
        <v>489.29</v>
      </c>
      <c r="I75" s="959">
        <v>26.25</v>
      </c>
      <c r="J75" s="1294">
        <v>1198.3679999999999</v>
      </c>
      <c r="L75" s="1495"/>
      <c r="M75" s="1495"/>
      <c r="N75" s="1495"/>
      <c r="O75" s="1495"/>
    </row>
    <row r="76" spans="2:15" ht="15.75" customHeight="1">
      <c r="B76" s="1319"/>
      <c r="C76" s="1326"/>
      <c r="D76" s="1923" t="s">
        <v>1056</v>
      </c>
      <c r="E76" s="1923"/>
      <c r="F76" s="2014"/>
      <c r="G76" s="166">
        <v>0</v>
      </c>
      <c r="H76" s="166">
        <v>18.765000000000001</v>
      </c>
      <c r="I76" s="959">
        <v>3.8420000000000001</v>
      </c>
      <c r="J76" s="1294">
        <v>22.606999999999999</v>
      </c>
      <c r="L76" s="1495"/>
      <c r="M76" s="1495"/>
      <c r="N76" s="1495"/>
      <c r="O76" s="1495"/>
    </row>
    <row r="77" spans="2:15" ht="15.75" customHeight="1">
      <c r="B77" s="1319"/>
      <c r="C77" s="1326"/>
      <c r="D77" s="1923" t="s">
        <v>1057</v>
      </c>
      <c r="E77" s="1923"/>
      <c r="F77" s="2014"/>
      <c r="G77" s="166">
        <v>17.300999999999998</v>
      </c>
      <c r="H77" s="166">
        <v>12.661</v>
      </c>
      <c r="I77" s="959">
        <v>2.0960000000000001</v>
      </c>
      <c r="J77" s="1294">
        <v>32.058</v>
      </c>
      <c r="L77" s="1495"/>
      <c r="M77" s="1495"/>
      <c r="N77" s="1495"/>
      <c r="O77" s="1495"/>
    </row>
    <row r="78" spans="2:15" ht="15.75" customHeight="1">
      <c r="B78" s="1319"/>
      <c r="C78" s="1326"/>
      <c r="D78" s="1923" t="s">
        <v>1058</v>
      </c>
      <c r="E78" s="1923"/>
      <c r="F78" s="2014"/>
      <c r="G78" s="166">
        <v>3</v>
      </c>
      <c r="H78" s="166">
        <v>3.0000000000000001E-3</v>
      </c>
      <c r="I78" s="959">
        <v>0</v>
      </c>
      <c r="J78" s="1294">
        <v>3.0030000000000001</v>
      </c>
      <c r="L78" s="1495"/>
      <c r="M78" s="1495"/>
      <c r="N78" s="1495"/>
      <c r="O78" s="1495"/>
    </row>
    <row r="79" spans="2:15" ht="15" customHeight="1">
      <c r="B79" s="1319"/>
      <c r="C79" s="1326"/>
      <c r="D79" s="1923" t="s">
        <v>1059</v>
      </c>
      <c r="E79" s="1923"/>
      <c r="F79" s="2014"/>
      <c r="G79" s="166">
        <v>0</v>
      </c>
      <c r="H79" s="166">
        <v>5.2809999999999997</v>
      </c>
      <c r="I79" s="959">
        <v>0.97299999999999998</v>
      </c>
      <c r="J79" s="1294">
        <v>6.2539999999999996</v>
      </c>
      <c r="L79" s="1495"/>
      <c r="M79" s="1495"/>
      <c r="N79" s="1495"/>
      <c r="O79" s="1495"/>
    </row>
    <row r="80" spans="2:15" ht="15" customHeight="1">
      <c r="B80" s="1322">
        <v>12</v>
      </c>
      <c r="C80" s="2016" t="s">
        <v>1060</v>
      </c>
      <c r="D80" s="1926"/>
      <c r="E80" s="1926"/>
      <c r="F80" s="2017"/>
      <c r="G80" s="175">
        <v>4621.2960000000003</v>
      </c>
      <c r="H80" s="175">
        <v>1626.135</v>
      </c>
      <c r="I80" s="175">
        <v>208.4</v>
      </c>
      <c r="J80" s="1294">
        <v>6455.8310000000001</v>
      </c>
      <c r="L80" s="1495"/>
      <c r="M80" s="1495"/>
      <c r="N80" s="1495"/>
      <c r="O80" s="1495"/>
    </row>
    <row r="81" spans="2:15" ht="15.75" customHeight="1">
      <c r="B81" s="1319"/>
      <c r="C81" s="1326"/>
      <c r="D81" s="1923" t="s">
        <v>1061</v>
      </c>
      <c r="E81" s="1923"/>
      <c r="F81" s="2014"/>
      <c r="G81" s="166">
        <v>10.038</v>
      </c>
      <c r="H81" s="166">
        <v>23.876999999999999</v>
      </c>
      <c r="I81" s="959">
        <v>0.65900000000000003</v>
      </c>
      <c r="J81" s="1294">
        <v>34.573999999999998</v>
      </c>
      <c r="L81" s="1495"/>
      <c r="M81" s="1495"/>
      <c r="N81" s="1495"/>
      <c r="O81" s="1495"/>
    </row>
    <row r="82" spans="2:15" ht="15.75" customHeight="1">
      <c r="B82" s="1319"/>
      <c r="C82" s="1326"/>
      <c r="D82" s="1923" t="s">
        <v>712</v>
      </c>
      <c r="E82" s="1923"/>
      <c r="F82" s="2014"/>
      <c r="G82" s="166">
        <v>2748.4470000000001</v>
      </c>
      <c r="H82" s="166">
        <v>1351.9680000000001</v>
      </c>
      <c r="I82" s="959">
        <v>82.433000000000007</v>
      </c>
      <c r="J82" s="1294">
        <v>4182.848</v>
      </c>
      <c r="L82" s="1495"/>
      <c r="M82" s="1495"/>
      <c r="N82" s="1495"/>
      <c r="O82" s="1495"/>
    </row>
    <row r="83" spans="2:15" ht="15.75" customHeight="1">
      <c r="B83" s="1319"/>
      <c r="C83" s="1326"/>
      <c r="D83" s="1923" t="s">
        <v>1062</v>
      </c>
      <c r="E83" s="1923"/>
      <c r="F83" s="2014"/>
      <c r="G83" s="166">
        <v>1862.8109999999999</v>
      </c>
      <c r="H83" s="166">
        <v>250.29</v>
      </c>
      <c r="I83" s="959">
        <v>125.30800000000001</v>
      </c>
      <c r="J83" s="1294">
        <v>2238.4090000000001</v>
      </c>
      <c r="L83" s="1495"/>
      <c r="M83" s="1495"/>
      <c r="N83" s="1495"/>
      <c r="O83" s="1495"/>
    </row>
    <row r="84" spans="2:15" ht="15.75" customHeight="1">
      <c r="B84" s="1322">
        <v>13</v>
      </c>
      <c r="C84" s="2009" t="s">
        <v>1063</v>
      </c>
      <c r="D84" s="1917"/>
      <c r="E84" s="1917"/>
      <c r="F84" s="2010"/>
      <c r="G84" s="175">
        <v>912.83699999999999</v>
      </c>
      <c r="H84" s="175">
        <v>286.42599999999999</v>
      </c>
      <c r="I84" s="175">
        <v>14.567</v>
      </c>
      <c r="J84" s="1294">
        <v>1213.83</v>
      </c>
      <c r="L84" s="1495"/>
      <c r="M84" s="1495"/>
      <c r="N84" s="1495"/>
      <c r="O84" s="1495"/>
    </row>
    <row r="85" spans="2:15" ht="15" customHeight="1">
      <c r="B85" s="1319"/>
      <c r="C85" s="1326"/>
      <c r="D85" s="1923" t="s">
        <v>1064</v>
      </c>
      <c r="E85" s="1923"/>
      <c r="F85" s="2014"/>
      <c r="G85" s="166">
        <v>912.83699999999999</v>
      </c>
      <c r="H85" s="166">
        <v>286.42599999999999</v>
      </c>
      <c r="I85" s="959">
        <v>14.567</v>
      </c>
      <c r="J85" s="1294">
        <v>1213.83</v>
      </c>
      <c r="L85" s="1495"/>
      <c r="M85" s="1495"/>
      <c r="N85" s="1495"/>
      <c r="O85" s="1495"/>
    </row>
    <row r="86" spans="2:15" ht="15" customHeight="1">
      <c r="B86" s="1322">
        <v>14</v>
      </c>
      <c r="C86" s="2009" t="s">
        <v>499</v>
      </c>
      <c r="D86" s="1917"/>
      <c r="E86" s="1917"/>
      <c r="F86" s="2010"/>
      <c r="G86" s="175">
        <v>45763.806000000004</v>
      </c>
      <c r="H86" s="175">
        <v>12693.502</v>
      </c>
      <c r="I86" s="175">
        <v>1837.24</v>
      </c>
      <c r="J86" s="1294">
        <v>60294.548000000003</v>
      </c>
      <c r="L86" s="1495"/>
      <c r="M86" s="1495"/>
      <c r="N86" s="1495"/>
      <c r="O86" s="1495"/>
    </row>
    <row r="87" spans="2:15" ht="15" customHeight="1">
      <c r="B87" s="1319"/>
      <c r="C87" s="1326"/>
      <c r="D87" s="1923" t="s">
        <v>1065</v>
      </c>
      <c r="E87" s="1923"/>
      <c r="F87" s="2014"/>
      <c r="G87" s="166">
        <v>18413.656999999999</v>
      </c>
      <c r="H87" s="166">
        <v>9130.232</v>
      </c>
      <c r="I87" s="959">
        <v>2135.8270000000002</v>
      </c>
      <c r="J87" s="1294">
        <v>29679.716</v>
      </c>
      <c r="L87" s="1495"/>
      <c r="M87" s="1495"/>
      <c r="N87" s="1495"/>
      <c r="O87" s="1495"/>
    </row>
    <row r="88" spans="2:15" ht="15" customHeight="1">
      <c r="B88" s="1319"/>
      <c r="C88" s="1326"/>
      <c r="D88" s="1923" t="s">
        <v>379</v>
      </c>
      <c r="E88" s="1923"/>
      <c r="F88" s="2014"/>
      <c r="G88" s="166">
        <v>14726.652</v>
      </c>
      <c r="H88" s="166">
        <v>2612.5210000000002</v>
      </c>
      <c r="I88" s="959">
        <v>162.09800000000001</v>
      </c>
      <c r="J88" s="1294">
        <v>17501.271000000001</v>
      </c>
      <c r="L88" s="1495"/>
      <c r="M88" s="1495"/>
      <c r="N88" s="1495"/>
      <c r="O88" s="1495"/>
    </row>
    <row r="89" spans="2:15" ht="15" customHeight="1">
      <c r="B89" s="1319"/>
      <c r="C89" s="1326"/>
      <c r="D89" s="1923" t="s">
        <v>1066</v>
      </c>
      <c r="E89" s="1923"/>
      <c r="F89" s="2014"/>
      <c r="G89" s="166">
        <v>12269.485000000001</v>
      </c>
      <c r="H89" s="166">
        <v>1420.0630000000001</v>
      </c>
      <c r="I89" s="959">
        <v>-513.279</v>
      </c>
      <c r="J89" s="1294">
        <v>13176.269</v>
      </c>
      <c r="L89" s="1495"/>
      <c r="M89" s="1495"/>
      <c r="N89" s="1495"/>
      <c r="O89" s="1495"/>
    </row>
    <row r="90" spans="2:15" ht="15" customHeight="1">
      <c r="B90" s="1327"/>
      <c r="C90" s="1326"/>
      <c r="D90" s="1923" t="s">
        <v>380</v>
      </c>
      <c r="E90" s="1923"/>
      <c r="F90" s="2014"/>
      <c r="G90" s="166">
        <v>354.012</v>
      </c>
      <c r="H90" s="166">
        <v>350.75200000000001</v>
      </c>
      <c r="I90" s="959">
        <v>69.667000000000002</v>
      </c>
      <c r="J90" s="1294">
        <v>774.43100000000004</v>
      </c>
      <c r="L90" s="1495"/>
      <c r="M90" s="1495"/>
      <c r="N90" s="1495"/>
      <c r="O90" s="1495"/>
    </row>
    <row r="91" spans="2:15" ht="15.75" customHeight="1">
      <c r="B91" s="1319"/>
      <c r="C91" s="1326"/>
      <c r="D91" s="1923" t="s">
        <v>263</v>
      </c>
      <c r="E91" s="1923"/>
      <c r="F91" s="2014"/>
      <c r="G91" s="166">
        <v>0</v>
      </c>
      <c r="H91" s="166">
        <v>301.46100000000001</v>
      </c>
      <c r="I91" s="959">
        <v>0</v>
      </c>
      <c r="J91" s="1294">
        <v>301.46100000000001</v>
      </c>
      <c r="L91" s="1495"/>
      <c r="M91" s="1495"/>
      <c r="N91" s="1495"/>
      <c r="O91" s="1495"/>
    </row>
    <row r="92" spans="2:15" ht="15.75" customHeight="1">
      <c r="B92" s="1319"/>
      <c r="C92" s="1326"/>
      <c r="D92" s="1923" t="s">
        <v>1067</v>
      </c>
      <c r="E92" s="1923"/>
      <c r="F92" s="2014"/>
      <c r="G92" s="166">
        <v>0</v>
      </c>
      <c r="H92" s="166">
        <v>-1121.527</v>
      </c>
      <c r="I92" s="959">
        <v>-17.073</v>
      </c>
      <c r="J92" s="1294">
        <v>-1138.6000000000001</v>
      </c>
      <c r="L92" s="1495"/>
      <c r="M92" s="1495"/>
      <c r="N92" s="1495"/>
      <c r="O92" s="1495"/>
    </row>
    <row r="93" spans="2:15" ht="15.75" customHeight="1" thickBot="1">
      <c r="B93" s="1494">
        <v>15</v>
      </c>
      <c r="C93" s="2067" t="s">
        <v>1139</v>
      </c>
      <c r="D93" s="2068" t="s">
        <v>264</v>
      </c>
      <c r="E93" s="2068"/>
      <c r="F93" s="2069"/>
      <c r="G93" s="1310">
        <v>6968.3490320000001</v>
      </c>
      <c r="H93" s="1310">
        <v>702.58399999999995</v>
      </c>
      <c r="I93" s="1341">
        <v>152.68700000000001</v>
      </c>
      <c r="J93" s="1296">
        <v>7823.6200319999998</v>
      </c>
      <c r="L93" s="1495"/>
      <c r="M93" s="1495"/>
      <c r="N93" s="1495"/>
      <c r="O93" s="1495"/>
    </row>
    <row r="94" spans="2:15" ht="15" thickBot="1">
      <c r="B94" s="1337">
        <v>16</v>
      </c>
      <c r="C94" s="2001" t="s">
        <v>1068</v>
      </c>
      <c r="D94" s="1906"/>
      <c r="E94" s="1906"/>
      <c r="F94" s="2002"/>
      <c r="G94" s="1274">
        <v>410972.114</v>
      </c>
      <c r="H94" s="1274">
        <v>120614.137</v>
      </c>
      <c r="I94" s="1274">
        <v>18383.133000000002</v>
      </c>
      <c r="J94" s="1300">
        <v>549969.38400000008</v>
      </c>
      <c r="L94" s="1495"/>
      <c r="M94" s="1495"/>
      <c r="N94" s="1495"/>
      <c r="O94" s="1495"/>
    </row>
    <row r="95" spans="2:15">
      <c r="G95" s="1342"/>
      <c r="H95" s="1342"/>
      <c r="I95" s="1342"/>
      <c r="J95" s="1342"/>
      <c r="K95" s="1342"/>
    </row>
    <row r="96" spans="2:15">
      <c r="G96" s="1396"/>
      <c r="H96" s="1396"/>
      <c r="I96" s="1396"/>
      <c r="J96" s="1396"/>
    </row>
    <row r="101" spans="7:10">
      <c r="G101" s="1395"/>
      <c r="H101" s="1395"/>
      <c r="I101" s="1395"/>
      <c r="J101" s="1395"/>
    </row>
  </sheetData>
  <mergeCells count="93">
    <mergeCell ref="D13:F13"/>
    <mergeCell ref="B2:J2"/>
    <mergeCell ref="I3:J3"/>
    <mergeCell ref="C4:F4"/>
    <mergeCell ref="C5:F5"/>
    <mergeCell ref="D6:F6"/>
    <mergeCell ref="C7:F7"/>
    <mergeCell ref="D8:F8"/>
    <mergeCell ref="E9:F9"/>
    <mergeCell ref="C10:F10"/>
    <mergeCell ref="D11:F11"/>
    <mergeCell ref="D12:F12"/>
    <mergeCell ref="D25:F25"/>
    <mergeCell ref="D14:F14"/>
    <mergeCell ref="D15:F15"/>
    <mergeCell ref="D16:F16"/>
    <mergeCell ref="D17:F17"/>
    <mergeCell ref="C18:F18"/>
    <mergeCell ref="D19:F19"/>
    <mergeCell ref="D20:F20"/>
    <mergeCell ref="D21:F21"/>
    <mergeCell ref="D22:F22"/>
    <mergeCell ref="D23:F23"/>
    <mergeCell ref="D24:F24"/>
    <mergeCell ref="D37:F37"/>
    <mergeCell ref="D26:F26"/>
    <mergeCell ref="D27:F27"/>
    <mergeCell ref="D28:F28"/>
    <mergeCell ref="D29:F29"/>
    <mergeCell ref="C30:F30"/>
    <mergeCell ref="D31:F31"/>
    <mergeCell ref="D32:F32"/>
    <mergeCell ref="D33:F33"/>
    <mergeCell ref="D34:F34"/>
    <mergeCell ref="D35:F35"/>
    <mergeCell ref="D36:F36"/>
    <mergeCell ref="D38:F38"/>
    <mergeCell ref="D39:F39"/>
    <mergeCell ref="D40:F40"/>
    <mergeCell ref="D41:F41"/>
    <mergeCell ref="D42:F42"/>
    <mergeCell ref="D55:F55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54:F54"/>
    <mergeCell ref="D63:F63"/>
    <mergeCell ref="D66:F66"/>
    <mergeCell ref="D59:F59"/>
    <mergeCell ref="D60:F60"/>
    <mergeCell ref="D61:F61"/>
    <mergeCell ref="D68:F68"/>
    <mergeCell ref="D69:F69"/>
    <mergeCell ref="D71:F71"/>
    <mergeCell ref="D73:F73"/>
    <mergeCell ref="D70:F70"/>
    <mergeCell ref="C72:F72"/>
    <mergeCell ref="C80:F80"/>
    <mergeCell ref="D82:F82"/>
    <mergeCell ref="D74:F74"/>
    <mergeCell ref="D75:F75"/>
    <mergeCell ref="D76:F76"/>
    <mergeCell ref="D77:F77"/>
    <mergeCell ref="D79:F79"/>
    <mergeCell ref="D78:F78"/>
    <mergeCell ref="C86:F86"/>
    <mergeCell ref="D91:F91"/>
    <mergeCell ref="D81:F81"/>
    <mergeCell ref="D83:F83"/>
    <mergeCell ref="C84:F84"/>
    <mergeCell ref="D85:F85"/>
    <mergeCell ref="D92:F92"/>
    <mergeCell ref="C93:F93"/>
    <mergeCell ref="C94:F94"/>
    <mergeCell ref="D43:F43"/>
    <mergeCell ref="C44:F44"/>
    <mergeCell ref="D56:F56"/>
    <mergeCell ref="C57:F57"/>
    <mergeCell ref="C58:F58"/>
    <mergeCell ref="D62:F62"/>
    <mergeCell ref="C64:F64"/>
    <mergeCell ref="D65:F65"/>
    <mergeCell ref="C67:F67"/>
    <mergeCell ref="D87:F87"/>
    <mergeCell ref="D88:F88"/>
    <mergeCell ref="D89:F89"/>
    <mergeCell ref="D90:F90"/>
  </mergeCell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3"/>
  <sheetViews>
    <sheetView topLeftCell="A55" zoomScaleNormal="100" workbookViewId="0">
      <selection activeCell="C66" sqref="C66:F67"/>
    </sheetView>
  </sheetViews>
  <sheetFormatPr defaultRowHeight="14.25"/>
  <cols>
    <col min="1" max="1" width="4.37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10" width="10.625" style="987" customWidth="1"/>
    <col min="11" max="16384" width="9" style="987"/>
  </cols>
  <sheetData>
    <row r="1" spans="1:15">
      <c r="B1" s="1205"/>
      <c r="C1" s="1206"/>
      <c r="D1" s="1206"/>
      <c r="E1" s="1206"/>
      <c r="F1" s="1206"/>
      <c r="G1" s="1207"/>
      <c r="H1" s="1207"/>
      <c r="I1" s="1207"/>
      <c r="J1" s="1207"/>
    </row>
    <row r="2" spans="1:15" ht="15" customHeight="1">
      <c r="B2" s="1744" t="s">
        <v>1151</v>
      </c>
      <c r="C2" s="1744"/>
      <c r="D2" s="1744"/>
      <c r="E2" s="1744"/>
      <c r="F2" s="1744"/>
      <c r="G2" s="1744"/>
      <c r="H2" s="1744"/>
      <c r="I2" s="1744"/>
      <c r="J2" s="1744"/>
    </row>
    <row r="3" spans="1:15" ht="15" customHeight="1" thickBot="1">
      <c r="B3" s="1205"/>
      <c r="C3" s="1206"/>
      <c r="D3" s="1206"/>
      <c r="E3" s="1206"/>
      <c r="F3" s="1206"/>
      <c r="G3" s="1206"/>
      <c r="H3" s="1206"/>
      <c r="I3" s="2065" t="s">
        <v>844</v>
      </c>
      <c r="J3" s="2066"/>
    </row>
    <row r="4" spans="1:15" ht="26.25" customHeight="1" thickBot="1">
      <c r="B4" s="1498" t="s">
        <v>289</v>
      </c>
      <c r="C4" s="2022" t="s">
        <v>505</v>
      </c>
      <c r="D4" s="1932"/>
      <c r="E4" s="1932"/>
      <c r="F4" s="2023"/>
      <c r="G4" s="1209" t="s">
        <v>5</v>
      </c>
      <c r="H4" s="1209" t="s">
        <v>324</v>
      </c>
      <c r="I4" s="1496" t="s">
        <v>325</v>
      </c>
      <c r="J4" s="1211" t="s">
        <v>8</v>
      </c>
    </row>
    <row r="5" spans="1:15" ht="15" customHeight="1">
      <c r="B5" s="1315">
        <v>1</v>
      </c>
      <c r="C5" s="2024" t="s">
        <v>1142</v>
      </c>
      <c r="D5" s="2025"/>
      <c r="E5" s="2025"/>
      <c r="F5" s="2026"/>
      <c r="G5" s="1316">
        <v>47671.212</v>
      </c>
      <c r="H5" s="1316">
        <v>12526.394</v>
      </c>
      <c r="I5" s="1482">
        <v>2115.7739999999999</v>
      </c>
      <c r="J5" s="1318">
        <v>62313.38</v>
      </c>
      <c r="L5" s="1392"/>
      <c r="M5" s="1392"/>
      <c r="N5" s="1392"/>
      <c r="O5" s="1392"/>
    </row>
    <row r="6" spans="1:15" ht="14.25" customHeight="1">
      <c r="B6" s="1319"/>
      <c r="C6" s="2013" t="s">
        <v>847</v>
      </c>
      <c r="D6" s="1922"/>
      <c r="E6" s="1922"/>
      <c r="F6" s="1928"/>
      <c r="G6" s="1221">
        <v>29203.769</v>
      </c>
      <c r="H6" s="1221">
        <v>7007.7950000000001</v>
      </c>
      <c r="I6" s="1264">
        <v>1220.617</v>
      </c>
      <c r="J6" s="1318">
        <v>37432.180999999997</v>
      </c>
      <c r="L6" s="1392"/>
      <c r="M6" s="1392"/>
      <c r="N6" s="1392"/>
      <c r="O6" s="1392"/>
    </row>
    <row r="7" spans="1:15" ht="14.25" customHeight="1">
      <c r="B7" s="1319"/>
      <c r="C7" s="2013" t="s">
        <v>848</v>
      </c>
      <c r="D7" s="1922"/>
      <c r="E7" s="1922"/>
      <c r="F7" s="1928"/>
      <c r="G7" s="1221">
        <v>3482.2570000000001</v>
      </c>
      <c r="H7" s="1221">
        <v>2203.77</v>
      </c>
      <c r="I7" s="1264">
        <v>350.64499999999998</v>
      </c>
      <c r="J7" s="1318">
        <v>6036.6719999999996</v>
      </c>
      <c r="L7" s="1392"/>
      <c r="M7" s="1392"/>
      <c r="N7" s="1392"/>
      <c r="O7" s="1392"/>
    </row>
    <row r="8" spans="1:15" ht="14.25" customHeight="1">
      <c r="B8" s="1319"/>
      <c r="C8" s="2013" t="s">
        <v>23</v>
      </c>
      <c r="D8" s="1922"/>
      <c r="E8" s="1922"/>
      <c r="F8" s="1928"/>
      <c r="G8" s="1221">
        <v>1.4610000000000001</v>
      </c>
      <c r="H8" s="1221">
        <v>0.57899999999999996</v>
      </c>
      <c r="I8" s="1264">
        <v>0</v>
      </c>
      <c r="J8" s="1318">
        <v>2.04</v>
      </c>
      <c r="L8" s="1392"/>
      <c r="M8" s="1392"/>
      <c r="N8" s="1392"/>
      <c r="O8" s="1392"/>
    </row>
    <row r="9" spans="1:15" ht="15" customHeight="1">
      <c r="B9" s="1321"/>
      <c r="C9" s="2019" t="s">
        <v>849</v>
      </c>
      <c r="D9" s="2020"/>
      <c r="E9" s="2020"/>
      <c r="F9" s="2021"/>
      <c r="G9" s="1221">
        <v>14983.725</v>
      </c>
      <c r="H9" s="1221">
        <v>3314.25</v>
      </c>
      <c r="I9" s="1264">
        <v>544.51199999999994</v>
      </c>
      <c r="J9" s="1318">
        <v>18842.487000000001</v>
      </c>
      <c r="L9" s="1392"/>
      <c r="M9" s="1392"/>
      <c r="N9" s="1392"/>
      <c r="O9" s="1392"/>
    </row>
    <row r="10" spans="1:15" ht="25.5" customHeight="1">
      <c r="A10" s="1357"/>
      <c r="B10" s="1322">
        <v>2</v>
      </c>
      <c r="C10" s="1940" t="s">
        <v>1106</v>
      </c>
      <c r="D10" s="1774"/>
      <c r="E10" s="1774"/>
      <c r="F10" s="1941"/>
      <c r="G10" s="1226">
        <v>199.72399999999999</v>
      </c>
      <c r="H10" s="1226">
        <v>34.078000000000003</v>
      </c>
      <c r="I10" s="1251">
        <v>38.728000000000002</v>
      </c>
      <c r="J10" s="1318">
        <v>272.52999999999997</v>
      </c>
      <c r="L10" s="1392"/>
      <c r="M10" s="1392"/>
      <c r="N10" s="1392"/>
      <c r="O10" s="1392"/>
    </row>
    <row r="11" spans="1:15" ht="27.75" customHeight="1">
      <c r="A11" s="1357"/>
      <c r="B11" s="1319"/>
      <c r="C11" s="2030" t="s">
        <v>1107</v>
      </c>
      <c r="D11" s="1781"/>
      <c r="E11" s="1781"/>
      <c r="F11" s="1859"/>
      <c r="G11" s="1221">
        <v>34.204999999999998</v>
      </c>
      <c r="H11" s="1221">
        <v>34.078000000000003</v>
      </c>
      <c r="I11" s="1264">
        <v>38.728000000000002</v>
      </c>
      <c r="J11" s="1318">
        <v>107.011</v>
      </c>
      <c r="L11" s="1392"/>
      <c r="M11" s="1392"/>
      <c r="N11" s="1392"/>
      <c r="O11" s="1392"/>
    </row>
    <row r="12" spans="1:15" ht="27" customHeight="1">
      <c r="A12" s="1357"/>
      <c r="B12" s="1319"/>
      <c r="C12" s="2030" t="s">
        <v>1108</v>
      </c>
      <c r="D12" s="1781"/>
      <c r="E12" s="1781"/>
      <c r="F12" s="1859"/>
      <c r="G12" s="1221">
        <v>165.51900000000001</v>
      </c>
      <c r="H12" s="1221">
        <v>0</v>
      </c>
      <c r="I12" s="1264">
        <v>0</v>
      </c>
      <c r="J12" s="1318">
        <v>165.51900000000001</v>
      </c>
      <c r="L12" s="1392"/>
      <c r="M12" s="1392"/>
      <c r="N12" s="1392"/>
      <c r="O12" s="1392"/>
    </row>
    <row r="13" spans="1:15" ht="27" customHeight="1">
      <c r="A13" s="1357"/>
      <c r="B13" s="1322">
        <v>3</v>
      </c>
      <c r="C13" s="1940" t="s">
        <v>1109</v>
      </c>
      <c r="D13" s="1774"/>
      <c r="E13" s="1774"/>
      <c r="F13" s="1941"/>
      <c r="G13" s="1226">
        <v>1.548</v>
      </c>
      <c r="H13" s="1226">
        <v>1.226</v>
      </c>
      <c r="I13" s="1251">
        <v>0</v>
      </c>
      <c r="J13" s="1318">
        <v>2.774</v>
      </c>
      <c r="L13" s="1392"/>
      <c r="M13" s="1392"/>
      <c r="N13" s="1392"/>
      <c r="O13" s="1392"/>
    </row>
    <row r="14" spans="1:15" ht="14.25" customHeight="1">
      <c r="A14" s="1357"/>
      <c r="B14" s="1319"/>
      <c r="C14" s="2030" t="s">
        <v>1110</v>
      </c>
      <c r="D14" s="1781"/>
      <c r="E14" s="1781"/>
      <c r="F14" s="1859"/>
      <c r="G14" s="1221">
        <v>1.548</v>
      </c>
      <c r="H14" s="1221">
        <v>1.226</v>
      </c>
      <c r="I14" s="1264">
        <v>0</v>
      </c>
      <c r="J14" s="1318">
        <v>2.774</v>
      </c>
      <c r="L14" s="1392"/>
      <c r="M14" s="1392"/>
      <c r="N14" s="1392"/>
      <c r="O14" s="1392"/>
    </row>
    <row r="15" spans="1:15" ht="27.75" customHeight="1">
      <c r="A15" s="1357"/>
      <c r="B15" s="1322">
        <v>4</v>
      </c>
      <c r="C15" s="1940" t="s">
        <v>1111</v>
      </c>
      <c r="D15" s="1774"/>
      <c r="E15" s="1774"/>
      <c r="F15" s="1941"/>
      <c r="G15" s="1226">
        <v>339.58600000000001</v>
      </c>
      <c r="H15" s="1226">
        <v>0</v>
      </c>
      <c r="I15" s="1251">
        <v>0</v>
      </c>
      <c r="J15" s="1318">
        <v>339.58600000000001</v>
      </c>
      <c r="L15" s="1392"/>
      <c r="M15" s="1392"/>
      <c r="N15" s="1392"/>
      <c r="O15" s="1392"/>
    </row>
    <row r="16" spans="1:15" ht="26.25" customHeight="1">
      <c r="A16" s="1357"/>
      <c r="B16" s="1319"/>
      <c r="C16" s="2029" t="s">
        <v>1112</v>
      </c>
      <c r="D16" s="1772"/>
      <c r="E16" s="1772"/>
      <c r="F16" s="1773"/>
      <c r="G16" s="1221">
        <v>339.58600000000001</v>
      </c>
      <c r="H16" s="1221">
        <v>0</v>
      </c>
      <c r="I16" s="1264">
        <v>0</v>
      </c>
      <c r="J16" s="1318">
        <v>339.58600000000001</v>
      </c>
      <c r="L16" s="1392"/>
      <c r="M16" s="1392"/>
      <c r="N16" s="1392"/>
      <c r="O16" s="1392"/>
    </row>
    <row r="17" spans="1:15" ht="15" customHeight="1">
      <c r="A17" s="1357"/>
      <c r="B17" s="1322">
        <v>5</v>
      </c>
      <c r="C17" s="2009" t="s">
        <v>861</v>
      </c>
      <c r="D17" s="1917"/>
      <c r="E17" s="1917"/>
      <c r="F17" s="2010"/>
      <c r="G17" s="1226">
        <v>1E-3</v>
      </c>
      <c r="H17" s="1226">
        <v>0</v>
      </c>
      <c r="I17" s="1251">
        <v>0</v>
      </c>
      <c r="J17" s="1318">
        <v>1E-3</v>
      </c>
      <c r="L17" s="1392"/>
      <c r="M17" s="1392"/>
      <c r="N17" s="1392"/>
      <c r="O17" s="1392"/>
    </row>
    <row r="18" spans="1:15" ht="14.25" customHeight="1">
      <c r="A18" s="1357"/>
      <c r="B18" s="1323"/>
      <c r="C18" s="2007" t="s">
        <v>865</v>
      </c>
      <c r="D18" s="1916"/>
      <c r="E18" s="1916"/>
      <c r="F18" s="2008"/>
      <c r="G18" s="1229">
        <v>1E-3</v>
      </c>
      <c r="H18" s="1229">
        <v>0</v>
      </c>
      <c r="I18" s="1262">
        <v>0</v>
      </c>
      <c r="J18" s="1318">
        <v>1E-3</v>
      </c>
      <c r="L18" s="1392"/>
      <c r="M18" s="1392"/>
      <c r="N18" s="1392"/>
      <c r="O18" s="1392"/>
    </row>
    <row r="19" spans="1:15" ht="15" customHeight="1">
      <c r="A19" s="1357"/>
      <c r="B19" s="1323"/>
      <c r="C19" s="1324"/>
      <c r="D19" s="1915" t="s">
        <v>866</v>
      </c>
      <c r="E19" s="1916"/>
      <c r="F19" s="2008"/>
      <c r="G19" s="1229">
        <v>1E-3</v>
      </c>
      <c r="H19" s="1229">
        <v>0</v>
      </c>
      <c r="I19" s="1262">
        <v>0</v>
      </c>
      <c r="J19" s="1318">
        <v>1E-3</v>
      </c>
      <c r="L19" s="1392"/>
      <c r="M19" s="1392"/>
      <c r="N19" s="1392"/>
      <c r="O19" s="1392"/>
    </row>
    <row r="20" spans="1:15" ht="14.25" customHeight="1">
      <c r="A20" s="1357"/>
      <c r="B20" s="1322">
        <v>6</v>
      </c>
      <c r="C20" s="1940" t="s">
        <v>1113</v>
      </c>
      <c r="D20" s="1774"/>
      <c r="E20" s="1774"/>
      <c r="F20" s="1941"/>
      <c r="G20" s="1226">
        <v>33638.572999999997</v>
      </c>
      <c r="H20" s="1226">
        <v>5066.1030000000001</v>
      </c>
      <c r="I20" s="1251">
        <v>2026.817</v>
      </c>
      <c r="J20" s="1223">
        <v>40731.493000000002</v>
      </c>
      <c r="L20" s="1392"/>
      <c r="M20" s="1392"/>
      <c r="N20" s="1392"/>
      <c r="O20" s="1392"/>
    </row>
    <row r="21" spans="1:15" ht="14.25" customHeight="1">
      <c r="A21" s="1357"/>
      <c r="B21" s="1319"/>
      <c r="C21" s="2030" t="s">
        <v>1114</v>
      </c>
      <c r="D21" s="1781"/>
      <c r="E21" s="1781"/>
      <c r="F21" s="1859"/>
      <c r="G21" s="1221">
        <v>4570.59</v>
      </c>
      <c r="H21" s="1221">
        <v>1716.34</v>
      </c>
      <c r="I21" s="1264">
        <v>691.11300000000006</v>
      </c>
      <c r="J21" s="1318">
        <v>6978.0429999999997</v>
      </c>
      <c r="L21" s="1392"/>
      <c r="M21" s="1392"/>
      <c r="N21" s="1392"/>
      <c r="O21" s="1392"/>
    </row>
    <row r="22" spans="1:15" ht="14.25" customHeight="1">
      <c r="A22" s="1357"/>
      <c r="B22" s="1319"/>
      <c r="C22" s="2030" t="s">
        <v>1115</v>
      </c>
      <c r="D22" s="1781"/>
      <c r="E22" s="1781"/>
      <c r="F22" s="1859"/>
      <c r="G22" s="1221">
        <v>8349.0709999999999</v>
      </c>
      <c r="H22" s="1221">
        <v>3226.3850000000002</v>
      </c>
      <c r="I22" s="1264">
        <v>781.39300000000003</v>
      </c>
      <c r="J22" s="1318">
        <v>12356.849</v>
      </c>
      <c r="L22" s="1392"/>
      <c r="M22" s="1392"/>
      <c r="N22" s="1392"/>
      <c r="O22" s="1392"/>
    </row>
    <row r="23" spans="1:15" ht="15" customHeight="1">
      <c r="A23" s="1357"/>
      <c r="B23" s="1319"/>
      <c r="C23" s="2030" t="s">
        <v>1116</v>
      </c>
      <c r="D23" s="1781"/>
      <c r="E23" s="1781"/>
      <c r="F23" s="1859"/>
      <c r="G23" s="1221">
        <v>20097.906999999999</v>
      </c>
      <c r="H23" s="1221">
        <v>0</v>
      </c>
      <c r="I23" s="1264">
        <v>554.31100000000004</v>
      </c>
      <c r="J23" s="1318">
        <v>20652.218000000001</v>
      </c>
      <c r="L23" s="1392"/>
      <c r="M23" s="1392"/>
      <c r="N23" s="1392"/>
      <c r="O23" s="1392"/>
    </row>
    <row r="24" spans="1:15" ht="27" customHeight="1">
      <c r="A24" s="1357"/>
      <c r="B24" s="1319"/>
      <c r="C24" s="2030" t="s">
        <v>1146</v>
      </c>
      <c r="D24" s="1781"/>
      <c r="E24" s="1781"/>
      <c r="F24" s="1859"/>
      <c r="G24" s="1221">
        <v>621.005</v>
      </c>
      <c r="H24" s="1221">
        <v>123.378</v>
      </c>
      <c r="I24" s="1264">
        <v>0</v>
      </c>
      <c r="J24" s="1318">
        <v>744.38300000000004</v>
      </c>
      <c r="L24" s="1392"/>
      <c r="M24" s="1392"/>
      <c r="N24" s="1392"/>
      <c r="O24" s="1392"/>
    </row>
    <row r="25" spans="1:15" ht="24" customHeight="1">
      <c r="A25" s="1357"/>
      <c r="B25" s="1322">
        <v>7</v>
      </c>
      <c r="C25" s="1940" t="s">
        <v>1117</v>
      </c>
      <c r="D25" s="1774"/>
      <c r="E25" s="1774"/>
      <c r="F25" s="1941"/>
      <c r="G25" s="1226">
        <v>25479.048999999999</v>
      </c>
      <c r="H25" s="1226">
        <v>4351.6620000000003</v>
      </c>
      <c r="I25" s="1251">
        <v>607.68600000000004</v>
      </c>
      <c r="J25" s="1318">
        <v>30438.397000000001</v>
      </c>
      <c r="L25" s="1392"/>
      <c r="M25" s="1392"/>
      <c r="N25" s="1392"/>
      <c r="O25" s="1392"/>
    </row>
    <row r="26" spans="1:15" ht="26.25" customHeight="1">
      <c r="A26" s="1357"/>
      <c r="B26" s="1319"/>
      <c r="C26" s="2030" t="s">
        <v>1118</v>
      </c>
      <c r="D26" s="1781"/>
      <c r="E26" s="1781"/>
      <c r="F26" s="1859"/>
      <c r="G26" s="1221">
        <v>9241.5660000000007</v>
      </c>
      <c r="H26" s="1221">
        <v>1059.287</v>
      </c>
      <c r="I26" s="1264">
        <v>0</v>
      </c>
      <c r="J26" s="1318">
        <v>10300.852999999999</v>
      </c>
      <c r="L26" s="1392"/>
      <c r="M26" s="1392"/>
      <c r="N26" s="1392"/>
      <c r="O26" s="1392"/>
    </row>
    <row r="27" spans="1:15" ht="24.75" customHeight="1">
      <c r="A27" s="1357"/>
      <c r="B27" s="1319"/>
      <c r="C27" s="2030" t="s">
        <v>1119</v>
      </c>
      <c r="D27" s="1781"/>
      <c r="E27" s="1781"/>
      <c r="F27" s="1859"/>
      <c r="G27" s="1221">
        <v>10581.531999999999</v>
      </c>
      <c r="H27" s="1221">
        <v>1881.4960000000001</v>
      </c>
      <c r="I27" s="1264">
        <v>159.86699999999999</v>
      </c>
      <c r="J27" s="1318">
        <v>12622.895</v>
      </c>
      <c r="L27" s="1392"/>
      <c r="M27" s="1392"/>
      <c r="N27" s="1392"/>
      <c r="O27" s="1392"/>
    </row>
    <row r="28" spans="1:15" ht="24.75" customHeight="1">
      <c r="A28" s="1357"/>
      <c r="B28" s="1319"/>
      <c r="C28" s="2030" t="s">
        <v>1152</v>
      </c>
      <c r="D28" s="1781"/>
      <c r="E28" s="1781"/>
      <c r="F28" s="1859"/>
      <c r="G28" s="1221">
        <v>0.20200000000000001</v>
      </c>
      <c r="H28" s="1221">
        <v>0</v>
      </c>
      <c r="I28" s="1264">
        <v>0</v>
      </c>
      <c r="J28" s="1318">
        <v>0.20200000000000001</v>
      </c>
      <c r="L28" s="1392"/>
      <c r="M28" s="1392"/>
      <c r="N28" s="1392"/>
      <c r="O28" s="1392"/>
    </row>
    <row r="29" spans="1:15" ht="28.5" customHeight="1">
      <c r="A29" s="1357"/>
      <c r="B29" s="1319"/>
      <c r="C29" s="2030" t="s">
        <v>1120</v>
      </c>
      <c r="D29" s="1781"/>
      <c r="E29" s="1781"/>
      <c r="F29" s="1859"/>
      <c r="G29" s="1221">
        <v>5413.808</v>
      </c>
      <c r="H29" s="1221">
        <v>513.40099999999995</v>
      </c>
      <c r="I29" s="1264">
        <v>357.48099999999999</v>
      </c>
      <c r="J29" s="1318">
        <v>6284.69</v>
      </c>
      <c r="L29" s="1392"/>
      <c r="M29" s="1392"/>
      <c r="N29" s="1392"/>
      <c r="O29" s="1392"/>
    </row>
    <row r="30" spans="1:15" ht="25.5" customHeight="1">
      <c r="A30" s="1357"/>
      <c r="B30" s="1319"/>
      <c r="C30" s="2030" t="s">
        <v>1121</v>
      </c>
      <c r="D30" s="1781"/>
      <c r="E30" s="1781"/>
      <c r="F30" s="1859"/>
      <c r="G30" s="1221">
        <v>0</v>
      </c>
      <c r="H30" s="1221">
        <v>664.577</v>
      </c>
      <c r="I30" s="1264">
        <v>0</v>
      </c>
      <c r="J30" s="1318">
        <v>664.577</v>
      </c>
      <c r="L30" s="1392"/>
      <c r="M30" s="1392"/>
      <c r="N30" s="1392"/>
      <c r="O30" s="1392"/>
    </row>
    <row r="31" spans="1:15" ht="25.5" customHeight="1">
      <c r="A31" s="1357"/>
      <c r="B31" s="1319"/>
      <c r="C31" s="2030" t="s">
        <v>1122</v>
      </c>
      <c r="D31" s="1781"/>
      <c r="E31" s="1781"/>
      <c r="F31" s="1859"/>
      <c r="G31" s="1221">
        <v>1.663</v>
      </c>
      <c r="H31" s="1221">
        <v>0.308</v>
      </c>
      <c r="I31" s="1264">
        <v>21.356999999999999</v>
      </c>
      <c r="J31" s="1318">
        <v>23.327999999999999</v>
      </c>
      <c r="L31" s="1392"/>
      <c r="M31" s="1392"/>
      <c r="N31" s="1392"/>
      <c r="O31" s="1392"/>
    </row>
    <row r="32" spans="1:15" ht="27" customHeight="1">
      <c r="A32" s="1357"/>
      <c r="B32" s="1319"/>
      <c r="C32" s="2030" t="s">
        <v>1123</v>
      </c>
      <c r="D32" s="1781"/>
      <c r="E32" s="1781"/>
      <c r="F32" s="1859"/>
      <c r="G32" s="1229">
        <v>0</v>
      </c>
      <c r="H32" s="1229">
        <v>0</v>
      </c>
      <c r="I32" s="1262">
        <v>7.548</v>
      </c>
      <c r="J32" s="1318">
        <v>7.548</v>
      </c>
      <c r="L32" s="1392"/>
      <c r="M32" s="1392"/>
      <c r="N32" s="1392"/>
      <c r="O32" s="1392"/>
    </row>
    <row r="33" spans="1:15" ht="18.75" customHeight="1">
      <c r="A33" s="1357"/>
      <c r="B33" s="1319"/>
      <c r="C33" s="2030" t="s">
        <v>1124</v>
      </c>
      <c r="D33" s="1781"/>
      <c r="E33" s="1781"/>
      <c r="F33" s="1859"/>
      <c r="G33" s="1229">
        <v>237.33799999999999</v>
      </c>
      <c r="H33" s="1229">
        <v>232.59299999999999</v>
      </c>
      <c r="I33" s="1262">
        <v>61.433</v>
      </c>
      <c r="J33" s="1318">
        <v>531.36400000000003</v>
      </c>
      <c r="L33" s="1392"/>
      <c r="M33" s="1392"/>
      <c r="N33" s="1392"/>
      <c r="O33" s="1392"/>
    </row>
    <row r="34" spans="1:15" ht="15" customHeight="1">
      <c r="A34" s="1357"/>
      <c r="B34" s="1319"/>
      <c r="C34" s="2030" t="s">
        <v>1125</v>
      </c>
      <c r="D34" s="1781"/>
      <c r="E34" s="1781"/>
      <c r="F34" s="1859"/>
      <c r="G34" s="1229">
        <v>2.94</v>
      </c>
      <c r="H34" s="1229">
        <v>0</v>
      </c>
      <c r="I34" s="1262">
        <v>0</v>
      </c>
      <c r="J34" s="1318">
        <v>2.94</v>
      </c>
      <c r="L34" s="1392"/>
      <c r="M34" s="1392"/>
      <c r="N34" s="1392"/>
      <c r="O34" s="1392"/>
    </row>
    <row r="35" spans="1:15" ht="25.5" customHeight="1">
      <c r="A35" s="1357"/>
      <c r="B35" s="1322">
        <v>8</v>
      </c>
      <c r="C35" s="1940" t="s">
        <v>1126</v>
      </c>
      <c r="D35" s="1774"/>
      <c r="E35" s="1774"/>
      <c r="F35" s="1941"/>
      <c r="G35" s="1483">
        <v>17000</v>
      </c>
      <c r="H35" s="1483">
        <v>1917</v>
      </c>
      <c r="I35" s="1484">
        <v>0</v>
      </c>
      <c r="J35" s="1318">
        <v>18917</v>
      </c>
      <c r="L35" s="1392"/>
      <c r="M35" s="1392"/>
      <c r="N35" s="1392"/>
      <c r="O35" s="1392"/>
    </row>
    <row r="36" spans="1:15" ht="14.25" customHeight="1">
      <c r="A36" s="1357"/>
      <c r="B36" s="1319"/>
      <c r="C36" s="2013" t="s">
        <v>294</v>
      </c>
      <c r="D36" s="1922"/>
      <c r="E36" s="1922"/>
      <c r="F36" s="1928"/>
      <c r="G36" s="1229">
        <v>17000</v>
      </c>
      <c r="H36" s="1229">
        <v>1917</v>
      </c>
      <c r="I36" s="1262">
        <v>0</v>
      </c>
      <c r="J36" s="1318">
        <v>18917</v>
      </c>
      <c r="L36" s="1392"/>
      <c r="M36" s="1392"/>
      <c r="N36" s="1392"/>
      <c r="O36" s="1392"/>
    </row>
    <row r="37" spans="1:15" ht="14.25" customHeight="1">
      <c r="A37" s="1357"/>
      <c r="B37" s="1322">
        <v>9</v>
      </c>
      <c r="C37" s="1940" t="s">
        <v>1127</v>
      </c>
      <c r="D37" s="1774"/>
      <c r="E37" s="1774"/>
      <c r="F37" s="1941"/>
      <c r="G37" s="1483">
        <v>26593.553</v>
      </c>
      <c r="H37" s="1483">
        <v>14939.441000000001</v>
      </c>
      <c r="I37" s="1484">
        <v>1168.558</v>
      </c>
      <c r="J37" s="1318">
        <v>42701.552000000003</v>
      </c>
      <c r="L37" s="1392"/>
      <c r="M37" s="1392"/>
      <c r="N37" s="1392"/>
      <c r="O37" s="1392"/>
    </row>
    <row r="38" spans="1:15" ht="14.25" customHeight="1">
      <c r="A38" s="1357"/>
      <c r="B38" s="1319"/>
      <c r="C38" s="2013" t="s">
        <v>893</v>
      </c>
      <c r="D38" s="1922"/>
      <c r="E38" s="1922"/>
      <c r="F38" s="1928"/>
      <c r="G38" s="1229">
        <v>751.26599999999996</v>
      </c>
      <c r="H38" s="1229">
        <v>698.68399999999997</v>
      </c>
      <c r="I38" s="1485">
        <v>552.43100000000004</v>
      </c>
      <c r="J38" s="1318">
        <v>2002.3810000000001</v>
      </c>
      <c r="L38" s="1392"/>
      <c r="M38" s="1392"/>
      <c r="N38" s="1392"/>
      <c r="O38" s="1392"/>
    </row>
    <row r="39" spans="1:15" ht="14.25" customHeight="1">
      <c r="A39" s="1357"/>
      <c r="B39" s="1319"/>
      <c r="C39" s="1326"/>
      <c r="D39" s="1929" t="s">
        <v>893</v>
      </c>
      <c r="E39" s="1923"/>
      <c r="F39" s="2014"/>
      <c r="G39" s="1229">
        <v>754.23800000000006</v>
      </c>
      <c r="H39" s="1229">
        <v>698.87199999999996</v>
      </c>
      <c r="I39" s="1485">
        <v>552.65899999999999</v>
      </c>
      <c r="J39" s="1318">
        <v>2005.769</v>
      </c>
      <c r="L39" s="1392"/>
      <c r="M39" s="1392"/>
      <c r="N39" s="1392"/>
      <c r="O39" s="1392"/>
    </row>
    <row r="40" spans="1:15" ht="14.25" customHeight="1">
      <c r="A40" s="1357"/>
      <c r="B40" s="1319"/>
      <c r="C40" s="1326"/>
      <c r="D40" s="1923" t="s">
        <v>725</v>
      </c>
      <c r="E40" s="1923" t="s">
        <v>132</v>
      </c>
      <c r="F40" s="2014"/>
      <c r="G40" s="1229">
        <v>-2.972</v>
      </c>
      <c r="H40" s="1229">
        <v>-0.188</v>
      </c>
      <c r="I40" s="1485">
        <v>-0.22800000000000001</v>
      </c>
      <c r="J40" s="1318">
        <v>-3.3879999999999999</v>
      </c>
      <c r="L40" s="1392"/>
      <c r="M40" s="1392"/>
      <c r="N40" s="1392"/>
      <c r="O40" s="1392"/>
    </row>
    <row r="41" spans="1:15" ht="14.25" customHeight="1">
      <c r="A41" s="1357"/>
      <c r="B41" s="1319"/>
      <c r="C41" s="2013" t="s">
        <v>894</v>
      </c>
      <c r="D41" s="1922"/>
      <c r="E41" s="1922"/>
      <c r="F41" s="1928"/>
      <c r="G41" s="1229">
        <v>25005.905999999999</v>
      </c>
      <c r="H41" s="1229">
        <v>4502.0720000000001</v>
      </c>
      <c r="I41" s="1485">
        <v>613.38499999999999</v>
      </c>
      <c r="J41" s="1318">
        <v>30121.363000000001</v>
      </c>
      <c r="L41" s="1392"/>
      <c r="M41" s="1392"/>
      <c r="N41" s="1392"/>
      <c r="O41" s="1392"/>
    </row>
    <row r="42" spans="1:15" ht="14.25" customHeight="1">
      <c r="A42" s="1357"/>
      <c r="B42" s="1319"/>
      <c r="C42" s="1326"/>
      <c r="D42" s="1929" t="s">
        <v>894</v>
      </c>
      <c r="E42" s="1923"/>
      <c r="F42" s="2014"/>
      <c r="G42" s="1229">
        <v>25008.587</v>
      </c>
      <c r="H42" s="1229">
        <v>4503.4170000000004</v>
      </c>
      <c r="I42" s="1485">
        <v>613.63599999999997</v>
      </c>
      <c r="J42" s="1318">
        <v>30125.64</v>
      </c>
      <c r="L42" s="1392"/>
      <c r="M42" s="1392"/>
      <c r="N42" s="1392"/>
      <c r="O42" s="1392"/>
    </row>
    <row r="43" spans="1:15" ht="14.25" customHeight="1">
      <c r="A43" s="1357"/>
      <c r="B43" s="1319"/>
      <c r="C43" s="1326"/>
      <c r="D43" s="1923" t="s">
        <v>726</v>
      </c>
      <c r="E43" s="1923"/>
      <c r="F43" s="2014"/>
      <c r="G43" s="1229">
        <v>-2.681</v>
      </c>
      <c r="H43" s="1229">
        <v>-1.345</v>
      </c>
      <c r="I43" s="1485">
        <v>-0.251</v>
      </c>
      <c r="J43" s="1318">
        <v>-4.2770000000000001</v>
      </c>
      <c r="L43" s="1392"/>
      <c r="M43" s="1392"/>
      <c r="N43" s="1392"/>
      <c r="O43" s="1392"/>
    </row>
    <row r="44" spans="1:15" ht="14.25" customHeight="1">
      <c r="A44" s="1357"/>
      <c r="B44" s="1327"/>
      <c r="C44" s="2007" t="s">
        <v>899</v>
      </c>
      <c r="D44" s="1916"/>
      <c r="E44" s="1916"/>
      <c r="F44" s="2008"/>
      <c r="G44" s="1229">
        <v>369.89100000000002</v>
      </c>
      <c r="H44" s="1229">
        <v>174.77699999999999</v>
      </c>
      <c r="I44" s="1485">
        <v>0</v>
      </c>
      <c r="J44" s="1318">
        <v>544.66800000000001</v>
      </c>
      <c r="L44" s="1392"/>
      <c r="M44" s="1392"/>
      <c r="N44" s="1392"/>
      <c r="O44" s="1392"/>
    </row>
    <row r="45" spans="1:15" ht="14.25" customHeight="1">
      <c r="A45" s="1357"/>
      <c r="B45" s="1319"/>
      <c r="C45" s="1326"/>
      <c r="D45" s="1922" t="s">
        <v>899</v>
      </c>
      <c r="E45" s="1922"/>
      <c r="F45" s="1928"/>
      <c r="G45" s="1229">
        <v>371.21</v>
      </c>
      <c r="H45" s="1229">
        <v>174.81299999999999</v>
      </c>
      <c r="I45" s="1485">
        <v>0</v>
      </c>
      <c r="J45" s="1318">
        <v>546.02300000000002</v>
      </c>
      <c r="L45" s="1392"/>
      <c r="M45" s="1392"/>
      <c r="N45" s="1392"/>
      <c r="O45" s="1392"/>
    </row>
    <row r="46" spans="1:15" ht="14.25" customHeight="1">
      <c r="A46" s="1357"/>
      <c r="B46" s="1319"/>
      <c r="C46" s="1326"/>
      <c r="D46" s="1923" t="s">
        <v>901</v>
      </c>
      <c r="E46" s="1923" t="s">
        <v>132</v>
      </c>
      <c r="F46" s="2014"/>
      <c r="G46" s="1229">
        <v>-1.319</v>
      </c>
      <c r="H46" s="1229">
        <v>-3.5999999999999997E-2</v>
      </c>
      <c r="I46" s="1485">
        <v>0</v>
      </c>
      <c r="J46" s="1318">
        <v>-1.355</v>
      </c>
      <c r="L46" s="1392"/>
      <c r="M46" s="1392"/>
      <c r="N46" s="1392"/>
      <c r="O46" s="1392"/>
    </row>
    <row r="47" spans="1:15" ht="14.25" customHeight="1">
      <c r="A47" s="1357"/>
      <c r="B47" s="1319"/>
      <c r="C47" s="2013" t="s">
        <v>797</v>
      </c>
      <c r="D47" s="1922"/>
      <c r="E47" s="1922"/>
      <c r="F47" s="1928"/>
      <c r="G47" s="1229">
        <v>250.072</v>
      </c>
      <c r="H47" s="1229">
        <v>9050.4879999999994</v>
      </c>
      <c r="I47" s="1485">
        <v>4.7E-2</v>
      </c>
      <c r="J47" s="1318">
        <v>9300.607</v>
      </c>
      <c r="L47" s="1392"/>
      <c r="M47" s="1392"/>
      <c r="N47" s="1392"/>
      <c r="O47" s="1392"/>
    </row>
    <row r="48" spans="1:15" ht="14.25" customHeight="1">
      <c r="A48" s="1357"/>
      <c r="B48" s="1319"/>
      <c r="C48" s="1326"/>
      <c r="D48" s="1922" t="s">
        <v>540</v>
      </c>
      <c r="E48" s="1922"/>
      <c r="F48" s="1928"/>
      <c r="G48" s="1229">
        <v>250.15299999999999</v>
      </c>
      <c r="H48" s="1229">
        <v>9051.393</v>
      </c>
      <c r="I48" s="1485">
        <v>4.7E-2</v>
      </c>
      <c r="J48" s="1318">
        <v>9301.5930000000008</v>
      </c>
      <c r="L48" s="1392"/>
      <c r="M48" s="1392"/>
      <c r="N48" s="1392"/>
      <c r="O48" s="1392"/>
    </row>
    <row r="49" spans="1:15" ht="14.25" customHeight="1">
      <c r="A49" s="1357"/>
      <c r="B49" s="1319"/>
      <c r="C49" s="1326"/>
      <c r="D49" s="1923" t="s">
        <v>541</v>
      </c>
      <c r="E49" s="1923" t="s">
        <v>132</v>
      </c>
      <c r="F49" s="2014"/>
      <c r="G49" s="1229">
        <v>-8.1000000000000003E-2</v>
      </c>
      <c r="H49" s="1229">
        <v>-0.90500000000000003</v>
      </c>
      <c r="I49" s="1485">
        <v>0</v>
      </c>
      <c r="J49" s="1318">
        <v>-0.98599999999999999</v>
      </c>
      <c r="L49" s="1392"/>
      <c r="M49" s="1392"/>
      <c r="N49" s="1392"/>
      <c r="O49" s="1392"/>
    </row>
    <row r="50" spans="1:15" ht="14.25" customHeight="1">
      <c r="A50" s="1357"/>
      <c r="B50" s="1319"/>
      <c r="C50" s="2013" t="s">
        <v>798</v>
      </c>
      <c r="D50" s="1922"/>
      <c r="E50" s="1922"/>
      <c r="F50" s="1928"/>
      <c r="G50" s="1229">
        <v>119.083</v>
      </c>
      <c r="H50" s="1229">
        <v>0</v>
      </c>
      <c r="I50" s="1485">
        <v>0</v>
      </c>
      <c r="J50" s="1318">
        <v>119.083</v>
      </c>
      <c r="L50" s="1392"/>
      <c r="M50" s="1392"/>
      <c r="N50" s="1392"/>
      <c r="O50" s="1392"/>
    </row>
    <row r="51" spans="1:15" ht="14.25" customHeight="1">
      <c r="A51" s="1357"/>
      <c r="B51" s="1319"/>
      <c r="C51" s="1326"/>
      <c r="D51" s="1922" t="s">
        <v>543</v>
      </c>
      <c r="E51" s="1922"/>
      <c r="F51" s="1928"/>
      <c r="G51" s="1229">
        <v>122.336</v>
      </c>
      <c r="H51" s="1229">
        <v>0</v>
      </c>
      <c r="I51" s="1485">
        <v>0</v>
      </c>
      <c r="J51" s="1318">
        <v>122.336</v>
      </c>
      <c r="L51" s="1392"/>
      <c r="M51" s="1392"/>
      <c r="N51" s="1392"/>
      <c r="O51" s="1392"/>
    </row>
    <row r="52" spans="1:15" ht="14.25" customHeight="1">
      <c r="A52" s="1357"/>
      <c r="B52" s="1319"/>
      <c r="C52" s="1326"/>
      <c r="D52" s="1923" t="s">
        <v>544</v>
      </c>
      <c r="E52" s="1923"/>
      <c r="F52" s="2014"/>
      <c r="G52" s="1229">
        <v>-0.40500000000000003</v>
      </c>
      <c r="H52" s="1229">
        <v>0</v>
      </c>
      <c r="I52" s="1485">
        <v>0</v>
      </c>
      <c r="J52" s="1318">
        <v>-0.40500000000000003</v>
      </c>
      <c r="L52" s="1392"/>
      <c r="M52" s="1392"/>
      <c r="N52" s="1392"/>
      <c r="O52" s="1392"/>
    </row>
    <row r="53" spans="1:15" ht="14.25" customHeight="1">
      <c r="A53" s="1357"/>
      <c r="B53" s="1319"/>
      <c r="C53" s="1326"/>
      <c r="D53" s="1923" t="s">
        <v>545</v>
      </c>
      <c r="E53" s="1923" t="s">
        <v>132</v>
      </c>
      <c r="F53" s="2014"/>
      <c r="G53" s="1229">
        <v>-2.8479999999999999</v>
      </c>
      <c r="H53" s="1229">
        <v>0</v>
      </c>
      <c r="I53" s="1485">
        <v>0</v>
      </c>
      <c r="J53" s="1318">
        <v>-2.8479999999999999</v>
      </c>
      <c r="L53" s="1392"/>
      <c r="M53" s="1392"/>
      <c r="N53" s="1392"/>
      <c r="O53" s="1392"/>
    </row>
    <row r="54" spans="1:15" ht="14.25" customHeight="1">
      <c r="A54" s="1357"/>
      <c r="B54" s="1319"/>
      <c r="C54" s="2013" t="s">
        <v>799</v>
      </c>
      <c r="D54" s="1922"/>
      <c r="E54" s="1922"/>
      <c r="F54" s="1928"/>
      <c r="G54" s="1229">
        <v>40.591000000000001</v>
      </c>
      <c r="H54" s="1229">
        <v>258.25400000000002</v>
      </c>
      <c r="I54" s="1485">
        <v>0.70899999999999996</v>
      </c>
      <c r="J54" s="1318">
        <v>299.55399999999997</v>
      </c>
      <c r="L54" s="1392"/>
      <c r="M54" s="1392"/>
      <c r="N54" s="1392"/>
      <c r="O54" s="1392"/>
    </row>
    <row r="55" spans="1:15" ht="14.25" customHeight="1">
      <c r="A55" s="1357"/>
      <c r="B55" s="1319"/>
      <c r="C55" s="1326"/>
      <c r="D55" s="1922" t="s">
        <v>547</v>
      </c>
      <c r="E55" s="1922"/>
      <c r="F55" s="1928"/>
      <c r="G55" s="1229">
        <v>41.204999999999998</v>
      </c>
      <c r="H55" s="1229">
        <v>270.185</v>
      </c>
      <c r="I55" s="1485">
        <v>0.71499999999999997</v>
      </c>
      <c r="J55" s="1318">
        <v>312.10500000000002</v>
      </c>
      <c r="L55" s="1392"/>
      <c r="M55" s="1392"/>
      <c r="N55" s="1392"/>
      <c r="O55" s="1392"/>
    </row>
    <row r="56" spans="1:15" ht="14.25" customHeight="1">
      <c r="A56" s="1357"/>
      <c r="B56" s="1319"/>
      <c r="C56" s="1326"/>
      <c r="D56" s="1923" t="s">
        <v>140</v>
      </c>
      <c r="E56" s="1923"/>
      <c r="F56" s="2014"/>
      <c r="G56" s="1229">
        <v>-0.11899999999999999</v>
      </c>
      <c r="H56" s="1229">
        <v>-0.56499999999999995</v>
      </c>
      <c r="I56" s="1485">
        <v>-6.0000000000000001E-3</v>
      </c>
      <c r="J56" s="1318">
        <v>-0.69</v>
      </c>
      <c r="L56" s="1392"/>
      <c r="M56" s="1392"/>
      <c r="N56" s="1392"/>
      <c r="O56" s="1392"/>
    </row>
    <row r="57" spans="1:15" ht="14.25" customHeight="1">
      <c r="A57" s="1357"/>
      <c r="B57" s="1319"/>
      <c r="C57" s="1326"/>
      <c r="D57" s="1923" t="s">
        <v>548</v>
      </c>
      <c r="E57" s="1923" t="s">
        <v>132</v>
      </c>
      <c r="F57" s="2014"/>
      <c r="G57" s="1229">
        <v>-0.495</v>
      </c>
      <c r="H57" s="1229">
        <v>-11.366</v>
      </c>
      <c r="I57" s="1485">
        <v>0</v>
      </c>
      <c r="J57" s="1318">
        <v>-11.861000000000001</v>
      </c>
      <c r="L57" s="1392"/>
      <c r="M57" s="1392"/>
      <c r="N57" s="1392"/>
      <c r="O57" s="1392"/>
    </row>
    <row r="58" spans="1:15" ht="14.25" customHeight="1">
      <c r="A58" s="1357"/>
      <c r="B58" s="1319"/>
      <c r="C58" s="2013" t="s">
        <v>801</v>
      </c>
      <c r="D58" s="1922"/>
      <c r="E58" s="1922"/>
      <c r="F58" s="1928"/>
      <c r="G58" s="1229">
        <v>46.277999999999999</v>
      </c>
      <c r="H58" s="1229">
        <v>244.20599999999999</v>
      </c>
      <c r="I58" s="1485">
        <v>1.986</v>
      </c>
      <c r="J58" s="1318">
        <v>292.47000000000003</v>
      </c>
      <c r="L58" s="1392"/>
      <c r="M58" s="1392"/>
      <c r="N58" s="1392"/>
      <c r="O58" s="1392"/>
    </row>
    <row r="59" spans="1:15" ht="14.25" customHeight="1">
      <c r="A59" s="1357"/>
      <c r="B59" s="1319"/>
      <c r="C59" s="1326"/>
      <c r="D59" s="1922" t="s">
        <v>553</v>
      </c>
      <c r="E59" s="1922"/>
      <c r="F59" s="1928"/>
      <c r="G59" s="1229">
        <v>47.045999999999999</v>
      </c>
      <c r="H59" s="1229">
        <v>245.94499999999999</v>
      </c>
      <c r="I59" s="1485">
        <v>2.125</v>
      </c>
      <c r="J59" s="1318">
        <v>295.11599999999999</v>
      </c>
      <c r="L59" s="1392"/>
      <c r="M59" s="1392"/>
      <c r="N59" s="1392"/>
      <c r="O59" s="1392"/>
    </row>
    <row r="60" spans="1:15" ht="14.25" customHeight="1">
      <c r="A60" s="1357"/>
      <c r="B60" s="1319"/>
      <c r="C60" s="1326"/>
      <c r="D60" s="1923" t="s">
        <v>554</v>
      </c>
      <c r="E60" s="1923"/>
      <c r="F60" s="2014"/>
      <c r="G60" s="1229">
        <v>-6.9000000000000006E-2</v>
      </c>
      <c r="H60" s="1229">
        <v>-0.90700000000000003</v>
      </c>
      <c r="I60" s="1485">
        <v>-1.6E-2</v>
      </c>
      <c r="J60" s="1318">
        <v>-0.99199999999999999</v>
      </c>
      <c r="L60" s="1392"/>
      <c r="M60" s="1392"/>
      <c r="N60" s="1392"/>
      <c r="O60" s="1392"/>
    </row>
    <row r="61" spans="1:15" ht="14.25" customHeight="1">
      <c r="A61" s="1357"/>
      <c r="B61" s="1319"/>
      <c r="C61" s="1326"/>
      <c r="D61" s="1923" t="s">
        <v>555</v>
      </c>
      <c r="E61" s="1923" t="s">
        <v>132</v>
      </c>
      <c r="F61" s="2014"/>
      <c r="G61" s="1229">
        <v>-0.69899999999999995</v>
      </c>
      <c r="H61" s="1229">
        <v>-0.83199999999999996</v>
      </c>
      <c r="I61" s="1485">
        <v>-0.123</v>
      </c>
      <c r="J61" s="1318">
        <v>-1.6539999999999999</v>
      </c>
      <c r="L61" s="1392"/>
      <c r="M61" s="1392"/>
      <c r="N61" s="1392"/>
      <c r="O61" s="1392"/>
    </row>
    <row r="62" spans="1:15" ht="26.25" customHeight="1">
      <c r="A62" s="1357"/>
      <c r="B62" s="1319"/>
      <c r="C62" s="2013" t="s">
        <v>905</v>
      </c>
      <c r="D62" s="1922"/>
      <c r="E62" s="1922"/>
      <c r="F62" s="1928"/>
      <c r="G62" s="1229">
        <v>0.871</v>
      </c>
      <c r="H62" s="1229">
        <v>0</v>
      </c>
      <c r="I62" s="1485">
        <v>0</v>
      </c>
      <c r="J62" s="1318">
        <v>0.871</v>
      </c>
      <c r="L62" s="1392"/>
      <c r="M62" s="1392"/>
      <c r="N62" s="1392"/>
      <c r="O62" s="1392"/>
    </row>
    <row r="63" spans="1:15" ht="26.25" customHeight="1">
      <c r="A63" s="1357"/>
      <c r="B63" s="1319"/>
      <c r="C63" s="1326"/>
      <c r="D63" s="1922" t="s">
        <v>733</v>
      </c>
      <c r="E63" s="1922"/>
      <c r="F63" s="1928"/>
      <c r="G63" s="1229">
        <v>1.2090000000000001</v>
      </c>
      <c r="H63" s="1229">
        <v>0</v>
      </c>
      <c r="I63" s="1485">
        <v>0</v>
      </c>
      <c r="J63" s="1318">
        <v>1.2090000000000001</v>
      </c>
      <c r="L63" s="1392"/>
      <c r="M63" s="1392"/>
      <c r="N63" s="1392"/>
      <c r="O63" s="1392"/>
    </row>
    <row r="64" spans="1:15" ht="14.25" customHeight="1">
      <c r="A64" s="1357"/>
      <c r="B64" s="1319"/>
      <c r="C64" s="1326"/>
      <c r="D64" s="1923" t="s">
        <v>734</v>
      </c>
      <c r="E64" s="1923"/>
      <c r="F64" s="2014"/>
      <c r="G64" s="1229">
        <v>-5.0000000000000001E-3</v>
      </c>
      <c r="H64" s="1229">
        <v>0</v>
      </c>
      <c r="I64" s="1485">
        <v>0</v>
      </c>
      <c r="J64" s="1318">
        <v>-5.0000000000000001E-3</v>
      </c>
      <c r="L64" s="1392"/>
      <c r="M64" s="1392"/>
      <c r="N64" s="1392"/>
      <c r="O64" s="1392"/>
    </row>
    <row r="65" spans="1:15" ht="22.5" customHeight="1">
      <c r="A65" s="1357"/>
      <c r="B65" s="1319"/>
      <c r="C65" s="1326"/>
      <c r="D65" s="1923" t="s">
        <v>735</v>
      </c>
      <c r="E65" s="1923" t="s">
        <v>132</v>
      </c>
      <c r="F65" s="2014"/>
      <c r="G65" s="1229">
        <v>-0.33300000000000002</v>
      </c>
      <c r="H65" s="1229">
        <v>0</v>
      </c>
      <c r="I65" s="1485">
        <v>0</v>
      </c>
      <c r="J65" s="1318">
        <v>-0.33300000000000002</v>
      </c>
      <c r="L65" s="1392"/>
      <c r="M65" s="1392"/>
      <c r="N65" s="1392"/>
      <c r="O65" s="1392"/>
    </row>
    <row r="66" spans="1:15" ht="27" customHeight="1">
      <c r="A66" s="1357"/>
      <c r="B66" s="1319"/>
      <c r="C66" s="2007" t="s">
        <v>910</v>
      </c>
      <c r="D66" s="1916"/>
      <c r="E66" s="1916"/>
      <c r="F66" s="2008"/>
      <c r="G66" s="1229">
        <v>0</v>
      </c>
      <c r="H66" s="1229">
        <v>0.23599999999999999</v>
      </c>
      <c r="I66" s="1485">
        <v>0</v>
      </c>
      <c r="J66" s="1318">
        <v>0.23599999999999999</v>
      </c>
      <c r="L66" s="1392"/>
      <c r="M66" s="1392"/>
      <c r="N66" s="1392"/>
      <c r="O66" s="1392"/>
    </row>
    <row r="67" spans="1:15" ht="14.25" customHeight="1">
      <c r="A67" s="1357"/>
      <c r="B67" s="1319"/>
      <c r="C67" s="1326"/>
      <c r="D67" s="1916" t="s">
        <v>910</v>
      </c>
      <c r="E67" s="1916"/>
      <c r="F67" s="2008"/>
      <c r="G67" s="1229">
        <v>0</v>
      </c>
      <c r="H67" s="1229">
        <v>0.23599999999999999</v>
      </c>
      <c r="I67" s="1485">
        <v>0</v>
      </c>
      <c r="J67" s="1318">
        <v>0.23599999999999999</v>
      </c>
      <c r="L67" s="1392"/>
      <c r="M67" s="1392"/>
      <c r="N67" s="1392"/>
      <c r="O67" s="1392"/>
    </row>
    <row r="68" spans="1:15" ht="14.25" customHeight="1">
      <c r="A68" s="1357"/>
      <c r="B68" s="1319"/>
      <c r="C68" s="2007" t="s">
        <v>912</v>
      </c>
      <c r="D68" s="1916"/>
      <c r="E68" s="1916"/>
      <c r="F68" s="2008"/>
      <c r="G68" s="1229">
        <v>9.5950000000000006</v>
      </c>
      <c r="H68" s="1229">
        <v>10.724</v>
      </c>
      <c r="I68" s="1485">
        <v>0</v>
      </c>
      <c r="J68" s="1318">
        <v>20.318999999999999</v>
      </c>
      <c r="L68" s="1392"/>
      <c r="M68" s="1392"/>
      <c r="N68" s="1392"/>
      <c r="O68" s="1392"/>
    </row>
    <row r="69" spans="1:15" ht="14.25" customHeight="1">
      <c r="A69" s="1357"/>
      <c r="B69" s="1319"/>
      <c r="C69" s="1326"/>
      <c r="D69" s="1916" t="s">
        <v>913</v>
      </c>
      <c r="E69" s="1916"/>
      <c r="F69" s="2008"/>
      <c r="G69" s="1229">
        <v>20.61</v>
      </c>
      <c r="H69" s="1229">
        <v>15.321</v>
      </c>
      <c r="I69" s="1485">
        <v>0</v>
      </c>
      <c r="J69" s="1318">
        <v>35.930999999999997</v>
      </c>
      <c r="L69" s="1392"/>
      <c r="M69" s="1392"/>
      <c r="N69" s="1392"/>
      <c r="O69" s="1392"/>
    </row>
    <row r="70" spans="1:15" customFormat="1" ht="15" customHeight="1">
      <c r="A70" s="1394"/>
      <c r="B70" s="1319"/>
      <c r="C70" s="1499"/>
      <c r="D70" s="1923" t="s">
        <v>914</v>
      </c>
      <c r="E70" s="1923" t="s">
        <v>132</v>
      </c>
      <c r="F70" s="2014"/>
      <c r="G70" s="1229">
        <v>-11.015000000000001</v>
      </c>
      <c r="H70" s="1229">
        <v>-4.5970000000000004</v>
      </c>
      <c r="I70" s="1262">
        <v>0</v>
      </c>
      <c r="J70" s="1318">
        <v>-15.612</v>
      </c>
      <c r="L70" s="1392"/>
      <c r="M70" s="1392"/>
      <c r="N70" s="1392"/>
      <c r="O70" s="1392"/>
    </row>
    <row r="71" spans="1:15" customFormat="1" ht="15" customHeight="1">
      <c r="A71" s="1394"/>
      <c r="B71" s="1322">
        <v>10</v>
      </c>
      <c r="C71" s="1984" t="s">
        <v>1128</v>
      </c>
      <c r="D71" s="1784"/>
      <c r="E71" s="1784"/>
      <c r="F71" s="1985"/>
      <c r="G71" s="1483">
        <v>247201.32</v>
      </c>
      <c r="H71" s="1483">
        <v>72856.998999999996</v>
      </c>
      <c r="I71" s="1484">
        <v>11239.044</v>
      </c>
      <c r="J71" s="1318">
        <v>331297.36300000001</v>
      </c>
      <c r="L71" s="1392"/>
      <c r="M71" s="1392"/>
      <c r="N71" s="1392"/>
      <c r="O71" s="1392"/>
    </row>
    <row r="72" spans="1:15" customFormat="1" ht="15" customHeight="1">
      <c r="A72" s="1394"/>
      <c r="B72" s="1328"/>
      <c r="C72" s="2013" t="s">
        <v>916</v>
      </c>
      <c r="D72" s="1922"/>
      <c r="E72" s="1922"/>
      <c r="F72" s="1928"/>
      <c r="G72" s="1229">
        <v>104820.378</v>
      </c>
      <c r="H72" s="1229">
        <v>38116.709000000003</v>
      </c>
      <c r="I72" s="1485">
        <v>4136.8710000000001</v>
      </c>
      <c r="J72" s="1318">
        <v>147073.95800000001</v>
      </c>
      <c r="L72" s="1392"/>
      <c r="M72" s="1392"/>
      <c r="N72" s="1392"/>
      <c r="O72" s="1392"/>
    </row>
    <row r="73" spans="1:15" ht="12.75" customHeight="1">
      <c r="A73" s="1357"/>
      <c r="B73" s="1328"/>
      <c r="C73" s="1329"/>
      <c r="D73" s="1921" t="s">
        <v>916</v>
      </c>
      <c r="E73" s="1927"/>
      <c r="F73" s="2018"/>
      <c r="G73" s="1229">
        <v>109532.098</v>
      </c>
      <c r="H73" s="1229">
        <v>38809.161</v>
      </c>
      <c r="I73" s="1485">
        <v>4227.3450000000003</v>
      </c>
      <c r="J73" s="1318">
        <v>152568.60399999999</v>
      </c>
      <c r="L73" s="1392"/>
      <c r="M73" s="1392"/>
      <c r="N73" s="1392"/>
      <c r="O73" s="1392"/>
    </row>
    <row r="74" spans="1:15" ht="12.75" customHeight="1">
      <c r="A74" s="1357"/>
      <c r="B74" s="1319"/>
      <c r="C74" s="1326"/>
      <c r="D74" s="1923" t="s">
        <v>917</v>
      </c>
      <c r="E74" s="1923"/>
      <c r="F74" s="2014"/>
      <c r="G74" s="1229">
        <v>-177.02</v>
      </c>
      <c r="H74" s="1229">
        <v>-55.271000000000001</v>
      </c>
      <c r="I74" s="1485">
        <v>-13.929</v>
      </c>
      <c r="J74" s="1318">
        <v>-246.22</v>
      </c>
      <c r="L74" s="1392"/>
      <c r="M74" s="1392"/>
      <c r="N74" s="1392"/>
      <c r="O74" s="1392"/>
    </row>
    <row r="75" spans="1:15" ht="24" customHeight="1">
      <c r="A75" s="1357"/>
      <c r="B75" s="1319"/>
      <c r="C75" s="1326"/>
      <c r="D75" s="1923" t="s">
        <v>918</v>
      </c>
      <c r="E75" s="1923" t="s">
        <v>132</v>
      </c>
      <c r="F75" s="2014"/>
      <c r="G75" s="1229">
        <v>-4534.7</v>
      </c>
      <c r="H75" s="1229">
        <v>-637.18100000000004</v>
      </c>
      <c r="I75" s="1485">
        <v>-76.545000000000002</v>
      </c>
      <c r="J75" s="1318">
        <v>-5248.4260000000004</v>
      </c>
      <c r="L75" s="1392"/>
      <c r="M75" s="1392"/>
      <c r="N75" s="1392"/>
      <c r="O75" s="1392"/>
    </row>
    <row r="76" spans="1:15" ht="24" customHeight="1">
      <c r="A76" s="1357"/>
      <c r="B76" s="1319"/>
      <c r="C76" s="2013" t="s">
        <v>919</v>
      </c>
      <c r="D76" s="1922"/>
      <c r="E76" s="1922"/>
      <c r="F76" s="1928"/>
      <c r="G76" s="1229">
        <v>9377.7109999999993</v>
      </c>
      <c r="H76" s="1229">
        <v>593.74099999999999</v>
      </c>
      <c r="I76" s="1485">
        <v>0</v>
      </c>
      <c r="J76" s="1318">
        <v>9971.4519999999993</v>
      </c>
      <c r="L76" s="1392"/>
      <c r="M76" s="1392"/>
      <c r="N76" s="1392"/>
      <c r="O76" s="1392"/>
    </row>
    <row r="77" spans="1:15" ht="14.25" customHeight="1">
      <c r="A77" s="1357"/>
      <c r="B77" s="1319"/>
      <c r="C77" s="1326"/>
      <c r="D77" s="1923" t="s">
        <v>919</v>
      </c>
      <c r="E77" s="1923"/>
      <c r="F77" s="2014"/>
      <c r="G77" s="1229">
        <v>9412.2720000000008</v>
      </c>
      <c r="H77" s="1229">
        <v>597.49800000000005</v>
      </c>
      <c r="I77" s="1485">
        <v>0</v>
      </c>
      <c r="J77" s="1318">
        <v>10009.77</v>
      </c>
      <c r="L77" s="1392"/>
      <c r="M77" s="1392"/>
      <c r="N77" s="1392"/>
      <c r="O77" s="1392"/>
    </row>
    <row r="78" spans="1:15" ht="14.25" customHeight="1">
      <c r="A78" s="1357"/>
      <c r="B78" s="1319"/>
      <c r="C78" s="1326"/>
      <c r="D78" s="1923" t="s">
        <v>920</v>
      </c>
      <c r="E78" s="1923"/>
      <c r="F78" s="2014"/>
      <c r="G78" s="1229">
        <v>-12.308999999999999</v>
      </c>
      <c r="H78" s="1229">
        <v>-2.1</v>
      </c>
      <c r="I78" s="1485">
        <v>0</v>
      </c>
      <c r="J78" s="1318">
        <v>-14.409000000000001</v>
      </c>
      <c r="L78" s="1392"/>
      <c r="M78" s="1392"/>
      <c r="N78" s="1392"/>
      <c r="O78" s="1392"/>
    </row>
    <row r="79" spans="1:15" ht="14.25" customHeight="1">
      <c r="A79" s="1357"/>
      <c r="B79" s="1319"/>
      <c r="C79" s="1326"/>
      <c r="D79" s="1923" t="s">
        <v>921</v>
      </c>
      <c r="E79" s="1923" t="s">
        <v>132</v>
      </c>
      <c r="F79" s="2014"/>
      <c r="G79" s="1229">
        <v>-22.251999999999999</v>
      </c>
      <c r="H79" s="1229">
        <v>-1.657</v>
      </c>
      <c r="I79" s="1485">
        <v>0</v>
      </c>
      <c r="J79" s="1318">
        <v>-23.908999999999999</v>
      </c>
      <c r="L79" s="1392"/>
      <c r="M79" s="1392"/>
      <c r="N79" s="1392"/>
      <c r="O79" s="1392"/>
    </row>
    <row r="80" spans="1:15" ht="15" customHeight="1">
      <c r="B80" s="1319"/>
      <c r="C80" s="2013" t="s">
        <v>807</v>
      </c>
      <c r="D80" s="1922"/>
      <c r="E80" s="1922"/>
      <c r="F80" s="1928"/>
      <c r="G80" s="1229">
        <v>213.607</v>
      </c>
      <c r="H80" s="1229">
        <v>8.6300000000000008</v>
      </c>
      <c r="I80" s="1485">
        <v>8.6920000000000002</v>
      </c>
      <c r="J80" s="1318">
        <v>230.929</v>
      </c>
      <c r="L80" s="1392"/>
      <c r="M80" s="1392"/>
      <c r="N80" s="1392"/>
      <c r="O80" s="1392"/>
    </row>
    <row r="81" spans="2:15" ht="15" customHeight="1">
      <c r="B81" s="1319"/>
      <c r="C81" s="1326"/>
      <c r="D81" s="1923" t="s">
        <v>739</v>
      </c>
      <c r="E81" s="1923"/>
      <c r="F81" s="2014"/>
      <c r="G81" s="1229">
        <v>228.77799999999999</v>
      </c>
      <c r="H81" s="1229">
        <v>8.6950000000000003</v>
      </c>
      <c r="I81" s="1485">
        <v>8.9149999999999991</v>
      </c>
      <c r="J81" s="1318">
        <v>246.38800000000001</v>
      </c>
      <c r="L81" s="1392"/>
      <c r="M81" s="1392"/>
      <c r="N81" s="1392"/>
      <c r="O81" s="1392"/>
    </row>
    <row r="82" spans="2:15" ht="14.25" customHeight="1">
      <c r="B82" s="1319"/>
      <c r="C82" s="1326"/>
      <c r="D82" s="1923" t="s">
        <v>740</v>
      </c>
      <c r="E82" s="1923"/>
      <c r="F82" s="2014"/>
      <c r="G82" s="1229">
        <v>-0.66200000000000003</v>
      </c>
      <c r="H82" s="1229">
        <v>-0.03</v>
      </c>
      <c r="I82" s="1485">
        <v>-3.4000000000000002E-2</v>
      </c>
      <c r="J82" s="1318">
        <v>-0.72599999999999998</v>
      </c>
      <c r="L82" s="1392"/>
      <c r="M82" s="1392"/>
      <c r="N82" s="1392"/>
      <c r="O82" s="1392"/>
    </row>
    <row r="83" spans="2:15" ht="14.25" customHeight="1">
      <c r="B83" s="1319"/>
      <c r="C83" s="1326"/>
      <c r="D83" s="1923" t="s">
        <v>741</v>
      </c>
      <c r="E83" s="1923" t="s">
        <v>132</v>
      </c>
      <c r="F83" s="2014"/>
      <c r="G83" s="1229">
        <v>-14.509</v>
      </c>
      <c r="H83" s="1229">
        <v>-3.5000000000000003E-2</v>
      </c>
      <c r="I83" s="1485">
        <v>-0.189</v>
      </c>
      <c r="J83" s="1318">
        <v>-14.733000000000001</v>
      </c>
      <c r="L83" s="1392"/>
      <c r="M83" s="1392"/>
      <c r="N83" s="1392"/>
      <c r="O83" s="1392"/>
    </row>
    <row r="84" spans="2:15" ht="14.25" customHeight="1">
      <c r="B84" s="1319"/>
      <c r="C84" s="2007" t="s">
        <v>808</v>
      </c>
      <c r="D84" s="1916"/>
      <c r="E84" s="1916"/>
      <c r="F84" s="2008"/>
      <c r="G84" s="1229">
        <v>128603.276</v>
      </c>
      <c r="H84" s="1229">
        <v>31792.225999999999</v>
      </c>
      <c r="I84" s="1485">
        <v>6848.0649999999996</v>
      </c>
      <c r="J84" s="1318">
        <v>167243.56700000001</v>
      </c>
      <c r="L84" s="1392"/>
      <c r="M84" s="1392"/>
      <c r="N84" s="1392"/>
      <c r="O84" s="1392"/>
    </row>
    <row r="85" spans="2:15" ht="14.25" customHeight="1">
      <c r="B85" s="1319"/>
      <c r="C85" s="1326"/>
      <c r="D85" s="1923" t="s">
        <v>420</v>
      </c>
      <c r="E85" s="1923"/>
      <c r="F85" s="2014"/>
      <c r="G85" s="1229">
        <v>129629.719</v>
      </c>
      <c r="H85" s="1229">
        <v>32152.077000000001</v>
      </c>
      <c r="I85" s="1485">
        <v>6828.4679999999998</v>
      </c>
      <c r="J85" s="1318">
        <v>168610.264</v>
      </c>
      <c r="L85" s="1392"/>
      <c r="M85" s="1392"/>
      <c r="N85" s="1392"/>
      <c r="O85" s="1392"/>
    </row>
    <row r="86" spans="2:15" ht="14.25" customHeight="1">
      <c r="B86" s="1319"/>
      <c r="C86" s="1326"/>
      <c r="D86" s="1923" t="s">
        <v>579</v>
      </c>
      <c r="E86" s="1923"/>
      <c r="F86" s="2014"/>
      <c r="G86" s="1229">
        <v>184.10900000000001</v>
      </c>
      <c r="H86" s="1229">
        <v>-97.2</v>
      </c>
      <c r="I86" s="1485">
        <v>50.631999999999998</v>
      </c>
      <c r="J86" s="1318">
        <v>137.541</v>
      </c>
      <c r="L86" s="1392"/>
      <c r="M86" s="1392"/>
      <c r="N86" s="1392"/>
      <c r="O86" s="1392"/>
    </row>
    <row r="87" spans="2:15" ht="14.25" customHeight="1">
      <c r="B87" s="1319"/>
      <c r="C87" s="1326"/>
      <c r="D87" s="1923" t="s">
        <v>580</v>
      </c>
      <c r="E87" s="1923" t="s">
        <v>132</v>
      </c>
      <c r="F87" s="2014"/>
      <c r="G87" s="1229">
        <v>-1210.5519999999999</v>
      </c>
      <c r="H87" s="1229">
        <v>-262.65100000000001</v>
      </c>
      <c r="I87" s="1485">
        <v>-31.035</v>
      </c>
      <c r="J87" s="1318">
        <v>-1504.2380000000001</v>
      </c>
      <c r="L87" s="1392"/>
      <c r="M87" s="1392"/>
      <c r="N87" s="1392"/>
      <c r="O87" s="1392"/>
    </row>
    <row r="88" spans="2:15" ht="14.25" customHeight="1">
      <c r="B88" s="1327"/>
      <c r="C88" s="2007" t="s">
        <v>922</v>
      </c>
      <c r="D88" s="1916"/>
      <c r="E88" s="1916"/>
      <c r="F88" s="2008"/>
      <c r="G88" s="1229">
        <v>0</v>
      </c>
      <c r="H88" s="1229">
        <v>1.1890000000000001</v>
      </c>
      <c r="I88" s="1485">
        <v>0</v>
      </c>
      <c r="J88" s="1318">
        <v>1.1890000000000001</v>
      </c>
      <c r="L88" s="1392"/>
      <c r="M88" s="1392"/>
      <c r="N88" s="1392"/>
      <c r="O88" s="1392"/>
    </row>
    <row r="89" spans="2:15" ht="14.25" customHeight="1">
      <c r="B89" s="1319"/>
      <c r="C89" s="1326"/>
      <c r="D89" s="1923" t="s">
        <v>922</v>
      </c>
      <c r="E89" s="1923"/>
      <c r="F89" s="2014"/>
      <c r="G89" s="1229">
        <v>0</v>
      </c>
      <c r="H89" s="1229">
        <v>1.1890000000000001</v>
      </c>
      <c r="I89" s="1485">
        <v>0</v>
      </c>
      <c r="J89" s="1318">
        <v>1.1890000000000001</v>
      </c>
      <c r="L89" s="1392"/>
      <c r="M89" s="1392"/>
      <c r="N89" s="1392"/>
      <c r="O89" s="1392"/>
    </row>
    <row r="90" spans="2:15" ht="14.25" customHeight="1">
      <c r="B90" s="1327"/>
      <c r="C90" s="2007" t="s">
        <v>924</v>
      </c>
      <c r="D90" s="1916"/>
      <c r="E90" s="1916"/>
      <c r="F90" s="2008"/>
      <c r="G90" s="1229">
        <v>38.603000000000002</v>
      </c>
      <c r="H90" s="1229">
        <v>0</v>
      </c>
      <c r="I90" s="1485">
        <v>64.709999999999994</v>
      </c>
      <c r="J90" s="1318">
        <v>103.313</v>
      </c>
      <c r="L90" s="1392"/>
      <c r="M90" s="1392"/>
      <c r="N90" s="1392"/>
      <c r="O90" s="1392"/>
    </row>
    <row r="91" spans="2:15" ht="23.25" customHeight="1">
      <c r="B91" s="1319"/>
      <c r="C91" s="1326"/>
      <c r="D91" s="1923" t="s">
        <v>924</v>
      </c>
      <c r="E91" s="1923"/>
      <c r="F91" s="2014"/>
      <c r="G91" s="1229">
        <v>54.582999999999998</v>
      </c>
      <c r="H91" s="1229">
        <v>0</v>
      </c>
      <c r="I91" s="1485">
        <v>65.150999999999996</v>
      </c>
      <c r="J91" s="1318">
        <v>119.73399999999999</v>
      </c>
      <c r="L91" s="1392"/>
      <c r="M91" s="1392"/>
      <c r="N91" s="1392"/>
      <c r="O91" s="1392"/>
    </row>
    <row r="92" spans="2:15" ht="25.5" customHeight="1">
      <c r="B92" s="1319"/>
      <c r="C92" s="1326"/>
      <c r="D92" s="1923" t="s">
        <v>925</v>
      </c>
      <c r="E92" s="1923"/>
      <c r="F92" s="2014"/>
      <c r="G92" s="1229">
        <v>-5.7480000000000002</v>
      </c>
      <c r="H92" s="1229">
        <v>0</v>
      </c>
      <c r="I92" s="1485">
        <v>-0.432</v>
      </c>
      <c r="J92" s="1318">
        <v>-6.18</v>
      </c>
      <c r="L92" s="1392"/>
      <c r="M92" s="1392"/>
      <c r="N92" s="1392"/>
      <c r="O92" s="1392"/>
    </row>
    <row r="93" spans="2:15" ht="28.5" customHeight="1">
      <c r="B93" s="1319"/>
      <c r="C93" s="1326"/>
      <c r="D93" s="1923" t="s">
        <v>926</v>
      </c>
      <c r="E93" s="1923" t="s">
        <v>132</v>
      </c>
      <c r="F93" s="2014"/>
      <c r="G93" s="1229">
        <v>-10.231999999999999</v>
      </c>
      <c r="H93" s="1229">
        <v>0</v>
      </c>
      <c r="I93" s="1485">
        <v>-8.9999999999999993E-3</v>
      </c>
      <c r="J93" s="1318">
        <v>-10.241</v>
      </c>
      <c r="L93" s="1392"/>
      <c r="M93" s="1392"/>
      <c r="N93" s="1392"/>
      <c r="O93" s="1392"/>
    </row>
    <row r="94" spans="2:15" ht="24.75" customHeight="1">
      <c r="B94" s="1319"/>
      <c r="C94" s="2013" t="s">
        <v>927</v>
      </c>
      <c r="D94" s="1922"/>
      <c r="E94" s="1922"/>
      <c r="F94" s="1928"/>
      <c r="G94" s="1229">
        <v>0</v>
      </c>
      <c r="H94" s="1229">
        <v>0</v>
      </c>
      <c r="I94" s="1485">
        <v>-7.3999999999999996E-2</v>
      </c>
      <c r="J94" s="1318">
        <v>-7.3999999999999996E-2</v>
      </c>
      <c r="L94" s="1392"/>
      <c r="M94" s="1392"/>
      <c r="N94" s="1392"/>
      <c r="O94" s="1392"/>
    </row>
    <row r="95" spans="2:15" ht="24" customHeight="1">
      <c r="B95" s="1319"/>
      <c r="C95" s="1326"/>
      <c r="D95" s="1923" t="s">
        <v>929</v>
      </c>
      <c r="E95" s="1923"/>
      <c r="F95" s="2014"/>
      <c r="G95" s="1229">
        <v>0</v>
      </c>
      <c r="H95" s="1229">
        <v>0</v>
      </c>
      <c r="I95" s="1485">
        <v>-7.3999999999999996E-2</v>
      </c>
      <c r="J95" s="1318">
        <v>-7.3999999999999996E-2</v>
      </c>
      <c r="L95" s="1392"/>
      <c r="M95" s="1392"/>
      <c r="N95" s="1392"/>
      <c r="O95" s="1392"/>
    </row>
    <row r="96" spans="2:15" ht="14.25" customHeight="1">
      <c r="B96" s="1319"/>
      <c r="C96" s="2007" t="s">
        <v>1069</v>
      </c>
      <c r="D96" s="1916"/>
      <c r="E96" s="1916"/>
      <c r="F96" s="2008"/>
      <c r="G96" s="1229">
        <v>0</v>
      </c>
      <c r="H96" s="1229">
        <v>3.2930000000000001</v>
      </c>
      <c r="I96" s="1485">
        <v>11.384</v>
      </c>
      <c r="J96" s="1318">
        <v>14.677</v>
      </c>
      <c r="L96" s="1392"/>
      <c r="M96" s="1392"/>
      <c r="N96" s="1392"/>
      <c r="O96" s="1392"/>
    </row>
    <row r="97" spans="2:15" ht="14.25" customHeight="1">
      <c r="B97" s="1319"/>
      <c r="C97" s="1326"/>
      <c r="D97" s="1925" t="s">
        <v>932</v>
      </c>
      <c r="E97" s="1925"/>
      <c r="F97" s="2015"/>
      <c r="G97" s="1229">
        <v>0</v>
      </c>
      <c r="H97" s="1229">
        <v>3.4660000000000002</v>
      </c>
      <c r="I97" s="1485">
        <v>11.411</v>
      </c>
      <c r="J97" s="1318">
        <v>14.877000000000001</v>
      </c>
      <c r="L97" s="1392"/>
      <c r="M97" s="1392"/>
      <c r="N97" s="1392"/>
      <c r="O97" s="1392"/>
    </row>
    <row r="98" spans="2:15" ht="22.5" customHeight="1">
      <c r="B98" s="1319"/>
      <c r="C98" s="1326"/>
      <c r="D98" s="1923" t="s">
        <v>933</v>
      </c>
      <c r="E98" s="1923" t="s">
        <v>132</v>
      </c>
      <c r="F98" s="2014"/>
      <c r="G98" s="1229">
        <v>0</v>
      </c>
      <c r="H98" s="1229">
        <v>-0.17299999999999999</v>
      </c>
      <c r="I98" s="1485">
        <v>-2.7E-2</v>
      </c>
      <c r="J98" s="1318">
        <v>-0.2</v>
      </c>
      <c r="L98" s="1392"/>
      <c r="M98" s="1392"/>
      <c r="N98" s="1392"/>
      <c r="O98" s="1392"/>
    </row>
    <row r="99" spans="2:15" ht="25.5" customHeight="1">
      <c r="B99" s="1319"/>
      <c r="C99" s="2007" t="s">
        <v>204</v>
      </c>
      <c r="D99" s="1916"/>
      <c r="E99" s="1916"/>
      <c r="F99" s="2008"/>
      <c r="G99" s="1229">
        <v>0</v>
      </c>
      <c r="H99" s="1229">
        <v>6.0620000000000003</v>
      </c>
      <c r="I99" s="1485">
        <v>11.749000000000001</v>
      </c>
      <c r="J99" s="1318">
        <v>17.811</v>
      </c>
      <c r="L99" s="1392"/>
      <c r="M99" s="1392"/>
      <c r="N99" s="1392"/>
      <c r="O99" s="1392"/>
    </row>
    <row r="100" spans="2:15" ht="12.75" customHeight="1">
      <c r="B100" s="1319"/>
      <c r="C100" s="1326"/>
      <c r="D100" s="1925" t="s">
        <v>204</v>
      </c>
      <c r="E100" s="1925"/>
      <c r="F100" s="2015"/>
      <c r="G100" s="1229">
        <v>0</v>
      </c>
      <c r="H100" s="1229">
        <v>6.3810000000000002</v>
      </c>
      <c r="I100" s="1485">
        <v>11.91</v>
      </c>
      <c r="J100" s="1318">
        <v>18.291</v>
      </c>
      <c r="L100" s="1392"/>
      <c r="M100" s="1392"/>
      <c r="N100" s="1392"/>
      <c r="O100" s="1392"/>
    </row>
    <row r="101" spans="2:15" ht="12.75" customHeight="1">
      <c r="B101" s="1319"/>
      <c r="C101" s="1326"/>
      <c r="D101" s="1923" t="s">
        <v>205</v>
      </c>
      <c r="E101" s="1923" t="s">
        <v>132</v>
      </c>
      <c r="F101" s="2014"/>
      <c r="G101" s="1229">
        <v>0</v>
      </c>
      <c r="H101" s="1229">
        <v>-0.31900000000000001</v>
      </c>
      <c r="I101" s="1485">
        <v>-0.161</v>
      </c>
      <c r="J101" s="1318">
        <v>-0.48</v>
      </c>
      <c r="L101" s="1392"/>
      <c r="M101" s="1392"/>
      <c r="N101" s="1392"/>
      <c r="O101" s="1392"/>
    </row>
    <row r="102" spans="2:15" ht="12.75" customHeight="1">
      <c r="B102" s="1319"/>
      <c r="C102" s="2007" t="s">
        <v>937</v>
      </c>
      <c r="D102" s="1916"/>
      <c r="E102" s="1916"/>
      <c r="F102" s="2008"/>
      <c r="G102" s="1229">
        <v>1060.3869999999999</v>
      </c>
      <c r="H102" s="1229">
        <v>170.25700000000001</v>
      </c>
      <c r="I102" s="1485">
        <v>0</v>
      </c>
      <c r="J102" s="1318">
        <v>1230.644</v>
      </c>
      <c r="L102" s="1392"/>
      <c r="M102" s="1392"/>
      <c r="N102" s="1392"/>
      <c r="O102" s="1392"/>
    </row>
    <row r="103" spans="2:15" ht="12.75" customHeight="1">
      <c r="B103" s="1319"/>
      <c r="C103" s="1326"/>
      <c r="D103" s="1915" t="s">
        <v>937</v>
      </c>
      <c r="E103" s="1916"/>
      <c r="F103" s="2008"/>
      <c r="G103" s="1229">
        <v>1060.652</v>
      </c>
      <c r="H103" s="1229">
        <v>179.72800000000001</v>
      </c>
      <c r="I103" s="1485">
        <v>0</v>
      </c>
      <c r="J103" s="1318">
        <v>1240.3800000000001</v>
      </c>
      <c r="L103" s="1392"/>
      <c r="M103" s="1392"/>
      <c r="N103" s="1392"/>
      <c r="O103" s="1392"/>
    </row>
    <row r="104" spans="2:15" ht="14.25" customHeight="1">
      <c r="B104" s="1319"/>
      <c r="C104" s="1326"/>
      <c r="D104" s="1923" t="s">
        <v>938</v>
      </c>
      <c r="E104" s="1923"/>
      <c r="F104" s="2014"/>
      <c r="G104" s="1229">
        <v>-0.13</v>
      </c>
      <c r="H104" s="1229">
        <v>-0.20699999999999999</v>
      </c>
      <c r="I104" s="1485">
        <v>0</v>
      </c>
      <c r="J104" s="1318">
        <v>-0.33700000000000002</v>
      </c>
      <c r="L104" s="1392"/>
      <c r="M104" s="1392"/>
      <c r="N104" s="1392"/>
      <c r="O104" s="1392"/>
    </row>
    <row r="105" spans="2:15" ht="14.25" customHeight="1">
      <c r="B105" s="1319"/>
      <c r="C105" s="1326"/>
      <c r="D105" s="1923" t="s">
        <v>939</v>
      </c>
      <c r="E105" s="1923" t="s">
        <v>132</v>
      </c>
      <c r="F105" s="2014"/>
      <c r="G105" s="1229">
        <v>-0.13500000000000001</v>
      </c>
      <c r="H105" s="1229">
        <v>-9.2639999999999993</v>
      </c>
      <c r="I105" s="1485">
        <v>0</v>
      </c>
      <c r="J105" s="1318">
        <v>-9.3989999999999991</v>
      </c>
      <c r="L105" s="1392"/>
      <c r="M105" s="1392"/>
      <c r="N105" s="1392"/>
      <c r="O105" s="1392"/>
    </row>
    <row r="106" spans="2:15" ht="14.25" customHeight="1">
      <c r="B106" s="1319"/>
      <c r="C106" s="2013" t="s">
        <v>948</v>
      </c>
      <c r="D106" s="1922"/>
      <c r="E106" s="1922"/>
      <c r="F106" s="1928"/>
      <c r="G106" s="1229">
        <v>24.524000000000001</v>
      </c>
      <c r="H106" s="1229">
        <v>70.55</v>
      </c>
      <c r="I106" s="1485">
        <v>18.488</v>
      </c>
      <c r="J106" s="1318">
        <v>113.562</v>
      </c>
      <c r="L106" s="1392"/>
      <c r="M106" s="1392"/>
      <c r="N106" s="1392"/>
      <c r="O106" s="1392"/>
    </row>
    <row r="107" spans="2:15" ht="14.25" customHeight="1">
      <c r="B107" s="1319"/>
      <c r="C107" s="1326"/>
      <c r="D107" s="1923" t="s">
        <v>948</v>
      </c>
      <c r="E107" s="1923"/>
      <c r="F107" s="2014"/>
      <c r="G107" s="1229">
        <v>24.584</v>
      </c>
      <c r="H107" s="1229">
        <v>70.792000000000002</v>
      </c>
      <c r="I107" s="1485">
        <v>18.497</v>
      </c>
      <c r="J107" s="1318">
        <v>113.873</v>
      </c>
      <c r="L107" s="1392"/>
      <c r="M107" s="1392"/>
      <c r="N107" s="1392"/>
      <c r="O107" s="1392"/>
    </row>
    <row r="108" spans="2:15" ht="14.25" customHeight="1">
      <c r="B108" s="1319"/>
      <c r="C108" s="1326"/>
      <c r="D108" s="1923" t="s">
        <v>949</v>
      </c>
      <c r="E108" s="1923"/>
      <c r="F108" s="2014"/>
      <c r="G108" s="1229">
        <v>2.8000000000000001E-2</v>
      </c>
      <c r="H108" s="1229">
        <v>-1E-3</v>
      </c>
      <c r="I108" s="1485">
        <v>0</v>
      </c>
      <c r="J108" s="1318">
        <v>2.7E-2</v>
      </c>
      <c r="L108" s="1392"/>
      <c r="M108" s="1392"/>
      <c r="N108" s="1392"/>
      <c r="O108" s="1392"/>
    </row>
    <row r="109" spans="2:15" ht="14.25" customHeight="1">
      <c r="B109" s="1319"/>
      <c r="C109" s="1326"/>
      <c r="D109" s="1923" t="s">
        <v>950</v>
      </c>
      <c r="E109" s="1923" t="s">
        <v>132</v>
      </c>
      <c r="F109" s="2014"/>
      <c r="G109" s="1229">
        <v>-8.7999999999999995E-2</v>
      </c>
      <c r="H109" s="1229">
        <v>-0.24099999999999999</v>
      </c>
      <c r="I109" s="1485">
        <v>-8.9999999999999993E-3</v>
      </c>
      <c r="J109" s="1318">
        <v>-0.33800000000000002</v>
      </c>
      <c r="L109" s="1392"/>
      <c r="M109" s="1392"/>
      <c r="N109" s="1392"/>
      <c r="O109" s="1392"/>
    </row>
    <row r="110" spans="2:15" ht="14.25" customHeight="1">
      <c r="B110" s="1327"/>
      <c r="C110" s="2007" t="s">
        <v>815</v>
      </c>
      <c r="D110" s="1916"/>
      <c r="E110" s="1916"/>
      <c r="F110" s="2008"/>
      <c r="G110" s="1229">
        <v>0.18</v>
      </c>
      <c r="H110" s="1229">
        <v>6.4000000000000001E-2</v>
      </c>
      <c r="I110" s="1485">
        <v>0</v>
      </c>
      <c r="J110" s="1318">
        <v>0.24399999999999999</v>
      </c>
      <c r="L110" s="1392"/>
      <c r="M110" s="1392"/>
      <c r="N110" s="1392"/>
      <c r="O110" s="1392"/>
    </row>
    <row r="111" spans="2:15" ht="14.25" customHeight="1">
      <c r="B111" s="1327"/>
      <c r="C111" s="1326"/>
      <c r="D111" s="1915" t="s">
        <v>777</v>
      </c>
      <c r="E111" s="1916"/>
      <c r="F111" s="2008"/>
      <c r="G111" s="1229">
        <v>0.183</v>
      </c>
      <c r="H111" s="1229">
        <v>6.4000000000000001E-2</v>
      </c>
      <c r="I111" s="1485">
        <v>0</v>
      </c>
      <c r="J111" s="1318">
        <v>0.247</v>
      </c>
      <c r="L111" s="1392"/>
      <c r="M111" s="1392"/>
      <c r="N111" s="1392"/>
      <c r="O111" s="1392"/>
    </row>
    <row r="112" spans="2:15" ht="14.25" customHeight="1">
      <c r="B112" s="1319"/>
      <c r="C112" s="1326"/>
      <c r="D112" s="1923" t="s">
        <v>311</v>
      </c>
      <c r="E112" s="1923" t="s">
        <v>132</v>
      </c>
      <c r="F112" s="2014"/>
      <c r="G112" s="1221">
        <v>-3.0000000000000001E-3</v>
      </c>
      <c r="H112" s="1221">
        <v>0</v>
      </c>
      <c r="I112" s="1240">
        <v>0</v>
      </c>
      <c r="J112" s="1318">
        <v>-3.0000000000000001E-3</v>
      </c>
      <c r="L112" s="1392"/>
      <c r="M112" s="1392"/>
      <c r="N112" s="1392"/>
      <c r="O112" s="1392"/>
    </row>
    <row r="113" spans="2:15" ht="14.25" customHeight="1">
      <c r="B113" s="1327"/>
      <c r="C113" s="2007" t="s">
        <v>951</v>
      </c>
      <c r="D113" s="1916"/>
      <c r="E113" s="1916"/>
      <c r="F113" s="2008"/>
      <c r="G113" s="1221">
        <v>3067.9639999999999</v>
      </c>
      <c r="H113" s="1221">
        <v>2106.154</v>
      </c>
      <c r="I113" s="1240">
        <v>139.15899999999999</v>
      </c>
      <c r="J113" s="1318">
        <v>5313.277</v>
      </c>
      <c r="L113" s="1392"/>
      <c r="M113" s="1392"/>
      <c r="N113" s="1392"/>
      <c r="O113" s="1392"/>
    </row>
    <row r="114" spans="2:15" ht="14.25" customHeight="1">
      <c r="B114" s="1319"/>
      <c r="C114" s="1326"/>
      <c r="D114" s="1915" t="s">
        <v>592</v>
      </c>
      <c r="E114" s="1916"/>
      <c r="F114" s="2008"/>
      <c r="G114" s="1221">
        <v>11570.906000000001</v>
      </c>
      <c r="H114" s="1221">
        <v>4900.5249999999996</v>
      </c>
      <c r="I114" s="1240">
        <v>512.39300000000003</v>
      </c>
      <c r="J114" s="1318">
        <v>16983.824000000001</v>
      </c>
      <c r="L114" s="1392"/>
      <c r="M114" s="1392"/>
      <c r="N114" s="1392"/>
      <c r="O114" s="1392"/>
    </row>
    <row r="115" spans="2:15" ht="14.25" customHeight="1">
      <c r="B115" s="1319"/>
      <c r="C115" s="1326"/>
      <c r="D115" s="1923" t="s">
        <v>593</v>
      </c>
      <c r="E115" s="1923" t="s">
        <v>132</v>
      </c>
      <c r="F115" s="2014"/>
      <c r="G115" s="1221">
        <v>-8502.9419999999991</v>
      </c>
      <c r="H115" s="1221">
        <v>-2794.3710000000001</v>
      </c>
      <c r="I115" s="1240">
        <v>-373.23399999999998</v>
      </c>
      <c r="J115" s="1318">
        <v>-11670.547</v>
      </c>
      <c r="L115" s="1392"/>
      <c r="M115" s="1392"/>
      <c r="N115" s="1392"/>
      <c r="O115" s="1392"/>
    </row>
    <row r="116" spans="2:15" ht="14.25" customHeight="1">
      <c r="B116" s="1319"/>
      <c r="C116" s="2007" t="s">
        <v>952</v>
      </c>
      <c r="D116" s="1916"/>
      <c r="E116" s="1916"/>
      <c r="F116" s="2008"/>
      <c r="G116" s="1221">
        <v>-5.31</v>
      </c>
      <c r="H116" s="1221">
        <v>-11.875999999999999</v>
      </c>
      <c r="I116" s="1264">
        <v>0</v>
      </c>
      <c r="J116" s="1318">
        <v>-17.186</v>
      </c>
      <c r="L116" s="1392"/>
      <c r="M116" s="1392"/>
      <c r="N116" s="1392"/>
      <c r="O116" s="1392"/>
    </row>
    <row r="117" spans="2:15" ht="14.25" customHeight="1">
      <c r="B117" s="1322">
        <v>11</v>
      </c>
      <c r="C117" s="2009" t="s">
        <v>596</v>
      </c>
      <c r="D117" s="1917"/>
      <c r="E117" s="1917"/>
      <c r="F117" s="2010"/>
      <c r="G117" s="1226">
        <v>1145.4649999999999</v>
      </c>
      <c r="H117" s="1226">
        <v>302.00900000000001</v>
      </c>
      <c r="I117" s="1251">
        <v>63.372</v>
      </c>
      <c r="J117" s="1318">
        <v>1510.846</v>
      </c>
      <c r="L117" s="1392"/>
      <c r="M117" s="1392"/>
      <c r="N117" s="1392"/>
      <c r="O117" s="1392"/>
    </row>
    <row r="118" spans="2:15" ht="14.25" customHeight="1">
      <c r="B118" s="1319"/>
      <c r="C118" s="2007" t="s">
        <v>953</v>
      </c>
      <c r="D118" s="1916"/>
      <c r="E118" s="1916"/>
      <c r="F118" s="2008"/>
      <c r="G118" s="1221">
        <v>515.77200000000005</v>
      </c>
      <c r="H118" s="1221">
        <v>157.85</v>
      </c>
      <c r="I118" s="1264">
        <v>37.593000000000004</v>
      </c>
      <c r="J118" s="1318">
        <v>711.21500000000003</v>
      </c>
      <c r="L118" s="1392"/>
      <c r="M118" s="1392"/>
      <c r="N118" s="1392"/>
      <c r="O118" s="1392"/>
    </row>
    <row r="119" spans="2:15" ht="14.25" customHeight="1">
      <c r="B119" s="1319"/>
      <c r="C119" s="2007" t="s">
        <v>954</v>
      </c>
      <c r="D119" s="1916"/>
      <c r="E119" s="1916"/>
      <c r="F119" s="2008"/>
      <c r="G119" s="1221">
        <v>83.668000000000006</v>
      </c>
      <c r="H119" s="1221">
        <v>80.790000000000006</v>
      </c>
      <c r="I119" s="1264">
        <v>9.5009999999999994</v>
      </c>
      <c r="J119" s="1318">
        <v>173.959</v>
      </c>
      <c r="L119" s="1392"/>
      <c r="M119" s="1392"/>
      <c r="N119" s="1392"/>
      <c r="O119" s="1392"/>
    </row>
    <row r="120" spans="2:15" ht="14.25" customHeight="1">
      <c r="B120" s="1319"/>
      <c r="C120" s="2007" t="s">
        <v>955</v>
      </c>
      <c r="D120" s="1916"/>
      <c r="E120" s="1916"/>
      <c r="F120" s="2008"/>
      <c r="G120" s="1221">
        <v>257.21899999999999</v>
      </c>
      <c r="H120" s="1221">
        <v>48.652000000000001</v>
      </c>
      <c r="I120" s="1264">
        <v>7.9649999999999999</v>
      </c>
      <c r="J120" s="1318">
        <v>313.83600000000001</v>
      </c>
      <c r="L120" s="1392"/>
      <c r="M120" s="1392"/>
      <c r="N120" s="1392"/>
      <c r="O120" s="1392"/>
    </row>
    <row r="121" spans="2:15" ht="14.25" customHeight="1">
      <c r="B121" s="1319"/>
      <c r="C121" s="2007" t="s">
        <v>956</v>
      </c>
      <c r="D121" s="1916"/>
      <c r="E121" s="1916"/>
      <c r="F121" s="2008"/>
      <c r="G121" s="1221">
        <v>97.956000000000003</v>
      </c>
      <c r="H121" s="1221">
        <v>4.4400000000000004</v>
      </c>
      <c r="I121" s="1264">
        <v>4.4720000000000004</v>
      </c>
      <c r="J121" s="1318">
        <v>106.86799999999999</v>
      </c>
      <c r="L121" s="1392"/>
      <c r="M121" s="1392"/>
      <c r="N121" s="1392"/>
      <c r="O121" s="1392"/>
    </row>
    <row r="122" spans="2:15" ht="14.25" customHeight="1">
      <c r="B122" s="1319"/>
      <c r="C122" s="2007" t="s">
        <v>957</v>
      </c>
      <c r="D122" s="1916"/>
      <c r="E122" s="1916"/>
      <c r="F122" s="2008"/>
      <c r="G122" s="1221">
        <v>156.08199999999999</v>
      </c>
      <c r="H122" s="1221">
        <v>8.4909999999999997</v>
      </c>
      <c r="I122" s="1264">
        <v>0</v>
      </c>
      <c r="J122" s="1318">
        <v>164.57300000000001</v>
      </c>
      <c r="L122" s="1392"/>
      <c r="M122" s="1392"/>
      <c r="N122" s="1392"/>
      <c r="O122" s="1392"/>
    </row>
    <row r="123" spans="2:15" ht="14.25" customHeight="1">
      <c r="B123" s="1319"/>
      <c r="C123" s="2007" t="s">
        <v>958</v>
      </c>
      <c r="D123" s="1916"/>
      <c r="E123" s="1916"/>
      <c r="F123" s="2008"/>
      <c r="G123" s="1221">
        <v>24.670999999999999</v>
      </c>
      <c r="H123" s="1221">
        <v>0</v>
      </c>
      <c r="I123" s="1264">
        <v>3.242</v>
      </c>
      <c r="J123" s="1318">
        <v>27.913</v>
      </c>
      <c r="L123" s="1392"/>
      <c r="M123" s="1392"/>
      <c r="N123" s="1392"/>
      <c r="O123" s="1392"/>
    </row>
    <row r="124" spans="2:15" ht="14.25" customHeight="1">
      <c r="B124" s="1319"/>
      <c r="C124" s="2007" t="s">
        <v>959</v>
      </c>
      <c r="D124" s="1916"/>
      <c r="E124" s="1916"/>
      <c r="F124" s="2008"/>
      <c r="G124" s="1221">
        <v>9.6000000000000002E-2</v>
      </c>
      <c r="H124" s="1221">
        <v>1.679</v>
      </c>
      <c r="I124" s="1264">
        <v>0</v>
      </c>
      <c r="J124" s="1318">
        <v>1.7749999999999999</v>
      </c>
      <c r="L124" s="1392"/>
      <c r="M124" s="1392"/>
      <c r="N124" s="1392"/>
      <c r="O124" s="1392"/>
    </row>
    <row r="125" spans="2:15" ht="14.25" customHeight="1">
      <c r="B125" s="1319"/>
      <c r="C125" s="2007" t="s">
        <v>960</v>
      </c>
      <c r="D125" s="1916"/>
      <c r="E125" s="1916"/>
      <c r="F125" s="2008"/>
      <c r="G125" s="1221">
        <v>0</v>
      </c>
      <c r="H125" s="1221">
        <v>1.2E-2</v>
      </c>
      <c r="I125" s="1264">
        <v>0</v>
      </c>
      <c r="J125" s="1318">
        <v>1.2E-2</v>
      </c>
      <c r="L125" s="1392"/>
      <c r="M125" s="1392"/>
      <c r="N125" s="1392"/>
      <c r="O125" s="1392"/>
    </row>
    <row r="126" spans="2:15" ht="14.25" customHeight="1">
      <c r="B126" s="1319"/>
      <c r="C126" s="2007" t="s">
        <v>961</v>
      </c>
      <c r="D126" s="1916"/>
      <c r="E126" s="1916"/>
      <c r="F126" s="2008"/>
      <c r="G126" s="1221">
        <v>10.019</v>
      </c>
      <c r="H126" s="1221">
        <v>0.106</v>
      </c>
      <c r="I126" s="1264">
        <v>0.59699999999999998</v>
      </c>
      <c r="J126" s="1318">
        <v>10.722</v>
      </c>
      <c r="L126" s="1392"/>
      <c r="M126" s="1392"/>
      <c r="N126" s="1392"/>
      <c r="O126" s="1392"/>
    </row>
    <row r="127" spans="2:15" ht="14.25" customHeight="1">
      <c r="B127" s="1319"/>
      <c r="C127" s="2007" t="s">
        <v>963</v>
      </c>
      <c r="D127" s="1916"/>
      <c r="E127" s="1916"/>
      <c r="F127" s="2008"/>
      <c r="G127" s="1221">
        <v>-1.7999999999999999E-2</v>
      </c>
      <c r="H127" s="1221">
        <v>-1.0999999999999999E-2</v>
      </c>
      <c r="I127" s="1264">
        <v>2E-3</v>
      </c>
      <c r="J127" s="1318">
        <v>-2.7E-2</v>
      </c>
      <c r="L127" s="1392"/>
      <c r="M127" s="1392"/>
      <c r="N127" s="1392"/>
      <c r="O127" s="1392"/>
    </row>
    <row r="128" spans="2:15" ht="14.25" customHeight="1">
      <c r="B128" s="1322">
        <v>12</v>
      </c>
      <c r="C128" s="2009" t="s">
        <v>606</v>
      </c>
      <c r="D128" s="1917"/>
      <c r="E128" s="1917"/>
      <c r="F128" s="2010"/>
      <c r="G128" s="1226">
        <v>931.75099999999998</v>
      </c>
      <c r="H128" s="1226">
        <v>0</v>
      </c>
      <c r="I128" s="1251">
        <v>0</v>
      </c>
      <c r="J128" s="1318">
        <v>931.75099999999998</v>
      </c>
      <c r="L128" s="1392"/>
      <c r="M128" s="1392"/>
      <c r="N128" s="1392"/>
      <c r="O128" s="1392"/>
    </row>
    <row r="129" spans="2:15" ht="14.25" customHeight="1">
      <c r="B129" s="1319"/>
      <c r="C129" s="2013" t="s">
        <v>607</v>
      </c>
      <c r="D129" s="1922"/>
      <c r="E129" s="1922"/>
      <c r="F129" s="1928"/>
      <c r="G129" s="1221">
        <v>289.64999999999998</v>
      </c>
      <c r="H129" s="1221">
        <v>0</v>
      </c>
      <c r="I129" s="1264">
        <v>0</v>
      </c>
      <c r="J129" s="1318">
        <v>289.64999999999998</v>
      </c>
      <c r="L129" s="1392"/>
      <c r="M129" s="1392"/>
      <c r="N129" s="1392"/>
      <c r="O129" s="1392"/>
    </row>
    <row r="130" spans="2:15" ht="14.25" customHeight="1">
      <c r="B130" s="1319"/>
      <c r="C130" s="2013" t="s">
        <v>608</v>
      </c>
      <c r="D130" s="1922"/>
      <c r="E130" s="1922"/>
      <c r="F130" s="1928"/>
      <c r="G130" s="1221">
        <v>642.101</v>
      </c>
      <c r="H130" s="1221">
        <v>0</v>
      </c>
      <c r="I130" s="1264">
        <v>0</v>
      </c>
      <c r="J130" s="1318">
        <v>642.101</v>
      </c>
      <c r="L130" s="1392"/>
      <c r="M130" s="1392"/>
      <c r="N130" s="1392"/>
      <c r="O130" s="1392"/>
    </row>
    <row r="131" spans="2:15" ht="14.25" customHeight="1">
      <c r="B131" s="1322">
        <v>13</v>
      </c>
      <c r="C131" s="2009" t="s">
        <v>609</v>
      </c>
      <c r="D131" s="1917"/>
      <c r="E131" s="1917"/>
      <c r="F131" s="2010"/>
      <c r="G131" s="1226">
        <v>6100.4939999999997</v>
      </c>
      <c r="H131" s="1226">
        <v>1640.819</v>
      </c>
      <c r="I131" s="1251">
        <v>233.43299999999999</v>
      </c>
      <c r="J131" s="1318">
        <v>7974.7460000000001</v>
      </c>
      <c r="L131" s="1392"/>
      <c r="M131" s="1392"/>
      <c r="N131" s="1392"/>
      <c r="O131" s="1392"/>
    </row>
    <row r="132" spans="2:15" ht="14.25" customHeight="1">
      <c r="B132" s="1319"/>
      <c r="C132" s="2013" t="s">
        <v>965</v>
      </c>
      <c r="D132" s="1922"/>
      <c r="E132" s="1922"/>
      <c r="F132" s="1928"/>
      <c r="G132" s="1229">
        <v>77.953000000000003</v>
      </c>
      <c r="H132" s="1229">
        <v>51.872999999999998</v>
      </c>
      <c r="I132" s="1262">
        <v>3.8220000000000001</v>
      </c>
      <c r="J132" s="1318">
        <v>133.648</v>
      </c>
      <c r="L132" s="1392"/>
      <c r="M132" s="1392"/>
      <c r="N132" s="1392"/>
      <c r="O132" s="1392"/>
    </row>
    <row r="133" spans="2:15" ht="14.25" customHeight="1">
      <c r="B133" s="1319"/>
      <c r="C133" s="2007" t="s">
        <v>966</v>
      </c>
      <c r="D133" s="1916"/>
      <c r="E133" s="1916"/>
      <c r="F133" s="2008"/>
      <c r="G133" s="1229">
        <v>7.6849999999999996</v>
      </c>
      <c r="H133" s="1229">
        <v>14.186</v>
      </c>
      <c r="I133" s="1262">
        <v>0.41499999999999998</v>
      </c>
      <c r="J133" s="1318">
        <v>22.286000000000001</v>
      </c>
      <c r="L133" s="1392"/>
      <c r="M133" s="1392"/>
      <c r="N133" s="1392"/>
      <c r="O133" s="1392"/>
    </row>
    <row r="134" spans="2:15" ht="14.25" customHeight="1">
      <c r="B134" s="1319"/>
      <c r="C134" s="2013" t="s">
        <v>72</v>
      </c>
      <c r="D134" s="1922"/>
      <c r="E134" s="1922"/>
      <c r="F134" s="1928"/>
      <c r="G134" s="1229">
        <v>0</v>
      </c>
      <c r="H134" s="1229">
        <v>1.4E-2</v>
      </c>
      <c r="I134" s="1262">
        <v>0</v>
      </c>
      <c r="J134" s="1318">
        <v>1.4E-2</v>
      </c>
      <c r="L134" s="1392"/>
      <c r="M134" s="1392"/>
      <c r="N134" s="1392"/>
      <c r="O134" s="1392"/>
    </row>
    <row r="135" spans="2:15" ht="14.25" customHeight="1">
      <c r="B135" s="1319"/>
      <c r="C135" s="2013" t="s">
        <v>612</v>
      </c>
      <c r="D135" s="1922"/>
      <c r="E135" s="1922"/>
      <c r="F135" s="1928"/>
      <c r="G135" s="1229">
        <v>0</v>
      </c>
      <c r="H135" s="1229">
        <v>1.2709999999999999</v>
      </c>
      <c r="I135" s="1262">
        <v>0</v>
      </c>
      <c r="J135" s="1318">
        <v>1.2709999999999999</v>
      </c>
      <c r="L135" s="1392"/>
      <c r="M135" s="1392"/>
      <c r="N135" s="1392"/>
      <c r="O135" s="1392"/>
    </row>
    <row r="136" spans="2:15" ht="14.25" customHeight="1">
      <c r="B136" s="1319"/>
      <c r="C136" s="2013" t="s">
        <v>74</v>
      </c>
      <c r="D136" s="1922"/>
      <c r="E136" s="1922"/>
      <c r="F136" s="1928"/>
      <c r="G136" s="1229">
        <v>118.303</v>
      </c>
      <c r="H136" s="1229">
        <v>17.183</v>
      </c>
      <c r="I136" s="1262">
        <v>11.217000000000001</v>
      </c>
      <c r="J136" s="1318">
        <v>146.703</v>
      </c>
      <c r="L136" s="1392"/>
      <c r="M136" s="1392"/>
      <c r="N136" s="1392"/>
      <c r="O136" s="1392"/>
    </row>
    <row r="137" spans="2:15" ht="15" customHeight="1">
      <c r="B137" s="1319"/>
      <c r="C137" s="2007" t="s">
        <v>613</v>
      </c>
      <c r="D137" s="1916"/>
      <c r="E137" s="1916"/>
      <c r="F137" s="2008"/>
      <c r="G137" s="1229">
        <v>3065.2089999999998</v>
      </c>
      <c r="H137" s="1229">
        <v>1352.8030000000001</v>
      </c>
      <c r="I137" s="1262">
        <v>195.196</v>
      </c>
      <c r="J137" s="1318">
        <v>4613.2079999999996</v>
      </c>
      <c r="L137" s="1392"/>
      <c r="M137" s="1392"/>
      <c r="N137" s="1392"/>
      <c r="O137" s="1392"/>
    </row>
    <row r="138" spans="2:15" ht="15" customHeight="1">
      <c r="B138" s="1319"/>
      <c r="C138" s="2013" t="s">
        <v>967</v>
      </c>
      <c r="D138" s="1922"/>
      <c r="E138" s="1922"/>
      <c r="F138" s="1928"/>
      <c r="G138" s="1229">
        <v>2831.3440000000001</v>
      </c>
      <c r="H138" s="1229">
        <v>203.489</v>
      </c>
      <c r="I138" s="1262">
        <v>22.783000000000001</v>
      </c>
      <c r="J138" s="1318">
        <v>3057.616</v>
      </c>
      <c r="L138" s="1392"/>
      <c r="M138" s="1392"/>
      <c r="N138" s="1392"/>
      <c r="O138" s="1392"/>
    </row>
    <row r="139" spans="2:15" ht="15" customHeight="1">
      <c r="B139" s="1322">
        <v>14</v>
      </c>
      <c r="C139" s="2009" t="s">
        <v>615</v>
      </c>
      <c r="D139" s="1917"/>
      <c r="E139" s="1917"/>
      <c r="F139" s="2010"/>
      <c r="G139" s="1226">
        <v>268.63799999999998</v>
      </c>
      <c r="H139" s="1226">
        <v>526.22199999999998</v>
      </c>
      <c r="I139" s="1251">
        <v>48.424999999999997</v>
      </c>
      <c r="J139" s="1318">
        <v>843.28499999999997</v>
      </c>
      <c r="L139" s="1392"/>
      <c r="M139" s="1392"/>
      <c r="N139" s="1392"/>
      <c r="O139" s="1392"/>
    </row>
    <row r="140" spans="2:15" ht="15" customHeight="1">
      <c r="B140" s="1319"/>
      <c r="C140" s="2007" t="s">
        <v>68</v>
      </c>
      <c r="D140" s="1916"/>
      <c r="E140" s="1916"/>
      <c r="F140" s="2008"/>
      <c r="G140" s="1221">
        <v>3243.0569999999998</v>
      </c>
      <c r="H140" s="1221">
        <v>1115.6690000000001</v>
      </c>
      <c r="I140" s="1264">
        <v>196.863</v>
      </c>
      <c r="J140" s="1318">
        <v>4555.5889999999999</v>
      </c>
      <c r="L140" s="1392"/>
      <c r="M140" s="1392"/>
      <c r="N140" s="1392"/>
      <c r="O140" s="1392"/>
    </row>
    <row r="141" spans="2:15" ht="14.25" customHeight="1">
      <c r="B141" s="1319"/>
      <c r="C141" s="2007" t="s">
        <v>616</v>
      </c>
      <c r="D141" s="1916"/>
      <c r="E141" s="1916"/>
      <c r="F141" s="2008"/>
      <c r="G141" s="1229">
        <v>-2974.4189999999999</v>
      </c>
      <c r="H141" s="1229">
        <v>-589.447</v>
      </c>
      <c r="I141" s="1262">
        <v>-148.43799999999999</v>
      </c>
      <c r="J141" s="1318">
        <v>-3712.3040000000001</v>
      </c>
      <c r="L141" s="1392"/>
      <c r="M141" s="1392"/>
      <c r="N141" s="1392"/>
      <c r="O141" s="1392"/>
    </row>
    <row r="142" spans="2:15" ht="14.25" customHeight="1">
      <c r="B142" s="1322">
        <v>15</v>
      </c>
      <c r="C142" s="2009" t="s">
        <v>617</v>
      </c>
      <c r="D142" s="1917"/>
      <c r="E142" s="1917"/>
      <c r="F142" s="2010"/>
      <c r="G142" s="1226">
        <v>587.56700000000001</v>
      </c>
      <c r="H142" s="1226">
        <v>302.54399999999998</v>
      </c>
      <c r="I142" s="1251">
        <v>111.169</v>
      </c>
      <c r="J142" s="1318">
        <v>1001.28</v>
      </c>
      <c r="L142" s="1392"/>
      <c r="M142" s="1392"/>
      <c r="N142" s="1392"/>
      <c r="O142" s="1392"/>
    </row>
    <row r="143" spans="2:15" ht="14.25" customHeight="1">
      <c r="B143" s="1319"/>
      <c r="C143" s="2013" t="s">
        <v>619</v>
      </c>
      <c r="D143" s="1922"/>
      <c r="E143" s="1922"/>
      <c r="F143" s="1928"/>
      <c r="G143" s="1221">
        <v>409.05099999999999</v>
      </c>
      <c r="H143" s="1221">
        <v>175.76599999999999</v>
      </c>
      <c r="I143" s="1264">
        <v>58.613999999999997</v>
      </c>
      <c r="J143" s="1318">
        <v>643.43100000000004</v>
      </c>
      <c r="L143" s="1392"/>
      <c r="M143" s="1392"/>
      <c r="N143" s="1392"/>
      <c r="O143" s="1392"/>
    </row>
    <row r="144" spans="2:15" ht="14.25" customHeight="1">
      <c r="B144" s="1319"/>
      <c r="C144" s="2013" t="s">
        <v>620</v>
      </c>
      <c r="D144" s="1922"/>
      <c r="E144" s="1922"/>
      <c r="F144" s="1928"/>
      <c r="G144" s="1221">
        <v>1982.9960000000001</v>
      </c>
      <c r="H144" s="1221">
        <v>892.005</v>
      </c>
      <c r="I144" s="1264">
        <v>298.54199999999997</v>
      </c>
      <c r="J144" s="1318">
        <v>3173.5430000000001</v>
      </c>
      <c r="L144" s="1392"/>
      <c r="M144" s="1392"/>
      <c r="N144" s="1392"/>
      <c r="O144" s="1392"/>
    </row>
    <row r="145" spans="2:15" ht="14.25" customHeight="1">
      <c r="B145" s="1319"/>
      <c r="C145" s="2013" t="s">
        <v>621</v>
      </c>
      <c r="D145" s="1922"/>
      <c r="E145" s="1922"/>
      <c r="F145" s="1928"/>
      <c r="G145" s="1221">
        <v>6.726</v>
      </c>
      <c r="H145" s="1221">
        <v>0</v>
      </c>
      <c r="I145" s="1264">
        <v>77.323999999999998</v>
      </c>
      <c r="J145" s="1318">
        <v>84.05</v>
      </c>
      <c r="L145" s="1392"/>
      <c r="M145" s="1392"/>
      <c r="N145" s="1392"/>
      <c r="O145" s="1392"/>
    </row>
    <row r="146" spans="2:15" ht="14.25" customHeight="1">
      <c r="B146" s="1319"/>
      <c r="C146" s="2013" t="s">
        <v>622</v>
      </c>
      <c r="D146" s="1922"/>
      <c r="E146" s="1922"/>
      <c r="F146" s="1928"/>
      <c r="G146" s="1221">
        <v>170.45</v>
      </c>
      <c r="H146" s="1221">
        <v>9.4499999999999993</v>
      </c>
      <c r="I146" s="1264">
        <v>52.811</v>
      </c>
      <c r="J146" s="1318">
        <v>232.71100000000001</v>
      </c>
      <c r="L146" s="1392"/>
      <c r="M146" s="1392"/>
      <c r="N146" s="1392"/>
      <c r="O146" s="1392"/>
    </row>
    <row r="147" spans="2:15" ht="15" customHeight="1">
      <c r="B147" s="1319"/>
      <c r="C147" s="2013" t="s">
        <v>782</v>
      </c>
      <c r="D147" s="1922"/>
      <c r="E147" s="1922"/>
      <c r="F147" s="1928"/>
      <c r="G147" s="1221">
        <v>-1981.6559999999999</v>
      </c>
      <c r="H147" s="1221">
        <v>-774.67700000000002</v>
      </c>
      <c r="I147" s="1264">
        <v>-376.12200000000001</v>
      </c>
      <c r="J147" s="1318">
        <v>-3132.4549999999999</v>
      </c>
      <c r="L147" s="1392"/>
      <c r="M147" s="1392"/>
      <c r="N147" s="1392"/>
      <c r="O147" s="1392"/>
    </row>
    <row r="148" spans="2:15" ht="15" customHeight="1">
      <c r="B148" s="1322">
        <v>16</v>
      </c>
      <c r="C148" s="2009" t="s">
        <v>624</v>
      </c>
      <c r="D148" s="1917"/>
      <c r="E148" s="1917"/>
      <c r="F148" s="2010"/>
      <c r="G148" s="1226">
        <v>7172.5749999999998</v>
      </c>
      <c r="H148" s="1226">
        <v>3176.4859999999999</v>
      </c>
      <c r="I148" s="1251">
        <v>290.423</v>
      </c>
      <c r="J148" s="1318">
        <v>10639.484</v>
      </c>
      <c r="L148" s="1392"/>
      <c r="M148" s="1392"/>
      <c r="N148" s="1392"/>
      <c r="O148" s="1392"/>
    </row>
    <row r="149" spans="2:15" ht="14.25" customHeight="1">
      <c r="B149" s="1332"/>
      <c r="C149" s="2011" t="s">
        <v>625</v>
      </c>
      <c r="D149" s="1920"/>
      <c r="E149" s="1920"/>
      <c r="F149" s="2012"/>
      <c r="G149" s="1248">
        <v>234.828</v>
      </c>
      <c r="H149" s="1248">
        <v>104.613</v>
      </c>
      <c r="I149" s="1265">
        <v>0</v>
      </c>
      <c r="J149" s="1318">
        <v>339.44099999999997</v>
      </c>
      <c r="L149" s="1392"/>
      <c r="M149" s="1392"/>
      <c r="N149" s="1392"/>
      <c r="O149" s="1392"/>
    </row>
    <row r="150" spans="2:15" ht="15" customHeight="1">
      <c r="B150" s="1332"/>
      <c r="C150" s="2011" t="s">
        <v>86</v>
      </c>
      <c r="D150" s="1920"/>
      <c r="E150" s="1920"/>
      <c r="F150" s="2012"/>
      <c r="G150" s="1248">
        <v>8080.5079999999998</v>
      </c>
      <c r="H150" s="1248">
        <v>3410.22</v>
      </c>
      <c r="I150" s="1265">
        <v>363.66500000000002</v>
      </c>
      <c r="J150" s="1318">
        <v>11854.393</v>
      </c>
      <c r="L150" s="1392"/>
      <c r="M150" s="1392"/>
      <c r="N150" s="1392"/>
      <c r="O150" s="1392"/>
    </row>
    <row r="151" spans="2:15" ht="15" customHeight="1">
      <c r="B151" s="1332"/>
      <c r="C151" s="2011" t="s">
        <v>626</v>
      </c>
      <c r="D151" s="1920"/>
      <c r="E151" s="1920"/>
      <c r="F151" s="2012"/>
      <c r="G151" s="1248">
        <v>4855.8689999999997</v>
      </c>
      <c r="H151" s="1248">
        <v>1625.249</v>
      </c>
      <c r="I151" s="1265">
        <v>438.96600000000001</v>
      </c>
      <c r="J151" s="1318">
        <v>6920.0839999999998</v>
      </c>
      <c r="L151" s="1392"/>
      <c r="M151" s="1392"/>
      <c r="N151" s="1392"/>
      <c r="O151" s="1392"/>
    </row>
    <row r="152" spans="2:15" ht="14.25" customHeight="1">
      <c r="B152" s="1332"/>
      <c r="C152" s="2011" t="s">
        <v>968</v>
      </c>
      <c r="D152" s="1920"/>
      <c r="E152" s="1920"/>
      <c r="F152" s="2012"/>
      <c r="G152" s="1248">
        <v>701.596</v>
      </c>
      <c r="H152" s="1248">
        <v>140.51499999999999</v>
      </c>
      <c r="I152" s="1265">
        <v>36.118000000000002</v>
      </c>
      <c r="J152" s="1318">
        <v>878.22900000000004</v>
      </c>
      <c r="L152" s="1392"/>
      <c r="M152" s="1392"/>
      <c r="N152" s="1392"/>
      <c r="O152" s="1392"/>
    </row>
    <row r="153" spans="2:15" ht="14.25" customHeight="1">
      <c r="B153" s="1332"/>
      <c r="C153" s="2011" t="s">
        <v>969</v>
      </c>
      <c r="D153" s="1920"/>
      <c r="E153" s="1920"/>
      <c r="F153" s="2012"/>
      <c r="G153" s="1248">
        <v>99.206999999999994</v>
      </c>
      <c r="H153" s="1248">
        <v>15.113</v>
      </c>
      <c r="I153" s="1265">
        <v>5.3920000000000003</v>
      </c>
      <c r="J153" s="1318">
        <v>119.712</v>
      </c>
      <c r="L153" s="1392"/>
      <c r="M153" s="1392"/>
      <c r="N153" s="1392"/>
      <c r="O153" s="1392"/>
    </row>
    <row r="154" spans="2:15" ht="14.25" customHeight="1">
      <c r="B154" s="1332"/>
      <c r="C154" s="2011" t="s">
        <v>723</v>
      </c>
      <c r="D154" s="1920"/>
      <c r="E154" s="1920"/>
      <c r="F154" s="2012"/>
      <c r="G154" s="1248">
        <v>-6799.1350000000002</v>
      </c>
      <c r="H154" s="1248">
        <v>-2093.5929999999998</v>
      </c>
      <c r="I154" s="1265">
        <v>-553.71799999999996</v>
      </c>
      <c r="J154" s="1318">
        <v>-9446.4459999999999</v>
      </c>
      <c r="L154" s="1392"/>
      <c r="M154" s="1392"/>
      <c r="N154" s="1392"/>
      <c r="O154" s="1392"/>
    </row>
    <row r="155" spans="2:15" ht="14.25" customHeight="1">
      <c r="B155" s="1332"/>
      <c r="C155" s="2007" t="s">
        <v>970</v>
      </c>
      <c r="D155" s="1916"/>
      <c r="E155" s="1916"/>
      <c r="F155" s="2008"/>
      <c r="G155" s="1248">
        <v>-0.29799999999999999</v>
      </c>
      <c r="H155" s="1248">
        <v>-25.631</v>
      </c>
      <c r="I155" s="1265">
        <v>0</v>
      </c>
      <c r="J155" s="1318">
        <v>-25.928999999999998</v>
      </c>
      <c r="L155" s="1392"/>
      <c r="M155" s="1392"/>
      <c r="N155" s="1392"/>
      <c r="O155" s="1392"/>
    </row>
    <row r="156" spans="2:15" ht="15" customHeight="1">
      <c r="B156" s="1322">
        <v>17</v>
      </c>
      <c r="C156" s="2009" t="s">
        <v>971</v>
      </c>
      <c r="D156" s="1917"/>
      <c r="E156" s="1917"/>
      <c r="F156" s="2010"/>
      <c r="G156" s="1226">
        <v>0</v>
      </c>
      <c r="H156" s="1226">
        <v>0</v>
      </c>
      <c r="I156" s="1251">
        <v>3.746</v>
      </c>
      <c r="J156" s="1318">
        <v>3.746</v>
      </c>
      <c r="L156" s="1392"/>
      <c r="M156" s="1392"/>
      <c r="N156" s="1392"/>
      <c r="O156" s="1392"/>
    </row>
    <row r="157" spans="2:15" ht="15" customHeight="1">
      <c r="B157" s="1332"/>
      <c r="C157" s="2011" t="s">
        <v>972</v>
      </c>
      <c r="D157" s="1920"/>
      <c r="E157" s="1920"/>
      <c r="F157" s="2012"/>
      <c r="G157" s="1248">
        <v>0</v>
      </c>
      <c r="H157" s="1248">
        <v>0</v>
      </c>
      <c r="I157" s="1265">
        <v>3.746</v>
      </c>
      <c r="J157" s="1318">
        <v>3.746</v>
      </c>
      <c r="L157" s="1392"/>
      <c r="M157" s="1392"/>
      <c r="N157" s="1392"/>
      <c r="O157" s="1392"/>
    </row>
    <row r="158" spans="2:15" ht="15" customHeight="1">
      <c r="B158" s="1322">
        <v>18</v>
      </c>
      <c r="C158" s="2009" t="s">
        <v>632</v>
      </c>
      <c r="D158" s="1917"/>
      <c r="E158" s="1917"/>
      <c r="F158" s="2010"/>
      <c r="G158" s="1226">
        <v>25.809000000000001</v>
      </c>
      <c r="H158" s="1226">
        <v>-29.972999999999999</v>
      </c>
      <c r="I158" s="1251">
        <v>0</v>
      </c>
      <c r="J158" s="1318">
        <v>-4.1639999999999997</v>
      </c>
      <c r="L158" s="1392"/>
      <c r="M158" s="1392"/>
      <c r="N158" s="1392"/>
      <c r="O158" s="1392"/>
    </row>
    <row r="159" spans="2:15" ht="14.25" customHeight="1">
      <c r="B159" s="1332"/>
      <c r="C159" s="2003" t="s">
        <v>974</v>
      </c>
      <c r="D159" s="1909"/>
      <c r="E159" s="1909"/>
      <c r="F159" s="2004"/>
      <c r="G159" s="1248">
        <v>45817.699000000001</v>
      </c>
      <c r="H159" s="1248">
        <v>2963.857</v>
      </c>
      <c r="I159" s="1265">
        <v>35.558</v>
      </c>
      <c r="J159" s="1318">
        <v>48817.114000000001</v>
      </c>
      <c r="L159" s="1392"/>
      <c r="M159" s="1392"/>
      <c r="N159" s="1392"/>
      <c r="O159" s="1392"/>
    </row>
    <row r="160" spans="2:15" ht="14.25" customHeight="1">
      <c r="B160" s="1332"/>
      <c r="C160" s="2003" t="s">
        <v>975</v>
      </c>
      <c r="D160" s="1909"/>
      <c r="E160" s="1909"/>
      <c r="F160" s="2004"/>
      <c r="G160" s="1248">
        <v>692.83199999999999</v>
      </c>
      <c r="H160" s="1248">
        <v>27.826000000000001</v>
      </c>
      <c r="I160" s="1265">
        <v>0</v>
      </c>
      <c r="J160" s="1318">
        <v>720.65800000000002</v>
      </c>
      <c r="L160" s="1392"/>
      <c r="M160" s="1392"/>
      <c r="N160" s="1392"/>
      <c r="O160" s="1392"/>
    </row>
    <row r="161" spans="2:15" ht="14.25" customHeight="1">
      <c r="B161" s="1332"/>
      <c r="C161" s="2003" t="s">
        <v>977</v>
      </c>
      <c r="D161" s="1909"/>
      <c r="E161" s="1909"/>
      <c r="F161" s="2004"/>
      <c r="G161" s="1248">
        <v>-45685.54</v>
      </c>
      <c r="H161" s="1248">
        <v>-2601.0430000000001</v>
      </c>
      <c r="I161" s="1265">
        <v>-35.558</v>
      </c>
      <c r="J161" s="1318">
        <v>-48322.141000000003</v>
      </c>
      <c r="L161" s="1392"/>
      <c r="M161" s="1392"/>
      <c r="N161" s="1392"/>
      <c r="O161" s="1392"/>
    </row>
    <row r="162" spans="2:15" ht="14.25" customHeight="1">
      <c r="B162" s="1332"/>
      <c r="C162" s="2003" t="s">
        <v>978</v>
      </c>
      <c r="D162" s="1909"/>
      <c r="E162" s="1909"/>
      <c r="F162" s="2004"/>
      <c r="G162" s="1248">
        <v>-668.33100000000002</v>
      </c>
      <c r="H162" s="1248">
        <v>-420.613</v>
      </c>
      <c r="I162" s="1265">
        <v>0</v>
      </c>
      <c r="J162" s="1318">
        <v>-1088.944</v>
      </c>
      <c r="L162" s="1392"/>
      <c r="M162" s="1392"/>
      <c r="N162" s="1392"/>
      <c r="O162" s="1392"/>
    </row>
    <row r="163" spans="2:15" ht="14.25" customHeight="1">
      <c r="B163" s="1332"/>
      <c r="C163" s="2003" t="s">
        <v>753</v>
      </c>
      <c r="D163" s="1909"/>
      <c r="E163" s="1909"/>
      <c r="F163" s="2004"/>
      <c r="G163" s="1248">
        <v>79.257999999999996</v>
      </c>
      <c r="H163" s="1248">
        <v>146.292</v>
      </c>
      <c r="I163" s="1265">
        <v>0.40400000000000003</v>
      </c>
      <c r="J163" s="1318">
        <v>225.95400000000001</v>
      </c>
      <c r="L163" s="1392"/>
      <c r="M163" s="1392"/>
      <c r="N163" s="1392"/>
      <c r="O163" s="1392"/>
    </row>
    <row r="164" spans="2:15" ht="15" customHeight="1">
      <c r="B164" s="1332"/>
      <c r="C164" s="2005" t="s">
        <v>979</v>
      </c>
      <c r="D164" s="1911"/>
      <c r="E164" s="1911"/>
      <c r="F164" s="2006"/>
      <c r="G164" s="1488">
        <v>-210.10900000000001</v>
      </c>
      <c r="H164" s="1488">
        <v>-146.292</v>
      </c>
      <c r="I164" s="1489">
        <v>-0.40400000000000003</v>
      </c>
      <c r="J164" s="1318">
        <v>-356.80500000000001</v>
      </c>
      <c r="L164" s="1392"/>
      <c r="M164" s="1392"/>
      <c r="N164" s="1392"/>
      <c r="O164" s="1392"/>
    </row>
    <row r="165" spans="2:15" ht="15" customHeight="1" thickBot="1">
      <c r="B165" s="1334">
        <v>19</v>
      </c>
      <c r="C165" s="1998" t="s">
        <v>639</v>
      </c>
      <c r="D165" s="1999"/>
      <c r="E165" s="1999"/>
      <c r="F165" s="2000"/>
      <c r="G165" s="1226">
        <v>0</v>
      </c>
      <c r="H165" s="1226">
        <v>-75.295899999999989</v>
      </c>
      <c r="I165" s="1251">
        <v>0</v>
      </c>
      <c r="J165" s="1500">
        <v>-75.295899999999989</v>
      </c>
      <c r="L165" s="1392"/>
      <c r="M165" s="1392"/>
      <c r="N165" s="1392"/>
      <c r="O165" s="1392"/>
    </row>
    <row r="166" spans="2:15" ht="15" customHeight="1" thickBot="1">
      <c r="B166" s="1337">
        <v>20</v>
      </c>
      <c r="C166" s="2001" t="s">
        <v>100</v>
      </c>
      <c r="D166" s="1906"/>
      <c r="E166" s="1906"/>
      <c r="F166" s="2002"/>
      <c r="G166" s="1490">
        <v>414356.86499999999</v>
      </c>
      <c r="H166" s="1267">
        <v>117535.7141</v>
      </c>
      <c r="I166" s="1269">
        <v>17947.174999999999</v>
      </c>
      <c r="J166" s="1338">
        <v>549839.75410000002</v>
      </c>
      <c r="L166" s="1392"/>
      <c r="M166" s="1392"/>
      <c r="N166" s="1392"/>
      <c r="O166" s="1392"/>
    </row>
    <row r="167" spans="2:15" ht="14.25" customHeight="1">
      <c r="L167" s="1392"/>
      <c r="M167" s="1392"/>
      <c r="N167" s="1392"/>
      <c r="O167" s="1392"/>
    </row>
    <row r="168" spans="2:15" ht="15" customHeight="1">
      <c r="G168" s="1359"/>
      <c r="H168" s="1359"/>
      <c r="I168" s="1359"/>
      <c r="J168" s="1359"/>
    </row>
    <row r="169" spans="2:15" ht="14.25" customHeight="1">
      <c r="G169" s="1393"/>
      <c r="H169" s="1393"/>
      <c r="I169" s="1393"/>
      <c r="J169" s="1393"/>
    </row>
    <row r="170" spans="2:15" ht="15" customHeight="1"/>
    <row r="171" spans="2:15" ht="15" customHeight="1">
      <c r="G171" s="1359"/>
      <c r="H171" s="1359"/>
      <c r="I171" s="1359"/>
      <c r="J171" s="1359"/>
    </row>
    <row r="172" spans="2:15" ht="14.25" customHeight="1"/>
    <row r="173" spans="2:15" ht="15" customHeight="1"/>
  </sheetData>
  <mergeCells count="165">
    <mergeCell ref="C164:F164"/>
    <mergeCell ref="C165:F165"/>
    <mergeCell ref="C166:F166"/>
    <mergeCell ref="D19:F19"/>
    <mergeCell ref="C37:F37"/>
    <mergeCell ref="C38:F38"/>
    <mergeCell ref="D39:F39"/>
    <mergeCell ref="C41:F41"/>
    <mergeCell ref="D42:F42"/>
    <mergeCell ref="C44:F44"/>
    <mergeCell ref="C158:F158"/>
    <mergeCell ref="C159:F159"/>
    <mergeCell ref="C160:F160"/>
    <mergeCell ref="C161:F161"/>
    <mergeCell ref="C162:F162"/>
    <mergeCell ref="C163:F163"/>
    <mergeCell ref="C152:F152"/>
    <mergeCell ref="C153:F153"/>
    <mergeCell ref="C154:F154"/>
    <mergeCell ref="C155:F155"/>
    <mergeCell ref="C156:F156"/>
    <mergeCell ref="C157:F157"/>
    <mergeCell ref="C146:F146"/>
    <mergeCell ref="C147:F147"/>
    <mergeCell ref="C148:F148"/>
    <mergeCell ref="C149:F149"/>
    <mergeCell ref="C150:F150"/>
    <mergeCell ref="C151:F151"/>
    <mergeCell ref="C140:F140"/>
    <mergeCell ref="C141:F141"/>
    <mergeCell ref="C142:F142"/>
    <mergeCell ref="C143:F143"/>
    <mergeCell ref="C144:F144"/>
    <mergeCell ref="C145:F145"/>
    <mergeCell ref="C134:F134"/>
    <mergeCell ref="C135:F135"/>
    <mergeCell ref="C136:F136"/>
    <mergeCell ref="C137:F137"/>
    <mergeCell ref="C138:F138"/>
    <mergeCell ref="C139:F139"/>
    <mergeCell ref="C128:F128"/>
    <mergeCell ref="C129:F129"/>
    <mergeCell ref="C130:F130"/>
    <mergeCell ref="C131:F131"/>
    <mergeCell ref="C132:F132"/>
    <mergeCell ref="C133:F133"/>
    <mergeCell ref="C122:F122"/>
    <mergeCell ref="C123:F123"/>
    <mergeCell ref="C124:F124"/>
    <mergeCell ref="C125:F125"/>
    <mergeCell ref="C126:F126"/>
    <mergeCell ref="C127:F127"/>
    <mergeCell ref="C116:F116"/>
    <mergeCell ref="C117:F117"/>
    <mergeCell ref="C118:F118"/>
    <mergeCell ref="C119:F119"/>
    <mergeCell ref="C120:F120"/>
    <mergeCell ref="C121:F121"/>
    <mergeCell ref="C110:F110"/>
    <mergeCell ref="D111:F111"/>
    <mergeCell ref="D112:F112"/>
    <mergeCell ref="C113:F113"/>
    <mergeCell ref="D114:F114"/>
    <mergeCell ref="D115:F115"/>
    <mergeCell ref="D104:F104"/>
    <mergeCell ref="D105:F105"/>
    <mergeCell ref="C106:F106"/>
    <mergeCell ref="D107:F107"/>
    <mergeCell ref="D108:F108"/>
    <mergeCell ref="D109:F109"/>
    <mergeCell ref="D98:F98"/>
    <mergeCell ref="C99:F99"/>
    <mergeCell ref="D100:F100"/>
    <mergeCell ref="D101:F101"/>
    <mergeCell ref="C102:F102"/>
    <mergeCell ref="D103:F103"/>
    <mergeCell ref="D93:F93"/>
    <mergeCell ref="D95:F95"/>
    <mergeCell ref="C96:F96"/>
    <mergeCell ref="D97:F97"/>
    <mergeCell ref="D92:F92"/>
    <mergeCell ref="C94:F94"/>
    <mergeCell ref="D86:F86"/>
    <mergeCell ref="D87:F87"/>
    <mergeCell ref="D91:F91"/>
    <mergeCell ref="C88:F88"/>
    <mergeCell ref="D89:F89"/>
    <mergeCell ref="C90:F90"/>
    <mergeCell ref="D82:F82"/>
    <mergeCell ref="D83:F83"/>
    <mergeCell ref="C80:F80"/>
    <mergeCell ref="D81:F81"/>
    <mergeCell ref="C84:F84"/>
    <mergeCell ref="D85:F85"/>
    <mergeCell ref="D74:F74"/>
    <mergeCell ref="D75:F75"/>
    <mergeCell ref="D78:F78"/>
    <mergeCell ref="D79:F79"/>
    <mergeCell ref="C76:F76"/>
    <mergeCell ref="D77:F77"/>
    <mergeCell ref="D70:F70"/>
    <mergeCell ref="C72:F72"/>
    <mergeCell ref="C68:F68"/>
    <mergeCell ref="D69:F69"/>
    <mergeCell ref="C71:F71"/>
    <mergeCell ref="D73:F73"/>
    <mergeCell ref="D63:F63"/>
    <mergeCell ref="D65:F65"/>
    <mergeCell ref="C62:F62"/>
    <mergeCell ref="D64:F64"/>
    <mergeCell ref="C66:F66"/>
    <mergeCell ref="D67:F67"/>
    <mergeCell ref="D57:F57"/>
    <mergeCell ref="D59:F59"/>
    <mergeCell ref="D61:F61"/>
    <mergeCell ref="D56:F56"/>
    <mergeCell ref="C58:F58"/>
    <mergeCell ref="D60:F60"/>
    <mergeCell ref="D51:F51"/>
    <mergeCell ref="D53:F53"/>
    <mergeCell ref="D55:F55"/>
    <mergeCell ref="C50:F50"/>
    <mergeCell ref="D52:F52"/>
    <mergeCell ref="C54:F54"/>
    <mergeCell ref="D46:F46"/>
    <mergeCell ref="D49:F49"/>
    <mergeCell ref="D45:F45"/>
    <mergeCell ref="C47:F47"/>
    <mergeCell ref="D48:F48"/>
    <mergeCell ref="D40:F40"/>
    <mergeCell ref="D43:F43"/>
    <mergeCell ref="C32:F32"/>
    <mergeCell ref="C33:F33"/>
    <mergeCell ref="C34:F34"/>
    <mergeCell ref="C35:F35"/>
    <mergeCell ref="C36:F36"/>
    <mergeCell ref="C26:F26"/>
    <mergeCell ref="C27:F27"/>
    <mergeCell ref="C28:F28"/>
    <mergeCell ref="C29:F29"/>
    <mergeCell ref="C30:F30"/>
    <mergeCell ref="C31:F31"/>
    <mergeCell ref="C20:F20"/>
    <mergeCell ref="C21:F21"/>
    <mergeCell ref="C22:F22"/>
    <mergeCell ref="C23:F23"/>
    <mergeCell ref="C24:F24"/>
    <mergeCell ref="C25:F25"/>
    <mergeCell ref="C14:F14"/>
    <mergeCell ref="C15:F15"/>
    <mergeCell ref="C16:F16"/>
    <mergeCell ref="C17:F17"/>
    <mergeCell ref="C18:F18"/>
    <mergeCell ref="C8:F8"/>
    <mergeCell ref="C9:F9"/>
    <mergeCell ref="C10:F10"/>
    <mergeCell ref="C11:F11"/>
    <mergeCell ref="C12:F12"/>
    <mergeCell ref="C13:F13"/>
    <mergeCell ref="B2:J2"/>
    <mergeCell ref="I3:J3"/>
    <mergeCell ref="C4:F4"/>
    <mergeCell ref="C5:F5"/>
    <mergeCell ref="C6:F6"/>
    <mergeCell ref="C7:F7"/>
  </mergeCell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"/>
  <sheetViews>
    <sheetView topLeftCell="B92" zoomScaleNormal="100" workbookViewId="0">
      <selection activeCell="H92" sqref="H92"/>
    </sheetView>
  </sheetViews>
  <sheetFormatPr defaultRowHeight="14.25"/>
  <cols>
    <col min="1" max="1" width="4.125" style="1394" customWidth="1"/>
    <col min="2" max="2" width="4.75" customWidth="1"/>
    <col min="3" max="3" width="2" customWidth="1"/>
    <col min="4" max="4" width="2.5" customWidth="1"/>
    <col min="5" max="5" width="1.75" customWidth="1"/>
    <col min="6" max="6" width="60" customWidth="1"/>
    <col min="7" max="10" width="10.625" customWidth="1"/>
  </cols>
  <sheetData>
    <row r="1" spans="2:15">
      <c r="B1" s="917"/>
      <c r="C1" s="159"/>
      <c r="D1" s="159"/>
      <c r="E1" s="159"/>
      <c r="F1" s="159"/>
      <c r="G1" s="160"/>
      <c r="H1" s="160"/>
      <c r="I1" s="160"/>
      <c r="J1" s="160"/>
    </row>
    <row r="2" spans="2:15">
      <c r="B2" s="1744" t="s">
        <v>1153</v>
      </c>
      <c r="C2" s="1744"/>
      <c r="D2" s="1744"/>
      <c r="E2" s="1744"/>
      <c r="F2" s="1744"/>
      <c r="G2" s="1744"/>
      <c r="H2" s="1744"/>
      <c r="I2" s="1744"/>
      <c r="J2" s="1744"/>
    </row>
    <row r="3" spans="2:15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5" ht="33.75" customHeight="1" thickBot="1">
      <c r="B4" s="1498" t="s">
        <v>289</v>
      </c>
      <c r="C4" s="2022" t="s">
        <v>640</v>
      </c>
      <c r="D4" s="1932"/>
      <c r="E4" s="1932"/>
      <c r="F4" s="2023"/>
      <c r="G4" s="1208" t="s">
        <v>5</v>
      </c>
      <c r="H4" s="1209" t="s">
        <v>324</v>
      </c>
      <c r="I4" s="1496" t="s">
        <v>325</v>
      </c>
      <c r="J4" s="1211" t="s">
        <v>8</v>
      </c>
    </row>
    <row r="5" spans="2:15" ht="38.25" customHeight="1">
      <c r="B5" s="1491">
        <v>1</v>
      </c>
      <c r="C5" s="2070" t="s">
        <v>981</v>
      </c>
      <c r="D5" s="1933"/>
      <c r="E5" s="1933"/>
      <c r="F5" s="2071"/>
      <c r="G5" s="171">
        <v>0.97899999999999998</v>
      </c>
      <c r="H5" s="171">
        <v>0.71099999999999997</v>
      </c>
      <c r="I5" s="957">
        <v>0</v>
      </c>
      <c r="J5" s="1340">
        <v>1.69</v>
      </c>
      <c r="L5" s="1495"/>
      <c r="M5" s="1495"/>
      <c r="N5" s="1495"/>
      <c r="O5" s="1495"/>
    </row>
    <row r="6" spans="2:15" ht="15.75" customHeight="1">
      <c r="B6" s="1319"/>
      <c r="C6" s="1324"/>
      <c r="D6" s="1921" t="s">
        <v>232</v>
      </c>
      <c r="E6" s="1922"/>
      <c r="F6" s="1928"/>
      <c r="G6" s="173">
        <v>0.97899999999999998</v>
      </c>
      <c r="H6" s="173">
        <v>0</v>
      </c>
      <c r="I6" s="964">
        <v>0</v>
      </c>
      <c r="J6" s="1294">
        <v>0.97899999999999998</v>
      </c>
      <c r="L6" s="1495"/>
      <c r="M6" s="1495"/>
      <c r="N6" s="1495"/>
      <c r="O6" s="1495"/>
    </row>
    <row r="7" spans="2:15" ht="15.75" customHeight="1">
      <c r="B7" s="1319"/>
      <c r="C7" s="1326"/>
      <c r="D7" s="1923" t="s">
        <v>234</v>
      </c>
      <c r="E7" s="1923"/>
      <c r="F7" s="2014"/>
      <c r="G7" s="173">
        <v>0</v>
      </c>
      <c r="H7" s="173">
        <v>0.71099999999999997</v>
      </c>
      <c r="I7" s="964">
        <v>0</v>
      </c>
      <c r="J7" s="1294">
        <v>0.71099999999999997</v>
      </c>
      <c r="L7" s="1495"/>
      <c r="M7" s="1495"/>
      <c r="N7" s="1495"/>
      <c r="O7" s="1495"/>
    </row>
    <row r="8" spans="2:15" ht="15.75" customHeight="1">
      <c r="B8" s="1322">
        <v>2</v>
      </c>
      <c r="C8" s="2009" t="s">
        <v>982</v>
      </c>
      <c r="D8" s="1917"/>
      <c r="E8" s="1917"/>
      <c r="F8" s="2010"/>
      <c r="G8" s="175">
        <v>1.9E-2</v>
      </c>
      <c r="H8" s="175">
        <v>0</v>
      </c>
      <c r="I8" s="175">
        <v>0</v>
      </c>
      <c r="J8" s="1294">
        <v>1.9E-2</v>
      </c>
      <c r="L8" s="1495"/>
      <c r="M8" s="1495"/>
      <c r="N8" s="1495"/>
      <c r="O8" s="1495"/>
    </row>
    <row r="9" spans="2:15" ht="15.75" customHeight="1">
      <c r="B9" s="1492"/>
      <c r="C9" s="1324"/>
      <c r="D9" s="1915" t="s">
        <v>986</v>
      </c>
      <c r="E9" s="1916"/>
      <c r="F9" s="2008"/>
      <c r="G9" s="166">
        <v>1.9E-2</v>
      </c>
      <c r="H9" s="166">
        <v>0</v>
      </c>
      <c r="I9" s="959">
        <v>0</v>
      </c>
      <c r="J9" s="1294">
        <v>1.9E-2</v>
      </c>
      <c r="L9" s="1495"/>
      <c r="M9" s="1495"/>
      <c r="N9" s="1495"/>
      <c r="O9" s="1495"/>
    </row>
    <row r="10" spans="2:15" ht="15.75" customHeight="1">
      <c r="B10" s="1323"/>
      <c r="C10" s="1324"/>
      <c r="D10" s="1497"/>
      <c r="E10" s="1915" t="s">
        <v>987</v>
      </c>
      <c r="F10" s="2008"/>
      <c r="G10" s="166">
        <v>1.9E-2</v>
      </c>
      <c r="H10" s="166">
        <v>0</v>
      </c>
      <c r="I10" s="959">
        <v>0</v>
      </c>
      <c r="J10" s="1294">
        <v>1.9E-2</v>
      </c>
      <c r="L10" s="1495"/>
      <c r="M10" s="1495"/>
      <c r="N10" s="1495"/>
      <c r="O10" s="1495"/>
    </row>
    <row r="11" spans="2:15" ht="15" customHeight="1">
      <c r="B11" s="1322">
        <v>3</v>
      </c>
      <c r="C11" s="2009" t="s">
        <v>643</v>
      </c>
      <c r="D11" s="1917"/>
      <c r="E11" s="1917"/>
      <c r="F11" s="2010"/>
      <c r="G11" s="175">
        <v>15844.572</v>
      </c>
      <c r="H11" s="175">
        <v>13297.575999999999</v>
      </c>
      <c r="I11" s="175">
        <v>2198.8989999999999</v>
      </c>
      <c r="J11" s="1294">
        <v>31341.046999999999</v>
      </c>
      <c r="L11" s="1495"/>
      <c r="M11" s="1495"/>
      <c r="N11" s="1495"/>
      <c r="O11" s="1495"/>
    </row>
    <row r="12" spans="2:15" ht="15" customHeight="1">
      <c r="B12" s="1319"/>
      <c r="C12" s="1324"/>
      <c r="D12" s="1921" t="s">
        <v>644</v>
      </c>
      <c r="E12" s="1922"/>
      <c r="F12" s="1928"/>
      <c r="G12" s="166">
        <v>1594.586</v>
      </c>
      <c r="H12" s="166">
        <v>445.50400000000002</v>
      </c>
      <c r="I12" s="959">
        <v>0.58599999999999997</v>
      </c>
      <c r="J12" s="1294">
        <v>2040.6759999999999</v>
      </c>
      <c r="L12" s="1495"/>
      <c r="M12" s="1495"/>
      <c r="N12" s="1495"/>
      <c r="O12" s="1495"/>
    </row>
    <row r="13" spans="2:15" ht="15" customHeight="1">
      <c r="B13" s="1319"/>
      <c r="C13" s="1324"/>
      <c r="D13" s="1921" t="s">
        <v>645</v>
      </c>
      <c r="E13" s="1922"/>
      <c r="F13" s="1928"/>
      <c r="G13" s="166">
        <v>203.59100000000001</v>
      </c>
      <c r="H13" s="166">
        <v>0.84299999999999997</v>
      </c>
      <c r="I13" s="959">
        <v>0.109</v>
      </c>
      <c r="J13" s="1294">
        <v>204.54300000000001</v>
      </c>
      <c r="L13" s="1495"/>
      <c r="M13" s="1495"/>
      <c r="N13" s="1495"/>
      <c r="O13" s="1495"/>
    </row>
    <row r="14" spans="2:15" ht="15" customHeight="1">
      <c r="B14" s="1319"/>
      <c r="C14" s="1324"/>
      <c r="D14" s="1921" t="s">
        <v>646</v>
      </c>
      <c r="E14" s="1922"/>
      <c r="F14" s="1928"/>
      <c r="G14" s="166">
        <v>3407.94</v>
      </c>
      <c r="H14" s="166">
        <v>2391.1529999999998</v>
      </c>
      <c r="I14" s="959">
        <v>291.471</v>
      </c>
      <c r="J14" s="1294">
        <v>6090.5640000000003</v>
      </c>
      <c r="L14" s="1495"/>
      <c r="M14" s="1495"/>
      <c r="N14" s="1495"/>
      <c r="O14" s="1495"/>
    </row>
    <row r="15" spans="2:15" ht="15" customHeight="1">
      <c r="B15" s="1319"/>
      <c r="C15" s="1324"/>
      <c r="D15" s="1921" t="s">
        <v>647</v>
      </c>
      <c r="E15" s="1922"/>
      <c r="F15" s="1928"/>
      <c r="G15" s="166">
        <v>4604.9690000000001</v>
      </c>
      <c r="H15" s="166">
        <v>3567.9850000000001</v>
      </c>
      <c r="I15" s="959">
        <v>1001.542</v>
      </c>
      <c r="J15" s="1294">
        <v>9174.4959999999992</v>
      </c>
      <c r="L15" s="1495"/>
      <c r="M15" s="1495"/>
      <c r="N15" s="1495"/>
      <c r="O15" s="1495"/>
    </row>
    <row r="16" spans="2:15" ht="15" customHeight="1">
      <c r="B16" s="1319"/>
      <c r="C16" s="1324"/>
      <c r="D16" s="1921" t="s">
        <v>648</v>
      </c>
      <c r="E16" s="1922"/>
      <c r="F16" s="1928"/>
      <c r="G16" s="166">
        <v>1307.4929999999999</v>
      </c>
      <c r="H16" s="166">
        <v>2493.712</v>
      </c>
      <c r="I16" s="959">
        <v>757.03599999999994</v>
      </c>
      <c r="J16" s="1294">
        <v>4558.241</v>
      </c>
      <c r="L16" s="1495"/>
      <c r="M16" s="1495"/>
      <c r="N16" s="1495"/>
      <c r="O16" s="1495"/>
    </row>
    <row r="17" spans="2:15" ht="15.75" customHeight="1">
      <c r="B17" s="1327"/>
      <c r="C17" s="1493"/>
      <c r="D17" s="1915" t="s">
        <v>992</v>
      </c>
      <c r="E17" s="1916"/>
      <c r="F17" s="2008"/>
      <c r="G17" s="173">
        <v>4417.8829999999998</v>
      </c>
      <c r="H17" s="173">
        <v>4209.3710000000001</v>
      </c>
      <c r="I17" s="964">
        <v>147.13499999999999</v>
      </c>
      <c r="J17" s="1294">
        <v>8774.3889999999992</v>
      </c>
      <c r="L17" s="1495"/>
      <c r="M17" s="1495"/>
      <c r="N17" s="1495"/>
      <c r="O17" s="1495"/>
    </row>
    <row r="18" spans="2:15" ht="15.75" customHeight="1">
      <c r="B18" s="1319"/>
      <c r="C18" s="1324"/>
      <c r="D18" s="1921" t="s">
        <v>650</v>
      </c>
      <c r="E18" s="1922"/>
      <c r="F18" s="1928"/>
      <c r="G18" s="166">
        <v>308.11</v>
      </c>
      <c r="H18" s="166">
        <v>189.00800000000001</v>
      </c>
      <c r="I18" s="959">
        <v>1.02</v>
      </c>
      <c r="J18" s="1294">
        <v>498.13799999999998</v>
      </c>
      <c r="L18" s="1495"/>
      <c r="M18" s="1495"/>
      <c r="N18" s="1495"/>
      <c r="O18" s="1495"/>
    </row>
    <row r="19" spans="2:15" ht="15" customHeight="1">
      <c r="B19" s="1322">
        <v>4</v>
      </c>
      <c r="C19" s="2009" t="s">
        <v>651</v>
      </c>
      <c r="D19" s="1917"/>
      <c r="E19" s="1917"/>
      <c r="F19" s="2010"/>
      <c r="G19" s="175">
        <v>178675.77900000001</v>
      </c>
      <c r="H19" s="175">
        <v>35342.002</v>
      </c>
      <c r="I19" s="175">
        <v>7004.3389999999999</v>
      </c>
      <c r="J19" s="1294">
        <v>221022.12</v>
      </c>
      <c r="L19" s="1495"/>
      <c r="M19" s="1495"/>
      <c r="N19" s="1495"/>
      <c r="O19" s="1495"/>
    </row>
    <row r="20" spans="2:15" ht="15" customHeight="1">
      <c r="B20" s="1319"/>
      <c r="C20" s="1326"/>
      <c r="D20" s="1923" t="s">
        <v>994</v>
      </c>
      <c r="E20" s="1923"/>
      <c r="F20" s="2014"/>
      <c r="G20" s="166">
        <v>48845.811999999998</v>
      </c>
      <c r="H20" s="166">
        <v>10959.385</v>
      </c>
      <c r="I20" s="959">
        <v>1738.104</v>
      </c>
      <c r="J20" s="1294">
        <v>61543.300999999999</v>
      </c>
      <c r="L20" s="1495"/>
      <c r="M20" s="1495"/>
      <c r="N20" s="1495"/>
      <c r="O20" s="1495"/>
    </row>
    <row r="21" spans="2:15" ht="22.5" customHeight="1">
      <c r="B21" s="1319"/>
      <c r="C21" s="1324"/>
      <c r="D21" s="1923" t="s">
        <v>995</v>
      </c>
      <c r="E21" s="1923"/>
      <c r="F21" s="2014"/>
      <c r="G21" s="166">
        <v>754.43</v>
      </c>
      <c r="H21" s="166">
        <v>18.716999999999999</v>
      </c>
      <c r="I21" s="959">
        <v>0.22600000000000001</v>
      </c>
      <c r="J21" s="1294">
        <v>773.37300000000005</v>
      </c>
      <c r="L21" s="1495"/>
      <c r="M21" s="1495"/>
      <c r="N21" s="1495"/>
      <c r="O21" s="1495"/>
    </row>
    <row r="22" spans="2:15" ht="15" customHeight="1">
      <c r="B22" s="1319"/>
      <c r="C22" s="1324"/>
      <c r="D22" s="1923" t="s">
        <v>996</v>
      </c>
      <c r="E22" s="1923"/>
      <c r="F22" s="2014"/>
      <c r="G22" s="166">
        <v>2623.4290000000001</v>
      </c>
      <c r="H22" s="166">
        <v>453.51499999999999</v>
      </c>
      <c r="I22" s="959">
        <v>78.802000000000007</v>
      </c>
      <c r="J22" s="1294">
        <v>3155.7460000000001</v>
      </c>
      <c r="L22" s="1495"/>
      <c r="M22" s="1495"/>
      <c r="N22" s="1495"/>
      <c r="O22" s="1495"/>
    </row>
    <row r="23" spans="2:15" ht="15" customHeight="1">
      <c r="B23" s="1319"/>
      <c r="C23" s="1326"/>
      <c r="D23" s="1923" t="s">
        <v>997</v>
      </c>
      <c r="E23" s="1923"/>
      <c r="F23" s="2014"/>
      <c r="G23" s="166">
        <v>57824.436999999998</v>
      </c>
      <c r="H23" s="166">
        <v>10066.029</v>
      </c>
      <c r="I23" s="959">
        <v>2221.279</v>
      </c>
      <c r="J23" s="1294">
        <v>70111.744999999995</v>
      </c>
      <c r="L23" s="1495"/>
      <c r="M23" s="1495"/>
      <c r="N23" s="1495"/>
      <c r="O23" s="1495"/>
    </row>
    <row r="24" spans="2:15" ht="15" customHeight="1">
      <c r="B24" s="1319"/>
      <c r="C24" s="1326"/>
      <c r="D24" s="1923" t="s">
        <v>998</v>
      </c>
      <c r="E24" s="1923"/>
      <c r="F24" s="2014"/>
      <c r="G24" s="166">
        <v>555.12699999999995</v>
      </c>
      <c r="H24" s="166">
        <v>151.99600000000001</v>
      </c>
      <c r="I24" s="959">
        <v>38.140999999999998</v>
      </c>
      <c r="J24" s="1294">
        <v>745.26400000000001</v>
      </c>
      <c r="L24" s="1495"/>
      <c r="M24" s="1495"/>
      <c r="N24" s="1495"/>
      <c r="O24" s="1495"/>
    </row>
    <row r="25" spans="2:15" ht="15" customHeight="1">
      <c r="B25" s="1319"/>
      <c r="C25" s="1326"/>
      <c r="D25" s="1923" t="s">
        <v>999</v>
      </c>
      <c r="E25" s="1923"/>
      <c r="F25" s="2014"/>
      <c r="G25" s="166">
        <v>20610.858</v>
      </c>
      <c r="H25" s="166">
        <v>4463.3729999999996</v>
      </c>
      <c r="I25" s="959">
        <v>359.57100000000003</v>
      </c>
      <c r="J25" s="1294">
        <v>25433.802</v>
      </c>
      <c r="L25" s="1495"/>
      <c r="M25" s="1495"/>
      <c r="N25" s="1495"/>
      <c r="O25" s="1495"/>
    </row>
    <row r="26" spans="2:15" ht="23.25" customHeight="1">
      <c r="B26" s="1319"/>
      <c r="C26" s="1326"/>
      <c r="D26" s="1923" t="s">
        <v>1000</v>
      </c>
      <c r="E26" s="1923"/>
      <c r="F26" s="2014"/>
      <c r="G26" s="166">
        <v>138.14699999999999</v>
      </c>
      <c r="H26" s="166">
        <v>0</v>
      </c>
      <c r="I26" s="959">
        <v>0</v>
      </c>
      <c r="J26" s="1294">
        <v>138.14699999999999</v>
      </c>
      <c r="L26" s="1495"/>
      <c r="M26" s="1495"/>
      <c r="N26" s="1495"/>
      <c r="O26" s="1495"/>
    </row>
    <row r="27" spans="2:15" ht="15" customHeight="1">
      <c r="B27" s="1319"/>
      <c r="C27" s="1326"/>
      <c r="D27" s="1923" t="s">
        <v>1001</v>
      </c>
      <c r="E27" s="1923"/>
      <c r="F27" s="2014"/>
      <c r="G27" s="166">
        <v>615.21799999999996</v>
      </c>
      <c r="H27" s="166">
        <v>56.185000000000002</v>
      </c>
      <c r="I27" s="959">
        <v>2.218</v>
      </c>
      <c r="J27" s="1294">
        <v>673.62099999999998</v>
      </c>
      <c r="L27" s="1495"/>
      <c r="M27" s="1495"/>
      <c r="N27" s="1495"/>
      <c r="O27" s="1495"/>
    </row>
    <row r="28" spans="2:15" ht="15" customHeight="1">
      <c r="B28" s="1319"/>
      <c r="C28" s="1326"/>
      <c r="D28" s="1923" t="s">
        <v>1002</v>
      </c>
      <c r="E28" s="1923"/>
      <c r="F28" s="2014"/>
      <c r="G28" s="166">
        <v>42535.478000000003</v>
      </c>
      <c r="H28" s="166">
        <v>7331.6970000000001</v>
      </c>
      <c r="I28" s="959">
        <v>1701.864</v>
      </c>
      <c r="J28" s="1294">
        <v>51569.038999999997</v>
      </c>
      <c r="L28" s="1495"/>
      <c r="M28" s="1495"/>
      <c r="N28" s="1495"/>
      <c r="O28" s="1495"/>
    </row>
    <row r="29" spans="2:15" ht="15.75" customHeight="1">
      <c r="B29" s="1319"/>
      <c r="C29" s="1326"/>
      <c r="D29" s="1923" t="s">
        <v>1003</v>
      </c>
      <c r="E29" s="1923"/>
      <c r="F29" s="2014"/>
      <c r="G29" s="166">
        <v>2172.605</v>
      </c>
      <c r="H29" s="166">
        <v>1155.4960000000001</v>
      </c>
      <c r="I29" s="959">
        <v>605.03399999999999</v>
      </c>
      <c r="J29" s="1294">
        <v>3933.1350000000002</v>
      </c>
      <c r="L29" s="1495"/>
      <c r="M29" s="1495"/>
      <c r="N29" s="1495"/>
      <c r="O29" s="1495"/>
    </row>
    <row r="30" spans="2:15" ht="15.75" customHeight="1">
      <c r="B30" s="1319"/>
      <c r="C30" s="1326"/>
      <c r="D30" s="1921" t="s">
        <v>662</v>
      </c>
      <c r="E30" s="1922"/>
      <c r="F30" s="1928"/>
      <c r="G30" s="166">
        <v>2000.2380000000001</v>
      </c>
      <c r="H30" s="166">
        <v>685.60900000000004</v>
      </c>
      <c r="I30" s="959">
        <v>259.10000000000002</v>
      </c>
      <c r="J30" s="1294">
        <v>2944.9470000000001</v>
      </c>
      <c r="L30" s="1495"/>
      <c r="M30" s="1495"/>
      <c r="N30" s="1495"/>
      <c r="O30" s="1495"/>
    </row>
    <row r="31" spans="2:15" ht="15" customHeight="1">
      <c r="B31" s="1322">
        <v>5</v>
      </c>
      <c r="C31" s="2009" t="s">
        <v>663</v>
      </c>
      <c r="D31" s="1917"/>
      <c r="E31" s="1917"/>
      <c r="F31" s="2010"/>
      <c r="G31" s="175">
        <v>68487.570000000007</v>
      </c>
      <c r="H31" s="175">
        <v>9451.0660000000007</v>
      </c>
      <c r="I31" s="175">
        <v>1814.31</v>
      </c>
      <c r="J31" s="1294">
        <v>79752.945999999996</v>
      </c>
      <c r="L31" s="1495"/>
      <c r="M31" s="1495"/>
      <c r="N31" s="1495"/>
      <c r="O31" s="1495"/>
    </row>
    <row r="32" spans="2:15" ht="15" customHeight="1">
      <c r="B32" s="1319"/>
      <c r="C32" s="1326"/>
      <c r="D32" s="1923" t="s">
        <v>1005</v>
      </c>
      <c r="E32" s="1923"/>
      <c r="F32" s="2014"/>
      <c r="G32" s="166">
        <v>4240.1099999999997</v>
      </c>
      <c r="H32" s="166">
        <v>1659.248</v>
      </c>
      <c r="I32" s="959">
        <v>696.15899999999999</v>
      </c>
      <c r="J32" s="1294">
        <v>6595.5169999999998</v>
      </c>
      <c r="L32" s="1495"/>
      <c r="M32" s="1495"/>
      <c r="N32" s="1495"/>
      <c r="O32" s="1495"/>
    </row>
    <row r="33" spans="2:15" ht="15" customHeight="1">
      <c r="B33" s="1319"/>
      <c r="C33" s="1326"/>
      <c r="D33" s="1923" t="s">
        <v>1006</v>
      </c>
      <c r="E33" s="1923"/>
      <c r="F33" s="2014"/>
      <c r="G33" s="166">
        <v>35.253999999999998</v>
      </c>
      <c r="H33" s="166">
        <v>0</v>
      </c>
      <c r="I33" s="959">
        <v>39.344999999999999</v>
      </c>
      <c r="J33" s="1294">
        <v>74.599000000000004</v>
      </c>
      <c r="L33" s="1495"/>
      <c r="M33" s="1495"/>
      <c r="N33" s="1495"/>
      <c r="O33" s="1495"/>
    </row>
    <row r="34" spans="2:15" ht="15" customHeight="1">
      <c r="B34" s="1319"/>
      <c r="C34" s="1326"/>
      <c r="D34" s="1923" t="s">
        <v>1007</v>
      </c>
      <c r="E34" s="1923"/>
      <c r="F34" s="2014"/>
      <c r="G34" s="166">
        <v>704.17200000000003</v>
      </c>
      <c r="H34" s="166">
        <v>32.901000000000003</v>
      </c>
      <c r="I34" s="959">
        <v>54.19</v>
      </c>
      <c r="J34" s="1294">
        <v>791.26300000000003</v>
      </c>
      <c r="L34" s="1495"/>
      <c r="M34" s="1495"/>
      <c r="N34" s="1495"/>
      <c r="O34" s="1495"/>
    </row>
    <row r="35" spans="2:15" ht="15" customHeight="1">
      <c r="B35" s="1319"/>
      <c r="C35" s="1326"/>
      <c r="D35" s="1923" t="s">
        <v>1008</v>
      </c>
      <c r="E35" s="1923"/>
      <c r="F35" s="2014"/>
      <c r="G35" s="166">
        <v>22027.148000000001</v>
      </c>
      <c r="H35" s="166">
        <v>2868.0309999999999</v>
      </c>
      <c r="I35" s="959">
        <v>473.29899999999998</v>
      </c>
      <c r="J35" s="1294">
        <v>25368.477999999999</v>
      </c>
      <c r="L35" s="1495"/>
      <c r="M35" s="1495"/>
      <c r="N35" s="1495"/>
      <c r="O35" s="1495"/>
    </row>
    <row r="36" spans="2:15" ht="15" customHeight="1">
      <c r="B36" s="1319"/>
      <c r="C36" s="1326"/>
      <c r="D36" s="1923" t="s">
        <v>1009</v>
      </c>
      <c r="E36" s="1923"/>
      <c r="F36" s="2014"/>
      <c r="G36" s="166">
        <v>84.105000000000004</v>
      </c>
      <c r="H36" s="166">
        <v>1.506</v>
      </c>
      <c r="I36" s="959">
        <v>0</v>
      </c>
      <c r="J36" s="1294">
        <v>85.611000000000004</v>
      </c>
      <c r="L36" s="1495"/>
      <c r="M36" s="1495"/>
      <c r="N36" s="1495"/>
      <c r="O36" s="1495"/>
    </row>
    <row r="37" spans="2:15" ht="15" customHeight="1">
      <c r="B37" s="1319"/>
      <c r="C37" s="1326"/>
      <c r="D37" s="1923" t="s">
        <v>1010</v>
      </c>
      <c r="E37" s="1923"/>
      <c r="F37" s="2014"/>
      <c r="G37" s="166">
        <v>2996.9659999999999</v>
      </c>
      <c r="H37" s="166">
        <v>525.38400000000001</v>
      </c>
      <c r="I37" s="959">
        <v>4.3179999999999996</v>
      </c>
      <c r="J37" s="1294">
        <v>3526.6680000000001</v>
      </c>
      <c r="L37" s="1495"/>
      <c r="M37" s="1495"/>
      <c r="N37" s="1495"/>
      <c r="O37" s="1495"/>
    </row>
    <row r="38" spans="2:15" ht="15" customHeight="1">
      <c r="B38" s="1319"/>
      <c r="C38" s="1324"/>
      <c r="D38" s="1923" t="s">
        <v>1013</v>
      </c>
      <c r="E38" s="1923"/>
      <c r="F38" s="2014"/>
      <c r="G38" s="166">
        <v>35106.563999999998</v>
      </c>
      <c r="H38" s="166">
        <v>4096.1930000000002</v>
      </c>
      <c r="I38" s="959">
        <v>449.142</v>
      </c>
      <c r="J38" s="1294">
        <v>39651.898999999998</v>
      </c>
      <c r="L38" s="1495"/>
      <c r="M38" s="1495"/>
      <c r="N38" s="1495"/>
      <c r="O38" s="1495"/>
    </row>
    <row r="39" spans="2:15" ht="15" customHeight="1">
      <c r="B39" s="1319"/>
      <c r="C39" s="1324"/>
      <c r="D39" s="1923" t="s">
        <v>1014</v>
      </c>
      <c r="E39" s="1923"/>
      <c r="F39" s="2014"/>
      <c r="G39" s="166">
        <v>201.88300000000001</v>
      </c>
      <c r="H39" s="166">
        <v>70.126999999999995</v>
      </c>
      <c r="I39" s="959">
        <v>10.843999999999999</v>
      </c>
      <c r="J39" s="1294">
        <v>282.85399999999998</v>
      </c>
      <c r="L39" s="1495"/>
      <c r="M39" s="1495"/>
      <c r="N39" s="1495"/>
      <c r="O39" s="1495"/>
    </row>
    <row r="40" spans="2:15" ht="28.5" customHeight="1">
      <c r="B40" s="1319"/>
      <c r="C40" s="1326"/>
      <c r="D40" s="1923" t="s">
        <v>1015</v>
      </c>
      <c r="E40" s="1923"/>
      <c r="F40" s="2014"/>
      <c r="G40" s="166">
        <v>126.67400000000001</v>
      </c>
      <c r="H40" s="166">
        <v>27.033000000000001</v>
      </c>
      <c r="I40" s="959">
        <v>0</v>
      </c>
      <c r="J40" s="1294">
        <v>153.70699999999999</v>
      </c>
      <c r="L40" s="1495"/>
      <c r="M40" s="1495"/>
      <c r="N40" s="1495"/>
      <c r="O40" s="1495"/>
    </row>
    <row r="41" spans="2:15" ht="26.25" customHeight="1">
      <c r="B41" s="1319"/>
      <c r="C41" s="1324"/>
      <c r="D41" s="1923" t="s">
        <v>1017</v>
      </c>
      <c r="E41" s="1923"/>
      <c r="F41" s="2014"/>
      <c r="G41" s="166">
        <v>0.71</v>
      </c>
      <c r="H41" s="166">
        <v>0</v>
      </c>
      <c r="I41" s="959">
        <v>36.359000000000002</v>
      </c>
      <c r="J41" s="1294">
        <v>37.069000000000003</v>
      </c>
      <c r="L41" s="1495"/>
      <c r="M41" s="1495"/>
      <c r="N41" s="1495"/>
      <c r="O41" s="1495"/>
    </row>
    <row r="42" spans="2:15" ht="15.75" customHeight="1">
      <c r="B42" s="1319"/>
      <c r="C42" s="1324"/>
      <c r="D42" s="1923" t="s">
        <v>1018</v>
      </c>
      <c r="E42" s="1923"/>
      <c r="F42" s="2014"/>
      <c r="G42" s="166">
        <v>0</v>
      </c>
      <c r="H42" s="166">
        <v>7.5999999999999998E-2</v>
      </c>
      <c r="I42" s="959">
        <v>0</v>
      </c>
      <c r="J42" s="1294">
        <v>7.5999999999999998E-2</v>
      </c>
      <c r="L42" s="1495"/>
      <c r="M42" s="1495"/>
      <c r="N42" s="1495"/>
      <c r="O42" s="1495"/>
    </row>
    <row r="43" spans="2:15" ht="15.75" customHeight="1">
      <c r="B43" s="1319"/>
      <c r="C43" s="1326"/>
      <c r="D43" s="1923" t="s">
        <v>677</v>
      </c>
      <c r="E43" s="1923"/>
      <c r="F43" s="2014"/>
      <c r="G43" s="166">
        <v>2963.9839999999999</v>
      </c>
      <c r="H43" s="166">
        <v>170.56700000000001</v>
      </c>
      <c r="I43" s="959">
        <v>50.654000000000003</v>
      </c>
      <c r="J43" s="1294">
        <v>3185.2049999999999</v>
      </c>
      <c r="L43" s="1495"/>
      <c r="M43" s="1495"/>
      <c r="N43" s="1495"/>
      <c r="O43" s="1495"/>
    </row>
    <row r="44" spans="2:15" ht="15" customHeight="1">
      <c r="B44" s="1322">
        <v>6</v>
      </c>
      <c r="C44" s="2009" t="s">
        <v>678</v>
      </c>
      <c r="D44" s="1917"/>
      <c r="E44" s="1917"/>
      <c r="F44" s="2010"/>
      <c r="G44" s="175">
        <v>74971.451000000001</v>
      </c>
      <c r="H44" s="175">
        <v>25303.79</v>
      </c>
      <c r="I44" s="175">
        <v>3913.7220000000002</v>
      </c>
      <c r="J44" s="1294">
        <v>104188.963</v>
      </c>
      <c r="L44" s="1495"/>
      <c r="M44" s="1495"/>
      <c r="N44" s="1495"/>
      <c r="O44" s="1495"/>
    </row>
    <row r="45" spans="2:15" ht="15" customHeight="1">
      <c r="B45" s="1319"/>
      <c r="C45" s="1326"/>
      <c r="D45" s="1923" t="s">
        <v>1020</v>
      </c>
      <c r="E45" s="1923"/>
      <c r="F45" s="2014"/>
      <c r="G45" s="166">
        <v>5194.4040000000005</v>
      </c>
      <c r="H45" s="166">
        <v>1785.308</v>
      </c>
      <c r="I45" s="959">
        <v>52.73</v>
      </c>
      <c r="J45" s="1294">
        <v>7032.442</v>
      </c>
      <c r="L45" s="1495"/>
      <c r="M45" s="1495"/>
      <c r="N45" s="1495"/>
      <c r="O45" s="1495"/>
    </row>
    <row r="46" spans="2:15" ht="15" customHeight="1">
      <c r="B46" s="1319"/>
      <c r="C46" s="1326"/>
      <c r="D46" s="1921" t="s">
        <v>1022</v>
      </c>
      <c r="E46" s="1922"/>
      <c r="F46" s="1928"/>
      <c r="G46" s="166">
        <v>539.12599999999998</v>
      </c>
      <c r="H46" s="166">
        <v>25.736000000000001</v>
      </c>
      <c r="I46" s="959">
        <v>22.754000000000001</v>
      </c>
      <c r="J46" s="1294">
        <v>587.61599999999999</v>
      </c>
      <c r="L46" s="1495"/>
      <c r="M46" s="1495"/>
      <c r="N46" s="1495"/>
      <c r="O46" s="1495"/>
    </row>
    <row r="47" spans="2:15" ht="15" customHeight="1">
      <c r="B47" s="1319"/>
      <c r="C47" s="1326"/>
      <c r="D47" s="1921" t="s">
        <v>1023</v>
      </c>
      <c r="E47" s="1922"/>
      <c r="F47" s="1928"/>
      <c r="G47" s="166">
        <v>35336.536</v>
      </c>
      <c r="H47" s="166">
        <v>12057.971</v>
      </c>
      <c r="I47" s="959">
        <v>1946.0060000000001</v>
      </c>
      <c r="J47" s="1294">
        <v>49340.512999999999</v>
      </c>
      <c r="L47" s="1495"/>
      <c r="M47" s="1495"/>
      <c r="N47" s="1495"/>
      <c r="O47" s="1495"/>
    </row>
    <row r="48" spans="2:15" ht="15" customHeight="1">
      <c r="B48" s="1319"/>
      <c r="C48" s="1326"/>
      <c r="D48" s="1923" t="s">
        <v>1024</v>
      </c>
      <c r="E48" s="1923"/>
      <c r="F48" s="2014"/>
      <c r="G48" s="166">
        <v>353.54899999999998</v>
      </c>
      <c r="H48" s="166">
        <v>99.796999999999997</v>
      </c>
      <c r="I48" s="959">
        <v>7.2169999999999996</v>
      </c>
      <c r="J48" s="1294">
        <v>460.56299999999999</v>
      </c>
      <c r="L48" s="1495"/>
      <c r="M48" s="1495"/>
      <c r="N48" s="1495"/>
      <c r="O48" s="1495"/>
    </row>
    <row r="49" spans="2:15" ht="15" customHeight="1">
      <c r="B49" s="1319"/>
      <c r="C49" s="1326"/>
      <c r="D49" s="1923" t="s">
        <v>1025</v>
      </c>
      <c r="E49" s="1923"/>
      <c r="F49" s="2014"/>
      <c r="G49" s="166">
        <v>1258.915</v>
      </c>
      <c r="H49" s="166">
        <v>332.57499999999999</v>
      </c>
      <c r="I49" s="959">
        <v>10.237</v>
      </c>
      <c r="J49" s="1294">
        <v>1601.7270000000001</v>
      </c>
      <c r="L49" s="1495"/>
      <c r="M49" s="1495"/>
      <c r="N49" s="1495"/>
      <c r="O49" s="1495"/>
    </row>
    <row r="50" spans="2:15" ht="15" customHeight="1">
      <c r="B50" s="1319"/>
      <c r="C50" s="1326"/>
      <c r="D50" s="1923" t="s">
        <v>1027</v>
      </c>
      <c r="E50" s="1923"/>
      <c r="F50" s="2014"/>
      <c r="G50" s="166">
        <v>16.981999999999999</v>
      </c>
      <c r="H50" s="166">
        <v>1.45</v>
      </c>
      <c r="I50" s="959">
        <v>0</v>
      </c>
      <c r="J50" s="1294">
        <v>18.431999999999999</v>
      </c>
      <c r="L50" s="1495"/>
      <c r="M50" s="1495"/>
      <c r="N50" s="1495"/>
      <c r="O50" s="1495"/>
    </row>
    <row r="51" spans="2:15" ht="15" customHeight="1">
      <c r="B51" s="1319"/>
      <c r="C51" s="1326"/>
      <c r="D51" s="1921" t="s">
        <v>1028</v>
      </c>
      <c r="E51" s="1922"/>
      <c r="F51" s="1928"/>
      <c r="G51" s="166">
        <v>24607.684000000001</v>
      </c>
      <c r="H51" s="166">
        <v>9069.2420000000002</v>
      </c>
      <c r="I51" s="959">
        <v>1581.8630000000001</v>
      </c>
      <c r="J51" s="1294">
        <v>35258.788999999997</v>
      </c>
      <c r="L51" s="1495"/>
      <c r="M51" s="1495"/>
      <c r="N51" s="1495"/>
      <c r="O51" s="1495"/>
    </row>
    <row r="52" spans="2:15" ht="15" customHeight="1">
      <c r="B52" s="1319"/>
      <c r="C52" s="1326"/>
      <c r="D52" s="1923" t="s">
        <v>1029</v>
      </c>
      <c r="E52" s="1923"/>
      <c r="F52" s="2014"/>
      <c r="G52" s="166">
        <v>1037.393</v>
      </c>
      <c r="H52" s="166">
        <v>232.61500000000001</v>
      </c>
      <c r="I52" s="959">
        <v>141.32300000000001</v>
      </c>
      <c r="J52" s="1294">
        <v>1411.3309999999999</v>
      </c>
      <c r="L52" s="1495"/>
      <c r="M52" s="1495"/>
      <c r="N52" s="1495"/>
      <c r="O52" s="1495"/>
    </row>
    <row r="53" spans="2:15" ht="24" customHeight="1">
      <c r="B53" s="1319"/>
      <c r="C53" s="1326"/>
      <c r="D53" s="1923" t="s">
        <v>1030</v>
      </c>
      <c r="E53" s="1923"/>
      <c r="F53" s="2014"/>
      <c r="G53" s="166">
        <v>0</v>
      </c>
      <c r="H53" s="166">
        <v>0</v>
      </c>
      <c r="I53" s="959">
        <v>23.756</v>
      </c>
      <c r="J53" s="1294">
        <v>23.756</v>
      </c>
      <c r="L53" s="1495"/>
      <c r="M53" s="1495"/>
      <c r="N53" s="1495"/>
      <c r="O53" s="1495"/>
    </row>
    <row r="54" spans="2:15" ht="15" customHeight="1">
      <c r="B54" s="1319"/>
      <c r="C54" s="1326"/>
      <c r="D54" s="1923" t="s">
        <v>1032</v>
      </c>
      <c r="E54" s="1923"/>
      <c r="F54" s="2014"/>
      <c r="G54" s="166">
        <v>1.8120000000000001</v>
      </c>
      <c r="H54" s="166">
        <v>0</v>
      </c>
      <c r="I54" s="959">
        <v>0</v>
      </c>
      <c r="J54" s="1294">
        <v>1.8120000000000001</v>
      </c>
      <c r="L54" s="1495"/>
      <c r="M54" s="1495"/>
      <c r="N54" s="1495"/>
      <c r="O54" s="1495"/>
    </row>
    <row r="55" spans="2:15" ht="15.75" customHeight="1">
      <c r="B55" s="1319"/>
      <c r="C55" s="1326"/>
      <c r="D55" s="1921" t="s">
        <v>1033</v>
      </c>
      <c r="E55" s="1922"/>
      <c r="F55" s="1928"/>
      <c r="G55" s="166">
        <v>0</v>
      </c>
      <c r="H55" s="166">
        <v>1.1339999999999999</v>
      </c>
      <c r="I55" s="959">
        <v>0</v>
      </c>
      <c r="J55" s="1294">
        <v>1.1339999999999999</v>
      </c>
      <c r="L55" s="1495"/>
      <c r="M55" s="1495"/>
      <c r="N55" s="1495"/>
      <c r="O55" s="1495"/>
    </row>
    <row r="56" spans="2:15" ht="15.75" customHeight="1">
      <c r="B56" s="1319"/>
      <c r="C56" s="1326"/>
      <c r="D56" s="1921" t="s">
        <v>688</v>
      </c>
      <c r="E56" s="1922"/>
      <c r="F56" s="1928"/>
      <c r="G56" s="166">
        <v>6625.05</v>
      </c>
      <c r="H56" s="166">
        <v>1697.962</v>
      </c>
      <c r="I56" s="959">
        <v>127.836</v>
      </c>
      <c r="J56" s="1294">
        <v>8450.848</v>
      </c>
      <c r="L56" s="1495"/>
      <c r="M56" s="1495"/>
      <c r="N56" s="1495"/>
      <c r="O56" s="1495"/>
    </row>
    <row r="57" spans="2:15" ht="15" customHeight="1">
      <c r="B57" s="1322">
        <v>7</v>
      </c>
      <c r="C57" s="2009" t="s">
        <v>1036</v>
      </c>
      <c r="D57" s="1917"/>
      <c r="E57" s="1917"/>
      <c r="F57" s="2010"/>
      <c r="G57" s="175">
        <v>0</v>
      </c>
      <c r="H57" s="175">
        <v>0</v>
      </c>
      <c r="I57" s="962">
        <v>0</v>
      </c>
      <c r="J57" s="1294">
        <v>0</v>
      </c>
      <c r="L57" s="1495"/>
      <c r="M57" s="1495"/>
      <c r="N57" s="1495"/>
      <c r="O57" s="1495"/>
    </row>
    <row r="58" spans="2:15" ht="15" customHeight="1">
      <c r="B58" s="1322">
        <v>8</v>
      </c>
      <c r="C58" s="2016" t="s">
        <v>691</v>
      </c>
      <c r="D58" s="1926"/>
      <c r="E58" s="1926"/>
      <c r="F58" s="2017"/>
      <c r="G58" s="175">
        <v>12512.129000000001</v>
      </c>
      <c r="H58" s="175">
        <v>17103.883999999998</v>
      </c>
      <c r="I58" s="175">
        <v>174.66300000000001</v>
      </c>
      <c r="J58" s="1294">
        <v>29790.675999999999</v>
      </c>
      <c r="L58" s="1495"/>
      <c r="M58" s="1495"/>
      <c r="N58" s="1495"/>
      <c r="O58" s="1495"/>
    </row>
    <row r="59" spans="2:15" ht="15" customHeight="1">
      <c r="B59" s="1319"/>
      <c r="C59" s="1326"/>
      <c r="D59" s="1923" t="s">
        <v>793</v>
      </c>
      <c r="E59" s="1923"/>
      <c r="F59" s="2014"/>
      <c r="G59" s="166">
        <v>5810.6459999999997</v>
      </c>
      <c r="H59" s="166">
        <v>3730.3310000000001</v>
      </c>
      <c r="I59" s="959">
        <v>174.66300000000001</v>
      </c>
      <c r="J59" s="1294">
        <v>9715.64</v>
      </c>
      <c r="L59" s="1495"/>
      <c r="M59" s="1495"/>
      <c r="N59" s="1495"/>
      <c r="O59" s="1495"/>
    </row>
    <row r="60" spans="2:15" ht="15.75" customHeight="1">
      <c r="B60" s="1319"/>
      <c r="C60" s="1326"/>
      <c r="D60" s="1923" t="s">
        <v>1040</v>
      </c>
      <c r="E60" s="1923"/>
      <c r="F60" s="2014"/>
      <c r="G60" s="166">
        <v>33.472000000000001</v>
      </c>
      <c r="H60" s="166">
        <v>193.78800000000001</v>
      </c>
      <c r="I60" s="959">
        <v>0</v>
      </c>
      <c r="J60" s="1294">
        <v>227.26</v>
      </c>
      <c r="L60" s="1495"/>
      <c r="M60" s="1495"/>
      <c r="N60" s="1495"/>
      <c r="O60" s="1495"/>
    </row>
    <row r="61" spans="2:15" ht="15.75" customHeight="1">
      <c r="B61" s="1319"/>
      <c r="C61" s="1326"/>
      <c r="D61" s="1923" t="s">
        <v>1041</v>
      </c>
      <c r="E61" s="1923"/>
      <c r="F61" s="2014"/>
      <c r="G61" s="166">
        <v>54.341999999999999</v>
      </c>
      <c r="H61" s="166">
        <v>0</v>
      </c>
      <c r="I61" s="959">
        <v>0</v>
      </c>
      <c r="J61" s="1294">
        <v>54.341999999999999</v>
      </c>
      <c r="L61" s="1495"/>
      <c r="M61" s="1495"/>
      <c r="N61" s="1495"/>
      <c r="O61" s="1495"/>
    </row>
    <row r="62" spans="2:15" ht="15.75" customHeight="1">
      <c r="B62" s="1319"/>
      <c r="C62" s="1326"/>
      <c r="D62" s="1923" t="s">
        <v>770</v>
      </c>
      <c r="E62" s="1923"/>
      <c r="F62" s="2014"/>
      <c r="G62" s="166">
        <v>6613.6689999999999</v>
      </c>
      <c r="H62" s="166">
        <v>13179.764999999999</v>
      </c>
      <c r="I62" s="959">
        <v>0</v>
      </c>
      <c r="J62" s="1294">
        <v>19793.434000000001</v>
      </c>
      <c r="L62" s="1495"/>
      <c r="M62" s="1495"/>
      <c r="N62" s="1495"/>
      <c r="O62" s="1495"/>
    </row>
    <row r="63" spans="2:15" ht="15" customHeight="1">
      <c r="B63" s="1322">
        <v>9</v>
      </c>
      <c r="C63" s="2016" t="s">
        <v>698</v>
      </c>
      <c r="D63" s="1926"/>
      <c r="E63" s="1926"/>
      <c r="F63" s="2017"/>
      <c r="G63" s="175">
        <v>0</v>
      </c>
      <c r="H63" s="175">
        <v>85.694999999999993</v>
      </c>
      <c r="I63" s="175">
        <v>308.476</v>
      </c>
      <c r="J63" s="1294">
        <v>394.17099999999999</v>
      </c>
      <c r="L63" s="1495"/>
      <c r="M63" s="1495"/>
      <c r="N63" s="1495"/>
      <c r="O63" s="1495"/>
    </row>
    <row r="64" spans="2:15" ht="15.75" customHeight="1">
      <c r="B64" s="1319"/>
      <c r="C64" s="1326"/>
      <c r="D64" s="1923" t="s">
        <v>1045</v>
      </c>
      <c r="E64" s="1923"/>
      <c r="F64" s="2014"/>
      <c r="G64" s="166">
        <v>0</v>
      </c>
      <c r="H64" s="166">
        <v>24</v>
      </c>
      <c r="I64" s="959">
        <v>0</v>
      </c>
      <c r="J64" s="1294">
        <v>24</v>
      </c>
      <c r="L64" s="1495"/>
      <c r="M64" s="1495"/>
      <c r="N64" s="1495"/>
      <c r="O64" s="1495"/>
    </row>
    <row r="65" spans="2:15" ht="15.75" customHeight="1">
      <c r="B65" s="1319"/>
      <c r="C65" s="1326"/>
      <c r="D65" s="1923" t="s">
        <v>699</v>
      </c>
      <c r="E65" s="1923"/>
      <c r="F65" s="2014"/>
      <c r="G65" s="166">
        <v>0</v>
      </c>
      <c r="H65" s="166">
        <v>61.695</v>
      </c>
      <c r="I65" s="959">
        <v>308.476</v>
      </c>
      <c r="J65" s="1294">
        <v>370.17099999999999</v>
      </c>
      <c r="L65" s="1495"/>
      <c r="M65" s="1495"/>
      <c r="N65" s="1495"/>
      <c r="O65" s="1495"/>
    </row>
    <row r="66" spans="2:15" ht="15" customHeight="1">
      <c r="B66" s="1322">
        <v>10</v>
      </c>
      <c r="C66" s="2016" t="s">
        <v>1047</v>
      </c>
      <c r="D66" s="1926"/>
      <c r="E66" s="1926"/>
      <c r="F66" s="2017"/>
      <c r="G66" s="175">
        <v>3745.8989999999999</v>
      </c>
      <c r="H66" s="175">
        <v>1911.4169999999999</v>
      </c>
      <c r="I66" s="175">
        <v>308.47399999999999</v>
      </c>
      <c r="J66" s="1294">
        <v>5965.79</v>
      </c>
      <c r="L66" s="1495"/>
      <c r="M66" s="1495"/>
      <c r="N66" s="1495"/>
      <c r="O66" s="1495"/>
    </row>
    <row r="67" spans="2:15" ht="15" customHeight="1">
      <c r="B67" s="1327"/>
      <c r="C67" s="1326"/>
      <c r="D67" s="1923" t="s">
        <v>1048</v>
      </c>
      <c r="E67" s="1923"/>
      <c r="F67" s="2014"/>
      <c r="G67" s="166">
        <v>0</v>
      </c>
      <c r="H67" s="166">
        <v>278</v>
      </c>
      <c r="I67" s="959">
        <v>0</v>
      </c>
      <c r="J67" s="1294">
        <v>278</v>
      </c>
      <c r="L67" s="1495"/>
      <c r="M67" s="1495"/>
      <c r="N67" s="1495"/>
      <c r="O67" s="1495"/>
    </row>
    <row r="68" spans="2:15" ht="15" customHeight="1">
      <c r="B68" s="1327"/>
      <c r="C68" s="1326"/>
      <c r="D68" s="1923" t="s">
        <v>1049</v>
      </c>
      <c r="E68" s="1923"/>
      <c r="F68" s="2014"/>
      <c r="G68" s="166">
        <v>3635.3760000000002</v>
      </c>
      <c r="H68" s="166">
        <v>1633.4169999999999</v>
      </c>
      <c r="I68" s="959">
        <v>61.695</v>
      </c>
      <c r="J68" s="1294">
        <v>5330.4880000000003</v>
      </c>
      <c r="L68" s="1495"/>
      <c r="M68" s="1495"/>
      <c r="N68" s="1495"/>
      <c r="O68" s="1495"/>
    </row>
    <row r="69" spans="2:15" ht="15.75" customHeight="1">
      <c r="B69" s="1327"/>
      <c r="C69" s="1326"/>
      <c r="D69" s="1923" t="s">
        <v>1050</v>
      </c>
      <c r="E69" s="1923"/>
      <c r="F69" s="2014"/>
      <c r="G69" s="166">
        <v>0</v>
      </c>
      <c r="H69" s="166">
        <v>0</v>
      </c>
      <c r="I69" s="959">
        <v>246.779</v>
      </c>
      <c r="J69" s="1294">
        <v>246.779</v>
      </c>
      <c r="L69" s="1495"/>
      <c r="M69" s="1495"/>
      <c r="N69" s="1495"/>
      <c r="O69" s="1495"/>
    </row>
    <row r="70" spans="2:15" ht="15.75" customHeight="1">
      <c r="B70" s="1327"/>
      <c r="C70" s="1326"/>
      <c r="D70" s="1923" t="s">
        <v>1051</v>
      </c>
      <c r="E70" s="1923"/>
      <c r="F70" s="2014"/>
      <c r="G70" s="166">
        <v>110.523</v>
      </c>
      <c r="H70" s="166">
        <v>0</v>
      </c>
      <c r="I70" s="959">
        <v>0</v>
      </c>
      <c r="J70" s="1294">
        <v>110.523</v>
      </c>
      <c r="L70" s="1495"/>
      <c r="M70" s="1495"/>
      <c r="N70" s="1495"/>
      <c r="O70" s="1495"/>
    </row>
    <row r="71" spans="2:15" ht="15" customHeight="1">
      <c r="B71" s="1322">
        <v>11</v>
      </c>
      <c r="C71" s="2009" t="s">
        <v>1052</v>
      </c>
      <c r="D71" s="1917"/>
      <c r="E71" s="1917"/>
      <c r="F71" s="2010"/>
      <c r="G71" s="175">
        <v>761.63300000000004</v>
      </c>
      <c r="H71" s="175">
        <v>505.83</v>
      </c>
      <c r="I71" s="175">
        <v>34.369</v>
      </c>
      <c r="J71" s="1294">
        <v>1301.8320000000001</v>
      </c>
      <c r="L71" s="1495"/>
      <c r="M71" s="1495"/>
      <c r="N71" s="1495"/>
      <c r="O71" s="1495"/>
    </row>
    <row r="72" spans="2:15" ht="15" customHeight="1">
      <c r="B72" s="1319"/>
      <c r="C72" s="1326"/>
      <c r="D72" s="1923" t="s">
        <v>1053</v>
      </c>
      <c r="E72" s="1923"/>
      <c r="F72" s="2014"/>
      <c r="G72" s="166">
        <v>46.128</v>
      </c>
      <c r="H72" s="166">
        <v>37.762</v>
      </c>
      <c r="I72" s="959">
        <v>0.439</v>
      </c>
      <c r="J72" s="1294">
        <v>84.328999999999994</v>
      </c>
      <c r="L72" s="1495"/>
      <c r="M72" s="1495"/>
      <c r="N72" s="1495"/>
      <c r="O72" s="1495"/>
    </row>
    <row r="73" spans="2:15" ht="15" customHeight="1">
      <c r="B73" s="1319"/>
      <c r="C73" s="1326"/>
      <c r="D73" s="1923" t="s">
        <v>1054</v>
      </c>
      <c r="E73" s="1923"/>
      <c r="F73" s="2014"/>
      <c r="G73" s="166">
        <v>9.3870000000000005</v>
      </c>
      <c r="H73" s="166">
        <v>5.8079999999999998</v>
      </c>
      <c r="I73" s="959">
        <v>0.34399999999999997</v>
      </c>
      <c r="J73" s="1294">
        <v>15.539</v>
      </c>
      <c r="L73" s="1495"/>
      <c r="M73" s="1495"/>
      <c r="N73" s="1495"/>
      <c r="O73" s="1495"/>
    </row>
    <row r="74" spans="2:15" ht="15" customHeight="1">
      <c r="B74" s="1319"/>
      <c r="C74" s="1326"/>
      <c r="D74" s="1923" t="s">
        <v>1055</v>
      </c>
      <c r="E74" s="1923"/>
      <c r="F74" s="2014"/>
      <c r="G74" s="166">
        <v>644.55600000000004</v>
      </c>
      <c r="H74" s="166">
        <v>439.23899999999998</v>
      </c>
      <c r="I74" s="959">
        <v>26.295999999999999</v>
      </c>
      <c r="J74" s="1294">
        <v>1110.0909999999999</v>
      </c>
      <c r="L74" s="1495"/>
      <c r="M74" s="1495"/>
      <c r="N74" s="1495"/>
      <c r="O74" s="1495"/>
    </row>
    <row r="75" spans="2:15" ht="15" customHeight="1">
      <c r="B75" s="1319"/>
      <c r="C75" s="1326"/>
      <c r="D75" s="1923" t="s">
        <v>1056</v>
      </c>
      <c r="E75" s="1923"/>
      <c r="F75" s="2014"/>
      <c r="G75" s="166">
        <v>0</v>
      </c>
      <c r="H75" s="166">
        <v>18.795999999999999</v>
      </c>
      <c r="I75" s="959">
        <v>3.8559999999999999</v>
      </c>
      <c r="J75" s="1294">
        <v>22.652000000000001</v>
      </c>
      <c r="L75" s="1495"/>
      <c r="M75" s="1495"/>
      <c r="N75" s="1495"/>
      <c r="O75" s="1495"/>
    </row>
    <row r="76" spans="2:15" ht="15.75" customHeight="1">
      <c r="B76" s="1319"/>
      <c r="C76" s="1326"/>
      <c r="D76" s="1923" t="s">
        <v>1057</v>
      </c>
      <c r="E76" s="1923"/>
      <c r="F76" s="2014"/>
      <c r="G76" s="166">
        <v>57.844000000000001</v>
      </c>
      <c r="H76" s="166">
        <v>4.0129999999999999</v>
      </c>
      <c r="I76" s="959">
        <v>1.3080000000000001</v>
      </c>
      <c r="J76" s="1294">
        <v>63.164999999999999</v>
      </c>
      <c r="L76" s="1495"/>
      <c r="M76" s="1495"/>
      <c r="N76" s="1495"/>
      <c r="O76" s="1495"/>
    </row>
    <row r="77" spans="2:15" ht="15.75" customHeight="1">
      <c r="B77" s="1319"/>
      <c r="C77" s="1326"/>
      <c r="D77" s="1923" t="s">
        <v>1058</v>
      </c>
      <c r="E77" s="1923"/>
      <c r="F77" s="2014"/>
      <c r="G77" s="166">
        <v>3.718</v>
      </c>
      <c r="H77" s="166">
        <v>2.5999999999999999E-2</v>
      </c>
      <c r="I77" s="959">
        <v>0</v>
      </c>
      <c r="J77" s="1294">
        <v>3.7440000000000002</v>
      </c>
      <c r="L77" s="1495"/>
      <c r="M77" s="1495"/>
      <c r="N77" s="1495"/>
      <c r="O77" s="1495"/>
    </row>
    <row r="78" spans="2:15" ht="15.75" customHeight="1">
      <c r="B78" s="1319"/>
      <c r="C78" s="1326"/>
      <c r="D78" s="1923" t="s">
        <v>1059</v>
      </c>
      <c r="E78" s="1923"/>
      <c r="F78" s="2014"/>
      <c r="G78" s="166">
        <v>0</v>
      </c>
      <c r="H78" s="166">
        <v>0.186</v>
      </c>
      <c r="I78" s="959">
        <v>2.1259999999999999</v>
      </c>
      <c r="J78" s="1294">
        <v>2.3119999999999998</v>
      </c>
      <c r="L78" s="1495"/>
      <c r="M78" s="1495"/>
      <c r="N78" s="1495"/>
      <c r="O78" s="1495"/>
    </row>
    <row r="79" spans="2:15" ht="15" customHeight="1">
      <c r="B79" s="1322">
        <v>12</v>
      </c>
      <c r="C79" s="2016" t="s">
        <v>1060</v>
      </c>
      <c r="D79" s="1926"/>
      <c r="E79" s="1926"/>
      <c r="F79" s="2017"/>
      <c r="G79" s="175">
        <v>9397.8809999999994</v>
      </c>
      <c r="H79" s="175">
        <v>1449.5070000000001</v>
      </c>
      <c r="I79" s="175">
        <v>262.52499999999998</v>
      </c>
      <c r="J79" s="1294">
        <v>11109.913</v>
      </c>
      <c r="L79" s="1495"/>
      <c r="M79" s="1495"/>
      <c r="N79" s="1495"/>
      <c r="O79" s="1495"/>
    </row>
    <row r="80" spans="2:15" ht="15" customHeight="1">
      <c r="B80" s="1319"/>
      <c r="C80" s="1326"/>
      <c r="D80" s="1923" t="s">
        <v>1061</v>
      </c>
      <c r="E80" s="1923"/>
      <c r="F80" s="2014"/>
      <c r="G80" s="166">
        <v>1.073</v>
      </c>
      <c r="H80" s="166">
        <v>19.137</v>
      </c>
      <c r="I80" s="959">
        <v>0.11</v>
      </c>
      <c r="J80" s="1294">
        <v>20.32</v>
      </c>
      <c r="L80" s="1495"/>
      <c r="M80" s="1495"/>
      <c r="N80" s="1495"/>
      <c r="O80" s="1495"/>
    </row>
    <row r="81" spans="2:15" ht="15.75" customHeight="1">
      <c r="B81" s="1319"/>
      <c r="C81" s="1326"/>
      <c r="D81" s="1923" t="s">
        <v>712</v>
      </c>
      <c r="E81" s="1923"/>
      <c r="F81" s="2014"/>
      <c r="G81" s="166">
        <v>2692.6610000000001</v>
      </c>
      <c r="H81" s="166">
        <v>549.23599999999999</v>
      </c>
      <c r="I81" s="959">
        <v>56.314999999999998</v>
      </c>
      <c r="J81" s="1294">
        <v>3298.212</v>
      </c>
      <c r="L81" s="1495"/>
      <c r="M81" s="1495"/>
      <c r="N81" s="1495"/>
      <c r="O81" s="1495"/>
    </row>
    <row r="82" spans="2:15" ht="15.75" customHeight="1">
      <c r="B82" s="1319"/>
      <c r="C82" s="1326"/>
      <c r="D82" s="1923" t="s">
        <v>1062</v>
      </c>
      <c r="E82" s="1923"/>
      <c r="F82" s="2014"/>
      <c r="G82" s="166">
        <v>6704.1469999999999</v>
      </c>
      <c r="H82" s="166">
        <v>881.13400000000001</v>
      </c>
      <c r="I82" s="959">
        <v>206.1</v>
      </c>
      <c r="J82" s="1294">
        <v>7791.3810000000003</v>
      </c>
      <c r="L82" s="1495"/>
      <c r="M82" s="1495"/>
      <c r="N82" s="1495"/>
      <c r="O82" s="1495"/>
    </row>
    <row r="83" spans="2:15" ht="15.75" customHeight="1">
      <c r="B83" s="1322">
        <v>13</v>
      </c>
      <c r="C83" s="2009" t="s">
        <v>1063</v>
      </c>
      <c r="D83" s="1917"/>
      <c r="E83" s="1917"/>
      <c r="F83" s="2010"/>
      <c r="G83" s="175">
        <v>947.48</v>
      </c>
      <c r="H83" s="175">
        <v>330.03100000000001</v>
      </c>
      <c r="I83" s="175">
        <v>12.276</v>
      </c>
      <c r="J83" s="1294">
        <v>1289.787</v>
      </c>
      <c r="L83" s="1495"/>
      <c r="M83" s="1495"/>
      <c r="N83" s="1495"/>
      <c r="O83" s="1495"/>
    </row>
    <row r="84" spans="2:15" ht="15.75" customHeight="1">
      <c r="B84" s="1319"/>
      <c r="C84" s="1326"/>
      <c r="D84" s="1923" t="s">
        <v>1064</v>
      </c>
      <c r="E84" s="1923"/>
      <c r="F84" s="2014"/>
      <c r="G84" s="166">
        <v>947.48</v>
      </c>
      <c r="H84" s="166">
        <v>330.03100000000001</v>
      </c>
      <c r="I84" s="959">
        <v>12.276</v>
      </c>
      <c r="J84" s="1294">
        <v>1289.787</v>
      </c>
      <c r="L84" s="1495"/>
      <c r="M84" s="1495"/>
      <c r="N84" s="1495"/>
      <c r="O84" s="1495"/>
    </row>
    <row r="85" spans="2:15" ht="15" customHeight="1">
      <c r="B85" s="1322">
        <v>14</v>
      </c>
      <c r="C85" s="2009" t="s">
        <v>499</v>
      </c>
      <c r="D85" s="1917"/>
      <c r="E85" s="1917"/>
      <c r="F85" s="2010"/>
      <c r="G85" s="175">
        <v>47535.050999999999</v>
      </c>
      <c r="H85" s="175">
        <v>12588.2531</v>
      </c>
      <c r="I85" s="175">
        <v>1873.8969999999999</v>
      </c>
      <c r="J85" s="1294">
        <v>61997.201099999998</v>
      </c>
      <c r="L85" s="1495"/>
      <c r="M85" s="1495"/>
      <c r="N85" s="1495"/>
      <c r="O85" s="1495"/>
    </row>
    <row r="86" spans="2:15" ht="15" customHeight="1">
      <c r="B86" s="1319"/>
      <c r="C86" s="1326"/>
      <c r="D86" s="1923" t="s">
        <v>1065</v>
      </c>
      <c r="E86" s="1923"/>
      <c r="F86" s="2014"/>
      <c r="G86" s="166">
        <v>18413.656999999999</v>
      </c>
      <c r="H86" s="166">
        <v>9130.232</v>
      </c>
      <c r="I86" s="959">
        <v>2135.8270000000002</v>
      </c>
      <c r="J86" s="1294">
        <v>29679.716</v>
      </c>
      <c r="L86" s="1495"/>
      <c r="M86" s="1495"/>
      <c r="N86" s="1495"/>
      <c r="O86" s="1495"/>
    </row>
    <row r="87" spans="2:15" ht="15" customHeight="1">
      <c r="B87" s="1319"/>
      <c r="C87" s="1326"/>
      <c r="D87" s="1923" t="s">
        <v>379</v>
      </c>
      <c r="E87" s="1923"/>
      <c r="F87" s="2014"/>
      <c r="G87" s="166">
        <v>14726.652</v>
      </c>
      <c r="H87" s="166">
        <v>2612.5210000000002</v>
      </c>
      <c r="I87" s="959">
        <v>197.09700000000001</v>
      </c>
      <c r="J87" s="1294">
        <v>17536.27</v>
      </c>
      <c r="L87" s="1495"/>
      <c r="M87" s="1495"/>
      <c r="N87" s="1495"/>
      <c r="O87" s="1495"/>
    </row>
    <row r="88" spans="2:15" ht="15" customHeight="1">
      <c r="B88" s="1319"/>
      <c r="C88" s="1326"/>
      <c r="D88" s="1923" t="s">
        <v>1066</v>
      </c>
      <c r="E88" s="1923"/>
      <c r="F88" s="2014"/>
      <c r="G88" s="166">
        <v>14119.402</v>
      </c>
      <c r="H88" s="166">
        <v>721.86300000000006</v>
      </c>
      <c r="I88" s="959">
        <v>-521.03200000000004</v>
      </c>
      <c r="J88" s="1294">
        <v>14320.233</v>
      </c>
      <c r="L88" s="1495"/>
      <c r="M88" s="1495"/>
      <c r="N88" s="1495"/>
      <c r="O88" s="1495"/>
    </row>
    <row r="89" spans="2:15" ht="15" customHeight="1">
      <c r="B89" s="1327"/>
      <c r="C89" s="1326"/>
      <c r="D89" s="1923" t="s">
        <v>380</v>
      </c>
      <c r="E89" s="1923"/>
      <c r="F89" s="2014"/>
      <c r="G89" s="166">
        <v>275.33999999999997</v>
      </c>
      <c r="H89" s="166">
        <v>354.51400000000001</v>
      </c>
      <c r="I89" s="959">
        <v>69.665000000000006</v>
      </c>
      <c r="J89" s="1294">
        <v>699.51900000000001</v>
      </c>
      <c r="L89" s="1495"/>
      <c r="M89" s="1495"/>
      <c r="N89" s="1495"/>
      <c r="O89" s="1495"/>
    </row>
    <row r="90" spans="2:15" ht="15" customHeight="1">
      <c r="B90" s="1319"/>
      <c r="C90" s="1326"/>
      <c r="D90" s="1923" t="s">
        <v>263</v>
      </c>
      <c r="E90" s="1923"/>
      <c r="F90" s="2014"/>
      <c r="G90" s="166">
        <v>0</v>
      </c>
      <c r="H90" s="166">
        <v>301.46100000000001</v>
      </c>
      <c r="I90" s="959">
        <v>0</v>
      </c>
      <c r="J90" s="1294">
        <v>301.46100000000001</v>
      </c>
      <c r="L90" s="1495"/>
      <c r="M90" s="1495"/>
      <c r="N90" s="1495"/>
      <c r="O90" s="1495"/>
    </row>
    <row r="91" spans="2:15" ht="15.75" customHeight="1">
      <c r="B91" s="1319"/>
      <c r="C91" s="1326"/>
      <c r="D91" s="1923" t="s">
        <v>1067</v>
      </c>
      <c r="E91" s="1923"/>
      <c r="F91" s="2014"/>
      <c r="G91" s="166">
        <v>0</v>
      </c>
      <c r="H91" s="166">
        <v>-532.33789999999999</v>
      </c>
      <c r="I91" s="959">
        <v>-7.66</v>
      </c>
      <c r="J91" s="1294">
        <v>-539.99790000000007</v>
      </c>
      <c r="L91" s="1495"/>
      <c r="M91" s="1495"/>
      <c r="N91" s="1495"/>
      <c r="O91" s="1495"/>
    </row>
    <row r="92" spans="2:15" ht="15.75" customHeight="1" thickBot="1">
      <c r="B92" s="1494">
        <v>15</v>
      </c>
      <c r="C92" s="2067" t="s">
        <v>1139</v>
      </c>
      <c r="D92" s="2068" t="s">
        <v>264</v>
      </c>
      <c r="E92" s="2068"/>
      <c r="F92" s="2069"/>
      <c r="G92" s="1310">
        <v>1476.422</v>
      </c>
      <c r="H92" s="1310">
        <v>165.952</v>
      </c>
      <c r="I92" s="1341">
        <v>41.225000000000001</v>
      </c>
      <c r="J92" s="1296">
        <v>1683.5989999999999</v>
      </c>
      <c r="L92" s="1495"/>
      <c r="M92" s="1495"/>
      <c r="N92" s="1495"/>
      <c r="O92" s="1495"/>
    </row>
    <row r="93" spans="2:15" ht="15.75" customHeight="1" thickBot="1">
      <c r="B93" s="1337">
        <v>16</v>
      </c>
      <c r="C93" s="2001" t="s">
        <v>1068</v>
      </c>
      <c r="D93" s="1906"/>
      <c r="E93" s="1906"/>
      <c r="F93" s="2002"/>
      <c r="G93" s="1490">
        <v>414356.86499999999</v>
      </c>
      <c r="H93" s="1267">
        <v>117535.7141</v>
      </c>
      <c r="I93" s="1269">
        <v>17947.174999999999</v>
      </c>
      <c r="J93" s="1338">
        <v>549839.75410000002</v>
      </c>
      <c r="L93" s="1495"/>
      <c r="M93" s="1495"/>
      <c r="N93" s="1495"/>
      <c r="O93" s="1495"/>
    </row>
    <row r="94" spans="2:15">
      <c r="G94" s="1342"/>
      <c r="H94" s="1342"/>
      <c r="I94" s="1342"/>
      <c r="J94" s="1342"/>
      <c r="K94" s="1342"/>
      <c r="L94" s="1495"/>
      <c r="M94" s="1495"/>
      <c r="N94" s="1495"/>
      <c r="O94" s="1495"/>
    </row>
    <row r="95" spans="2:15">
      <c r="G95" s="1396"/>
      <c r="H95" s="1396"/>
      <c r="I95" s="1396"/>
      <c r="J95" s="1396"/>
    </row>
    <row r="100" spans="7:10">
      <c r="G100" s="1395"/>
      <c r="H100" s="1395"/>
      <c r="I100" s="1395"/>
      <c r="J100" s="1395"/>
    </row>
  </sheetData>
  <mergeCells count="92">
    <mergeCell ref="C92:F92"/>
    <mergeCell ref="C93:F93"/>
    <mergeCell ref="D7:F7"/>
    <mergeCell ref="C8:F8"/>
    <mergeCell ref="D9:F9"/>
    <mergeCell ref="E10:F10"/>
    <mergeCell ref="C11:F11"/>
    <mergeCell ref="D18:F18"/>
    <mergeCell ref="C19:F19"/>
    <mergeCell ref="D87:F87"/>
    <mergeCell ref="D88:F88"/>
    <mergeCell ref="D89:F89"/>
    <mergeCell ref="D90:F90"/>
    <mergeCell ref="D91:F91"/>
    <mergeCell ref="D86:F86"/>
    <mergeCell ref="D81:F81"/>
    <mergeCell ref="D82:F82"/>
    <mergeCell ref="D80:F80"/>
    <mergeCell ref="C83:F83"/>
    <mergeCell ref="D84:F84"/>
    <mergeCell ref="C85:F85"/>
    <mergeCell ref="C79:F79"/>
    <mergeCell ref="D68:F68"/>
    <mergeCell ref="D69:F69"/>
    <mergeCell ref="D70:F70"/>
    <mergeCell ref="D73:F73"/>
    <mergeCell ref="C71:F71"/>
    <mergeCell ref="D72:F72"/>
    <mergeCell ref="D74:F74"/>
    <mergeCell ref="D75:F75"/>
    <mergeCell ref="D76:F76"/>
    <mergeCell ref="D77:F77"/>
    <mergeCell ref="D78:F78"/>
    <mergeCell ref="D67:F67"/>
    <mergeCell ref="D56:F56"/>
    <mergeCell ref="C57:F57"/>
    <mergeCell ref="C58:F58"/>
    <mergeCell ref="D59:F59"/>
    <mergeCell ref="D60:F60"/>
    <mergeCell ref="D61:F61"/>
    <mergeCell ref="D62:F62"/>
    <mergeCell ref="D65:F65"/>
    <mergeCell ref="C63:F63"/>
    <mergeCell ref="D64:F64"/>
    <mergeCell ref="C66:F66"/>
    <mergeCell ref="D55:F55"/>
    <mergeCell ref="C44:F44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54:F54"/>
    <mergeCell ref="D43:F43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C31:F31"/>
    <mergeCell ref="D20:F20"/>
    <mergeCell ref="D21:F21"/>
    <mergeCell ref="D22:F22"/>
    <mergeCell ref="D23:F23"/>
    <mergeCell ref="D24:F24"/>
    <mergeCell ref="D25:F25"/>
    <mergeCell ref="D26:F26"/>
    <mergeCell ref="D27:F27"/>
    <mergeCell ref="D28:F28"/>
    <mergeCell ref="D29:F29"/>
    <mergeCell ref="D30:F30"/>
    <mergeCell ref="D14:F14"/>
    <mergeCell ref="D15:F15"/>
    <mergeCell ref="D16:F16"/>
    <mergeCell ref="D17:F17"/>
    <mergeCell ref="D12:F12"/>
    <mergeCell ref="D13:F13"/>
    <mergeCell ref="B2:J2"/>
    <mergeCell ref="I3:J3"/>
    <mergeCell ref="C4:F4"/>
    <mergeCell ref="C5:F5"/>
    <mergeCell ref="D6:F6"/>
  </mergeCell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2"/>
  <sheetViews>
    <sheetView zoomScale="90" zoomScaleNormal="90" workbookViewId="0"/>
  </sheetViews>
  <sheetFormatPr defaultRowHeight="14.25"/>
  <cols>
    <col min="1" max="1" width="4.37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10" width="10.625" style="987" customWidth="1"/>
    <col min="11" max="16384" width="9" style="987"/>
  </cols>
  <sheetData>
    <row r="1" spans="1:15">
      <c r="B1" s="1205"/>
      <c r="C1" s="1206"/>
      <c r="D1" s="1206"/>
      <c r="E1" s="1206"/>
      <c r="F1" s="1206"/>
      <c r="G1" s="1207"/>
      <c r="H1" s="1207"/>
      <c r="I1" s="1207"/>
      <c r="J1" s="1207"/>
    </row>
    <row r="2" spans="1:15" ht="15" customHeight="1">
      <c r="B2" s="1744" t="s">
        <v>1155</v>
      </c>
      <c r="C2" s="1744"/>
      <c r="D2" s="1744"/>
      <c r="E2" s="1744"/>
      <c r="F2" s="1744"/>
      <c r="G2" s="1744"/>
      <c r="H2" s="1744"/>
      <c r="I2" s="1744"/>
      <c r="J2" s="1744"/>
    </row>
    <row r="3" spans="1:15" ht="15" customHeight="1" thickBot="1">
      <c r="B3" s="1205"/>
      <c r="C3" s="1206"/>
      <c r="D3" s="1206"/>
      <c r="E3" s="1206"/>
      <c r="F3" s="1206"/>
      <c r="G3" s="1206"/>
      <c r="H3" s="1206"/>
      <c r="I3" s="2065" t="s">
        <v>844</v>
      </c>
      <c r="J3" s="2066"/>
    </row>
    <row r="4" spans="1:15" ht="26.25" customHeight="1" thickBot="1">
      <c r="B4" s="1503" t="s">
        <v>289</v>
      </c>
      <c r="C4" s="2022" t="s">
        <v>505</v>
      </c>
      <c r="D4" s="1932"/>
      <c r="E4" s="1932"/>
      <c r="F4" s="2023"/>
      <c r="G4" s="1209" t="s">
        <v>5</v>
      </c>
      <c r="H4" s="1209" t="s">
        <v>324</v>
      </c>
      <c r="I4" s="1501" t="s">
        <v>325</v>
      </c>
      <c r="J4" s="1211" t="s">
        <v>8</v>
      </c>
    </row>
    <row r="5" spans="1:15" ht="15" customHeight="1">
      <c r="B5" s="1315">
        <v>1</v>
      </c>
      <c r="C5" s="2024" t="s">
        <v>1142</v>
      </c>
      <c r="D5" s="2025"/>
      <c r="E5" s="2025"/>
      <c r="F5" s="2026"/>
      <c r="G5" s="1316">
        <v>54371.896999999997</v>
      </c>
      <c r="H5" s="1316">
        <v>14000.477000000001</v>
      </c>
      <c r="I5" s="1482">
        <v>2585.8319999999999</v>
      </c>
      <c r="J5" s="1318">
        <v>70958.206000000006</v>
      </c>
      <c r="L5" s="1368"/>
      <c r="M5" s="1368"/>
      <c r="N5" s="1368"/>
      <c r="O5" s="1368"/>
    </row>
    <row r="6" spans="1:15" ht="14.25" customHeight="1">
      <c r="B6" s="1319"/>
      <c r="C6" s="2013" t="s">
        <v>847</v>
      </c>
      <c r="D6" s="1922"/>
      <c r="E6" s="1922"/>
      <c r="F6" s="1928"/>
      <c r="G6" s="1221">
        <v>32817.552000000003</v>
      </c>
      <c r="H6" s="1221">
        <v>9143.2019999999993</v>
      </c>
      <c r="I6" s="1264">
        <v>1494.0509999999999</v>
      </c>
      <c r="J6" s="1318">
        <v>43454.805</v>
      </c>
      <c r="L6" s="1368"/>
      <c r="M6" s="1368"/>
      <c r="N6" s="1368"/>
      <c r="O6" s="1368"/>
    </row>
    <row r="7" spans="1:15" ht="14.25" customHeight="1">
      <c r="B7" s="1319"/>
      <c r="C7" s="2013" t="s">
        <v>848</v>
      </c>
      <c r="D7" s="1922"/>
      <c r="E7" s="1922"/>
      <c r="F7" s="1928"/>
      <c r="G7" s="1221">
        <v>6325.63</v>
      </c>
      <c r="H7" s="1221">
        <v>1425.8050000000001</v>
      </c>
      <c r="I7" s="1264">
        <v>541.73800000000006</v>
      </c>
      <c r="J7" s="1318">
        <v>8293.1730000000007</v>
      </c>
      <c r="L7" s="1368"/>
      <c r="M7" s="1368"/>
      <c r="N7" s="1368"/>
      <c r="O7" s="1368"/>
    </row>
    <row r="8" spans="1:15" ht="14.25" customHeight="1">
      <c r="B8" s="1319"/>
      <c r="C8" s="2013" t="s">
        <v>23</v>
      </c>
      <c r="D8" s="1922"/>
      <c r="E8" s="1922"/>
      <c r="F8" s="1928"/>
      <c r="G8" s="1221">
        <v>0.72499999999999998</v>
      </c>
      <c r="H8" s="1221">
        <v>0.29899999999999999</v>
      </c>
      <c r="I8" s="1264">
        <v>0</v>
      </c>
      <c r="J8" s="1318">
        <v>1.024</v>
      </c>
      <c r="L8" s="1368"/>
      <c r="M8" s="1368"/>
      <c r="N8" s="1368"/>
      <c r="O8" s="1368"/>
    </row>
    <row r="9" spans="1:15" ht="15" customHeight="1">
      <c r="B9" s="1321"/>
      <c r="C9" s="2019" t="s">
        <v>849</v>
      </c>
      <c r="D9" s="2020"/>
      <c r="E9" s="2020"/>
      <c r="F9" s="2021"/>
      <c r="G9" s="1221">
        <v>15227.99</v>
      </c>
      <c r="H9" s="1221">
        <v>3431.1709999999998</v>
      </c>
      <c r="I9" s="1264">
        <v>550.04300000000001</v>
      </c>
      <c r="J9" s="1318">
        <v>19209.204000000002</v>
      </c>
      <c r="L9" s="1368"/>
      <c r="M9" s="1368"/>
      <c r="N9" s="1368"/>
      <c r="O9" s="1368"/>
    </row>
    <row r="10" spans="1:15" ht="25.5" customHeight="1">
      <c r="A10" s="1357"/>
      <c r="B10" s="1322">
        <v>2</v>
      </c>
      <c r="C10" s="1940" t="s">
        <v>1106</v>
      </c>
      <c r="D10" s="1774"/>
      <c r="E10" s="1774"/>
      <c r="F10" s="1941"/>
      <c r="G10" s="1226">
        <v>206.215</v>
      </c>
      <c r="H10" s="1226">
        <v>38.966999999999999</v>
      </c>
      <c r="I10" s="1251">
        <v>5.4119999999999999</v>
      </c>
      <c r="J10" s="1318">
        <v>250.59399999999999</v>
      </c>
      <c r="L10" s="1368"/>
      <c r="M10" s="1368"/>
      <c r="N10" s="1368"/>
      <c r="O10" s="1368"/>
    </row>
    <row r="11" spans="1:15" ht="27.75" customHeight="1">
      <c r="A11" s="1357"/>
      <c r="B11" s="1319"/>
      <c r="C11" s="2030" t="s">
        <v>1107</v>
      </c>
      <c r="D11" s="1781"/>
      <c r="E11" s="1781"/>
      <c r="F11" s="1859"/>
      <c r="G11" s="1221">
        <v>38.549999999999997</v>
      </c>
      <c r="H11" s="1221">
        <v>38.966999999999999</v>
      </c>
      <c r="I11" s="1264">
        <v>5.4119999999999999</v>
      </c>
      <c r="J11" s="1318">
        <v>82.929000000000002</v>
      </c>
      <c r="L11" s="1368"/>
      <c r="M11" s="1368"/>
      <c r="N11" s="1368"/>
      <c r="O11" s="1368"/>
    </row>
    <row r="12" spans="1:15" ht="27" customHeight="1">
      <c r="A12" s="1357"/>
      <c r="B12" s="1319"/>
      <c r="C12" s="2030" t="s">
        <v>1108</v>
      </c>
      <c r="D12" s="1781"/>
      <c r="E12" s="1781"/>
      <c r="F12" s="1859"/>
      <c r="G12" s="1221">
        <v>167.66499999999999</v>
      </c>
      <c r="H12" s="1221">
        <v>0</v>
      </c>
      <c r="I12" s="1264">
        <v>0</v>
      </c>
      <c r="J12" s="1318">
        <v>167.66499999999999</v>
      </c>
      <c r="L12" s="1368"/>
      <c r="M12" s="1368"/>
      <c r="N12" s="1368"/>
      <c r="O12" s="1368"/>
    </row>
    <row r="13" spans="1:15" ht="27" customHeight="1">
      <c r="A13" s="1357"/>
      <c r="B13" s="1322">
        <v>3</v>
      </c>
      <c r="C13" s="1940" t="s">
        <v>1109</v>
      </c>
      <c r="D13" s="1774"/>
      <c r="E13" s="1774"/>
      <c r="F13" s="1941"/>
      <c r="G13" s="1226">
        <v>1.855</v>
      </c>
      <c r="H13" s="1226">
        <v>0.14000000000000001</v>
      </c>
      <c r="I13" s="1251">
        <v>0</v>
      </c>
      <c r="J13" s="1318">
        <v>1.9950000000000001</v>
      </c>
      <c r="L13" s="1368"/>
      <c r="M13" s="1368"/>
      <c r="N13" s="1368"/>
      <c r="O13" s="1368"/>
    </row>
    <row r="14" spans="1:15" ht="14.25" customHeight="1">
      <c r="A14" s="1357"/>
      <c r="B14" s="1319"/>
      <c r="C14" s="2030" t="s">
        <v>1110</v>
      </c>
      <c r="D14" s="1781"/>
      <c r="E14" s="1781"/>
      <c r="F14" s="1859"/>
      <c r="G14" s="1221">
        <v>1.855</v>
      </c>
      <c r="H14" s="1221">
        <v>0.14000000000000001</v>
      </c>
      <c r="I14" s="1264">
        <v>0</v>
      </c>
      <c r="J14" s="1318">
        <v>1.9950000000000001</v>
      </c>
      <c r="L14" s="1368"/>
      <c r="M14" s="1368"/>
      <c r="N14" s="1368"/>
      <c r="O14" s="1368"/>
    </row>
    <row r="15" spans="1:15" ht="27.75" customHeight="1">
      <c r="A15" s="1357"/>
      <c r="B15" s="1322">
        <v>4</v>
      </c>
      <c r="C15" s="1940" t="s">
        <v>1111</v>
      </c>
      <c r="D15" s="1774"/>
      <c r="E15" s="1774"/>
      <c r="F15" s="1941"/>
      <c r="G15" s="1226">
        <v>341.59500000000003</v>
      </c>
      <c r="H15" s="1226">
        <v>0</v>
      </c>
      <c r="I15" s="1251">
        <v>0</v>
      </c>
      <c r="J15" s="1318">
        <v>341.59500000000003</v>
      </c>
      <c r="L15" s="1368"/>
      <c r="M15" s="1368"/>
      <c r="N15" s="1368"/>
      <c r="O15" s="1368"/>
    </row>
    <row r="16" spans="1:15" ht="26.25" customHeight="1">
      <c r="A16" s="1357"/>
      <c r="B16" s="1319"/>
      <c r="C16" s="2029" t="s">
        <v>1112</v>
      </c>
      <c r="D16" s="1772"/>
      <c r="E16" s="1772"/>
      <c r="F16" s="1773"/>
      <c r="G16" s="1221">
        <v>341.59500000000003</v>
      </c>
      <c r="H16" s="1221">
        <v>0</v>
      </c>
      <c r="I16" s="1264">
        <v>0</v>
      </c>
      <c r="J16" s="1318">
        <v>341.59500000000003</v>
      </c>
      <c r="L16" s="1368"/>
      <c r="M16" s="1368"/>
      <c r="N16" s="1368"/>
      <c r="O16" s="1368"/>
    </row>
    <row r="17" spans="1:15" ht="15" customHeight="1">
      <c r="A17" s="1357"/>
      <c r="B17" s="1322">
        <v>5</v>
      </c>
      <c r="C17" s="2009" t="s">
        <v>861</v>
      </c>
      <c r="D17" s="1917"/>
      <c r="E17" s="1917"/>
      <c r="F17" s="2010"/>
      <c r="G17" s="1226">
        <v>1.9E-2</v>
      </c>
      <c r="H17" s="1226">
        <v>0</v>
      </c>
      <c r="I17" s="1251">
        <v>0</v>
      </c>
      <c r="J17" s="1318">
        <v>1.9E-2</v>
      </c>
      <c r="L17" s="1368"/>
      <c r="M17" s="1368"/>
      <c r="N17" s="1368"/>
      <c r="O17" s="1368"/>
    </row>
    <row r="18" spans="1:15" ht="14.25" customHeight="1">
      <c r="A18" s="1357"/>
      <c r="B18" s="1322">
        <v>6</v>
      </c>
      <c r="C18" s="1940" t="s">
        <v>1113</v>
      </c>
      <c r="D18" s="1774"/>
      <c r="E18" s="1774"/>
      <c r="F18" s="1941"/>
      <c r="G18" s="1226">
        <v>35507.603000000003</v>
      </c>
      <c r="H18" s="1226">
        <v>3273.95</v>
      </c>
      <c r="I18" s="1251">
        <v>1591.001</v>
      </c>
      <c r="J18" s="1223">
        <v>40372.553999999996</v>
      </c>
      <c r="L18" s="1368"/>
      <c r="M18" s="1368"/>
      <c r="N18" s="1368"/>
      <c r="O18" s="1368"/>
    </row>
    <row r="19" spans="1:15" ht="14.25" customHeight="1">
      <c r="A19" s="1357"/>
      <c r="B19" s="1319"/>
      <c r="C19" s="2030" t="s">
        <v>1114</v>
      </c>
      <c r="D19" s="1781"/>
      <c r="E19" s="1781"/>
      <c r="F19" s="1859"/>
      <c r="G19" s="1221">
        <v>7841.76</v>
      </c>
      <c r="H19" s="1221">
        <v>1713.7270000000001</v>
      </c>
      <c r="I19" s="1264">
        <v>670.93899999999996</v>
      </c>
      <c r="J19" s="1318">
        <v>10226.425999999999</v>
      </c>
      <c r="L19" s="1368"/>
      <c r="M19" s="1368"/>
      <c r="N19" s="1368"/>
      <c r="O19" s="1368"/>
    </row>
    <row r="20" spans="1:15" ht="14.25" customHeight="1">
      <c r="A20" s="1357"/>
      <c r="B20" s="1319"/>
      <c r="C20" s="2030" t="s">
        <v>1115</v>
      </c>
      <c r="D20" s="1781"/>
      <c r="E20" s="1781"/>
      <c r="F20" s="1859"/>
      <c r="G20" s="1221">
        <v>3264.8240000000001</v>
      </c>
      <c r="H20" s="1221">
        <v>1436.845</v>
      </c>
      <c r="I20" s="1264">
        <v>305.80799999999999</v>
      </c>
      <c r="J20" s="1318">
        <v>5007.4769999999999</v>
      </c>
      <c r="L20" s="1368"/>
      <c r="M20" s="1368"/>
      <c r="N20" s="1368"/>
      <c r="O20" s="1368"/>
    </row>
    <row r="21" spans="1:15" ht="15" customHeight="1">
      <c r="A21" s="1357"/>
      <c r="B21" s="1319"/>
      <c r="C21" s="2030" t="s">
        <v>1116</v>
      </c>
      <c r="D21" s="1781"/>
      <c r="E21" s="1781"/>
      <c r="F21" s="1859"/>
      <c r="G21" s="1221">
        <v>23780.541000000001</v>
      </c>
      <c r="H21" s="1221">
        <v>0</v>
      </c>
      <c r="I21" s="1264">
        <v>614.25400000000002</v>
      </c>
      <c r="J21" s="1318">
        <v>24394.794999999998</v>
      </c>
      <c r="L21" s="1368"/>
      <c r="M21" s="1368"/>
      <c r="N21" s="1368"/>
      <c r="O21" s="1368"/>
    </row>
    <row r="22" spans="1:15" ht="27" customHeight="1">
      <c r="A22" s="1357"/>
      <c r="B22" s="1319"/>
      <c r="C22" s="2030" t="s">
        <v>1146</v>
      </c>
      <c r="D22" s="1781"/>
      <c r="E22" s="1781"/>
      <c r="F22" s="1859"/>
      <c r="G22" s="1221">
        <v>620.47799999999995</v>
      </c>
      <c r="H22" s="1221">
        <v>123.378</v>
      </c>
      <c r="I22" s="1264">
        <v>0</v>
      </c>
      <c r="J22" s="1318">
        <v>743.85599999999999</v>
      </c>
      <c r="L22" s="1368"/>
      <c r="M22" s="1368"/>
      <c r="N22" s="1368"/>
      <c r="O22" s="1368"/>
    </row>
    <row r="23" spans="1:15" ht="24" customHeight="1">
      <c r="A23" s="1357"/>
      <c r="B23" s="1322">
        <v>7</v>
      </c>
      <c r="C23" s="1940" t="s">
        <v>1117</v>
      </c>
      <c r="D23" s="1774"/>
      <c r="E23" s="1774"/>
      <c r="F23" s="1941"/>
      <c r="G23" s="1226">
        <v>22661.162</v>
      </c>
      <c r="H23" s="1226">
        <v>3200.076</v>
      </c>
      <c r="I23" s="1251">
        <v>529.77800000000002</v>
      </c>
      <c r="J23" s="1318">
        <v>26391.016</v>
      </c>
      <c r="L23" s="1368"/>
      <c r="M23" s="1368"/>
      <c r="N23" s="1368"/>
      <c r="O23" s="1368"/>
    </row>
    <row r="24" spans="1:15" ht="26.25" customHeight="1">
      <c r="A24" s="1357"/>
      <c r="B24" s="1319"/>
      <c r="C24" s="2030" t="s">
        <v>1118</v>
      </c>
      <c r="D24" s="1781"/>
      <c r="E24" s="1781"/>
      <c r="F24" s="1859"/>
      <c r="G24" s="1221">
        <v>11596.012000000001</v>
      </c>
      <c r="H24" s="1221">
        <v>285.42500000000001</v>
      </c>
      <c r="I24" s="1264">
        <v>0</v>
      </c>
      <c r="J24" s="1318">
        <v>11881.437</v>
      </c>
      <c r="L24" s="1368"/>
      <c r="M24" s="1368"/>
      <c r="N24" s="1368"/>
      <c r="O24" s="1368"/>
    </row>
    <row r="25" spans="1:15" ht="24.75" customHeight="1">
      <c r="A25" s="1357"/>
      <c r="B25" s="1319"/>
      <c r="C25" s="2030" t="s">
        <v>1119</v>
      </c>
      <c r="D25" s="1781"/>
      <c r="E25" s="1781"/>
      <c r="F25" s="1859"/>
      <c r="G25" s="1221">
        <v>4203.4690000000001</v>
      </c>
      <c r="H25" s="1221">
        <v>720.53800000000001</v>
      </c>
      <c r="I25" s="1264">
        <v>61.959000000000003</v>
      </c>
      <c r="J25" s="1318">
        <v>4985.9660000000003</v>
      </c>
      <c r="L25" s="1368"/>
      <c r="M25" s="1368"/>
      <c r="N25" s="1368"/>
      <c r="O25" s="1368"/>
    </row>
    <row r="26" spans="1:15" ht="24.75" customHeight="1">
      <c r="A26" s="1357"/>
      <c r="B26" s="1319"/>
      <c r="C26" s="2030" t="s">
        <v>1152</v>
      </c>
      <c r="D26" s="1781"/>
      <c r="E26" s="1781"/>
      <c r="F26" s="1859"/>
      <c r="G26" s="1221">
        <v>0</v>
      </c>
      <c r="H26" s="1221">
        <v>0</v>
      </c>
      <c r="I26" s="1264">
        <v>0</v>
      </c>
      <c r="J26" s="1318">
        <v>0</v>
      </c>
      <c r="L26" s="1368"/>
      <c r="M26" s="1368"/>
      <c r="N26" s="1368"/>
      <c r="O26" s="1368"/>
    </row>
    <row r="27" spans="1:15" ht="28.5" customHeight="1">
      <c r="A27" s="1357"/>
      <c r="B27" s="1319"/>
      <c r="C27" s="2030" t="s">
        <v>1120</v>
      </c>
      <c r="D27" s="1781"/>
      <c r="E27" s="1781"/>
      <c r="F27" s="1859"/>
      <c r="G27" s="1221">
        <v>6619.5630000000001</v>
      </c>
      <c r="H27" s="1221">
        <v>1289.9690000000001</v>
      </c>
      <c r="I27" s="1264">
        <v>377.48099999999999</v>
      </c>
      <c r="J27" s="1318">
        <v>8287.0130000000008</v>
      </c>
      <c r="L27" s="1368"/>
      <c r="M27" s="1368"/>
      <c r="N27" s="1368"/>
      <c r="O27" s="1368"/>
    </row>
    <row r="28" spans="1:15" ht="25.5" customHeight="1">
      <c r="A28" s="1357"/>
      <c r="B28" s="1319"/>
      <c r="C28" s="2030" t="s">
        <v>1121</v>
      </c>
      <c r="D28" s="1781"/>
      <c r="E28" s="1781"/>
      <c r="F28" s="1859"/>
      <c r="G28" s="1221">
        <v>0</v>
      </c>
      <c r="H28" s="1221">
        <v>671.24400000000003</v>
      </c>
      <c r="I28" s="1264">
        <v>0</v>
      </c>
      <c r="J28" s="1318">
        <v>671.24400000000003</v>
      </c>
      <c r="L28" s="1368"/>
      <c r="M28" s="1368"/>
      <c r="N28" s="1368"/>
      <c r="O28" s="1368"/>
    </row>
    <row r="29" spans="1:15" ht="25.5" customHeight="1">
      <c r="A29" s="1357"/>
      <c r="B29" s="1319"/>
      <c r="C29" s="2030" t="s">
        <v>1122</v>
      </c>
      <c r="D29" s="1781"/>
      <c r="E29" s="1781"/>
      <c r="F29" s="1859"/>
      <c r="G29" s="1221">
        <v>1.663</v>
      </c>
      <c r="H29" s="1221">
        <v>0.308</v>
      </c>
      <c r="I29" s="1264">
        <v>21.356999999999999</v>
      </c>
      <c r="J29" s="1318">
        <v>23.327999999999999</v>
      </c>
      <c r="L29" s="1368"/>
      <c r="M29" s="1368"/>
      <c r="N29" s="1368"/>
      <c r="O29" s="1368"/>
    </row>
    <row r="30" spans="1:15" ht="27" customHeight="1">
      <c r="A30" s="1357"/>
      <c r="B30" s="1319"/>
      <c r="C30" s="2030" t="s">
        <v>1123</v>
      </c>
      <c r="D30" s="1781"/>
      <c r="E30" s="1781"/>
      <c r="F30" s="1859"/>
      <c r="G30" s="1229">
        <v>0</v>
      </c>
      <c r="H30" s="1229">
        <v>0</v>
      </c>
      <c r="I30" s="1262">
        <v>7.548</v>
      </c>
      <c r="J30" s="1318">
        <v>7.548</v>
      </c>
      <c r="L30" s="1368"/>
      <c r="M30" s="1368"/>
      <c r="N30" s="1368"/>
      <c r="O30" s="1368"/>
    </row>
    <row r="31" spans="1:15" ht="26.25" customHeight="1">
      <c r="A31" s="1357"/>
      <c r="B31" s="1319"/>
      <c r="C31" s="2030" t="s">
        <v>1124</v>
      </c>
      <c r="D31" s="1781"/>
      <c r="E31" s="1781"/>
      <c r="F31" s="1859"/>
      <c r="G31" s="1229">
        <v>237.33799999999999</v>
      </c>
      <c r="H31" s="1229">
        <v>232.59200000000001</v>
      </c>
      <c r="I31" s="1262">
        <v>61.433</v>
      </c>
      <c r="J31" s="1318">
        <v>531.36300000000006</v>
      </c>
      <c r="L31" s="1368"/>
      <c r="M31" s="1368"/>
      <c r="N31" s="1368"/>
      <c r="O31" s="1368"/>
    </row>
    <row r="32" spans="1:15" ht="23.25" customHeight="1">
      <c r="A32" s="1357"/>
      <c r="B32" s="1319"/>
      <c r="C32" s="2030" t="s">
        <v>1125</v>
      </c>
      <c r="D32" s="1781"/>
      <c r="E32" s="1781"/>
      <c r="F32" s="1859"/>
      <c r="G32" s="1229">
        <v>3.117</v>
      </c>
      <c r="H32" s="1229">
        <v>0</v>
      </c>
      <c r="I32" s="1262">
        <v>0</v>
      </c>
      <c r="J32" s="1318">
        <v>3.117</v>
      </c>
      <c r="L32" s="1368"/>
      <c r="M32" s="1368"/>
      <c r="N32" s="1368"/>
      <c r="O32" s="1368"/>
    </row>
    <row r="33" spans="1:15" ht="25.5" customHeight="1">
      <c r="A33" s="1357"/>
      <c r="B33" s="1322">
        <v>8</v>
      </c>
      <c r="C33" s="1940" t="s">
        <v>1126</v>
      </c>
      <c r="D33" s="1774"/>
      <c r="E33" s="1774"/>
      <c r="F33" s="1941"/>
      <c r="G33" s="1483">
        <v>18000</v>
      </c>
      <c r="H33" s="1483">
        <v>2452</v>
      </c>
      <c r="I33" s="1484">
        <v>199.98</v>
      </c>
      <c r="J33" s="1318">
        <v>20651.98</v>
      </c>
      <c r="L33" s="1368"/>
      <c r="M33" s="1368"/>
      <c r="N33" s="1368"/>
      <c r="O33" s="1368"/>
    </row>
    <row r="34" spans="1:15" ht="14.25" customHeight="1">
      <c r="A34" s="1357"/>
      <c r="B34" s="1319"/>
      <c r="C34" s="2013" t="s">
        <v>294</v>
      </c>
      <c r="D34" s="1922"/>
      <c r="E34" s="1922"/>
      <c r="F34" s="1928"/>
      <c r="G34" s="1229">
        <v>18000</v>
      </c>
      <c r="H34" s="1229">
        <v>2452</v>
      </c>
      <c r="I34" s="1262">
        <v>200</v>
      </c>
      <c r="J34" s="1318">
        <v>20652</v>
      </c>
      <c r="L34" s="1368"/>
      <c r="M34" s="1368"/>
      <c r="N34" s="1368"/>
      <c r="O34" s="1368"/>
    </row>
    <row r="35" spans="1:15" ht="14.25" customHeight="1">
      <c r="A35" s="1357"/>
      <c r="B35" s="1319"/>
      <c r="C35" s="2013" t="s">
        <v>1158</v>
      </c>
      <c r="D35" s="1922"/>
      <c r="E35" s="1922"/>
      <c r="F35" s="1928"/>
      <c r="G35" s="1229">
        <v>0</v>
      </c>
      <c r="H35" s="1229">
        <v>0</v>
      </c>
      <c r="I35" s="1262">
        <v>-0.02</v>
      </c>
      <c r="J35" s="1318">
        <v>-0.02</v>
      </c>
      <c r="L35" s="1368"/>
      <c r="M35" s="1368"/>
      <c r="N35" s="1368"/>
      <c r="O35" s="1368"/>
    </row>
    <row r="36" spans="1:15" ht="23.25" customHeight="1">
      <c r="A36" s="1357"/>
      <c r="B36" s="1322">
        <v>9</v>
      </c>
      <c r="C36" s="1940" t="s">
        <v>1127</v>
      </c>
      <c r="D36" s="1774"/>
      <c r="E36" s="1774"/>
      <c r="F36" s="1941"/>
      <c r="G36" s="1483">
        <v>23467.621999999999</v>
      </c>
      <c r="H36" s="1483">
        <v>14222.236000000001</v>
      </c>
      <c r="I36" s="1484">
        <v>966.91800000000001</v>
      </c>
      <c r="J36" s="1318">
        <v>38656.775999999998</v>
      </c>
      <c r="L36" s="1368"/>
      <c r="M36" s="1368"/>
      <c r="N36" s="1368"/>
      <c r="O36" s="1368"/>
    </row>
    <row r="37" spans="1:15" ht="14.25" customHeight="1">
      <c r="A37" s="1357"/>
      <c r="B37" s="1319"/>
      <c r="C37" s="2013" t="s">
        <v>893</v>
      </c>
      <c r="D37" s="1922"/>
      <c r="E37" s="1922"/>
      <c r="F37" s="1928"/>
      <c r="G37" s="1229">
        <v>616.40899999999999</v>
      </c>
      <c r="H37" s="1229">
        <v>688.64400000000001</v>
      </c>
      <c r="I37" s="1485">
        <v>449.80200000000002</v>
      </c>
      <c r="J37" s="1318">
        <v>1754.855</v>
      </c>
      <c r="L37" s="1368"/>
      <c r="M37" s="1368"/>
      <c r="N37" s="1368"/>
      <c r="O37" s="1368"/>
    </row>
    <row r="38" spans="1:15" ht="14.25" customHeight="1">
      <c r="A38" s="1357"/>
      <c r="B38" s="1319"/>
      <c r="C38" s="1326"/>
      <c r="D38" s="1929" t="s">
        <v>893</v>
      </c>
      <c r="E38" s="1923"/>
      <c r="F38" s="2014"/>
      <c r="G38" s="1229">
        <v>620.62900000000002</v>
      </c>
      <c r="H38" s="1229">
        <v>688.84900000000005</v>
      </c>
      <c r="I38" s="1485">
        <v>450.04700000000003</v>
      </c>
      <c r="J38" s="1318">
        <v>1759.5250000000001</v>
      </c>
      <c r="L38" s="1368"/>
      <c r="M38" s="1368"/>
      <c r="N38" s="1368"/>
      <c r="O38" s="1368"/>
    </row>
    <row r="39" spans="1:15" ht="14.25" customHeight="1">
      <c r="A39" s="1357"/>
      <c r="B39" s="1319"/>
      <c r="C39" s="1326"/>
      <c r="D39" s="1923" t="s">
        <v>725</v>
      </c>
      <c r="E39" s="1923" t="s">
        <v>132</v>
      </c>
      <c r="F39" s="2014"/>
      <c r="G39" s="1229">
        <v>-4.22</v>
      </c>
      <c r="H39" s="1229">
        <v>-0.20499999999999999</v>
      </c>
      <c r="I39" s="1485">
        <v>-0.245</v>
      </c>
      <c r="J39" s="1318">
        <v>-4.67</v>
      </c>
      <c r="L39" s="1368"/>
      <c r="M39" s="1368"/>
      <c r="N39" s="1368"/>
      <c r="O39" s="1368"/>
    </row>
    <row r="40" spans="1:15" ht="14.25" customHeight="1">
      <c r="A40" s="1357"/>
      <c r="B40" s="1319"/>
      <c r="C40" s="2013" t="s">
        <v>894</v>
      </c>
      <c r="D40" s="1922"/>
      <c r="E40" s="1922"/>
      <c r="F40" s="1928"/>
      <c r="G40" s="1229">
        <v>22267.864000000001</v>
      </c>
      <c r="H40" s="1229">
        <v>4464.098</v>
      </c>
      <c r="I40" s="1485">
        <v>514.53</v>
      </c>
      <c r="J40" s="1318">
        <v>27246.491999999998</v>
      </c>
      <c r="L40" s="1368"/>
      <c r="M40" s="1368"/>
      <c r="N40" s="1368"/>
      <c r="O40" s="1368"/>
    </row>
    <row r="41" spans="1:15" ht="14.25" customHeight="1">
      <c r="A41" s="1357"/>
      <c r="B41" s="1319"/>
      <c r="C41" s="1326"/>
      <c r="D41" s="1929" t="s">
        <v>894</v>
      </c>
      <c r="E41" s="1923"/>
      <c r="F41" s="2014"/>
      <c r="G41" s="1229">
        <v>22277.913</v>
      </c>
      <c r="H41" s="1229">
        <v>4465.4520000000002</v>
      </c>
      <c r="I41" s="1485">
        <v>514.74199999999996</v>
      </c>
      <c r="J41" s="1318">
        <v>27258.107</v>
      </c>
      <c r="L41" s="1368"/>
      <c r="M41" s="1368"/>
      <c r="N41" s="1368"/>
      <c r="O41" s="1368"/>
    </row>
    <row r="42" spans="1:15" ht="14.25" customHeight="1">
      <c r="A42" s="1357"/>
      <c r="B42" s="1319"/>
      <c r="C42" s="1326"/>
      <c r="D42" s="1923" t="s">
        <v>726</v>
      </c>
      <c r="E42" s="1923"/>
      <c r="F42" s="2014"/>
      <c r="G42" s="1229">
        <v>-10.048999999999999</v>
      </c>
      <c r="H42" s="1229">
        <v>-1.3540000000000001</v>
      </c>
      <c r="I42" s="1485">
        <v>-0.21199999999999999</v>
      </c>
      <c r="J42" s="1318">
        <v>-11.615</v>
      </c>
      <c r="L42" s="1368"/>
      <c r="M42" s="1368"/>
      <c r="N42" s="1368"/>
      <c r="O42" s="1368"/>
    </row>
    <row r="43" spans="1:15" ht="14.25" customHeight="1">
      <c r="A43" s="1357"/>
      <c r="B43" s="1327"/>
      <c r="C43" s="2007" t="s">
        <v>899</v>
      </c>
      <c r="D43" s="1916"/>
      <c r="E43" s="1916"/>
      <c r="F43" s="2008"/>
      <c r="G43" s="1229">
        <v>362.029</v>
      </c>
      <c r="H43" s="1229">
        <v>171.00800000000001</v>
      </c>
      <c r="I43" s="1485">
        <v>0</v>
      </c>
      <c r="J43" s="1318">
        <v>533.03700000000003</v>
      </c>
      <c r="L43" s="1368"/>
      <c r="M43" s="1368"/>
      <c r="N43" s="1368"/>
      <c r="O43" s="1368"/>
    </row>
    <row r="44" spans="1:15" ht="14.25" customHeight="1">
      <c r="A44" s="1357"/>
      <c r="B44" s="1319"/>
      <c r="C44" s="1326"/>
      <c r="D44" s="1922" t="s">
        <v>899</v>
      </c>
      <c r="E44" s="1922"/>
      <c r="F44" s="1928"/>
      <c r="G44" s="1229">
        <v>363.31900000000002</v>
      </c>
      <c r="H44" s="1229">
        <v>171.04400000000001</v>
      </c>
      <c r="I44" s="1485">
        <v>0</v>
      </c>
      <c r="J44" s="1318">
        <v>534.36300000000006</v>
      </c>
      <c r="L44" s="1368"/>
      <c r="M44" s="1368"/>
      <c r="N44" s="1368"/>
      <c r="O44" s="1368"/>
    </row>
    <row r="45" spans="1:15" ht="14.25" customHeight="1">
      <c r="A45" s="1357"/>
      <c r="B45" s="1319"/>
      <c r="C45" s="1326"/>
      <c r="D45" s="1923" t="s">
        <v>901</v>
      </c>
      <c r="E45" s="1923" t="s">
        <v>132</v>
      </c>
      <c r="F45" s="2014"/>
      <c r="G45" s="1229">
        <v>-1.29</v>
      </c>
      <c r="H45" s="1229">
        <v>-3.5999999999999997E-2</v>
      </c>
      <c r="I45" s="1485">
        <v>0</v>
      </c>
      <c r="J45" s="1318">
        <v>-1.3260000000000001</v>
      </c>
      <c r="L45" s="1368"/>
      <c r="M45" s="1368"/>
      <c r="N45" s="1368"/>
      <c r="O45" s="1368"/>
    </row>
    <row r="46" spans="1:15" ht="14.25" customHeight="1">
      <c r="A46" s="1357"/>
      <c r="B46" s="1319"/>
      <c r="C46" s="2013" t="s">
        <v>797</v>
      </c>
      <c r="D46" s="1922"/>
      <c r="E46" s="1922"/>
      <c r="F46" s="1928"/>
      <c r="G46" s="1229">
        <v>0.4</v>
      </c>
      <c r="H46" s="1229">
        <v>8393.9760000000006</v>
      </c>
      <c r="I46" s="1485">
        <v>1.7999999999999999E-2</v>
      </c>
      <c r="J46" s="1318">
        <v>8394.3940000000002</v>
      </c>
      <c r="L46" s="1368"/>
      <c r="M46" s="1368"/>
      <c r="N46" s="1368"/>
      <c r="O46" s="1368"/>
    </row>
    <row r="47" spans="1:15" ht="14.25" customHeight="1">
      <c r="A47" s="1357"/>
      <c r="B47" s="1319"/>
      <c r="C47" s="1326"/>
      <c r="D47" s="1922" t="s">
        <v>540</v>
      </c>
      <c r="E47" s="1922"/>
      <c r="F47" s="1928"/>
      <c r="G47" s="1229">
        <v>0.40799999999999997</v>
      </c>
      <c r="H47" s="1229">
        <v>8394.8160000000007</v>
      </c>
      <c r="I47" s="1485">
        <v>1.7999999999999999E-2</v>
      </c>
      <c r="J47" s="1318">
        <v>8395.2420000000002</v>
      </c>
      <c r="L47" s="1368"/>
      <c r="M47" s="1368"/>
      <c r="N47" s="1368"/>
      <c r="O47" s="1368"/>
    </row>
    <row r="48" spans="1:15" ht="14.25" customHeight="1">
      <c r="A48" s="1357"/>
      <c r="B48" s="1319"/>
      <c r="C48" s="1326"/>
      <c r="D48" s="1923" t="s">
        <v>541</v>
      </c>
      <c r="E48" s="1923" t="s">
        <v>132</v>
      </c>
      <c r="F48" s="2014"/>
      <c r="G48" s="1229">
        <v>-8.0000000000000002E-3</v>
      </c>
      <c r="H48" s="1229">
        <v>-0.84</v>
      </c>
      <c r="I48" s="1485">
        <v>0</v>
      </c>
      <c r="J48" s="1318">
        <v>-0.84799999999999998</v>
      </c>
      <c r="L48" s="1368"/>
      <c r="M48" s="1368"/>
      <c r="N48" s="1368"/>
      <c r="O48" s="1368"/>
    </row>
    <row r="49" spans="1:15" ht="14.25" customHeight="1">
      <c r="A49" s="1357"/>
      <c r="B49" s="1319"/>
      <c r="C49" s="2013" t="s">
        <v>798</v>
      </c>
      <c r="D49" s="1922"/>
      <c r="E49" s="1922"/>
      <c r="F49" s="1928"/>
      <c r="G49" s="1229">
        <v>122.375</v>
      </c>
      <c r="H49" s="1229">
        <v>0</v>
      </c>
      <c r="I49" s="1485">
        <v>0</v>
      </c>
      <c r="J49" s="1318">
        <v>122.375</v>
      </c>
      <c r="L49" s="1368"/>
      <c r="M49" s="1368"/>
      <c r="N49" s="1368"/>
      <c r="O49" s="1368"/>
    </row>
    <row r="50" spans="1:15" ht="14.25" customHeight="1">
      <c r="A50" s="1357"/>
      <c r="B50" s="1319"/>
      <c r="C50" s="1326"/>
      <c r="D50" s="1922" t="s">
        <v>543</v>
      </c>
      <c r="E50" s="1922"/>
      <c r="F50" s="1928"/>
      <c r="G50" s="1229">
        <v>125.666</v>
      </c>
      <c r="H50" s="1229">
        <v>0</v>
      </c>
      <c r="I50" s="1485">
        <v>0</v>
      </c>
      <c r="J50" s="1318">
        <v>125.666</v>
      </c>
      <c r="L50" s="1368"/>
      <c r="M50" s="1368"/>
      <c r="N50" s="1368"/>
      <c r="O50" s="1368"/>
    </row>
    <row r="51" spans="1:15" ht="14.25" customHeight="1">
      <c r="A51" s="1357"/>
      <c r="B51" s="1319"/>
      <c r="C51" s="1326"/>
      <c r="D51" s="1923" t="s">
        <v>544</v>
      </c>
      <c r="E51" s="1923"/>
      <c r="F51" s="2014"/>
      <c r="G51" s="1229">
        <v>-0.38500000000000001</v>
      </c>
      <c r="H51" s="1229">
        <v>0</v>
      </c>
      <c r="I51" s="1485">
        <v>0</v>
      </c>
      <c r="J51" s="1318">
        <v>-0.38500000000000001</v>
      </c>
      <c r="L51" s="1368"/>
      <c r="M51" s="1368"/>
      <c r="N51" s="1368"/>
      <c r="O51" s="1368"/>
    </row>
    <row r="52" spans="1:15" ht="14.25" customHeight="1">
      <c r="A52" s="1357"/>
      <c r="B52" s="1319"/>
      <c r="C52" s="1326"/>
      <c r="D52" s="1923" t="s">
        <v>545</v>
      </c>
      <c r="E52" s="1923" t="s">
        <v>132</v>
      </c>
      <c r="F52" s="2014"/>
      <c r="G52" s="1229">
        <v>-2.9060000000000001</v>
      </c>
      <c r="H52" s="1229">
        <v>0</v>
      </c>
      <c r="I52" s="1485">
        <v>0</v>
      </c>
      <c r="J52" s="1318">
        <v>-2.9060000000000001</v>
      </c>
      <c r="L52" s="1368"/>
      <c r="M52" s="1368"/>
      <c r="N52" s="1368"/>
      <c r="O52" s="1368"/>
    </row>
    <row r="53" spans="1:15" ht="14.25" customHeight="1">
      <c r="A53" s="1357"/>
      <c r="B53" s="1319"/>
      <c r="C53" s="2013" t="s">
        <v>799</v>
      </c>
      <c r="D53" s="1922"/>
      <c r="E53" s="1922"/>
      <c r="F53" s="1928"/>
      <c r="G53" s="1229">
        <v>39.045000000000002</v>
      </c>
      <c r="H53" s="1229">
        <v>254.101</v>
      </c>
      <c r="I53" s="1485">
        <v>0.67700000000000005</v>
      </c>
      <c r="J53" s="1318">
        <v>293.82299999999998</v>
      </c>
      <c r="L53" s="1368"/>
      <c r="M53" s="1368"/>
      <c r="N53" s="1368"/>
      <c r="O53" s="1368"/>
    </row>
    <row r="54" spans="1:15" ht="14.25" customHeight="1">
      <c r="A54" s="1357"/>
      <c r="B54" s="1319"/>
      <c r="C54" s="1326"/>
      <c r="D54" s="1922" t="s">
        <v>547</v>
      </c>
      <c r="E54" s="1922"/>
      <c r="F54" s="1928"/>
      <c r="G54" s="1229">
        <v>40.335999999999999</v>
      </c>
      <c r="H54" s="1229">
        <v>266.60300000000001</v>
      </c>
      <c r="I54" s="1485">
        <v>0.68300000000000005</v>
      </c>
      <c r="J54" s="1318">
        <v>307.62200000000001</v>
      </c>
      <c r="L54" s="1368"/>
      <c r="M54" s="1368"/>
      <c r="N54" s="1368"/>
      <c r="O54" s="1368"/>
    </row>
    <row r="55" spans="1:15" ht="14.25" customHeight="1">
      <c r="A55" s="1357"/>
      <c r="B55" s="1319"/>
      <c r="C55" s="1326"/>
      <c r="D55" s="1923" t="s">
        <v>140</v>
      </c>
      <c r="E55" s="1923"/>
      <c r="F55" s="2014"/>
      <c r="G55" s="1229">
        <v>-0.104</v>
      </c>
      <c r="H55" s="1229">
        <v>-0.48</v>
      </c>
      <c r="I55" s="1485">
        <v>-6.0000000000000001E-3</v>
      </c>
      <c r="J55" s="1318">
        <v>-0.59</v>
      </c>
      <c r="L55" s="1368"/>
      <c r="M55" s="1368"/>
      <c r="N55" s="1368"/>
      <c r="O55" s="1368"/>
    </row>
    <row r="56" spans="1:15" ht="14.25" customHeight="1">
      <c r="A56" s="1357"/>
      <c r="B56" s="1319"/>
      <c r="C56" s="1326"/>
      <c r="D56" s="1923" t="s">
        <v>548</v>
      </c>
      <c r="E56" s="1923" t="s">
        <v>132</v>
      </c>
      <c r="F56" s="2014"/>
      <c r="G56" s="1229">
        <v>-1.1870000000000001</v>
      </c>
      <c r="H56" s="1229">
        <v>-12.022</v>
      </c>
      <c r="I56" s="1485">
        <v>0</v>
      </c>
      <c r="J56" s="1318">
        <v>-13.209</v>
      </c>
      <c r="L56" s="1368"/>
      <c r="M56" s="1368"/>
      <c r="N56" s="1368"/>
      <c r="O56" s="1368"/>
    </row>
    <row r="57" spans="1:15" ht="14.25" customHeight="1">
      <c r="A57" s="1357"/>
      <c r="B57" s="1319"/>
      <c r="C57" s="2013" t="s">
        <v>550</v>
      </c>
      <c r="D57" s="1922"/>
      <c r="E57" s="1922"/>
      <c r="F57" s="1928"/>
      <c r="G57" s="1229">
        <v>0.02</v>
      </c>
      <c r="H57" s="1229">
        <v>0</v>
      </c>
      <c r="I57" s="1485">
        <v>0</v>
      </c>
      <c r="J57" s="1318">
        <v>0.02</v>
      </c>
      <c r="L57" s="1368"/>
      <c r="M57" s="1368"/>
      <c r="N57" s="1368"/>
      <c r="O57" s="1368"/>
    </row>
    <row r="58" spans="1:15" ht="14.25" customHeight="1">
      <c r="A58" s="1357"/>
      <c r="B58" s="1319"/>
      <c r="C58" s="1326"/>
      <c r="D58" s="1922" t="s">
        <v>550</v>
      </c>
      <c r="E58" s="1922"/>
      <c r="F58" s="1928"/>
      <c r="G58" s="1229">
        <v>2.1000000000000001E-2</v>
      </c>
      <c r="H58" s="1229">
        <v>0</v>
      </c>
      <c r="I58" s="1485">
        <v>0</v>
      </c>
      <c r="J58" s="1318">
        <v>2.1000000000000001E-2</v>
      </c>
      <c r="L58" s="1368"/>
      <c r="M58" s="1368"/>
      <c r="N58" s="1368"/>
      <c r="O58" s="1368"/>
    </row>
    <row r="59" spans="1:15" ht="24" customHeight="1">
      <c r="A59" s="1357"/>
      <c r="B59" s="1319"/>
      <c r="C59" s="1326"/>
      <c r="D59" s="1923" t="s">
        <v>551</v>
      </c>
      <c r="E59" s="1923"/>
      <c r="F59" s="2014"/>
      <c r="G59" s="1229">
        <v>-1E-3</v>
      </c>
      <c r="H59" s="1229">
        <v>0</v>
      </c>
      <c r="I59" s="1485">
        <v>0</v>
      </c>
      <c r="J59" s="1318">
        <v>-1E-3</v>
      </c>
      <c r="L59" s="1368"/>
      <c r="M59" s="1368"/>
      <c r="N59" s="1368"/>
      <c r="O59" s="1368"/>
    </row>
    <row r="60" spans="1:15" ht="14.25" customHeight="1">
      <c r="A60" s="1357"/>
      <c r="B60" s="1319"/>
      <c r="C60" s="2013" t="s">
        <v>553</v>
      </c>
      <c r="D60" s="1922"/>
      <c r="E60" s="1922"/>
      <c r="F60" s="1928"/>
      <c r="G60" s="1229">
        <v>49.396999999999998</v>
      </c>
      <c r="H60" s="1229">
        <v>239.255</v>
      </c>
      <c r="I60" s="1485">
        <v>1.891</v>
      </c>
      <c r="J60" s="1318">
        <v>290.54300000000001</v>
      </c>
      <c r="L60" s="1368"/>
      <c r="M60" s="1368"/>
      <c r="N60" s="1368"/>
      <c r="O60" s="1368"/>
    </row>
    <row r="61" spans="1:15" ht="14.25" customHeight="1">
      <c r="A61" s="1357"/>
      <c r="B61" s="1319"/>
      <c r="C61" s="1326"/>
      <c r="D61" s="1923" t="s">
        <v>553</v>
      </c>
      <c r="E61" s="1923"/>
      <c r="F61" s="2014"/>
      <c r="G61" s="1229">
        <v>50.308999999999997</v>
      </c>
      <c r="H61" s="1229">
        <v>240.995</v>
      </c>
      <c r="I61" s="1485">
        <v>2.0259999999999998</v>
      </c>
      <c r="J61" s="1318">
        <v>293.33</v>
      </c>
      <c r="L61" s="1368"/>
      <c r="M61" s="1368"/>
      <c r="N61" s="1368"/>
      <c r="O61" s="1368"/>
    </row>
    <row r="62" spans="1:15" ht="14.25" customHeight="1">
      <c r="A62" s="1357"/>
      <c r="B62" s="1319"/>
      <c r="C62" s="1326"/>
      <c r="D62" s="1923" t="s">
        <v>554</v>
      </c>
      <c r="E62" s="1923"/>
      <c r="F62" s="2014"/>
      <c r="G62" s="1229">
        <v>-0.06</v>
      </c>
      <c r="H62" s="1229">
        <v>-0.83399999999999996</v>
      </c>
      <c r="I62" s="1485">
        <v>-1.4E-2</v>
      </c>
      <c r="J62" s="1318">
        <v>-0.90800000000000003</v>
      </c>
      <c r="L62" s="1368"/>
      <c r="M62" s="1368"/>
      <c r="N62" s="1368"/>
      <c r="O62" s="1368"/>
    </row>
    <row r="63" spans="1:15" ht="14.25" customHeight="1">
      <c r="A63" s="1357"/>
      <c r="B63" s="1319"/>
      <c r="C63" s="1326"/>
      <c r="D63" s="1923" t="s">
        <v>555</v>
      </c>
      <c r="E63" s="1923" t="s">
        <v>132</v>
      </c>
      <c r="F63" s="2014"/>
      <c r="G63" s="1229">
        <v>-0.85199999999999998</v>
      </c>
      <c r="H63" s="1229">
        <v>-0.90600000000000003</v>
      </c>
      <c r="I63" s="1485">
        <v>-0.121</v>
      </c>
      <c r="J63" s="1318">
        <v>-1.879</v>
      </c>
      <c r="L63" s="1368"/>
      <c r="M63" s="1368"/>
      <c r="N63" s="1368"/>
      <c r="O63" s="1368"/>
    </row>
    <row r="64" spans="1:15" ht="14.25" customHeight="1">
      <c r="A64" s="1357"/>
      <c r="B64" s="1319"/>
      <c r="C64" s="2013" t="s">
        <v>187</v>
      </c>
      <c r="D64" s="1922"/>
      <c r="E64" s="1922"/>
      <c r="F64" s="1928"/>
      <c r="G64" s="1229">
        <v>0</v>
      </c>
      <c r="H64" s="1229">
        <v>0.13300000000000001</v>
      </c>
      <c r="I64" s="1485">
        <v>0</v>
      </c>
      <c r="J64" s="1318">
        <v>0.13300000000000001</v>
      </c>
      <c r="L64" s="1368"/>
      <c r="M64" s="1368"/>
      <c r="N64" s="1368"/>
      <c r="O64" s="1368"/>
    </row>
    <row r="65" spans="1:15" ht="14.25" customHeight="1">
      <c r="A65" s="1357"/>
      <c r="B65" s="1319"/>
      <c r="C65" s="1326"/>
      <c r="D65" s="1923" t="s">
        <v>187</v>
      </c>
      <c r="E65" s="1923"/>
      <c r="F65" s="2014"/>
      <c r="G65" s="1229">
        <v>0</v>
      </c>
      <c r="H65" s="1229">
        <v>0.13300000000000001</v>
      </c>
      <c r="I65" s="1485">
        <v>0</v>
      </c>
      <c r="J65" s="1318">
        <v>0.13300000000000001</v>
      </c>
      <c r="L65" s="1368"/>
      <c r="M65" s="1368"/>
      <c r="N65" s="1368"/>
      <c r="O65" s="1368"/>
    </row>
    <row r="66" spans="1:15" ht="14.25" customHeight="1">
      <c r="A66" s="1357"/>
      <c r="B66" s="1319"/>
      <c r="C66" s="2007" t="s">
        <v>910</v>
      </c>
      <c r="D66" s="1916"/>
      <c r="E66" s="1916"/>
      <c r="F66" s="2008"/>
      <c r="G66" s="1229">
        <v>0</v>
      </c>
      <c r="H66" s="1229">
        <v>0.29699999999999999</v>
      </c>
      <c r="I66" s="1485">
        <v>0</v>
      </c>
      <c r="J66" s="1318">
        <v>0.29699999999999999</v>
      </c>
      <c r="L66" s="1368"/>
      <c r="M66" s="1368"/>
      <c r="N66" s="1368"/>
      <c r="O66" s="1368"/>
    </row>
    <row r="67" spans="1:15" ht="14.25" customHeight="1">
      <c r="A67" s="1357"/>
      <c r="B67" s="1319"/>
      <c r="C67" s="1326"/>
      <c r="D67" s="1916" t="s">
        <v>910</v>
      </c>
      <c r="E67" s="1916"/>
      <c r="F67" s="2008"/>
      <c r="G67" s="1229">
        <v>0</v>
      </c>
      <c r="H67" s="1229">
        <v>0.3</v>
      </c>
      <c r="I67" s="1485">
        <v>0</v>
      </c>
      <c r="J67" s="1318">
        <v>0.3</v>
      </c>
      <c r="L67" s="1368"/>
      <c r="M67" s="1368"/>
      <c r="N67" s="1368"/>
      <c r="O67" s="1368"/>
    </row>
    <row r="68" spans="1:15" ht="34.5" customHeight="1">
      <c r="A68" s="1357"/>
      <c r="B68" s="1319"/>
      <c r="C68" s="1505"/>
      <c r="D68" s="1923" t="s">
        <v>1157</v>
      </c>
      <c r="E68" s="1923"/>
      <c r="F68" s="2014"/>
      <c r="G68" s="1229">
        <v>0</v>
      </c>
      <c r="H68" s="1229">
        <v>-3.0000000000000001E-3</v>
      </c>
      <c r="I68" s="1485">
        <v>0</v>
      </c>
      <c r="J68" s="1318">
        <v>-3.0000000000000001E-3</v>
      </c>
      <c r="L68" s="1368"/>
      <c r="M68" s="1368"/>
      <c r="N68" s="1368"/>
      <c r="O68" s="1368"/>
    </row>
    <row r="69" spans="1:15" ht="14.25" customHeight="1">
      <c r="A69" s="1357"/>
      <c r="B69" s="1319"/>
      <c r="C69" s="2007" t="s">
        <v>912</v>
      </c>
      <c r="D69" s="1916"/>
      <c r="E69" s="1916"/>
      <c r="F69" s="2008"/>
      <c r="G69" s="1229">
        <v>10.083</v>
      </c>
      <c r="H69" s="1229">
        <v>10.724</v>
      </c>
      <c r="I69" s="1485">
        <v>0</v>
      </c>
      <c r="J69" s="1318">
        <v>20.806999999999999</v>
      </c>
      <c r="L69" s="1368"/>
      <c r="M69" s="1368"/>
      <c r="N69" s="1368"/>
      <c r="O69" s="1368"/>
    </row>
    <row r="70" spans="1:15" ht="14.25" customHeight="1">
      <c r="A70" s="1357"/>
      <c r="B70" s="1319"/>
      <c r="C70" s="1326"/>
      <c r="D70" s="1916" t="s">
        <v>913</v>
      </c>
      <c r="E70" s="1916"/>
      <c r="F70" s="2008"/>
      <c r="G70" s="1229">
        <v>20.97</v>
      </c>
      <c r="H70" s="1229">
        <v>15.321</v>
      </c>
      <c r="I70" s="1485">
        <v>0</v>
      </c>
      <c r="J70" s="1318">
        <v>36.290999999999997</v>
      </c>
      <c r="L70" s="1368"/>
      <c r="M70" s="1368"/>
      <c r="N70" s="1368"/>
      <c r="O70" s="1368"/>
    </row>
    <row r="71" spans="1:15" customFormat="1" ht="27.75" customHeight="1">
      <c r="A71" s="1394"/>
      <c r="B71" s="1319"/>
      <c r="C71" s="1504"/>
      <c r="D71" s="1923" t="s">
        <v>914</v>
      </c>
      <c r="E71" s="1923" t="s">
        <v>132</v>
      </c>
      <c r="F71" s="2014"/>
      <c r="G71" s="1229">
        <v>-10.887</v>
      </c>
      <c r="H71" s="1229">
        <v>-4.5970000000000004</v>
      </c>
      <c r="I71" s="1262">
        <v>0</v>
      </c>
      <c r="J71" s="1318">
        <v>-15.484</v>
      </c>
      <c r="L71" s="1368"/>
      <c r="M71" s="1368"/>
      <c r="N71" s="1368"/>
      <c r="O71" s="1368"/>
    </row>
    <row r="72" spans="1:15" customFormat="1" ht="28.5" customHeight="1">
      <c r="A72" s="1394"/>
      <c r="B72" s="1322">
        <v>10</v>
      </c>
      <c r="C72" s="1984" t="s">
        <v>1128</v>
      </c>
      <c r="D72" s="1784"/>
      <c r="E72" s="1784"/>
      <c r="F72" s="1985"/>
      <c r="G72" s="1483">
        <v>251835.15400000001</v>
      </c>
      <c r="H72" s="1483">
        <v>74773.361999999994</v>
      </c>
      <c r="I72" s="1484">
        <v>11386.26</v>
      </c>
      <c r="J72" s="1318">
        <v>337994.77600000001</v>
      </c>
      <c r="L72" s="1368"/>
      <c r="M72" s="1368"/>
      <c r="N72" s="1368"/>
      <c r="O72" s="1368"/>
    </row>
    <row r="73" spans="1:15" customFormat="1" ht="15" customHeight="1">
      <c r="A73" s="1394"/>
      <c r="B73" s="1328"/>
      <c r="C73" s="2013" t="s">
        <v>916</v>
      </c>
      <c r="D73" s="1922"/>
      <c r="E73" s="1922"/>
      <c r="F73" s="1928"/>
      <c r="G73" s="1229">
        <v>107981.63499999999</v>
      </c>
      <c r="H73" s="1229">
        <v>39795.694000000003</v>
      </c>
      <c r="I73" s="1485">
        <v>4210.1930000000002</v>
      </c>
      <c r="J73" s="1318">
        <v>151987.522</v>
      </c>
      <c r="L73" s="1368"/>
      <c r="M73" s="1368"/>
      <c r="N73" s="1368"/>
      <c r="O73" s="1368"/>
    </row>
    <row r="74" spans="1:15" ht="12.75" customHeight="1">
      <c r="A74" s="1357"/>
      <c r="B74" s="1328"/>
      <c r="C74" s="1329"/>
      <c r="D74" s="1921" t="s">
        <v>916</v>
      </c>
      <c r="E74" s="1927"/>
      <c r="F74" s="2018"/>
      <c r="G74" s="1229">
        <v>113114.25599999999</v>
      </c>
      <c r="H74" s="1229">
        <v>40525.841</v>
      </c>
      <c r="I74" s="1485">
        <v>4318.7269999999999</v>
      </c>
      <c r="J74" s="1318">
        <v>157958.82399999999</v>
      </c>
      <c r="L74" s="1368"/>
      <c r="M74" s="1368"/>
      <c r="N74" s="1368"/>
      <c r="O74" s="1368"/>
    </row>
    <row r="75" spans="1:15" ht="12.75" customHeight="1">
      <c r="A75" s="1357"/>
      <c r="B75" s="1319"/>
      <c r="C75" s="1326"/>
      <c r="D75" s="1923" t="s">
        <v>917</v>
      </c>
      <c r="E75" s="1923"/>
      <c r="F75" s="2014"/>
      <c r="G75" s="1229">
        <v>-169.87100000000001</v>
      </c>
      <c r="H75" s="1229">
        <v>-53.746000000000002</v>
      </c>
      <c r="I75" s="1485">
        <v>-12.244999999999999</v>
      </c>
      <c r="J75" s="1318">
        <v>-235.86199999999999</v>
      </c>
      <c r="L75" s="1368"/>
      <c r="M75" s="1368"/>
      <c r="N75" s="1368"/>
      <c r="O75" s="1368"/>
    </row>
    <row r="76" spans="1:15" ht="24" customHeight="1">
      <c r="A76" s="1357"/>
      <c r="B76" s="1319"/>
      <c r="C76" s="1326"/>
      <c r="D76" s="1923" t="s">
        <v>918</v>
      </c>
      <c r="E76" s="1923" t="s">
        <v>132</v>
      </c>
      <c r="F76" s="2014"/>
      <c r="G76" s="1229">
        <v>-4962.75</v>
      </c>
      <c r="H76" s="1229">
        <v>-676.40099999999995</v>
      </c>
      <c r="I76" s="1485">
        <v>-96.289000000000001</v>
      </c>
      <c r="J76" s="1318">
        <v>-5735.44</v>
      </c>
      <c r="L76" s="1368"/>
      <c r="M76" s="1368"/>
      <c r="N76" s="1368"/>
      <c r="O76" s="1368"/>
    </row>
    <row r="77" spans="1:15" ht="24" customHeight="1">
      <c r="A77" s="1357"/>
      <c r="B77" s="1319"/>
      <c r="C77" s="2013" t="s">
        <v>919</v>
      </c>
      <c r="D77" s="1922"/>
      <c r="E77" s="1922"/>
      <c r="F77" s="1928"/>
      <c r="G77" s="1229">
        <v>9321.6910000000007</v>
      </c>
      <c r="H77" s="1229">
        <v>532.56399999999996</v>
      </c>
      <c r="I77" s="1485">
        <v>0</v>
      </c>
      <c r="J77" s="1318">
        <v>9854.2549999999992</v>
      </c>
      <c r="L77" s="1368"/>
      <c r="M77" s="1368"/>
      <c r="N77" s="1368"/>
      <c r="O77" s="1368"/>
    </row>
    <row r="78" spans="1:15" ht="14.25" customHeight="1">
      <c r="A78" s="1357"/>
      <c r="B78" s="1319"/>
      <c r="C78" s="1326"/>
      <c r="D78" s="1923" t="s">
        <v>919</v>
      </c>
      <c r="E78" s="1923"/>
      <c r="F78" s="2014"/>
      <c r="G78" s="1229">
        <v>9352.8150000000005</v>
      </c>
      <c r="H78" s="1229">
        <v>535.87699999999995</v>
      </c>
      <c r="I78" s="1485">
        <v>0</v>
      </c>
      <c r="J78" s="1318">
        <v>9888.6919999999991</v>
      </c>
      <c r="L78" s="1368"/>
      <c r="M78" s="1368"/>
      <c r="N78" s="1368"/>
      <c r="O78" s="1368"/>
    </row>
    <row r="79" spans="1:15" ht="14.25" customHeight="1">
      <c r="A79" s="1357"/>
      <c r="B79" s="1319"/>
      <c r="C79" s="1326"/>
      <c r="D79" s="1923" t="s">
        <v>920</v>
      </c>
      <c r="E79" s="1923"/>
      <c r="F79" s="2014"/>
      <c r="G79" s="1229">
        <v>-8.4359999999999999</v>
      </c>
      <c r="H79" s="1229">
        <v>-1.742</v>
      </c>
      <c r="I79" s="1485">
        <v>0</v>
      </c>
      <c r="J79" s="1318">
        <v>-10.178000000000001</v>
      </c>
      <c r="L79" s="1368"/>
      <c r="M79" s="1368"/>
      <c r="N79" s="1368"/>
      <c r="O79" s="1368"/>
    </row>
    <row r="80" spans="1:15" ht="14.25" customHeight="1">
      <c r="A80" s="1357"/>
      <c r="B80" s="1319"/>
      <c r="C80" s="1326"/>
      <c r="D80" s="1923" t="s">
        <v>921</v>
      </c>
      <c r="E80" s="1923" t="s">
        <v>132</v>
      </c>
      <c r="F80" s="2014"/>
      <c r="G80" s="1229">
        <v>-22.687999999999999</v>
      </c>
      <c r="H80" s="1229">
        <v>-1.571</v>
      </c>
      <c r="I80" s="1485">
        <v>0</v>
      </c>
      <c r="J80" s="1318">
        <v>-24.259</v>
      </c>
      <c r="L80" s="1368"/>
      <c r="M80" s="1368"/>
      <c r="N80" s="1368"/>
      <c r="O80" s="1368"/>
    </row>
    <row r="81" spans="2:15" ht="15" customHeight="1">
      <c r="B81" s="1319"/>
      <c r="C81" s="2013" t="s">
        <v>807</v>
      </c>
      <c r="D81" s="1922"/>
      <c r="E81" s="1922"/>
      <c r="F81" s="1928"/>
      <c r="G81" s="1229">
        <v>213.49600000000001</v>
      </c>
      <c r="H81" s="1229">
        <v>7.9080000000000004</v>
      </c>
      <c r="I81" s="1485">
        <v>8.1129999999999995</v>
      </c>
      <c r="J81" s="1318">
        <v>229.517</v>
      </c>
      <c r="L81" s="1368"/>
      <c r="M81" s="1368"/>
      <c r="N81" s="1368"/>
      <c r="O81" s="1368"/>
    </row>
    <row r="82" spans="2:15" ht="15" customHeight="1">
      <c r="B82" s="1319"/>
      <c r="C82" s="1326"/>
      <c r="D82" s="1923" t="s">
        <v>739</v>
      </c>
      <c r="E82" s="1923"/>
      <c r="F82" s="2014"/>
      <c r="G82" s="1229">
        <v>228.47200000000001</v>
      </c>
      <c r="H82" s="1229">
        <v>7.95</v>
      </c>
      <c r="I82" s="1485">
        <v>8.282</v>
      </c>
      <c r="J82" s="1318">
        <v>244.70400000000001</v>
      </c>
      <c r="L82" s="1368"/>
      <c r="M82" s="1368"/>
      <c r="N82" s="1368"/>
      <c r="O82" s="1368"/>
    </row>
    <row r="83" spans="2:15" ht="14.25" customHeight="1">
      <c r="B83" s="1319"/>
      <c r="C83" s="1326"/>
      <c r="D83" s="1923" t="s">
        <v>740</v>
      </c>
      <c r="E83" s="1923"/>
      <c r="F83" s="2014"/>
      <c r="G83" s="1229">
        <v>-0.624</v>
      </c>
      <c r="H83" s="1229">
        <v>-1.2E-2</v>
      </c>
      <c r="I83" s="1485">
        <v>-2.9000000000000001E-2</v>
      </c>
      <c r="J83" s="1318">
        <v>-0.66500000000000004</v>
      </c>
      <c r="L83" s="1368"/>
      <c r="M83" s="1368"/>
      <c r="N83" s="1368"/>
      <c r="O83" s="1368"/>
    </row>
    <row r="84" spans="2:15" ht="14.25" customHeight="1">
      <c r="B84" s="1319"/>
      <c r="C84" s="1326"/>
      <c r="D84" s="1923" t="s">
        <v>741</v>
      </c>
      <c r="E84" s="1923" t="s">
        <v>132</v>
      </c>
      <c r="F84" s="2014"/>
      <c r="G84" s="1229">
        <v>-14.352</v>
      </c>
      <c r="H84" s="1229">
        <v>-0.03</v>
      </c>
      <c r="I84" s="1485">
        <v>-0.14000000000000001</v>
      </c>
      <c r="J84" s="1318">
        <v>-14.522</v>
      </c>
      <c r="L84" s="1368"/>
      <c r="M84" s="1368"/>
      <c r="N84" s="1368"/>
      <c r="O84" s="1368"/>
    </row>
    <row r="85" spans="2:15" ht="14.25" customHeight="1">
      <c r="B85" s="1319"/>
      <c r="C85" s="2007" t="s">
        <v>808</v>
      </c>
      <c r="D85" s="1916"/>
      <c r="E85" s="1916"/>
      <c r="F85" s="2008"/>
      <c r="G85" s="1229">
        <v>130715.53200000001</v>
      </c>
      <c r="H85" s="1229">
        <v>32096.631000000001</v>
      </c>
      <c r="I85" s="1485">
        <v>7024.3459999999995</v>
      </c>
      <c r="J85" s="1318">
        <v>169836.50899999999</v>
      </c>
      <c r="L85" s="1368"/>
      <c r="M85" s="1368"/>
      <c r="N85" s="1368"/>
      <c r="O85" s="1368"/>
    </row>
    <row r="86" spans="2:15" ht="14.25" customHeight="1">
      <c r="B86" s="1319"/>
      <c r="C86" s="1326"/>
      <c r="D86" s="1923" t="s">
        <v>420</v>
      </c>
      <c r="E86" s="1923"/>
      <c r="F86" s="2014"/>
      <c r="G86" s="1229">
        <v>131768.193</v>
      </c>
      <c r="H86" s="1229">
        <v>32509.214</v>
      </c>
      <c r="I86" s="1485">
        <v>7000.1019999999999</v>
      </c>
      <c r="J86" s="1318">
        <v>171277.50899999999</v>
      </c>
      <c r="L86" s="1368"/>
      <c r="M86" s="1368"/>
      <c r="N86" s="1368"/>
      <c r="O86" s="1368"/>
    </row>
    <row r="87" spans="2:15" ht="14.25" customHeight="1">
      <c r="B87" s="1319"/>
      <c r="C87" s="1326"/>
      <c r="D87" s="1923" t="s">
        <v>579</v>
      </c>
      <c r="E87" s="1923"/>
      <c r="F87" s="2014"/>
      <c r="G87" s="1229">
        <v>246.76499999999999</v>
      </c>
      <c r="H87" s="1229">
        <v>-91.483999999999995</v>
      </c>
      <c r="I87" s="1485">
        <v>58.63</v>
      </c>
      <c r="J87" s="1318">
        <v>213.911</v>
      </c>
      <c r="L87" s="1368"/>
      <c r="M87" s="1368"/>
      <c r="N87" s="1368"/>
      <c r="O87" s="1368"/>
    </row>
    <row r="88" spans="2:15" ht="14.25" customHeight="1">
      <c r="B88" s="1319"/>
      <c r="C88" s="1326"/>
      <c r="D88" s="1923" t="s">
        <v>580</v>
      </c>
      <c r="E88" s="1923" t="s">
        <v>132</v>
      </c>
      <c r="F88" s="2014"/>
      <c r="G88" s="1229">
        <v>-1299.4259999999999</v>
      </c>
      <c r="H88" s="1229">
        <v>-321.09899999999999</v>
      </c>
      <c r="I88" s="1485">
        <v>-34.386000000000003</v>
      </c>
      <c r="J88" s="1318">
        <v>-1654.9110000000001</v>
      </c>
      <c r="L88" s="1368"/>
      <c r="M88" s="1368"/>
      <c r="N88" s="1368"/>
      <c r="O88" s="1368"/>
    </row>
    <row r="89" spans="2:15" ht="27" customHeight="1">
      <c r="B89" s="1327"/>
      <c r="C89" s="2007" t="s">
        <v>922</v>
      </c>
      <c r="D89" s="1916"/>
      <c r="E89" s="1916"/>
      <c r="F89" s="2008"/>
      <c r="G89" s="1229">
        <v>90.225999999999999</v>
      </c>
      <c r="H89" s="1229">
        <v>0.999</v>
      </c>
      <c r="I89" s="1485">
        <v>0</v>
      </c>
      <c r="J89" s="1318">
        <v>91.224999999999994</v>
      </c>
      <c r="L89" s="1368"/>
      <c r="M89" s="1368"/>
      <c r="N89" s="1368"/>
      <c r="O89" s="1368"/>
    </row>
    <row r="90" spans="2:15" ht="31.5" customHeight="1">
      <c r="B90" s="1319"/>
      <c r="C90" s="1326"/>
      <c r="D90" s="1923" t="s">
        <v>922</v>
      </c>
      <c r="E90" s="1923"/>
      <c r="F90" s="2014"/>
      <c r="G90" s="1229">
        <v>95.501000000000005</v>
      </c>
      <c r="H90" s="1229">
        <v>0.999</v>
      </c>
      <c r="I90" s="1485">
        <v>0</v>
      </c>
      <c r="J90" s="1318">
        <v>96.5</v>
      </c>
      <c r="L90" s="1368"/>
      <c r="M90" s="1368"/>
      <c r="N90" s="1368"/>
      <c r="O90" s="1368"/>
    </row>
    <row r="91" spans="2:15" ht="31.5" customHeight="1">
      <c r="B91" s="1319"/>
      <c r="C91" s="1326"/>
      <c r="D91" s="1923" t="s">
        <v>1156</v>
      </c>
      <c r="E91" s="1923"/>
      <c r="F91" s="2014"/>
      <c r="G91" s="1229">
        <v>-5.2750000000000004</v>
      </c>
      <c r="H91" s="1229">
        <v>0</v>
      </c>
      <c r="I91" s="1485">
        <v>0</v>
      </c>
      <c r="J91" s="1318">
        <v>-5.2750000000000004</v>
      </c>
      <c r="L91" s="1368"/>
      <c r="M91" s="1368"/>
      <c r="N91" s="1368"/>
      <c r="O91" s="1368"/>
    </row>
    <row r="92" spans="2:15" ht="14.25" customHeight="1">
      <c r="B92" s="1327"/>
      <c r="C92" s="2007" t="s">
        <v>924</v>
      </c>
      <c r="D92" s="1916"/>
      <c r="E92" s="1916"/>
      <c r="F92" s="2008"/>
      <c r="G92" s="1229">
        <v>27.901</v>
      </c>
      <c r="H92" s="1229">
        <v>0</v>
      </c>
      <c r="I92" s="1485">
        <v>6.3040000000000003</v>
      </c>
      <c r="J92" s="1318">
        <v>34.204999999999998</v>
      </c>
      <c r="L92" s="1368"/>
      <c r="M92" s="1368"/>
      <c r="N92" s="1368"/>
      <c r="O92" s="1368"/>
    </row>
    <row r="93" spans="2:15" ht="23.25" customHeight="1">
      <c r="B93" s="1319"/>
      <c r="C93" s="1326"/>
      <c r="D93" s="1923" t="s">
        <v>924</v>
      </c>
      <c r="E93" s="1923"/>
      <c r="F93" s="2014"/>
      <c r="G93" s="1229">
        <v>42.944000000000003</v>
      </c>
      <c r="H93" s="1229">
        <v>0</v>
      </c>
      <c r="I93" s="1485">
        <v>6.415</v>
      </c>
      <c r="J93" s="1318">
        <v>49.359000000000002</v>
      </c>
      <c r="L93" s="1368"/>
      <c r="M93" s="1368"/>
      <c r="N93" s="1368"/>
      <c r="O93" s="1368"/>
    </row>
    <row r="94" spans="2:15" ht="25.5" customHeight="1">
      <c r="B94" s="1319"/>
      <c r="C94" s="1326"/>
      <c r="D94" s="1923" t="s">
        <v>925</v>
      </c>
      <c r="E94" s="1923"/>
      <c r="F94" s="2014"/>
      <c r="G94" s="1229">
        <v>-4.9829999999999997</v>
      </c>
      <c r="H94" s="1229">
        <v>0</v>
      </c>
      <c r="I94" s="1485">
        <v>-0.11</v>
      </c>
      <c r="J94" s="1318">
        <v>-5.093</v>
      </c>
      <c r="L94" s="1368"/>
      <c r="M94" s="1368"/>
      <c r="N94" s="1368"/>
      <c r="O94" s="1368"/>
    </row>
    <row r="95" spans="2:15" ht="28.5" customHeight="1">
      <c r="B95" s="1319"/>
      <c r="C95" s="1326"/>
      <c r="D95" s="1923" t="s">
        <v>926</v>
      </c>
      <c r="E95" s="1923" t="s">
        <v>132</v>
      </c>
      <c r="F95" s="2014"/>
      <c r="G95" s="1229">
        <v>-10.06</v>
      </c>
      <c r="H95" s="1229">
        <v>0</v>
      </c>
      <c r="I95" s="1485">
        <v>-1E-3</v>
      </c>
      <c r="J95" s="1318">
        <v>-10.061</v>
      </c>
      <c r="L95" s="1368"/>
      <c r="M95" s="1368"/>
      <c r="N95" s="1368"/>
      <c r="O95" s="1368"/>
    </row>
    <row r="96" spans="2:15" ht="14.25" customHeight="1">
      <c r="B96" s="1319"/>
      <c r="C96" s="2007" t="s">
        <v>1069</v>
      </c>
      <c r="D96" s="1916"/>
      <c r="E96" s="1916"/>
      <c r="F96" s="2008"/>
      <c r="G96" s="1229">
        <v>0</v>
      </c>
      <c r="H96" s="1229">
        <v>3.2930000000000001</v>
      </c>
      <c r="I96" s="1485">
        <v>11.15</v>
      </c>
      <c r="J96" s="1318">
        <v>14.443</v>
      </c>
      <c r="L96" s="1368"/>
      <c r="M96" s="1368"/>
      <c r="N96" s="1368"/>
      <c r="O96" s="1368"/>
    </row>
    <row r="97" spans="2:15" ht="14.25" customHeight="1">
      <c r="B97" s="1319"/>
      <c r="C97" s="1326"/>
      <c r="D97" s="1925" t="s">
        <v>932</v>
      </c>
      <c r="E97" s="1925"/>
      <c r="F97" s="2015"/>
      <c r="G97" s="1229">
        <v>0</v>
      </c>
      <c r="H97" s="1229">
        <v>3.4660000000000002</v>
      </c>
      <c r="I97" s="1485">
        <v>11.177</v>
      </c>
      <c r="J97" s="1318">
        <v>14.643000000000001</v>
      </c>
      <c r="L97" s="1368"/>
      <c r="M97" s="1368"/>
      <c r="N97" s="1368"/>
      <c r="O97" s="1368"/>
    </row>
    <row r="98" spans="2:15" ht="22.5" customHeight="1">
      <c r="B98" s="1319"/>
      <c r="C98" s="1326"/>
      <c r="D98" s="1923" t="s">
        <v>933</v>
      </c>
      <c r="E98" s="1923" t="s">
        <v>132</v>
      </c>
      <c r="F98" s="2014"/>
      <c r="G98" s="1229">
        <v>0</v>
      </c>
      <c r="H98" s="1229">
        <v>-0.17299999999999999</v>
      </c>
      <c r="I98" s="1485">
        <v>-2.7E-2</v>
      </c>
      <c r="J98" s="1318">
        <v>-0.2</v>
      </c>
      <c r="L98" s="1368"/>
      <c r="M98" s="1368"/>
      <c r="N98" s="1368"/>
      <c r="O98" s="1368"/>
    </row>
    <row r="99" spans="2:15" ht="25.5" customHeight="1">
      <c r="B99" s="1319"/>
      <c r="C99" s="2007" t="s">
        <v>204</v>
      </c>
      <c r="D99" s="1916"/>
      <c r="E99" s="1916"/>
      <c r="F99" s="2008"/>
      <c r="G99" s="1229">
        <v>0</v>
      </c>
      <c r="H99" s="1229">
        <v>6.0620000000000003</v>
      </c>
      <c r="I99" s="1485">
        <v>10.419</v>
      </c>
      <c r="J99" s="1318">
        <v>16.481000000000002</v>
      </c>
      <c r="L99" s="1368"/>
      <c r="M99" s="1368"/>
      <c r="N99" s="1368"/>
      <c r="O99" s="1368"/>
    </row>
    <row r="100" spans="2:15" ht="12.75" customHeight="1">
      <c r="B100" s="1319"/>
      <c r="C100" s="1326"/>
      <c r="D100" s="1925" t="s">
        <v>204</v>
      </c>
      <c r="E100" s="1925"/>
      <c r="F100" s="2015"/>
      <c r="G100" s="1229">
        <v>0</v>
      </c>
      <c r="H100" s="1229">
        <v>6.3810000000000002</v>
      </c>
      <c r="I100" s="1485">
        <v>10.502000000000001</v>
      </c>
      <c r="J100" s="1318">
        <v>16.882999999999999</v>
      </c>
      <c r="L100" s="1368"/>
      <c r="M100" s="1368"/>
      <c r="N100" s="1368"/>
      <c r="O100" s="1368"/>
    </row>
    <row r="101" spans="2:15" ht="12.75" customHeight="1">
      <c r="B101" s="1319"/>
      <c r="C101" s="1326"/>
      <c r="D101" s="1923" t="s">
        <v>205</v>
      </c>
      <c r="E101" s="1923" t="s">
        <v>132</v>
      </c>
      <c r="F101" s="2014"/>
      <c r="G101" s="1229">
        <v>0</v>
      </c>
      <c r="H101" s="1229">
        <v>-0.31900000000000001</v>
      </c>
      <c r="I101" s="1485">
        <v>-8.3000000000000004E-2</v>
      </c>
      <c r="J101" s="1318">
        <v>-0.40200000000000002</v>
      </c>
      <c r="L101" s="1368"/>
      <c r="M101" s="1368"/>
      <c r="N101" s="1368"/>
      <c r="O101" s="1368"/>
    </row>
    <row r="102" spans="2:15" ht="12.75" customHeight="1">
      <c r="B102" s="1319"/>
      <c r="C102" s="2007" t="s">
        <v>937</v>
      </c>
      <c r="D102" s="1916"/>
      <c r="E102" s="1916"/>
      <c r="F102" s="2008"/>
      <c r="G102" s="1229">
        <v>1063.134</v>
      </c>
      <c r="H102" s="1229">
        <v>296.89999999999998</v>
      </c>
      <c r="I102" s="1485">
        <v>0</v>
      </c>
      <c r="J102" s="1318">
        <v>1360.0340000000001</v>
      </c>
      <c r="L102" s="1368"/>
      <c r="M102" s="1368"/>
      <c r="N102" s="1368"/>
      <c r="O102" s="1368"/>
    </row>
    <row r="103" spans="2:15" ht="12.75" customHeight="1">
      <c r="B103" s="1319"/>
      <c r="C103" s="1326"/>
      <c r="D103" s="1915" t="s">
        <v>937</v>
      </c>
      <c r="E103" s="1916"/>
      <c r="F103" s="2008"/>
      <c r="G103" s="1229">
        <v>1063.412</v>
      </c>
      <c r="H103" s="1229">
        <v>299.35700000000003</v>
      </c>
      <c r="I103" s="1485">
        <v>0</v>
      </c>
      <c r="J103" s="1318">
        <v>1362.769</v>
      </c>
      <c r="L103" s="1368"/>
      <c r="M103" s="1368"/>
      <c r="N103" s="1368"/>
      <c r="O103" s="1368"/>
    </row>
    <row r="104" spans="2:15" ht="14.25" customHeight="1">
      <c r="B104" s="1319"/>
      <c r="C104" s="1326"/>
      <c r="D104" s="1923" t="s">
        <v>938</v>
      </c>
      <c r="E104" s="1923"/>
      <c r="F104" s="2014"/>
      <c r="G104" s="1229">
        <v>-0.14499999999999999</v>
      </c>
      <c r="H104" s="1229">
        <v>-0.86799999999999999</v>
      </c>
      <c r="I104" s="1485">
        <v>0</v>
      </c>
      <c r="J104" s="1318">
        <v>-1.0129999999999999</v>
      </c>
      <c r="L104" s="1368"/>
      <c r="M104" s="1368"/>
      <c r="N104" s="1368"/>
      <c r="O104" s="1368"/>
    </row>
    <row r="105" spans="2:15" ht="14.25" customHeight="1">
      <c r="B105" s="1319"/>
      <c r="C105" s="1326"/>
      <c r="D105" s="1923" t="s">
        <v>939</v>
      </c>
      <c r="E105" s="1923" t="s">
        <v>132</v>
      </c>
      <c r="F105" s="2014"/>
      <c r="G105" s="1229">
        <v>-0.13300000000000001</v>
      </c>
      <c r="H105" s="1229">
        <v>-1.589</v>
      </c>
      <c r="I105" s="1485">
        <v>0</v>
      </c>
      <c r="J105" s="1318">
        <v>-1.722</v>
      </c>
      <c r="L105" s="1368"/>
      <c r="M105" s="1368"/>
      <c r="N105" s="1368"/>
      <c r="O105" s="1368"/>
    </row>
    <row r="106" spans="2:15" ht="14.25" customHeight="1">
      <c r="B106" s="1319"/>
      <c r="C106" s="2013" t="s">
        <v>948</v>
      </c>
      <c r="D106" s="1922"/>
      <c r="E106" s="1922"/>
      <c r="F106" s="1928"/>
      <c r="G106" s="1229">
        <v>22.64</v>
      </c>
      <c r="H106" s="1229">
        <v>70.55</v>
      </c>
      <c r="I106" s="1485">
        <v>18.209</v>
      </c>
      <c r="J106" s="1318">
        <v>111.399</v>
      </c>
      <c r="L106" s="1368"/>
      <c r="M106" s="1368"/>
      <c r="N106" s="1368"/>
      <c r="O106" s="1368"/>
    </row>
    <row r="107" spans="2:15" ht="14.25" customHeight="1">
      <c r="B107" s="1319"/>
      <c r="C107" s="1326"/>
      <c r="D107" s="1923" t="s">
        <v>948</v>
      </c>
      <c r="E107" s="1923"/>
      <c r="F107" s="2014"/>
      <c r="G107" s="1229">
        <v>22.887</v>
      </c>
      <c r="H107" s="1229">
        <v>70.792000000000002</v>
      </c>
      <c r="I107" s="1485">
        <v>18.216000000000001</v>
      </c>
      <c r="J107" s="1318">
        <v>111.895</v>
      </c>
      <c r="L107" s="1368"/>
      <c r="M107" s="1368"/>
      <c r="N107" s="1368"/>
      <c r="O107" s="1368"/>
    </row>
    <row r="108" spans="2:15" ht="14.25" customHeight="1">
      <c r="B108" s="1319"/>
      <c r="C108" s="1326"/>
      <c r="D108" s="1923" t="s">
        <v>949</v>
      </c>
      <c r="E108" s="1923"/>
      <c r="F108" s="2014"/>
      <c r="G108" s="1229">
        <v>5.3999999999999999E-2</v>
      </c>
      <c r="H108" s="1229">
        <v>-1E-3</v>
      </c>
      <c r="I108" s="1485">
        <v>0</v>
      </c>
      <c r="J108" s="1318">
        <v>5.2999999999999999E-2</v>
      </c>
      <c r="L108" s="1368"/>
      <c r="M108" s="1368"/>
      <c r="N108" s="1368"/>
      <c r="O108" s="1368"/>
    </row>
    <row r="109" spans="2:15" ht="14.25" customHeight="1">
      <c r="B109" s="1319"/>
      <c r="C109" s="1326"/>
      <c r="D109" s="1923" t="s">
        <v>950</v>
      </c>
      <c r="E109" s="1923" t="s">
        <v>132</v>
      </c>
      <c r="F109" s="2014"/>
      <c r="G109" s="1229">
        <v>-0.30099999999999999</v>
      </c>
      <c r="H109" s="1229">
        <v>-0.24099999999999999</v>
      </c>
      <c r="I109" s="1485">
        <v>-7.0000000000000001E-3</v>
      </c>
      <c r="J109" s="1318">
        <v>-0.54900000000000004</v>
      </c>
      <c r="L109" s="1368"/>
      <c r="M109" s="1368"/>
      <c r="N109" s="1368"/>
      <c r="O109" s="1368"/>
    </row>
    <row r="110" spans="2:15" ht="14.25" customHeight="1">
      <c r="B110" s="1327"/>
      <c r="C110" s="2007" t="s">
        <v>815</v>
      </c>
      <c r="D110" s="1916"/>
      <c r="E110" s="1916"/>
      <c r="F110" s="2008"/>
      <c r="G110" s="1229">
        <v>0.155</v>
      </c>
      <c r="H110" s="1229">
        <v>5.5E-2</v>
      </c>
      <c r="I110" s="1485">
        <v>0</v>
      </c>
      <c r="J110" s="1318">
        <v>0.21</v>
      </c>
      <c r="L110" s="1368"/>
      <c r="M110" s="1368"/>
      <c r="N110" s="1368"/>
      <c r="O110" s="1368"/>
    </row>
    <row r="111" spans="2:15" ht="14.25" customHeight="1">
      <c r="B111" s="1327"/>
      <c r="C111" s="1326"/>
      <c r="D111" s="1915" t="s">
        <v>777</v>
      </c>
      <c r="E111" s="1916"/>
      <c r="F111" s="2008"/>
      <c r="G111" s="1229">
        <v>0.16</v>
      </c>
      <c r="H111" s="1229">
        <v>5.6000000000000001E-2</v>
      </c>
      <c r="I111" s="1485">
        <v>0</v>
      </c>
      <c r="J111" s="1318">
        <v>0.216</v>
      </c>
      <c r="L111" s="1368"/>
      <c r="M111" s="1368"/>
      <c r="N111" s="1368"/>
      <c r="O111" s="1368"/>
    </row>
    <row r="112" spans="2:15" ht="14.25" customHeight="1">
      <c r="B112" s="1319"/>
      <c r="C112" s="1326"/>
      <c r="D112" s="1923" t="s">
        <v>311</v>
      </c>
      <c r="E112" s="1923" t="s">
        <v>132</v>
      </c>
      <c r="F112" s="2014"/>
      <c r="G112" s="1221">
        <v>-5.0000000000000001E-3</v>
      </c>
      <c r="H112" s="1221">
        <v>-1E-3</v>
      </c>
      <c r="I112" s="1240">
        <v>0</v>
      </c>
      <c r="J112" s="1318">
        <v>-6.0000000000000001E-3</v>
      </c>
      <c r="L112" s="1368"/>
      <c r="M112" s="1368"/>
      <c r="N112" s="1368"/>
      <c r="O112" s="1368"/>
    </row>
    <row r="113" spans="2:15" ht="14.25" customHeight="1">
      <c r="B113" s="1327"/>
      <c r="C113" s="2007" t="s">
        <v>951</v>
      </c>
      <c r="D113" s="1916"/>
      <c r="E113" s="1916"/>
      <c r="F113" s="2008"/>
      <c r="G113" s="1221">
        <v>2404.0740000000001</v>
      </c>
      <c r="H113" s="1221">
        <v>1975.38</v>
      </c>
      <c r="I113" s="1240">
        <v>97.525999999999996</v>
      </c>
      <c r="J113" s="1318">
        <v>4476.9799999999996</v>
      </c>
      <c r="L113" s="1368"/>
      <c r="M113" s="1368"/>
      <c r="N113" s="1368"/>
      <c r="O113" s="1368"/>
    </row>
    <row r="114" spans="2:15" ht="14.25" customHeight="1">
      <c r="B114" s="1319"/>
      <c r="C114" s="1326"/>
      <c r="D114" s="1915" t="s">
        <v>592</v>
      </c>
      <c r="E114" s="1916"/>
      <c r="F114" s="2008"/>
      <c r="G114" s="1221">
        <v>11116</v>
      </c>
      <c r="H114" s="1221">
        <v>4822.6989999999996</v>
      </c>
      <c r="I114" s="1240">
        <v>464.37</v>
      </c>
      <c r="J114" s="1318">
        <v>16403.069</v>
      </c>
      <c r="L114" s="1368"/>
      <c r="M114" s="1368"/>
      <c r="N114" s="1368"/>
      <c r="O114" s="1368"/>
    </row>
    <row r="115" spans="2:15" ht="14.25" customHeight="1">
      <c r="B115" s="1319"/>
      <c r="C115" s="1326"/>
      <c r="D115" s="1923" t="s">
        <v>593</v>
      </c>
      <c r="E115" s="1923" t="s">
        <v>132</v>
      </c>
      <c r="F115" s="2014"/>
      <c r="G115" s="1221">
        <v>-8711.9259999999995</v>
      </c>
      <c r="H115" s="1221">
        <v>-2847.319</v>
      </c>
      <c r="I115" s="1240">
        <v>-366.84399999999999</v>
      </c>
      <c r="J115" s="1318">
        <v>-11926.089</v>
      </c>
      <c r="L115" s="1368"/>
      <c r="M115" s="1368"/>
      <c r="N115" s="1368"/>
      <c r="O115" s="1368"/>
    </row>
    <row r="116" spans="2:15" ht="14.25" customHeight="1">
      <c r="B116" s="1319"/>
      <c r="C116" s="2007" t="s">
        <v>952</v>
      </c>
      <c r="D116" s="1916"/>
      <c r="E116" s="1916"/>
      <c r="F116" s="2008"/>
      <c r="G116" s="1221">
        <v>-5.33</v>
      </c>
      <c r="H116" s="1221">
        <v>-12.673999999999999</v>
      </c>
      <c r="I116" s="1264">
        <v>0</v>
      </c>
      <c r="J116" s="1318">
        <v>-18.004000000000001</v>
      </c>
      <c r="L116" s="1368"/>
      <c r="M116" s="1368"/>
      <c r="N116" s="1368"/>
      <c r="O116" s="1368"/>
    </row>
    <row r="117" spans="2:15" ht="14.25" customHeight="1">
      <c r="B117" s="1322">
        <v>11</v>
      </c>
      <c r="C117" s="2009" t="s">
        <v>596</v>
      </c>
      <c r="D117" s="1917"/>
      <c r="E117" s="1917"/>
      <c r="F117" s="2010"/>
      <c r="G117" s="1226">
        <v>2550.3220000000001</v>
      </c>
      <c r="H117" s="1226">
        <v>511.7</v>
      </c>
      <c r="I117" s="1251">
        <v>107.247</v>
      </c>
      <c r="J117" s="1318">
        <v>3169.2689999999998</v>
      </c>
      <c r="L117" s="1368"/>
      <c r="M117" s="1368"/>
      <c r="N117" s="1368"/>
      <c r="O117" s="1368"/>
    </row>
    <row r="118" spans="2:15" ht="14.25" customHeight="1">
      <c r="B118" s="1319"/>
      <c r="C118" s="2007" t="s">
        <v>953</v>
      </c>
      <c r="D118" s="1916"/>
      <c r="E118" s="1916"/>
      <c r="F118" s="2008"/>
      <c r="G118" s="1221">
        <v>1320.3620000000001</v>
      </c>
      <c r="H118" s="1221">
        <v>290.49</v>
      </c>
      <c r="I118" s="1264">
        <v>59.7</v>
      </c>
      <c r="J118" s="1318">
        <v>1670.5519999999999</v>
      </c>
      <c r="L118" s="1368"/>
      <c r="M118" s="1368"/>
      <c r="N118" s="1368"/>
      <c r="O118" s="1368"/>
    </row>
    <row r="119" spans="2:15" ht="14.25" customHeight="1">
      <c r="B119" s="1319"/>
      <c r="C119" s="2007" t="s">
        <v>954</v>
      </c>
      <c r="D119" s="1916"/>
      <c r="E119" s="1916"/>
      <c r="F119" s="2008"/>
      <c r="G119" s="1221">
        <v>124.73099999999999</v>
      </c>
      <c r="H119" s="1221">
        <v>122.235</v>
      </c>
      <c r="I119" s="1264">
        <v>17.574000000000002</v>
      </c>
      <c r="J119" s="1318">
        <v>264.54000000000002</v>
      </c>
      <c r="L119" s="1368"/>
      <c r="M119" s="1368"/>
      <c r="N119" s="1368"/>
      <c r="O119" s="1368"/>
    </row>
    <row r="120" spans="2:15" ht="14.25" customHeight="1">
      <c r="B120" s="1319"/>
      <c r="C120" s="2007" t="s">
        <v>955</v>
      </c>
      <c r="D120" s="1916"/>
      <c r="E120" s="1916"/>
      <c r="F120" s="2008"/>
      <c r="G120" s="1221">
        <v>662.601</v>
      </c>
      <c r="H120" s="1221">
        <v>72.328000000000003</v>
      </c>
      <c r="I120" s="1264">
        <v>19.919</v>
      </c>
      <c r="J120" s="1318">
        <v>754.84799999999996</v>
      </c>
      <c r="L120" s="1368"/>
      <c r="M120" s="1368"/>
      <c r="N120" s="1368"/>
      <c r="O120" s="1368"/>
    </row>
    <row r="121" spans="2:15" ht="14.25" customHeight="1">
      <c r="B121" s="1319"/>
      <c r="C121" s="2007" t="s">
        <v>956</v>
      </c>
      <c r="D121" s="1916"/>
      <c r="E121" s="1916"/>
      <c r="F121" s="2008"/>
      <c r="G121" s="1221">
        <v>149.29599999999999</v>
      </c>
      <c r="H121" s="1221">
        <v>7.258</v>
      </c>
      <c r="I121" s="1264">
        <v>8.2100000000000009</v>
      </c>
      <c r="J121" s="1318">
        <v>164.76400000000001</v>
      </c>
      <c r="L121" s="1368"/>
      <c r="M121" s="1368"/>
      <c r="N121" s="1368"/>
      <c r="O121" s="1368"/>
    </row>
    <row r="122" spans="2:15" ht="14.25" customHeight="1">
      <c r="B122" s="1319"/>
      <c r="C122" s="2007" t="s">
        <v>957</v>
      </c>
      <c r="D122" s="1916"/>
      <c r="E122" s="1916"/>
      <c r="F122" s="2008"/>
      <c r="G122" s="1221">
        <v>266.03300000000002</v>
      </c>
      <c r="H122" s="1221">
        <v>17.565000000000001</v>
      </c>
      <c r="I122" s="1264">
        <v>0.19900000000000001</v>
      </c>
      <c r="J122" s="1318">
        <v>283.79700000000003</v>
      </c>
      <c r="L122" s="1368"/>
      <c r="M122" s="1368"/>
      <c r="N122" s="1368"/>
      <c r="O122" s="1368"/>
    </row>
    <row r="123" spans="2:15" ht="14.25" customHeight="1">
      <c r="B123" s="1319"/>
      <c r="C123" s="2007" t="s">
        <v>958</v>
      </c>
      <c r="D123" s="1916"/>
      <c r="E123" s="1916"/>
      <c r="F123" s="2008"/>
      <c r="G123" s="1221">
        <v>23.097000000000001</v>
      </c>
      <c r="H123" s="1221">
        <v>0</v>
      </c>
      <c r="I123" s="1264">
        <v>1.319</v>
      </c>
      <c r="J123" s="1318">
        <v>24.416</v>
      </c>
      <c r="L123" s="1368"/>
      <c r="M123" s="1368"/>
      <c r="N123" s="1368"/>
      <c r="O123" s="1368"/>
    </row>
    <row r="124" spans="2:15" ht="14.25" customHeight="1">
      <c r="B124" s="1319"/>
      <c r="C124" s="2007" t="s">
        <v>959</v>
      </c>
      <c r="D124" s="1916"/>
      <c r="E124" s="1916"/>
      <c r="F124" s="2008"/>
      <c r="G124" s="1221">
        <v>0.10299999999999999</v>
      </c>
      <c r="H124" s="1221">
        <v>1.694</v>
      </c>
      <c r="I124" s="1264">
        <v>0.01</v>
      </c>
      <c r="J124" s="1318">
        <v>1.8069999999999999</v>
      </c>
      <c r="L124" s="1368"/>
      <c r="M124" s="1368"/>
      <c r="N124" s="1368"/>
      <c r="O124" s="1368"/>
    </row>
    <row r="125" spans="2:15" ht="14.25" customHeight="1">
      <c r="B125" s="1319"/>
      <c r="C125" s="2007" t="s">
        <v>960</v>
      </c>
      <c r="D125" s="1916"/>
      <c r="E125" s="1916"/>
      <c r="F125" s="2008"/>
      <c r="G125" s="1221">
        <v>2E-3</v>
      </c>
      <c r="H125" s="1221">
        <v>1.2E-2</v>
      </c>
      <c r="I125" s="1264">
        <v>0</v>
      </c>
      <c r="J125" s="1318">
        <v>1.4E-2</v>
      </c>
      <c r="L125" s="1368"/>
      <c r="M125" s="1368"/>
      <c r="N125" s="1368"/>
      <c r="O125" s="1368"/>
    </row>
    <row r="126" spans="2:15" ht="14.25" customHeight="1">
      <c r="B126" s="1319"/>
      <c r="C126" s="2007" t="s">
        <v>961</v>
      </c>
      <c r="D126" s="1916"/>
      <c r="E126" s="1916"/>
      <c r="F126" s="2008"/>
      <c r="G126" s="1221">
        <v>4.0590000000000002</v>
      </c>
      <c r="H126" s="1221">
        <v>0.11700000000000001</v>
      </c>
      <c r="I126" s="1264">
        <v>0.316</v>
      </c>
      <c r="J126" s="1318">
        <v>4.492</v>
      </c>
      <c r="L126" s="1368"/>
      <c r="M126" s="1368"/>
      <c r="N126" s="1368"/>
      <c r="O126" s="1368"/>
    </row>
    <row r="127" spans="2:15" ht="14.25" customHeight="1">
      <c r="B127" s="1319"/>
      <c r="C127" s="2007" t="s">
        <v>963</v>
      </c>
      <c r="D127" s="1916"/>
      <c r="E127" s="1916"/>
      <c r="F127" s="2008"/>
      <c r="G127" s="1221">
        <v>3.7999999999999999E-2</v>
      </c>
      <c r="H127" s="1221">
        <v>1E-3</v>
      </c>
      <c r="I127" s="1264">
        <v>0</v>
      </c>
      <c r="J127" s="1318">
        <v>3.9E-2</v>
      </c>
      <c r="L127" s="1368"/>
      <c r="M127" s="1368"/>
      <c r="N127" s="1368"/>
      <c r="O127" s="1368"/>
    </row>
    <row r="128" spans="2:15" ht="14.25" customHeight="1">
      <c r="B128" s="1322">
        <v>12</v>
      </c>
      <c r="C128" s="2009" t="s">
        <v>606</v>
      </c>
      <c r="D128" s="1917"/>
      <c r="E128" s="1917"/>
      <c r="F128" s="2010"/>
      <c r="G128" s="1226">
        <v>898.60199999999998</v>
      </c>
      <c r="H128" s="1226">
        <v>0</v>
      </c>
      <c r="I128" s="1251">
        <v>0</v>
      </c>
      <c r="J128" s="1318">
        <v>898.60199999999998</v>
      </c>
      <c r="L128" s="1368"/>
      <c r="M128" s="1368"/>
      <c r="N128" s="1368"/>
      <c r="O128" s="1368"/>
    </row>
    <row r="129" spans="2:15" ht="14.25" customHeight="1">
      <c r="B129" s="1319"/>
      <c r="C129" s="2013" t="s">
        <v>607</v>
      </c>
      <c r="D129" s="1922"/>
      <c r="E129" s="1922"/>
      <c r="F129" s="1928"/>
      <c r="G129" s="1221">
        <v>256.50099999999998</v>
      </c>
      <c r="H129" s="1221">
        <v>0</v>
      </c>
      <c r="I129" s="1264">
        <v>0</v>
      </c>
      <c r="J129" s="1318">
        <v>256.50099999999998</v>
      </c>
      <c r="L129" s="1368"/>
      <c r="M129" s="1368"/>
      <c r="N129" s="1368"/>
      <c r="O129" s="1368"/>
    </row>
    <row r="130" spans="2:15" ht="14.25" customHeight="1">
      <c r="B130" s="1319"/>
      <c r="C130" s="2013" t="s">
        <v>608</v>
      </c>
      <c r="D130" s="1922"/>
      <c r="E130" s="1922"/>
      <c r="F130" s="1928"/>
      <c r="G130" s="1221">
        <v>642.101</v>
      </c>
      <c r="H130" s="1221">
        <v>0</v>
      </c>
      <c r="I130" s="1264">
        <v>0</v>
      </c>
      <c r="J130" s="1318">
        <v>642.101</v>
      </c>
      <c r="L130" s="1368"/>
      <c r="M130" s="1368"/>
      <c r="N130" s="1368"/>
      <c r="O130" s="1368"/>
    </row>
    <row r="131" spans="2:15" ht="14.25" customHeight="1">
      <c r="B131" s="1322">
        <v>13</v>
      </c>
      <c r="C131" s="2009" t="s">
        <v>609</v>
      </c>
      <c r="D131" s="1917"/>
      <c r="E131" s="1917"/>
      <c r="F131" s="2010"/>
      <c r="G131" s="1226">
        <v>6348.2669999999998</v>
      </c>
      <c r="H131" s="1226">
        <v>1638.9369999999999</v>
      </c>
      <c r="I131" s="1251">
        <v>228.74199999999999</v>
      </c>
      <c r="J131" s="1318">
        <v>8215.9459999999999</v>
      </c>
      <c r="L131" s="1368"/>
      <c r="M131" s="1368"/>
      <c r="N131" s="1368"/>
      <c r="O131" s="1368"/>
    </row>
    <row r="132" spans="2:15" ht="14.25" customHeight="1">
      <c r="B132" s="1319"/>
      <c r="C132" s="2013" t="s">
        <v>965</v>
      </c>
      <c r="D132" s="1922"/>
      <c r="E132" s="1922"/>
      <c r="F132" s="1928"/>
      <c r="G132" s="1229">
        <v>102.789</v>
      </c>
      <c r="H132" s="1229">
        <v>49.73</v>
      </c>
      <c r="I132" s="1262">
        <v>4.694</v>
      </c>
      <c r="J132" s="1318">
        <v>157.21299999999999</v>
      </c>
      <c r="L132" s="1368"/>
      <c r="M132" s="1368"/>
      <c r="N132" s="1368"/>
      <c r="O132" s="1368"/>
    </row>
    <row r="133" spans="2:15" ht="14.25" customHeight="1">
      <c r="B133" s="1319"/>
      <c r="C133" s="2007" t="s">
        <v>966</v>
      </c>
      <c r="D133" s="1916"/>
      <c r="E133" s="1916"/>
      <c r="F133" s="2008"/>
      <c r="G133" s="1229">
        <v>5.9939999999999998</v>
      </c>
      <c r="H133" s="1229">
        <v>2.8439999999999999</v>
      </c>
      <c r="I133" s="1262">
        <v>0.26</v>
      </c>
      <c r="J133" s="1318">
        <v>9.0980000000000008</v>
      </c>
      <c r="L133" s="1368"/>
      <c r="M133" s="1368"/>
      <c r="N133" s="1368"/>
      <c r="O133" s="1368"/>
    </row>
    <row r="134" spans="2:15" ht="14.25" customHeight="1">
      <c r="B134" s="1319"/>
      <c r="C134" s="2013" t="s">
        <v>72</v>
      </c>
      <c r="D134" s="1922"/>
      <c r="E134" s="1922"/>
      <c r="F134" s="1928"/>
      <c r="G134" s="1229">
        <v>0</v>
      </c>
      <c r="H134" s="1229">
        <v>1.4E-2</v>
      </c>
      <c r="I134" s="1262">
        <v>0</v>
      </c>
      <c r="J134" s="1318">
        <v>1.4E-2</v>
      </c>
      <c r="L134" s="1368"/>
      <c r="M134" s="1368"/>
      <c r="N134" s="1368"/>
      <c r="O134" s="1368"/>
    </row>
    <row r="135" spans="2:15" ht="14.25" customHeight="1">
      <c r="B135" s="1319"/>
      <c r="C135" s="2013" t="s">
        <v>612</v>
      </c>
      <c r="D135" s="1922"/>
      <c r="E135" s="1922"/>
      <c r="F135" s="1928"/>
      <c r="G135" s="1229">
        <v>0</v>
      </c>
      <c r="H135" s="1229">
        <v>0</v>
      </c>
      <c r="I135" s="1262">
        <v>0</v>
      </c>
      <c r="J135" s="1318">
        <v>0</v>
      </c>
      <c r="L135" s="1368"/>
      <c r="M135" s="1368"/>
      <c r="N135" s="1368"/>
      <c r="O135" s="1368"/>
    </row>
    <row r="136" spans="2:15" ht="14.25" customHeight="1">
      <c r="B136" s="1319"/>
      <c r="C136" s="2013" t="s">
        <v>74</v>
      </c>
      <c r="D136" s="1922"/>
      <c r="E136" s="1922"/>
      <c r="F136" s="1928"/>
      <c r="G136" s="1229">
        <v>102.646</v>
      </c>
      <c r="H136" s="1229">
        <v>17.465</v>
      </c>
      <c r="I136" s="1262">
        <v>10.01</v>
      </c>
      <c r="J136" s="1318">
        <v>130.12100000000001</v>
      </c>
      <c r="L136" s="1368"/>
      <c r="M136" s="1368"/>
      <c r="N136" s="1368"/>
      <c r="O136" s="1368"/>
    </row>
    <row r="137" spans="2:15" ht="15" customHeight="1">
      <c r="B137" s="1319"/>
      <c r="C137" s="2007" t="s">
        <v>613</v>
      </c>
      <c r="D137" s="1916"/>
      <c r="E137" s="1916"/>
      <c r="F137" s="2008"/>
      <c r="G137" s="1229">
        <v>3333.85</v>
      </c>
      <c r="H137" s="1229">
        <v>1382.4069999999999</v>
      </c>
      <c r="I137" s="1262">
        <v>194.95099999999999</v>
      </c>
      <c r="J137" s="1318">
        <v>4911.2079999999996</v>
      </c>
      <c r="L137" s="1368"/>
      <c r="M137" s="1368"/>
      <c r="N137" s="1368"/>
      <c r="O137" s="1368"/>
    </row>
    <row r="138" spans="2:15" ht="15" customHeight="1">
      <c r="B138" s="1319"/>
      <c r="C138" s="2013" t="s">
        <v>967</v>
      </c>
      <c r="D138" s="1922"/>
      <c r="E138" s="1922"/>
      <c r="F138" s="1928"/>
      <c r="G138" s="1229">
        <v>2802.9879999999998</v>
      </c>
      <c r="H138" s="1229">
        <v>186.477</v>
      </c>
      <c r="I138" s="1262">
        <v>18.827000000000002</v>
      </c>
      <c r="J138" s="1318">
        <v>3008.2919999999999</v>
      </c>
      <c r="L138" s="1368"/>
      <c r="M138" s="1368"/>
      <c r="N138" s="1368"/>
      <c r="O138" s="1368"/>
    </row>
    <row r="139" spans="2:15" ht="15" customHeight="1">
      <c r="B139" s="1322">
        <v>14</v>
      </c>
      <c r="C139" s="2009" t="s">
        <v>615</v>
      </c>
      <c r="D139" s="1917"/>
      <c r="E139" s="1917"/>
      <c r="F139" s="2010"/>
      <c r="G139" s="1226">
        <v>252.03399999999999</v>
      </c>
      <c r="H139" s="1226">
        <v>560.14</v>
      </c>
      <c r="I139" s="1251">
        <v>44.167000000000002</v>
      </c>
      <c r="J139" s="1318">
        <v>856.34100000000001</v>
      </c>
      <c r="L139" s="1368"/>
      <c r="M139" s="1368"/>
      <c r="N139" s="1368"/>
      <c r="O139" s="1368"/>
    </row>
    <row r="140" spans="2:15" ht="15" customHeight="1">
      <c r="B140" s="1319"/>
      <c r="C140" s="2007" t="s">
        <v>68</v>
      </c>
      <c r="D140" s="1916"/>
      <c r="E140" s="1916"/>
      <c r="F140" s="2008"/>
      <c r="G140" s="1221">
        <v>2855.5990000000002</v>
      </c>
      <c r="H140" s="1221">
        <v>1194.567</v>
      </c>
      <c r="I140" s="1264">
        <v>184.10900000000001</v>
      </c>
      <c r="J140" s="1318">
        <v>4234.2749999999996</v>
      </c>
      <c r="L140" s="1368"/>
      <c r="M140" s="1368"/>
      <c r="N140" s="1368"/>
      <c r="O140" s="1368"/>
    </row>
    <row r="141" spans="2:15" ht="14.25" customHeight="1">
      <c r="B141" s="1319"/>
      <c r="C141" s="2007" t="s">
        <v>616</v>
      </c>
      <c r="D141" s="1916"/>
      <c r="E141" s="1916"/>
      <c r="F141" s="2008"/>
      <c r="G141" s="1229">
        <v>-2603.5650000000001</v>
      </c>
      <c r="H141" s="1229">
        <v>-634.42700000000002</v>
      </c>
      <c r="I141" s="1262">
        <v>-139.94200000000001</v>
      </c>
      <c r="J141" s="1318">
        <v>-3377.9340000000002</v>
      </c>
      <c r="L141" s="1368"/>
      <c r="M141" s="1368"/>
      <c r="N141" s="1368"/>
      <c r="O141" s="1368"/>
    </row>
    <row r="142" spans="2:15" ht="14.25" customHeight="1">
      <c r="B142" s="1322">
        <v>15</v>
      </c>
      <c r="C142" s="2009" t="s">
        <v>617</v>
      </c>
      <c r="D142" s="1917"/>
      <c r="E142" s="1917"/>
      <c r="F142" s="2010"/>
      <c r="G142" s="1226">
        <v>616.94899999999996</v>
      </c>
      <c r="H142" s="1226">
        <v>302.61099999999999</v>
      </c>
      <c r="I142" s="1251">
        <v>113.943</v>
      </c>
      <c r="J142" s="1318">
        <v>1033.5029999999999</v>
      </c>
      <c r="L142" s="1368"/>
      <c r="M142" s="1368"/>
      <c r="N142" s="1368"/>
      <c r="O142" s="1368"/>
    </row>
    <row r="143" spans="2:15" ht="14.25" customHeight="1">
      <c r="B143" s="1319"/>
      <c r="C143" s="2013" t="s">
        <v>619</v>
      </c>
      <c r="D143" s="1922"/>
      <c r="E143" s="1922"/>
      <c r="F143" s="1928"/>
      <c r="G143" s="1221">
        <v>429.19</v>
      </c>
      <c r="H143" s="1221">
        <v>175.983</v>
      </c>
      <c r="I143" s="1264">
        <v>58.613999999999997</v>
      </c>
      <c r="J143" s="1318">
        <v>663.78700000000003</v>
      </c>
      <c r="L143" s="1368"/>
      <c r="M143" s="1368"/>
      <c r="N143" s="1368"/>
      <c r="O143" s="1368"/>
    </row>
    <row r="144" spans="2:15" ht="14.25" customHeight="1">
      <c r="B144" s="1319"/>
      <c r="C144" s="2013" t="s">
        <v>620</v>
      </c>
      <c r="D144" s="1922"/>
      <c r="E144" s="1922"/>
      <c r="F144" s="1928"/>
      <c r="G144" s="1221">
        <v>2040.123</v>
      </c>
      <c r="H144" s="1221">
        <v>907.32500000000005</v>
      </c>
      <c r="I144" s="1264">
        <v>298.60599999999999</v>
      </c>
      <c r="J144" s="1318">
        <v>3246.0540000000001</v>
      </c>
      <c r="L144" s="1368"/>
      <c r="M144" s="1368"/>
      <c r="N144" s="1368"/>
      <c r="O144" s="1368"/>
    </row>
    <row r="145" spans="2:15" ht="14.25" customHeight="1">
      <c r="B145" s="1319"/>
      <c r="C145" s="2013" t="s">
        <v>621</v>
      </c>
      <c r="D145" s="1922"/>
      <c r="E145" s="1922"/>
      <c r="F145" s="1928"/>
      <c r="G145" s="1221">
        <v>6.726</v>
      </c>
      <c r="H145" s="1221">
        <v>0</v>
      </c>
      <c r="I145" s="1264">
        <v>77.323999999999998</v>
      </c>
      <c r="J145" s="1318">
        <v>84.05</v>
      </c>
      <c r="L145" s="1368"/>
      <c r="M145" s="1368"/>
      <c r="N145" s="1368"/>
      <c r="O145" s="1368"/>
    </row>
    <row r="146" spans="2:15" ht="14.25" customHeight="1">
      <c r="B146" s="1319"/>
      <c r="C146" s="2013" t="s">
        <v>622</v>
      </c>
      <c r="D146" s="1922"/>
      <c r="E146" s="1922"/>
      <c r="F146" s="1928"/>
      <c r="G146" s="1221">
        <v>169.50399999999999</v>
      </c>
      <c r="H146" s="1221">
        <v>17.253</v>
      </c>
      <c r="I146" s="1264">
        <v>60.43</v>
      </c>
      <c r="J146" s="1318">
        <v>247.18700000000001</v>
      </c>
      <c r="L146" s="1368"/>
      <c r="M146" s="1368"/>
      <c r="N146" s="1368"/>
      <c r="O146" s="1368"/>
    </row>
    <row r="147" spans="2:15" ht="15" customHeight="1">
      <c r="B147" s="1319"/>
      <c r="C147" s="2013" t="s">
        <v>782</v>
      </c>
      <c r="D147" s="1922"/>
      <c r="E147" s="1922"/>
      <c r="F147" s="1928"/>
      <c r="G147" s="1221">
        <v>-2028.5940000000001</v>
      </c>
      <c r="H147" s="1221">
        <v>-797.95</v>
      </c>
      <c r="I147" s="1264">
        <v>-381.03100000000001</v>
      </c>
      <c r="J147" s="1318">
        <v>-3207.5749999999998</v>
      </c>
      <c r="L147" s="1368"/>
      <c r="M147" s="1368"/>
      <c r="N147" s="1368"/>
      <c r="O147" s="1368"/>
    </row>
    <row r="148" spans="2:15" ht="15" customHeight="1">
      <c r="B148" s="1322">
        <v>16</v>
      </c>
      <c r="C148" s="2009" t="s">
        <v>624</v>
      </c>
      <c r="D148" s="1917"/>
      <c r="E148" s="1917"/>
      <c r="F148" s="2010"/>
      <c r="G148" s="1226">
        <v>7177.6710000000003</v>
      </c>
      <c r="H148" s="1226">
        <v>3160.2220000000002</v>
      </c>
      <c r="I148" s="1251">
        <v>286.58499999999998</v>
      </c>
      <c r="J148" s="1318">
        <v>10624.477999999999</v>
      </c>
      <c r="L148" s="1368"/>
      <c r="M148" s="1368"/>
      <c r="N148" s="1368"/>
      <c r="O148" s="1368"/>
    </row>
    <row r="149" spans="2:15" ht="14.25" customHeight="1">
      <c r="B149" s="1332"/>
      <c r="C149" s="2011" t="s">
        <v>625</v>
      </c>
      <c r="D149" s="1920"/>
      <c r="E149" s="1920"/>
      <c r="F149" s="2012"/>
      <c r="G149" s="1248">
        <v>234.84</v>
      </c>
      <c r="H149" s="1248">
        <v>104.613</v>
      </c>
      <c r="I149" s="1265">
        <v>0</v>
      </c>
      <c r="J149" s="1318">
        <v>339.45299999999997</v>
      </c>
      <c r="L149" s="1368"/>
      <c r="M149" s="1368"/>
      <c r="N149" s="1368"/>
      <c r="O149" s="1368"/>
    </row>
    <row r="150" spans="2:15" ht="15" customHeight="1">
      <c r="B150" s="1332"/>
      <c r="C150" s="2011" t="s">
        <v>86</v>
      </c>
      <c r="D150" s="1920"/>
      <c r="E150" s="1920"/>
      <c r="F150" s="2012"/>
      <c r="G150" s="1248">
        <v>8084.03</v>
      </c>
      <c r="H150" s="1248">
        <v>3411.9740000000002</v>
      </c>
      <c r="I150" s="1265">
        <v>363.66500000000002</v>
      </c>
      <c r="J150" s="1318">
        <v>11859.669</v>
      </c>
      <c r="L150" s="1368"/>
      <c r="M150" s="1368"/>
      <c r="N150" s="1368"/>
      <c r="O150" s="1368"/>
    </row>
    <row r="151" spans="2:15" ht="15" customHeight="1">
      <c r="B151" s="1332"/>
      <c r="C151" s="2011" t="s">
        <v>626</v>
      </c>
      <c r="D151" s="1920"/>
      <c r="E151" s="1920"/>
      <c r="F151" s="2012"/>
      <c r="G151" s="1248">
        <v>4903.0010000000002</v>
      </c>
      <c r="H151" s="1248">
        <v>1637.903</v>
      </c>
      <c r="I151" s="1265">
        <v>440.863</v>
      </c>
      <c r="J151" s="1318">
        <v>6981.7669999999998</v>
      </c>
      <c r="L151" s="1368"/>
      <c r="M151" s="1368"/>
      <c r="N151" s="1368"/>
      <c r="O151" s="1368"/>
    </row>
    <row r="152" spans="2:15" ht="14.25" customHeight="1">
      <c r="B152" s="1332"/>
      <c r="C152" s="2011" t="s">
        <v>968</v>
      </c>
      <c r="D152" s="1920"/>
      <c r="E152" s="1920"/>
      <c r="F152" s="2012"/>
      <c r="G152" s="1248">
        <v>731.42600000000004</v>
      </c>
      <c r="H152" s="1248">
        <v>140.90299999999999</v>
      </c>
      <c r="I152" s="1265">
        <v>36.25</v>
      </c>
      <c r="J152" s="1318">
        <v>908.57899999999995</v>
      </c>
      <c r="L152" s="1368"/>
      <c r="M152" s="1368"/>
      <c r="N152" s="1368"/>
      <c r="O152" s="1368"/>
    </row>
    <row r="153" spans="2:15" ht="14.25" customHeight="1">
      <c r="B153" s="1332"/>
      <c r="C153" s="2011" t="s">
        <v>969</v>
      </c>
      <c r="D153" s="1920"/>
      <c r="E153" s="1920"/>
      <c r="F153" s="2012"/>
      <c r="G153" s="1248">
        <v>124.086</v>
      </c>
      <c r="H153" s="1248">
        <v>29.655000000000001</v>
      </c>
      <c r="I153" s="1265">
        <v>6.8390000000000004</v>
      </c>
      <c r="J153" s="1318">
        <v>160.58000000000001</v>
      </c>
      <c r="L153" s="1368"/>
      <c r="M153" s="1368"/>
      <c r="N153" s="1368"/>
      <c r="O153" s="1368"/>
    </row>
    <row r="154" spans="2:15" ht="14.25" customHeight="1">
      <c r="B154" s="1332"/>
      <c r="C154" s="2011" t="s">
        <v>723</v>
      </c>
      <c r="D154" s="1920"/>
      <c r="E154" s="1920"/>
      <c r="F154" s="2012"/>
      <c r="G154" s="1248">
        <v>-6899.4139999999998</v>
      </c>
      <c r="H154" s="1248">
        <v>-2139.1950000000002</v>
      </c>
      <c r="I154" s="1265">
        <v>-561.03200000000004</v>
      </c>
      <c r="J154" s="1318">
        <v>-9599.6409999999996</v>
      </c>
      <c r="L154" s="1368"/>
      <c r="M154" s="1368"/>
      <c r="N154" s="1368"/>
      <c r="O154" s="1368"/>
    </row>
    <row r="155" spans="2:15" ht="14.25" customHeight="1">
      <c r="B155" s="1332"/>
      <c r="C155" s="2007" t="s">
        <v>970</v>
      </c>
      <c r="D155" s="1916"/>
      <c r="E155" s="1916"/>
      <c r="F155" s="2008"/>
      <c r="G155" s="1248">
        <v>-0.29799999999999999</v>
      </c>
      <c r="H155" s="1248">
        <v>-25.631</v>
      </c>
      <c r="I155" s="1265">
        <v>0</v>
      </c>
      <c r="J155" s="1318">
        <v>-25.928999999999998</v>
      </c>
      <c r="L155" s="1368"/>
      <c r="M155" s="1368"/>
      <c r="N155" s="1368"/>
      <c r="O155" s="1368"/>
    </row>
    <row r="156" spans="2:15" ht="15" customHeight="1">
      <c r="B156" s="1322">
        <v>17</v>
      </c>
      <c r="C156" s="2009" t="s">
        <v>971</v>
      </c>
      <c r="D156" s="1917"/>
      <c r="E156" s="1917"/>
      <c r="F156" s="2010"/>
      <c r="G156" s="1226">
        <v>0</v>
      </c>
      <c r="H156" s="1226">
        <v>0</v>
      </c>
      <c r="I156" s="1251">
        <v>3.746</v>
      </c>
      <c r="J156" s="1318">
        <v>3.746</v>
      </c>
      <c r="L156" s="1368"/>
      <c r="M156" s="1368"/>
      <c r="N156" s="1368"/>
      <c r="O156" s="1368"/>
    </row>
    <row r="157" spans="2:15" ht="15" customHeight="1">
      <c r="B157" s="1332"/>
      <c r="C157" s="2011" t="s">
        <v>972</v>
      </c>
      <c r="D157" s="1920"/>
      <c r="E157" s="1920"/>
      <c r="F157" s="2012"/>
      <c r="G157" s="1248">
        <v>0</v>
      </c>
      <c r="H157" s="1248">
        <v>0</v>
      </c>
      <c r="I157" s="1265">
        <v>3.746</v>
      </c>
      <c r="J157" s="1318">
        <v>3.746</v>
      </c>
      <c r="L157" s="1368"/>
      <c r="M157" s="1368"/>
      <c r="N157" s="1368"/>
      <c r="O157" s="1368"/>
    </row>
    <row r="158" spans="2:15" ht="15" customHeight="1">
      <c r="B158" s="1322">
        <v>18</v>
      </c>
      <c r="C158" s="2009" t="s">
        <v>632</v>
      </c>
      <c r="D158" s="1917"/>
      <c r="E158" s="1917"/>
      <c r="F158" s="2010"/>
      <c r="G158" s="1226">
        <v>35.643999999999998</v>
      </c>
      <c r="H158" s="1226">
        <v>-20.021000000000001</v>
      </c>
      <c r="I158" s="1251">
        <v>1E-3</v>
      </c>
      <c r="J158" s="1318">
        <v>15.624000000000001</v>
      </c>
      <c r="L158" s="1368"/>
      <c r="M158" s="1368"/>
      <c r="N158" s="1368"/>
      <c r="O158" s="1368"/>
    </row>
    <row r="159" spans="2:15" ht="14.25" customHeight="1">
      <c r="B159" s="1332"/>
      <c r="C159" s="2003" t="s">
        <v>974</v>
      </c>
      <c r="D159" s="1909"/>
      <c r="E159" s="1909"/>
      <c r="F159" s="2004"/>
      <c r="G159" s="1506">
        <v>46690.298999999999</v>
      </c>
      <c r="H159" s="1443">
        <v>2990.5790000000002</v>
      </c>
      <c r="I159" s="1507">
        <v>35.590000000000003</v>
      </c>
      <c r="J159" s="1417">
        <v>49716.468000000001</v>
      </c>
      <c r="L159" s="1368"/>
      <c r="M159" s="1368"/>
      <c r="N159" s="1368"/>
      <c r="O159" s="1368"/>
    </row>
    <row r="160" spans="2:15" ht="31.5" customHeight="1">
      <c r="B160" s="1332"/>
      <c r="C160" s="2003" t="s">
        <v>975</v>
      </c>
      <c r="D160" s="1909"/>
      <c r="E160" s="1909"/>
      <c r="F160" s="2004"/>
      <c r="G160" s="1508">
        <v>779.69</v>
      </c>
      <c r="H160" s="1446">
        <v>18.956</v>
      </c>
      <c r="I160" s="1509">
        <v>0</v>
      </c>
      <c r="J160" s="1421">
        <v>798.64599999999996</v>
      </c>
      <c r="L160" s="1368"/>
      <c r="M160" s="1368"/>
      <c r="N160" s="1368"/>
      <c r="O160" s="1368"/>
    </row>
    <row r="161" spans="2:15" ht="14.25" customHeight="1">
      <c r="B161" s="1332"/>
      <c r="C161" s="2003" t="s">
        <v>977</v>
      </c>
      <c r="D161" s="1909"/>
      <c r="E161" s="1909"/>
      <c r="F161" s="2004"/>
      <c r="G161" s="1508">
        <v>-46609.747000000003</v>
      </c>
      <c r="H161" s="1446">
        <v>-2684.511</v>
      </c>
      <c r="I161" s="1509">
        <v>-35.588999999999999</v>
      </c>
      <c r="J161" s="1421">
        <v>-49329.847000000002</v>
      </c>
      <c r="L161" s="1368"/>
      <c r="M161" s="1368"/>
      <c r="N161" s="1368"/>
      <c r="O161" s="1368"/>
    </row>
    <row r="162" spans="2:15" ht="14.25" customHeight="1">
      <c r="B162" s="1332"/>
      <c r="C162" s="2003" t="s">
        <v>978</v>
      </c>
      <c r="D162" s="1909"/>
      <c r="E162" s="1909"/>
      <c r="F162" s="2004"/>
      <c r="G162" s="1508">
        <v>-779.35400000000004</v>
      </c>
      <c r="H162" s="1446">
        <v>-345.04500000000002</v>
      </c>
      <c r="I162" s="1509">
        <v>0</v>
      </c>
      <c r="J162" s="1421">
        <v>-1124.3989999999999</v>
      </c>
      <c r="L162" s="1368"/>
      <c r="M162" s="1368"/>
      <c r="N162" s="1368"/>
      <c r="O162" s="1368"/>
    </row>
    <row r="163" spans="2:15" ht="14.25" customHeight="1">
      <c r="B163" s="1332"/>
      <c r="C163" s="2003" t="s">
        <v>753</v>
      </c>
      <c r="D163" s="1909"/>
      <c r="E163" s="1909"/>
      <c r="F163" s="2004"/>
      <c r="G163" s="1508">
        <v>81.575999999999993</v>
      </c>
      <c r="H163" s="1446">
        <v>145.602</v>
      </c>
      <c r="I163" s="1509">
        <v>0.40400000000000003</v>
      </c>
      <c r="J163" s="1421">
        <v>227.58199999999999</v>
      </c>
      <c r="L163" s="1368"/>
      <c r="M163" s="1368"/>
      <c r="N163" s="1368"/>
      <c r="O163" s="1368"/>
    </row>
    <row r="164" spans="2:15" ht="15" customHeight="1" thickBot="1">
      <c r="B164" s="1332"/>
      <c r="C164" s="2005" t="s">
        <v>979</v>
      </c>
      <c r="D164" s="1911"/>
      <c r="E164" s="1911"/>
      <c r="F164" s="2006"/>
      <c r="G164" s="1510">
        <v>-126.82</v>
      </c>
      <c r="H164" s="1449">
        <v>-145.602</v>
      </c>
      <c r="I164" s="1511">
        <v>-0.40400000000000003</v>
      </c>
      <c r="J164" s="1425">
        <v>-272.82600000000002</v>
      </c>
      <c r="L164" s="1368"/>
      <c r="M164" s="1368"/>
      <c r="N164" s="1368"/>
      <c r="O164" s="1368"/>
    </row>
    <row r="165" spans="2:15" ht="15" customHeight="1" thickBot="1">
      <c r="B165" s="1337">
        <v>20</v>
      </c>
      <c r="C165" s="2001" t="s">
        <v>100</v>
      </c>
      <c r="D165" s="1906"/>
      <c r="E165" s="1906"/>
      <c r="F165" s="2002"/>
      <c r="G165" s="1512">
        <v>424272.61099999998</v>
      </c>
      <c r="H165" s="1513">
        <v>118114.79700000001</v>
      </c>
      <c r="I165" s="1514">
        <v>18049.612000000001</v>
      </c>
      <c r="J165" s="1413">
        <v>560437.02</v>
      </c>
      <c r="L165" s="1368"/>
      <c r="M165" s="1368"/>
      <c r="N165" s="1368"/>
      <c r="O165" s="1368"/>
    </row>
    <row r="166" spans="2:15" ht="14.25" customHeight="1">
      <c r="L166" s="1368"/>
      <c r="M166" s="1368"/>
      <c r="N166" s="1368"/>
      <c r="O166" s="1368"/>
    </row>
    <row r="167" spans="2:15" ht="15" customHeight="1">
      <c r="G167" s="1359"/>
      <c r="H167" s="1359"/>
      <c r="I167" s="1359"/>
      <c r="J167" s="1359"/>
      <c r="L167" s="1368"/>
      <c r="M167" s="1368"/>
      <c r="N167" s="1368"/>
      <c r="O167" s="1368"/>
    </row>
    <row r="168" spans="2:15" ht="14.25" customHeight="1">
      <c r="G168" s="1393"/>
      <c r="H168" s="1393"/>
      <c r="I168" s="1393"/>
      <c r="J168" s="1393"/>
      <c r="L168" s="1368"/>
      <c r="M168" s="1368"/>
      <c r="N168" s="1368"/>
      <c r="O168" s="1368"/>
    </row>
    <row r="169" spans="2:15" ht="15" customHeight="1">
      <c r="L169" s="1368"/>
      <c r="M169" s="1368"/>
      <c r="N169" s="1368"/>
      <c r="O169" s="1368"/>
    </row>
    <row r="170" spans="2:15" ht="15" customHeight="1">
      <c r="G170" s="1359"/>
      <c r="H170" s="1359"/>
      <c r="I170" s="1359"/>
      <c r="J170" s="1359"/>
    </row>
    <row r="171" spans="2:15" ht="14.25" customHeight="1"/>
    <row r="172" spans="2:15" ht="15" customHeight="1"/>
  </sheetData>
  <mergeCells count="164">
    <mergeCell ref="C164:F164"/>
    <mergeCell ref="C165:F165"/>
    <mergeCell ref="D61:F61"/>
    <mergeCell ref="C60:F60"/>
    <mergeCell ref="D91:F91"/>
    <mergeCell ref="C158:F158"/>
    <mergeCell ref="C159:F159"/>
    <mergeCell ref="C160:F160"/>
    <mergeCell ref="C161:F161"/>
    <mergeCell ref="C162:F162"/>
    <mergeCell ref="C163:F163"/>
    <mergeCell ref="C152:F152"/>
    <mergeCell ref="C153:F153"/>
    <mergeCell ref="C154:F154"/>
    <mergeCell ref="C155:F155"/>
    <mergeCell ref="C156:F156"/>
    <mergeCell ref="C157:F157"/>
    <mergeCell ref="C146:F146"/>
    <mergeCell ref="C147:F147"/>
    <mergeCell ref="C148:F148"/>
    <mergeCell ref="C149:F149"/>
    <mergeCell ref="C150:F150"/>
    <mergeCell ref="C151:F151"/>
    <mergeCell ref="C140:F140"/>
    <mergeCell ref="C141:F141"/>
    <mergeCell ref="C142:F142"/>
    <mergeCell ref="C143:F143"/>
    <mergeCell ref="C144:F144"/>
    <mergeCell ref="C145:F145"/>
    <mergeCell ref="C134:F134"/>
    <mergeCell ref="C135:F135"/>
    <mergeCell ref="C136:F136"/>
    <mergeCell ref="C137:F137"/>
    <mergeCell ref="C138:F138"/>
    <mergeCell ref="C139:F139"/>
    <mergeCell ref="C128:F128"/>
    <mergeCell ref="C129:F129"/>
    <mergeCell ref="C130:F130"/>
    <mergeCell ref="C131:F131"/>
    <mergeCell ref="C132:F132"/>
    <mergeCell ref="C133:F133"/>
    <mergeCell ref="C122:F122"/>
    <mergeCell ref="C123:F123"/>
    <mergeCell ref="C124:F124"/>
    <mergeCell ref="C125:F125"/>
    <mergeCell ref="C126:F126"/>
    <mergeCell ref="C127:F127"/>
    <mergeCell ref="C116:F116"/>
    <mergeCell ref="C117:F117"/>
    <mergeCell ref="C118:F118"/>
    <mergeCell ref="C119:F119"/>
    <mergeCell ref="C120:F120"/>
    <mergeCell ref="C121:F121"/>
    <mergeCell ref="C110:F110"/>
    <mergeCell ref="D111:F111"/>
    <mergeCell ref="D112:F112"/>
    <mergeCell ref="C113:F113"/>
    <mergeCell ref="D114:F114"/>
    <mergeCell ref="D115:F115"/>
    <mergeCell ref="D104:F104"/>
    <mergeCell ref="D105:F105"/>
    <mergeCell ref="C106:F106"/>
    <mergeCell ref="D107:F107"/>
    <mergeCell ref="D108:F108"/>
    <mergeCell ref="D109:F109"/>
    <mergeCell ref="D98:F98"/>
    <mergeCell ref="C99:F99"/>
    <mergeCell ref="D100:F100"/>
    <mergeCell ref="D101:F101"/>
    <mergeCell ref="C102:F102"/>
    <mergeCell ref="D103:F103"/>
    <mergeCell ref="D94:F94"/>
    <mergeCell ref="D95:F95"/>
    <mergeCell ref="C96:F96"/>
    <mergeCell ref="D97:F97"/>
    <mergeCell ref="D87:F87"/>
    <mergeCell ref="D88:F88"/>
    <mergeCell ref="C89:F89"/>
    <mergeCell ref="D90:F90"/>
    <mergeCell ref="C92:F92"/>
    <mergeCell ref="D93:F93"/>
    <mergeCell ref="C81:F81"/>
    <mergeCell ref="D82:F82"/>
    <mergeCell ref="D83:F83"/>
    <mergeCell ref="D84:F84"/>
    <mergeCell ref="C85:F85"/>
    <mergeCell ref="D86:F86"/>
    <mergeCell ref="D75:F75"/>
    <mergeCell ref="D76:F76"/>
    <mergeCell ref="C77:F77"/>
    <mergeCell ref="D78:F78"/>
    <mergeCell ref="D79:F79"/>
    <mergeCell ref="D80:F80"/>
    <mergeCell ref="C69:F69"/>
    <mergeCell ref="D70:F70"/>
    <mergeCell ref="D71:F71"/>
    <mergeCell ref="C72:F72"/>
    <mergeCell ref="C73:F73"/>
    <mergeCell ref="D74:F74"/>
    <mergeCell ref="D55:F55"/>
    <mergeCell ref="D56:F56"/>
    <mergeCell ref="D62:F62"/>
    <mergeCell ref="D63:F63"/>
    <mergeCell ref="C64:F64"/>
    <mergeCell ref="D65:F65"/>
    <mergeCell ref="C66:F66"/>
    <mergeCell ref="D67:F67"/>
    <mergeCell ref="D68:F68"/>
    <mergeCell ref="C49:F49"/>
    <mergeCell ref="D50:F50"/>
    <mergeCell ref="D51:F51"/>
    <mergeCell ref="D52:F52"/>
    <mergeCell ref="C53:F53"/>
    <mergeCell ref="D54:F54"/>
    <mergeCell ref="C43:F43"/>
    <mergeCell ref="D44:F44"/>
    <mergeCell ref="D45:F45"/>
    <mergeCell ref="C46:F46"/>
    <mergeCell ref="D47:F47"/>
    <mergeCell ref="D48:F48"/>
    <mergeCell ref="D38:F38"/>
    <mergeCell ref="D39:F39"/>
    <mergeCell ref="C40:F40"/>
    <mergeCell ref="D41:F41"/>
    <mergeCell ref="D42:F42"/>
    <mergeCell ref="C30:F30"/>
    <mergeCell ref="C31:F31"/>
    <mergeCell ref="C32:F32"/>
    <mergeCell ref="C33:F33"/>
    <mergeCell ref="C34:F34"/>
    <mergeCell ref="C36:F36"/>
    <mergeCell ref="C28:F28"/>
    <mergeCell ref="C29:F29"/>
    <mergeCell ref="C18:F18"/>
    <mergeCell ref="C19:F19"/>
    <mergeCell ref="C20:F20"/>
    <mergeCell ref="C21:F21"/>
    <mergeCell ref="C22:F22"/>
    <mergeCell ref="C23:F23"/>
    <mergeCell ref="C37:F37"/>
    <mergeCell ref="B2:J2"/>
    <mergeCell ref="I3:J3"/>
    <mergeCell ref="C4:F4"/>
    <mergeCell ref="C5:F5"/>
    <mergeCell ref="C6:F6"/>
    <mergeCell ref="C7:F7"/>
    <mergeCell ref="C57:F57"/>
    <mergeCell ref="D58:F58"/>
    <mergeCell ref="D59:F59"/>
    <mergeCell ref="C35:F35"/>
    <mergeCell ref="C14:F14"/>
    <mergeCell ref="C15:F15"/>
    <mergeCell ref="C16:F16"/>
    <mergeCell ref="C17:F17"/>
    <mergeCell ref="C8:F8"/>
    <mergeCell ref="C9:F9"/>
    <mergeCell ref="C10:F10"/>
    <mergeCell ref="C11:F11"/>
    <mergeCell ref="C12:F12"/>
    <mergeCell ref="C13:F13"/>
    <mergeCell ref="C24:F24"/>
    <mergeCell ref="C25:F25"/>
    <mergeCell ref="C26:F26"/>
    <mergeCell ref="C27:F27"/>
  </mergeCell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1"/>
  <sheetViews>
    <sheetView topLeftCell="A91" zoomScaleNormal="100" workbookViewId="0">
      <selection activeCell="A91" sqref="A91"/>
    </sheetView>
  </sheetViews>
  <sheetFormatPr defaultRowHeight="14.25"/>
  <cols>
    <col min="1" max="1" width="4.125" style="1394" customWidth="1"/>
    <col min="2" max="2" width="4.75" customWidth="1"/>
    <col min="3" max="3" width="2" customWidth="1"/>
    <col min="4" max="4" width="2.5" customWidth="1"/>
    <col min="5" max="5" width="1.75" customWidth="1"/>
    <col min="6" max="6" width="60" customWidth="1"/>
    <col min="7" max="10" width="10.625" customWidth="1"/>
  </cols>
  <sheetData>
    <row r="1" spans="2:15">
      <c r="B1" s="917"/>
      <c r="C1" s="159"/>
      <c r="D1" s="159"/>
      <c r="E1" s="159"/>
      <c r="F1" s="159"/>
      <c r="G1" s="160"/>
      <c r="H1" s="160"/>
      <c r="I1" s="160"/>
      <c r="J1" s="160"/>
    </row>
    <row r="2" spans="2:15">
      <c r="B2" s="1744" t="s">
        <v>1154</v>
      </c>
      <c r="C2" s="1744"/>
      <c r="D2" s="1744"/>
      <c r="E2" s="1744"/>
      <c r="F2" s="1744"/>
      <c r="G2" s="1744"/>
      <c r="H2" s="1744"/>
      <c r="I2" s="1744"/>
      <c r="J2" s="1744"/>
    </row>
    <row r="3" spans="2:15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5" ht="33.75" customHeight="1" thickBot="1">
      <c r="B4" s="1503" t="s">
        <v>289</v>
      </c>
      <c r="C4" s="2022" t="s">
        <v>640</v>
      </c>
      <c r="D4" s="1932"/>
      <c r="E4" s="1932"/>
      <c r="F4" s="2023"/>
      <c r="G4" s="1208" t="s">
        <v>5</v>
      </c>
      <c r="H4" s="1209" t="s">
        <v>324</v>
      </c>
      <c r="I4" s="1501" t="s">
        <v>325</v>
      </c>
      <c r="J4" s="1211" t="s">
        <v>8</v>
      </c>
    </row>
    <row r="5" spans="2:15" ht="38.25" customHeight="1">
      <c r="B5" s="1491">
        <v>1</v>
      </c>
      <c r="C5" s="2070" t="s">
        <v>981</v>
      </c>
      <c r="D5" s="1933"/>
      <c r="E5" s="1933"/>
      <c r="F5" s="2071"/>
      <c r="G5" s="171">
        <v>0.98099999999999998</v>
      </c>
      <c r="H5" s="171">
        <v>4.0119999999999996</v>
      </c>
      <c r="I5" s="957">
        <v>0</v>
      </c>
      <c r="J5" s="1340">
        <v>4.9930000000000003</v>
      </c>
      <c r="L5" s="1495"/>
      <c r="M5" s="1495"/>
      <c r="N5" s="1495"/>
      <c r="O5" s="1495"/>
    </row>
    <row r="6" spans="2:15" ht="15.75" customHeight="1">
      <c r="B6" s="1319"/>
      <c r="C6" s="1324"/>
      <c r="D6" s="1921" t="s">
        <v>232</v>
      </c>
      <c r="E6" s="1922"/>
      <c r="F6" s="1928"/>
      <c r="G6" s="173">
        <v>5.8999999999999997E-2</v>
      </c>
      <c r="H6" s="173">
        <v>0</v>
      </c>
      <c r="I6" s="964">
        <v>0</v>
      </c>
      <c r="J6" s="1294">
        <v>5.8999999999999997E-2</v>
      </c>
      <c r="L6" s="1495"/>
      <c r="M6" s="1495"/>
      <c r="N6" s="1495"/>
      <c r="O6" s="1495"/>
    </row>
    <row r="7" spans="2:15" ht="15.75" customHeight="1">
      <c r="B7" s="1319"/>
      <c r="C7" s="1326"/>
      <c r="D7" s="1923" t="s">
        <v>234</v>
      </c>
      <c r="E7" s="1923"/>
      <c r="F7" s="2014"/>
      <c r="G7" s="173">
        <v>0.92200000000000004</v>
      </c>
      <c r="H7" s="173">
        <v>4.0119999999999996</v>
      </c>
      <c r="I7" s="964">
        <v>0</v>
      </c>
      <c r="J7" s="1294">
        <v>4.9340000000000002</v>
      </c>
      <c r="L7" s="1495"/>
      <c r="M7" s="1495"/>
      <c r="N7" s="1495"/>
      <c r="O7" s="1495"/>
    </row>
    <row r="8" spans="2:15" ht="15.75" customHeight="1">
      <c r="B8" s="1322">
        <v>2</v>
      </c>
      <c r="C8" s="2009" t="s">
        <v>982</v>
      </c>
      <c r="D8" s="1917"/>
      <c r="E8" s="1917"/>
      <c r="F8" s="2010"/>
      <c r="G8" s="175">
        <v>1.5780000000000001</v>
      </c>
      <c r="H8" s="175">
        <v>0</v>
      </c>
      <c r="I8" s="175">
        <v>0</v>
      </c>
      <c r="J8" s="1294">
        <v>1.5780000000000001</v>
      </c>
      <c r="L8" s="1495"/>
      <c r="M8" s="1495"/>
      <c r="N8" s="1495"/>
      <c r="O8" s="1495"/>
    </row>
    <row r="9" spans="2:15" ht="15.75" customHeight="1">
      <c r="B9" s="1492"/>
      <c r="C9" s="1324"/>
      <c r="D9" s="1915" t="s">
        <v>986</v>
      </c>
      <c r="E9" s="1916"/>
      <c r="F9" s="2008"/>
      <c r="G9" s="166">
        <v>1.5780000000000001</v>
      </c>
      <c r="H9" s="166">
        <v>0</v>
      </c>
      <c r="I9" s="959">
        <v>0</v>
      </c>
      <c r="J9" s="1294">
        <v>1.5780000000000001</v>
      </c>
      <c r="L9" s="1495"/>
      <c r="M9" s="1495"/>
      <c r="N9" s="1495"/>
      <c r="O9" s="1495"/>
    </row>
    <row r="10" spans="2:15" ht="15.75" customHeight="1">
      <c r="B10" s="1323"/>
      <c r="C10" s="1324"/>
      <c r="D10" s="1502"/>
      <c r="E10" s="1915" t="s">
        <v>987</v>
      </c>
      <c r="F10" s="2008"/>
      <c r="G10" s="166">
        <v>1.5780000000000001</v>
      </c>
      <c r="H10" s="166">
        <v>0</v>
      </c>
      <c r="I10" s="959">
        <v>0</v>
      </c>
      <c r="J10" s="1294">
        <v>1.5780000000000001</v>
      </c>
      <c r="L10" s="1495"/>
      <c r="M10" s="1495"/>
      <c r="N10" s="1495"/>
      <c r="O10" s="1495"/>
    </row>
    <row r="11" spans="2:15" ht="15" customHeight="1">
      <c r="B11" s="1322">
        <v>3</v>
      </c>
      <c r="C11" s="2009" t="s">
        <v>643</v>
      </c>
      <c r="D11" s="1917"/>
      <c r="E11" s="1917"/>
      <c r="F11" s="2010"/>
      <c r="G11" s="175">
        <v>18276.159</v>
      </c>
      <c r="H11" s="175">
        <v>13329.648999999999</v>
      </c>
      <c r="I11" s="175">
        <v>2361.7620000000002</v>
      </c>
      <c r="J11" s="1294">
        <v>33967.57</v>
      </c>
      <c r="L11" s="1495"/>
      <c r="M11" s="1495"/>
      <c r="N11" s="1495"/>
      <c r="O11" s="1495"/>
    </row>
    <row r="12" spans="2:15" ht="15" customHeight="1">
      <c r="B12" s="1319"/>
      <c r="C12" s="1324"/>
      <c r="D12" s="1921" t="s">
        <v>644</v>
      </c>
      <c r="E12" s="1922"/>
      <c r="F12" s="1928"/>
      <c r="G12" s="166">
        <v>1365.12</v>
      </c>
      <c r="H12" s="166">
        <v>357.09800000000001</v>
      </c>
      <c r="I12" s="959">
        <v>6.56</v>
      </c>
      <c r="J12" s="1294">
        <v>1728.778</v>
      </c>
      <c r="L12" s="1495"/>
      <c r="M12" s="1495"/>
      <c r="N12" s="1495"/>
      <c r="O12" s="1495"/>
    </row>
    <row r="13" spans="2:15" ht="15" customHeight="1">
      <c r="B13" s="1319"/>
      <c r="C13" s="1324"/>
      <c r="D13" s="1921" t="s">
        <v>645</v>
      </c>
      <c r="E13" s="1922"/>
      <c r="F13" s="1928"/>
      <c r="G13" s="166">
        <v>233.99700000000001</v>
      </c>
      <c r="H13" s="166">
        <v>0.83799999999999997</v>
      </c>
      <c r="I13" s="959">
        <v>0.318</v>
      </c>
      <c r="J13" s="1294">
        <v>235.15299999999999</v>
      </c>
      <c r="L13" s="1495"/>
      <c r="M13" s="1495"/>
      <c r="N13" s="1495"/>
      <c r="O13" s="1495"/>
    </row>
    <row r="14" spans="2:15" ht="15" customHeight="1">
      <c r="B14" s="1319"/>
      <c r="C14" s="1324"/>
      <c r="D14" s="1921" t="s">
        <v>646</v>
      </c>
      <c r="E14" s="1922"/>
      <c r="F14" s="1928"/>
      <c r="G14" s="166">
        <v>3315.299</v>
      </c>
      <c r="H14" s="166">
        <v>2397.8359999999998</v>
      </c>
      <c r="I14" s="959">
        <v>334.72</v>
      </c>
      <c r="J14" s="1294">
        <v>6047.8549999999996</v>
      </c>
      <c r="L14" s="1495"/>
      <c r="M14" s="1495"/>
      <c r="N14" s="1495"/>
      <c r="O14" s="1495"/>
    </row>
    <row r="15" spans="2:15" ht="15" customHeight="1">
      <c r="B15" s="1319"/>
      <c r="C15" s="1324"/>
      <c r="D15" s="1921" t="s">
        <v>647</v>
      </c>
      <c r="E15" s="1922"/>
      <c r="F15" s="1928"/>
      <c r="G15" s="166">
        <v>5406.9889999999996</v>
      </c>
      <c r="H15" s="166">
        <v>4171.0640000000003</v>
      </c>
      <c r="I15" s="959">
        <v>891.64</v>
      </c>
      <c r="J15" s="1294">
        <v>10469.692999999999</v>
      </c>
      <c r="L15" s="1495"/>
      <c r="M15" s="1495"/>
      <c r="N15" s="1495"/>
      <c r="O15" s="1495"/>
    </row>
    <row r="16" spans="2:15" ht="15" customHeight="1">
      <c r="B16" s="1319"/>
      <c r="C16" s="1324"/>
      <c r="D16" s="1921" t="s">
        <v>648</v>
      </c>
      <c r="E16" s="1922"/>
      <c r="F16" s="1928"/>
      <c r="G16" s="166">
        <v>1835.441</v>
      </c>
      <c r="H16" s="166">
        <v>2604.1799999999998</v>
      </c>
      <c r="I16" s="959">
        <v>1004.918</v>
      </c>
      <c r="J16" s="1294">
        <v>5444.5389999999998</v>
      </c>
      <c r="L16" s="1495"/>
      <c r="M16" s="1495"/>
      <c r="N16" s="1495"/>
      <c r="O16" s="1495"/>
    </row>
    <row r="17" spans="2:15" ht="15.75" customHeight="1">
      <c r="B17" s="1327"/>
      <c r="C17" s="1493"/>
      <c r="D17" s="1915" t="s">
        <v>992</v>
      </c>
      <c r="E17" s="1916"/>
      <c r="F17" s="2008"/>
      <c r="G17" s="173">
        <v>5795.8249999999998</v>
      </c>
      <c r="H17" s="173">
        <v>3609.61</v>
      </c>
      <c r="I17" s="964">
        <v>122.881</v>
      </c>
      <c r="J17" s="1294">
        <v>9528.3160000000007</v>
      </c>
      <c r="L17" s="1495"/>
      <c r="M17" s="1495"/>
      <c r="N17" s="1495"/>
      <c r="O17" s="1495"/>
    </row>
    <row r="18" spans="2:15" ht="15.75" customHeight="1">
      <c r="B18" s="1319"/>
      <c r="C18" s="1324"/>
      <c r="D18" s="1921" t="s">
        <v>650</v>
      </c>
      <c r="E18" s="1922"/>
      <c r="F18" s="1928"/>
      <c r="G18" s="166">
        <v>323.488</v>
      </c>
      <c r="H18" s="166">
        <v>189.023</v>
      </c>
      <c r="I18" s="959">
        <v>0.72499999999999998</v>
      </c>
      <c r="J18" s="1294">
        <v>513.23599999999999</v>
      </c>
      <c r="L18" s="1495"/>
      <c r="M18" s="1495"/>
      <c r="N18" s="1495"/>
      <c r="O18" s="1495"/>
    </row>
    <row r="19" spans="2:15" ht="15" customHeight="1">
      <c r="B19" s="1322">
        <v>4</v>
      </c>
      <c r="C19" s="2009" t="s">
        <v>651</v>
      </c>
      <c r="D19" s="1917"/>
      <c r="E19" s="1917"/>
      <c r="F19" s="2010"/>
      <c r="G19" s="175">
        <v>187956.37899999999</v>
      </c>
      <c r="H19" s="175">
        <v>36915.264999999999</v>
      </c>
      <c r="I19" s="175">
        <v>7421.1170000000002</v>
      </c>
      <c r="J19" s="1294">
        <v>232292.761</v>
      </c>
      <c r="L19" s="1495"/>
      <c r="M19" s="1495"/>
      <c r="N19" s="1495"/>
      <c r="O19" s="1495"/>
    </row>
    <row r="20" spans="2:15" ht="15" customHeight="1">
      <c r="B20" s="1319"/>
      <c r="C20" s="1326"/>
      <c r="D20" s="1923" t="s">
        <v>994</v>
      </c>
      <c r="E20" s="1923"/>
      <c r="F20" s="2014"/>
      <c r="G20" s="166">
        <v>50961.51</v>
      </c>
      <c r="H20" s="166">
        <v>11019.599</v>
      </c>
      <c r="I20" s="959">
        <v>1709.7049999999999</v>
      </c>
      <c r="J20" s="1294">
        <v>63690.813999999998</v>
      </c>
      <c r="L20" s="1495"/>
      <c r="M20" s="1495"/>
      <c r="N20" s="1495"/>
      <c r="O20" s="1495"/>
    </row>
    <row r="21" spans="2:15" ht="22.5" customHeight="1">
      <c r="B21" s="1319"/>
      <c r="C21" s="1324"/>
      <c r="D21" s="1923" t="s">
        <v>995</v>
      </c>
      <c r="E21" s="1923"/>
      <c r="F21" s="2014"/>
      <c r="G21" s="166">
        <v>675.56299999999999</v>
      </c>
      <c r="H21" s="166">
        <v>26.436</v>
      </c>
      <c r="I21" s="959">
        <v>0.21199999999999999</v>
      </c>
      <c r="J21" s="1294">
        <v>702.21100000000001</v>
      </c>
      <c r="L21" s="1495"/>
      <c r="M21" s="1495"/>
      <c r="N21" s="1495"/>
      <c r="O21" s="1495"/>
    </row>
    <row r="22" spans="2:15" ht="15" customHeight="1">
      <c r="B22" s="1319"/>
      <c r="C22" s="1324"/>
      <c r="D22" s="1923" t="s">
        <v>996</v>
      </c>
      <c r="E22" s="1923"/>
      <c r="F22" s="2014"/>
      <c r="G22" s="166">
        <v>2839.5709999999999</v>
      </c>
      <c r="H22" s="166">
        <v>470.428</v>
      </c>
      <c r="I22" s="959">
        <v>85.111000000000004</v>
      </c>
      <c r="J22" s="1294">
        <v>3395.11</v>
      </c>
      <c r="L22" s="1495"/>
      <c r="M22" s="1495"/>
      <c r="N22" s="1495"/>
      <c r="O22" s="1495"/>
    </row>
    <row r="23" spans="2:15" ht="15" customHeight="1">
      <c r="B23" s="1319"/>
      <c r="C23" s="1326"/>
      <c r="D23" s="1923" t="s">
        <v>997</v>
      </c>
      <c r="E23" s="1923"/>
      <c r="F23" s="2014"/>
      <c r="G23" s="166">
        <v>61362.942999999999</v>
      </c>
      <c r="H23" s="166">
        <v>10432.594999999999</v>
      </c>
      <c r="I23" s="959">
        <v>2341.3330000000001</v>
      </c>
      <c r="J23" s="1294">
        <v>74136.870999999999</v>
      </c>
      <c r="L23" s="1495"/>
      <c r="M23" s="1495"/>
      <c r="N23" s="1495"/>
      <c r="O23" s="1495"/>
    </row>
    <row r="24" spans="2:15" ht="15" customHeight="1">
      <c r="B24" s="1319"/>
      <c r="C24" s="1326"/>
      <c r="D24" s="1923" t="s">
        <v>998</v>
      </c>
      <c r="E24" s="1923"/>
      <c r="F24" s="2014"/>
      <c r="G24" s="166">
        <v>650.11699999999996</v>
      </c>
      <c r="H24" s="166">
        <v>187.733</v>
      </c>
      <c r="I24" s="959">
        <v>34.314999999999998</v>
      </c>
      <c r="J24" s="1294">
        <v>872.16499999999996</v>
      </c>
      <c r="L24" s="1495"/>
      <c r="M24" s="1495"/>
      <c r="N24" s="1495"/>
      <c r="O24" s="1495"/>
    </row>
    <row r="25" spans="2:15" ht="15" customHeight="1">
      <c r="B25" s="1319"/>
      <c r="C25" s="1326"/>
      <c r="D25" s="1923" t="s">
        <v>999</v>
      </c>
      <c r="E25" s="1923"/>
      <c r="F25" s="2014"/>
      <c r="G25" s="166">
        <v>21384.338</v>
      </c>
      <c r="H25" s="166">
        <v>5177.9560000000001</v>
      </c>
      <c r="I25" s="959">
        <v>455.58300000000003</v>
      </c>
      <c r="J25" s="1294">
        <v>27017.877</v>
      </c>
      <c r="L25" s="1495"/>
      <c r="M25" s="1495"/>
      <c r="N25" s="1495"/>
      <c r="O25" s="1495"/>
    </row>
    <row r="26" spans="2:15" ht="23.25" customHeight="1">
      <c r="B26" s="1319"/>
      <c r="C26" s="1326"/>
      <c r="D26" s="1923" t="s">
        <v>1000</v>
      </c>
      <c r="E26" s="1923"/>
      <c r="F26" s="2014"/>
      <c r="G26" s="166">
        <v>109.57</v>
      </c>
      <c r="H26" s="166">
        <v>0</v>
      </c>
      <c r="I26" s="959">
        <v>0</v>
      </c>
      <c r="J26" s="1294">
        <v>109.57</v>
      </c>
      <c r="L26" s="1495"/>
      <c r="M26" s="1495"/>
      <c r="N26" s="1495"/>
      <c r="O26" s="1495"/>
    </row>
    <row r="27" spans="2:15" ht="25.5" customHeight="1">
      <c r="B27" s="1319"/>
      <c r="C27" s="1326"/>
      <c r="D27" s="1923" t="s">
        <v>1001</v>
      </c>
      <c r="E27" s="1923"/>
      <c r="F27" s="2014"/>
      <c r="G27" s="166">
        <v>596.96699999999998</v>
      </c>
      <c r="H27" s="166">
        <v>55.036999999999999</v>
      </c>
      <c r="I27" s="959">
        <v>3.8069999999999999</v>
      </c>
      <c r="J27" s="1294">
        <v>655.81100000000004</v>
      </c>
      <c r="L27" s="1495"/>
      <c r="M27" s="1495"/>
      <c r="N27" s="1495"/>
      <c r="O27" s="1495"/>
    </row>
    <row r="28" spans="2:15" ht="15" customHeight="1">
      <c r="B28" s="1319"/>
      <c r="C28" s="1326"/>
      <c r="D28" s="1923" t="s">
        <v>1002</v>
      </c>
      <c r="E28" s="1923"/>
      <c r="F28" s="2014"/>
      <c r="G28" s="166">
        <v>44957.165999999997</v>
      </c>
      <c r="H28" s="166">
        <v>7729.741</v>
      </c>
      <c r="I28" s="959">
        <v>1857.37</v>
      </c>
      <c r="J28" s="1294">
        <v>54544.277000000002</v>
      </c>
      <c r="L28" s="1495"/>
      <c r="M28" s="1495"/>
      <c r="N28" s="1495"/>
      <c r="O28" s="1495"/>
    </row>
    <row r="29" spans="2:15" ht="15.75" customHeight="1">
      <c r="B29" s="1319"/>
      <c r="C29" s="1326"/>
      <c r="D29" s="1923" t="s">
        <v>1003</v>
      </c>
      <c r="E29" s="1923"/>
      <c r="F29" s="2014"/>
      <c r="G29" s="166">
        <v>2144.857</v>
      </c>
      <c r="H29" s="166">
        <v>1119.5329999999999</v>
      </c>
      <c r="I29" s="959">
        <v>631.77300000000002</v>
      </c>
      <c r="J29" s="1294">
        <v>3896.163</v>
      </c>
      <c r="L29" s="1495"/>
      <c r="M29" s="1495"/>
      <c r="N29" s="1495"/>
      <c r="O29" s="1495"/>
    </row>
    <row r="30" spans="2:15" ht="15.75" customHeight="1">
      <c r="B30" s="1319"/>
      <c r="C30" s="1326"/>
      <c r="D30" s="1921" t="s">
        <v>662</v>
      </c>
      <c r="E30" s="1922"/>
      <c r="F30" s="1928"/>
      <c r="G30" s="166">
        <v>2273.777</v>
      </c>
      <c r="H30" s="166">
        <v>696.20699999999999</v>
      </c>
      <c r="I30" s="959">
        <v>301.90800000000002</v>
      </c>
      <c r="J30" s="1294">
        <v>3271.8919999999998</v>
      </c>
      <c r="L30" s="1495"/>
      <c r="M30" s="1495"/>
      <c r="N30" s="1495"/>
      <c r="O30" s="1495"/>
    </row>
    <row r="31" spans="2:15" ht="15" customHeight="1">
      <c r="B31" s="1322">
        <v>5</v>
      </c>
      <c r="C31" s="2009" t="s">
        <v>663</v>
      </c>
      <c r="D31" s="1917"/>
      <c r="E31" s="1917"/>
      <c r="F31" s="2010"/>
      <c r="G31" s="175">
        <v>66219.792000000001</v>
      </c>
      <c r="H31" s="175">
        <v>9440.3919999999998</v>
      </c>
      <c r="I31" s="175">
        <v>1640.77</v>
      </c>
      <c r="J31" s="1294">
        <v>77300.953999999998</v>
      </c>
      <c r="L31" s="1495"/>
      <c r="M31" s="1495"/>
      <c r="N31" s="1495"/>
      <c r="O31" s="1495"/>
    </row>
    <row r="32" spans="2:15" ht="15" customHeight="1">
      <c r="B32" s="1319"/>
      <c r="C32" s="1326"/>
      <c r="D32" s="1923" t="s">
        <v>1005</v>
      </c>
      <c r="E32" s="1923"/>
      <c r="F32" s="2014"/>
      <c r="G32" s="166">
        <v>4041.027</v>
      </c>
      <c r="H32" s="166">
        <v>1716.789</v>
      </c>
      <c r="I32" s="959">
        <v>554.74300000000005</v>
      </c>
      <c r="J32" s="1294">
        <v>6312.5590000000002</v>
      </c>
      <c r="L32" s="1495"/>
      <c r="M32" s="1495"/>
      <c r="N32" s="1495"/>
      <c r="O32" s="1495"/>
    </row>
    <row r="33" spans="2:15" ht="15" customHeight="1">
      <c r="B33" s="1319"/>
      <c r="C33" s="1326"/>
      <c r="D33" s="1923" t="s">
        <v>1006</v>
      </c>
      <c r="E33" s="1923"/>
      <c r="F33" s="2014"/>
      <c r="G33" s="166">
        <v>35.253999999999998</v>
      </c>
      <c r="H33" s="166">
        <v>0</v>
      </c>
      <c r="I33" s="959">
        <v>29.344999999999999</v>
      </c>
      <c r="J33" s="1294">
        <v>64.599000000000004</v>
      </c>
      <c r="L33" s="1495"/>
      <c r="M33" s="1495"/>
      <c r="N33" s="1495"/>
      <c r="O33" s="1495"/>
    </row>
    <row r="34" spans="2:15" ht="15" customHeight="1">
      <c r="B34" s="1319"/>
      <c r="C34" s="1326"/>
      <c r="D34" s="1923" t="s">
        <v>1007</v>
      </c>
      <c r="E34" s="1923"/>
      <c r="F34" s="2014"/>
      <c r="G34" s="166">
        <v>707.84100000000001</v>
      </c>
      <c r="H34" s="166">
        <v>28.946999999999999</v>
      </c>
      <c r="I34" s="959">
        <v>54.198999999999998</v>
      </c>
      <c r="J34" s="1294">
        <v>790.98699999999997</v>
      </c>
      <c r="L34" s="1495"/>
      <c r="M34" s="1495"/>
      <c r="N34" s="1495"/>
      <c r="O34" s="1495"/>
    </row>
    <row r="35" spans="2:15" ht="15" customHeight="1">
      <c r="B35" s="1319"/>
      <c r="C35" s="1326"/>
      <c r="D35" s="1923" t="s">
        <v>1008</v>
      </c>
      <c r="E35" s="1923"/>
      <c r="F35" s="2014"/>
      <c r="G35" s="166">
        <v>21161.205000000002</v>
      </c>
      <c r="H35" s="166">
        <v>2716.8490000000002</v>
      </c>
      <c r="I35" s="959">
        <v>448.30599999999998</v>
      </c>
      <c r="J35" s="1294">
        <v>24326.36</v>
      </c>
      <c r="L35" s="1495"/>
      <c r="M35" s="1495"/>
      <c r="N35" s="1495"/>
      <c r="O35" s="1495"/>
    </row>
    <row r="36" spans="2:15" ht="15" customHeight="1">
      <c r="B36" s="1319"/>
      <c r="C36" s="1326"/>
      <c r="D36" s="1923" t="s">
        <v>1009</v>
      </c>
      <c r="E36" s="1923"/>
      <c r="F36" s="2014"/>
      <c r="G36" s="166">
        <v>84.311999999999998</v>
      </c>
      <c r="H36" s="166">
        <v>1.508</v>
      </c>
      <c r="I36" s="959">
        <v>0</v>
      </c>
      <c r="J36" s="1294">
        <v>85.82</v>
      </c>
      <c r="L36" s="1495"/>
      <c r="M36" s="1495"/>
      <c r="N36" s="1495"/>
      <c r="O36" s="1495"/>
    </row>
    <row r="37" spans="2:15" ht="15" customHeight="1">
      <c r="B37" s="1319"/>
      <c r="C37" s="1326"/>
      <c r="D37" s="1923" t="s">
        <v>1010</v>
      </c>
      <c r="E37" s="1923"/>
      <c r="F37" s="2014"/>
      <c r="G37" s="166">
        <v>1426.8050000000001</v>
      </c>
      <c r="H37" s="166">
        <v>679.05799999999999</v>
      </c>
      <c r="I37" s="959">
        <v>4.3179999999999996</v>
      </c>
      <c r="J37" s="1294">
        <v>2110.181</v>
      </c>
      <c r="L37" s="1495"/>
      <c r="M37" s="1495"/>
      <c r="N37" s="1495"/>
      <c r="O37" s="1495"/>
    </row>
    <row r="38" spans="2:15" ht="15" customHeight="1">
      <c r="B38" s="1319"/>
      <c r="C38" s="1326"/>
      <c r="D38" s="1923" t="s">
        <v>1012</v>
      </c>
      <c r="E38" s="1923"/>
      <c r="F38" s="2014"/>
      <c r="G38" s="166">
        <v>0</v>
      </c>
      <c r="H38" s="166">
        <v>1E-3</v>
      </c>
      <c r="I38" s="959">
        <v>0</v>
      </c>
      <c r="J38" s="1294">
        <v>1E-3</v>
      </c>
      <c r="L38" s="1495"/>
      <c r="M38" s="1495"/>
      <c r="N38" s="1495"/>
      <c r="O38" s="1495"/>
    </row>
    <row r="39" spans="2:15" ht="15" customHeight="1">
      <c r="B39" s="1319"/>
      <c r="C39" s="1324"/>
      <c r="D39" s="1923" t="s">
        <v>1013</v>
      </c>
      <c r="E39" s="1923"/>
      <c r="F39" s="2014"/>
      <c r="G39" s="166">
        <v>35277.997000000003</v>
      </c>
      <c r="H39" s="166">
        <v>4073.4740000000002</v>
      </c>
      <c r="I39" s="959">
        <v>451.03800000000001</v>
      </c>
      <c r="J39" s="1294">
        <v>39802.508999999998</v>
      </c>
      <c r="L39" s="1495"/>
      <c r="M39" s="1495"/>
      <c r="N39" s="1495"/>
      <c r="O39" s="1495"/>
    </row>
    <row r="40" spans="2:15" ht="15" customHeight="1">
      <c r="B40" s="1319"/>
      <c r="C40" s="1324"/>
      <c r="D40" s="1923" t="s">
        <v>1014</v>
      </c>
      <c r="E40" s="1923"/>
      <c r="F40" s="2014"/>
      <c r="G40" s="166">
        <v>230.42599999999999</v>
      </c>
      <c r="H40" s="166">
        <v>66.135999999999996</v>
      </c>
      <c r="I40" s="959">
        <v>9.7520000000000007</v>
      </c>
      <c r="J40" s="1294">
        <v>306.31400000000002</v>
      </c>
      <c r="L40" s="1495"/>
      <c r="M40" s="1495"/>
      <c r="N40" s="1495"/>
      <c r="O40" s="1495"/>
    </row>
    <row r="41" spans="2:15" ht="28.5" customHeight="1">
      <c r="B41" s="1319"/>
      <c r="C41" s="1326"/>
      <c r="D41" s="1923" t="s">
        <v>1015</v>
      </c>
      <c r="E41" s="1923"/>
      <c r="F41" s="2014"/>
      <c r="G41" s="166">
        <v>126.61199999999999</v>
      </c>
      <c r="H41" s="166">
        <v>8.5519999999999996</v>
      </c>
      <c r="I41" s="959">
        <v>0</v>
      </c>
      <c r="J41" s="1294">
        <v>135.16399999999999</v>
      </c>
      <c r="L41" s="1495"/>
      <c r="M41" s="1495"/>
      <c r="N41" s="1495"/>
      <c r="O41" s="1495"/>
    </row>
    <row r="42" spans="2:15" ht="26.25" customHeight="1">
      <c r="B42" s="1319"/>
      <c r="C42" s="1324"/>
      <c r="D42" s="1923" t="s">
        <v>1017</v>
      </c>
      <c r="E42" s="1923"/>
      <c r="F42" s="2014"/>
      <c r="G42" s="166">
        <v>0.70899999999999996</v>
      </c>
      <c r="H42" s="166">
        <v>0</v>
      </c>
      <c r="I42" s="959">
        <v>36.359000000000002</v>
      </c>
      <c r="J42" s="1294">
        <v>37.067999999999998</v>
      </c>
      <c r="L42" s="1495"/>
      <c r="M42" s="1495"/>
      <c r="N42" s="1495"/>
      <c r="O42" s="1495"/>
    </row>
    <row r="43" spans="2:15" ht="15.75" customHeight="1">
      <c r="B43" s="1319"/>
      <c r="C43" s="1324"/>
      <c r="D43" s="1923" t="s">
        <v>1018</v>
      </c>
      <c r="E43" s="1923"/>
      <c r="F43" s="2014"/>
      <c r="G43" s="166">
        <v>0</v>
      </c>
      <c r="H43" s="166">
        <v>7.5999999999999998E-2</v>
      </c>
      <c r="I43" s="959">
        <v>0</v>
      </c>
      <c r="J43" s="1294">
        <v>7.5999999999999998E-2</v>
      </c>
      <c r="L43" s="1495"/>
      <c r="M43" s="1495"/>
      <c r="N43" s="1495"/>
      <c r="O43" s="1495"/>
    </row>
    <row r="44" spans="2:15" ht="15.75" customHeight="1">
      <c r="B44" s="1319"/>
      <c r="C44" s="1326"/>
      <c r="D44" s="1923" t="s">
        <v>677</v>
      </c>
      <c r="E44" s="1923"/>
      <c r="F44" s="2014"/>
      <c r="G44" s="166">
        <v>3127.6039999999998</v>
      </c>
      <c r="H44" s="166">
        <v>149.00200000000001</v>
      </c>
      <c r="I44" s="959">
        <v>52.71</v>
      </c>
      <c r="J44" s="1294">
        <v>3329.3159999999998</v>
      </c>
      <c r="L44" s="1495"/>
      <c r="M44" s="1495"/>
      <c r="N44" s="1495"/>
      <c r="O44" s="1495"/>
    </row>
    <row r="45" spans="2:15" ht="15" customHeight="1">
      <c r="B45" s="1322">
        <v>6</v>
      </c>
      <c r="C45" s="2009" t="s">
        <v>678</v>
      </c>
      <c r="D45" s="1917"/>
      <c r="E45" s="1917"/>
      <c r="F45" s="2010"/>
      <c r="G45" s="175">
        <v>73947.915999999997</v>
      </c>
      <c r="H45" s="175">
        <v>25073.181</v>
      </c>
      <c r="I45" s="175">
        <v>3677.7179999999998</v>
      </c>
      <c r="J45" s="1294">
        <v>102698.815</v>
      </c>
      <c r="L45" s="1495"/>
      <c r="M45" s="1495"/>
      <c r="N45" s="1495"/>
      <c r="O45" s="1495"/>
    </row>
    <row r="46" spans="2:15" ht="15" customHeight="1">
      <c r="B46" s="1319"/>
      <c r="C46" s="1326"/>
      <c r="D46" s="1923" t="s">
        <v>1020</v>
      </c>
      <c r="E46" s="1923"/>
      <c r="F46" s="2014"/>
      <c r="G46" s="166">
        <v>5117.28</v>
      </c>
      <c r="H46" s="166">
        <v>1692.8520000000001</v>
      </c>
      <c r="I46" s="959">
        <v>46.768999999999998</v>
      </c>
      <c r="J46" s="1294">
        <v>6856.9009999999998</v>
      </c>
      <c r="L46" s="1495"/>
      <c r="M46" s="1495"/>
      <c r="N46" s="1495"/>
      <c r="O46" s="1495"/>
    </row>
    <row r="47" spans="2:15" ht="15" customHeight="1">
      <c r="B47" s="1319"/>
      <c r="C47" s="1326"/>
      <c r="D47" s="1921" t="s">
        <v>1022</v>
      </c>
      <c r="E47" s="1922"/>
      <c r="F47" s="1928"/>
      <c r="G47" s="166">
        <v>549.61900000000003</v>
      </c>
      <c r="H47" s="166">
        <v>37.390999999999998</v>
      </c>
      <c r="I47" s="959">
        <v>22.754000000000001</v>
      </c>
      <c r="J47" s="1294">
        <v>609.76400000000001</v>
      </c>
      <c r="L47" s="1495"/>
      <c r="M47" s="1495"/>
      <c r="N47" s="1495"/>
      <c r="O47" s="1495"/>
    </row>
    <row r="48" spans="2:15" ht="15" customHeight="1">
      <c r="B48" s="1319"/>
      <c r="C48" s="1326"/>
      <c r="D48" s="1921" t="s">
        <v>1023</v>
      </c>
      <c r="E48" s="1922"/>
      <c r="F48" s="1928"/>
      <c r="G48" s="166">
        <v>34225.766000000003</v>
      </c>
      <c r="H48" s="166">
        <v>11947.99</v>
      </c>
      <c r="I48" s="959">
        <v>1906.8969999999999</v>
      </c>
      <c r="J48" s="1294">
        <v>48080.652999999998</v>
      </c>
      <c r="L48" s="1495"/>
      <c r="M48" s="1495"/>
      <c r="N48" s="1495"/>
      <c r="O48" s="1495"/>
    </row>
    <row r="49" spans="2:15" ht="15" customHeight="1">
      <c r="B49" s="1319"/>
      <c r="C49" s="1326"/>
      <c r="D49" s="1923" t="s">
        <v>1024</v>
      </c>
      <c r="E49" s="1923"/>
      <c r="F49" s="2014"/>
      <c r="G49" s="166">
        <v>349.988</v>
      </c>
      <c r="H49" s="166">
        <v>35.122</v>
      </c>
      <c r="I49" s="959">
        <v>7.2169999999999996</v>
      </c>
      <c r="J49" s="1294">
        <v>392.327</v>
      </c>
      <c r="L49" s="1495"/>
      <c r="M49" s="1495"/>
      <c r="N49" s="1495"/>
      <c r="O49" s="1495"/>
    </row>
    <row r="50" spans="2:15" ht="15" customHeight="1">
      <c r="B50" s="1319"/>
      <c r="C50" s="1326"/>
      <c r="D50" s="1923" t="s">
        <v>1025</v>
      </c>
      <c r="E50" s="1923"/>
      <c r="F50" s="2014"/>
      <c r="G50" s="166">
        <v>1661.89</v>
      </c>
      <c r="H50" s="166">
        <v>216.99799999999999</v>
      </c>
      <c r="I50" s="959">
        <v>9.8800000000000008</v>
      </c>
      <c r="J50" s="1294">
        <v>1888.768</v>
      </c>
      <c r="L50" s="1495"/>
      <c r="M50" s="1495"/>
      <c r="N50" s="1495"/>
      <c r="O50" s="1495"/>
    </row>
    <row r="51" spans="2:15" ht="15" customHeight="1">
      <c r="B51" s="1319"/>
      <c r="C51" s="1326"/>
      <c r="D51" s="1923" t="s">
        <v>1027</v>
      </c>
      <c r="E51" s="1923"/>
      <c r="F51" s="2014"/>
      <c r="G51" s="166">
        <v>16.983000000000001</v>
      </c>
      <c r="H51" s="166">
        <v>1.45</v>
      </c>
      <c r="I51" s="959">
        <v>0</v>
      </c>
      <c r="J51" s="1294">
        <v>18.433</v>
      </c>
      <c r="L51" s="1495"/>
      <c r="M51" s="1495"/>
      <c r="N51" s="1495"/>
      <c r="O51" s="1495"/>
    </row>
    <row r="52" spans="2:15" ht="15" customHeight="1">
      <c r="B52" s="1319"/>
      <c r="C52" s="1326"/>
      <c r="D52" s="1921" t="s">
        <v>1028</v>
      </c>
      <c r="E52" s="1922"/>
      <c r="F52" s="1928"/>
      <c r="G52" s="166">
        <v>24685.879000000001</v>
      </c>
      <c r="H52" s="166">
        <v>9175.5499999999993</v>
      </c>
      <c r="I52" s="959">
        <v>1434.1320000000001</v>
      </c>
      <c r="J52" s="1294">
        <v>35295.561000000002</v>
      </c>
      <c r="L52" s="1495"/>
      <c r="M52" s="1495"/>
      <c r="N52" s="1495"/>
      <c r="O52" s="1495"/>
    </row>
    <row r="53" spans="2:15" ht="15" customHeight="1">
      <c r="B53" s="1319"/>
      <c r="C53" s="1326"/>
      <c r="D53" s="1923" t="s">
        <v>1029</v>
      </c>
      <c r="E53" s="1923"/>
      <c r="F53" s="2014"/>
      <c r="G53" s="166">
        <v>1129.675</v>
      </c>
      <c r="H53" s="166">
        <v>223.66200000000001</v>
      </c>
      <c r="I53" s="959">
        <v>138.12799999999999</v>
      </c>
      <c r="J53" s="1294">
        <v>1491.4649999999999</v>
      </c>
      <c r="L53" s="1495"/>
      <c r="M53" s="1495"/>
      <c r="N53" s="1495"/>
      <c r="O53" s="1495"/>
    </row>
    <row r="54" spans="2:15" ht="24" customHeight="1">
      <c r="B54" s="1319"/>
      <c r="C54" s="1326"/>
      <c r="D54" s="1923" t="s">
        <v>1030</v>
      </c>
      <c r="E54" s="1923"/>
      <c r="F54" s="2014"/>
      <c r="G54" s="166">
        <v>0</v>
      </c>
      <c r="H54" s="166">
        <v>21.95</v>
      </c>
      <c r="I54" s="959">
        <v>0</v>
      </c>
      <c r="J54" s="1294">
        <v>21.95</v>
      </c>
      <c r="L54" s="1495"/>
      <c r="M54" s="1495"/>
      <c r="N54" s="1495"/>
      <c r="O54" s="1495"/>
    </row>
    <row r="55" spans="2:15" ht="26.25" customHeight="1">
      <c r="B55" s="1319"/>
      <c r="C55" s="1326"/>
      <c r="D55" s="1923" t="s">
        <v>1032</v>
      </c>
      <c r="E55" s="1923"/>
      <c r="F55" s="2014"/>
      <c r="G55" s="166">
        <v>1.8120000000000001</v>
      </c>
      <c r="H55" s="166">
        <v>0</v>
      </c>
      <c r="I55" s="959">
        <v>0</v>
      </c>
      <c r="J55" s="1294">
        <v>1.8120000000000001</v>
      </c>
      <c r="L55" s="1495"/>
      <c r="M55" s="1495"/>
      <c r="N55" s="1495"/>
      <c r="O55" s="1495"/>
    </row>
    <row r="56" spans="2:15" ht="15.75" customHeight="1">
      <c r="B56" s="1319"/>
      <c r="C56" s="1326"/>
      <c r="D56" s="1921" t="s">
        <v>1033</v>
      </c>
      <c r="E56" s="1922"/>
      <c r="F56" s="1928"/>
      <c r="G56" s="166">
        <v>0</v>
      </c>
      <c r="H56" s="166">
        <v>1.1339999999999999</v>
      </c>
      <c r="I56" s="959">
        <v>0</v>
      </c>
      <c r="J56" s="1294">
        <v>1.1339999999999999</v>
      </c>
      <c r="L56" s="1495"/>
      <c r="M56" s="1495"/>
      <c r="N56" s="1495"/>
      <c r="O56" s="1495"/>
    </row>
    <row r="57" spans="2:15" ht="15.75" customHeight="1">
      <c r="B57" s="1319"/>
      <c r="C57" s="1326"/>
      <c r="D57" s="1921" t="s">
        <v>688</v>
      </c>
      <c r="E57" s="1922"/>
      <c r="F57" s="1928"/>
      <c r="G57" s="166">
        <v>6209.0240000000003</v>
      </c>
      <c r="H57" s="166">
        <v>1719.0820000000001</v>
      </c>
      <c r="I57" s="959">
        <v>111.941</v>
      </c>
      <c r="J57" s="1294">
        <v>8040.0469999999996</v>
      </c>
      <c r="L57" s="1495"/>
      <c r="M57" s="1495"/>
      <c r="N57" s="1495"/>
      <c r="O57" s="1495"/>
    </row>
    <row r="58" spans="2:15" ht="15" customHeight="1">
      <c r="B58" s="1322">
        <v>7</v>
      </c>
      <c r="C58" s="2009" t="s">
        <v>1036</v>
      </c>
      <c r="D58" s="1917"/>
      <c r="E58" s="1917"/>
      <c r="F58" s="2010"/>
      <c r="G58" s="175">
        <v>0</v>
      </c>
      <c r="H58" s="175">
        <v>0</v>
      </c>
      <c r="I58" s="962">
        <v>0</v>
      </c>
      <c r="J58" s="1294">
        <v>0</v>
      </c>
      <c r="L58" s="1495"/>
      <c r="M58" s="1495"/>
      <c r="N58" s="1495"/>
      <c r="O58" s="1495"/>
    </row>
    <row r="59" spans="2:15" ht="15" customHeight="1">
      <c r="B59" s="1322">
        <v>8</v>
      </c>
      <c r="C59" s="2016" t="s">
        <v>691</v>
      </c>
      <c r="D59" s="1926"/>
      <c r="E59" s="1926"/>
      <c r="F59" s="2017"/>
      <c r="G59" s="175">
        <v>12126.204</v>
      </c>
      <c r="H59" s="175">
        <v>16077.156999999999</v>
      </c>
      <c r="I59" s="175">
        <v>160.46299999999999</v>
      </c>
      <c r="J59" s="1294">
        <v>28363.824000000001</v>
      </c>
      <c r="L59" s="1495"/>
      <c r="M59" s="1495"/>
      <c r="N59" s="1495"/>
      <c r="O59" s="1495"/>
    </row>
    <row r="60" spans="2:15" ht="15" customHeight="1">
      <c r="B60" s="1319"/>
      <c r="C60" s="1326"/>
      <c r="D60" s="1923" t="s">
        <v>793</v>
      </c>
      <c r="E60" s="1923"/>
      <c r="F60" s="2014"/>
      <c r="G60" s="166">
        <v>5162.6229999999996</v>
      </c>
      <c r="H60" s="166">
        <v>3471.1320000000001</v>
      </c>
      <c r="I60" s="959">
        <v>160.46299999999999</v>
      </c>
      <c r="J60" s="1294">
        <v>8794.2180000000008</v>
      </c>
      <c r="L60" s="1495"/>
      <c r="M60" s="1495"/>
      <c r="N60" s="1495"/>
      <c r="O60" s="1495"/>
    </row>
    <row r="61" spans="2:15" ht="15.75" customHeight="1">
      <c r="B61" s="1319"/>
      <c r="C61" s="1326"/>
      <c r="D61" s="1923" t="s">
        <v>1040</v>
      </c>
      <c r="E61" s="1923"/>
      <c r="F61" s="2014"/>
      <c r="G61" s="166">
        <v>32.488</v>
      </c>
      <c r="H61" s="166">
        <v>82.201999999999998</v>
      </c>
      <c r="I61" s="959">
        <v>0</v>
      </c>
      <c r="J61" s="1294">
        <v>114.69</v>
      </c>
      <c r="L61" s="1495"/>
      <c r="M61" s="1495"/>
      <c r="N61" s="1495"/>
      <c r="O61" s="1495"/>
    </row>
    <row r="62" spans="2:15" ht="15.75" customHeight="1">
      <c r="B62" s="1319"/>
      <c r="C62" s="1326"/>
      <c r="D62" s="1923" t="s">
        <v>1041</v>
      </c>
      <c r="E62" s="1923"/>
      <c r="F62" s="2014"/>
      <c r="G62" s="166">
        <v>42.331000000000003</v>
      </c>
      <c r="H62" s="166">
        <v>0</v>
      </c>
      <c r="I62" s="959">
        <v>0</v>
      </c>
      <c r="J62" s="1294">
        <v>42.331000000000003</v>
      </c>
      <c r="L62" s="1495"/>
      <c r="M62" s="1495"/>
      <c r="N62" s="1495"/>
      <c r="O62" s="1495"/>
    </row>
    <row r="63" spans="2:15" ht="15.75" customHeight="1">
      <c r="B63" s="1319"/>
      <c r="C63" s="1326"/>
      <c r="D63" s="1923" t="s">
        <v>770</v>
      </c>
      <c r="E63" s="1923"/>
      <c r="F63" s="2014"/>
      <c r="G63" s="166">
        <v>6888.7619999999997</v>
      </c>
      <c r="H63" s="166">
        <v>12523.823</v>
      </c>
      <c r="I63" s="959">
        <v>0</v>
      </c>
      <c r="J63" s="1294">
        <v>19412.584999999999</v>
      </c>
      <c r="L63" s="1495"/>
      <c r="M63" s="1495"/>
      <c r="N63" s="1495"/>
      <c r="O63" s="1495"/>
    </row>
    <row r="64" spans="2:15" ht="15" customHeight="1">
      <c r="B64" s="1322">
        <v>9</v>
      </c>
      <c r="C64" s="2016" t="s">
        <v>698</v>
      </c>
      <c r="D64" s="1926"/>
      <c r="E64" s="1926"/>
      <c r="F64" s="2017"/>
      <c r="G64" s="175">
        <v>0</v>
      </c>
      <c r="H64" s="175">
        <v>85.694999999999993</v>
      </c>
      <c r="I64" s="175">
        <v>308.47500000000002</v>
      </c>
      <c r="J64" s="1294">
        <v>394.17</v>
      </c>
      <c r="L64" s="1495"/>
      <c r="M64" s="1495"/>
      <c r="N64" s="1495"/>
      <c r="O64" s="1495"/>
    </row>
    <row r="65" spans="2:15" ht="15.75" customHeight="1">
      <c r="B65" s="1319"/>
      <c r="C65" s="1326"/>
      <c r="D65" s="1923" t="s">
        <v>1045</v>
      </c>
      <c r="E65" s="1923"/>
      <c r="F65" s="2014"/>
      <c r="G65" s="166">
        <v>0</v>
      </c>
      <c r="H65" s="166">
        <v>24</v>
      </c>
      <c r="I65" s="959">
        <v>0</v>
      </c>
      <c r="J65" s="1294">
        <v>24</v>
      </c>
      <c r="L65" s="1495"/>
      <c r="M65" s="1495"/>
      <c r="N65" s="1495"/>
      <c r="O65" s="1495"/>
    </row>
    <row r="66" spans="2:15" ht="15.75" customHeight="1">
      <c r="B66" s="1319"/>
      <c r="C66" s="1326"/>
      <c r="D66" s="1923" t="s">
        <v>699</v>
      </c>
      <c r="E66" s="1923"/>
      <c r="F66" s="2014"/>
      <c r="G66" s="166">
        <v>0</v>
      </c>
      <c r="H66" s="166">
        <v>61.695</v>
      </c>
      <c r="I66" s="959">
        <v>308.47500000000002</v>
      </c>
      <c r="J66" s="1294">
        <v>370.17</v>
      </c>
      <c r="L66" s="1495"/>
      <c r="M66" s="1495"/>
      <c r="N66" s="1495"/>
      <c r="O66" s="1495"/>
    </row>
    <row r="67" spans="2:15" ht="15" customHeight="1">
      <c r="B67" s="1322">
        <v>10</v>
      </c>
      <c r="C67" s="2016" t="s">
        <v>1047</v>
      </c>
      <c r="D67" s="1926"/>
      <c r="E67" s="1926"/>
      <c r="F67" s="2017"/>
      <c r="G67" s="175">
        <v>3746.0479999999998</v>
      </c>
      <c r="H67" s="175">
        <v>1911.4760000000001</v>
      </c>
      <c r="I67" s="175">
        <v>308.476</v>
      </c>
      <c r="J67" s="1294">
        <v>5966</v>
      </c>
      <c r="L67" s="1495"/>
      <c r="M67" s="1495"/>
      <c r="N67" s="1495"/>
      <c r="O67" s="1495"/>
    </row>
    <row r="68" spans="2:15" ht="15" customHeight="1">
      <c r="B68" s="1327"/>
      <c r="C68" s="1326"/>
      <c r="D68" s="1923" t="s">
        <v>1048</v>
      </c>
      <c r="E68" s="1923"/>
      <c r="F68" s="2014"/>
      <c r="G68" s="166">
        <v>0</v>
      </c>
      <c r="H68" s="166">
        <v>278</v>
      </c>
      <c r="I68" s="959">
        <v>0</v>
      </c>
      <c r="J68" s="1294">
        <v>278</v>
      </c>
      <c r="L68" s="1495"/>
      <c r="M68" s="1495"/>
      <c r="N68" s="1495"/>
      <c r="O68" s="1495"/>
    </row>
    <row r="69" spans="2:15" ht="15" customHeight="1">
      <c r="B69" s="1327"/>
      <c r="C69" s="1326"/>
      <c r="D69" s="1923" t="s">
        <v>1049</v>
      </c>
      <c r="E69" s="1923"/>
      <c r="F69" s="2014"/>
      <c r="G69" s="166">
        <v>3635.5250000000001</v>
      </c>
      <c r="H69" s="166">
        <v>1633.4760000000001</v>
      </c>
      <c r="I69" s="959">
        <v>61.695</v>
      </c>
      <c r="J69" s="1294">
        <v>5330.6959999999999</v>
      </c>
      <c r="L69" s="1495"/>
      <c r="M69" s="1495"/>
      <c r="N69" s="1495"/>
      <c r="O69" s="1495"/>
    </row>
    <row r="70" spans="2:15" ht="15.75" customHeight="1">
      <c r="B70" s="1327"/>
      <c r="C70" s="1326"/>
      <c r="D70" s="1923" t="s">
        <v>1050</v>
      </c>
      <c r="E70" s="1923"/>
      <c r="F70" s="2014"/>
      <c r="G70" s="166">
        <v>0</v>
      </c>
      <c r="H70" s="166">
        <v>0</v>
      </c>
      <c r="I70" s="959">
        <v>246.78100000000001</v>
      </c>
      <c r="J70" s="1294">
        <v>246.78100000000001</v>
      </c>
      <c r="L70" s="1495"/>
      <c r="M70" s="1495"/>
      <c r="N70" s="1495"/>
      <c r="O70" s="1495"/>
    </row>
    <row r="71" spans="2:15" ht="15.75" customHeight="1">
      <c r="B71" s="1327"/>
      <c r="C71" s="1326"/>
      <c r="D71" s="1923" t="s">
        <v>1051</v>
      </c>
      <c r="E71" s="1923"/>
      <c r="F71" s="2014"/>
      <c r="G71" s="166">
        <v>110.523</v>
      </c>
      <c r="H71" s="166">
        <v>0</v>
      </c>
      <c r="I71" s="959">
        <v>0</v>
      </c>
      <c r="J71" s="1294">
        <v>110.523</v>
      </c>
      <c r="L71" s="1495"/>
      <c r="M71" s="1495"/>
      <c r="N71" s="1495"/>
      <c r="O71" s="1495"/>
    </row>
    <row r="72" spans="2:15" ht="15" customHeight="1">
      <c r="B72" s="1322">
        <v>11</v>
      </c>
      <c r="C72" s="2009" t="s">
        <v>1052</v>
      </c>
      <c r="D72" s="1917"/>
      <c r="E72" s="1917"/>
      <c r="F72" s="2010"/>
      <c r="G72" s="175">
        <v>737.75900000000001</v>
      </c>
      <c r="H72" s="175">
        <v>527.47299999999996</v>
      </c>
      <c r="I72" s="175">
        <v>36.747</v>
      </c>
      <c r="J72" s="1294">
        <v>1301.979</v>
      </c>
      <c r="L72" s="1495"/>
      <c r="M72" s="1495"/>
      <c r="N72" s="1495"/>
      <c r="O72" s="1495"/>
    </row>
    <row r="73" spans="2:15" ht="15" customHeight="1">
      <c r="B73" s="1319"/>
      <c r="C73" s="1326"/>
      <c r="D73" s="1923" t="s">
        <v>1053</v>
      </c>
      <c r="E73" s="1923"/>
      <c r="F73" s="2014"/>
      <c r="G73" s="166">
        <v>40.901000000000003</v>
      </c>
      <c r="H73" s="166">
        <v>32.938000000000002</v>
      </c>
      <c r="I73" s="959">
        <v>0.40200000000000002</v>
      </c>
      <c r="J73" s="1294">
        <v>74.241</v>
      </c>
      <c r="L73" s="1495"/>
      <c r="M73" s="1495"/>
      <c r="N73" s="1495"/>
      <c r="O73" s="1495"/>
    </row>
    <row r="74" spans="2:15" ht="15" customHeight="1">
      <c r="B74" s="1319"/>
      <c r="C74" s="1326"/>
      <c r="D74" s="1923" t="s">
        <v>1054</v>
      </c>
      <c r="E74" s="1923"/>
      <c r="F74" s="2014"/>
      <c r="G74" s="166">
        <v>10.298999999999999</v>
      </c>
      <c r="H74" s="166">
        <v>7.3159999999999998</v>
      </c>
      <c r="I74" s="959">
        <v>0.40699999999999997</v>
      </c>
      <c r="J74" s="1294">
        <v>18.021999999999998</v>
      </c>
      <c r="L74" s="1495"/>
      <c r="M74" s="1495"/>
      <c r="N74" s="1495"/>
      <c r="O74" s="1495"/>
    </row>
    <row r="75" spans="2:15" ht="15" customHeight="1">
      <c r="B75" s="1319"/>
      <c r="C75" s="1326"/>
      <c r="D75" s="1923" t="s">
        <v>1055</v>
      </c>
      <c r="E75" s="1923"/>
      <c r="F75" s="2014"/>
      <c r="G75" s="166">
        <v>633.41399999999999</v>
      </c>
      <c r="H75" s="166">
        <v>453.32799999999997</v>
      </c>
      <c r="I75" s="959">
        <v>26.466999999999999</v>
      </c>
      <c r="J75" s="1294">
        <v>1113.2090000000001</v>
      </c>
      <c r="L75" s="1495"/>
      <c r="M75" s="1495"/>
      <c r="N75" s="1495"/>
      <c r="O75" s="1495"/>
    </row>
    <row r="76" spans="2:15" ht="15" customHeight="1">
      <c r="B76" s="1319"/>
      <c r="C76" s="1326"/>
      <c r="D76" s="1923" t="s">
        <v>1056</v>
      </c>
      <c r="E76" s="1923"/>
      <c r="F76" s="2014"/>
      <c r="G76" s="166">
        <v>0</v>
      </c>
      <c r="H76" s="166">
        <v>19.861999999999998</v>
      </c>
      <c r="I76" s="959">
        <v>3.8559999999999999</v>
      </c>
      <c r="J76" s="1294">
        <v>23.718</v>
      </c>
      <c r="L76" s="1495"/>
      <c r="M76" s="1495"/>
      <c r="N76" s="1495"/>
      <c r="O76" s="1495"/>
    </row>
    <row r="77" spans="2:15" ht="15.75" customHeight="1">
      <c r="B77" s="1319"/>
      <c r="C77" s="1326"/>
      <c r="D77" s="1923" t="s">
        <v>1057</v>
      </c>
      <c r="E77" s="1923"/>
      <c r="F77" s="2014"/>
      <c r="G77" s="166">
        <v>49.429000000000002</v>
      </c>
      <c r="H77" s="166">
        <v>12.151999999999999</v>
      </c>
      <c r="I77" s="959">
        <v>2.0619999999999998</v>
      </c>
      <c r="J77" s="1294">
        <v>63.643000000000001</v>
      </c>
      <c r="L77" s="1495"/>
      <c r="M77" s="1495"/>
      <c r="N77" s="1495"/>
      <c r="O77" s="1495"/>
    </row>
    <row r="78" spans="2:15" ht="15.75" customHeight="1">
      <c r="B78" s="1319"/>
      <c r="C78" s="1326"/>
      <c r="D78" s="1923" t="s">
        <v>1058</v>
      </c>
      <c r="E78" s="1923"/>
      <c r="F78" s="2014"/>
      <c r="G78" s="166">
        <v>3.7160000000000002</v>
      </c>
      <c r="H78" s="166">
        <v>0</v>
      </c>
      <c r="I78" s="959">
        <v>0</v>
      </c>
      <c r="J78" s="1294">
        <v>3.7160000000000002</v>
      </c>
      <c r="L78" s="1495"/>
      <c r="M78" s="1495"/>
      <c r="N78" s="1495"/>
      <c r="O78" s="1495"/>
    </row>
    <row r="79" spans="2:15" ht="15.75" customHeight="1">
      <c r="B79" s="1319"/>
      <c r="C79" s="1326"/>
      <c r="D79" s="1923" t="s">
        <v>1059</v>
      </c>
      <c r="E79" s="1923"/>
      <c r="F79" s="2014"/>
      <c r="G79" s="166">
        <v>0</v>
      </c>
      <c r="H79" s="166">
        <v>1.877</v>
      </c>
      <c r="I79" s="959">
        <v>3.5529999999999999</v>
      </c>
      <c r="J79" s="1294">
        <v>5.43</v>
      </c>
      <c r="L79" s="1495"/>
      <c r="M79" s="1495"/>
      <c r="N79" s="1495"/>
      <c r="O79" s="1495"/>
    </row>
    <row r="80" spans="2:15" ht="15" customHeight="1">
      <c r="B80" s="1322">
        <v>12</v>
      </c>
      <c r="C80" s="2016" t="s">
        <v>1060</v>
      </c>
      <c r="D80" s="1926"/>
      <c r="E80" s="1926"/>
      <c r="F80" s="2017"/>
      <c r="G80" s="175">
        <v>4954.53</v>
      </c>
      <c r="H80" s="175">
        <v>912.66600000000005</v>
      </c>
      <c r="I80" s="175">
        <v>165.09700000000001</v>
      </c>
      <c r="J80" s="1294">
        <v>6032.2929999999997</v>
      </c>
      <c r="L80" s="1495"/>
      <c r="M80" s="1495"/>
      <c r="N80" s="1495"/>
      <c r="O80" s="1495"/>
    </row>
    <row r="81" spans="2:15" ht="15" customHeight="1">
      <c r="B81" s="1319"/>
      <c r="C81" s="1326"/>
      <c r="D81" s="1923" t="s">
        <v>1061</v>
      </c>
      <c r="E81" s="1923"/>
      <c r="F81" s="2014"/>
      <c r="G81" s="166">
        <v>3.2989999999999999</v>
      </c>
      <c r="H81" s="166">
        <v>19.510999999999999</v>
      </c>
      <c r="I81" s="959">
        <v>0.40400000000000003</v>
      </c>
      <c r="J81" s="1294">
        <v>23.213999999999999</v>
      </c>
      <c r="L81" s="1495"/>
      <c r="M81" s="1495"/>
      <c r="N81" s="1495"/>
      <c r="O81" s="1495"/>
    </row>
    <row r="82" spans="2:15" ht="15.75" customHeight="1">
      <c r="B82" s="1319"/>
      <c r="C82" s="1326"/>
      <c r="D82" s="1923" t="s">
        <v>712</v>
      </c>
      <c r="E82" s="1923"/>
      <c r="F82" s="2014"/>
      <c r="G82" s="166">
        <v>2702.7370000000001</v>
      </c>
      <c r="H82" s="166">
        <v>606.476</v>
      </c>
      <c r="I82" s="959">
        <v>73.632000000000005</v>
      </c>
      <c r="J82" s="1294">
        <v>3382.8449999999998</v>
      </c>
      <c r="L82" s="1495"/>
      <c r="M82" s="1495"/>
      <c r="N82" s="1495"/>
      <c r="O82" s="1495"/>
    </row>
    <row r="83" spans="2:15" ht="15.75" customHeight="1">
      <c r="B83" s="1319"/>
      <c r="C83" s="1326"/>
      <c r="D83" s="1923" t="s">
        <v>1062</v>
      </c>
      <c r="E83" s="1923"/>
      <c r="F83" s="2014"/>
      <c r="G83" s="166">
        <v>2248.4940000000001</v>
      </c>
      <c r="H83" s="166">
        <v>286.67899999999997</v>
      </c>
      <c r="I83" s="959">
        <v>91.061000000000007</v>
      </c>
      <c r="J83" s="1294">
        <v>2626.2339999999999</v>
      </c>
      <c r="L83" s="1495"/>
      <c r="M83" s="1495"/>
      <c r="N83" s="1495"/>
      <c r="O83" s="1495"/>
    </row>
    <row r="84" spans="2:15" ht="15.75" customHeight="1">
      <c r="B84" s="1322">
        <v>13</v>
      </c>
      <c r="C84" s="2009" t="s">
        <v>1063</v>
      </c>
      <c r="D84" s="1917"/>
      <c r="E84" s="1917"/>
      <c r="F84" s="2010"/>
      <c r="G84" s="175">
        <v>872.67</v>
      </c>
      <c r="H84" s="175">
        <v>302.60000000000002</v>
      </c>
      <c r="I84" s="175">
        <v>12.243</v>
      </c>
      <c r="J84" s="1294">
        <v>1187.5129999999999</v>
      </c>
      <c r="L84" s="1495"/>
      <c r="M84" s="1495"/>
      <c r="N84" s="1495"/>
      <c r="O84" s="1495"/>
    </row>
    <row r="85" spans="2:15" ht="15.75" customHeight="1">
      <c r="B85" s="1319"/>
      <c r="C85" s="1326"/>
      <c r="D85" s="1923" t="s">
        <v>1064</v>
      </c>
      <c r="E85" s="1923"/>
      <c r="F85" s="2014"/>
      <c r="G85" s="166">
        <v>872.67</v>
      </c>
      <c r="H85" s="166">
        <v>302.60000000000002</v>
      </c>
      <c r="I85" s="959">
        <v>12.243</v>
      </c>
      <c r="J85" s="1294">
        <v>1187.5129999999999</v>
      </c>
      <c r="L85" s="1495"/>
      <c r="M85" s="1495"/>
      <c r="N85" s="1495"/>
      <c r="O85" s="1495"/>
    </row>
    <row r="86" spans="2:15" ht="15" customHeight="1">
      <c r="B86" s="1322">
        <v>14</v>
      </c>
      <c r="C86" s="2009" t="s">
        <v>499</v>
      </c>
      <c r="D86" s="1917"/>
      <c r="E86" s="1917"/>
      <c r="F86" s="2010"/>
      <c r="G86" s="175">
        <v>52538.692000000003</v>
      </c>
      <c r="H86" s="175">
        <v>13187.851000000001</v>
      </c>
      <c r="I86" s="175">
        <v>1888.797</v>
      </c>
      <c r="J86" s="1294">
        <v>67615.34</v>
      </c>
      <c r="L86" s="1495"/>
      <c r="M86" s="1495"/>
      <c r="N86" s="1495"/>
      <c r="O86" s="1495"/>
    </row>
    <row r="87" spans="2:15" ht="15" customHeight="1">
      <c r="B87" s="1319"/>
      <c r="C87" s="1326"/>
      <c r="D87" s="1923" t="s">
        <v>1065</v>
      </c>
      <c r="E87" s="1923"/>
      <c r="F87" s="2014"/>
      <c r="G87" s="166">
        <v>20258.649000000001</v>
      </c>
      <c r="H87" s="166">
        <v>9130.232</v>
      </c>
      <c r="I87" s="959">
        <v>2135.8270000000002</v>
      </c>
      <c r="J87" s="1294">
        <v>31524.707999999999</v>
      </c>
      <c r="L87" s="1495"/>
      <c r="M87" s="1495"/>
      <c r="N87" s="1495"/>
      <c r="O87" s="1495"/>
    </row>
    <row r="88" spans="2:15" ht="15" customHeight="1">
      <c r="B88" s="1319"/>
      <c r="C88" s="1326"/>
      <c r="D88" s="1923" t="s">
        <v>379</v>
      </c>
      <c r="E88" s="1923"/>
      <c r="F88" s="2014"/>
      <c r="G88" s="166">
        <v>15315.019</v>
      </c>
      <c r="H88" s="166">
        <v>2970.52</v>
      </c>
      <c r="I88" s="959">
        <v>205.59800000000001</v>
      </c>
      <c r="J88" s="1294">
        <v>18491.136999999999</v>
      </c>
      <c r="L88" s="1495"/>
      <c r="M88" s="1495"/>
      <c r="N88" s="1495"/>
      <c r="O88" s="1495"/>
    </row>
    <row r="89" spans="2:15" ht="15" customHeight="1">
      <c r="B89" s="1319"/>
      <c r="C89" s="1326"/>
      <c r="D89" s="1923" t="s">
        <v>1066</v>
      </c>
      <c r="E89" s="1923"/>
      <c r="F89" s="2014"/>
      <c r="G89" s="166">
        <v>16729.073</v>
      </c>
      <c r="H89" s="166">
        <v>1020.393</v>
      </c>
      <c r="I89" s="959">
        <v>-521.03200000000004</v>
      </c>
      <c r="J89" s="1294">
        <v>17228.434000000001</v>
      </c>
      <c r="L89" s="1495"/>
      <c r="M89" s="1495"/>
      <c r="N89" s="1495"/>
      <c r="O89" s="1495"/>
    </row>
    <row r="90" spans="2:15" ht="15" customHeight="1">
      <c r="B90" s="1327"/>
      <c r="C90" s="1326"/>
      <c r="D90" s="1923" t="s">
        <v>380</v>
      </c>
      <c r="E90" s="1923"/>
      <c r="F90" s="2014"/>
      <c r="G90" s="166">
        <v>235.95099999999999</v>
      </c>
      <c r="H90" s="166">
        <v>338.57600000000002</v>
      </c>
      <c r="I90" s="959">
        <v>68.403999999999996</v>
      </c>
      <c r="J90" s="1294">
        <v>642.93100000000004</v>
      </c>
      <c r="L90" s="1495"/>
      <c r="M90" s="1495"/>
      <c r="N90" s="1495"/>
      <c r="O90" s="1495"/>
    </row>
    <row r="91" spans="2:15" ht="15" customHeight="1">
      <c r="B91" s="1319"/>
      <c r="C91" s="1326"/>
      <c r="D91" s="1923" t="s">
        <v>263</v>
      </c>
      <c r="E91" s="1923"/>
      <c r="F91" s="2014"/>
      <c r="G91" s="166">
        <v>0</v>
      </c>
      <c r="H91" s="166">
        <v>301.46100000000001</v>
      </c>
      <c r="I91" s="959">
        <v>0</v>
      </c>
      <c r="J91" s="1294">
        <v>301.46100000000001</v>
      </c>
      <c r="L91" s="1495"/>
      <c r="M91" s="1495"/>
      <c r="N91" s="1495"/>
      <c r="O91" s="1495"/>
    </row>
    <row r="92" spans="2:15" ht="15.75" customHeight="1">
      <c r="B92" s="1319"/>
      <c r="C92" s="1326"/>
      <c r="D92" s="1923" t="s">
        <v>1067</v>
      </c>
      <c r="E92" s="1923"/>
      <c r="F92" s="2014"/>
      <c r="G92" s="166">
        <v>0</v>
      </c>
      <c r="H92" s="166">
        <v>-573.33100000000002</v>
      </c>
      <c r="I92" s="959">
        <v>0</v>
      </c>
      <c r="J92" s="1294">
        <v>-573.33100000000002</v>
      </c>
      <c r="L92" s="1495"/>
      <c r="M92" s="1495"/>
      <c r="N92" s="1495"/>
      <c r="O92" s="1495"/>
    </row>
    <row r="93" spans="2:15" ht="15.75" customHeight="1" thickBot="1">
      <c r="B93" s="1494">
        <v>15</v>
      </c>
      <c r="C93" s="2067" t="s">
        <v>1139</v>
      </c>
      <c r="D93" s="2068" t="s">
        <v>264</v>
      </c>
      <c r="E93" s="2068"/>
      <c r="F93" s="2069"/>
      <c r="G93" s="1310">
        <v>2893.9029999999998</v>
      </c>
      <c r="H93" s="1310">
        <v>347.38</v>
      </c>
      <c r="I93" s="1341">
        <v>67.947000000000003</v>
      </c>
      <c r="J93" s="1296">
        <v>3309.23</v>
      </c>
      <c r="L93" s="1495"/>
      <c r="M93" s="1495"/>
      <c r="N93" s="1495"/>
      <c r="O93" s="1495"/>
    </row>
    <row r="94" spans="2:15" ht="15.75" customHeight="1" thickBot="1">
      <c r="B94" s="1337">
        <v>16</v>
      </c>
      <c r="C94" s="2001" t="s">
        <v>1068</v>
      </c>
      <c r="D94" s="1906"/>
      <c r="E94" s="1906"/>
      <c r="F94" s="2002"/>
      <c r="G94" s="1490">
        <v>424272.61099999998</v>
      </c>
      <c r="H94" s="1267">
        <v>118114.79700000001</v>
      </c>
      <c r="I94" s="1269">
        <v>18049.612000000001</v>
      </c>
      <c r="J94" s="1338">
        <v>560437.02</v>
      </c>
      <c r="L94" s="1495"/>
      <c r="M94" s="1495"/>
      <c r="N94" s="1495"/>
      <c r="O94" s="1495"/>
    </row>
    <row r="95" spans="2:15">
      <c r="G95" s="1342"/>
      <c r="H95" s="1342"/>
      <c r="I95" s="1342"/>
      <c r="J95" s="1342"/>
      <c r="K95" s="1342"/>
      <c r="L95" s="1495"/>
      <c r="M95" s="1495"/>
      <c r="N95" s="1495"/>
      <c r="O95" s="1495"/>
    </row>
    <row r="96" spans="2:15">
      <c r="G96" s="1396"/>
      <c r="H96" s="1396"/>
      <c r="I96" s="1396"/>
      <c r="J96" s="1396"/>
    </row>
    <row r="101" spans="7:10">
      <c r="G101" s="1395"/>
      <c r="H101" s="1395"/>
      <c r="I101" s="1395"/>
      <c r="J101" s="1395"/>
    </row>
  </sheetData>
  <mergeCells count="93">
    <mergeCell ref="C93:F93"/>
    <mergeCell ref="C94:F94"/>
    <mergeCell ref="D87:F87"/>
    <mergeCell ref="D88:F88"/>
    <mergeCell ref="D89:F89"/>
    <mergeCell ref="D90:F90"/>
    <mergeCell ref="D91:F91"/>
    <mergeCell ref="D92:F92"/>
    <mergeCell ref="C86:F86"/>
    <mergeCell ref="D75:F75"/>
    <mergeCell ref="D76:F76"/>
    <mergeCell ref="D77:F77"/>
    <mergeCell ref="D78:F78"/>
    <mergeCell ref="D79:F79"/>
    <mergeCell ref="C80:F80"/>
    <mergeCell ref="D81:F81"/>
    <mergeCell ref="D82:F82"/>
    <mergeCell ref="D83:F83"/>
    <mergeCell ref="C84:F84"/>
    <mergeCell ref="D85:F85"/>
    <mergeCell ref="D74:F74"/>
    <mergeCell ref="D63:F63"/>
    <mergeCell ref="C64:F64"/>
    <mergeCell ref="D65:F65"/>
    <mergeCell ref="D66:F66"/>
    <mergeCell ref="C67:F67"/>
    <mergeCell ref="D68:F68"/>
    <mergeCell ref="D69:F69"/>
    <mergeCell ref="D70:F70"/>
    <mergeCell ref="D71:F71"/>
    <mergeCell ref="C72:F72"/>
    <mergeCell ref="D73:F73"/>
    <mergeCell ref="D62:F62"/>
    <mergeCell ref="D51:F51"/>
    <mergeCell ref="D52:F52"/>
    <mergeCell ref="D53:F53"/>
    <mergeCell ref="D54:F54"/>
    <mergeCell ref="D55:F55"/>
    <mergeCell ref="D56:F56"/>
    <mergeCell ref="D57:F57"/>
    <mergeCell ref="C58:F58"/>
    <mergeCell ref="C59:F59"/>
    <mergeCell ref="D60:F60"/>
    <mergeCell ref="D61:F61"/>
    <mergeCell ref="D50:F50"/>
    <mergeCell ref="D39:F39"/>
    <mergeCell ref="D40:F40"/>
    <mergeCell ref="D41:F41"/>
    <mergeCell ref="D42:F42"/>
    <mergeCell ref="D43:F43"/>
    <mergeCell ref="D44:F44"/>
    <mergeCell ref="C45:F45"/>
    <mergeCell ref="D46:F46"/>
    <mergeCell ref="D47:F47"/>
    <mergeCell ref="D48:F48"/>
    <mergeCell ref="D49:F49"/>
    <mergeCell ref="D21:F21"/>
    <mergeCell ref="D22:F22"/>
    <mergeCell ref="D23:F23"/>
    <mergeCell ref="D24:F24"/>
    <mergeCell ref="D37:F37"/>
    <mergeCell ref="D26:F26"/>
    <mergeCell ref="D27:F27"/>
    <mergeCell ref="D28:F28"/>
    <mergeCell ref="D29:F29"/>
    <mergeCell ref="D30:F30"/>
    <mergeCell ref="C31:F31"/>
    <mergeCell ref="D32:F32"/>
    <mergeCell ref="D33:F33"/>
    <mergeCell ref="D34:F34"/>
    <mergeCell ref="D35:F35"/>
    <mergeCell ref="D36:F36"/>
    <mergeCell ref="D16:F16"/>
    <mergeCell ref="D17:F17"/>
    <mergeCell ref="D18:F18"/>
    <mergeCell ref="C19:F19"/>
    <mergeCell ref="D20:F20"/>
    <mergeCell ref="D38:F38"/>
    <mergeCell ref="D13:F13"/>
    <mergeCell ref="B2:J2"/>
    <mergeCell ref="I3:J3"/>
    <mergeCell ref="C4:F4"/>
    <mergeCell ref="C5:F5"/>
    <mergeCell ref="D6:F6"/>
    <mergeCell ref="D7:F7"/>
    <mergeCell ref="C8:F8"/>
    <mergeCell ref="D9:F9"/>
    <mergeCell ref="E10:F10"/>
    <mergeCell ref="C11:F11"/>
    <mergeCell ref="D12:F12"/>
    <mergeCell ref="D25:F25"/>
    <mergeCell ref="D14:F14"/>
    <mergeCell ref="D15:F15"/>
  </mergeCell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0"/>
  <sheetViews>
    <sheetView topLeftCell="A143" zoomScale="90" zoomScaleNormal="90" workbookViewId="0">
      <selection activeCell="A143" sqref="A143"/>
    </sheetView>
  </sheetViews>
  <sheetFormatPr defaultRowHeight="14.25"/>
  <cols>
    <col min="1" max="1" width="4.37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10" width="10.625" style="987" customWidth="1"/>
    <col min="11" max="16384" width="9" style="987"/>
  </cols>
  <sheetData>
    <row r="1" spans="1:10">
      <c r="B1" s="1205"/>
      <c r="C1" s="1206"/>
      <c r="D1" s="1206"/>
      <c r="E1" s="1206"/>
      <c r="F1" s="1206"/>
      <c r="G1" s="1207"/>
      <c r="H1" s="1207"/>
      <c r="I1" s="1207"/>
      <c r="J1" s="1207"/>
    </row>
    <row r="2" spans="1:10" ht="15" customHeight="1">
      <c r="B2" s="1744" t="s">
        <v>1159</v>
      </c>
      <c r="C2" s="1744"/>
      <c r="D2" s="1744"/>
      <c r="E2" s="1744"/>
      <c r="F2" s="1744"/>
      <c r="G2" s="1744"/>
      <c r="H2" s="1744"/>
      <c r="I2" s="1744"/>
      <c r="J2" s="1744"/>
    </row>
    <row r="3" spans="1:10" ht="15" customHeight="1" thickBot="1">
      <c r="B3" s="1205"/>
      <c r="C3" s="1206"/>
      <c r="D3" s="1206"/>
      <c r="E3" s="1206"/>
      <c r="F3" s="1206"/>
      <c r="G3" s="1206"/>
      <c r="H3" s="1206"/>
      <c r="I3" s="2065" t="s">
        <v>844</v>
      </c>
      <c r="J3" s="2066"/>
    </row>
    <row r="4" spans="1:10" ht="26.25" customHeight="1" thickBot="1">
      <c r="B4" s="1518" t="s">
        <v>289</v>
      </c>
      <c r="C4" s="2022" t="s">
        <v>505</v>
      </c>
      <c r="D4" s="1932"/>
      <c r="E4" s="1932"/>
      <c r="F4" s="2023"/>
      <c r="G4" s="1209" t="s">
        <v>5</v>
      </c>
      <c r="H4" s="1209" t="s">
        <v>324</v>
      </c>
      <c r="I4" s="1516" t="s">
        <v>325</v>
      </c>
      <c r="J4" s="1211" t="s">
        <v>8</v>
      </c>
    </row>
    <row r="5" spans="1:10" ht="15" customHeight="1">
      <c r="B5" s="1315">
        <v>1</v>
      </c>
      <c r="C5" s="2024" t="s">
        <v>1142</v>
      </c>
      <c r="D5" s="2025"/>
      <c r="E5" s="2025"/>
      <c r="F5" s="2026"/>
      <c r="G5" s="1316">
        <v>50054.201000000001</v>
      </c>
      <c r="H5" s="1316">
        <v>13704.594999999999</v>
      </c>
      <c r="I5" s="1482">
        <v>2737.5720000000001</v>
      </c>
      <c r="J5" s="1318">
        <v>66496.368000000002</v>
      </c>
    </row>
    <row r="6" spans="1:10" ht="14.25" customHeight="1">
      <c r="B6" s="1319"/>
      <c r="C6" s="2013" t="s">
        <v>847</v>
      </c>
      <c r="D6" s="1922"/>
      <c r="E6" s="1922"/>
      <c r="F6" s="1928"/>
      <c r="G6" s="1221">
        <v>31075.989000000001</v>
      </c>
      <c r="H6" s="1221">
        <v>9290.5949999999993</v>
      </c>
      <c r="I6" s="1264">
        <v>1702.9110000000001</v>
      </c>
      <c r="J6" s="1318">
        <v>42069.495000000003</v>
      </c>
    </row>
    <row r="7" spans="1:10" ht="14.25" customHeight="1">
      <c r="B7" s="1319"/>
      <c r="C7" s="2013" t="s">
        <v>848</v>
      </c>
      <c r="D7" s="1922"/>
      <c r="E7" s="1922"/>
      <c r="F7" s="1928"/>
      <c r="G7" s="1221">
        <v>3530.694</v>
      </c>
      <c r="H7" s="1221">
        <v>1160.6769999999999</v>
      </c>
      <c r="I7" s="1264">
        <v>491.68200000000002</v>
      </c>
      <c r="J7" s="1318">
        <v>5183.0529999999999</v>
      </c>
    </row>
    <row r="8" spans="1:10" ht="14.25" customHeight="1">
      <c r="B8" s="1319"/>
      <c r="C8" s="2013" t="s">
        <v>23</v>
      </c>
      <c r="D8" s="1922"/>
      <c r="E8" s="1922"/>
      <c r="F8" s="1928"/>
      <c r="G8" s="1221">
        <v>0.70199999999999996</v>
      </c>
      <c r="H8" s="1221">
        <v>0.47299999999999998</v>
      </c>
      <c r="I8" s="1264">
        <v>0</v>
      </c>
      <c r="J8" s="1318">
        <v>1.175</v>
      </c>
    </row>
    <row r="9" spans="1:10" ht="15" customHeight="1">
      <c r="B9" s="1321"/>
      <c r="C9" s="2019" t="s">
        <v>849</v>
      </c>
      <c r="D9" s="2020"/>
      <c r="E9" s="2020"/>
      <c r="F9" s="2021"/>
      <c r="G9" s="1221">
        <v>15446.816000000001</v>
      </c>
      <c r="H9" s="1221">
        <v>3252.85</v>
      </c>
      <c r="I9" s="1264">
        <v>542.97900000000004</v>
      </c>
      <c r="J9" s="1318">
        <v>19242.645</v>
      </c>
    </row>
    <row r="10" spans="1:10" ht="25.5" customHeight="1">
      <c r="A10" s="1357"/>
      <c r="B10" s="1322">
        <v>2</v>
      </c>
      <c r="C10" s="1940" t="s">
        <v>1106</v>
      </c>
      <c r="D10" s="1774"/>
      <c r="E10" s="1774"/>
      <c r="F10" s="1941"/>
      <c r="G10" s="1226">
        <v>208</v>
      </c>
      <c r="H10" s="1226">
        <v>0</v>
      </c>
      <c r="I10" s="1251">
        <v>4.8319999999999999</v>
      </c>
      <c r="J10" s="1318">
        <v>212.83199999999999</v>
      </c>
    </row>
    <row r="11" spans="1:10" ht="27.75" customHeight="1">
      <c r="A11" s="1357"/>
      <c r="B11" s="1319"/>
      <c r="C11" s="2030" t="s">
        <v>1107</v>
      </c>
      <c r="D11" s="1781"/>
      <c r="E11" s="1781"/>
      <c r="F11" s="1859"/>
      <c r="G11" s="1221">
        <v>38.453000000000003</v>
      </c>
      <c r="H11" s="1221">
        <v>0</v>
      </c>
      <c r="I11" s="1264">
        <v>4.8319999999999999</v>
      </c>
      <c r="J11" s="1318">
        <v>43.284999999999997</v>
      </c>
    </row>
    <row r="12" spans="1:10" ht="27" customHeight="1">
      <c r="A12" s="1357"/>
      <c r="B12" s="1319"/>
      <c r="C12" s="2030" t="s">
        <v>1108</v>
      </c>
      <c r="D12" s="1781"/>
      <c r="E12" s="1781"/>
      <c r="F12" s="1859"/>
      <c r="G12" s="1221">
        <v>169.547</v>
      </c>
      <c r="H12" s="1221">
        <v>0</v>
      </c>
      <c r="I12" s="1264">
        <v>0</v>
      </c>
      <c r="J12" s="1318">
        <v>169.547</v>
      </c>
    </row>
    <row r="13" spans="1:10" ht="27" customHeight="1">
      <c r="A13" s="1357"/>
      <c r="B13" s="1322">
        <v>3</v>
      </c>
      <c r="C13" s="1940" t="s">
        <v>1109</v>
      </c>
      <c r="D13" s="1774"/>
      <c r="E13" s="1774"/>
      <c r="F13" s="1941"/>
      <c r="G13" s="1226">
        <v>2.7989999999999999</v>
      </c>
      <c r="H13" s="1226">
        <v>0.95599999999999996</v>
      </c>
      <c r="I13" s="1251">
        <v>0</v>
      </c>
      <c r="J13" s="1318">
        <v>3.7549999999999999</v>
      </c>
    </row>
    <row r="14" spans="1:10" ht="14.25" customHeight="1">
      <c r="A14" s="1357"/>
      <c r="B14" s="1319"/>
      <c r="C14" s="2030" t="s">
        <v>1110</v>
      </c>
      <c r="D14" s="1781"/>
      <c r="E14" s="1781"/>
      <c r="F14" s="1859"/>
      <c r="G14" s="1221">
        <v>2.7989999999999999</v>
      </c>
      <c r="H14" s="1221">
        <v>0.95599999999999996</v>
      </c>
      <c r="I14" s="1264">
        <v>0</v>
      </c>
      <c r="J14" s="1318">
        <v>3.7549999999999999</v>
      </c>
    </row>
    <row r="15" spans="1:10" ht="27.75" customHeight="1">
      <c r="A15" s="1357"/>
      <c r="B15" s="1322">
        <v>4</v>
      </c>
      <c r="C15" s="1940" t="s">
        <v>1111</v>
      </c>
      <c r="D15" s="1774"/>
      <c r="E15" s="1774"/>
      <c r="F15" s="1941"/>
      <c r="G15" s="1226">
        <v>342.82900000000001</v>
      </c>
      <c r="H15" s="1226">
        <v>0</v>
      </c>
      <c r="I15" s="1251">
        <v>0</v>
      </c>
      <c r="J15" s="1318">
        <v>342.82900000000001</v>
      </c>
    </row>
    <row r="16" spans="1:10" ht="26.25" customHeight="1">
      <c r="A16" s="1357"/>
      <c r="B16" s="1319"/>
      <c r="C16" s="2029" t="s">
        <v>1112</v>
      </c>
      <c r="D16" s="1772"/>
      <c r="E16" s="1772"/>
      <c r="F16" s="1773"/>
      <c r="G16" s="1221">
        <v>342.82900000000001</v>
      </c>
      <c r="H16" s="1221">
        <v>0</v>
      </c>
      <c r="I16" s="1264">
        <v>0</v>
      </c>
      <c r="J16" s="1318">
        <v>342.82900000000001</v>
      </c>
    </row>
    <row r="17" spans="1:10" ht="15" customHeight="1">
      <c r="A17" s="1357"/>
      <c r="B17" s="1322">
        <v>5</v>
      </c>
      <c r="C17" s="2009" t="s">
        <v>861</v>
      </c>
      <c r="D17" s="1917"/>
      <c r="E17" s="1917"/>
      <c r="F17" s="2010"/>
      <c r="G17" s="1226">
        <v>0.109</v>
      </c>
      <c r="H17" s="1226">
        <v>0</v>
      </c>
      <c r="I17" s="1251">
        <v>0</v>
      </c>
      <c r="J17" s="1318">
        <v>0.109</v>
      </c>
    </row>
    <row r="18" spans="1:10" ht="14.25" customHeight="1">
      <c r="A18" s="1357"/>
      <c r="B18" s="1322">
        <v>6</v>
      </c>
      <c r="C18" s="1940" t="s">
        <v>1113</v>
      </c>
      <c r="D18" s="1774"/>
      <c r="E18" s="1774"/>
      <c r="F18" s="1941"/>
      <c r="G18" s="1226">
        <v>36391.050999999999</v>
      </c>
      <c r="H18" s="1226">
        <v>2789.52</v>
      </c>
      <c r="I18" s="1251">
        <v>1691.0029999999999</v>
      </c>
      <c r="J18" s="1223">
        <v>40871.574000000001</v>
      </c>
    </row>
    <row r="19" spans="1:10" ht="14.25" customHeight="1">
      <c r="A19" s="1357"/>
      <c r="B19" s="1319"/>
      <c r="C19" s="2030" t="s">
        <v>1114</v>
      </c>
      <c r="D19" s="1781"/>
      <c r="E19" s="1781"/>
      <c r="F19" s="1859"/>
      <c r="G19" s="1221">
        <v>7980.1890000000003</v>
      </c>
      <c r="H19" s="1221">
        <v>1463.97</v>
      </c>
      <c r="I19" s="1264">
        <v>755.87800000000004</v>
      </c>
      <c r="J19" s="1318">
        <v>10200.037</v>
      </c>
    </row>
    <row r="20" spans="1:10" ht="14.25" customHeight="1">
      <c r="A20" s="1357"/>
      <c r="B20" s="1319"/>
      <c r="C20" s="2030" t="s">
        <v>1115</v>
      </c>
      <c r="D20" s="1781"/>
      <c r="E20" s="1781"/>
      <c r="F20" s="1859"/>
      <c r="G20" s="1221">
        <v>3360.0410000000002</v>
      </c>
      <c r="H20" s="1221">
        <v>1202.172</v>
      </c>
      <c r="I20" s="1264">
        <v>320.82600000000002</v>
      </c>
      <c r="J20" s="1318">
        <v>4883.0389999999998</v>
      </c>
    </row>
    <row r="21" spans="1:10" ht="15" customHeight="1">
      <c r="A21" s="1357"/>
      <c r="B21" s="1319"/>
      <c r="C21" s="2030" t="s">
        <v>1116</v>
      </c>
      <c r="D21" s="1781"/>
      <c r="E21" s="1781"/>
      <c r="F21" s="1859"/>
      <c r="G21" s="1221">
        <v>24430.878000000001</v>
      </c>
      <c r="H21" s="1221">
        <v>0</v>
      </c>
      <c r="I21" s="1264">
        <v>614.29899999999998</v>
      </c>
      <c r="J21" s="1318">
        <v>25045.177</v>
      </c>
    </row>
    <row r="22" spans="1:10">
      <c r="A22" s="1357"/>
      <c r="B22" s="1319"/>
      <c r="C22" s="2030" t="s">
        <v>1146</v>
      </c>
      <c r="D22" s="1781"/>
      <c r="E22" s="1781"/>
      <c r="F22" s="1859"/>
      <c r="G22" s="1221">
        <v>619.94299999999998</v>
      </c>
      <c r="H22" s="1221">
        <v>123.378</v>
      </c>
      <c r="I22" s="1264">
        <v>0</v>
      </c>
      <c r="J22" s="1318">
        <v>743.32100000000003</v>
      </c>
    </row>
    <row r="23" spans="1:10" ht="24" customHeight="1">
      <c r="A23" s="1357"/>
      <c r="B23" s="1322">
        <v>7</v>
      </c>
      <c r="C23" s="1940" t="s">
        <v>1117</v>
      </c>
      <c r="D23" s="1774"/>
      <c r="E23" s="1774"/>
      <c r="F23" s="1941"/>
      <c r="G23" s="1226">
        <v>26213.632000000001</v>
      </c>
      <c r="H23" s="1226">
        <v>4058.2559999999999</v>
      </c>
      <c r="I23" s="1251">
        <v>528.78300000000002</v>
      </c>
      <c r="J23" s="1318">
        <v>30800.670999999998</v>
      </c>
    </row>
    <row r="24" spans="1:10" ht="26.25" customHeight="1">
      <c r="A24" s="1357"/>
      <c r="B24" s="1319"/>
      <c r="C24" s="2030" t="s">
        <v>1118</v>
      </c>
      <c r="D24" s="1781"/>
      <c r="E24" s="1781"/>
      <c r="F24" s="1859"/>
      <c r="G24" s="1221">
        <v>14192.909</v>
      </c>
      <c r="H24" s="1221">
        <v>199.316</v>
      </c>
      <c r="I24" s="1264">
        <v>0</v>
      </c>
      <c r="J24" s="1318">
        <v>14392.225</v>
      </c>
    </row>
    <row r="25" spans="1:10" ht="24.75" customHeight="1">
      <c r="A25" s="1357"/>
      <c r="B25" s="1319"/>
      <c r="C25" s="2030" t="s">
        <v>1119</v>
      </c>
      <c r="D25" s="1781"/>
      <c r="E25" s="1781"/>
      <c r="F25" s="1859"/>
      <c r="G25" s="1221">
        <v>4276.7479999999996</v>
      </c>
      <c r="H25" s="1221">
        <v>773.56899999999996</v>
      </c>
      <c r="I25" s="1264">
        <v>60.963999999999999</v>
      </c>
      <c r="J25" s="1318">
        <v>5111.2809999999999</v>
      </c>
    </row>
    <row r="26" spans="1:10" ht="28.5" customHeight="1">
      <c r="A26" s="1357"/>
      <c r="B26" s="1319"/>
      <c r="C26" s="2030" t="s">
        <v>1120</v>
      </c>
      <c r="D26" s="1781"/>
      <c r="E26" s="1781"/>
      <c r="F26" s="1859"/>
      <c r="G26" s="1221">
        <v>7501.9780000000001</v>
      </c>
      <c r="H26" s="1221">
        <v>2241.8580000000002</v>
      </c>
      <c r="I26" s="1264">
        <v>377.48099999999999</v>
      </c>
      <c r="J26" s="1318">
        <v>10121.316999999999</v>
      </c>
    </row>
    <row r="27" spans="1:10" ht="25.5" customHeight="1">
      <c r="A27" s="1357"/>
      <c r="B27" s="1319"/>
      <c r="C27" s="2030" t="s">
        <v>1121</v>
      </c>
      <c r="D27" s="1781"/>
      <c r="E27" s="1781"/>
      <c r="F27" s="1859"/>
      <c r="G27" s="1221">
        <v>0</v>
      </c>
      <c r="H27" s="1221">
        <v>672.59799999999996</v>
      </c>
      <c r="I27" s="1264">
        <v>0</v>
      </c>
      <c r="J27" s="1318">
        <v>672.59799999999996</v>
      </c>
    </row>
    <row r="28" spans="1:10" ht="25.5" customHeight="1">
      <c r="A28" s="1357"/>
      <c r="B28" s="1319"/>
      <c r="C28" s="2030" t="s">
        <v>1122</v>
      </c>
      <c r="D28" s="1781"/>
      <c r="E28" s="1781"/>
      <c r="F28" s="1859"/>
      <c r="G28" s="1221">
        <v>1.5880000000000001</v>
      </c>
      <c r="H28" s="1221">
        <v>0.308</v>
      </c>
      <c r="I28" s="1264">
        <v>21.356999999999999</v>
      </c>
      <c r="J28" s="1318">
        <v>23.253</v>
      </c>
    </row>
    <row r="29" spans="1:10" ht="27" customHeight="1">
      <c r="A29" s="1357"/>
      <c r="B29" s="1319"/>
      <c r="C29" s="2030" t="s">
        <v>1123</v>
      </c>
      <c r="D29" s="1781"/>
      <c r="E29" s="1781"/>
      <c r="F29" s="1859"/>
      <c r="G29" s="1229">
        <v>0</v>
      </c>
      <c r="H29" s="1229">
        <v>0</v>
      </c>
      <c r="I29" s="1262">
        <v>7.548</v>
      </c>
      <c r="J29" s="1318">
        <v>7.548</v>
      </c>
    </row>
    <row r="30" spans="1:10" ht="26.25" customHeight="1">
      <c r="A30" s="1357"/>
      <c r="B30" s="1319"/>
      <c r="C30" s="2030" t="s">
        <v>1124</v>
      </c>
      <c r="D30" s="1781"/>
      <c r="E30" s="1781"/>
      <c r="F30" s="1859"/>
      <c r="G30" s="1229">
        <v>237.33799999999999</v>
      </c>
      <c r="H30" s="1229">
        <v>170.607</v>
      </c>
      <c r="I30" s="1262">
        <v>61.433</v>
      </c>
      <c r="J30" s="1318">
        <v>469.37799999999999</v>
      </c>
    </row>
    <row r="31" spans="1:10" ht="23.25" customHeight="1">
      <c r="A31" s="1357"/>
      <c r="B31" s="1319"/>
      <c r="C31" s="2030" t="s">
        <v>1125</v>
      </c>
      <c r="D31" s="1781"/>
      <c r="E31" s="1781"/>
      <c r="F31" s="1859"/>
      <c r="G31" s="1229">
        <v>3.0710000000000002</v>
      </c>
      <c r="H31" s="1229">
        <v>0</v>
      </c>
      <c r="I31" s="1262">
        <v>0</v>
      </c>
      <c r="J31" s="1318">
        <v>3.0710000000000002</v>
      </c>
    </row>
    <row r="32" spans="1:10" ht="25.5" customHeight="1">
      <c r="A32" s="1357"/>
      <c r="B32" s="1322">
        <v>8</v>
      </c>
      <c r="C32" s="1940" t="s">
        <v>1126</v>
      </c>
      <c r="D32" s="1774"/>
      <c r="E32" s="1774"/>
      <c r="F32" s="1941"/>
      <c r="G32" s="1483">
        <v>19000</v>
      </c>
      <c r="H32" s="1483">
        <v>1854</v>
      </c>
      <c r="I32" s="1484">
        <v>0</v>
      </c>
      <c r="J32" s="1318">
        <v>20854</v>
      </c>
    </row>
    <row r="33" spans="1:10" ht="14.25" customHeight="1">
      <c r="A33" s="1357"/>
      <c r="B33" s="1319"/>
      <c r="C33" s="2013" t="s">
        <v>294</v>
      </c>
      <c r="D33" s="1922"/>
      <c r="E33" s="1922"/>
      <c r="F33" s="1928"/>
      <c r="G33" s="1229">
        <v>19000</v>
      </c>
      <c r="H33" s="1229">
        <v>1854</v>
      </c>
      <c r="I33" s="1262">
        <v>0</v>
      </c>
      <c r="J33" s="1318">
        <v>20854</v>
      </c>
    </row>
    <row r="34" spans="1:10" ht="23.25" customHeight="1">
      <c r="A34" s="1357"/>
      <c r="B34" s="1322">
        <v>9</v>
      </c>
      <c r="C34" s="1940" t="s">
        <v>1127</v>
      </c>
      <c r="D34" s="1774"/>
      <c r="E34" s="1774"/>
      <c r="F34" s="1941"/>
      <c r="G34" s="1483">
        <v>26383.385999999999</v>
      </c>
      <c r="H34" s="1483">
        <v>16510.57</v>
      </c>
      <c r="I34" s="1484">
        <v>763.452</v>
      </c>
      <c r="J34" s="1318">
        <v>43657.408000000003</v>
      </c>
    </row>
    <row r="35" spans="1:10" ht="14.25" customHeight="1">
      <c r="A35" s="1357"/>
      <c r="B35" s="1319"/>
      <c r="C35" s="2013" t="s">
        <v>893</v>
      </c>
      <c r="D35" s="1922"/>
      <c r="E35" s="1922"/>
      <c r="F35" s="1928"/>
      <c r="G35" s="1229">
        <v>582.23800000000006</v>
      </c>
      <c r="H35" s="1229">
        <v>510.64600000000002</v>
      </c>
      <c r="I35" s="1485">
        <v>314.601</v>
      </c>
      <c r="J35" s="1318">
        <v>1407.4849999999999</v>
      </c>
    </row>
    <row r="36" spans="1:10" ht="14.25" customHeight="1">
      <c r="A36" s="1357"/>
      <c r="B36" s="1319"/>
      <c r="C36" s="1326"/>
      <c r="D36" s="1929" t="s">
        <v>893</v>
      </c>
      <c r="E36" s="1923"/>
      <c r="F36" s="2014"/>
      <c r="G36" s="1229">
        <v>586.76099999999997</v>
      </c>
      <c r="H36" s="1229">
        <v>510.87799999999999</v>
      </c>
      <c r="I36" s="1485">
        <v>314.80500000000001</v>
      </c>
      <c r="J36" s="1318">
        <v>1412.444</v>
      </c>
    </row>
    <row r="37" spans="1:10" ht="14.25" customHeight="1">
      <c r="A37" s="1357"/>
      <c r="B37" s="1319"/>
      <c r="C37" s="1326"/>
      <c r="D37" s="1923" t="s">
        <v>725</v>
      </c>
      <c r="E37" s="1923" t="s">
        <v>132</v>
      </c>
      <c r="F37" s="2014"/>
      <c r="G37" s="1229">
        <v>-4.5229999999999997</v>
      </c>
      <c r="H37" s="1229">
        <v>-0.23200000000000001</v>
      </c>
      <c r="I37" s="1485">
        <v>-0.20399999999999999</v>
      </c>
      <c r="J37" s="1318">
        <v>-4.9589999999999996</v>
      </c>
    </row>
    <row r="38" spans="1:10" ht="14.25" customHeight="1">
      <c r="A38" s="1357"/>
      <c r="B38" s="1319"/>
      <c r="C38" s="2013" t="s">
        <v>894</v>
      </c>
      <c r="D38" s="1922"/>
      <c r="E38" s="1922"/>
      <c r="F38" s="1928"/>
      <c r="G38" s="1229">
        <v>25231.562999999998</v>
      </c>
      <c r="H38" s="1229">
        <v>4418.6440000000002</v>
      </c>
      <c r="I38" s="1485">
        <v>446.363</v>
      </c>
      <c r="J38" s="1318">
        <v>30096.57</v>
      </c>
    </row>
    <row r="39" spans="1:10" ht="14.25" customHeight="1">
      <c r="A39" s="1357"/>
      <c r="B39" s="1319"/>
      <c r="C39" s="1326"/>
      <c r="D39" s="1929" t="s">
        <v>894</v>
      </c>
      <c r="E39" s="1923"/>
      <c r="F39" s="2014"/>
      <c r="G39" s="1229">
        <v>25242.118999999999</v>
      </c>
      <c r="H39" s="1229">
        <v>4420.2830000000004</v>
      </c>
      <c r="I39" s="1485">
        <v>446.54199999999997</v>
      </c>
      <c r="J39" s="1318">
        <v>30108.944</v>
      </c>
    </row>
    <row r="40" spans="1:10" ht="14.25" customHeight="1">
      <c r="A40" s="1357"/>
      <c r="B40" s="1319"/>
      <c r="C40" s="1326"/>
      <c r="D40" s="1923" t="s">
        <v>726</v>
      </c>
      <c r="E40" s="1923"/>
      <c r="F40" s="2014"/>
      <c r="G40" s="1229">
        <v>-10.555999999999999</v>
      </c>
      <c r="H40" s="1229">
        <v>-1.639</v>
      </c>
      <c r="I40" s="1485">
        <v>-0.17899999999999999</v>
      </c>
      <c r="J40" s="1318">
        <v>-12.374000000000001</v>
      </c>
    </row>
    <row r="41" spans="1:10" ht="14.25" customHeight="1">
      <c r="A41" s="1357"/>
      <c r="B41" s="1327"/>
      <c r="C41" s="2007" t="s">
        <v>899</v>
      </c>
      <c r="D41" s="1916"/>
      <c r="E41" s="1916"/>
      <c r="F41" s="2008"/>
      <c r="G41" s="1229">
        <v>349.57400000000001</v>
      </c>
      <c r="H41" s="1229">
        <v>154.41300000000001</v>
      </c>
      <c r="I41" s="1485">
        <v>0</v>
      </c>
      <c r="J41" s="1318">
        <v>503.98700000000002</v>
      </c>
    </row>
    <row r="42" spans="1:10" ht="14.25" customHeight="1">
      <c r="A42" s="1357"/>
      <c r="B42" s="1319"/>
      <c r="C42" s="1326"/>
      <c r="D42" s="1922" t="s">
        <v>899</v>
      </c>
      <c r="E42" s="1922"/>
      <c r="F42" s="1928"/>
      <c r="G42" s="1229">
        <v>350.81900000000002</v>
      </c>
      <c r="H42" s="1229">
        <v>154.447</v>
      </c>
      <c r="I42" s="1485">
        <v>0</v>
      </c>
      <c r="J42" s="1318">
        <v>505.26600000000002</v>
      </c>
    </row>
    <row r="43" spans="1:10" ht="14.25" customHeight="1">
      <c r="A43" s="1357"/>
      <c r="B43" s="1319"/>
      <c r="C43" s="1326"/>
      <c r="D43" s="1923" t="s">
        <v>901</v>
      </c>
      <c r="E43" s="1923" t="s">
        <v>132</v>
      </c>
      <c r="F43" s="2014"/>
      <c r="G43" s="1229">
        <v>-1.2450000000000001</v>
      </c>
      <c r="H43" s="1229">
        <v>-3.4000000000000002E-2</v>
      </c>
      <c r="I43" s="1485">
        <v>0</v>
      </c>
      <c r="J43" s="1318">
        <v>-1.2789999999999999</v>
      </c>
    </row>
    <row r="44" spans="1:10" ht="14.25" customHeight="1">
      <c r="A44" s="1357"/>
      <c r="B44" s="1319"/>
      <c r="C44" s="2013" t="s">
        <v>797</v>
      </c>
      <c r="D44" s="1922"/>
      <c r="E44" s="1922"/>
      <c r="F44" s="1928"/>
      <c r="G44" s="1229">
        <v>29.192</v>
      </c>
      <c r="H44" s="1229">
        <v>10913.382</v>
      </c>
      <c r="I44" s="1485">
        <v>2.1000000000000001E-2</v>
      </c>
      <c r="J44" s="1318">
        <v>10942.594999999999</v>
      </c>
    </row>
    <row r="45" spans="1:10" ht="14.25" customHeight="1">
      <c r="A45" s="1357"/>
      <c r="B45" s="1319"/>
      <c r="C45" s="1326"/>
      <c r="D45" s="1922" t="s">
        <v>540</v>
      </c>
      <c r="E45" s="1922"/>
      <c r="F45" s="1928"/>
      <c r="G45" s="1229">
        <v>29.196999999999999</v>
      </c>
      <c r="H45" s="1229">
        <v>10914.473</v>
      </c>
      <c r="I45" s="1485">
        <v>2.1000000000000001E-2</v>
      </c>
      <c r="J45" s="1318">
        <v>10943.691000000001</v>
      </c>
    </row>
    <row r="46" spans="1:10" ht="14.25" customHeight="1">
      <c r="A46" s="1357"/>
      <c r="B46" s="1319"/>
      <c r="C46" s="1326"/>
      <c r="D46" s="1923" t="s">
        <v>541</v>
      </c>
      <c r="E46" s="1923" t="s">
        <v>132</v>
      </c>
      <c r="F46" s="2014"/>
      <c r="G46" s="1229">
        <v>-5.0000000000000001E-3</v>
      </c>
      <c r="H46" s="1229">
        <v>-1.091</v>
      </c>
      <c r="I46" s="1485">
        <v>0</v>
      </c>
      <c r="J46" s="1318">
        <v>-1.0960000000000001</v>
      </c>
    </row>
    <row r="47" spans="1:10" ht="14.25" customHeight="1">
      <c r="A47" s="1357"/>
      <c r="B47" s="1319"/>
      <c r="C47" s="2013" t="s">
        <v>798</v>
      </c>
      <c r="D47" s="1922"/>
      <c r="E47" s="1922"/>
      <c r="F47" s="1928"/>
      <c r="G47" s="1229">
        <v>112.72799999999999</v>
      </c>
      <c r="H47" s="1229">
        <v>0</v>
      </c>
      <c r="I47" s="1485">
        <v>0</v>
      </c>
      <c r="J47" s="1318">
        <v>112.72799999999999</v>
      </c>
    </row>
    <row r="48" spans="1:10" ht="14.25" customHeight="1">
      <c r="A48" s="1357"/>
      <c r="B48" s="1319"/>
      <c r="C48" s="1326"/>
      <c r="D48" s="1922" t="s">
        <v>543</v>
      </c>
      <c r="E48" s="1922"/>
      <c r="F48" s="1928"/>
      <c r="G48" s="1229">
        <v>115.684</v>
      </c>
      <c r="H48" s="1229">
        <v>0</v>
      </c>
      <c r="I48" s="1485">
        <v>0</v>
      </c>
      <c r="J48" s="1318">
        <v>115.684</v>
      </c>
    </row>
    <row r="49" spans="1:10" ht="14.25" customHeight="1">
      <c r="A49" s="1357"/>
      <c r="B49" s="1319"/>
      <c r="C49" s="1326"/>
      <c r="D49" s="1923" t="s">
        <v>544</v>
      </c>
      <c r="E49" s="1923"/>
      <c r="F49" s="2014"/>
      <c r="G49" s="1229">
        <v>-0.32400000000000001</v>
      </c>
      <c r="H49" s="1229">
        <v>0</v>
      </c>
      <c r="I49" s="1485">
        <v>0</v>
      </c>
      <c r="J49" s="1318">
        <v>-0.32400000000000001</v>
      </c>
    </row>
    <row r="50" spans="1:10" ht="14.25" customHeight="1">
      <c r="A50" s="1357"/>
      <c r="B50" s="1319"/>
      <c r="C50" s="1326"/>
      <c r="D50" s="1923" t="s">
        <v>545</v>
      </c>
      <c r="E50" s="1923" t="s">
        <v>132</v>
      </c>
      <c r="F50" s="2014"/>
      <c r="G50" s="1229">
        <v>-2.6320000000000001</v>
      </c>
      <c r="H50" s="1229">
        <v>0</v>
      </c>
      <c r="I50" s="1485">
        <v>0</v>
      </c>
      <c r="J50" s="1318">
        <v>-2.6320000000000001</v>
      </c>
    </row>
    <row r="51" spans="1:10" ht="14.25" customHeight="1">
      <c r="A51" s="1357"/>
      <c r="B51" s="1319"/>
      <c r="C51" s="2013" t="s">
        <v>799</v>
      </c>
      <c r="D51" s="1922"/>
      <c r="E51" s="1922"/>
      <c r="F51" s="1928"/>
      <c r="G51" s="1229">
        <v>18.721</v>
      </c>
      <c r="H51" s="1229">
        <v>250.34100000000001</v>
      </c>
      <c r="I51" s="1485">
        <v>0.64600000000000002</v>
      </c>
      <c r="J51" s="1318">
        <v>269.70800000000003</v>
      </c>
    </row>
    <row r="52" spans="1:10" ht="14.25" customHeight="1">
      <c r="A52" s="1357"/>
      <c r="B52" s="1319"/>
      <c r="C52" s="1326"/>
      <c r="D52" s="1922" t="s">
        <v>547</v>
      </c>
      <c r="E52" s="1922"/>
      <c r="F52" s="1928"/>
      <c r="G52" s="1229">
        <v>19.756</v>
      </c>
      <c r="H52" s="1229">
        <v>262.98700000000002</v>
      </c>
      <c r="I52" s="1485">
        <v>0.65100000000000002</v>
      </c>
      <c r="J52" s="1318">
        <v>283.39400000000001</v>
      </c>
    </row>
    <row r="53" spans="1:10" ht="14.25" customHeight="1">
      <c r="A53" s="1357"/>
      <c r="B53" s="1319"/>
      <c r="C53" s="1326"/>
      <c r="D53" s="1923" t="s">
        <v>140</v>
      </c>
      <c r="E53" s="1923"/>
      <c r="F53" s="2014"/>
      <c r="G53" s="1229">
        <v>-8.5999999999999993E-2</v>
      </c>
      <c r="H53" s="1229">
        <v>-0.39400000000000002</v>
      </c>
      <c r="I53" s="1485">
        <v>-5.0000000000000001E-3</v>
      </c>
      <c r="J53" s="1318">
        <v>-0.48499999999999999</v>
      </c>
    </row>
    <row r="54" spans="1:10" ht="14.25" customHeight="1">
      <c r="A54" s="1357"/>
      <c r="B54" s="1319"/>
      <c r="C54" s="1326"/>
      <c r="D54" s="1923" t="s">
        <v>548</v>
      </c>
      <c r="E54" s="1923" t="s">
        <v>132</v>
      </c>
      <c r="F54" s="2014"/>
      <c r="G54" s="1229">
        <v>-0.94899999999999995</v>
      </c>
      <c r="H54" s="1229">
        <v>-12.252000000000001</v>
      </c>
      <c r="I54" s="1485">
        <v>0</v>
      </c>
      <c r="J54" s="1318">
        <v>-13.201000000000001</v>
      </c>
    </row>
    <row r="55" spans="1:10" ht="14.25" customHeight="1">
      <c r="A55" s="1357"/>
      <c r="B55" s="1319"/>
      <c r="C55" s="2013" t="s">
        <v>801</v>
      </c>
      <c r="D55" s="1922"/>
      <c r="E55" s="1922"/>
      <c r="F55" s="1928"/>
      <c r="G55" s="1229">
        <v>47.78</v>
      </c>
      <c r="H55" s="1229">
        <v>262.202</v>
      </c>
      <c r="I55" s="1485">
        <v>1.821</v>
      </c>
      <c r="J55" s="1318">
        <v>311.803</v>
      </c>
    </row>
    <row r="56" spans="1:10" ht="14.25" customHeight="1">
      <c r="A56" s="1357"/>
      <c r="B56" s="1319"/>
      <c r="C56" s="1326"/>
      <c r="D56" s="1922" t="s">
        <v>553</v>
      </c>
      <c r="E56" s="1922"/>
      <c r="F56" s="1928"/>
      <c r="G56" s="1229">
        <v>48.966000000000001</v>
      </c>
      <c r="H56" s="1229">
        <v>264.05399999999997</v>
      </c>
      <c r="I56" s="1485">
        <v>1.958</v>
      </c>
      <c r="J56" s="1318">
        <v>314.97800000000001</v>
      </c>
    </row>
    <row r="57" spans="1:10" ht="24" customHeight="1">
      <c r="A57" s="1357"/>
      <c r="B57" s="1319"/>
      <c r="C57" s="1326"/>
      <c r="D57" s="1923" t="s">
        <v>554</v>
      </c>
      <c r="E57" s="1923"/>
      <c r="F57" s="2014"/>
      <c r="G57" s="1229">
        <v>-5.0999999999999997E-2</v>
      </c>
      <c r="H57" s="1229">
        <v>-0.89900000000000002</v>
      </c>
      <c r="I57" s="1485">
        <v>-1.2999999999999999E-2</v>
      </c>
      <c r="J57" s="1318">
        <v>-0.96299999999999997</v>
      </c>
    </row>
    <row r="58" spans="1:10" ht="14.25" customHeight="1">
      <c r="A58" s="1357"/>
      <c r="B58" s="1319"/>
      <c r="C58" s="1326"/>
      <c r="D58" s="1923" t="s">
        <v>555</v>
      </c>
      <c r="E58" s="1923" t="s">
        <v>132</v>
      </c>
      <c r="F58" s="2014"/>
      <c r="G58" s="1229">
        <v>-1.135</v>
      </c>
      <c r="H58" s="1229">
        <v>-0.95299999999999996</v>
      </c>
      <c r="I58" s="1485">
        <v>-0.124</v>
      </c>
      <c r="J58" s="1318">
        <v>-2.2120000000000002</v>
      </c>
    </row>
    <row r="59" spans="1:10" ht="14.25" customHeight="1">
      <c r="A59" s="1357"/>
      <c r="B59" s="1319"/>
      <c r="C59" s="2013" t="s">
        <v>905</v>
      </c>
      <c r="D59" s="1922"/>
      <c r="E59" s="1922"/>
      <c r="F59" s="1928"/>
      <c r="G59" s="1229">
        <v>2.0209999999999999</v>
      </c>
      <c r="H59" s="1229">
        <v>0</v>
      </c>
      <c r="I59" s="1485">
        <v>0</v>
      </c>
      <c r="J59" s="1318">
        <v>2.0209999999999999</v>
      </c>
    </row>
    <row r="60" spans="1:10" ht="14.25" customHeight="1">
      <c r="A60" s="1357"/>
      <c r="B60" s="1319"/>
      <c r="C60" s="1326"/>
      <c r="D60" s="1922" t="s">
        <v>733</v>
      </c>
      <c r="E60" s="1922"/>
      <c r="F60" s="1928"/>
      <c r="G60" s="1229">
        <v>2.0379999999999998</v>
      </c>
      <c r="H60" s="1229">
        <v>0</v>
      </c>
      <c r="I60" s="1485">
        <v>0</v>
      </c>
      <c r="J60" s="1318">
        <v>2.0379999999999998</v>
      </c>
    </row>
    <row r="61" spans="1:10" ht="14.25" customHeight="1">
      <c r="A61" s="1357"/>
      <c r="B61" s="1319"/>
      <c r="C61" s="1326"/>
      <c r="D61" s="1923" t="s">
        <v>734</v>
      </c>
      <c r="E61" s="1923"/>
      <c r="F61" s="2014"/>
      <c r="G61" s="1229">
        <v>-1.7000000000000001E-2</v>
      </c>
      <c r="H61" s="1229">
        <v>0</v>
      </c>
      <c r="I61" s="1485">
        <v>0</v>
      </c>
      <c r="J61" s="1318">
        <v>-1.7000000000000001E-2</v>
      </c>
    </row>
    <row r="62" spans="1:10" ht="14.25" customHeight="1">
      <c r="A62" s="1357"/>
      <c r="B62" s="1319"/>
      <c r="C62" s="2007" t="s">
        <v>804</v>
      </c>
      <c r="D62" s="1916"/>
      <c r="E62" s="1916"/>
      <c r="F62" s="2008"/>
      <c r="G62" s="1229">
        <v>0</v>
      </c>
      <c r="H62" s="1229">
        <v>0.61399999999999999</v>
      </c>
      <c r="I62" s="1485">
        <v>0</v>
      </c>
      <c r="J62" s="1318">
        <v>0.61399999999999999</v>
      </c>
    </row>
    <row r="63" spans="1:10" ht="14.25" customHeight="1">
      <c r="A63" s="1357"/>
      <c r="B63" s="1319"/>
      <c r="C63" s="1326"/>
      <c r="D63" s="1916" t="s">
        <v>187</v>
      </c>
      <c r="E63" s="1916"/>
      <c r="F63" s="2008"/>
      <c r="G63" s="1229">
        <v>0</v>
      </c>
      <c r="H63" s="1229">
        <v>0.61499999999999999</v>
      </c>
      <c r="I63" s="1485">
        <v>0</v>
      </c>
      <c r="J63" s="1318">
        <v>0.61499999999999999</v>
      </c>
    </row>
    <row r="64" spans="1:10" ht="14.25" customHeight="1">
      <c r="A64" s="1357"/>
      <c r="B64" s="1319"/>
      <c r="C64" s="1326"/>
      <c r="D64" s="1923" t="s">
        <v>188</v>
      </c>
      <c r="E64" s="1923" t="s">
        <v>132</v>
      </c>
      <c r="F64" s="2014"/>
      <c r="G64" s="1229">
        <v>0</v>
      </c>
      <c r="H64" s="1229">
        <v>-1E-3</v>
      </c>
      <c r="I64" s="1485">
        <v>0</v>
      </c>
      <c r="J64" s="1318">
        <v>-1E-3</v>
      </c>
    </row>
    <row r="65" spans="1:10" ht="14.25" customHeight="1">
      <c r="A65" s="1357"/>
      <c r="B65" s="1319"/>
      <c r="C65" s="2007" t="s">
        <v>910</v>
      </c>
      <c r="D65" s="1916"/>
      <c r="E65" s="1916"/>
      <c r="F65" s="2008"/>
      <c r="G65" s="1229">
        <v>0</v>
      </c>
      <c r="H65" s="1229">
        <v>0.32700000000000001</v>
      </c>
      <c r="I65" s="1485">
        <v>0</v>
      </c>
      <c r="J65" s="1318">
        <v>0.32700000000000001</v>
      </c>
    </row>
    <row r="66" spans="1:10" ht="34.5" customHeight="1">
      <c r="A66" s="1357"/>
      <c r="B66" s="1319"/>
      <c r="C66" s="1326"/>
      <c r="D66" s="1916" t="s">
        <v>910</v>
      </c>
      <c r="E66" s="1916"/>
      <c r="F66" s="2008"/>
      <c r="G66" s="1229">
        <v>0</v>
      </c>
      <c r="H66" s="1229">
        <v>0.33</v>
      </c>
      <c r="I66" s="1485">
        <v>0</v>
      </c>
      <c r="J66" s="1318">
        <v>0.33</v>
      </c>
    </row>
    <row r="67" spans="1:10" ht="14.25" customHeight="1">
      <c r="A67" s="1357"/>
      <c r="B67" s="1319"/>
      <c r="C67" s="1326"/>
      <c r="D67" s="1923" t="s">
        <v>911</v>
      </c>
      <c r="E67" s="1923" t="s">
        <v>132</v>
      </c>
      <c r="F67" s="2014"/>
      <c r="G67" s="1229">
        <v>0</v>
      </c>
      <c r="H67" s="1229">
        <v>-3.0000000000000001E-3</v>
      </c>
      <c r="I67" s="1485">
        <v>0</v>
      </c>
      <c r="J67" s="1318">
        <v>-3.0000000000000001E-3</v>
      </c>
    </row>
    <row r="68" spans="1:10" ht="14.25" customHeight="1">
      <c r="A68" s="1357"/>
      <c r="B68" s="1319"/>
      <c r="C68" s="2007" t="s">
        <v>912</v>
      </c>
      <c r="D68" s="1916"/>
      <c r="E68" s="1916"/>
      <c r="F68" s="2008"/>
      <c r="G68" s="1229">
        <v>9.5690000000000008</v>
      </c>
      <c r="H68" s="1229">
        <v>1E-3</v>
      </c>
      <c r="I68" s="1485">
        <v>0</v>
      </c>
      <c r="J68" s="1318">
        <v>9.57</v>
      </c>
    </row>
    <row r="69" spans="1:10" customFormat="1" ht="27.75" customHeight="1">
      <c r="A69" s="1394"/>
      <c r="B69" s="1319"/>
      <c r="C69" s="1326"/>
      <c r="D69" s="1916" t="s">
        <v>913</v>
      </c>
      <c r="E69" s="1916"/>
      <c r="F69" s="2008"/>
      <c r="G69" s="1229">
        <v>19.98</v>
      </c>
      <c r="H69" s="1229">
        <v>3.0000000000000001E-3</v>
      </c>
      <c r="I69" s="1485">
        <v>0</v>
      </c>
      <c r="J69" s="1318">
        <v>19.983000000000001</v>
      </c>
    </row>
    <row r="70" spans="1:10" customFormat="1" ht="28.5" customHeight="1">
      <c r="A70" s="1394"/>
      <c r="B70" s="1319"/>
      <c r="C70" s="1517"/>
      <c r="D70" s="1923" t="s">
        <v>914</v>
      </c>
      <c r="E70" s="1923" t="s">
        <v>132</v>
      </c>
      <c r="F70" s="2014"/>
      <c r="G70" s="1519">
        <v>-10.411</v>
      </c>
      <c r="H70" s="1519">
        <v>-2E-3</v>
      </c>
      <c r="I70" s="1520">
        <v>0</v>
      </c>
      <c r="J70" s="1318">
        <v>-10.413</v>
      </c>
    </row>
    <row r="71" spans="1:10" customFormat="1" ht="30" customHeight="1">
      <c r="A71" s="1394"/>
      <c r="B71" s="1322">
        <v>10</v>
      </c>
      <c r="C71" s="1984" t="s">
        <v>1128</v>
      </c>
      <c r="D71" s="1784"/>
      <c r="E71" s="1784"/>
      <c r="F71" s="1985"/>
      <c r="G71" s="1483">
        <v>257365.09899999999</v>
      </c>
      <c r="H71" s="1483">
        <v>71777.342999999993</v>
      </c>
      <c r="I71" s="1484">
        <v>11413.034</v>
      </c>
      <c r="J71" s="1318">
        <v>340555.47600000002</v>
      </c>
    </row>
    <row r="72" spans="1:10" ht="12.75" customHeight="1">
      <c r="A72" s="1357"/>
      <c r="B72" s="1328"/>
      <c r="C72" s="2013" t="s">
        <v>916</v>
      </c>
      <c r="D72" s="1922"/>
      <c r="E72" s="1922"/>
      <c r="F72" s="1928"/>
      <c r="G72" s="1229">
        <v>108428.70299999999</v>
      </c>
      <c r="H72" s="1229">
        <v>39169.462</v>
      </c>
      <c r="I72" s="1485">
        <v>4039.357</v>
      </c>
      <c r="J72" s="1318">
        <v>151637.522</v>
      </c>
    </row>
    <row r="73" spans="1:10" ht="12.75" customHeight="1">
      <c r="A73" s="1357"/>
      <c r="B73" s="1328"/>
      <c r="C73" s="1329"/>
      <c r="D73" s="1921" t="s">
        <v>916</v>
      </c>
      <c r="E73" s="1927"/>
      <c r="F73" s="2018"/>
      <c r="G73" s="1229">
        <v>113414.564</v>
      </c>
      <c r="H73" s="1229">
        <v>39884.205999999998</v>
      </c>
      <c r="I73" s="1485">
        <v>4171.5069999999996</v>
      </c>
      <c r="J73" s="1318">
        <v>157470.277</v>
      </c>
    </row>
    <row r="74" spans="1:10" ht="24" customHeight="1">
      <c r="A74" s="1357"/>
      <c r="B74" s="1319"/>
      <c r="C74" s="1326"/>
      <c r="D74" s="1923" t="s">
        <v>917</v>
      </c>
      <c r="E74" s="1923"/>
      <c r="F74" s="2014"/>
      <c r="G74" s="1229">
        <v>-159.29300000000001</v>
      </c>
      <c r="H74" s="1229">
        <v>-54.058999999999997</v>
      </c>
      <c r="I74" s="1485">
        <v>-12.398999999999999</v>
      </c>
      <c r="J74" s="1318">
        <v>-225.751</v>
      </c>
    </row>
    <row r="75" spans="1:10" ht="24" customHeight="1">
      <c r="A75" s="1357"/>
      <c r="B75" s="1319"/>
      <c r="C75" s="1326"/>
      <c r="D75" s="1923" t="s">
        <v>918</v>
      </c>
      <c r="E75" s="1923" t="s">
        <v>132</v>
      </c>
      <c r="F75" s="2014"/>
      <c r="G75" s="1229">
        <v>-4826.5680000000002</v>
      </c>
      <c r="H75" s="1229">
        <v>-660.68499999999995</v>
      </c>
      <c r="I75" s="1485">
        <v>-119.751</v>
      </c>
      <c r="J75" s="1318">
        <v>-5607.0039999999999</v>
      </c>
    </row>
    <row r="76" spans="1:10" ht="14.25" customHeight="1">
      <c r="A76" s="1357"/>
      <c r="B76" s="1319"/>
      <c r="C76" s="2013" t="s">
        <v>919</v>
      </c>
      <c r="D76" s="1922"/>
      <c r="E76" s="1922"/>
      <c r="F76" s="1928"/>
      <c r="G76" s="1229">
        <v>9251.8670000000002</v>
      </c>
      <c r="H76" s="1229">
        <v>524.95799999999997</v>
      </c>
      <c r="I76" s="1485">
        <v>0</v>
      </c>
      <c r="J76" s="1318">
        <v>9776.8250000000007</v>
      </c>
    </row>
    <row r="77" spans="1:10" ht="14.25" customHeight="1">
      <c r="A77" s="1357"/>
      <c r="B77" s="1319"/>
      <c r="C77" s="1326"/>
      <c r="D77" s="1923" t="s">
        <v>919</v>
      </c>
      <c r="E77" s="1923"/>
      <c r="F77" s="2014"/>
      <c r="G77" s="1229">
        <v>9279.1859999999997</v>
      </c>
      <c r="H77" s="1229">
        <v>531.60299999999995</v>
      </c>
      <c r="I77" s="1485">
        <v>0</v>
      </c>
      <c r="J77" s="1318">
        <v>9810.7890000000007</v>
      </c>
    </row>
    <row r="78" spans="1:10" ht="14.25" customHeight="1">
      <c r="A78" s="1357"/>
      <c r="B78" s="1319"/>
      <c r="C78" s="1326"/>
      <c r="D78" s="1923" t="s">
        <v>920</v>
      </c>
      <c r="E78" s="1923"/>
      <c r="F78" s="2014"/>
      <c r="G78" s="1229">
        <v>-4.54</v>
      </c>
      <c r="H78" s="1229">
        <v>-1.589</v>
      </c>
      <c r="I78" s="1485">
        <v>0</v>
      </c>
      <c r="J78" s="1318">
        <v>-6.1289999999999996</v>
      </c>
    </row>
    <row r="79" spans="1:10" ht="15" customHeight="1">
      <c r="B79" s="1319"/>
      <c r="C79" s="1326"/>
      <c r="D79" s="1923" t="s">
        <v>921</v>
      </c>
      <c r="E79" s="1923" t="s">
        <v>132</v>
      </c>
      <c r="F79" s="2014"/>
      <c r="G79" s="1229">
        <v>-22.779</v>
      </c>
      <c r="H79" s="1229">
        <v>-5.056</v>
      </c>
      <c r="I79" s="1485">
        <v>0</v>
      </c>
      <c r="J79" s="1318">
        <v>-27.835000000000001</v>
      </c>
    </row>
    <row r="80" spans="1:10" ht="15" customHeight="1">
      <c r="B80" s="1319"/>
      <c r="C80" s="2013" t="s">
        <v>807</v>
      </c>
      <c r="D80" s="1922"/>
      <c r="E80" s="1922"/>
      <c r="F80" s="1928"/>
      <c r="G80" s="1229">
        <v>92.74</v>
      </c>
      <c r="H80" s="1229">
        <v>2.5670000000000002</v>
      </c>
      <c r="I80" s="1485">
        <v>7.556</v>
      </c>
      <c r="J80" s="1318">
        <v>102.863</v>
      </c>
    </row>
    <row r="81" spans="2:10" ht="14.25" customHeight="1">
      <c r="B81" s="1319"/>
      <c r="C81" s="1326"/>
      <c r="D81" s="1923" t="s">
        <v>739</v>
      </c>
      <c r="E81" s="1923"/>
      <c r="F81" s="2014"/>
      <c r="G81" s="1229">
        <v>95.962000000000003</v>
      </c>
      <c r="H81" s="1229">
        <v>2.5790000000000002</v>
      </c>
      <c r="I81" s="1485">
        <v>7.694</v>
      </c>
      <c r="J81" s="1318">
        <v>106.235</v>
      </c>
    </row>
    <row r="82" spans="2:10" ht="14.25" customHeight="1">
      <c r="B82" s="1319"/>
      <c r="C82" s="1326"/>
      <c r="D82" s="1923" t="s">
        <v>740</v>
      </c>
      <c r="E82" s="1923"/>
      <c r="F82" s="2014"/>
      <c r="G82" s="1229">
        <v>-0.313</v>
      </c>
      <c r="H82" s="1229">
        <v>-8.9999999999999993E-3</v>
      </c>
      <c r="I82" s="1485">
        <v>-2.7E-2</v>
      </c>
      <c r="J82" s="1318">
        <v>-0.34899999999999998</v>
      </c>
    </row>
    <row r="83" spans="2:10" ht="14.25" customHeight="1">
      <c r="B83" s="1319"/>
      <c r="C83" s="1326"/>
      <c r="D83" s="1923" t="s">
        <v>741</v>
      </c>
      <c r="E83" s="1923" t="s">
        <v>132</v>
      </c>
      <c r="F83" s="2014"/>
      <c r="G83" s="1229">
        <v>-2.9089999999999998</v>
      </c>
      <c r="H83" s="1229">
        <v>-3.0000000000000001E-3</v>
      </c>
      <c r="I83" s="1485">
        <v>-0.111</v>
      </c>
      <c r="J83" s="1318">
        <v>-3.0230000000000001</v>
      </c>
    </row>
    <row r="84" spans="2:10" ht="14.25" customHeight="1">
      <c r="B84" s="1319"/>
      <c r="C84" s="2007" t="s">
        <v>808</v>
      </c>
      <c r="D84" s="1916"/>
      <c r="E84" s="1916"/>
      <c r="F84" s="2008"/>
      <c r="G84" s="1229">
        <v>135915.26199999999</v>
      </c>
      <c r="H84" s="1229">
        <v>31353.728999999999</v>
      </c>
      <c r="I84" s="1485">
        <v>7245.2759999999998</v>
      </c>
      <c r="J84" s="1318">
        <v>174514.26699999999</v>
      </c>
    </row>
    <row r="85" spans="2:10" ht="14.25" customHeight="1">
      <c r="B85" s="1319"/>
      <c r="C85" s="1326"/>
      <c r="D85" s="1923" t="s">
        <v>420</v>
      </c>
      <c r="E85" s="1923"/>
      <c r="F85" s="2014"/>
      <c r="G85" s="1229">
        <v>136964.97</v>
      </c>
      <c r="H85" s="1229">
        <v>31729.867999999999</v>
      </c>
      <c r="I85" s="1485">
        <v>7222.69</v>
      </c>
      <c r="J85" s="1318">
        <v>175917.52799999999</v>
      </c>
    </row>
    <row r="86" spans="2:10" ht="14.25" customHeight="1">
      <c r="B86" s="1319"/>
      <c r="C86" s="1326"/>
      <c r="D86" s="1923" t="s">
        <v>579</v>
      </c>
      <c r="E86" s="1923"/>
      <c r="F86" s="2014"/>
      <c r="G86" s="1229">
        <v>297.38600000000002</v>
      </c>
      <c r="H86" s="1229">
        <v>-84.004000000000005</v>
      </c>
      <c r="I86" s="1485">
        <v>61.069000000000003</v>
      </c>
      <c r="J86" s="1318">
        <v>274.45100000000002</v>
      </c>
    </row>
    <row r="87" spans="2:10" ht="27" customHeight="1">
      <c r="B87" s="1319"/>
      <c r="C87" s="1326"/>
      <c r="D87" s="1923" t="s">
        <v>580</v>
      </c>
      <c r="E87" s="1923" t="s">
        <v>132</v>
      </c>
      <c r="F87" s="2014"/>
      <c r="G87" s="1229">
        <v>-1347.0940000000001</v>
      </c>
      <c r="H87" s="1229">
        <v>-292.13499999999999</v>
      </c>
      <c r="I87" s="1485">
        <v>-38.482999999999997</v>
      </c>
      <c r="J87" s="1318">
        <v>-1677.712</v>
      </c>
    </row>
    <row r="88" spans="2:10" ht="31.5" customHeight="1">
      <c r="B88" s="1327"/>
      <c r="C88" s="2007" t="s">
        <v>922</v>
      </c>
      <c r="D88" s="1916"/>
      <c r="E88" s="1916"/>
      <c r="F88" s="2008"/>
      <c r="G88" s="1229">
        <v>1.375</v>
      </c>
      <c r="H88" s="1229">
        <v>0</v>
      </c>
      <c r="I88" s="1485">
        <v>0</v>
      </c>
      <c r="J88" s="1318">
        <v>1.375</v>
      </c>
    </row>
    <row r="89" spans="2:10" ht="31.5" customHeight="1">
      <c r="B89" s="1319"/>
      <c r="C89" s="1326"/>
      <c r="D89" s="1923" t="s">
        <v>922</v>
      </c>
      <c r="E89" s="1923"/>
      <c r="F89" s="2014"/>
      <c r="G89" s="1229">
        <v>2.5</v>
      </c>
      <c r="H89" s="1229">
        <v>0</v>
      </c>
      <c r="I89" s="1485">
        <v>0</v>
      </c>
      <c r="J89" s="1318">
        <v>2.5</v>
      </c>
    </row>
    <row r="90" spans="2:10" ht="24.75" customHeight="1">
      <c r="B90" s="1319"/>
      <c r="C90" s="1326"/>
      <c r="D90" s="1923" t="s">
        <v>923</v>
      </c>
      <c r="E90" s="1923"/>
      <c r="F90" s="2014"/>
      <c r="G90" s="1229">
        <v>-1.125</v>
      </c>
      <c r="H90" s="1229">
        <v>0</v>
      </c>
      <c r="I90" s="1485">
        <v>0</v>
      </c>
      <c r="J90" s="1318">
        <v>-1.125</v>
      </c>
    </row>
    <row r="91" spans="2:10" ht="23.25" customHeight="1">
      <c r="B91" s="1327"/>
      <c r="C91" s="2007" t="s">
        <v>924</v>
      </c>
      <c r="D91" s="1916"/>
      <c r="E91" s="1916"/>
      <c r="F91" s="2008"/>
      <c r="G91" s="1229">
        <v>54.661999999999999</v>
      </c>
      <c r="H91" s="1229">
        <v>0.308</v>
      </c>
      <c r="I91" s="1485">
        <v>2.3540000000000001</v>
      </c>
      <c r="J91" s="1318">
        <v>57.323999999999998</v>
      </c>
    </row>
    <row r="92" spans="2:10" ht="25.5" customHeight="1">
      <c r="B92" s="1319"/>
      <c r="C92" s="1326"/>
      <c r="D92" s="1923" t="s">
        <v>924</v>
      </c>
      <c r="E92" s="1923"/>
      <c r="F92" s="2014"/>
      <c r="G92" s="1229">
        <v>69.778000000000006</v>
      </c>
      <c r="H92" s="1229">
        <v>0.308</v>
      </c>
      <c r="I92" s="1485">
        <v>2.4460000000000002</v>
      </c>
      <c r="J92" s="1318">
        <v>72.531999999999996</v>
      </c>
    </row>
    <row r="93" spans="2:10" ht="28.5" customHeight="1">
      <c r="B93" s="1319"/>
      <c r="C93" s="1326"/>
      <c r="D93" s="1923" t="s">
        <v>925</v>
      </c>
      <c r="E93" s="1923"/>
      <c r="F93" s="2014"/>
      <c r="G93" s="1229">
        <v>-4.657</v>
      </c>
      <c r="H93" s="1229">
        <v>0</v>
      </c>
      <c r="I93" s="1485">
        <v>-9.1999999999999998E-2</v>
      </c>
      <c r="J93" s="1318">
        <v>-4.7489999999999997</v>
      </c>
    </row>
    <row r="94" spans="2:10" ht="36.75" customHeight="1">
      <c r="B94" s="1319"/>
      <c r="C94" s="1326"/>
      <c r="D94" s="1923" t="s">
        <v>926</v>
      </c>
      <c r="E94" s="1923" t="s">
        <v>132</v>
      </c>
      <c r="F94" s="2014"/>
      <c r="G94" s="1229">
        <v>-10.459</v>
      </c>
      <c r="H94" s="1229">
        <v>0</v>
      </c>
      <c r="I94" s="1485">
        <v>0</v>
      </c>
      <c r="J94" s="1318">
        <v>-10.459</v>
      </c>
    </row>
    <row r="95" spans="2:10" ht="14.25" customHeight="1">
      <c r="B95" s="1319"/>
      <c r="C95" s="2007" t="s">
        <v>1069</v>
      </c>
      <c r="D95" s="1916"/>
      <c r="E95" s="1916"/>
      <c r="F95" s="2008"/>
      <c r="G95" s="1229">
        <v>0</v>
      </c>
      <c r="H95" s="1229">
        <v>3.1219999999999999</v>
      </c>
      <c r="I95" s="1485">
        <v>8.9329999999999998</v>
      </c>
      <c r="J95" s="1318">
        <v>12.055</v>
      </c>
    </row>
    <row r="96" spans="2:10" ht="22.5" customHeight="1">
      <c r="B96" s="1319"/>
      <c r="C96" s="1326"/>
      <c r="D96" s="1925" t="s">
        <v>932</v>
      </c>
      <c r="E96" s="1925"/>
      <c r="F96" s="2015"/>
      <c r="G96" s="1229">
        <v>0</v>
      </c>
      <c r="H96" s="1229">
        <v>3.286</v>
      </c>
      <c r="I96" s="1485">
        <v>8.9450000000000003</v>
      </c>
      <c r="J96" s="1318">
        <v>12.231</v>
      </c>
    </row>
    <row r="97" spans="2:10" ht="25.5" customHeight="1">
      <c r="B97" s="1319"/>
      <c r="C97" s="1326"/>
      <c r="D97" s="1923" t="s">
        <v>933</v>
      </c>
      <c r="E97" s="1923" t="s">
        <v>132</v>
      </c>
      <c r="F97" s="2014"/>
      <c r="G97" s="1229">
        <v>0</v>
      </c>
      <c r="H97" s="1229">
        <v>-0.16400000000000001</v>
      </c>
      <c r="I97" s="1485">
        <v>-1.2E-2</v>
      </c>
      <c r="J97" s="1318">
        <v>-0.17599999999999999</v>
      </c>
    </row>
    <row r="98" spans="2:10" ht="12.75" customHeight="1">
      <c r="B98" s="1319"/>
      <c r="C98" s="2007" t="s">
        <v>204</v>
      </c>
      <c r="D98" s="1916"/>
      <c r="E98" s="1916"/>
      <c r="F98" s="2008"/>
      <c r="G98" s="1229">
        <v>0</v>
      </c>
      <c r="H98" s="1229">
        <v>5.7770000000000001</v>
      </c>
      <c r="I98" s="1485">
        <v>10.154999999999999</v>
      </c>
      <c r="J98" s="1318">
        <v>15.932</v>
      </c>
    </row>
    <row r="99" spans="2:10" ht="12.75" customHeight="1">
      <c r="B99" s="1319"/>
      <c r="C99" s="1326"/>
      <c r="D99" s="1925" t="s">
        <v>204</v>
      </c>
      <c r="E99" s="1925"/>
      <c r="F99" s="2015"/>
      <c r="G99" s="1229">
        <v>0</v>
      </c>
      <c r="H99" s="1229">
        <v>6.0810000000000004</v>
      </c>
      <c r="I99" s="1485">
        <v>10.481</v>
      </c>
      <c r="J99" s="1318">
        <v>16.562000000000001</v>
      </c>
    </row>
    <row r="100" spans="2:10" ht="12.75" customHeight="1">
      <c r="B100" s="1319"/>
      <c r="C100" s="1326"/>
      <c r="D100" s="1923" t="s">
        <v>205</v>
      </c>
      <c r="E100" s="1923" t="s">
        <v>132</v>
      </c>
      <c r="F100" s="2014"/>
      <c r="G100" s="1229">
        <v>0</v>
      </c>
      <c r="H100" s="1229">
        <v>-0.30399999999999999</v>
      </c>
      <c r="I100" s="1485">
        <v>-0.32600000000000001</v>
      </c>
      <c r="J100" s="1318">
        <v>-0.63</v>
      </c>
    </row>
    <row r="101" spans="2:10" ht="12.75" customHeight="1">
      <c r="B101" s="1319"/>
      <c r="C101" s="2007" t="s">
        <v>937</v>
      </c>
      <c r="D101" s="1916"/>
      <c r="E101" s="1916"/>
      <c r="F101" s="2008"/>
      <c r="G101" s="1229">
        <v>1062.3810000000001</v>
      </c>
      <c r="H101" s="1229">
        <v>337.12099999999998</v>
      </c>
      <c r="I101" s="1485">
        <v>0</v>
      </c>
      <c r="J101" s="1318">
        <v>1399.502</v>
      </c>
    </row>
    <row r="102" spans="2:10" ht="14.25" customHeight="1">
      <c r="B102" s="1319"/>
      <c r="C102" s="1326"/>
      <c r="D102" s="1915" t="s">
        <v>937</v>
      </c>
      <c r="E102" s="1916"/>
      <c r="F102" s="2008"/>
      <c r="G102" s="1229">
        <v>1062.604</v>
      </c>
      <c r="H102" s="1229">
        <v>339.87700000000001</v>
      </c>
      <c r="I102" s="1485">
        <v>0</v>
      </c>
      <c r="J102" s="1318">
        <v>1402.481</v>
      </c>
    </row>
    <row r="103" spans="2:10" ht="14.25" customHeight="1">
      <c r="B103" s="1319"/>
      <c r="C103" s="1326"/>
      <c r="D103" s="1923" t="s">
        <v>938</v>
      </c>
      <c r="E103" s="1923"/>
      <c r="F103" s="2014"/>
      <c r="G103" s="1229">
        <v>-8.8999999999999996E-2</v>
      </c>
      <c r="H103" s="1229">
        <v>-0.57599999999999996</v>
      </c>
      <c r="I103" s="1485">
        <v>0</v>
      </c>
      <c r="J103" s="1318">
        <v>-0.66500000000000004</v>
      </c>
    </row>
    <row r="104" spans="2:10" ht="14.25" customHeight="1">
      <c r="B104" s="1319"/>
      <c r="C104" s="1326"/>
      <c r="D104" s="1923" t="s">
        <v>939</v>
      </c>
      <c r="E104" s="1923" t="s">
        <v>132</v>
      </c>
      <c r="F104" s="2014"/>
      <c r="G104" s="1229">
        <v>-0.13400000000000001</v>
      </c>
      <c r="H104" s="1229">
        <v>-2.1800000000000002</v>
      </c>
      <c r="I104" s="1485">
        <v>0</v>
      </c>
      <c r="J104" s="1318">
        <v>-2.3140000000000001</v>
      </c>
    </row>
    <row r="105" spans="2:10" ht="14.25" customHeight="1">
      <c r="B105" s="1319"/>
      <c r="C105" s="2013" t="s">
        <v>948</v>
      </c>
      <c r="D105" s="1922"/>
      <c r="E105" s="1922"/>
      <c r="F105" s="1928"/>
      <c r="G105" s="1229">
        <v>21.474</v>
      </c>
      <c r="H105" s="1229">
        <v>70.55</v>
      </c>
      <c r="I105" s="1485">
        <v>17.927</v>
      </c>
      <c r="J105" s="1318">
        <v>109.95099999999999</v>
      </c>
    </row>
    <row r="106" spans="2:10" ht="14.25" customHeight="1">
      <c r="B106" s="1319"/>
      <c r="C106" s="1326"/>
      <c r="D106" s="1923" t="s">
        <v>948</v>
      </c>
      <c r="E106" s="1923"/>
      <c r="F106" s="2014"/>
      <c r="G106" s="1229">
        <v>21.678000000000001</v>
      </c>
      <c r="H106" s="1229">
        <v>70.792000000000002</v>
      </c>
      <c r="I106" s="1485">
        <v>17.931999999999999</v>
      </c>
      <c r="J106" s="1318">
        <v>110.402</v>
      </c>
    </row>
    <row r="107" spans="2:10" ht="14.25" customHeight="1">
      <c r="B107" s="1319"/>
      <c r="C107" s="1326"/>
      <c r="D107" s="1923" t="s">
        <v>949</v>
      </c>
      <c r="E107" s="1923"/>
      <c r="F107" s="2014"/>
      <c r="G107" s="1229">
        <v>7.4999999999999997E-2</v>
      </c>
      <c r="H107" s="1229">
        <v>-1E-3</v>
      </c>
      <c r="I107" s="1485">
        <v>0</v>
      </c>
      <c r="J107" s="1318">
        <v>7.3999999999999996E-2</v>
      </c>
    </row>
    <row r="108" spans="2:10" ht="14.25" customHeight="1">
      <c r="B108" s="1319"/>
      <c r="C108" s="1326"/>
      <c r="D108" s="1923" t="s">
        <v>950</v>
      </c>
      <c r="E108" s="1923" t="s">
        <v>132</v>
      </c>
      <c r="F108" s="2014"/>
      <c r="G108" s="1229">
        <v>-0.27900000000000003</v>
      </c>
      <c r="H108" s="1229">
        <v>-0.24099999999999999</v>
      </c>
      <c r="I108" s="1485">
        <v>-5.0000000000000001E-3</v>
      </c>
      <c r="J108" s="1318">
        <v>-0.52500000000000002</v>
      </c>
    </row>
    <row r="109" spans="2:10" ht="14.25" customHeight="1">
      <c r="B109" s="1327"/>
      <c r="C109" s="2007" t="s">
        <v>815</v>
      </c>
      <c r="D109" s="1916"/>
      <c r="E109" s="1916"/>
      <c r="F109" s="2008"/>
      <c r="G109" s="1229">
        <v>0.14399999999999999</v>
      </c>
      <c r="H109" s="1229">
        <v>5.5E-2</v>
      </c>
      <c r="I109" s="1485">
        <v>0</v>
      </c>
      <c r="J109" s="1318">
        <v>0.19900000000000001</v>
      </c>
    </row>
    <row r="110" spans="2:10" ht="14.25" customHeight="1">
      <c r="B110" s="1327"/>
      <c r="C110" s="1326"/>
      <c r="D110" s="1915" t="s">
        <v>777</v>
      </c>
      <c r="E110" s="1916"/>
      <c r="F110" s="2008"/>
      <c r="G110" s="1229">
        <v>0.14499999999999999</v>
      </c>
      <c r="H110" s="1229">
        <v>5.6000000000000001E-2</v>
      </c>
      <c r="I110" s="1485">
        <v>0</v>
      </c>
      <c r="J110" s="1318">
        <v>0.20100000000000001</v>
      </c>
    </row>
    <row r="111" spans="2:10" ht="14.25" customHeight="1">
      <c r="B111" s="1319"/>
      <c r="C111" s="1326"/>
      <c r="D111" s="1923" t="s">
        <v>311</v>
      </c>
      <c r="E111" s="1923" t="s">
        <v>132</v>
      </c>
      <c r="F111" s="2014"/>
      <c r="G111" s="1221">
        <v>-1E-3</v>
      </c>
      <c r="H111" s="1221">
        <v>-1E-3</v>
      </c>
      <c r="I111" s="1240">
        <v>0</v>
      </c>
      <c r="J111" s="1318">
        <v>-2E-3</v>
      </c>
    </row>
    <row r="112" spans="2:10" ht="14.25" customHeight="1">
      <c r="B112" s="1327"/>
      <c r="C112" s="2007" t="s">
        <v>951</v>
      </c>
      <c r="D112" s="1916"/>
      <c r="E112" s="1916"/>
      <c r="F112" s="2008"/>
      <c r="G112" s="1221">
        <v>2543.4520000000002</v>
      </c>
      <c r="H112" s="1221">
        <v>324.10599999999999</v>
      </c>
      <c r="I112" s="1240">
        <v>81.475999999999999</v>
      </c>
      <c r="J112" s="1318">
        <v>2949.0340000000001</v>
      </c>
    </row>
    <row r="113" spans="2:10" ht="14.25" customHeight="1">
      <c r="B113" s="1319"/>
      <c r="C113" s="1326"/>
      <c r="D113" s="1915" t="s">
        <v>592</v>
      </c>
      <c r="E113" s="1916"/>
      <c r="F113" s="2008"/>
      <c r="G113" s="1221">
        <v>10182.796</v>
      </c>
      <c r="H113" s="1221">
        <v>1470.357</v>
      </c>
      <c r="I113" s="1240">
        <v>332.18400000000003</v>
      </c>
      <c r="J113" s="1318">
        <v>11985.337</v>
      </c>
    </row>
    <row r="114" spans="2:10" ht="14.25" customHeight="1">
      <c r="B114" s="1319"/>
      <c r="C114" s="1326"/>
      <c r="D114" s="1923" t="s">
        <v>593</v>
      </c>
      <c r="E114" s="1923" t="s">
        <v>132</v>
      </c>
      <c r="F114" s="2014"/>
      <c r="G114" s="1221">
        <v>-7639.3440000000001</v>
      </c>
      <c r="H114" s="1221">
        <v>-1146.251</v>
      </c>
      <c r="I114" s="1240">
        <v>-250.708</v>
      </c>
      <c r="J114" s="1318">
        <v>-9036.3029999999999</v>
      </c>
    </row>
    <row r="115" spans="2:10" ht="14.25" customHeight="1">
      <c r="B115" s="1319"/>
      <c r="C115" s="2007" t="s">
        <v>952</v>
      </c>
      <c r="D115" s="1916"/>
      <c r="E115" s="1916"/>
      <c r="F115" s="2008"/>
      <c r="G115" s="1221">
        <v>-6.9610000000000003</v>
      </c>
      <c r="H115" s="1221">
        <v>-14.412000000000001</v>
      </c>
      <c r="I115" s="1264">
        <v>0</v>
      </c>
      <c r="J115" s="1318">
        <v>-21.373000000000001</v>
      </c>
    </row>
    <row r="116" spans="2:10" ht="14.25" customHeight="1">
      <c r="B116" s="1322">
        <v>11</v>
      </c>
      <c r="C116" s="2009" t="s">
        <v>596</v>
      </c>
      <c r="D116" s="1917"/>
      <c r="E116" s="1917"/>
      <c r="F116" s="2010"/>
      <c r="G116" s="1226">
        <v>3132.4290000000001</v>
      </c>
      <c r="H116" s="1226">
        <v>705.07399999999996</v>
      </c>
      <c r="I116" s="1251">
        <v>146.691</v>
      </c>
      <c r="J116" s="1318">
        <v>3984.194</v>
      </c>
    </row>
    <row r="117" spans="2:10" ht="14.25" customHeight="1">
      <c r="B117" s="1319"/>
      <c r="C117" s="2007" t="s">
        <v>953</v>
      </c>
      <c r="D117" s="1916"/>
      <c r="E117" s="1916"/>
      <c r="F117" s="2008"/>
      <c r="G117" s="1221">
        <v>1854.4549999999999</v>
      </c>
      <c r="H117" s="1221">
        <v>448.21199999999999</v>
      </c>
      <c r="I117" s="1264">
        <v>80.346999999999994</v>
      </c>
      <c r="J117" s="1318">
        <v>2383.0140000000001</v>
      </c>
    </row>
    <row r="118" spans="2:10" ht="14.25" customHeight="1">
      <c r="B118" s="1319"/>
      <c r="C118" s="2007" t="s">
        <v>954</v>
      </c>
      <c r="D118" s="1916"/>
      <c r="E118" s="1916"/>
      <c r="F118" s="2008"/>
      <c r="G118" s="1221">
        <v>137.16200000000001</v>
      </c>
      <c r="H118" s="1221">
        <v>129.43299999999999</v>
      </c>
      <c r="I118" s="1264">
        <v>22.699000000000002</v>
      </c>
      <c r="J118" s="1318">
        <v>289.29399999999998</v>
      </c>
    </row>
    <row r="119" spans="2:10" ht="14.25" customHeight="1">
      <c r="B119" s="1319"/>
      <c r="C119" s="2007" t="s">
        <v>955</v>
      </c>
      <c r="D119" s="1916"/>
      <c r="E119" s="1916"/>
      <c r="F119" s="2008"/>
      <c r="G119" s="1221">
        <v>787.99400000000003</v>
      </c>
      <c r="H119" s="1221">
        <v>79.066000000000003</v>
      </c>
      <c r="I119" s="1264">
        <v>32.381999999999998</v>
      </c>
      <c r="J119" s="1318">
        <v>899.44200000000001</v>
      </c>
    </row>
    <row r="120" spans="2:10" ht="14.25" customHeight="1">
      <c r="B120" s="1319"/>
      <c r="C120" s="2007" t="s">
        <v>956</v>
      </c>
      <c r="D120" s="1916"/>
      <c r="E120" s="1916"/>
      <c r="F120" s="2008"/>
      <c r="G120" s="1221">
        <v>147.24</v>
      </c>
      <c r="H120" s="1221">
        <v>10.471</v>
      </c>
      <c r="I120" s="1264">
        <v>8.4120000000000008</v>
      </c>
      <c r="J120" s="1318">
        <v>166.12299999999999</v>
      </c>
    </row>
    <row r="121" spans="2:10" ht="14.25" customHeight="1">
      <c r="B121" s="1319"/>
      <c r="C121" s="2007" t="s">
        <v>957</v>
      </c>
      <c r="D121" s="1916"/>
      <c r="E121" s="1916"/>
      <c r="F121" s="2008"/>
      <c r="G121" s="1221">
        <v>172.69</v>
      </c>
      <c r="H121" s="1221">
        <v>36.399000000000001</v>
      </c>
      <c r="I121" s="1264">
        <v>0.626</v>
      </c>
      <c r="J121" s="1318">
        <v>209.715</v>
      </c>
    </row>
    <row r="122" spans="2:10" ht="14.25" customHeight="1">
      <c r="B122" s="1319"/>
      <c r="C122" s="2007" t="s">
        <v>958</v>
      </c>
      <c r="D122" s="1916"/>
      <c r="E122" s="1916"/>
      <c r="F122" s="2008"/>
      <c r="G122" s="1221">
        <v>31.248000000000001</v>
      </c>
      <c r="H122" s="1221">
        <v>0</v>
      </c>
      <c r="I122" s="1264">
        <v>1.96</v>
      </c>
      <c r="J122" s="1318">
        <v>33.207999999999998</v>
      </c>
    </row>
    <row r="123" spans="2:10" ht="14.25" customHeight="1">
      <c r="B123" s="1319"/>
      <c r="C123" s="2007" t="s">
        <v>959</v>
      </c>
      <c r="D123" s="1916"/>
      <c r="E123" s="1916"/>
      <c r="F123" s="2008"/>
      <c r="G123" s="1221">
        <v>0.14799999999999999</v>
      </c>
      <c r="H123" s="1221">
        <v>1.4370000000000001</v>
      </c>
      <c r="I123" s="1264">
        <v>-8.0000000000000002E-3</v>
      </c>
      <c r="J123" s="1318">
        <v>1.577</v>
      </c>
    </row>
    <row r="124" spans="2:10" ht="14.25" customHeight="1">
      <c r="B124" s="1319"/>
      <c r="C124" s="2007" t="s">
        <v>960</v>
      </c>
      <c r="D124" s="1916"/>
      <c r="E124" s="1916"/>
      <c r="F124" s="2008"/>
      <c r="G124" s="1221">
        <v>3.0000000000000001E-3</v>
      </c>
      <c r="H124" s="1221">
        <v>0</v>
      </c>
      <c r="I124" s="1264">
        <v>0</v>
      </c>
      <c r="J124" s="1318">
        <v>3.0000000000000001E-3</v>
      </c>
    </row>
    <row r="125" spans="2:10" ht="14.25" customHeight="1">
      <c r="B125" s="1319"/>
      <c r="C125" s="2007" t="s">
        <v>961</v>
      </c>
      <c r="D125" s="1916"/>
      <c r="E125" s="1916"/>
      <c r="F125" s="2008"/>
      <c r="G125" s="1221">
        <v>1.546</v>
      </c>
      <c r="H125" s="1221">
        <v>5.3999999999999999E-2</v>
      </c>
      <c r="I125" s="1264">
        <v>0.27300000000000002</v>
      </c>
      <c r="J125" s="1318">
        <v>1.873</v>
      </c>
    </row>
    <row r="126" spans="2:10" ht="14.25" customHeight="1">
      <c r="B126" s="1319"/>
      <c r="C126" s="2007" t="s">
        <v>963</v>
      </c>
      <c r="D126" s="1916"/>
      <c r="E126" s="1916"/>
      <c r="F126" s="2008"/>
      <c r="G126" s="1221">
        <v>-5.7000000000000002E-2</v>
      </c>
      <c r="H126" s="1221">
        <v>2E-3</v>
      </c>
      <c r="I126" s="1264">
        <v>0</v>
      </c>
      <c r="J126" s="1318">
        <v>-5.5E-2</v>
      </c>
    </row>
    <row r="127" spans="2:10" ht="14.25" customHeight="1">
      <c r="B127" s="1322">
        <v>12</v>
      </c>
      <c r="C127" s="2009" t="s">
        <v>606</v>
      </c>
      <c r="D127" s="1917"/>
      <c r="E127" s="1917"/>
      <c r="F127" s="2010"/>
      <c r="G127" s="1226">
        <v>898.60199999999998</v>
      </c>
      <c r="H127" s="1226">
        <v>0</v>
      </c>
      <c r="I127" s="1251">
        <v>0</v>
      </c>
      <c r="J127" s="1318">
        <v>898.60199999999998</v>
      </c>
    </row>
    <row r="128" spans="2:10" ht="14.25" customHeight="1">
      <c r="B128" s="1319"/>
      <c r="C128" s="2013" t="s">
        <v>607</v>
      </c>
      <c r="D128" s="1922"/>
      <c r="E128" s="1922"/>
      <c r="F128" s="1928"/>
      <c r="G128" s="1221">
        <v>256.50099999999998</v>
      </c>
      <c r="H128" s="1221">
        <v>0</v>
      </c>
      <c r="I128" s="1264">
        <v>0</v>
      </c>
      <c r="J128" s="1318">
        <v>256.50099999999998</v>
      </c>
    </row>
    <row r="129" spans="2:10" ht="14.25" customHeight="1">
      <c r="B129" s="1319"/>
      <c r="C129" s="2013" t="s">
        <v>608</v>
      </c>
      <c r="D129" s="1922"/>
      <c r="E129" s="1922"/>
      <c r="F129" s="1928"/>
      <c r="G129" s="1221">
        <v>642.101</v>
      </c>
      <c r="H129" s="1221">
        <v>0</v>
      </c>
      <c r="I129" s="1264">
        <v>0</v>
      </c>
      <c r="J129" s="1318">
        <v>642.101</v>
      </c>
    </row>
    <row r="130" spans="2:10" ht="14.25" customHeight="1">
      <c r="B130" s="1322">
        <v>13</v>
      </c>
      <c r="C130" s="2009" t="s">
        <v>609</v>
      </c>
      <c r="D130" s="1917"/>
      <c r="E130" s="1917"/>
      <c r="F130" s="2010"/>
      <c r="G130" s="1226">
        <v>6779.8559999999998</v>
      </c>
      <c r="H130" s="1226">
        <v>1127.2049999999999</v>
      </c>
      <c r="I130" s="1251">
        <v>281.48700000000002</v>
      </c>
      <c r="J130" s="1318">
        <v>8188.5479999999998</v>
      </c>
    </row>
    <row r="131" spans="2:10" ht="14.25" customHeight="1">
      <c r="B131" s="1319"/>
      <c r="C131" s="2013" t="s">
        <v>965</v>
      </c>
      <c r="D131" s="1922"/>
      <c r="E131" s="1922"/>
      <c r="F131" s="1928"/>
      <c r="G131" s="1229">
        <v>101.431</v>
      </c>
      <c r="H131" s="1229">
        <v>46.923000000000002</v>
      </c>
      <c r="I131" s="1262">
        <v>4.4660000000000002</v>
      </c>
      <c r="J131" s="1318">
        <v>152.82</v>
      </c>
    </row>
    <row r="132" spans="2:10" ht="14.25" customHeight="1">
      <c r="B132" s="1319"/>
      <c r="C132" s="2007" t="s">
        <v>966</v>
      </c>
      <c r="D132" s="1916"/>
      <c r="E132" s="1916"/>
      <c r="F132" s="2008"/>
      <c r="G132" s="1229">
        <v>4.7050000000000001</v>
      </c>
      <c r="H132" s="1229">
        <v>1.5980000000000001</v>
      </c>
      <c r="I132" s="1262">
        <v>0.24199999999999999</v>
      </c>
      <c r="J132" s="1318">
        <v>6.5449999999999999</v>
      </c>
    </row>
    <row r="133" spans="2:10" ht="14.25" customHeight="1">
      <c r="B133" s="1319"/>
      <c r="C133" s="2013" t="s">
        <v>72</v>
      </c>
      <c r="D133" s="1922"/>
      <c r="E133" s="1922"/>
      <c r="F133" s="1928"/>
      <c r="G133" s="1229">
        <v>0</v>
      </c>
      <c r="H133" s="1229">
        <v>1.2999999999999999E-2</v>
      </c>
      <c r="I133" s="1262">
        <v>0</v>
      </c>
      <c r="J133" s="1318">
        <v>1.2999999999999999E-2</v>
      </c>
    </row>
    <row r="134" spans="2:10" ht="14.25" customHeight="1">
      <c r="B134" s="1319"/>
      <c r="C134" s="2013" t="s">
        <v>612</v>
      </c>
      <c r="D134" s="1922"/>
      <c r="E134" s="1922"/>
      <c r="F134" s="1928"/>
      <c r="G134" s="1229">
        <v>0</v>
      </c>
      <c r="H134" s="1229">
        <v>0.57199999999999995</v>
      </c>
      <c r="I134" s="1262">
        <v>0</v>
      </c>
      <c r="J134" s="1318">
        <v>0.57199999999999995</v>
      </c>
    </row>
    <row r="135" spans="2:10" ht="15" customHeight="1">
      <c r="B135" s="1319"/>
      <c r="C135" s="2013" t="s">
        <v>74</v>
      </c>
      <c r="D135" s="1922"/>
      <c r="E135" s="1922"/>
      <c r="F135" s="1928"/>
      <c r="G135" s="1229">
        <v>109.739</v>
      </c>
      <c r="H135" s="1229">
        <v>13.336</v>
      </c>
      <c r="I135" s="1262">
        <v>12.237</v>
      </c>
      <c r="J135" s="1318">
        <v>135.31200000000001</v>
      </c>
    </row>
    <row r="136" spans="2:10" ht="15" customHeight="1">
      <c r="B136" s="1319"/>
      <c r="C136" s="2007" t="s">
        <v>613</v>
      </c>
      <c r="D136" s="1916"/>
      <c r="E136" s="1916"/>
      <c r="F136" s="2008"/>
      <c r="G136" s="1229">
        <v>3487.6030000000001</v>
      </c>
      <c r="H136" s="1229">
        <v>928.58500000000004</v>
      </c>
      <c r="I136" s="1262">
        <v>247.148</v>
      </c>
      <c r="J136" s="1318">
        <v>4663.3360000000002</v>
      </c>
    </row>
    <row r="137" spans="2:10" ht="15" customHeight="1">
      <c r="B137" s="1319"/>
      <c r="C137" s="2013" t="s">
        <v>967</v>
      </c>
      <c r="D137" s="1922"/>
      <c r="E137" s="1922"/>
      <c r="F137" s="1928"/>
      <c r="G137" s="1229">
        <v>3076.3780000000002</v>
      </c>
      <c r="H137" s="1229">
        <v>136.178</v>
      </c>
      <c r="I137" s="1262">
        <v>17.393999999999998</v>
      </c>
      <c r="J137" s="1318">
        <v>3229.95</v>
      </c>
    </row>
    <row r="138" spans="2:10" ht="15" customHeight="1">
      <c r="B138" s="1322">
        <v>14</v>
      </c>
      <c r="C138" s="2009" t="s">
        <v>615</v>
      </c>
      <c r="D138" s="1917"/>
      <c r="E138" s="1917"/>
      <c r="F138" s="2010"/>
      <c r="G138" s="1226">
        <v>241.12799999999999</v>
      </c>
      <c r="H138" s="1226">
        <v>107.038</v>
      </c>
      <c r="I138" s="1251">
        <v>39.225999999999999</v>
      </c>
      <c r="J138" s="1318">
        <v>387.392</v>
      </c>
    </row>
    <row r="139" spans="2:10" ht="14.25" customHeight="1">
      <c r="B139" s="1319"/>
      <c r="C139" s="2007" t="s">
        <v>68</v>
      </c>
      <c r="D139" s="1916"/>
      <c r="E139" s="1916"/>
      <c r="F139" s="2008"/>
      <c r="G139" s="1221">
        <v>2677.7629999999999</v>
      </c>
      <c r="H139" s="1221">
        <v>390.59300000000002</v>
      </c>
      <c r="I139" s="1264">
        <v>171.79400000000001</v>
      </c>
      <c r="J139" s="1318">
        <v>3240.15</v>
      </c>
    </row>
    <row r="140" spans="2:10" ht="14.25" customHeight="1">
      <c r="B140" s="1319"/>
      <c r="C140" s="2007" t="s">
        <v>616</v>
      </c>
      <c r="D140" s="1916"/>
      <c r="E140" s="1916"/>
      <c r="F140" s="2008"/>
      <c r="G140" s="1229">
        <v>-2436.6350000000002</v>
      </c>
      <c r="H140" s="1229">
        <v>-283.55500000000001</v>
      </c>
      <c r="I140" s="1262">
        <v>-132.56800000000001</v>
      </c>
      <c r="J140" s="1318">
        <v>-2852.7579999999998</v>
      </c>
    </row>
    <row r="141" spans="2:10" ht="14.25" customHeight="1">
      <c r="B141" s="1322">
        <v>15</v>
      </c>
      <c r="C141" s="2009" t="s">
        <v>617</v>
      </c>
      <c r="D141" s="1917"/>
      <c r="E141" s="1917"/>
      <c r="F141" s="2010"/>
      <c r="G141" s="1226">
        <v>611.01599999999996</v>
      </c>
      <c r="H141" s="1226">
        <v>329.27</v>
      </c>
      <c r="I141" s="1251">
        <v>111.325</v>
      </c>
      <c r="J141" s="1318">
        <v>1051.6110000000001</v>
      </c>
    </row>
    <row r="142" spans="2:10" ht="14.25" customHeight="1">
      <c r="B142" s="1319"/>
      <c r="C142" s="2013" t="s">
        <v>619</v>
      </c>
      <c r="D142" s="1922"/>
      <c r="E142" s="1922"/>
      <c r="F142" s="1928"/>
      <c r="G142" s="1221">
        <v>434.63799999999998</v>
      </c>
      <c r="H142" s="1221">
        <v>156.91900000000001</v>
      </c>
      <c r="I142" s="1264">
        <v>58.854999999999997</v>
      </c>
      <c r="J142" s="1318">
        <v>650.41200000000003</v>
      </c>
    </row>
    <row r="143" spans="2:10" ht="14.25" customHeight="1">
      <c r="B143" s="1319"/>
      <c r="C143" s="2013" t="s">
        <v>620</v>
      </c>
      <c r="D143" s="1922"/>
      <c r="E143" s="1922"/>
      <c r="F143" s="1928"/>
      <c r="G143" s="1221">
        <v>2077.2370000000001</v>
      </c>
      <c r="H143" s="1221">
        <v>804.77599999999995</v>
      </c>
      <c r="I143" s="1264">
        <v>298.709</v>
      </c>
      <c r="J143" s="1318">
        <v>3180.7220000000002</v>
      </c>
    </row>
    <row r="144" spans="2:10" ht="14.25" customHeight="1">
      <c r="B144" s="1319"/>
      <c r="C144" s="2013" t="s">
        <v>621</v>
      </c>
      <c r="D144" s="1922"/>
      <c r="E144" s="1922"/>
      <c r="F144" s="1928"/>
      <c r="G144" s="1221">
        <v>6.726</v>
      </c>
      <c r="H144" s="1221">
        <v>0</v>
      </c>
      <c r="I144" s="1264">
        <v>78.007999999999996</v>
      </c>
      <c r="J144" s="1318">
        <v>84.733999999999995</v>
      </c>
    </row>
    <row r="145" spans="2:10" ht="15" customHeight="1">
      <c r="B145" s="1319"/>
      <c r="C145" s="2013" t="s">
        <v>622</v>
      </c>
      <c r="D145" s="1922"/>
      <c r="E145" s="1922"/>
      <c r="F145" s="1928"/>
      <c r="G145" s="1221">
        <v>169.59800000000001</v>
      </c>
      <c r="H145" s="1221">
        <v>76.445999999999998</v>
      </c>
      <c r="I145" s="1264">
        <v>61.064999999999998</v>
      </c>
      <c r="J145" s="1318">
        <v>307.10899999999998</v>
      </c>
    </row>
    <row r="146" spans="2:10" ht="15" customHeight="1">
      <c r="B146" s="1319"/>
      <c r="C146" s="2013" t="s">
        <v>782</v>
      </c>
      <c r="D146" s="1922"/>
      <c r="E146" s="1922"/>
      <c r="F146" s="1928"/>
      <c r="G146" s="1221">
        <v>-2077.183</v>
      </c>
      <c r="H146" s="1221">
        <v>-708.87099999999998</v>
      </c>
      <c r="I146" s="1264">
        <v>-385.31200000000001</v>
      </c>
      <c r="J146" s="1318">
        <v>-3171.366</v>
      </c>
    </row>
    <row r="147" spans="2:10" ht="14.25" customHeight="1">
      <c r="B147" s="1322">
        <v>16</v>
      </c>
      <c r="C147" s="2009" t="s">
        <v>624</v>
      </c>
      <c r="D147" s="1917"/>
      <c r="E147" s="1917"/>
      <c r="F147" s="2010"/>
      <c r="G147" s="1226">
        <v>7181.7039999999997</v>
      </c>
      <c r="H147" s="1226">
        <v>2433.0410000000002</v>
      </c>
      <c r="I147" s="1251">
        <v>281.25700000000001</v>
      </c>
      <c r="J147" s="1318">
        <v>9896.0020000000004</v>
      </c>
    </row>
    <row r="148" spans="2:10" ht="15" customHeight="1">
      <c r="B148" s="1332"/>
      <c r="C148" s="2011" t="s">
        <v>625</v>
      </c>
      <c r="D148" s="1920"/>
      <c r="E148" s="1920"/>
      <c r="F148" s="2012"/>
      <c r="G148" s="1248">
        <v>234.84</v>
      </c>
      <c r="H148" s="1248">
        <v>104.072</v>
      </c>
      <c r="I148" s="1265">
        <v>0</v>
      </c>
      <c r="J148" s="1318">
        <v>338.91199999999998</v>
      </c>
    </row>
    <row r="149" spans="2:10" ht="15" customHeight="1">
      <c r="B149" s="1332"/>
      <c r="C149" s="2011" t="s">
        <v>86</v>
      </c>
      <c r="D149" s="1920"/>
      <c r="E149" s="1920"/>
      <c r="F149" s="2012"/>
      <c r="G149" s="1248">
        <v>8109.9830000000002</v>
      </c>
      <c r="H149" s="1248">
        <v>2677.7159999999999</v>
      </c>
      <c r="I149" s="1265">
        <v>363.66500000000002</v>
      </c>
      <c r="J149" s="1318">
        <v>11151.364</v>
      </c>
    </row>
    <row r="150" spans="2:10" ht="14.25" customHeight="1">
      <c r="B150" s="1332"/>
      <c r="C150" s="2011" t="s">
        <v>626</v>
      </c>
      <c r="D150" s="1920"/>
      <c r="E150" s="1920"/>
      <c r="F150" s="2012"/>
      <c r="G150" s="1248">
        <v>4906.4489999999996</v>
      </c>
      <c r="H150" s="1248">
        <v>1456.989</v>
      </c>
      <c r="I150" s="1265">
        <v>442.60700000000003</v>
      </c>
      <c r="J150" s="1318">
        <v>6806.0450000000001</v>
      </c>
    </row>
    <row r="151" spans="2:10" ht="14.25" customHeight="1">
      <c r="B151" s="1332"/>
      <c r="C151" s="2011" t="s">
        <v>968</v>
      </c>
      <c r="D151" s="1920"/>
      <c r="E151" s="1920"/>
      <c r="F151" s="2012"/>
      <c r="G151" s="1248">
        <v>732.45100000000002</v>
      </c>
      <c r="H151" s="1248">
        <v>142.63300000000001</v>
      </c>
      <c r="I151" s="1265">
        <v>35.875</v>
      </c>
      <c r="J151" s="1318">
        <v>910.95899999999995</v>
      </c>
    </row>
    <row r="152" spans="2:10" ht="14.25" customHeight="1">
      <c r="B152" s="1332"/>
      <c r="C152" s="2011" t="s">
        <v>969</v>
      </c>
      <c r="D152" s="1920"/>
      <c r="E152" s="1920"/>
      <c r="F152" s="2012"/>
      <c r="G152" s="1248">
        <v>167.16</v>
      </c>
      <c r="H152" s="1248">
        <v>14.438000000000001</v>
      </c>
      <c r="I152" s="1265">
        <v>5.1909999999999998</v>
      </c>
      <c r="J152" s="1318">
        <v>186.78899999999999</v>
      </c>
    </row>
    <row r="153" spans="2:10" ht="14.25" customHeight="1">
      <c r="B153" s="1332"/>
      <c r="C153" s="2011" t="s">
        <v>723</v>
      </c>
      <c r="D153" s="1920"/>
      <c r="E153" s="1920"/>
      <c r="F153" s="2012"/>
      <c r="G153" s="1248">
        <v>-6968.8810000000003</v>
      </c>
      <c r="H153" s="1248">
        <v>-1937.1759999999999</v>
      </c>
      <c r="I153" s="1265">
        <v>-566.08100000000002</v>
      </c>
      <c r="J153" s="1318">
        <v>-9472.1380000000008</v>
      </c>
    </row>
    <row r="154" spans="2:10" ht="15" customHeight="1">
      <c r="B154" s="1332"/>
      <c r="C154" s="2007" t="s">
        <v>970</v>
      </c>
      <c r="D154" s="1916"/>
      <c r="E154" s="1916"/>
      <c r="F154" s="2008"/>
      <c r="G154" s="1248">
        <v>-0.29799999999999999</v>
      </c>
      <c r="H154" s="1248">
        <v>-25.631</v>
      </c>
      <c r="I154" s="1265">
        <v>0</v>
      </c>
      <c r="J154" s="1318">
        <v>-25.928999999999998</v>
      </c>
    </row>
    <row r="155" spans="2:10" ht="15" customHeight="1">
      <c r="B155" s="1322">
        <v>17</v>
      </c>
      <c r="C155" s="2009" t="s">
        <v>971</v>
      </c>
      <c r="D155" s="1917"/>
      <c r="E155" s="1917"/>
      <c r="F155" s="2010"/>
      <c r="G155" s="1226">
        <v>0</v>
      </c>
      <c r="H155" s="1226">
        <v>0</v>
      </c>
      <c r="I155" s="1251">
        <v>3.746</v>
      </c>
      <c r="J155" s="1318">
        <v>3.746</v>
      </c>
    </row>
    <row r="156" spans="2:10" ht="15" customHeight="1">
      <c r="B156" s="1332"/>
      <c r="C156" s="2011" t="s">
        <v>972</v>
      </c>
      <c r="D156" s="1920"/>
      <c r="E156" s="1920"/>
      <c r="F156" s="2012"/>
      <c r="G156" s="1248">
        <v>0</v>
      </c>
      <c r="H156" s="1248">
        <v>0</v>
      </c>
      <c r="I156" s="1265">
        <v>3.746</v>
      </c>
      <c r="J156" s="1318">
        <v>3.746</v>
      </c>
    </row>
    <row r="157" spans="2:10" ht="14.25" customHeight="1">
      <c r="B157" s="1322">
        <v>18</v>
      </c>
      <c r="C157" s="2009" t="s">
        <v>632</v>
      </c>
      <c r="D157" s="1917"/>
      <c r="E157" s="1917"/>
      <c r="F157" s="2010"/>
      <c r="G157" s="1226">
        <v>-4.5</v>
      </c>
      <c r="H157" s="1226">
        <v>-26.326000000000001</v>
      </c>
      <c r="I157" s="1251">
        <v>0</v>
      </c>
      <c r="J157" s="1318">
        <v>-30.826000000000001</v>
      </c>
    </row>
    <row r="158" spans="2:10">
      <c r="B158" s="1332"/>
      <c r="C158" s="2003" t="s">
        <v>974</v>
      </c>
      <c r="D158" s="1909"/>
      <c r="E158" s="1909"/>
      <c r="F158" s="2004"/>
      <c r="G158" s="1248">
        <v>47595.341999999997</v>
      </c>
      <c r="H158" s="1248">
        <v>2704.6660000000002</v>
      </c>
      <c r="I158" s="1265">
        <v>35.621000000000002</v>
      </c>
      <c r="J158" s="1318">
        <v>50335.629000000001</v>
      </c>
    </row>
    <row r="159" spans="2:10" ht="27.75" customHeight="1">
      <c r="B159" s="1332"/>
      <c r="C159" s="2003" t="s">
        <v>975</v>
      </c>
      <c r="D159" s="1909"/>
      <c r="E159" s="1909"/>
      <c r="F159" s="2004"/>
      <c r="G159" s="1248">
        <v>676.52700000000004</v>
      </c>
      <c r="H159" s="1248">
        <v>18.956</v>
      </c>
      <c r="I159" s="1265">
        <v>0</v>
      </c>
      <c r="J159" s="1318">
        <v>695.48299999999995</v>
      </c>
    </row>
    <row r="160" spans="2:10" ht="14.25" customHeight="1">
      <c r="B160" s="1332"/>
      <c r="C160" s="2003" t="s">
        <v>977</v>
      </c>
      <c r="D160" s="1909"/>
      <c r="E160" s="1909"/>
      <c r="F160" s="2004"/>
      <c r="G160" s="1248">
        <v>-47519.332999999999</v>
      </c>
      <c r="H160" s="1248">
        <v>-2399.0100000000002</v>
      </c>
      <c r="I160" s="1265">
        <v>-35.621000000000002</v>
      </c>
      <c r="J160" s="1318">
        <v>-49953.964</v>
      </c>
    </row>
    <row r="161" spans="2:10" ht="14.25" customHeight="1">
      <c r="B161" s="1332"/>
      <c r="C161" s="2003" t="s">
        <v>978</v>
      </c>
      <c r="D161" s="1909"/>
      <c r="E161" s="1909"/>
      <c r="F161" s="2004"/>
      <c r="G161" s="1248">
        <v>-677.25599999999997</v>
      </c>
      <c r="H161" s="1248">
        <v>-350.91399999999999</v>
      </c>
      <c r="I161" s="1265">
        <v>0</v>
      </c>
      <c r="J161" s="1318">
        <v>-1028.17</v>
      </c>
    </row>
    <row r="162" spans="2:10" ht="15" customHeight="1">
      <c r="B162" s="1332"/>
      <c r="C162" s="2003" t="s">
        <v>753</v>
      </c>
      <c r="D162" s="1909"/>
      <c r="E162" s="1909"/>
      <c r="F162" s="2004"/>
      <c r="G162" s="1248">
        <v>83.471000000000004</v>
      </c>
      <c r="H162" s="1248">
        <v>145.578</v>
      </c>
      <c r="I162" s="1265">
        <v>0.40400000000000003</v>
      </c>
      <c r="J162" s="1318">
        <v>229.453</v>
      </c>
    </row>
    <row r="163" spans="2:10" ht="15" customHeight="1" thickBot="1">
      <c r="B163" s="1332"/>
      <c r="C163" s="2005" t="s">
        <v>979</v>
      </c>
      <c r="D163" s="1911"/>
      <c r="E163" s="1911"/>
      <c r="F163" s="2006"/>
      <c r="G163" s="1488">
        <v>-163.251</v>
      </c>
      <c r="H163" s="1488">
        <v>-145.602</v>
      </c>
      <c r="I163" s="1489">
        <v>-0.40400000000000003</v>
      </c>
      <c r="J163" s="1318">
        <v>-309.25700000000001</v>
      </c>
    </row>
    <row r="164" spans="2:10" ht="14.25" customHeight="1" thickBot="1">
      <c r="B164" s="1337">
        <v>20</v>
      </c>
      <c r="C164" s="2001" t="s">
        <v>100</v>
      </c>
      <c r="D164" s="1906"/>
      <c r="E164" s="1906"/>
      <c r="F164" s="2002"/>
      <c r="G164" s="1490">
        <v>434801.34100000001</v>
      </c>
      <c r="H164" s="1267">
        <v>115370.542</v>
      </c>
      <c r="I164" s="1269">
        <v>18002.407999999999</v>
      </c>
      <c r="J164" s="1338">
        <v>568174.29099999997</v>
      </c>
    </row>
    <row r="165" spans="2:10" ht="15" customHeight="1">
      <c r="G165" s="1359"/>
      <c r="H165" s="1359"/>
      <c r="I165" s="1359"/>
      <c r="J165" s="1359"/>
    </row>
    <row r="166" spans="2:10" ht="14.25" customHeight="1">
      <c r="G166" s="1393"/>
      <c r="H166" s="1393"/>
      <c r="I166" s="1393"/>
      <c r="J166" s="1393"/>
    </row>
    <row r="167" spans="2:10" ht="15" customHeight="1"/>
    <row r="168" spans="2:10" ht="15" customHeight="1">
      <c r="G168" s="1359"/>
      <c r="H168" s="1359"/>
      <c r="I168" s="1359"/>
      <c r="J168" s="1359"/>
    </row>
    <row r="169" spans="2:10" ht="14.25" customHeight="1"/>
    <row r="170" spans="2:10" ht="15" customHeight="1"/>
  </sheetData>
  <mergeCells count="163">
    <mergeCell ref="B2:J2"/>
    <mergeCell ref="I3:J3"/>
    <mergeCell ref="C4:F4"/>
    <mergeCell ref="C5:F5"/>
    <mergeCell ref="C6:F6"/>
    <mergeCell ref="C7:F7"/>
    <mergeCell ref="C14:F14"/>
    <mergeCell ref="C15:F15"/>
    <mergeCell ref="C16:F16"/>
    <mergeCell ref="C17:F17"/>
    <mergeCell ref="C18:F18"/>
    <mergeCell ref="C19:F19"/>
    <mergeCell ref="C8:F8"/>
    <mergeCell ref="C9:F9"/>
    <mergeCell ref="C10:F10"/>
    <mergeCell ref="C11:F11"/>
    <mergeCell ref="C12:F12"/>
    <mergeCell ref="C13:F13"/>
    <mergeCell ref="C26:F26"/>
    <mergeCell ref="C27:F27"/>
    <mergeCell ref="C28:F28"/>
    <mergeCell ref="C29:F29"/>
    <mergeCell ref="C30:F30"/>
    <mergeCell ref="C20:F20"/>
    <mergeCell ref="C21:F21"/>
    <mergeCell ref="C22:F22"/>
    <mergeCell ref="C23:F23"/>
    <mergeCell ref="C24:F24"/>
    <mergeCell ref="C25:F25"/>
    <mergeCell ref="D36:F36"/>
    <mergeCell ref="D37:F37"/>
    <mergeCell ref="C38:F38"/>
    <mergeCell ref="D39:F39"/>
    <mergeCell ref="D40:F40"/>
    <mergeCell ref="C41:F41"/>
    <mergeCell ref="C31:F31"/>
    <mergeCell ref="C32:F32"/>
    <mergeCell ref="C33:F33"/>
    <mergeCell ref="C34:F34"/>
    <mergeCell ref="C35:F35"/>
    <mergeCell ref="D48:F48"/>
    <mergeCell ref="D49:F49"/>
    <mergeCell ref="D50:F50"/>
    <mergeCell ref="C51:F51"/>
    <mergeCell ref="D52:F52"/>
    <mergeCell ref="D53:F53"/>
    <mergeCell ref="D42:F42"/>
    <mergeCell ref="D43:F43"/>
    <mergeCell ref="C44:F44"/>
    <mergeCell ref="D45:F45"/>
    <mergeCell ref="D46:F46"/>
    <mergeCell ref="C47:F47"/>
    <mergeCell ref="D60:F60"/>
    <mergeCell ref="D61:F61"/>
    <mergeCell ref="C62:F62"/>
    <mergeCell ref="D63:F63"/>
    <mergeCell ref="D64:F64"/>
    <mergeCell ref="C65:F65"/>
    <mergeCell ref="D54:F54"/>
    <mergeCell ref="C55:F55"/>
    <mergeCell ref="D56:F56"/>
    <mergeCell ref="D57:F57"/>
    <mergeCell ref="D58:F58"/>
    <mergeCell ref="C59:F59"/>
    <mergeCell ref="D73:F73"/>
    <mergeCell ref="D74:F74"/>
    <mergeCell ref="D77:F77"/>
    <mergeCell ref="C72:F72"/>
    <mergeCell ref="D75:F75"/>
    <mergeCell ref="C76:F76"/>
    <mergeCell ref="D66:F66"/>
    <mergeCell ref="D69:F69"/>
    <mergeCell ref="C71:F71"/>
    <mergeCell ref="D67:F67"/>
    <mergeCell ref="C68:F68"/>
    <mergeCell ref="D70:F70"/>
    <mergeCell ref="C84:F84"/>
    <mergeCell ref="D87:F87"/>
    <mergeCell ref="C88:F88"/>
    <mergeCell ref="D78:F78"/>
    <mergeCell ref="D81:F81"/>
    <mergeCell ref="D82:F82"/>
    <mergeCell ref="D79:F79"/>
    <mergeCell ref="C80:F80"/>
    <mergeCell ref="D83:F83"/>
    <mergeCell ref="D92:F92"/>
    <mergeCell ref="D93:F93"/>
    <mergeCell ref="D90:F90"/>
    <mergeCell ref="C91:F91"/>
    <mergeCell ref="D94:F94"/>
    <mergeCell ref="C95:F95"/>
    <mergeCell ref="D85:F85"/>
    <mergeCell ref="D86:F86"/>
    <mergeCell ref="D89:F89"/>
    <mergeCell ref="D102:F102"/>
    <mergeCell ref="D103:F103"/>
    <mergeCell ref="D106:F106"/>
    <mergeCell ref="D107:F107"/>
    <mergeCell ref="D104:F104"/>
    <mergeCell ref="C105:F105"/>
    <mergeCell ref="D96:F96"/>
    <mergeCell ref="D99:F99"/>
    <mergeCell ref="D97:F97"/>
    <mergeCell ref="C98:F98"/>
    <mergeCell ref="D100:F100"/>
    <mergeCell ref="C101:F101"/>
    <mergeCell ref="C115:F115"/>
    <mergeCell ref="C116:F116"/>
    <mergeCell ref="C117:F117"/>
    <mergeCell ref="C118:F118"/>
    <mergeCell ref="C119:F119"/>
    <mergeCell ref="D114:F114"/>
    <mergeCell ref="D110:F110"/>
    <mergeCell ref="D113:F113"/>
    <mergeCell ref="D108:F108"/>
    <mergeCell ref="C109:F109"/>
    <mergeCell ref="D111:F111"/>
    <mergeCell ref="C112:F112"/>
    <mergeCell ref="C126:F126"/>
    <mergeCell ref="C127:F127"/>
    <mergeCell ref="C128:F128"/>
    <mergeCell ref="C129:F129"/>
    <mergeCell ref="C130:F130"/>
    <mergeCell ref="C131:F131"/>
    <mergeCell ref="C120:F120"/>
    <mergeCell ref="C121:F121"/>
    <mergeCell ref="C122:F122"/>
    <mergeCell ref="C123:F123"/>
    <mergeCell ref="C124:F124"/>
    <mergeCell ref="C125:F125"/>
    <mergeCell ref="C138:F138"/>
    <mergeCell ref="C139:F139"/>
    <mergeCell ref="C140:F140"/>
    <mergeCell ref="C141:F141"/>
    <mergeCell ref="C142:F142"/>
    <mergeCell ref="C143:F143"/>
    <mergeCell ref="C132:F132"/>
    <mergeCell ref="C133:F133"/>
    <mergeCell ref="C134:F134"/>
    <mergeCell ref="C135:F135"/>
    <mergeCell ref="C136:F136"/>
    <mergeCell ref="C137:F137"/>
    <mergeCell ref="C150:F150"/>
    <mergeCell ref="C151:F151"/>
    <mergeCell ref="C152:F152"/>
    <mergeCell ref="C153:F153"/>
    <mergeCell ref="C154:F154"/>
    <mergeCell ref="C155:F155"/>
    <mergeCell ref="C144:F144"/>
    <mergeCell ref="C145:F145"/>
    <mergeCell ref="C146:F146"/>
    <mergeCell ref="C147:F147"/>
    <mergeCell ref="C148:F148"/>
    <mergeCell ref="C149:F149"/>
    <mergeCell ref="C164:F164"/>
    <mergeCell ref="C162:F162"/>
    <mergeCell ref="C163:F163"/>
    <mergeCell ref="C156:F156"/>
    <mergeCell ref="C157:F157"/>
    <mergeCell ref="C158:F158"/>
    <mergeCell ref="C159:F159"/>
    <mergeCell ref="C160:F160"/>
    <mergeCell ref="C161:F161"/>
  </mergeCell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4"/>
  <sheetViews>
    <sheetView topLeftCell="A68" zoomScaleNormal="100" workbookViewId="0">
      <selection activeCell="F88" sqref="F88"/>
    </sheetView>
  </sheetViews>
  <sheetFormatPr defaultRowHeight="14.25"/>
  <cols>
    <col min="1" max="1" width="4.125" style="1394" customWidth="1"/>
    <col min="2" max="2" width="4.75" customWidth="1"/>
    <col min="3" max="3" width="2" customWidth="1"/>
    <col min="4" max="4" width="2.5" customWidth="1"/>
    <col min="5" max="5" width="1.75" customWidth="1"/>
    <col min="6" max="6" width="60" customWidth="1"/>
    <col min="7" max="10" width="10.625" customWidth="1"/>
  </cols>
  <sheetData>
    <row r="1" spans="2:10">
      <c r="B1" s="917"/>
      <c r="C1" s="159"/>
      <c r="D1" s="159"/>
      <c r="E1" s="159"/>
      <c r="F1" s="159"/>
      <c r="G1" s="160"/>
      <c r="H1" s="160"/>
      <c r="I1" s="160"/>
      <c r="J1" s="160"/>
    </row>
    <row r="2" spans="2:10">
      <c r="B2" s="1744" t="s">
        <v>1160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0" ht="33.75" customHeight="1" thickBot="1">
      <c r="B4" s="1518" t="s">
        <v>289</v>
      </c>
      <c r="C4" s="2022" t="s">
        <v>640</v>
      </c>
      <c r="D4" s="1932"/>
      <c r="E4" s="1932"/>
      <c r="F4" s="2023"/>
      <c r="G4" s="1208" t="s">
        <v>5</v>
      </c>
      <c r="H4" s="1209" t="s">
        <v>324</v>
      </c>
      <c r="I4" s="1516" t="s">
        <v>325</v>
      </c>
      <c r="J4" s="1211" t="s">
        <v>8</v>
      </c>
    </row>
    <row r="5" spans="2:10" ht="38.25" customHeight="1">
      <c r="B5" s="1491">
        <v>1</v>
      </c>
      <c r="C5" s="2070" t="s">
        <v>981</v>
      </c>
      <c r="D5" s="1933"/>
      <c r="E5" s="1933"/>
      <c r="F5" s="2071"/>
      <c r="G5" s="171">
        <v>3.8460000000000001</v>
      </c>
      <c r="H5" s="171">
        <v>0.125</v>
      </c>
      <c r="I5" s="957">
        <v>0</v>
      </c>
      <c r="J5" s="1340">
        <v>3.9710000000000001</v>
      </c>
    </row>
    <row r="6" spans="2:10" ht="15.75" customHeight="1">
      <c r="B6" s="1319"/>
      <c r="C6" s="1326"/>
      <c r="D6" s="1923" t="s">
        <v>234</v>
      </c>
      <c r="E6" s="1923"/>
      <c r="F6" s="2014"/>
      <c r="G6" s="173">
        <v>3.8460000000000001</v>
      </c>
      <c r="H6" s="173">
        <v>0.125</v>
      </c>
      <c r="I6" s="964">
        <v>0</v>
      </c>
      <c r="J6" s="1294">
        <v>3.9710000000000001</v>
      </c>
    </row>
    <row r="7" spans="2:10" ht="15.75" customHeight="1">
      <c r="B7" s="1322">
        <v>2</v>
      </c>
      <c r="C7" s="2009" t="s">
        <v>982</v>
      </c>
      <c r="D7" s="1917"/>
      <c r="E7" s="1917"/>
      <c r="F7" s="2010"/>
      <c r="G7" s="175">
        <v>0.01</v>
      </c>
      <c r="H7" s="175">
        <v>0</v>
      </c>
      <c r="I7" s="175">
        <v>0</v>
      </c>
      <c r="J7" s="1294">
        <v>0.01</v>
      </c>
    </row>
    <row r="8" spans="2:10" ht="15.75" customHeight="1">
      <c r="B8" s="1492"/>
      <c r="C8" s="1324"/>
      <c r="D8" s="1915" t="s">
        <v>986</v>
      </c>
      <c r="E8" s="1916"/>
      <c r="F8" s="2008"/>
      <c r="G8" s="166">
        <v>0.01</v>
      </c>
      <c r="H8" s="166">
        <v>0</v>
      </c>
      <c r="I8" s="959">
        <v>0</v>
      </c>
      <c r="J8" s="1294">
        <v>0.01</v>
      </c>
    </row>
    <row r="9" spans="2:10" ht="15.75" customHeight="1">
      <c r="B9" s="1323"/>
      <c r="C9" s="1324"/>
      <c r="D9" s="1515"/>
      <c r="E9" s="1915" t="s">
        <v>987</v>
      </c>
      <c r="F9" s="2008"/>
      <c r="G9" s="166">
        <v>0.01</v>
      </c>
      <c r="H9" s="166">
        <v>0</v>
      </c>
      <c r="I9" s="959">
        <v>0</v>
      </c>
      <c r="J9" s="1294">
        <v>0.01</v>
      </c>
    </row>
    <row r="10" spans="2:10" ht="15.75" customHeight="1">
      <c r="B10" s="1322">
        <v>3</v>
      </c>
      <c r="C10" s="2009" t="s">
        <v>643</v>
      </c>
      <c r="D10" s="1917"/>
      <c r="E10" s="1917"/>
      <c r="F10" s="2010"/>
      <c r="G10" s="175">
        <v>17524.267</v>
      </c>
      <c r="H10" s="175">
        <v>11688.508</v>
      </c>
      <c r="I10" s="175">
        <v>2299.8310000000001</v>
      </c>
      <c r="J10" s="1294">
        <v>31512.606</v>
      </c>
    </row>
    <row r="11" spans="2:10" ht="15" customHeight="1">
      <c r="B11" s="1319"/>
      <c r="C11" s="1324"/>
      <c r="D11" s="1921" t="s">
        <v>644</v>
      </c>
      <c r="E11" s="1922"/>
      <c r="F11" s="1928"/>
      <c r="G11" s="166">
        <v>1280.0719999999999</v>
      </c>
      <c r="H11" s="166">
        <v>380.57100000000003</v>
      </c>
      <c r="I11" s="959">
        <v>0.501</v>
      </c>
      <c r="J11" s="1294">
        <v>1661.144</v>
      </c>
    </row>
    <row r="12" spans="2:10" ht="15" customHeight="1">
      <c r="B12" s="1319"/>
      <c r="C12" s="1324"/>
      <c r="D12" s="1921" t="s">
        <v>645</v>
      </c>
      <c r="E12" s="1922"/>
      <c r="F12" s="1928"/>
      <c r="G12" s="166">
        <v>261.529</v>
      </c>
      <c r="H12" s="166">
        <v>0.48899999999999999</v>
      </c>
      <c r="I12" s="959">
        <v>3.4000000000000002E-2</v>
      </c>
      <c r="J12" s="1294">
        <v>262.05200000000002</v>
      </c>
    </row>
    <row r="13" spans="2:10" ht="15" customHeight="1">
      <c r="B13" s="1319"/>
      <c r="C13" s="1324"/>
      <c r="D13" s="1921" t="s">
        <v>646</v>
      </c>
      <c r="E13" s="1922"/>
      <c r="F13" s="1928"/>
      <c r="G13" s="166">
        <v>3331.8020000000001</v>
      </c>
      <c r="H13" s="166">
        <v>2410.4589999999998</v>
      </c>
      <c r="I13" s="959">
        <v>349.58699999999999</v>
      </c>
      <c r="J13" s="1294">
        <v>6091.848</v>
      </c>
    </row>
    <row r="14" spans="2:10" ht="15" customHeight="1">
      <c r="B14" s="1319"/>
      <c r="C14" s="1324"/>
      <c r="D14" s="1921" t="s">
        <v>647</v>
      </c>
      <c r="E14" s="1922"/>
      <c r="F14" s="1928"/>
      <c r="G14" s="166">
        <v>5282.7479999999996</v>
      </c>
      <c r="H14" s="166">
        <v>4314.8950000000004</v>
      </c>
      <c r="I14" s="959">
        <v>1002.835</v>
      </c>
      <c r="J14" s="1294">
        <v>10600.477999999999</v>
      </c>
    </row>
    <row r="15" spans="2:10" ht="15" customHeight="1">
      <c r="B15" s="1319"/>
      <c r="C15" s="1324"/>
      <c r="D15" s="1921" t="s">
        <v>648</v>
      </c>
      <c r="E15" s="1922"/>
      <c r="F15" s="1928"/>
      <c r="G15" s="166">
        <v>1818.376</v>
      </c>
      <c r="H15" s="166">
        <v>2349.056</v>
      </c>
      <c r="I15" s="959">
        <v>884.51199999999994</v>
      </c>
      <c r="J15" s="1294">
        <v>5051.9440000000004</v>
      </c>
    </row>
    <row r="16" spans="2:10" ht="15" customHeight="1">
      <c r="B16" s="1327"/>
      <c r="C16" s="1493"/>
      <c r="D16" s="1915" t="s">
        <v>992</v>
      </c>
      <c r="E16" s="1916"/>
      <c r="F16" s="2008"/>
      <c r="G16" s="173">
        <v>5353.6189999999997</v>
      </c>
      <c r="H16" s="173">
        <v>2050.623</v>
      </c>
      <c r="I16" s="964">
        <v>61.807000000000002</v>
      </c>
      <c r="J16" s="1294">
        <v>7466.049</v>
      </c>
    </row>
    <row r="17" spans="2:10" ht="15.75" customHeight="1">
      <c r="B17" s="1319"/>
      <c r="C17" s="1324"/>
      <c r="D17" s="1921" t="s">
        <v>650</v>
      </c>
      <c r="E17" s="1922"/>
      <c r="F17" s="1928"/>
      <c r="G17" s="166">
        <v>196.12100000000001</v>
      </c>
      <c r="H17" s="166">
        <v>182.41499999999999</v>
      </c>
      <c r="I17" s="959">
        <v>0.55500000000000005</v>
      </c>
      <c r="J17" s="1294">
        <v>379.09100000000001</v>
      </c>
    </row>
    <row r="18" spans="2:10" ht="15.75" customHeight="1">
      <c r="B18" s="1322">
        <v>4</v>
      </c>
      <c r="C18" s="2009" t="s">
        <v>651</v>
      </c>
      <c r="D18" s="1917"/>
      <c r="E18" s="1917"/>
      <c r="F18" s="2010"/>
      <c r="G18" s="175">
        <v>196260.72500000001</v>
      </c>
      <c r="H18" s="175">
        <v>36348.584999999999</v>
      </c>
      <c r="I18" s="175">
        <v>7422.42</v>
      </c>
      <c r="J18" s="1294">
        <v>240031.73</v>
      </c>
    </row>
    <row r="19" spans="2:10" ht="15" customHeight="1">
      <c r="B19" s="1319"/>
      <c r="C19" s="1326"/>
      <c r="D19" s="1923" t="s">
        <v>994</v>
      </c>
      <c r="E19" s="1923"/>
      <c r="F19" s="2014"/>
      <c r="G19" s="166">
        <v>53747.175999999999</v>
      </c>
      <c r="H19" s="166">
        <v>10933.064</v>
      </c>
      <c r="I19" s="959">
        <v>1806.0119999999999</v>
      </c>
      <c r="J19" s="1294">
        <v>66486.251999999993</v>
      </c>
    </row>
    <row r="20" spans="2:10" ht="15" customHeight="1">
      <c r="B20" s="1319"/>
      <c r="C20" s="1324"/>
      <c r="D20" s="1923" t="s">
        <v>995</v>
      </c>
      <c r="E20" s="1923"/>
      <c r="F20" s="2014"/>
      <c r="G20" s="166">
        <v>1864.6679999999999</v>
      </c>
      <c r="H20" s="166">
        <v>6.1589999999999998</v>
      </c>
      <c r="I20" s="959">
        <v>0.23200000000000001</v>
      </c>
      <c r="J20" s="1294">
        <v>1871.059</v>
      </c>
    </row>
    <row r="21" spans="2:10" ht="22.5" customHeight="1">
      <c r="B21" s="1319"/>
      <c r="C21" s="1324"/>
      <c r="D21" s="1923" t="s">
        <v>996</v>
      </c>
      <c r="E21" s="1923"/>
      <c r="F21" s="2014"/>
      <c r="G21" s="166">
        <v>2964.39</v>
      </c>
      <c r="H21" s="166">
        <v>426.63299999999998</v>
      </c>
      <c r="I21" s="959">
        <v>67.462999999999994</v>
      </c>
      <c r="J21" s="1294">
        <v>3458.4859999999999</v>
      </c>
    </row>
    <row r="22" spans="2:10" ht="15" customHeight="1">
      <c r="B22" s="1319"/>
      <c r="C22" s="1326"/>
      <c r="D22" s="1923" t="s">
        <v>997</v>
      </c>
      <c r="E22" s="1923"/>
      <c r="F22" s="2014"/>
      <c r="G22" s="166">
        <v>63504.595999999998</v>
      </c>
      <c r="H22" s="166">
        <v>9856.1689999999999</v>
      </c>
      <c r="I22" s="959">
        <v>2427.9720000000002</v>
      </c>
      <c r="J22" s="1294">
        <v>75788.736999999994</v>
      </c>
    </row>
    <row r="23" spans="2:10" ht="15" customHeight="1">
      <c r="B23" s="1319"/>
      <c r="C23" s="1326"/>
      <c r="D23" s="1923" t="s">
        <v>998</v>
      </c>
      <c r="E23" s="1923"/>
      <c r="F23" s="2014"/>
      <c r="G23" s="166">
        <v>658.31500000000005</v>
      </c>
      <c r="H23" s="166">
        <v>174.779</v>
      </c>
      <c r="I23" s="959">
        <v>30.760999999999999</v>
      </c>
      <c r="J23" s="1294">
        <v>863.85500000000002</v>
      </c>
    </row>
    <row r="24" spans="2:10" ht="15" customHeight="1">
      <c r="B24" s="1319"/>
      <c r="C24" s="1326"/>
      <c r="D24" s="1923" t="s">
        <v>999</v>
      </c>
      <c r="E24" s="1923"/>
      <c r="F24" s="2014"/>
      <c r="G24" s="166">
        <v>20898.883999999998</v>
      </c>
      <c r="H24" s="166">
        <v>5434.0659999999998</v>
      </c>
      <c r="I24" s="959">
        <v>346.47800000000001</v>
      </c>
      <c r="J24" s="1294">
        <v>26679.428</v>
      </c>
    </row>
    <row r="25" spans="2:10" ht="15" customHeight="1">
      <c r="B25" s="1319"/>
      <c r="C25" s="1326"/>
      <c r="D25" s="1923" t="s">
        <v>1000</v>
      </c>
      <c r="E25" s="1923"/>
      <c r="F25" s="2014"/>
      <c r="G25" s="166">
        <v>86.003</v>
      </c>
      <c r="H25" s="166">
        <v>0</v>
      </c>
      <c r="I25" s="959">
        <v>0</v>
      </c>
      <c r="J25" s="1294">
        <v>86.003</v>
      </c>
    </row>
    <row r="26" spans="2:10" ht="23.25" customHeight="1">
      <c r="B26" s="1319"/>
      <c r="C26" s="1326"/>
      <c r="D26" s="1923" t="s">
        <v>1001</v>
      </c>
      <c r="E26" s="1923"/>
      <c r="F26" s="2014"/>
      <c r="G26" s="166">
        <v>665.16300000000001</v>
      </c>
      <c r="H26" s="166">
        <v>55.765000000000001</v>
      </c>
      <c r="I26" s="959">
        <v>2.0840000000000001</v>
      </c>
      <c r="J26" s="1294">
        <v>723.01199999999994</v>
      </c>
    </row>
    <row r="27" spans="2:10" ht="25.5" customHeight="1">
      <c r="B27" s="1319"/>
      <c r="C27" s="1326"/>
      <c r="D27" s="1923" t="s">
        <v>1002</v>
      </c>
      <c r="E27" s="1923"/>
      <c r="F27" s="2014"/>
      <c r="G27" s="166">
        <v>47759.016000000003</v>
      </c>
      <c r="H27" s="166">
        <v>7872.6940000000004</v>
      </c>
      <c r="I27" s="959">
        <v>1837.519</v>
      </c>
      <c r="J27" s="1294">
        <v>57469.228999999999</v>
      </c>
    </row>
    <row r="28" spans="2:10" ht="15" customHeight="1">
      <c r="B28" s="1319"/>
      <c r="C28" s="1326"/>
      <c r="D28" s="1923" t="s">
        <v>1003</v>
      </c>
      <c r="E28" s="1923"/>
      <c r="F28" s="2014"/>
      <c r="G28" s="166">
        <v>2097.7089999999998</v>
      </c>
      <c r="H28" s="166">
        <v>966.55799999999999</v>
      </c>
      <c r="I28" s="959">
        <v>613.73800000000006</v>
      </c>
      <c r="J28" s="1294">
        <v>3678.0050000000001</v>
      </c>
    </row>
    <row r="29" spans="2:10" ht="15.75" customHeight="1">
      <c r="B29" s="1319"/>
      <c r="C29" s="1326"/>
      <c r="D29" s="1921" t="s">
        <v>662</v>
      </c>
      <c r="E29" s="1922"/>
      <c r="F29" s="1928"/>
      <c r="G29" s="166">
        <v>2014.8050000000001</v>
      </c>
      <c r="H29" s="166">
        <v>622.69799999999998</v>
      </c>
      <c r="I29" s="959">
        <v>290.161</v>
      </c>
      <c r="J29" s="1294">
        <v>2927.6640000000002</v>
      </c>
    </row>
    <row r="30" spans="2:10" ht="15.75" customHeight="1">
      <c r="B30" s="1322">
        <v>5</v>
      </c>
      <c r="C30" s="2009" t="s">
        <v>663</v>
      </c>
      <c r="D30" s="1917"/>
      <c r="E30" s="1917"/>
      <c r="F30" s="2010"/>
      <c r="G30" s="175">
        <v>65958.463000000003</v>
      </c>
      <c r="H30" s="175">
        <v>8362.7569999999996</v>
      </c>
      <c r="I30" s="175">
        <v>1398.4839999999999</v>
      </c>
      <c r="J30" s="1294">
        <v>75719.703999999998</v>
      </c>
    </row>
    <row r="31" spans="2:10" ht="36" customHeight="1">
      <c r="B31" s="1319"/>
      <c r="C31" s="1326"/>
      <c r="D31" s="1923" t="s">
        <v>1005</v>
      </c>
      <c r="E31" s="1923"/>
      <c r="F31" s="2014"/>
      <c r="G31" s="166">
        <v>3911.0909999999999</v>
      </c>
      <c r="H31" s="166">
        <v>1467.7670000000001</v>
      </c>
      <c r="I31" s="959">
        <v>441.04700000000003</v>
      </c>
      <c r="J31" s="1294">
        <v>5819.9049999999997</v>
      </c>
    </row>
    <row r="32" spans="2:10" ht="36" customHeight="1">
      <c r="B32" s="1319"/>
      <c r="C32" s="1326"/>
      <c r="D32" s="1923" t="s">
        <v>1006</v>
      </c>
      <c r="E32" s="1923"/>
      <c r="F32" s="2014"/>
      <c r="G32" s="166">
        <v>55.253999999999998</v>
      </c>
      <c r="H32" s="166">
        <v>0</v>
      </c>
      <c r="I32" s="959">
        <v>0</v>
      </c>
      <c r="J32" s="1294">
        <v>55.253999999999998</v>
      </c>
    </row>
    <row r="33" spans="2:10" ht="36" customHeight="1">
      <c r="B33" s="1319"/>
      <c r="C33" s="1326"/>
      <c r="D33" s="1923" t="s">
        <v>1007</v>
      </c>
      <c r="E33" s="1923"/>
      <c r="F33" s="2014"/>
      <c r="G33" s="166">
        <v>708.99</v>
      </c>
      <c r="H33" s="166">
        <v>20.54</v>
      </c>
      <c r="I33" s="959">
        <v>48.107999999999997</v>
      </c>
      <c r="J33" s="1294">
        <v>777.63800000000003</v>
      </c>
    </row>
    <row r="34" spans="2:10" ht="36" customHeight="1">
      <c r="B34" s="1319"/>
      <c r="C34" s="1326"/>
      <c r="D34" s="1923" t="s">
        <v>1008</v>
      </c>
      <c r="E34" s="1923"/>
      <c r="F34" s="2014"/>
      <c r="G34" s="166">
        <v>20549.656999999999</v>
      </c>
      <c r="H34" s="166">
        <v>2341.7359999999999</v>
      </c>
      <c r="I34" s="959">
        <v>420.91399999999999</v>
      </c>
      <c r="J34" s="1294">
        <v>23312.307000000001</v>
      </c>
    </row>
    <row r="35" spans="2:10" ht="36" customHeight="1">
      <c r="B35" s="1319"/>
      <c r="C35" s="1326"/>
      <c r="D35" s="1923" t="s">
        <v>1009</v>
      </c>
      <c r="E35" s="1923"/>
      <c r="F35" s="2014"/>
      <c r="G35" s="166">
        <v>84.248999999999995</v>
      </c>
      <c r="H35" s="166">
        <v>1.5089999999999999</v>
      </c>
      <c r="I35" s="959">
        <v>0</v>
      </c>
      <c r="J35" s="1294">
        <v>85.757999999999996</v>
      </c>
    </row>
    <row r="36" spans="2:10" ht="36" customHeight="1">
      <c r="B36" s="1319"/>
      <c r="C36" s="1326"/>
      <c r="D36" s="1923" t="s">
        <v>1010</v>
      </c>
      <c r="E36" s="1923"/>
      <c r="F36" s="2014"/>
      <c r="G36" s="166">
        <v>1805.038</v>
      </c>
      <c r="H36" s="166">
        <v>540.83799999999997</v>
      </c>
      <c r="I36" s="959">
        <v>4.3179999999999996</v>
      </c>
      <c r="J36" s="1294">
        <v>2350.194</v>
      </c>
    </row>
    <row r="37" spans="2:10" ht="36" customHeight="1">
      <c r="B37" s="1319"/>
      <c r="C37" s="1324"/>
      <c r="D37" s="1923" t="s">
        <v>1013</v>
      </c>
      <c r="E37" s="1923"/>
      <c r="F37" s="2014"/>
      <c r="G37" s="166">
        <v>35362.319000000003</v>
      </c>
      <c r="H37" s="166">
        <v>3792.4290000000001</v>
      </c>
      <c r="I37" s="959">
        <v>398.95800000000003</v>
      </c>
      <c r="J37" s="1294">
        <v>39553.705999999998</v>
      </c>
    </row>
    <row r="38" spans="2:10" ht="36" customHeight="1">
      <c r="B38" s="1319"/>
      <c r="C38" s="1324"/>
      <c r="D38" s="1923" t="s">
        <v>1014</v>
      </c>
      <c r="E38" s="1923"/>
      <c r="F38" s="2014"/>
      <c r="G38" s="166">
        <v>204.267</v>
      </c>
      <c r="H38" s="166">
        <v>60.348999999999997</v>
      </c>
      <c r="I38" s="959">
        <v>8.9939999999999998</v>
      </c>
      <c r="J38" s="1294">
        <v>273.61</v>
      </c>
    </row>
    <row r="39" spans="2:10" ht="36" customHeight="1">
      <c r="B39" s="1319"/>
      <c r="C39" s="1326"/>
      <c r="D39" s="1923" t="s">
        <v>1015</v>
      </c>
      <c r="E39" s="1923"/>
      <c r="F39" s="2014"/>
      <c r="G39" s="166">
        <v>119.553</v>
      </c>
      <c r="H39" s="166">
        <v>5.4770000000000003</v>
      </c>
      <c r="I39" s="959">
        <v>0</v>
      </c>
      <c r="J39" s="1294">
        <v>125.03</v>
      </c>
    </row>
    <row r="40" spans="2:10" ht="36" customHeight="1">
      <c r="B40" s="1319"/>
      <c r="C40" s="1324"/>
      <c r="D40" s="1923" t="s">
        <v>1017</v>
      </c>
      <c r="E40" s="1923"/>
      <c r="F40" s="2014"/>
      <c r="G40" s="166">
        <v>0.70899999999999996</v>
      </c>
      <c r="H40" s="166">
        <v>0</v>
      </c>
      <c r="I40" s="959">
        <v>36.359000000000002</v>
      </c>
      <c r="J40" s="1294">
        <v>37.067999999999998</v>
      </c>
    </row>
    <row r="41" spans="2:10" ht="36" customHeight="1">
      <c r="B41" s="1319"/>
      <c r="C41" s="1326"/>
      <c r="D41" s="1923" t="s">
        <v>677</v>
      </c>
      <c r="E41" s="1923"/>
      <c r="F41" s="2014"/>
      <c r="G41" s="166">
        <v>3157.3359999999998</v>
      </c>
      <c r="H41" s="166">
        <v>132.11199999999999</v>
      </c>
      <c r="I41" s="959">
        <v>39.786000000000001</v>
      </c>
      <c r="J41" s="1294">
        <v>3329.2339999999999</v>
      </c>
    </row>
    <row r="42" spans="2:10" ht="26.25" customHeight="1">
      <c r="B42" s="1322">
        <v>6</v>
      </c>
      <c r="C42" s="2009" t="s">
        <v>678</v>
      </c>
      <c r="D42" s="1917"/>
      <c r="E42" s="1917"/>
      <c r="F42" s="2010"/>
      <c r="G42" s="175">
        <v>74140.236000000004</v>
      </c>
      <c r="H42" s="175">
        <v>20109.641</v>
      </c>
      <c r="I42" s="175">
        <v>3803.4920000000002</v>
      </c>
      <c r="J42" s="1294">
        <v>98053.369000000006</v>
      </c>
    </row>
    <row r="43" spans="2:10" ht="27" customHeight="1">
      <c r="B43" s="1319"/>
      <c r="C43" s="1326"/>
      <c r="D43" s="1923" t="s">
        <v>1020</v>
      </c>
      <c r="E43" s="1923"/>
      <c r="F43" s="2014"/>
      <c r="G43" s="166">
        <v>5073.1210000000001</v>
      </c>
      <c r="H43" s="166">
        <v>1275.944</v>
      </c>
      <c r="I43" s="959">
        <v>194.642</v>
      </c>
      <c r="J43" s="1294">
        <v>6543.7070000000003</v>
      </c>
    </row>
    <row r="44" spans="2:10" ht="27" customHeight="1">
      <c r="B44" s="1319"/>
      <c r="C44" s="1326"/>
      <c r="D44" s="1921" t="s">
        <v>1022</v>
      </c>
      <c r="E44" s="1922"/>
      <c r="F44" s="1928"/>
      <c r="G44" s="166">
        <v>506.99900000000002</v>
      </c>
      <c r="H44" s="166">
        <v>33.5</v>
      </c>
      <c r="I44" s="959">
        <v>16.513999999999999</v>
      </c>
      <c r="J44" s="1294">
        <v>557.01300000000003</v>
      </c>
    </row>
    <row r="45" spans="2:10" ht="27" customHeight="1">
      <c r="B45" s="1319"/>
      <c r="C45" s="1326"/>
      <c r="D45" s="1921" t="s">
        <v>1023</v>
      </c>
      <c r="E45" s="1922"/>
      <c r="F45" s="1928"/>
      <c r="G45" s="166">
        <v>34062.396999999997</v>
      </c>
      <c r="H45" s="166">
        <v>8093.3180000000002</v>
      </c>
      <c r="I45" s="959">
        <v>1891.066</v>
      </c>
      <c r="J45" s="1294">
        <v>44046.781000000003</v>
      </c>
    </row>
    <row r="46" spans="2:10" ht="27" customHeight="1">
      <c r="B46" s="1319"/>
      <c r="C46" s="1326"/>
      <c r="D46" s="1923" t="s">
        <v>1024</v>
      </c>
      <c r="E46" s="1923"/>
      <c r="F46" s="2014"/>
      <c r="G46" s="166">
        <v>333.11799999999999</v>
      </c>
      <c r="H46" s="166">
        <v>32.945999999999998</v>
      </c>
      <c r="I46" s="959">
        <v>7.2169999999999996</v>
      </c>
      <c r="J46" s="1294">
        <v>373.28100000000001</v>
      </c>
    </row>
    <row r="47" spans="2:10" ht="27" customHeight="1">
      <c r="B47" s="1319"/>
      <c r="C47" s="1326"/>
      <c r="D47" s="1923" t="s">
        <v>1025</v>
      </c>
      <c r="E47" s="1923"/>
      <c r="F47" s="2014"/>
      <c r="G47" s="166">
        <v>2111.1010000000001</v>
      </c>
      <c r="H47" s="166">
        <v>142.047</v>
      </c>
      <c r="I47" s="959">
        <v>9.8789999999999996</v>
      </c>
      <c r="J47" s="1294">
        <v>2263.027</v>
      </c>
    </row>
    <row r="48" spans="2:10" ht="27" customHeight="1">
      <c r="B48" s="1319"/>
      <c r="C48" s="1326"/>
      <c r="D48" s="1923" t="s">
        <v>1027</v>
      </c>
      <c r="E48" s="1923"/>
      <c r="F48" s="2014"/>
      <c r="G48" s="166">
        <v>16.981999999999999</v>
      </c>
      <c r="H48" s="166">
        <v>1.45</v>
      </c>
      <c r="I48" s="959">
        <v>0</v>
      </c>
      <c r="J48" s="1294">
        <v>18.431999999999999</v>
      </c>
    </row>
    <row r="49" spans="2:10" ht="27" customHeight="1">
      <c r="B49" s="1319"/>
      <c r="C49" s="1326"/>
      <c r="D49" s="1921" t="s">
        <v>1028</v>
      </c>
      <c r="E49" s="1922"/>
      <c r="F49" s="1928"/>
      <c r="G49" s="166">
        <v>24583.967000000001</v>
      </c>
      <c r="H49" s="166">
        <v>7926.2110000000002</v>
      </c>
      <c r="I49" s="959">
        <v>1466.194</v>
      </c>
      <c r="J49" s="1294">
        <v>33976.372000000003</v>
      </c>
    </row>
    <row r="50" spans="2:10" ht="27" customHeight="1">
      <c r="B50" s="1319"/>
      <c r="C50" s="1326"/>
      <c r="D50" s="1923" t="s">
        <v>1029</v>
      </c>
      <c r="E50" s="1923"/>
      <c r="F50" s="2014"/>
      <c r="G50" s="166">
        <v>1266.5409999999999</v>
      </c>
      <c r="H50" s="166">
        <v>213.81</v>
      </c>
      <c r="I50" s="959">
        <v>119.387</v>
      </c>
      <c r="J50" s="1294">
        <v>1599.7380000000001</v>
      </c>
    </row>
    <row r="51" spans="2:10" ht="27" customHeight="1">
      <c r="B51" s="1319"/>
      <c r="C51" s="1326"/>
      <c r="D51" s="1923" t="s">
        <v>1030</v>
      </c>
      <c r="E51" s="1923"/>
      <c r="F51" s="2014"/>
      <c r="G51" s="166">
        <v>0</v>
      </c>
      <c r="H51" s="166">
        <v>21.95</v>
      </c>
      <c r="I51" s="959">
        <v>0</v>
      </c>
      <c r="J51" s="1294">
        <v>21.95</v>
      </c>
    </row>
    <row r="52" spans="2:10" ht="27" customHeight="1">
      <c r="B52" s="1319"/>
      <c r="C52" s="1326"/>
      <c r="D52" s="1923" t="s">
        <v>1032</v>
      </c>
      <c r="E52" s="1923"/>
      <c r="F52" s="2014"/>
      <c r="G52" s="166">
        <v>1.8129999999999999</v>
      </c>
      <c r="H52" s="166">
        <v>0</v>
      </c>
      <c r="I52" s="959">
        <v>0</v>
      </c>
      <c r="J52" s="1294">
        <v>1.8129999999999999</v>
      </c>
    </row>
    <row r="53" spans="2:10" ht="27" customHeight="1">
      <c r="B53" s="1319"/>
      <c r="C53" s="1326"/>
      <c r="D53" s="1921" t="s">
        <v>688</v>
      </c>
      <c r="E53" s="1922"/>
      <c r="F53" s="1928"/>
      <c r="G53" s="166">
        <v>6184.1970000000001</v>
      </c>
      <c r="H53" s="166">
        <v>2368.4650000000001</v>
      </c>
      <c r="I53" s="959">
        <v>98.593000000000004</v>
      </c>
      <c r="J53" s="1294">
        <v>8651.2549999999992</v>
      </c>
    </row>
    <row r="54" spans="2:10" ht="24" customHeight="1">
      <c r="B54" s="1322">
        <v>7</v>
      </c>
      <c r="C54" s="2009" t="s">
        <v>1036</v>
      </c>
      <c r="D54" s="1917"/>
      <c r="E54" s="1917"/>
      <c r="F54" s="2010"/>
      <c r="G54" s="175">
        <v>0</v>
      </c>
      <c r="H54" s="175">
        <v>0</v>
      </c>
      <c r="I54" s="962">
        <v>0</v>
      </c>
      <c r="J54" s="1294">
        <v>0</v>
      </c>
    </row>
    <row r="55" spans="2:10" ht="26.25" customHeight="1">
      <c r="B55" s="1322">
        <v>8</v>
      </c>
      <c r="C55" s="2016" t="s">
        <v>691</v>
      </c>
      <c r="D55" s="1926"/>
      <c r="E55" s="1926"/>
      <c r="F55" s="2017"/>
      <c r="G55" s="175">
        <v>12929.877</v>
      </c>
      <c r="H55" s="175">
        <v>21667.629000000001</v>
      </c>
      <c r="I55" s="175">
        <v>205.88200000000001</v>
      </c>
      <c r="J55" s="1294">
        <v>34803.387999999999</v>
      </c>
    </row>
    <row r="56" spans="2:10" ht="15.75" customHeight="1">
      <c r="B56" s="1319"/>
      <c r="C56" s="1326"/>
      <c r="D56" s="1923" t="s">
        <v>793</v>
      </c>
      <c r="E56" s="1923"/>
      <c r="F56" s="2014"/>
      <c r="G56" s="166">
        <v>6700.049</v>
      </c>
      <c r="H56" s="166">
        <v>4433.1610000000001</v>
      </c>
      <c r="I56" s="959">
        <v>205.88200000000001</v>
      </c>
      <c r="J56" s="1294">
        <v>11339.092000000001</v>
      </c>
    </row>
    <row r="57" spans="2:10" ht="15.75" customHeight="1">
      <c r="B57" s="1319"/>
      <c r="C57" s="1326"/>
      <c r="D57" s="1923" t="s">
        <v>1040</v>
      </c>
      <c r="E57" s="1923"/>
      <c r="F57" s="2014"/>
      <c r="G57" s="166">
        <v>29.594999999999999</v>
      </c>
      <c r="H57" s="166">
        <v>85.144999999999996</v>
      </c>
      <c r="I57" s="959">
        <v>0</v>
      </c>
      <c r="J57" s="1294">
        <v>114.74</v>
      </c>
    </row>
    <row r="58" spans="2:10" ht="15" customHeight="1">
      <c r="B58" s="1319"/>
      <c r="C58" s="1326"/>
      <c r="D58" s="1923" t="s">
        <v>1041</v>
      </c>
      <c r="E58" s="1923"/>
      <c r="F58" s="2014"/>
      <c r="G58" s="166">
        <v>32.479999999999997</v>
      </c>
      <c r="H58" s="166">
        <v>0</v>
      </c>
      <c r="I58" s="959">
        <v>0</v>
      </c>
      <c r="J58" s="1294">
        <v>32.479999999999997</v>
      </c>
    </row>
    <row r="59" spans="2:10" ht="15" customHeight="1">
      <c r="B59" s="1319"/>
      <c r="C59" s="1326"/>
      <c r="D59" s="1923" t="s">
        <v>770</v>
      </c>
      <c r="E59" s="1923"/>
      <c r="F59" s="2014"/>
      <c r="G59" s="166">
        <v>6167.7529999999997</v>
      </c>
      <c r="H59" s="166">
        <v>17149.323</v>
      </c>
      <c r="I59" s="959">
        <v>0</v>
      </c>
      <c r="J59" s="1294">
        <v>23317.076000000001</v>
      </c>
    </row>
    <row r="60" spans="2:10" ht="15" customHeight="1">
      <c r="B60" s="1322">
        <v>9</v>
      </c>
      <c r="C60" s="2016" t="s">
        <v>698</v>
      </c>
      <c r="D60" s="1926"/>
      <c r="E60" s="1926"/>
      <c r="F60" s="2017"/>
      <c r="G60" s="175">
        <v>0</v>
      </c>
      <c r="H60" s="175">
        <v>0</v>
      </c>
      <c r="I60" s="175">
        <v>308.476</v>
      </c>
      <c r="J60" s="1294">
        <v>308.476</v>
      </c>
    </row>
    <row r="61" spans="2:10" ht="15.75" customHeight="1">
      <c r="B61" s="1319"/>
      <c r="C61" s="1326"/>
      <c r="D61" s="1923" t="s">
        <v>699</v>
      </c>
      <c r="E61" s="1923"/>
      <c r="F61" s="2014"/>
      <c r="G61" s="166">
        <v>0</v>
      </c>
      <c r="H61" s="166">
        <v>0</v>
      </c>
      <c r="I61" s="959">
        <v>308.476</v>
      </c>
      <c r="J61" s="1294">
        <v>308.476</v>
      </c>
    </row>
    <row r="62" spans="2:10" ht="15.75" customHeight="1">
      <c r="B62" s="1322">
        <v>10</v>
      </c>
      <c r="C62" s="2016" t="s">
        <v>1047</v>
      </c>
      <c r="D62" s="1926"/>
      <c r="E62" s="1926"/>
      <c r="F62" s="2017"/>
      <c r="G62" s="175">
        <v>3746.2</v>
      </c>
      <c r="H62" s="175">
        <v>1818.62</v>
      </c>
      <c r="I62" s="175">
        <v>308.476</v>
      </c>
      <c r="J62" s="1294">
        <v>5873.2960000000003</v>
      </c>
    </row>
    <row r="63" spans="2:10" ht="15.75" customHeight="1">
      <c r="B63" s="1327"/>
      <c r="C63" s="1326"/>
      <c r="D63" s="1923" t="s">
        <v>1049</v>
      </c>
      <c r="E63" s="1923"/>
      <c r="F63" s="2014"/>
      <c r="G63" s="166">
        <v>3635.6770000000001</v>
      </c>
      <c r="H63" s="166">
        <v>1818.62</v>
      </c>
      <c r="I63" s="959">
        <v>61.695</v>
      </c>
      <c r="J63" s="1294">
        <v>5515.9920000000002</v>
      </c>
    </row>
    <row r="64" spans="2:10" ht="15" customHeight="1">
      <c r="B64" s="1327"/>
      <c r="C64" s="1326"/>
      <c r="D64" s="1923" t="s">
        <v>1050</v>
      </c>
      <c r="E64" s="1923"/>
      <c r="F64" s="2014"/>
      <c r="G64" s="166">
        <v>0</v>
      </c>
      <c r="H64" s="166">
        <v>0</v>
      </c>
      <c r="I64" s="959">
        <v>246.78100000000001</v>
      </c>
      <c r="J64" s="1294">
        <v>246.78100000000001</v>
      </c>
    </row>
    <row r="65" spans="2:10" ht="15.75" customHeight="1">
      <c r="B65" s="1327"/>
      <c r="C65" s="1326"/>
      <c r="D65" s="1923" t="s">
        <v>1051</v>
      </c>
      <c r="E65" s="1923"/>
      <c r="F65" s="2014"/>
      <c r="G65" s="166">
        <v>110.523</v>
      </c>
      <c r="H65" s="166">
        <v>0</v>
      </c>
      <c r="I65" s="959">
        <v>0</v>
      </c>
      <c r="J65" s="1294">
        <v>110.523</v>
      </c>
    </row>
    <row r="66" spans="2:10" ht="15.75" customHeight="1">
      <c r="B66" s="1322">
        <v>11</v>
      </c>
      <c r="C66" s="2009" t="s">
        <v>1052</v>
      </c>
      <c r="D66" s="1917"/>
      <c r="E66" s="1917"/>
      <c r="F66" s="2010"/>
      <c r="G66" s="175">
        <v>686.69100000000003</v>
      </c>
      <c r="H66" s="175">
        <v>491.83699999999999</v>
      </c>
      <c r="I66" s="175">
        <v>32.155999999999999</v>
      </c>
      <c r="J66" s="1294">
        <v>1210.684</v>
      </c>
    </row>
    <row r="67" spans="2:10" ht="15" customHeight="1">
      <c r="B67" s="1319"/>
      <c r="C67" s="1326"/>
      <c r="D67" s="1923" t="s">
        <v>1053</v>
      </c>
      <c r="E67" s="1923"/>
      <c r="F67" s="2014"/>
      <c r="G67" s="166">
        <v>39.311999999999998</v>
      </c>
      <c r="H67" s="166">
        <v>40.148000000000003</v>
      </c>
      <c r="I67" s="959">
        <v>0.373</v>
      </c>
      <c r="J67" s="1294">
        <v>79.832999999999998</v>
      </c>
    </row>
    <row r="68" spans="2:10" ht="15" customHeight="1">
      <c r="B68" s="1319"/>
      <c r="C68" s="1326"/>
      <c r="D68" s="1923" t="s">
        <v>1054</v>
      </c>
      <c r="E68" s="1923"/>
      <c r="F68" s="2014"/>
      <c r="G68" s="166">
        <v>9.7170000000000005</v>
      </c>
      <c r="H68" s="166">
        <v>9.5690000000000008</v>
      </c>
      <c r="I68" s="959">
        <v>0.21299999999999999</v>
      </c>
      <c r="J68" s="1294">
        <v>19.498999999999999</v>
      </c>
    </row>
    <row r="69" spans="2:10" ht="15" customHeight="1">
      <c r="B69" s="1319"/>
      <c r="C69" s="1326"/>
      <c r="D69" s="1923" t="s">
        <v>1055</v>
      </c>
      <c r="E69" s="1923"/>
      <c r="F69" s="2014"/>
      <c r="G69" s="166">
        <v>606.10900000000004</v>
      </c>
      <c r="H69" s="166">
        <v>428.99799999999999</v>
      </c>
      <c r="I69" s="959">
        <v>24.558</v>
      </c>
      <c r="J69" s="1294">
        <v>1059.665</v>
      </c>
    </row>
    <row r="70" spans="2:10" ht="15.75" customHeight="1">
      <c r="B70" s="1319"/>
      <c r="C70" s="1326"/>
      <c r="D70" s="1923" t="s">
        <v>1056</v>
      </c>
      <c r="E70" s="1923"/>
      <c r="F70" s="2014"/>
      <c r="G70" s="166">
        <v>0</v>
      </c>
      <c r="H70" s="166">
        <v>0</v>
      </c>
      <c r="I70" s="959">
        <v>3.8559999999999999</v>
      </c>
      <c r="J70" s="1294">
        <v>3.8559999999999999</v>
      </c>
    </row>
    <row r="71" spans="2:10" ht="15.75" customHeight="1">
      <c r="B71" s="1319"/>
      <c r="C71" s="1326"/>
      <c r="D71" s="1923" t="s">
        <v>1057</v>
      </c>
      <c r="E71" s="1923"/>
      <c r="F71" s="2014"/>
      <c r="G71" s="166">
        <v>26.050999999999998</v>
      </c>
      <c r="H71" s="166">
        <v>9.5329999999999995</v>
      </c>
      <c r="I71" s="959">
        <v>1.4470000000000001</v>
      </c>
      <c r="J71" s="1294">
        <v>37.030999999999999</v>
      </c>
    </row>
    <row r="72" spans="2:10" ht="15" customHeight="1">
      <c r="B72" s="1319"/>
      <c r="C72" s="1326"/>
      <c r="D72" s="1923" t="s">
        <v>1058</v>
      </c>
      <c r="E72" s="1923"/>
      <c r="F72" s="2014"/>
      <c r="G72" s="166">
        <v>5.5019999999999998</v>
      </c>
      <c r="H72" s="166">
        <v>0</v>
      </c>
      <c r="I72" s="959">
        <v>0</v>
      </c>
      <c r="J72" s="1294">
        <v>5.5019999999999998</v>
      </c>
    </row>
    <row r="73" spans="2:10" ht="15" customHeight="1">
      <c r="B73" s="1319"/>
      <c r="C73" s="1326"/>
      <c r="D73" s="1923" t="s">
        <v>1059</v>
      </c>
      <c r="E73" s="1923"/>
      <c r="F73" s="2014"/>
      <c r="G73" s="166">
        <v>0</v>
      </c>
      <c r="H73" s="166">
        <v>3.589</v>
      </c>
      <c r="I73" s="959">
        <v>1.7090000000000001</v>
      </c>
      <c r="J73" s="1294">
        <v>5.298</v>
      </c>
    </row>
    <row r="74" spans="2:10" ht="15" customHeight="1">
      <c r="B74" s="1322">
        <v>12</v>
      </c>
      <c r="C74" s="2016" t="s">
        <v>1060</v>
      </c>
      <c r="D74" s="1926"/>
      <c r="E74" s="1926"/>
      <c r="F74" s="2017"/>
      <c r="G74" s="175">
        <v>4818.3040000000001</v>
      </c>
      <c r="H74" s="175">
        <v>747.41700000000003</v>
      </c>
      <c r="I74" s="175">
        <v>181.11500000000001</v>
      </c>
      <c r="J74" s="1294">
        <v>5746.8360000000002</v>
      </c>
    </row>
    <row r="75" spans="2:10" ht="15" customHeight="1">
      <c r="B75" s="1319"/>
      <c r="C75" s="1326"/>
      <c r="D75" s="1923" t="s">
        <v>1061</v>
      </c>
      <c r="E75" s="1923"/>
      <c r="F75" s="2014"/>
      <c r="G75" s="166">
        <v>1.1639999999999999</v>
      </c>
      <c r="H75" s="166">
        <v>13.898</v>
      </c>
      <c r="I75" s="959">
        <v>0.68799999999999994</v>
      </c>
      <c r="J75" s="1294">
        <v>15.75</v>
      </c>
    </row>
    <row r="76" spans="2:10" ht="15" customHeight="1">
      <c r="B76" s="1319"/>
      <c r="C76" s="1326"/>
      <c r="D76" s="1923" t="s">
        <v>712</v>
      </c>
      <c r="E76" s="1923"/>
      <c r="F76" s="2014"/>
      <c r="G76" s="166">
        <v>2763.2979999999998</v>
      </c>
      <c r="H76" s="166">
        <v>470.01299999999998</v>
      </c>
      <c r="I76" s="959">
        <v>77.900000000000006</v>
      </c>
      <c r="J76" s="1294">
        <v>3311.2109999999998</v>
      </c>
    </row>
    <row r="77" spans="2:10" ht="15.75" customHeight="1">
      <c r="B77" s="1319"/>
      <c r="C77" s="1326"/>
      <c r="D77" s="1923" t="s">
        <v>1062</v>
      </c>
      <c r="E77" s="1923"/>
      <c r="F77" s="2014"/>
      <c r="G77" s="166">
        <v>2053.8420000000001</v>
      </c>
      <c r="H77" s="166">
        <v>263.50599999999997</v>
      </c>
      <c r="I77" s="959">
        <v>102.527</v>
      </c>
      <c r="J77" s="1294">
        <v>2419.875</v>
      </c>
    </row>
    <row r="78" spans="2:10" ht="15.75" customHeight="1">
      <c r="B78" s="1322">
        <v>13</v>
      </c>
      <c r="C78" s="2009" t="s">
        <v>1063</v>
      </c>
      <c r="D78" s="1917"/>
      <c r="E78" s="1917"/>
      <c r="F78" s="2010"/>
      <c r="G78" s="175">
        <v>879.53899999999999</v>
      </c>
      <c r="H78" s="175">
        <v>346.14600000000002</v>
      </c>
      <c r="I78" s="175">
        <v>8.4339999999999993</v>
      </c>
      <c r="J78" s="1294">
        <v>1234.1189999999999</v>
      </c>
    </row>
    <row r="79" spans="2:10" ht="15.75" customHeight="1">
      <c r="B79" s="1319"/>
      <c r="C79" s="1326"/>
      <c r="D79" s="1923" t="s">
        <v>1064</v>
      </c>
      <c r="E79" s="1923"/>
      <c r="F79" s="2014"/>
      <c r="G79" s="166">
        <v>879.53899999999999</v>
      </c>
      <c r="H79" s="166">
        <v>346.14600000000002</v>
      </c>
      <c r="I79" s="959">
        <v>8.4339999999999993</v>
      </c>
      <c r="J79" s="1294">
        <v>1234.1189999999999</v>
      </c>
    </row>
    <row r="80" spans="2:10" ht="15" customHeight="1">
      <c r="B80" s="1322">
        <v>14</v>
      </c>
      <c r="C80" s="2009" t="s">
        <v>499</v>
      </c>
      <c r="D80" s="1917"/>
      <c r="E80" s="1917"/>
      <c r="F80" s="2010"/>
      <c r="G80" s="175">
        <v>52702.127999999997</v>
      </c>
      <c r="H80" s="175">
        <v>13175.076999999999</v>
      </c>
      <c r="I80" s="175">
        <v>1885.4670000000001</v>
      </c>
      <c r="J80" s="1294">
        <v>67762.672000000006</v>
      </c>
    </row>
    <row r="81" spans="2:10" ht="15" customHeight="1">
      <c r="B81" s="1319"/>
      <c r="C81" s="1326"/>
      <c r="D81" s="1923" t="s">
        <v>1065</v>
      </c>
      <c r="E81" s="1923"/>
      <c r="F81" s="2014"/>
      <c r="G81" s="166">
        <v>20258.649000000001</v>
      </c>
      <c r="H81" s="166">
        <v>8029.5640000000003</v>
      </c>
      <c r="I81" s="959">
        <v>2135.8270000000002</v>
      </c>
      <c r="J81" s="1294">
        <v>30424.04</v>
      </c>
    </row>
    <row r="82" spans="2:10" ht="15.75" customHeight="1">
      <c r="B82" s="1319"/>
      <c r="C82" s="1326"/>
      <c r="D82" s="1923" t="s">
        <v>379</v>
      </c>
      <c r="E82" s="1923"/>
      <c r="F82" s="2014"/>
      <c r="G82" s="166">
        <v>15315.019</v>
      </c>
      <c r="H82" s="166">
        <v>2945.0129999999999</v>
      </c>
      <c r="I82" s="959">
        <v>205.59800000000001</v>
      </c>
      <c r="J82" s="1294">
        <v>18465.63</v>
      </c>
    </row>
    <row r="83" spans="2:10" ht="15.75" customHeight="1">
      <c r="B83" s="1319"/>
      <c r="C83" s="1326"/>
      <c r="D83" s="1923" t="s">
        <v>1066</v>
      </c>
      <c r="E83" s="1923"/>
      <c r="F83" s="2014"/>
      <c r="G83" s="166">
        <v>16729.073</v>
      </c>
      <c r="H83" s="166">
        <v>1736.9580000000001</v>
      </c>
      <c r="I83" s="959">
        <v>-521.03200000000004</v>
      </c>
      <c r="J83" s="1294">
        <v>17944.999</v>
      </c>
    </row>
    <row r="84" spans="2:10" ht="15.75" customHeight="1">
      <c r="B84" s="1327"/>
      <c r="C84" s="1326"/>
      <c r="D84" s="1923" t="s">
        <v>380</v>
      </c>
      <c r="E84" s="1923"/>
      <c r="F84" s="2014"/>
      <c r="G84" s="166">
        <v>399.387</v>
      </c>
      <c r="H84" s="166">
        <v>162.08099999999999</v>
      </c>
      <c r="I84" s="959">
        <v>65.073999999999998</v>
      </c>
      <c r="J84" s="1294">
        <v>626.54200000000003</v>
      </c>
    </row>
    <row r="85" spans="2:10" ht="15.75" customHeight="1">
      <c r="B85" s="1319"/>
      <c r="C85" s="1326"/>
      <c r="D85" s="1923" t="s">
        <v>263</v>
      </c>
      <c r="E85" s="1923"/>
      <c r="F85" s="2014"/>
      <c r="G85" s="166">
        <v>0</v>
      </c>
      <c r="H85" s="166">
        <v>301.46100000000001</v>
      </c>
      <c r="I85" s="959">
        <v>0</v>
      </c>
      <c r="J85" s="1294">
        <v>301.46100000000001</v>
      </c>
    </row>
    <row r="86" spans="2:10" ht="15" customHeight="1" thickBot="1">
      <c r="B86" s="1494">
        <v>15</v>
      </c>
      <c r="C86" s="2067" t="s">
        <v>1139</v>
      </c>
      <c r="D86" s="2068" t="s">
        <v>264</v>
      </c>
      <c r="E86" s="2068"/>
      <c r="F86" s="2069"/>
      <c r="G86" s="1310">
        <v>5151.0550000000003</v>
      </c>
      <c r="H86" s="1310">
        <v>614.20000000000005</v>
      </c>
      <c r="I86" s="1341">
        <v>148.17500000000001</v>
      </c>
      <c r="J86" s="1296">
        <v>5913.43</v>
      </c>
    </row>
    <row r="87" spans="2:10" ht="15" customHeight="1" thickBot="1">
      <c r="B87" s="1337">
        <v>16</v>
      </c>
      <c r="C87" s="2001" t="s">
        <v>1068</v>
      </c>
      <c r="D87" s="1906"/>
      <c r="E87" s="1906"/>
      <c r="F87" s="2002"/>
      <c r="G87" s="1490">
        <v>434801.34100000001</v>
      </c>
      <c r="H87" s="1267">
        <v>115370.542</v>
      </c>
      <c r="I87" s="1269">
        <v>18002.407999999999</v>
      </c>
      <c r="J87" s="1338">
        <v>568174.29099999997</v>
      </c>
    </row>
    <row r="88" spans="2:10" ht="14.25" customHeight="1">
      <c r="G88" s="1342"/>
      <c r="H88" s="1342"/>
      <c r="I88" s="1342"/>
      <c r="J88" s="1342"/>
    </row>
    <row r="89" spans="2:10" ht="14.25" customHeight="1">
      <c r="G89" s="1396"/>
      <c r="H89" s="1396"/>
      <c r="I89" s="1396"/>
      <c r="J89" s="1396"/>
    </row>
    <row r="94" spans="2:10" ht="14.25" customHeight="1">
      <c r="G94" s="1395"/>
      <c r="H94" s="1395"/>
      <c r="I94" s="1395"/>
      <c r="J94" s="1395"/>
    </row>
  </sheetData>
  <mergeCells count="86">
    <mergeCell ref="C7:F7"/>
    <mergeCell ref="B2:J2"/>
    <mergeCell ref="I3:J3"/>
    <mergeCell ref="C4:F4"/>
    <mergeCell ref="C5:F5"/>
    <mergeCell ref="D6:F6"/>
    <mergeCell ref="D12:F12"/>
    <mergeCell ref="D13:F13"/>
    <mergeCell ref="D8:F8"/>
    <mergeCell ref="E9:F9"/>
    <mergeCell ref="C10:F10"/>
    <mergeCell ref="D11:F11"/>
    <mergeCell ref="D25:F25"/>
    <mergeCell ref="D14:F14"/>
    <mergeCell ref="D15:F15"/>
    <mergeCell ref="D16:F16"/>
    <mergeCell ref="D17:F17"/>
    <mergeCell ref="C18:F18"/>
    <mergeCell ref="D19:F19"/>
    <mergeCell ref="D20:F20"/>
    <mergeCell ref="D21:F21"/>
    <mergeCell ref="D22:F22"/>
    <mergeCell ref="D23:F23"/>
    <mergeCell ref="D24:F24"/>
    <mergeCell ref="D37:F37"/>
    <mergeCell ref="D26:F26"/>
    <mergeCell ref="D27:F27"/>
    <mergeCell ref="D28:F28"/>
    <mergeCell ref="D29:F29"/>
    <mergeCell ref="C30:F30"/>
    <mergeCell ref="D31:F31"/>
    <mergeCell ref="D32:F32"/>
    <mergeCell ref="D33:F33"/>
    <mergeCell ref="D34:F34"/>
    <mergeCell ref="D35:F35"/>
    <mergeCell ref="D36:F36"/>
    <mergeCell ref="D38:F38"/>
    <mergeCell ref="D39:F39"/>
    <mergeCell ref="D40:F40"/>
    <mergeCell ref="D41:F41"/>
    <mergeCell ref="D43:F43"/>
    <mergeCell ref="C42:F42"/>
    <mergeCell ref="C55:F55"/>
    <mergeCell ref="D44:F44"/>
    <mergeCell ref="D46:F46"/>
    <mergeCell ref="D47:F47"/>
    <mergeCell ref="D48:F48"/>
    <mergeCell ref="D49:F49"/>
    <mergeCell ref="D45:F45"/>
    <mergeCell ref="D50:F50"/>
    <mergeCell ref="D51:F51"/>
    <mergeCell ref="D52:F52"/>
    <mergeCell ref="D53:F53"/>
    <mergeCell ref="C54:F54"/>
    <mergeCell ref="D67:F67"/>
    <mergeCell ref="D56:F56"/>
    <mergeCell ref="D57:F57"/>
    <mergeCell ref="D61:F61"/>
    <mergeCell ref="D58:F58"/>
    <mergeCell ref="D59:F59"/>
    <mergeCell ref="C60:F60"/>
    <mergeCell ref="D63:F63"/>
    <mergeCell ref="D65:F65"/>
    <mergeCell ref="C62:F62"/>
    <mergeCell ref="D64:F64"/>
    <mergeCell ref="C66:F66"/>
    <mergeCell ref="D68:F68"/>
    <mergeCell ref="D69:F69"/>
    <mergeCell ref="D70:F70"/>
    <mergeCell ref="D71:F71"/>
    <mergeCell ref="D73:F73"/>
    <mergeCell ref="D72:F72"/>
    <mergeCell ref="D75:F75"/>
    <mergeCell ref="D76:F76"/>
    <mergeCell ref="D77:F77"/>
    <mergeCell ref="D79:F79"/>
    <mergeCell ref="C74:F74"/>
    <mergeCell ref="C78:F78"/>
    <mergeCell ref="C86:F86"/>
    <mergeCell ref="C87:F87"/>
    <mergeCell ref="C80:F80"/>
    <mergeCell ref="D81:F81"/>
    <mergeCell ref="D82:F82"/>
    <mergeCell ref="D83:F83"/>
    <mergeCell ref="D85:F85"/>
    <mergeCell ref="D84:F84"/>
  </mergeCell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5"/>
  <sheetViews>
    <sheetView zoomScale="90" zoomScaleNormal="90" workbookViewId="0">
      <selection activeCell="A31" sqref="A31"/>
    </sheetView>
  </sheetViews>
  <sheetFormatPr defaultRowHeight="14.25"/>
  <cols>
    <col min="1" max="1" width="3.12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9" width="10.625" style="987" customWidth="1"/>
    <col min="10" max="10" width="12.125" style="987" bestFit="1" customWidth="1"/>
    <col min="11" max="16384" width="9" style="987"/>
  </cols>
  <sheetData>
    <row r="1" spans="1:13">
      <c r="B1" s="1205"/>
      <c r="C1" s="1206"/>
      <c r="D1" s="1206"/>
      <c r="E1" s="1206"/>
      <c r="F1" s="1206"/>
      <c r="G1" s="1207"/>
      <c r="H1" s="1207"/>
      <c r="I1" s="1207"/>
      <c r="J1" s="1207"/>
    </row>
    <row r="2" spans="1:13" ht="15" customHeight="1">
      <c r="B2" s="1744" t="s">
        <v>1161</v>
      </c>
      <c r="C2" s="1744"/>
      <c r="D2" s="1744"/>
      <c r="E2" s="1744"/>
      <c r="F2" s="1744"/>
      <c r="G2" s="1744"/>
      <c r="H2" s="1744"/>
      <c r="I2" s="1744"/>
      <c r="J2" s="1744"/>
      <c r="M2" s="1359"/>
    </row>
    <row r="3" spans="1:13" ht="15" customHeight="1" thickBot="1">
      <c r="B3" s="1205"/>
      <c r="C3" s="1206"/>
      <c r="D3" s="1206"/>
      <c r="E3" s="1206"/>
      <c r="F3" s="1206"/>
      <c r="G3" s="1206"/>
      <c r="H3" s="1206"/>
      <c r="I3" s="2065" t="s">
        <v>844</v>
      </c>
      <c r="J3" s="2066"/>
    </row>
    <row r="4" spans="1:13" ht="26.25" customHeight="1" thickBot="1">
      <c r="A4" s="1357"/>
      <c r="B4" s="1523" t="s">
        <v>289</v>
      </c>
      <c r="C4" s="2022" t="s">
        <v>505</v>
      </c>
      <c r="D4" s="1932"/>
      <c r="E4" s="1932"/>
      <c r="F4" s="2023"/>
      <c r="G4" s="1209" t="s">
        <v>5</v>
      </c>
      <c r="H4" s="1209" t="s">
        <v>324</v>
      </c>
      <c r="I4" s="1521" t="s">
        <v>325</v>
      </c>
      <c r="J4" s="1211" t="s">
        <v>8</v>
      </c>
    </row>
    <row r="5" spans="1:13" ht="15" customHeight="1">
      <c r="A5" s="1357"/>
      <c r="B5" s="1315">
        <v>1</v>
      </c>
      <c r="C5" s="2024" t="s">
        <v>1142</v>
      </c>
      <c r="D5" s="2025"/>
      <c r="E5" s="2025"/>
      <c r="F5" s="2026"/>
      <c r="G5" s="1316">
        <v>40296.868999999999</v>
      </c>
      <c r="H5" s="1316">
        <v>9156.7659999999996</v>
      </c>
      <c r="I5" s="1482">
        <v>2589.9589999999998</v>
      </c>
      <c r="J5" s="1318">
        <v>52043.593999999997</v>
      </c>
    </row>
    <row r="6" spans="1:13" ht="14.25" customHeight="1">
      <c r="A6" s="1357"/>
      <c r="B6" s="1319"/>
      <c r="C6" s="2013" t="s">
        <v>847</v>
      </c>
      <c r="D6" s="1922"/>
      <c r="E6" s="1922"/>
      <c r="F6" s="1928"/>
      <c r="G6" s="1221">
        <v>18619.069</v>
      </c>
      <c r="H6" s="1221">
        <v>3965.777</v>
      </c>
      <c r="I6" s="1264">
        <v>1625.1110000000001</v>
      </c>
      <c r="J6" s="1318">
        <v>24209.956999999999</v>
      </c>
    </row>
    <row r="7" spans="1:13" ht="14.25" customHeight="1">
      <c r="A7" s="1357"/>
      <c r="B7" s="1319"/>
      <c r="C7" s="2013" t="s">
        <v>848</v>
      </c>
      <c r="D7" s="1922"/>
      <c r="E7" s="1922"/>
      <c r="F7" s="1928"/>
      <c r="G7" s="1221">
        <v>5775.9480000000003</v>
      </c>
      <c r="H7" s="1221">
        <v>2047.84</v>
      </c>
      <c r="I7" s="1264">
        <v>456.16</v>
      </c>
      <c r="J7" s="1318">
        <v>8279.9480000000003</v>
      </c>
    </row>
    <row r="8" spans="1:13" ht="14.25" customHeight="1">
      <c r="A8" s="1357"/>
      <c r="B8" s="1319"/>
      <c r="C8" s="2013" t="s">
        <v>23</v>
      </c>
      <c r="D8" s="1922"/>
      <c r="E8" s="1922"/>
      <c r="F8" s="1928"/>
      <c r="G8" s="1221">
        <v>1.742</v>
      </c>
      <c r="H8" s="1221">
        <v>0.49199999999999999</v>
      </c>
      <c r="I8" s="1264">
        <v>0</v>
      </c>
      <c r="J8" s="1318">
        <v>2.234</v>
      </c>
    </row>
    <row r="9" spans="1:13" ht="15" customHeight="1">
      <c r="A9" s="1357"/>
      <c r="B9" s="1321"/>
      <c r="C9" s="2019" t="s">
        <v>849</v>
      </c>
      <c r="D9" s="2020"/>
      <c r="E9" s="2020"/>
      <c r="F9" s="2021"/>
      <c r="G9" s="1221">
        <v>15900.11</v>
      </c>
      <c r="H9" s="1221">
        <v>3142.6570000000002</v>
      </c>
      <c r="I9" s="1264">
        <v>508.68799999999999</v>
      </c>
      <c r="J9" s="1318">
        <v>19551.455000000002</v>
      </c>
    </row>
    <row r="10" spans="1:13" ht="25.5" customHeight="1">
      <c r="A10" s="1357"/>
      <c r="B10" s="1322">
        <v>2</v>
      </c>
      <c r="C10" s="1940" t="s">
        <v>1106</v>
      </c>
      <c r="D10" s="1774"/>
      <c r="E10" s="1774"/>
      <c r="F10" s="1941"/>
      <c r="G10" s="1226">
        <v>42.232999999999997</v>
      </c>
      <c r="H10" s="1226">
        <v>0</v>
      </c>
      <c r="I10" s="1251">
        <v>5.0339999999999998</v>
      </c>
      <c r="J10" s="1318">
        <v>47.267000000000003</v>
      </c>
    </row>
    <row r="11" spans="1:13" ht="27.75" customHeight="1">
      <c r="A11" s="1357"/>
      <c r="B11" s="1319"/>
      <c r="C11" s="2030" t="s">
        <v>1107</v>
      </c>
      <c r="D11" s="1781"/>
      <c r="E11" s="1781"/>
      <c r="F11" s="1859"/>
      <c r="G11" s="1221">
        <v>39.534999999999997</v>
      </c>
      <c r="H11" s="1221">
        <v>0</v>
      </c>
      <c r="I11" s="1264">
        <v>5.0339999999999998</v>
      </c>
      <c r="J11" s="1318">
        <v>44.569000000000003</v>
      </c>
    </row>
    <row r="12" spans="1:13" ht="27" customHeight="1">
      <c r="A12" s="1357"/>
      <c r="B12" s="1319"/>
      <c r="C12" s="2030" t="s">
        <v>1108</v>
      </c>
      <c r="D12" s="1781"/>
      <c r="E12" s="1781"/>
      <c r="F12" s="1859"/>
      <c r="G12" s="1221">
        <v>2.698</v>
      </c>
      <c r="H12" s="1221">
        <v>0</v>
      </c>
      <c r="I12" s="1264">
        <v>0</v>
      </c>
      <c r="J12" s="1318">
        <v>2.698</v>
      </c>
    </row>
    <row r="13" spans="1:13" ht="27" customHeight="1">
      <c r="A13" s="1357"/>
      <c r="B13" s="1322">
        <v>3</v>
      </c>
      <c r="C13" s="1940" t="s">
        <v>1109</v>
      </c>
      <c r="D13" s="1774"/>
      <c r="E13" s="1774"/>
      <c r="F13" s="1941"/>
      <c r="G13" s="1226">
        <v>6.2439999999999998</v>
      </c>
      <c r="H13" s="1226">
        <v>1.3919999999999999</v>
      </c>
      <c r="I13" s="1251">
        <v>0</v>
      </c>
      <c r="J13" s="1318">
        <v>7.6360000000000001</v>
      </c>
    </row>
    <row r="14" spans="1:13" ht="14.25" customHeight="1">
      <c r="A14" s="1357"/>
      <c r="B14" s="1319"/>
      <c r="C14" s="2030" t="s">
        <v>1110</v>
      </c>
      <c r="D14" s="1781"/>
      <c r="E14" s="1781"/>
      <c r="F14" s="1859"/>
      <c r="G14" s="1221">
        <v>6.2439999999999998</v>
      </c>
      <c r="H14" s="1221">
        <v>1.3919999999999999</v>
      </c>
      <c r="I14" s="1264">
        <v>0</v>
      </c>
      <c r="J14" s="1318">
        <v>7.6360000000000001</v>
      </c>
    </row>
    <row r="15" spans="1:13" ht="27.75" customHeight="1">
      <c r="A15" s="1357"/>
      <c r="B15" s="1322">
        <v>4</v>
      </c>
      <c r="C15" s="1940" t="s">
        <v>1111</v>
      </c>
      <c r="D15" s="1774"/>
      <c r="E15" s="1774"/>
      <c r="F15" s="1941"/>
      <c r="G15" s="1226">
        <v>344.45400000000001</v>
      </c>
      <c r="H15" s="1226">
        <v>0</v>
      </c>
      <c r="I15" s="1251">
        <v>0</v>
      </c>
      <c r="J15" s="1318">
        <v>344.45400000000001</v>
      </c>
    </row>
    <row r="16" spans="1:13" ht="26.25" customHeight="1">
      <c r="A16" s="1357"/>
      <c r="B16" s="1319"/>
      <c r="C16" s="2029" t="s">
        <v>1112</v>
      </c>
      <c r="D16" s="1772"/>
      <c r="E16" s="1772"/>
      <c r="F16" s="1773"/>
      <c r="G16" s="1221">
        <v>344.45400000000001</v>
      </c>
      <c r="H16" s="1221">
        <v>0</v>
      </c>
      <c r="I16" s="1264">
        <v>0</v>
      </c>
      <c r="J16" s="1318">
        <v>344.45400000000001</v>
      </c>
    </row>
    <row r="17" spans="1:10" ht="15" customHeight="1">
      <c r="A17" s="1357"/>
      <c r="B17" s="1322">
        <v>5</v>
      </c>
      <c r="C17" s="2009" t="s">
        <v>861</v>
      </c>
      <c r="D17" s="1917"/>
      <c r="E17" s="1917"/>
      <c r="F17" s="2010"/>
      <c r="G17" s="1226">
        <v>0.46100000000000002</v>
      </c>
      <c r="H17" s="1226">
        <v>0</v>
      </c>
      <c r="I17" s="1251">
        <v>0</v>
      </c>
      <c r="J17" s="1318">
        <v>0.46100000000000002</v>
      </c>
    </row>
    <row r="18" spans="1:10" ht="15" customHeight="1">
      <c r="A18" s="1357"/>
      <c r="B18" s="1524"/>
      <c r="C18" s="2007" t="s">
        <v>865</v>
      </c>
      <c r="D18" s="1916"/>
      <c r="E18" s="1916"/>
      <c r="F18" s="2008"/>
      <c r="G18" s="1229">
        <v>0.46100000000000002</v>
      </c>
      <c r="H18" s="1229">
        <v>0</v>
      </c>
      <c r="I18" s="1262">
        <v>0</v>
      </c>
      <c r="J18" s="1318">
        <v>0.46100000000000002</v>
      </c>
    </row>
    <row r="19" spans="1:10" ht="15" customHeight="1">
      <c r="A19" s="1357"/>
      <c r="B19" s="1524"/>
      <c r="C19" s="1493"/>
      <c r="D19" s="1915" t="s">
        <v>866</v>
      </c>
      <c r="E19" s="1916"/>
      <c r="F19" s="2008"/>
      <c r="G19" s="1229">
        <v>0.46100000000000002</v>
      </c>
      <c r="H19" s="1229">
        <v>0</v>
      </c>
      <c r="I19" s="1262">
        <v>0</v>
      </c>
      <c r="J19" s="1318">
        <v>0.46100000000000002</v>
      </c>
    </row>
    <row r="20" spans="1:10" ht="14.25" customHeight="1">
      <c r="A20" s="1357"/>
      <c r="B20" s="1322">
        <v>6</v>
      </c>
      <c r="C20" s="1940" t="s">
        <v>1113</v>
      </c>
      <c r="D20" s="1774"/>
      <c r="E20" s="1774"/>
      <c r="F20" s="1941"/>
      <c r="G20" s="1226">
        <v>49287.38</v>
      </c>
      <c r="H20" s="1226">
        <v>2498.9110000000001</v>
      </c>
      <c r="I20" s="1251">
        <v>1514.4190000000001</v>
      </c>
      <c r="J20" s="1223">
        <v>53300.71</v>
      </c>
    </row>
    <row r="21" spans="1:10" ht="14.25" customHeight="1">
      <c r="A21" s="1357"/>
      <c r="B21" s="1319"/>
      <c r="C21" s="2030" t="s">
        <v>1114</v>
      </c>
      <c r="D21" s="1781"/>
      <c r="E21" s="1781"/>
      <c r="F21" s="1859"/>
      <c r="G21" s="1221">
        <v>5991.3519999999999</v>
      </c>
      <c r="H21" s="1221">
        <v>1153.606</v>
      </c>
      <c r="I21" s="1264">
        <v>616.69000000000005</v>
      </c>
      <c r="J21" s="1318">
        <v>7761.6480000000001</v>
      </c>
    </row>
    <row r="22" spans="1:10" ht="14.25" customHeight="1">
      <c r="A22" s="1357"/>
      <c r="B22" s="1319"/>
      <c r="C22" s="2030" t="s">
        <v>1115</v>
      </c>
      <c r="D22" s="1781"/>
      <c r="E22" s="1781"/>
      <c r="F22" s="1859"/>
      <c r="G22" s="1221">
        <v>3525.998</v>
      </c>
      <c r="H22" s="1221">
        <v>1165.239</v>
      </c>
      <c r="I22" s="1264">
        <v>309.84500000000003</v>
      </c>
      <c r="J22" s="1318">
        <v>5001.0820000000003</v>
      </c>
    </row>
    <row r="23" spans="1:10" ht="15" customHeight="1">
      <c r="A23" s="1357"/>
      <c r="B23" s="1319"/>
      <c r="C23" s="2030" t="s">
        <v>1116</v>
      </c>
      <c r="D23" s="1781"/>
      <c r="E23" s="1781"/>
      <c r="F23" s="1859"/>
      <c r="G23" s="1221">
        <v>39150.633000000002</v>
      </c>
      <c r="H23" s="1221">
        <v>56.69</v>
      </c>
      <c r="I23" s="1264">
        <v>587.88400000000001</v>
      </c>
      <c r="J23" s="1318">
        <v>39795.207000000002</v>
      </c>
    </row>
    <row r="24" spans="1:10">
      <c r="A24" s="1357"/>
      <c r="B24" s="1319"/>
      <c r="C24" s="2030" t="s">
        <v>1146</v>
      </c>
      <c r="D24" s="1781"/>
      <c r="E24" s="1781"/>
      <c r="F24" s="1859"/>
      <c r="G24" s="1221">
        <v>619.39700000000005</v>
      </c>
      <c r="H24" s="1221">
        <v>123.376</v>
      </c>
      <c r="I24" s="1264">
        <v>0</v>
      </c>
      <c r="J24" s="1318">
        <v>742.77300000000002</v>
      </c>
    </row>
    <row r="25" spans="1:10" ht="24" customHeight="1">
      <c r="A25" s="1357"/>
      <c r="B25" s="1322">
        <v>7</v>
      </c>
      <c r="C25" s="1940" t="s">
        <v>1117</v>
      </c>
      <c r="D25" s="1774"/>
      <c r="E25" s="1774"/>
      <c r="F25" s="1941"/>
      <c r="G25" s="1226">
        <v>23693.013999999999</v>
      </c>
      <c r="H25" s="1226">
        <v>4422.3779999999997</v>
      </c>
      <c r="I25" s="1251">
        <v>477.74599999999998</v>
      </c>
      <c r="J25" s="1318">
        <v>28593.137999999999</v>
      </c>
    </row>
    <row r="26" spans="1:10" ht="26.25" customHeight="1">
      <c r="A26" s="1357"/>
      <c r="B26" s="1319"/>
      <c r="C26" s="2030" t="s">
        <v>1118</v>
      </c>
      <c r="D26" s="1781"/>
      <c r="E26" s="1781"/>
      <c r="F26" s="1859"/>
      <c r="G26" s="1221">
        <v>9990.1650000000009</v>
      </c>
      <c r="H26" s="1221">
        <v>360.01299999999998</v>
      </c>
      <c r="I26" s="1264">
        <v>0</v>
      </c>
      <c r="J26" s="1318">
        <v>10350.178</v>
      </c>
    </row>
    <row r="27" spans="1:10" ht="24.75" customHeight="1">
      <c r="A27" s="1357"/>
      <c r="B27" s="1319"/>
      <c r="C27" s="2030" t="s">
        <v>1119</v>
      </c>
      <c r="D27" s="1781"/>
      <c r="E27" s="1781"/>
      <c r="F27" s="1859"/>
      <c r="G27" s="1221">
        <v>4155.915</v>
      </c>
      <c r="H27" s="1221">
        <v>777.59900000000005</v>
      </c>
      <c r="I27" s="1264">
        <v>59.859000000000002</v>
      </c>
      <c r="J27" s="1318">
        <v>4993.3729999999996</v>
      </c>
    </row>
    <row r="28" spans="1:10" ht="28.5" customHeight="1">
      <c r="A28" s="1357"/>
      <c r="B28" s="1319"/>
      <c r="C28" s="2030" t="s">
        <v>1120</v>
      </c>
      <c r="D28" s="1781"/>
      <c r="E28" s="1781"/>
      <c r="F28" s="1859"/>
      <c r="G28" s="1221">
        <v>9304.9120000000003</v>
      </c>
      <c r="H28" s="1221">
        <v>2441.9070000000002</v>
      </c>
      <c r="I28" s="1264">
        <v>327.48099999999999</v>
      </c>
      <c r="J28" s="1318">
        <v>12074.3</v>
      </c>
    </row>
    <row r="29" spans="1:10" ht="25.5" customHeight="1">
      <c r="A29" s="1357"/>
      <c r="B29" s="1319"/>
      <c r="C29" s="2030" t="s">
        <v>1121</v>
      </c>
      <c r="D29" s="1781"/>
      <c r="E29" s="1781"/>
      <c r="F29" s="1859"/>
      <c r="G29" s="1221">
        <v>0</v>
      </c>
      <c r="H29" s="1221">
        <v>671.94399999999996</v>
      </c>
      <c r="I29" s="1264">
        <v>0</v>
      </c>
      <c r="J29" s="1318">
        <v>671.94399999999996</v>
      </c>
    </row>
    <row r="30" spans="1:10" ht="25.5" customHeight="1">
      <c r="A30" s="1357"/>
      <c r="B30" s="1319"/>
      <c r="C30" s="2030" t="s">
        <v>1122</v>
      </c>
      <c r="D30" s="1781"/>
      <c r="E30" s="1781"/>
      <c r="F30" s="1859"/>
      <c r="G30" s="1221">
        <v>1.6339999999999999</v>
      </c>
      <c r="H30" s="1221">
        <v>0.308</v>
      </c>
      <c r="I30" s="1264">
        <v>21.356999999999999</v>
      </c>
      <c r="J30" s="1318">
        <v>23.298999999999999</v>
      </c>
    </row>
    <row r="31" spans="1:10" ht="27" customHeight="1">
      <c r="A31" s="1357"/>
      <c r="B31" s="1319"/>
      <c r="C31" s="2030" t="s">
        <v>1123</v>
      </c>
      <c r="D31" s="1781"/>
      <c r="E31" s="1781"/>
      <c r="F31" s="1859"/>
      <c r="G31" s="1229">
        <v>0</v>
      </c>
      <c r="H31" s="1229">
        <v>0</v>
      </c>
      <c r="I31" s="1262">
        <v>7.6159999999999997</v>
      </c>
      <c r="J31" s="1318">
        <v>7.6159999999999997</v>
      </c>
    </row>
    <row r="32" spans="1:10" ht="26.25" customHeight="1">
      <c r="A32" s="1357"/>
      <c r="B32" s="1319"/>
      <c r="C32" s="2030" t="s">
        <v>1124</v>
      </c>
      <c r="D32" s="1781"/>
      <c r="E32" s="1781"/>
      <c r="F32" s="1859"/>
      <c r="G32" s="1229">
        <v>237.33799999999999</v>
      </c>
      <c r="H32" s="1229">
        <v>170.607</v>
      </c>
      <c r="I32" s="1262">
        <v>61.433</v>
      </c>
      <c r="J32" s="1318">
        <v>469.37799999999999</v>
      </c>
    </row>
    <row r="33" spans="1:10" ht="23.25" customHeight="1">
      <c r="A33" s="1357"/>
      <c r="B33" s="1319"/>
      <c r="C33" s="2030" t="s">
        <v>1125</v>
      </c>
      <c r="D33" s="1781"/>
      <c r="E33" s="1781"/>
      <c r="F33" s="1859"/>
      <c r="G33" s="1229">
        <v>3.05</v>
      </c>
      <c r="H33" s="1229">
        <v>0</v>
      </c>
      <c r="I33" s="1262">
        <v>0</v>
      </c>
      <c r="J33" s="1318">
        <v>3.05</v>
      </c>
    </row>
    <row r="34" spans="1:10" ht="25.5" customHeight="1">
      <c r="A34" s="1357"/>
      <c r="B34" s="1322">
        <v>8</v>
      </c>
      <c r="C34" s="1940" t="s">
        <v>1126</v>
      </c>
      <c r="D34" s="1774"/>
      <c r="E34" s="1774"/>
      <c r="F34" s="1941"/>
      <c r="G34" s="1483">
        <v>36145.35</v>
      </c>
      <c r="H34" s="1483">
        <v>9177.8580000000002</v>
      </c>
      <c r="I34" s="1484">
        <v>399.96</v>
      </c>
      <c r="J34" s="1318">
        <v>45723.167999999998</v>
      </c>
    </row>
    <row r="35" spans="1:10" ht="14.25" customHeight="1">
      <c r="A35" s="1357"/>
      <c r="B35" s="1319"/>
      <c r="C35" s="2013" t="s">
        <v>294</v>
      </c>
      <c r="D35" s="1922"/>
      <c r="E35" s="1922"/>
      <c r="F35" s="1928"/>
      <c r="G35" s="1229">
        <v>36150</v>
      </c>
      <c r="H35" s="1229">
        <v>9177.8580000000002</v>
      </c>
      <c r="I35" s="1262">
        <v>400</v>
      </c>
      <c r="J35" s="1318">
        <v>45727.858</v>
      </c>
    </row>
    <row r="36" spans="1:10" ht="14.25" customHeight="1">
      <c r="A36" s="1357"/>
      <c r="B36" s="1327"/>
      <c r="C36" s="2007" t="s">
        <v>891</v>
      </c>
      <c r="D36" s="1916"/>
      <c r="E36" s="1916"/>
      <c r="F36" s="2008"/>
      <c r="G36" s="1229">
        <v>-4.6500000000000004</v>
      </c>
      <c r="H36" s="1229">
        <v>0</v>
      </c>
      <c r="I36" s="1262">
        <v>-0.04</v>
      </c>
      <c r="J36" s="1318">
        <v>-4.6900000000000004</v>
      </c>
    </row>
    <row r="37" spans="1:10" ht="23.25" customHeight="1">
      <c r="A37" s="1357"/>
      <c r="B37" s="1322">
        <v>9</v>
      </c>
      <c r="C37" s="1940" t="s">
        <v>1127</v>
      </c>
      <c r="D37" s="1774"/>
      <c r="E37" s="1774"/>
      <c r="F37" s="1941"/>
      <c r="G37" s="1483">
        <v>25615.47</v>
      </c>
      <c r="H37" s="1483">
        <v>15978.441000000001</v>
      </c>
      <c r="I37" s="1484">
        <v>877.17700000000002</v>
      </c>
      <c r="J37" s="1318">
        <v>42471.088000000003</v>
      </c>
    </row>
    <row r="38" spans="1:10" ht="14.25" customHeight="1">
      <c r="A38" s="1357"/>
      <c r="B38" s="1319"/>
      <c r="C38" s="2013" t="s">
        <v>893</v>
      </c>
      <c r="D38" s="1922"/>
      <c r="E38" s="1922"/>
      <c r="F38" s="1928"/>
      <c r="G38" s="1229">
        <v>546.21400000000006</v>
      </c>
      <c r="H38" s="1229">
        <v>458.51799999999997</v>
      </c>
      <c r="I38" s="1485">
        <v>301.642</v>
      </c>
      <c r="J38" s="1318">
        <v>1306.374</v>
      </c>
    </row>
    <row r="39" spans="1:10" ht="14.25" customHeight="1">
      <c r="A39" s="1357"/>
      <c r="B39" s="1319"/>
      <c r="C39" s="1326"/>
      <c r="D39" s="1929" t="s">
        <v>893</v>
      </c>
      <c r="E39" s="1923"/>
      <c r="F39" s="2014"/>
      <c r="G39" s="1229">
        <v>552.83000000000004</v>
      </c>
      <c r="H39" s="1229">
        <v>459.18700000000001</v>
      </c>
      <c r="I39" s="1485">
        <v>301.83199999999999</v>
      </c>
      <c r="J39" s="1318">
        <v>1313.8489999999999</v>
      </c>
    </row>
    <row r="40" spans="1:10" ht="14.25" customHeight="1">
      <c r="A40" s="1357"/>
      <c r="B40" s="1319"/>
      <c r="C40" s="1326"/>
      <c r="D40" s="1923" t="s">
        <v>725</v>
      </c>
      <c r="E40" s="1923" t="s">
        <v>132</v>
      </c>
      <c r="F40" s="2014"/>
      <c r="G40" s="1229">
        <v>-6.6159999999999997</v>
      </c>
      <c r="H40" s="1229">
        <v>-0.66900000000000004</v>
      </c>
      <c r="I40" s="1485">
        <v>-0.19</v>
      </c>
      <c r="J40" s="1318">
        <v>-7.4749999999999996</v>
      </c>
    </row>
    <row r="41" spans="1:10" ht="14.25" customHeight="1">
      <c r="A41" s="1357"/>
      <c r="B41" s="1319"/>
      <c r="C41" s="2013" t="s">
        <v>894</v>
      </c>
      <c r="D41" s="1922"/>
      <c r="E41" s="1922"/>
      <c r="F41" s="1928"/>
      <c r="G41" s="1229">
        <v>24532.725999999999</v>
      </c>
      <c r="H41" s="1229">
        <v>4393.6030000000001</v>
      </c>
      <c r="I41" s="1485">
        <v>573.16300000000001</v>
      </c>
      <c r="J41" s="1318">
        <v>29499.491999999998</v>
      </c>
    </row>
    <row r="42" spans="1:10" ht="14.25" customHeight="1">
      <c r="A42" s="1357"/>
      <c r="B42" s="1319"/>
      <c r="C42" s="1326"/>
      <c r="D42" s="1929" t="s">
        <v>894</v>
      </c>
      <c r="E42" s="1923"/>
      <c r="F42" s="2014"/>
      <c r="G42" s="1229">
        <v>24543.830999999998</v>
      </c>
      <c r="H42" s="1229">
        <v>4403.4790000000003</v>
      </c>
      <c r="I42" s="1485">
        <v>573.42600000000004</v>
      </c>
      <c r="J42" s="1318">
        <v>29520.736000000001</v>
      </c>
    </row>
    <row r="43" spans="1:10" ht="14.25" customHeight="1">
      <c r="A43" s="1357"/>
      <c r="B43" s="1319"/>
      <c r="C43" s="1326"/>
      <c r="D43" s="1923" t="s">
        <v>726</v>
      </c>
      <c r="E43" s="1923"/>
      <c r="F43" s="2014"/>
      <c r="G43" s="1229">
        <v>-11.105</v>
      </c>
      <c r="H43" s="1229">
        <v>-9.8759999999999994</v>
      </c>
      <c r="I43" s="1485">
        <v>-0.26300000000000001</v>
      </c>
      <c r="J43" s="1318">
        <v>-21.244</v>
      </c>
    </row>
    <row r="44" spans="1:10" ht="14.25" customHeight="1">
      <c r="A44" s="1357"/>
      <c r="B44" s="1327"/>
      <c r="C44" s="2007" t="s">
        <v>899</v>
      </c>
      <c r="D44" s="1916"/>
      <c r="E44" s="1916"/>
      <c r="F44" s="2008"/>
      <c r="G44" s="1229">
        <v>333.15</v>
      </c>
      <c r="H44" s="1229">
        <v>147.15299999999999</v>
      </c>
      <c r="I44" s="1485">
        <v>0</v>
      </c>
      <c r="J44" s="1318">
        <v>480.303</v>
      </c>
    </row>
    <row r="45" spans="1:10" ht="14.25" customHeight="1">
      <c r="A45" s="1357"/>
      <c r="B45" s="1319"/>
      <c r="C45" s="1326"/>
      <c r="D45" s="1922" t="s">
        <v>899</v>
      </c>
      <c r="E45" s="1922"/>
      <c r="F45" s="1928"/>
      <c r="G45" s="1229">
        <v>334.33699999999999</v>
      </c>
      <c r="H45" s="1229">
        <v>147.18600000000001</v>
      </c>
      <c r="I45" s="1485">
        <v>0</v>
      </c>
      <c r="J45" s="1318">
        <v>481.52300000000002</v>
      </c>
    </row>
    <row r="46" spans="1:10" ht="14.25" customHeight="1">
      <c r="A46" s="1357"/>
      <c r="B46" s="1319"/>
      <c r="C46" s="1326"/>
      <c r="D46" s="1923" t="s">
        <v>901</v>
      </c>
      <c r="E46" s="1923" t="s">
        <v>132</v>
      </c>
      <c r="F46" s="2014"/>
      <c r="G46" s="1229">
        <v>-1.1870000000000001</v>
      </c>
      <c r="H46" s="1229">
        <v>-3.3000000000000002E-2</v>
      </c>
      <c r="I46" s="1485">
        <v>0</v>
      </c>
      <c r="J46" s="1318">
        <v>-1.22</v>
      </c>
    </row>
    <row r="47" spans="1:10" ht="14.25" customHeight="1">
      <c r="A47" s="1357"/>
      <c r="B47" s="1319"/>
      <c r="C47" s="2013" t="s">
        <v>797</v>
      </c>
      <c r="D47" s="1922"/>
      <c r="E47" s="1922"/>
      <c r="F47" s="1928"/>
      <c r="G47" s="1229">
        <v>29.210999999999999</v>
      </c>
      <c r="H47" s="1229">
        <v>10530.804</v>
      </c>
      <c r="I47" s="1485">
        <v>4.1000000000000002E-2</v>
      </c>
      <c r="J47" s="1318">
        <v>10560.056</v>
      </c>
    </row>
    <row r="48" spans="1:10" ht="14.25" customHeight="1">
      <c r="A48" s="1357"/>
      <c r="B48" s="1319"/>
      <c r="C48" s="1326"/>
      <c r="D48" s="1922" t="s">
        <v>540</v>
      </c>
      <c r="E48" s="1922"/>
      <c r="F48" s="1928"/>
      <c r="G48" s="1229">
        <v>29.219000000000001</v>
      </c>
      <c r="H48" s="1229">
        <v>10531.857</v>
      </c>
      <c r="I48" s="1485">
        <v>4.1000000000000002E-2</v>
      </c>
      <c r="J48" s="1318">
        <v>10561.117</v>
      </c>
    </row>
    <row r="49" spans="1:10" ht="14.25" customHeight="1">
      <c r="A49" s="1357"/>
      <c r="B49" s="1319"/>
      <c r="C49" s="1326"/>
      <c r="D49" s="1923" t="s">
        <v>541</v>
      </c>
      <c r="E49" s="1923" t="s">
        <v>132</v>
      </c>
      <c r="F49" s="2014"/>
      <c r="G49" s="1229">
        <v>-8.0000000000000002E-3</v>
      </c>
      <c r="H49" s="1229">
        <v>-1.0529999999999999</v>
      </c>
      <c r="I49" s="1485">
        <v>0</v>
      </c>
      <c r="J49" s="1318">
        <v>-1.0609999999999999</v>
      </c>
    </row>
    <row r="50" spans="1:10" ht="14.25" customHeight="1">
      <c r="A50" s="1357"/>
      <c r="B50" s="1319"/>
      <c r="C50" s="2013" t="s">
        <v>798</v>
      </c>
      <c r="D50" s="1922"/>
      <c r="E50" s="1922"/>
      <c r="F50" s="1928"/>
      <c r="G50" s="1229">
        <v>96.635999999999996</v>
      </c>
      <c r="H50" s="1229">
        <v>0</v>
      </c>
      <c r="I50" s="1485">
        <v>0</v>
      </c>
      <c r="J50" s="1318">
        <v>96.635999999999996</v>
      </c>
    </row>
    <row r="51" spans="1:10" ht="14.25" customHeight="1">
      <c r="A51" s="1357"/>
      <c r="B51" s="1319"/>
      <c r="C51" s="1326"/>
      <c r="D51" s="1922" t="s">
        <v>543</v>
      </c>
      <c r="E51" s="1922"/>
      <c r="F51" s="1928"/>
      <c r="G51" s="1229">
        <v>99.111000000000004</v>
      </c>
      <c r="H51" s="1229">
        <v>0</v>
      </c>
      <c r="I51" s="1485">
        <v>0</v>
      </c>
      <c r="J51" s="1318">
        <v>99.111000000000004</v>
      </c>
    </row>
    <row r="52" spans="1:10" ht="14.25" customHeight="1">
      <c r="A52" s="1357"/>
      <c r="B52" s="1319"/>
      <c r="C52" s="1326"/>
      <c r="D52" s="1923" t="s">
        <v>544</v>
      </c>
      <c r="E52" s="1923"/>
      <c r="F52" s="2014"/>
      <c r="G52" s="1229">
        <v>-0.246</v>
      </c>
      <c r="H52" s="1229">
        <v>0</v>
      </c>
      <c r="I52" s="1485">
        <v>0</v>
      </c>
      <c r="J52" s="1318">
        <v>-0.246</v>
      </c>
    </row>
    <row r="53" spans="1:10" ht="14.25" customHeight="1">
      <c r="A53" s="1357"/>
      <c r="B53" s="1319"/>
      <c r="C53" s="1326"/>
      <c r="D53" s="1923" t="s">
        <v>545</v>
      </c>
      <c r="E53" s="1923" t="s">
        <v>132</v>
      </c>
      <c r="F53" s="2014"/>
      <c r="G53" s="1229">
        <v>-2.2290000000000001</v>
      </c>
      <c r="H53" s="1229">
        <v>0</v>
      </c>
      <c r="I53" s="1485">
        <v>0</v>
      </c>
      <c r="J53" s="1318">
        <v>-2.2290000000000001</v>
      </c>
    </row>
    <row r="54" spans="1:10" ht="14.25" customHeight="1">
      <c r="A54" s="1357"/>
      <c r="B54" s="1319"/>
      <c r="C54" s="2013" t="s">
        <v>799</v>
      </c>
      <c r="D54" s="1922"/>
      <c r="E54" s="1922"/>
      <c r="F54" s="1928"/>
      <c r="G54" s="1229">
        <v>1.04</v>
      </c>
      <c r="H54" s="1229">
        <v>173.66</v>
      </c>
      <c r="I54" s="1485">
        <v>0.61399999999999999</v>
      </c>
      <c r="J54" s="1318">
        <v>175.31399999999999</v>
      </c>
    </row>
    <row r="55" spans="1:10" ht="14.25" customHeight="1">
      <c r="A55" s="1357"/>
      <c r="B55" s="1319"/>
      <c r="C55" s="1326"/>
      <c r="D55" s="1922" t="s">
        <v>547</v>
      </c>
      <c r="E55" s="1922"/>
      <c r="F55" s="1928"/>
      <c r="G55" s="1229">
        <v>1.0469999999999999</v>
      </c>
      <c r="H55" s="1229">
        <v>196.62700000000001</v>
      </c>
      <c r="I55" s="1485">
        <v>0.61899999999999999</v>
      </c>
      <c r="J55" s="1318">
        <v>198.29300000000001</v>
      </c>
    </row>
    <row r="56" spans="1:10" ht="14.25" customHeight="1">
      <c r="A56" s="1357"/>
      <c r="B56" s="1319"/>
      <c r="C56" s="1326"/>
      <c r="D56" s="1923" t="s">
        <v>140</v>
      </c>
      <c r="E56" s="1923"/>
      <c r="F56" s="2014"/>
      <c r="G56" s="1229">
        <v>-1E-3</v>
      </c>
      <c r="H56" s="1229">
        <v>-0.65500000000000003</v>
      </c>
      <c r="I56" s="1485">
        <v>-5.0000000000000001E-3</v>
      </c>
      <c r="J56" s="1318">
        <v>-0.66100000000000003</v>
      </c>
    </row>
    <row r="57" spans="1:10" ht="14.25" customHeight="1">
      <c r="A57" s="1357"/>
      <c r="B57" s="1319"/>
      <c r="C57" s="1326"/>
      <c r="D57" s="1923" t="s">
        <v>548</v>
      </c>
      <c r="E57" s="1923" t="s">
        <v>132</v>
      </c>
      <c r="F57" s="2014"/>
      <c r="G57" s="1229">
        <v>-6.0000000000000001E-3</v>
      </c>
      <c r="H57" s="1229">
        <v>-22.312000000000001</v>
      </c>
      <c r="I57" s="1485">
        <v>0</v>
      </c>
      <c r="J57" s="1318">
        <v>-22.318000000000001</v>
      </c>
    </row>
    <row r="58" spans="1:10" ht="14.25" customHeight="1">
      <c r="A58" s="1357"/>
      <c r="B58" s="1319"/>
      <c r="C58" s="2013" t="s">
        <v>801</v>
      </c>
      <c r="D58" s="1922"/>
      <c r="E58" s="1922"/>
      <c r="F58" s="1928"/>
      <c r="G58" s="1229">
        <v>63.656999999999996</v>
      </c>
      <c r="H58" s="1229">
        <v>273.81799999999998</v>
      </c>
      <c r="I58" s="1485">
        <v>1.7170000000000001</v>
      </c>
      <c r="J58" s="1318">
        <v>339.19200000000001</v>
      </c>
    </row>
    <row r="59" spans="1:10" ht="14.25" customHeight="1">
      <c r="A59" s="1357"/>
      <c r="B59" s="1319"/>
      <c r="C59" s="1326"/>
      <c r="D59" s="1922" t="s">
        <v>553</v>
      </c>
      <c r="E59" s="1922"/>
      <c r="F59" s="1928"/>
      <c r="G59" s="1229">
        <v>64.876000000000005</v>
      </c>
      <c r="H59" s="1229">
        <v>275.86399999999998</v>
      </c>
      <c r="I59" s="1485">
        <v>1.8460000000000001</v>
      </c>
      <c r="J59" s="1318">
        <v>342.58600000000001</v>
      </c>
    </row>
    <row r="60" spans="1:10" ht="15" customHeight="1">
      <c r="A60" s="1357"/>
      <c r="B60" s="1319"/>
      <c r="C60" s="1326"/>
      <c r="D60" s="1923" t="s">
        <v>554</v>
      </c>
      <c r="E60" s="1923"/>
      <c r="F60" s="2014"/>
      <c r="G60" s="1229">
        <v>-4.3999999999999997E-2</v>
      </c>
      <c r="H60" s="1229">
        <v>-0.90900000000000003</v>
      </c>
      <c r="I60" s="1485">
        <v>-1.0999999999999999E-2</v>
      </c>
      <c r="J60" s="1318">
        <v>-0.96399999999999997</v>
      </c>
    </row>
    <row r="61" spans="1:10" ht="14.25" customHeight="1">
      <c r="A61" s="1357"/>
      <c r="B61" s="1319"/>
      <c r="C61" s="1326"/>
      <c r="D61" s="1923" t="s">
        <v>555</v>
      </c>
      <c r="E61" s="1923" t="s">
        <v>132</v>
      </c>
      <c r="F61" s="2014"/>
      <c r="G61" s="1229">
        <v>-1.175</v>
      </c>
      <c r="H61" s="1229">
        <v>-1.137</v>
      </c>
      <c r="I61" s="1485">
        <v>-0.11799999999999999</v>
      </c>
      <c r="J61" s="1318">
        <v>-2.4300000000000002</v>
      </c>
    </row>
    <row r="62" spans="1:10" ht="14.25" customHeight="1">
      <c r="A62" s="1357"/>
      <c r="B62" s="1319"/>
      <c r="C62" s="2013" t="s">
        <v>905</v>
      </c>
      <c r="D62" s="1922"/>
      <c r="E62" s="1922"/>
      <c r="F62" s="1928"/>
      <c r="G62" s="1229">
        <v>2.94</v>
      </c>
      <c r="H62" s="1229">
        <v>0</v>
      </c>
      <c r="I62" s="1485">
        <v>0</v>
      </c>
      <c r="J62" s="1318">
        <v>2.94</v>
      </c>
    </row>
    <row r="63" spans="1:10" ht="14.25" customHeight="1">
      <c r="A63" s="1357"/>
      <c r="B63" s="1319"/>
      <c r="C63" s="1326"/>
      <c r="D63" s="1922" t="s">
        <v>733</v>
      </c>
      <c r="E63" s="1922"/>
      <c r="F63" s="1928"/>
      <c r="G63" s="1229">
        <v>2.9529999999999998</v>
      </c>
      <c r="H63" s="1229">
        <v>0</v>
      </c>
      <c r="I63" s="1485">
        <v>0</v>
      </c>
      <c r="J63" s="1318">
        <v>2.9529999999999998</v>
      </c>
    </row>
    <row r="64" spans="1:10" ht="25.5" customHeight="1">
      <c r="A64" s="1357"/>
      <c r="B64" s="1319"/>
      <c r="C64" s="1326"/>
      <c r="D64" s="1923" t="s">
        <v>734</v>
      </c>
      <c r="E64" s="1923"/>
      <c r="F64" s="2014"/>
      <c r="G64" s="1229">
        <v>-1.2999999999999999E-2</v>
      </c>
      <c r="H64" s="1229">
        <v>0</v>
      </c>
      <c r="I64" s="1485">
        <v>0</v>
      </c>
      <c r="J64" s="1318">
        <v>-1.2999999999999999E-2</v>
      </c>
    </row>
    <row r="65" spans="1:10" ht="14.25" customHeight="1">
      <c r="A65" s="1357"/>
      <c r="B65" s="1319"/>
      <c r="C65" s="2007" t="s">
        <v>804</v>
      </c>
      <c r="D65" s="1916"/>
      <c r="E65" s="1916"/>
      <c r="F65" s="2008"/>
      <c r="G65" s="1229">
        <v>0</v>
      </c>
      <c r="H65" s="1229">
        <v>0.56599999999999995</v>
      </c>
      <c r="I65" s="1485">
        <v>0</v>
      </c>
      <c r="J65" s="1318">
        <v>0.56599999999999995</v>
      </c>
    </row>
    <row r="66" spans="1:10" ht="14.25" customHeight="1">
      <c r="A66" s="1357"/>
      <c r="B66" s="1319"/>
      <c r="C66" s="1326"/>
      <c r="D66" s="1916" t="s">
        <v>187</v>
      </c>
      <c r="E66" s="1916"/>
      <c r="F66" s="2008"/>
      <c r="G66" s="1229">
        <v>0</v>
      </c>
      <c r="H66" s="1229">
        <v>0.56899999999999995</v>
      </c>
      <c r="I66" s="1485">
        <v>0</v>
      </c>
      <c r="J66" s="1318">
        <v>0.56899999999999995</v>
      </c>
    </row>
    <row r="67" spans="1:10" ht="14.25" customHeight="1">
      <c r="A67" s="1357"/>
      <c r="B67" s="1319"/>
      <c r="C67" s="1326"/>
      <c r="D67" s="1923" t="s">
        <v>188</v>
      </c>
      <c r="E67" s="1923" t="s">
        <v>132</v>
      </c>
      <c r="F67" s="2014"/>
      <c r="G67" s="1229">
        <v>0</v>
      </c>
      <c r="H67" s="1229">
        <v>-3.0000000000000001E-3</v>
      </c>
      <c r="I67" s="1485">
        <v>0</v>
      </c>
      <c r="J67" s="1318">
        <v>-3.0000000000000001E-3</v>
      </c>
    </row>
    <row r="68" spans="1:10" ht="14.25" customHeight="1">
      <c r="A68" s="1357"/>
      <c r="B68" s="1319"/>
      <c r="C68" s="2007" t="s">
        <v>910</v>
      </c>
      <c r="D68" s="1916"/>
      <c r="E68" s="1916"/>
      <c r="F68" s="2008"/>
      <c r="G68" s="1229">
        <v>0</v>
      </c>
      <c r="H68" s="1229">
        <v>0.318</v>
      </c>
      <c r="I68" s="1485">
        <v>0</v>
      </c>
      <c r="J68" s="1318">
        <v>0.318</v>
      </c>
    </row>
    <row r="69" spans="1:10" ht="15.75" customHeight="1">
      <c r="A69" s="1357"/>
      <c r="B69" s="1319"/>
      <c r="C69" s="1326"/>
      <c r="D69" s="1916" t="s">
        <v>910</v>
      </c>
      <c r="E69" s="1916"/>
      <c r="F69" s="2008"/>
      <c r="G69" s="1229">
        <v>0</v>
      </c>
      <c r="H69" s="1229">
        <v>0.32400000000000001</v>
      </c>
      <c r="I69" s="1485">
        <v>0</v>
      </c>
      <c r="J69" s="1318">
        <v>0.32400000000000001</v>
      </c>
    </row>
    <row r="70" spans="1:10" ht="14.25" customHeight="1">
      <c r="A70" s="1357"/>
      <c r="B70" s="1319"/>
      <c r="C70" s="1326"/>
      <c r="D70" s="1923" t="s">
        <v>911</v>
      </c>
      <c r="E70" s="1923" t="s">
        <v>132</v>
      </c>
      <c r="F70" s="2014"/>
      <c r="G70" s="1229">
        <v>0</v>
      </c>
      <c r="H70" s="1229">
        <v>-6.0000000000000001E-3</v>
      </c>
      <c r="I70" s="1485">
        <v>0</v>
      </c>
      <c r="J70" s="1318">
        <v>-6.0000000000000001E-3</v>
      </c>
    </row>
    <row r="71" spans="1:10" ht="14.25" customHeight="1">
      <c r="A71" s="1357"/>
      <c r="B71" s="1319"/>
      <c r="C71" s="2007" t="s">
        <v>912</v>
      </c>
      <c r="D71" s="1916"/>
      <c r="E71" s="1916"/>
      <c r="F71" s="2008"/>
      <c r="G71" s="1229">
        <v>9.8960000000000008</v>
      </c>
      <c r="H71" s="1229">
        <v>1E-3</v>
      </c>
      <c r="I71" s="1485">
        <v>0</v>
      </c>
      <c r="J71" s="1318">
        <v>9.8970000000000002</v>
      </c>
    </row>
    <row r="72" spans="1:10" customFormat="1" ht="15" customHeight="1">
      <c r="A72" s="1394"/>
      <c r="B72" s="1319"/>
      <c r="C72" s="1326"/>
      <c r="D72" s="1916" t="s">
        <v>913</v>
      </c>
      <c r="E72" s="1916"/>
      <c r="F72" s="2008"/>
      <c r="G72" s="1229">
        <v>20.448</v>
      </c>
      <c r="H72" s="1229">
        <v>3.0000000000000001E-3</v>
      </c>
      <c r="I72" s="1485">
        <v>0</v>
      </c>
      <c r="J72" s="1318">
        <v>20.451000000000001</v>
      </c>
    </row>
    <row r="73" spans="1:10" customFormat="1" ht="27" customHeight="1">
      <c r="A73" s="1394"/>
      <c r="B73" s="1319"/>
      <c r="C73" s="1522"/>
      <c r="D73" s="1923" t="s">
        <v>914</v>
      </c>
      <c r="E73" s="1923" t="s">
        <v>132</v>
      </c>
      <c r="F73" s="2014"/>
      <c r="G73" s="1519">
        <v>-10.552</v>
      </c>
      <c r="H73" s="1519">
        <v>-2E-3</v>
      </c>
      <c r="I73" s="1520">
        <v>0</v>
      </c>
      <c r="J73" s="1318">
        <v>-10.554</v>
      </c>
    </row>
    <row r="74" spans="1:10" customFormat="1" ht="30" customHeight="1">
      <c r="A74" s="1394"/>
      <c r="B74" s="1322">
        <v>10</v>
      </c>
      <c r="C74" s="1984" t="s">
        <v>1128</v>
      </c>
      <c r="D74" s="1784"/>
      <c r="E74" s="1784"/>
      <c r="F74" s="1985"/>
      <c r="G74" s="1483">
        <v>251947.95300000001</v>
      </c>
      <c r="H74" s="1483">
        <v>72996.775999999998</v>
      </c>
      <c r="I74" s="1484">
        <v>11868.481</v>
      </c>
      <c r="J74" s="1318">
        <v>336813.21</v>
      </c>
    </row>
    <row r="75" spans="1:10" ht="12.75" customHeight="1">
      <c r="A75" s="1357"/>
      <c r="B75" s="1328"/>
      <c r="C75" s="2013" t="s">
        <v>916</v>
      </c>
      <c r="D75" s="1922"/>
      <c r="E75" s="1922"/>
      <c r="F75" s="1928"/>
      <c r="G75" s="1229">
        <v>108580.588</v>
      </c>
      <c r="H75" s="1229">
        <v>40446.557000000001</v>
      </c>
      <c r="I75" s="1485">
        <v>4301.1710000000003</v>
      </c>
      <c r="J75" s="1318">
        <v>153328.31599999999</v>
      </c>
    </row>
    <row r="76" spans="1:10" ht="12.75" customHeight="1">
      <c r="A76" s="1357"/>
      <c r="B76" s="1328"/>
      <c r="C76" s="1329"/>
      <c r="D76" s="1921" t="s">
        <v>916</v>
      </c>
      <c r="E76" s="1927"/>
      <c r="F76" s="2018"/>
      <c r="G76" s="1229">
        <v>113978.886</v>
      </c>
      <c r="H76" s="1229">
        <v>41201.964999999997</v>
      </c>
      <c r="I76" s="1485">
        <v>4420.6220000000003</v>
      </c>
      <c r="J76" s="1318">
        <v>159601.473</v>
      </c>
    </row>
    <row r="77" spans="1:10" ht="15" customHeight="1">
      <c r="A77" s="1357"/>
      <c r="B77" s="1319"/>
      <c r="C77" s="1326"/>
      <c r="D77" s="1923" t="s">
        <v>917</v>
      </c>
      <c r="E77" s="1923"/>
      <c r="F77" s="2014"/>
      <c r="G77" s="1229">
        <v>-192.07</v>
      </c>
      <c r="H77" s="1229">
        <v>-44.514000000000003</v>
      </c>
      <c r="I77" s="1485">
        <v>-13.411</v>
      </c>
      <c r="J77" s="1318">
        <v>-249.995</v>
      </c>
    </row>
    <row r="78" spans="1:10" ht="15" customHeight="1">
      <c r="A78" s="1357"/>
      <c r="B78" s="1319"/>
      <c r="C78" s="1326"/>
      <c r="D78" s="1923" t="s">
        <v>918</v>
      </c>
      <c r="E78" s="1923" t="s">
        <v>132</v>
      </c>
      <c r="F78" s="2014"/>
      <c r="G78" s="1229">
        <v>-5206.2280000000001</v>
      </c>
      <c r="H78" s="1229">
        <v>-710.89400000000001</v>
      </c>
      <c r="I78" s="1485">
        <v>-106.04</v>
      </c>
      <c r="J78" s="1318">
        <v>-6023.1620000000003</v>
      </c>
    </row>
    <row r="79" spans="1:10" ht="14.25" customHeight="1">
      <c r="A79" s="1357"/>
      <c r="B79" s="1319"/>
      <c r="C79" s="2013" t="s">
        <v>919</v>
      </c>
      <c r="D79" s="1922"/>
      <c r="E79" s="1922"/>
      <c r="F79" s="1928"/>
      <c r="G79" s="1229">
        <v>1782.1969999999999</v>
      </c>
      <c r="H79" s="1229">
        <v>175.43700000000001</v>
      </c>
      <c r="I79" s="1485">
        <v>0</v>
      </c>
      <c r="J79" s="1318">
        <v>1957.634</v>
      </c>
    </row>
    <row r="80" spans="1:10" ht="14.25" customHeight="1">
      <c r="A80" s="1357"/>
      <c r="B80" s="1319"/>
      <c r="C80" s="1326"/>
      <c r="D80" s="1923" t="s">
        <v>919</v>
      </c>
      <c r="E80" s="1923"/>
      <c r="F80" s="2014"/>
      <c r="G80" s="1229">
        <v>1799.3720000000001</v>
      </c>
      <c r="H80" s="1229">
        <v>178.23500000000001</v>
      </c>
      <c r="I80" s="1485">
        <v>0</v>
      </c>
      <c r="J80" s="1318">
        <v>1977.607</v>
      </c>
    </row>
    <row r="81" spans="1:10" ht="14.25" customHeight="1">
      <c r="A81" s="1357"/>
      <c r="B81" s="1319"/>
      <c r="C81" s="1326"/>
      <c r="D81" s="1923" t="s">
        <v>920</v>
      </c>
      <c r="E81" s="1923"/>
      <c r="F81" s="2014"/>
      <c r="G81" s="1229">
        <v>-1.1419999999999999</v>
      </c>
      <c r="H81" s="1229">
        <v>-1.2549999999999999</v>
      </c>
      <c r="I81" s="1485">
        <v>0</v>
      </c>
      <c r="J81" s="1318">
        <v>-2.3969999999999998</v>
      </c>
    </row>
    <row r="82" spans="1:10" ht="15" customHeight="1">
      <c r="A82" s="1357"/>
      <c r="B82" s="1319"/>
      <c r="C82" s="1326"/>
      <c r="D82" s="1923" t="s">
        <v>921</v>
      </c>
      <c r="E82" s="1923" t="s">
        <v>132</v>
      </c>
      <c r="F82" s="2014"/>
      <c r="G82" s="1229">
        <v>-16.033000000000001</v>
      </c>
      <c r="H82" s="1229">
        <v>-1.5429999999999999</v>
      </c>
      <c r="I82" s="1485">
        <v>0</v>
      </c>
      <c r="J82" s="1318">
        <v>-17.576000000000001</v>
      </c>
    </row>
    <row r="83" spans="1:10" ht="15" customHeight="1">
      <c r="A83" s="1357"/>
      <c r="B83" s="1319"/>
      <c r="C83" s="2013" t="s">
        <v>807</v>
      </c>
      <c r="D83" s="1922"/>
      <c r="E83" s="1922"/>
      <c r="F83" s="1928"/>
      <c r="G83" s="1229">
        <v>74.236000000000004</v>
      </c>
      <c r="H83" s="1229">
        <v>7.5149999999999997</v>
      </c>
      <c r="I83" s="1485">
        <v>7.6109999999999998</v>
      </c>
      <c r="J83" s="1318">
        <v>89.361999999999995</v>
      </c>
    </row>
    <row r="84" spans="1:10" ht="14.25" customHeight="1">
      <c r="A84" s="1357"/>
      <c r="B84" s="1319"/>
      <c r="C84" s="1326"/>
      <c r="D84" s="1923" t="s">
        <v>739</v>
      </c>
      <c r="E84" s="1923"/>
      <c r="F84" s="2014"/>
      <c r="G84" s="1229">
        <v>77.519000000000005</v>
      </c>
      <c r="H84" s="1229">
        <v>7.5759999999999996</v>
      </c>
      <c r="I84" s="1485">
        <v>7.67</v>
      </c>
      <c r="J84" s="1318">
        <v>92.765000000000001</v>
      </c>
    </row>
    <row r="85" spans="1:10" ht="14.25" customHeight="1">
      <c r="A85" s="1357"/>
      <c r="B85" s="1319"/>
      <c r="C85" s="1326"/>
      <c r="D85" s="1923" t="s">
        <v>740</v>
      </c>
      <c r="E85" s="1923"/>
      <c r="F85" s="2014"/>
      <c r="G85" s="1229">
        <v>-0.26500000000000001</v>
      </c>
      <c r="H85" s="1229">
        <v>-4.2999999999999997E-2</v>
      </c>
      <c r="I85" s="1485">
        <v>-0.03</v>
      </c>
      <c r="J85" s="1318">
        <v>-0.33800000000000002</v>
      </c>
    </row>
    <row r="86" spans="1:10" ht="14.25" customHeight="1">
      <c r="A86" s="1357"/>
      <c r="B86" s="1319"/>
      <c r="C86" s="1326"/>
      <c r="D86" s="1923" t="s">
        <v>741</v>
      </c>
      <c r="E86" s="1923" t="s">
        <v>132</v>
      </c>
      <c r="F86" s="2014"/>
      <c r="G86" s="1229">
        <v>-3.0179999999999998</v>
      </c>
      <c r="H86" s="1229">
        <v>-1.7999999999999999E-2</v>
      </c>
      <c r="I86" s="1485">
        <v>-2.9000000000000001E-2</v>
      </c>
      <c r="J86" s="1318">
        <v>-3.0649999999999999</v>
      </c>
    </row>
    <row r="87" spans="1:10" ht="14.25" customHeight="1">
      <c r="A87" s="1357"/>
      <c r="B87" s="1319"/>
      <c r="C87" s="2007" t="s">
        <v>808</v>
      </c>
      <c r="D87" s="1916"/>
      <c r="E87" s="1916"/>
      <c r="F87" s="2008"/>
      <c r="G87" s="1229">
        <v>137362.92499999999</v>
      </c>
      <c r="H87" s="1229">
        <v>31686.85</v>
      </c>
      <c r="I87" s="1485">
        <v>7464.8059999999996</v>
      </c>
      <c r="J87" s="1318">
        <v>176514.58100000001</v>
      </c>
    </row>
    <row r="88" spans="1:10" ht="14.25" customHeight="1">
      <c r="A88" s="1357"/>
      <c r="B88" s="1319"/>
      <c r="C88" s="1326"/>
      <c r="D88" s="1923" t="s">
        <v>420</v>
      </c>
      <c r="E88" s="1923"/>
      <c r="F88" s="2014"/>
      <c r="G88" s="1229">
        <v>138719.67600000001</v>
      </c>
      <c r="H88" s="1229">
        <v>32000.592000000001</v>
      </c>
      <c r="I88" s="1485">
        <v>7455.7259999999997</v>
      </c>
      <c r="J88" s="1318">
        <v>178175.99400000001</v>
      </c>
    </row>
    <row r="89" spans="1:10" ht="14.25" customHeight="1">
      <c r="A89" s="1357"/>
      <c r="B89" s="1319"/>
      <c r="C89" s="1326"/>
      <c r="D89" s="1923" t="s">
        <v>579</v>
      </c>
      <c r="E89" s="1923"/>
      <c r="F89" s="2014"/>
      <c r="G89" s="1229">
        <v>329.32100000000003</v>
      </c>
      <c r="H89" s="1229">
        <v>-78.680999999999997</v>
      </c>
      <c r="I89" s="1485">
        <v>66.489000000000004</v>
      </c>
      <c r="J89" s="1318">
        <v>317.12900000000002</v>
      </c>
    </row>
    <row r="90" spans="1:10" ht="15" customHeight="1">
      <c r="A90" s="1357"/>
      <c r="B90" s="1319"/>
      <c r="C90" s="1326"/>
      <c r="D90" s="1923" t="s">
        <v>580</v>
      </c>
      <c r="E90" s="1923" t="s">
        <v>132</v>
      </c>
      <c r="F90" s="2014"/>
      <c r="G90" s="1229">
        <v>-1686.0719999999999</v>
      </c>
      <c r="H90" s="1229">
        <v>-235.06100000000001</v>
      </c>
      <c r="I90" s="1485">
        <v>-57.408999999999999</v>
      </c>
      <c r="J90" s="1318">
        <v>-1978.5419999999999</v>
      </c>
    </row>
    <row r="91" spans="1:10" ht="29.25" customHeight="1">
      <c r="A91" s="1357"/>
      <c r="B91" s="1327"/>
      <c r="C91" s="2007" t="s">
        <v>922</v>
      </c>
      <c r="D91" s="1916"/>
      <c r="E91" s="1916"/>
      <c r="F91" s="2008"/>
      <c r="G91" s="1229">
        <v>1.716</v>
      </c>
      <c r="H91" s="1229">
        <v>0</v>
      </c>
      <c r="I91" s="1485">
        <v>0</v>
      </c>
      <c r="J91" s="1318">
        <v>1.716</v>
      </c>
    </row>
    <row r="92" spans="1:10" ht="27" customHeight="1">
      <c r="A92" s="1357"/>
      <c r="B92" s="1319"/>
      <c r="C92" s="1326"/>
      <c r="D92" s="1923" t="s">
        <v>922</v>
      </c>
      <c r="E92" s="1923"/>
      <c r="F92" s="2014"/>
      <c r="G92" s="1229">
        <v>2.246</v>
      </c>
      <c r="H92" s="1229">
        <v>0</v>
      </c>
      <c r="I92" s="1485">
        <v>0</v>
      </c>
      <c r="J92" s="1318">
        <v>2.246</v>
      </c>
    </row>
    <row r="93" spans="1:10" ht="24.75" customHeight="1">
      <c r="A93" s="1357"/>
      <c r="B93" s="1319"/>
      <c r="C93" s="1326"/>
      <c r="D93" s="1923" t="s">
        <v>923</v>
      </c>
      <c r="E93" s="1923"/>
      <c r="F93" s="2014"/>
      <c r="G93" s="1229">
        <v>-0.53</v>
      </c>
      <c r="H93" s="1229">
        <v>0</v>
      </c>
      <c r="I93" s="1485">
        <v>0</v>
      </c>
      <c r="J93" s="1318">
        <v>-0.53</v>
      </c>
    </row>
    <row r="94" spans="1:10" ht="15" customHeight="1">
      <c r="A94" s="1357"/>
      <c r="B94" s="1327"/>
      <c r="C94" s="2007" t="s">
        <v>924</v>
      </c>
      <c r="D94" s="1916"/>
      <c r="E94" s="1916"/>
      <c r="F94" s="2008"/>
      <c r="G94" s="1229">
        <v>53.298999999999999</v>
      </c>
      <c r="H94" s="1229">
        <v>5.3360000000000003</v>
      </c>
      <c r="I94" s="1485">
        <v>2.198</v>
      </c>
      <c r="J94" s="1318">
        <v>60.832999999999998</v>
      </c>
    </row>
    <row r="95" spans="1:10" ht="15" customHeight="1">
      <c r="A95" s="1357"/>
      <c r="B95" s="1319"/>
      <c r="C95" s="1326"/>
      <c r="D95" s="1923" t="s">
        <v>924</v>
      </c>
      <c r="E95" s="1923"/>
      <c r="F95" s="2014"/>
      <c r="G95" s="1229">
        <v>67.887</v>
      </c>
      <c r="H95" s="1229">
        <v>5.3360000000000003</v>
      </c>
      <c r="I95" s="1485">
        <v>2.3839999999999999</v>
      </c>
      <c r="J95" s="1318">
        <v>75.606999999999999</v>
      </c>
    </row>
    <row r="96" spans="1:10" ht="27.75" customHeight="1">
      <c r="A96" s="1357"/>
      <c r="B96" s="1319"/>
      <c r="C96" s="1326"/>
      <c r="D96" s="1923" t="s">
        <v>925</v>
      </c>
      <c r="E96" s="1923"/>
      <c r="F96" s="2014"/>
      <c r="G96" s="1229">
        <v>-4.2290000000000001</v>
      </c>
      <c r="H96" s="1229">
        <v>0</v>
      </c>
      <c r="I96" s="1485">
        <v>-5.2999999999999999E-2</v>
      </c>
      <c r="J96" s="1318">
        <v>-4.282</v>
      </c>
    </row>
    <row r="97" spans="1:10" ht="27.75" customHeight="1">
      <c r="A97" s="1357"/>
      <c r="B97" s="1319"/>
      <c r="C97" s="1326"/>
      <c r="D97" s="1923" t="s">
        <v>926</v>
      </c>
      <c r="E97" s="1923" t="s">
        <v>132</v>
      </c>
      <c r="F97" s="2014"/>
      <c r="G97" s="1229">
        <v>-10.359</v>
      </c>
      <c r="H97" s="1229">
        <v>0</v>
      </c>
      <c r="I97" s="1485">
        <v>-0.13300000000000001</v>
      </c>
      <c r="J97" s="1318">
        <v>-10.492000000000001</v>
      </c>
    </row>
    <row r="98" spans="1:10" ht="15" customHeight="1">
      <c r="A98" s="1357"/>
      <c r="B98" s="1327"/>
      <c r="C98" s="2007" t="s">
        <v>927</v>
      </c>
      <c r="D98" s="1916"/>
      <c r="E98" s="1916"/>
      <c r="F98" s="2008"/>
      <c r="G98" s="1229">
        <v>0</v>
      </c>
      <c r="H98" s="1229">
        <v>0</v>
      </c>
      <c r="I98" s="1485">
        <v>2.044</v>
      </c>
      <c r="J98" s="1318">
        <v>2.044</v>
      </c>
    </row>
    <row r="99" spans="1:10" ht="15" customHeight="1">
      <c r="A99" s="1357"/>
      <c r="B99" s="1327"/>
      <c r="C99" s="1331"/>
      <c r="D99" s="1925" t="s">
        <v>928</v>
      </c>
      <c r="E99" s="1925"/>
      <c r="F99" s="2015"/>
      <c r="G99" s="1229">
        <v>0</v>
      </c>
      <c r="H99" s="1229">
        <v>0</v>
      </c>
      <c r="I99" s="1485">
        <v>2.06</v>
      </c>
      <c r="J99" s="1318">
        <v>2.06</v>
      </c>
    </row>
    <row r="100" spans="1:10" ht="15" customHeight="1">
      <c r="A100" s="1357"/>
      <c r="B100" s="1327"/>
      <c r="C100" s="1331"/>
      <c r="D100" s="1925" t="s">
        <v>929</v>
      </c>
      <c r="E100" s="1925"/>
      <c r="F100" s="2015"/>
      <c r="G100" s="1229">
        <v>0</v>
      </c>
      <c r="H100" s="1229">
        <v>0</v>
      </c>
      <c r="I100" s="1485">
        <v>-1.4E-2</v>
      </c>
      <c r="J100" s="1318">
        <v>-1.4E-2</v>
      </c>
    </row>
    <row r="101" spans="1:10" ht="15" customHeight="1">
      <c r="A101" s="1357"/>
      <c r="B101" s="1327"/>
      <c r="C101" s="1331"/>
      <c r="D101" s="1925" t="s">
        <v>930</v>
      </c>
      <c r="E101" s="1925" t="s">
        <v>132</v>
      </c>
      <c r="F101" s="2015"/>
      <c r="G101" s="1229">
        <v>0</v>
      </c>
      <c r="H101" s="1229">
        <v>0</v>
      </c>
      <c r="I101" s="1485">
        <v>-2E-3</v>
      </c>
      <c r="J101" s="1318">
        <v>-2E-3</v>
      </c>
    </row>
    <row r="102" spans="1:10" ht="15" customHeight="1">
      <c r="A102" s="1357"/>
      <c r="B102" s="1319"/>
      <c r="C102" s="2007" t="s">
        <v>1069</v>
      </c>
      <c r="D102" s="1916"/>
      <c r="E102" s="1916"/>
      <c r="F102" s="2008"/>
      <c r="G102" s="1229">
        <v>0</v>
      </c>
      <c r="H102" s="1229">
        <v>3.0270000000000001</v>
      </c>
      <c r="I102" s="1485">
        <v>6.24</v>
      </c>
      <c r="J102" s="1318">
        <v>9.2669999999999995</v>
      </c>
    </row>
    <row r="103" spans="1:10" ht="15" customHeight="1">
      <c r="A103" s="1357"/>
      <c r="B103" s="1319"/>
      <c r="C103" s="1326"/>
      <c r="D103" s="1925" t="s">
        <v>932</v>
      </c>
      <c r="E103" s="1925"/>
      <c r="F103" s="2015"/>
      <c r="G103" s="1229">
        <v>0</v>
      </c>
      <c r="H103" s="1229">
        <v>3.1859999999999999</v>
      </c>
      <c r="I103" s="1485">
        <v>6.4729999999999999</v>
      </c>
      <c r="J103" s="1318">
        <v>9.6590000000000007</v>
      </c>
    </row>
    <row r="104" spans="1:10" ht="15" customHeight="1">
      <c r="A104" s="1357"/>
      <c r="B104" s="1319"/>
      <c r="C104" s="1326"/>
      <c r="D104" s="1923" t="s">
        <v>933</v>
      </c>
      <c r="E104" s="1923" t="s">
        <v>132</v>
      </c>
      <c r="F104" s="2014"/>
      <c r="G104" s="1229">
        <v>0</v>
      </c>
      <c r="H104" s="1229">
        <v>-0.159</v>
      </c>
      <c r="I104" s="1485">
        <v>-0.23300000000000001</v>
      </c>
      <c r="J104" s="1318">
        <v>-0.39200000000000002</v>
      </c>
    </row>
    <row r="105" spans="1:10" ht="12.75" customHeight="1">
      <c r="A105" s="1357"/>
      <c r="B105" s="1319"/>
      <c r="C105" s="2007" t="s">
        <v>204</v>
      </c>
      <c r="D105" s="1916"/>
      <c r="E105" s="1916"/>
      <c r="F105" s="2008"/>
      <c r="G105" s="1229">
        <v>0</v>
      </c>
      <c r="H105" s="1229">
        <v>0</v>
      </c>
      <c r="I105" s="1485">
        <v>12.375999999999999</v>
      </c>
      <c r="J105" s="1318">
        <v>12.375999999999999</v>
      </c>
    </row>
    <row r="106" spans="1:10" ht="12.75" customHeight="1">
      <c r="A106" s="1357"/>
      <c r="B106" s="1319"/>
      <c r="C106" s="1326"/>
      <c r="D106" s="1925" t="s">
        <v>204</v>
      </c>
      <c r="E106" s="1925"/>
      <c r="F106" s="2015"/>
      <c r="G106" s="1229">
        <v>0</v>
      </c>
      <c r="H106" s="1229">
        <v>0</v>
      </c>
      <c r="I106" s="1485">
        <v>13.316000000000001</v>
      </c>
      <c r="J106" s="1318">
        <v>13.316000000000001</v>
      </c>
    </row>
    <row r="107" spans="1:10" ht="12.75" customHeight="1">
      <c r="A107" s="1357"/>
      <c r="B107" s="1319"/>
      <c r="C107" s="1326"/>
      <c r="D107" s="1923" t="s">
        <v>205</v>
      </c>
      <c r="E107" s="1923" t="s">
        <v>132</v>
      </c>
      <c r="F107" s="2014"/>
      <c r="G107" s="1229">
        <v>0</v>
      </c>
      <c r="H107" s="1229">
        <v>0</v>
      </c>
      <c r="I107" s="1485">
        <v>-0.94</v>
      </c>
      <c r="J107" s="1318">
        <v>-0.94</v>
      </c>
    </row>
    <row r="108" spans="1:10" ht="12.75" customHeight="1">
      <c r="A108" s="1357"/>
      <c r="B108" s="1319"/>
      <c r="C108" s="2007" t="s">
        <v>937</v>
      </c>
      <c r="D108" s="1916"/>
      <c r="E108" s="1916"/>
      <c r="F108" s="2008"/>
      <c r="G108" s="1229">
        <v>1226.635</v>
      </c>
      <c r="H108" s="1229">
        <v>329.92899999999997</v>
      </c>
      <c r="I108" s="1485">
        <v>0</v>
      </c>
      <c r="J108" s="1318">
        <v>1556.5640000000001</v>
      </c>
    </row>
    <row r="109" spans="1:10" ht="14.25" customHeight="1">
      <c r="A109" s="1357"/>
      <c r="B109" s="1319"/>
      <c r="C109" s="1326"/>
      <c r="D109" s="1915" t="s">
        <v>937</v>
      </c>
      <c r="E109" s="1916"/>
      <c r="F109" s="2008"/>
      <c r="G109" s="1229">
        <v>1227.9000000000001</v>
      </c>
      <c r="H109" s="1229">
        <v>332.20499999999998</v>
      </c>
      <c r="I109" s="1485">
        <v>0</v>
      </c>
      <c r="J109" s="1318">
        <v>1560.105</v>
      </c>
    </row>
    <row r="110" spans="1:10" ht="14.25" customHeight="1">
      <c r="A110" s="1357"/>
      <c r="B110" s="1319"/>
      <c r="C110" s="1326"/>
      <c r="D110" s="1923" t="s">
        <v>938</v>
      </c>
      <c r="E110" s="1923"/>
      <c r="F110" s="2014"/>
      <c r="G110" s="1229">
        <v>-0.17699999999999999</v>
      </c>
      <c r="H110" s="1229">
        <v>-0.34200000000000003</v>
      </c>
      <c r="I110" s="1485">
        <v>0</v>
      </c>
      <c r="J110" s="1318">
        <v>-0.51900000000000002</v>
      </c>
    </row>
    <row r="111" spans="1:10" ht="14.25" customHeight="1">
      <c r="A111" s="1357"/>
      <c r="B111" s="1319"/>
      <c r="C111" s="1326"/>
      <c r="D111" s="1923" t="s">
        <v>939</v>
      </c>
      <c r="E111" s="1923" t="s">
        <v>132</v>
      </c>
      <c r="F111" s="2014"/>
      <c r="G111" s="1229">
        <v>-1.0880000000000001</v>
      </c>
      <c r="H111" s="1229">
        <v>-1.9339999999999999</v>
      </c>
      <c r="I111" s="1485">
        <v>0</v>
      </c>
      <c r="J111" s="1318">
        <v>-3.0219999999999998</v>
      </c>
    </row>
    <row r="112" spans="1:10" ht="14.25" customHeight="1">
      <c r="A112" s="1357"/>
      <c r="B112" s="1319"/>
      <c r="C112" s="2013" t="s">
        <v>948</v>
      </c>
      <c r="D112" s="1922"/>
      <c r="E112" s="1922"/>
      <c r="F112" s="1928"/>
      <c r="G112" s="1229">
        <v>24.626999999999999</v>
      </c>
      <c r="H112" s="1229">
        <v>73.649000000000001</v>
      </c>
      <c r="I112" s="1485">
        <v>17.637</v>
      </c>
      <c r="J112" s="1318">
        <v>115.913</v>
      </c>
    </row>
    <row r="113" spans="1:10" ht="14.25" customHeight="1">
      <c r="A113" s="1357"/>
      <c r="B113" s="1319"/>
      <c r="C113" s="1326"/>
      <c r="D113" s="1923" t="s">
        <v>948</v>
      </c>
      <c r="E113" s="1923"/>
      <c r="F113" s="2014"/>
      <c r="G113" s="1229">
        <v>24.841000000000001</v>
      </c>
      <c r="H113" s="1229">
        <v>73.891000000000005</v>
      </c>
      <c r="I113" s="1485">
        <v>17.643999999999998</v>
      </c>
      <c r="J113" s="1318">
        <v>116.376</v>
      </c>
    </row>
    <row r="114" spans="1:10" ht="14.25" customHeight="1">
      <c r="A114" s="1357"/>
      <c r="B114" s="1319"/>
      <c r="C114" s="1326"/>
      <c r="D114" s="1923" t="s">
        <v>949</v>
      </c>
      <c r="E114" s="1923"/>
      <c r="F114" s="2014"/>
      <c r="G114" s="1229">
        <v>0.10100000000000001</v>
      </c>
      <c r="H114" s="1229">
        <v>-1E-3</v>
      </c>
      <c r="I114" s="1485">
        <v>0</v>
      </c>
      <c r="J114" s="1318">
        <v>0.1</v>
      </c>
    </row>
    <row r="115" spans="1:10" ht="14.25" customHeight="1">
      <c r="A115" s="1357"/>
      <c r="B115" s="1319"/>
      <c r="C115" s="1326"/>
      <c r="D115" s="1923" t="s">
        <v>950</v>
      </c>
      <c r="E115" s="1923" t="s">
        <v>132</v>
      </c>
      <c r="F115" s="2014"/>
      <c r="G115" s="1229">
        <v>-0.315</v>
      </c>
      <c r="H115" s="1229">
        <v>-0.24099999999999999</v>
      </c>
      <c r="I115" s="1485">
        <v>-7.0000000000000001E-3</v>
      </c>
      <c r="J115" s="1318">
        <v>-0.56299999999999994</v>
      </c>
    </row>
    <row r="116" spans="1:10" ht="14.25" customHeight="1">
      <c r="A116" s="1357"/>
      <c r="B116" s="1327"/>
      <c r="C116" s="2007" t="s">
        <v>815</v>
      </c>
      <c r="D116" s="1916"/>
      <c r="E116" s="1916"/>
      <c r="F116" s="2008"/>
      <c r="G116" s="1229">
        <v>0.65400000000000003</v>
      </c>
      <c r="H116" s="1229">
        <v>3.7999999999999999E-2</v>
      </c>
      <c r="I116" s="1485">
        <v>0</v>
      </c>
      <c r="J116" s="1318">
        <v>0.69199999999999995</v>
      </c>
    </row>
    <row r="117" spans="1:10" ht="14.25" customHeight="1">
      <c r="A117" s="1357"/>
      <c r="B117" s="1327"/>
      <c r="C117" s="1326"/>
      <c r="D117" s="1915" t="s">
        <v>777</v>
      </c>
      <c r="E117" s="1916"/>
      <c r="F117" s="2008"/>
      <c r="G117" s="1229">
        <v>0.70199999999999996</v>
      </c>
      <c r="H117" s="1229">
        <v>5.3999999999999999E-2</v>
      </c>
      <c r="I117" s="1485">
        <v>0</v>
      </c>
      <c r="J117" s="1318">
        <v>0.75600000000000001</v>
      </c>
    </row>
    <row r="118" spans="1:10" ht="14.25" customHeight="1">
      <c r="A118" s="1357"/>
      <c r="B118" s="1319"/>
      <c r="C118" s="1326"/>
      <c r="D118" s="1923" t="s">
        <v>311</v>
      </c>
      <c r="E118" s="1923" t="s">
        <v>132</v>
      </c>
      <c r="F118" s="2014"/>
      <c r="G118" s="1221">
        <v>-4.8000000000000001E-2</v>
      </c>
      <c r="H118" s="1221">
        <v>-1.6E-2</v>
      </c>
      <c r="I118" s="1240">
        <v>0</v>
      </c>
      <c r="J118" s="1318">
        <v>-6.4000000000000001E-2</v>
      </c>
    </row>
    <row r="119" spans="1:10" ht="14.25" customHeight="1">
      <c r="A119" s="1357"/>
      <c r="B119" s="1327"/>
      <c r="C119" s="2007" t="s">
        <v>951</v>
      </c>
      <c r="D119" s="1916"/>
      <c r="E119" s="1916"/>
      <c r="F119" s="2008"/>
      <c r="G119" s="1221">
        <v>2846.8670000000002</v>
      </c>
      <c r="H119" s="1221">
        <v>277.90699999999998</v>
      </c>
      <c r="I119" s="1240">
        <v>54.398000000000003</v>
      </c>
      <c r="J119" s="1318">
        <v>3179.172</v>
      </c>
    </row>
    <row r="120" spans="1:10" ht="14.25" customHeight="1">
      <c r="A120" s="1357"/>
      <c r="B120" s="1319"/>
      <c r="C120" s="1326"/>
      <c r="D120" s="1915" t="s">
        <v>592</v>
      </c>
      <c r="E120" s="1916"/>
      <c r="F120" s="2008"/>
      <c r="G120" s="1221">
        <v>10420.544</v>
      </c>
      <c r="H120" s="1221">
        <v>1234.242</v>
      </c>
      <c r="I120" s="1240">
        <v>219.542</v>
      </c>
      <c r="J120" s="1318">
        <v>11874.328</v>
      </c>
    </row>
    <row r="121" spans="1:10" ht="14.25" customHeight="1">
      <c r="A121" s="1357"/>
      <c r="B121" s="1319"/>
      <c r="C121" s="1326"/>
      <c r="D121" s="1923" t="s">
        <v>593</v>
      </c>
      <c r="E121" s="1923" t="s">
        <v>132</v>
      </c>
      <c r="F121" s="2014"/>
      <c r="G121" s="1221">
        <v>-7573.6769999999997</v>
      </c>
      <c r="H121" s="1221">
        <v>-956.33500000000004</v>
      </c>
      <c r="I121" s="1240">
        <v>-165.14400000000001</v>
      </c>
      <c r="J121" s="1318">
        <v>-8695.1560000000009</v>
      </c>
    </row>
    <row r="122" spans="1:10" ht="14.25" customHeight="1">
      <c r="A122" s="1357"/>
      <c r="B122" s="1319"/>
      <c r="C122" s="2007" t="s">
        <v>952</v>
      </c>
      <c r="D122" s="1916"/>
      <c r="E122" s="1916"/>
      <c r="F122" s="2008"/>
      <c r="G122" s="1221">
        <v>-5.7910000000000004</v>
      </c>
      <c r="H122" s="1221">
        <v>-9.4689999999999994</v>
      </c>
      <c r="I122" s="1264">
        <v>0</v>
      </c>
      <c r="J122" s="1318">
        <v>-15.26</v>
      </c>
    </row>
    <row r="123" spans="1:10" ht="14.25" customHeight="1">
      <c r="A123" s="1357"/>
      <c r="B123" s="1322">
        <v>11</v>
      </c>
      <c r="C123" s="2009" t="s">
        <v>596</v>
      </c>
      <c r="D123" s="1917"/>
      <c r="E123" s="1917"/>
      <c r="F123" s="2010"/>
      <c r="G123" s="1226">
        <v>3172.0250000000001</v>
      </c>
      <c r="H123" s="1226">
        <v>720.84900000000005</v>
      </c>
      <c r="I123" s="1251">
        <v>150.38499999999999</v>
      </c>
      <c r="J123" s="1318">
        <v>4043.259</v>
      </c>
    </row>
    <row r="124" spans="1:10" ht="14.25" customHeight="1">
      <c r="A124" s="1357"/>
      <c r="B124" s="1319"/>
      <c r="C124" s="2007" t="s">
        <v>953</v>
      </c>
      <c r="D124" s="1916"/>
      <c r="E124" s="1916"/>
      <c r="F124" s="2008"/>
      <c r="G124" s="1221">
        <v>1688.6410000000001</v>
      </c>
      <c r="H124" s="1221">
        <v>396.97300000000001</v>
      </c>
      <c r="I124" s="1264">
        <v>83.643000000000001</v>
      </c>
      <c r="J124" s="1318">
        <v>2169.2570000000001</v>
      </c>
    </row>
    <row r="125" spans="1:10" ht="14.25" customHeight="1">
      <c r="A125" s="1357"/>
      <c r="B125" s="1319"/>
      <c r="C125" s="2007" t="s">
        <v>954</v>
      </c>
      <c r="D125" s="1916"/>
      <c r="E125" s="1916"/>
      <c r="F125" s="2008"/>
      <c r="G125" s="1221">
        <v>127.506</v>
      </c>
      <c r="H125" s="1221">
        <v>125.196</v>
      </c>
      <c r="I125" s="1264">
        <v>21.99</v>
      </c>
      <c r="J125" s="1318">
        <v>274.69200000000001</v>
      </c>
    </row>
    <row r="126" spans="1:10" ht="14.25" customHeight="1">
      <c r="A126" s="1357"/>
      <c r="B126" s="1319"/>
      <c r="C126" s="2007" t="s">
        <v>955</v>
      </c>
      <c r="D126" s="1916"/>
      <c r="E126" s="1916"/>
      <c r="F126" s="2008"/>
      <c r="G126" s="1221">
        <v>817.02300000000002</v>
      </c>
      <c r="H126" s="1221">
        <v>152.08000000000001</v>
      </c>
      <c r="I126" s="1264">
        <v>36.006999999999998</v>
      </c>
      <c r="J126" s="1318">
        <v>1005.11</v>
      </c>
    </row>
    <row r="127" spans="1:10" ht="14.25" customHeight="1">
      <c r="A127" s="1357"/>
      <c r="B127" s="1319"/>
      <c r="C127" s="2007" t="s">
        <v>956</v>
      </c>
      <c r="D127" s="1916"/>
      <c r="E127" s="1916"/>
      <c r="F127" s="2008"/>
      <c r="G127" s="1221">
        <v>155.786</v>
      </c>
      <c r="H127" s="1221">
        <v>7.657</v>
      </c>
      <c r="I127" s="1264">
        <v>7.0380000000000003</v>
      </c>
      <c r="J127" s="1318">
        <v>170.48099999999999</v>
      </c>
    </row>
    <row r="128" spans="1:10" ht="14.25" customHeight="1">
      <c r="A128" s="1357"/>
      <c r="B128" s="1319"/>
      <c r="C128" s="2007" t="s">
        <v>957</v>
      </c>
      <c r="D128" s="1916"/>
      <c r="E128" s="1916"/>
      <c r="F128" s="2008"/>
      <c r="G128" s="1221">
        <v>363.22199999999998</v>
      </c>
      <c r="H128" s="1221">
        <v>36.953000000000003</v>
      </c>
      <c r="I128" s="1264">
        <v>1.048</v>
      </c>
      <c r="J128" s="1318">
        <v>401.22300000000001</v>
      </c>
    </row>
    <row r="129" spans="1:10" ht="14.25" customHeight="1">
      <c r="A129" s="1357"/>
      <c r="B129" s="1319"/>
      <c r="C129" s="2007" t="s">
        <v>958</v>
      </c>
      <c r="D129" s="1916"/>
      <c r="E129" s="1916"/>
      <c r="F129" s="2008"/>
      <c r="G129" s="1221">
        <v>17.905999999999999</v>
      </c>
      <c r="H129" s="1221">
        <v>0</v>
      </c>
      <c r="I129" s="1264">
        <v>2.069</v>
      </c>
      <c r="J129" s="1318">
        <v>19.975000000000001</v>
      </c>
    </row>
    <row r="130" spans="1:10" ht="14.25" customHeight="1">
      <c r="A130" s="1357"/>
      <c r="B130" s="1319"/>
      <c r="C130" s="2007" t="s">
        <v>959</v>
      </c>
      <c r="D130" s="1916"/>
      <c r="E130" s="1916"/>
      <c r="F130" s="2008"/>
      <c r="G130" s="1221">
        <v>0.19800000000000001</v>
      </c>
      <c r="H130" s="1221">
        <v>2.0129999999999999</v>
      </c>
      <c r="I130" s="1264">
        <v>0</v>
      </c>
      <c r="J130" s="1318">
        <v>2.2109999999999999</v>
      </c>
    </row>
    <row r="131" spans="1:10" ht="14.25" customHeight="1">
      <c r="A131" s="1357"/>
      <c r="B131" s="1319"/>
      <c r="C131" s="2007" t="s">
        <v>960</v>
      </c>
      <c r="D131" s="1916"/>
      <c r="E131" s="1916"/>
      <c r="F131" s="2008"/>
      <c r="G131" s="1221">
        <v>4.0000000000000001E-3</v>
      </c>
      <c r="H131" s="1221">
        <v>0</v>
      </c>
      <c r="I131" s="1264">
        <v>0</v>
      </c>
      <c r="J131" s="1318">
        <v>4.0000000000000001E-3</v>
      </c>
    </row>
    <row r="132" spans="1:10" ht="14.25" customHeight="1">
      <c r="A132" s="1357"/>
      <c r="B132" s="1319"/>
      <c r="C132" s="2007" t="s">
        <v>961</v>
      </c>
      <c r="D132" s="1916"/>
      <c r="E132" s="1916"/>
      <c r="F132" s="2008"/>
      <c r="G132" s="1221">
        <v>1.913</v>
      </c>
      <c r="H132" s="1221">
        <v>8.0000000000000002E-3</v>
      </c>
      <c r="I132" s="1264">
        <v>0.24399999999999999</v>
      </c>
      <c r="J132" s="1318">
        <v>2.165</v>
      </c>
    </row>
    <row r="133" spans="1:10" ht="14.25" customHeight="1">
      <c r="A133" s="1357"/>
      <c r="B133" s="1319"/>
      <c r="C133" s="2007" t="s">
        <v>963</v>
      </c>
      <c r="D133" s="1916"/>
      <c r="E133" s="1916"/>
      <c r="F133" s="2008"/>
      <c r="G133" s="1221">
        <v>-0.17399999999999999</v>
      </c>
      <c r="H133" s="1221">
        <v>-3.1E-2</v>
      </c>
      <c r="I133" s="1264">
        <v>-1.6539999999999999</v>
      </c>
      <c r="J133" s="1318">
        <v>-1.859</v>
      </c>
    </row>
    <row r="134" spans="1:10" ht="14.25" customHeight="1">
      <c r="A134" s="1357"/>
      <c r="B134" s="1322">
        <v>12</v>
      </c>
      <c r="C134" s="2009" t="s">
        <v>606</v>
      </c>
      <c r="D134" s="1917"/>
      <c r="E134" s="1917"/>
      <c r="F134" s="2010"/>
      <c r="G134" s="1226">
        <v>966.21600000000001</v>
      </c>
      <c r="H134" s="1226">
        <v>0</v>
      </c>
      <c r="I134" s="1251">
        <v>0</v>
      </c>
      <c r="J134" s="1318">
        <v>966.21600000000001</v>
      </c>
    </row>
    <row r="135" spans="1:10" ht="14.25" customHeight="1">
      <c r="A135" s="1357"/>
      <c r="B135" s="1319"/>
      <c r="C135" s="2013" t="s">
        <v>607</v>
      </c>
      <c r="D135" s="1922"/>
      <c r="E135" s="1922"/>
      <c r="F135" s="1928"/>
      <c r="G135" s="1221">
        <v>324.11500000000001</v>
      </c>
      <c r="H135" s="1221">
        <v>0</v>
      </c>
      <c r="I135" s="1264">
        <v>0</v>
      </c>
      <c r="J135" s="1318">
        <v>324.11500000000001</v>
      </c>
    </row>
    <row r="136" spans="1:10" ht="14.25" customHeight="1">
      <c r="A136" s="1357"/>
      <c r="B136" s="1319"/>
      <c r="C136" s="2013" t="s">
        <v>608</v>
      </c>
      <c r="D136" s="1922"/>
      <c r="E136" s="1922"/>
      <c r="F136" s="1928"/>
      <c r="G136" s="1221">
        <v>642.101</v>
      </c>
      <c r="H136" s="1221">
        <v>0</v>
      </c>
      <c r="I136" s="1264">
        <v>0</v>
      </c>
      <c r="J136" s="1318">
        <v>642.101</v>
      </c>
    </row>
    <row r="137" spans="1:10" ht="14.25" customHeight="1">
      <c r="A137" s="1357"/>
      <c r="B137" s="1322">
        <v>13</v>
      </c>
      <c r="C137" s="2009" t="s">
        <v>609</v>
      </c>
      <c r="D137" s="1917"/>
      <c r="E137" s="1917"/>
      <c r="F137" s="2010"/>
      <c r="G137" s="1226">
        <v>6659.7120000000004</v>
      </c>
      <c r="H137" s="1226">
        <v>1085.2149999999999</v>
      </c>
      <c r="I137" s="1251">
        <v>262.202</v>
      </c>
      <c r="J137" s="1318">
        <v>8007.1289999999999</v>
      </c>
    </row>
    <row r="138" spans="1:10" ht="14.25" customHeight="1">
      <c r="A138" s="1357"/>
      <c r="B138" s="1319"/>
      <c r="C138" s="2013" t="s">
        <v>965</v>
      </c>
      <c r="D138" s="1922"/>
      <c r="E138" s="1922"/>
      <c r="F138" s="1928"/>
      <c r="G138" s="1229">
        <v>102.575</v>
      </c>
      <c r="H138" s="1229">
        <v>48.627000000000002</v>
      </c>
      <c r="I138" s="1262">
        <v>5.0759999999999996</v>
      </c>
      <c r="J138" s="1318">
        <v>156.27799999999999</v>
      </c>
    </row>
    <row r="139" spans="1:10" ht="14.25" customHeight="1">
      <c r="A139" s="1357"/>
      <c r="B139" s="1319"/>
      <c r="C139" s="2007" t="s">
        <v>966</v>
      </c>
      <c r="D139" s="1916"/>
      <c r="E139" s="1916"/>
      <c r="F139" s="2008"/>
      <c r="G139" s="1229">
        <v>5.7249999999999996</v>
      </c>
      <c r="H139" s="1229">
        <v>1.605</v>
      </c>
      <c r="I139" s="1262">
        <v>0.41899999999999998</v>
      </c>
      <c r="J139" s="1318">
        <v>7.7489999999999997</v>
      </c>
    </row>
    <row r="140" spans="1:10" ht="14.25" customHeight="1">
      <c r="A140" s="1357"/>
      <c r="B140" s="1319"/>
      <c r="C140" s="2013" t="s">
        <v>72</v>
      </c>
      <c r="D140" s="1922"/>
      <c r="E140" s="1922"/>
      <c r="F140" s="1928"/>
      <c r="G140" s="1229">
        <v>1E-3</v>
      </c>
      <c r="H140" s="1229">
        <v>1.2999999999999999E-2</v>
      </c>
      <c r="I140" s="1262">
        <v>0</v>
      </c>
      <c r="J140" s="1318">
        <v>1.4E-2</v>
      </c>
    </row>
    <row r="141" spans="1:10" ht="15" customHeight="1">
      <c r="A141" s="1357"/>
      <c r="B141" s="1319"/>
      <c r="C141" s="2013" t="s">
        <v>74</v>
      </c>
      <c r="D141" s="1922"/>
      <c r="E141" s="1922"/>
      <c r="F141" s="1928"/>
      <c r="G141" s="1229">
        <v>115.364</v>
      </c>
      <c r="H141" s="1229">
        <v>14.805</v>
      </c>
      <c r="I141" s="1262">
        <v>12.677</v>
      </c>
      <c r="J141" s="1318">
        <v>142.846</v>
      </c>
    </row>
    <row r="142" spans="1:10" ht="15" customHeight="1">
      <c r="A142" s="1357"/>
      <c r="B142" s="1319"/>
      <c r="C142" s="2007" t="s">
        <v>613</v>
      </c>
      <c r="D142" s="1916"/>
      <c r="E142" s="1916"/>
      <c r="F142" s="2008"/>
      <c r="G142" s="1229">
        <v>3337.0140000000001</v>
      </c>
      <c r="H142" s="1229">
        <v>903.08500000000004</v>
      </c>
      <c r="I142" s="1262">
        <v>235.441</v>
      </c>
      <c r="J142" s="1318">
        <v>4475.54</v>
      </c>
    </row>
    <row r="143" spans="1:10" ht="15" customHeight="1">
      <c r="A143" s="1357"/>
      <c r="B143" s="1319"/>
      <c r="C143" s="2013" t="s">
        <v>967</v>
      </c>
      <c r="D143" s="1922"/>
      <c r="E143" s="1922"/>
      <c r="F143" s="1928"/>
      <c r="G143" s="1229">
        <v>3099.0329999999999</v>
      </c>
      <c r="H143" s="1229">
        <v>117.08</v>
      </c>
      <c r="I143" s="1262">
        <v>8.5890000000000004</v>
      </c>
      <c r="J143" s="1318">
        <v>3224.7020000000002</v>
      </c>
    </row>
    <row r="144" spans="1:10" ht="15" customHeight="1">
      <c r="A144" s="1357"/>
      <c r="B144" s="1322">
        <v>14</v>
      </c>
      <c r="C144" s="2009" t="s">
        <v>615</v>
      </c>
      <c r="D144" s="1917"/>
      <c r="E144" s="1917"/>
      <c r="F144" s="2010"/>
      <c r="G144" s="1226">
        <v>350.84399999999999</v>
      </c>
      <c r="H144" s="1226">
        <v>316.803</v>
      </c>
      <c r="I144" s="1251">
        <v>28.298999999999999</v>
      </c>
      <c r="J144" s="1318">
        <v>695.94600000000003</v>
      </c>
    </row>
    <row r="145" spans="1:10" ht="14.25" customHeight="1">
      <c r="A145" s="1357"/>
      <c r="B145" s="1319"/>
      <c r="C145" s="2007" t="s">
        <v>68</v>
      </c>
      <c r="D145" s="1916"/>
      <c r="E145" s="1916"/>
      <c r="F145" s="2008"/>
      <c r="G145" s="1221">
        <v>2299.1909999999998</v>
      </c>
      <c r="H145" s="1221">
        <v>672.34699999999998</v>
      </c>
      <c r="I145" s="1264">
        <v>163.03299999999999</v>
      </c>
      <c r="J145" s="1318">
        <v>3134.5709999999999</v>
      </c>
    </row>
    <row r="146" spans="1:10" ht="14.25" customHeight="1">
      <c r="A146" s="1357"/>
      <c r="B146" s="1319"/>
      <c r="C146" s="2007" t="s">
        <v>616</v>
      </c>
      <c r="D146" s="1916"/>
      <c r="E146" s="1916"/>
      <c r="F146" s="2008"/>
      <c r="G146" s="1229">
        <v>-1948.347</v>
      </c>
      <c r="H146" s="1229">
        <v>-355.54399999999998</v>
      </c>
      <c r="I146" s="1262">
        <v>-134.73400000000001</v>
      </c>
      <c r="J146" s="1318">
        <v>-2438.625</v>
      </c>
    </row>
    <row r="147" spans="1:10" ht="14.25" customHeight="1">
      <c r="A147" s="1357"/>
      <c r="B147" s="1322">
        <v>15</v>
      </c>
      <c r="C147" s="2009" t="s">
        <v>617</v>
      </c>
      <c r="D147" s="1917"/>
      <c r="E147" s="1917"/>
      <c r="F147" s="2010"/>
      <c r="G147" s="1226">
        <v>716.7</v>
      </c>
      <c r="H147" s="1226">
        <v>351.76400000000001</v>
      </c>
      <c r="I147" s="1251">
        <v>81.293000000000006</v>
      </c>
      <c r="J147" s="1318">
        <v>1149.7570000000001</v>
      </c>
    </row>
    <row r="148" spans="1:10" ht="14.25" customHeight="1">
      <c r="A148" s="1357"/>
      <c r="B148" s="1319"/>
      <c r="C148" s="2013" t="s">
        <v>619</v>
      </c>
      <c r="D148" s="1922"/>
      <c r="E148" s="1922"/>
      <c r="F148" s="1928"/>
      <c r="G148" s="1221">
        <v>470.85500000000002</v>
      </c>
      <c r="H148" s="1221">
        <v>157.11500000000001</v>
      </c>
      <c r="I148" s="1264">
        <v>60.314999999999998</v>
      </c>
      <c r="J148" s="1318">
        <v>688.28499999999997</v>
      </c>
    </row>
    <row r="149" spans="1:10" ht="14.25" customHeight="1">
      <c r="A149" s="1357"/>
      <c r="B149" s="1319"/>
      <c r="C149" s="2013" t="s">
        <v>620</v>
      </c>
      <c r="D149" s="1922"/>
      <c r="E149" s="1922"/>
      <c r="F149" s="1928"/>
      <c r="G149" s="1221">
        <v>1808.5360000000001</v>
      </c>
      <c r="H149" s="1221">
        <v>802.78200000000004</v>
      </c>
      <c r="I149" s="1264">
        <v>364.697</v>
      </c>
      <c r="J149" s="1318">
        <v>2976.0149999999999</v>
      </c>
    </row>
    <row r="150" spans="1:10" ht="14.25" customHeight="1">
      <c r="A150" s="1357"/>
      <c r="B150" s="1319"/>
      <c r="C150" s="2013" t="s">
        <v>621</v>
      </c>
      <c r="D150" s="1922"/>
      <c r="E150" s="1922"/>
      <c r="F150" s="1928"/>
      <c r="G150" s="1221">
        <v>6.726</v>
      </c>
      <c r="H150" s="1221">
        <v>0</v>
      </c>
      <c r="I150" s="1264">
        <v>78.007999999999996</v>
      </c>
      <c r="J150" s="1318">
        <v>84.733999999999995</v>
      </c>
    </row>
    <row r="151" spans="1:10" ht="15" customHeight="1">
      <c r="A151" s="1357"/>
      <c r="B151" s="1319"/>
      <c r="C151" s="2013" t="s">
        <v>622</v>
      </c>
      <c r="D151" s="1922"/>
      <c r="E151" s="1922"/>
      <c r="F151" s="1928"/>
      <c r="G151" s="1221">
        <v>197.03399999999999</v>
      </c>
      <c r="H151" s="1221">
        <v>102.824</v>
      </c>
      <c r="I151" s="1264">
        <v>5.085</v>
      </c>
      <c r="J151" s="1318">
        <v>304.94299999999998</v>
      </c>
    </row>
    <row r="152" spans="1:10" ht="15" customHeight="1">
      <c r="A152" s="1357"/>
      <c r="B152" s="1319"/>
      <c r="C152" s="2013" t="s">
        <v>782</v>
      </c>
      <c r="D152" s="1922"/>
      <c r="E152" s="1922"/>
      <c r="F152" s="1928"/>
      <c r="G152" s="1221">
        <v>-1766.451</v>
      </c>
      <c r="H152" s="1221">
        <v>-710.95699999999999</v>
      </c>
      <c r="I152" s="1264">
        <v>-388.58699999999999</v>
      </c>
      <c r="J152" s="1318">
        <v>-2865.9949999999999</v>
      </c>
    </row>
    <row r="153" spans="1:10" ht="15" customHeight="1">
      <c r="A153" s="1357"/>
      <c r="B153" s="1327"/>
      <c r="C153" s="2007" t="s">
        <v>285</v>
      </c>
      <c r="D153" s="1916"/>
      <c r="E153" s="1916"/>
      <c r="F153" s="2008"/>
      <c r="G153" s="1221">
        <v>0</v>
      </c>
      <c r="H153" s="1221">
        <v>0</v>
      </c>
      <c r="I153" s="1264">
        <v>-38.225000000000001</v>
      </c>
      <c r="J153" s="1318">
        <v>-38.225000000000001</v>
      </c>
    </row>
    <row r="154" spans="1:10" ht="14.25" customHeight="1">
      <c r="A154" s="1357"/>
      <c r="B154" s="1322">
        <v>16</v>
      </c>
      <c r="C154" s="2009" t="s">
        <v>624</v>
      </c>
      <c r="D154" s="1917"/>
      <c r="E154" s="1917"/>
      <c r="F154" s="2010"/>
      <c r="G154" s="1226">
        <v>8650.2569999999996</v>
      </c>
      <c r="H154" s="1226">
        <v>2410.2460000000001</v>
      </c>
      <c r="I154" s="1251">
        <v>286.36900000000003</v>
      </c>
      <c r="J154" s="1318">
        <v>11346.871999999999</v>
      </c>
    </row>
    <row r="155" spans="1:10" ht="15" customHeight="1">
      <c r="A155" s="1357"/>
      <c r="B155" s="1332"/>
      <c r="C155" s="2011" t="s">
        <v>625</v>
      </c>
      <c r="D155" s="1920"/>
      <c r="E155" s="1920"/>
      <c r="F155" s="2012"/>
      <c r="G155" s="1248">
        <v>234.84</v>
      </c>
      <c r="H155" s="1248">
        <v>104.072</v>
      </c>
      <c r="I155" s="1265">
        <v>0</v>
      </c>
      <c r="J155" s="1318">
        <v>338.91199999999998</v>
      </c>
    </row>
    <row r="156" spans="1:10" ht="15" customHeight="1">
      <c r="A156" s="1357"/>
      <c r="B156" s="1332"/>
      <c r="C156" s="2011" t="s">
        <v>86</v>
      </c>
      <c r="D156" s="1920"/>
      <c r="E156" s="1920"/>
      <c r="F156" s="2012"/>
      <c r="G156" s="1248">
        <v>9571.375</v>
      </c>
      <c r="H156" s="1248">
        <v>2662.335</v>
      </c>
      <c r="I156" s="1265">
        <v>363.66500000000002</v>
      </c>
      <c r="J156" s="1318">
        <v>12597.375</v>
      </c>
    </row>
    <row r="157" spans="1:10" ht="14.25" customHeight="1">
      <c r="A157" s="1357"/>
      <c r="B157" s="1332"/>
      <c r="C157" s="2011" t="s">
        <v>626</v>
      </c>
      <c r="D157" s="1920"/>
      <c r="E157" s="1920"/>
      <c r="F157" s="2012"/>
      <c r="G157" s="1248">
        <v>5075.0230000000001</v>
      </c>
      <c r="H157" s="1248">
        <v>1436.2950000000001</v>
      </c>
      <c r="I157" s="1265">
        <v>443.36200000000002</v>
      </c>
      <c r="J157" s="1318">
        <v>6954.68</v>
      </c>
    </row>
    <row r="158" spans="1:10" ht="14.25" customHeight="1">
      <c r="A158" s="1357"/>
      <c r="B158" s="1332"/>
      <c r="C158" s="2011" t="s">
        <v>968</v>
      </c>
      <c r="D158" s="1920"/>
      <c r="E158" s="1920"/>
      <c r="F158" s="2012"/>
      <c r="G158" s="1248">
        <v>718.58600000000001</v>
      </c>
      <c r="H158" s="1248">
        <v>149.684</v>
      </c>
      <c r="I158" s="1265">
        <v>36.371000000000002</v>
      </c>
      <c r="J158" s="1318">
        <v>904.64099999999996</v>
      </c>
    </row>
    <row r="159" spans="1:10" ht="14.25" customHeight="1">
      <c r="A159" s="1357"/>
      <c r="B159" s="1332"/>
      <c r="C159" s="2011" t="s">
        <v>969</v>
      </c>
      <c r="D159" s="1920"/>
      <c r="E159" s="1920"/>
      <c r="F159" s="2012"/>
      <c r="G159" s="1248">
        <v>98.661000000000001</v>
      </c>
      <c r="H159" s="1248">
        <v>18.542999999999999</v>
      </c>
      <c r="I159" s="1265">
        <v>0.26</v>
      </c>
      <c r="J159" s="1318">
        <v>117.464</v>
      </c>
    </row>
    <row r="160" spans="1:10" ht="14.25" customHeight="1">
      <c r="A160" s="1357"/>
      <c r="B160" s="1332"/>
      <c r="C160" s="2011" t="s">
        <v>723</v>
      </c>
      <c r="D160" s="1920"/>
      <c r="E160" s="1920"/>
      <c r="F160" s="2012"/>
      <c r="G160" s="1248">
        <v>-7047.93</v>
      </c>
      <c r="H160" s="1248">
        <v>-1935.0519999999999</v>
      </c>
      <c r="I160" s="1265">
        <v>-557.28899999999999</v>
      </c>
      <c r="J160" s="1318">
        <v>-9540.2710000000006</v>
      </c>
    </row>
    <row r="161" spans="1:10" ht="15" customHeight="1">
      <c r="A161" s="1357"/>
      <c r="B161" s="1332"/>
      <c r="C161" s="2007" t="s">
        <v>970</v>
      </c>
      <c r="D161" s="1916"/>
      <c r="E161" s="1916"/>
      <c r="F161" s="2008"/>
      <c r="G161" s="1248">
        <v>-0.29799999999999999</v>
      </c>
      <c r="H161" s="1248">
        <v>-25.631</v>
      </c>
      <c r="I161" s="1265">
        <v>0</v>
      </c>
      <c r="J161" s="1318">
        <v>-25.928999999999998</v>
      </c>
    </row>
    <row r="162" spans="1:10" ht="14.25" customHeight="1">
      <c r="A162" s="1357"/>
      <c r="B162" s="1322">
        <v>18</v>
      </c>
      <c r="C162" s="2009" t="s">
        <v>632</v>
      </c>
      <c r="D162" s="1917"/>
      <c r="E162" s="1917"/>
      <c r="F162" s="2010"/>
      <c r="G162" s="1226">
        <v>-4.8179999999999996</v>
      </c>
      <c r="H162" s="1226">
        <v>-48.551000000000002</v>
      </c>
      <c r="I162" s="1251">
        <v>0</v>
      </c>
      <c r="J162" s="1318">
        <v>-53.369</v>
      </c>
    </row>
    <row r="163" spans="1:10">
      <c r="A163" s="1357"/>
      <c r="B163" s="1332"/>
      <c r="C163" s="2003" t="s">
        <v>974</v>
      </c>
      <c r="D163" s="1909"/>
      <c r="E163" s="1909"/>
      <c r="F163" s="2004"/>
      <c r="G163" s="1248">
        <v>48091.684999999998</v>
      </c>
      <c r="H163" s="1248">
        <v>3386.0610000000001</v>
      </c>
      <c r="I163" s="1265">
        <v>35.652999999999999</v>
      </c>
      <c r="J163" s="1318">
        <v>51513.398999999998</v>
      </c>
    </row>
    <row r="164" spans="1:10" ht="30.75" customHeight="1">
      <c r="A164" s="1357"/>
      <c r="B164" s="1332"/>
      <c r="C164" s="2003" t="s">
        <v>975</v>
      </c>
      <c r="D164" s="1909"/>
      <c r="E164" s="1909"/>
      <c r="F164" s="2004"/>
      <c r="G164" s="1248">
        <v>743.41099999999994</v>
      </c>
      <c r="H164" s="1248">
        <v>11.702999999999999</v>
      </c>
      <c r="I164" s="1265">
        <v>0</v>
      </c>
      <c r="J164" s="1318">
        <v>755.11400000000003</v>
      </c>
    </row>
    <row r="165" spans="1:10" ht="14.25" customHeight="1">
      <c r="A165" s="1357"/>
      <c r="B165" s="1332"/>
      <c r="C165" s="2003" t="s">
        <v>977</v>
      </c>
      <c r="D165" s="1909"/>
      <c r="E165" s="1909"/>
      <c r="F165" s="2004"/>
      <c r="G165" s="1248">
        <v>-48052.442000000003</v>
      </c>
      <c r="H165" s="1248">
        <v>-3080.8829999999998</v>
      </c>
      <c r="I165" s="1265">
        <v>-35.652999999999999</v>
      </c>
      <c r="J165" s="1318">
        <v>-51168.978000000003</v>
      </c>
    </row>
    <row r="166" spans="1:10" ht="14.25" customHeight="1">
      <c r="A166" s="1357"/>
      <c r="B166" s="1332"/>
      <c r="C166" s="2003" t="s">
        <v>978</v>
      </c>
      <c r="D166" s="1909"/>
      <c r="E166" s="1909"/>
      <c r="F166" s="2004"/>
      <c r="G166" s="1248">
        <v>-739.38900000000001</v>
      </c>
      <c r="H166" s="1248">
        <v>-365.43200000000002</v>
      </c>
      <c r="I166" s="1265">
        <v>0</v>
      </c>
      <c r="J166" s="1318">
        <v>-1104.8209999999999</v>
      </c>
    </row>
    <row r="167" spans="1:10" ht="15" customHeight="1">
      <c r="A167" s="1357"/>
      <c r="B167" s="1332"/>
      <c r="C167" s="2003" t="s">
        <v>753</v>
      </c>
      <c r="D167" s="1909"/>
      <c r="E167" s="1909"/>
      <c r="F167" s="2004"/>
      <c r="G167" s="1248">
        <v>85.119</v>
      </c>
      <c r="H167" s="1248">
        <v>145.578</v>
      </c>
      <c r="I167" s="1265">
        <v>0.40400000000000003</v>
      </c>
      <c r="J167" s="1318">
        <v>231.101</v>
      </c>
    </row>
    <row r="168" spans="1:10" ht="15" customHeight="1" thickBot="1">
      <c r="A168" s="1357"/>
      <c r="B168" s="1332"/>
      <c r="C168" s="2005" t="s">
        <v>979</v>
      </c>
      <c r="D168" s="1911"/>
      <c r="E168" s="1911"/>
      <c r="F168" s="2006"/>
      <c r="G168" s="1488">
        <v>-133.202</v>
      </c>
      <c r="H168" s="1488">
        <v>-145.578</v>
      </c>
      <c r="I168" s="1489">
        <v>-0.40400000000000003</v>
      </c>
      <c r="J168" s="1318">
        <v>-279.18400000000003</v>
      </c>
    </row>
    <row r="169" spans="1:10" ht="14.25" customHeight="1" thickBot="1">
      <c r="A169" s="1357"/>
      <c r="B169" s="1337">
        <v>20</v>
      </c>
      <c r="C169" s="2001" t="s">
        <v>100</v>
      </c>
      <c r="D169" s="1906"/>
      <c r="E169" s="1906"/>
      <c r="F169" s="2002"/>
      <c r="G169" s="1490">
        <v>447890.364</v>
      </c>
      <c r="H169" s="1267">
        <v>119068.848</v>
      </c>
      <c r="I169" s="1269">
        <v>18541.324000000001</v>
      </c>
      <c r="J169" s="1338">
        <v>585500.53599999996</v>
      </c>
    </row>
    <row r="170" spans="1:10" ht="15" customHeight="1">
      <c r="G170" s="1359"/>
      <c r="H170" s="1359"/>
      <c r="I170" s="1359"/>
      <c r="J170" s="1359"/>
    </row>
    <row r="171" spans="1:10" ht="14.25" customHeight="1">
      <c r="G171" s="1393"/>
      <c r="H171" s="1393"/>
      <c r="I171" s="1393"/>
      <c r="J171" s="1393"/>
    </row>
    <row r="172" spans="1:10" ht="15" customHeight="1"/>
    <row r="173" spans="1:10" ht="15" customHeight="1">
      <c r="G173" s="1392"/>
      <c r="H173" s="1392"/>
      <c r="I173" s="1392"/>
      <c r="J173" s="1392"/>
    </row>
    <row r="174" spans="1:10" ht="14.25" customHeight="1"/>
    <row r="175" spans="1:10" ht="15" customHeight="1"/>
  </sheetData>
  <mergeCells count="168">
    <mergeCell ref="C8:F8"/>
    <mergeCell ref="C9:F9"/>
    <mergeCell ref="C10:F10"/>
    <mergeCell ref="C11:F11"/>
    <mergeCell ref="C12:F12"/>
    <mergeCell ref="C13:F13"/>
    <mergeCell ref="B2:J2"/>
    <mergeCell ref="I3:J3"/>
    <mergeCell ref="C4:F4"/>
    <mergeCell ref="C5:F5"/>
    <mergeCell ref="C6:F6"/>
    <mergeCell ref="C7:F7"/>
    <mergeCell ref="C22:F22"/>
    <mergeCell ref="C23:F23"/>
    <mergeCell ref="C24:F24"/>
    <mergeCell ref="C25:F25"/>
    <mergeCell ref="C26:F26"/>
    <mergeCell ref="C27:F27"/>
    <mergeCell ref="C14:F14"/>
    <mergeCell ref="C15:F15"/>
    <mergeCell ref="C16:F16"/>
    <mergeCell ref="C17:F17"/>
    <mergeCell ref="C20:F20"/>
    <mergeCell ref="C21:F21"/>
    <mergeCell ref="C34:F34"/>
    <mergeCell ref="C35:F35"/>
    <mergeCell ref="C37:F37"/>
    <mergeCell ref="C38:F38"/>
    <mergeCell ref="D39:F39"/>
    <mergeCell ref="D40:F40"/>
    <mergeCell ref="C28:F28"/>
    <mergeCell ref="C29:F29"/>
    <mergeCell ref="C30:F30"/>
    <mergeCell ref="C31:F31"/>
    <mergeCell ref="C32:F32"/>
    <mergeCell ref="C33:F33"/>
    <mergeCell ref="C47:F47"/>
    <mergeCell ref="D48:F48"/>
    <mergeCell ref="D49:F49"/>
    <mergeCell ref="C50:F50"/>
    <mergeCell ref="D51:F51"/>
    <mergeCell ref="D52:F52"/>
    <mergeCell ref="C41:F41"/>
    <mergeCell ref="D42:F42"/>
    <mergeCell ref="D43:F43"/>
    <mergeCell ref="C44:F44"/>
    <mergeCell ref="D45:F45"/>
    <mergeCell ref="D46:F46"/>
    <mergeCell ref="D59:F59"/>
    <mergeCell ref="D60:F60"/>
    <mergeCell ref="D61:F61"/>
    <mergeCell ref="C62:F62"/>
    <mergeCell ref="D63:F63"/>
    <mergeCell ref="D64:F64"/>
    <mergeCell ref="D53:F53"/>
    <mergeCell ref="C54:F54"/>
    <mergeCell ref="D55:F55"/>
    <mergeCell ref="D56:F56"/>
    <mergeCell ref="D57:F57"/>
    <mergeCell ref="C58:F58"/>
    <mergeCell ref="C71:F71"/>
    <mergeCell ref="D72:F72"/>
    <mergeCell ref="D73:F73"/>
    <mergeCell ref="C74:F74"/>
    <mergeCell ref="C75:F75"/>
    <mergeCell ref="D76:F76"/>
    <mergeCell ref="C65:F65"/>
    <mergeCell ref="D66:F66"/>
    <mergeCell ref="D67:F67"/>
    <mergeCell ref="C68:F68"/>
    <mergeCell ref="D69:F69"/>
    <mergeCell ref="D70:F70"/>
    <mergeCell ref="C83:F83"/>
    <mergeCell ref="D84:F84"/>
    <mergeCell ref="D85:F85"/>
    <mergeCell ref="D86:F86"/>
    <mergeCell ref="C87:F87"/>
    <mergeCell ref="D88:F88"/>
    <mergeCell ref="D77:F77"/>
    <mergeCell ref="D78:F78"/>
    <mergeCell ref="C79:F79"/>
    <mergeCell ref="D80:F80"/>
    <mergeCell ref="D81:F81"/>
    <mergeCell ref="D82:F82"/>
    <mergeCell ref="D95:F95"/>
    <mergeCell ref="D96:F96"/>
    <mergeCell ref="D97:F97"/>
    <mergeCell ref="C102:F102"/>
    <mergeCell ref="D103:F103"/>
    <mergeCell ref="D104:F104"/>
    <mergeCell ref="D89:F89"/>
    <mergeCell ref="D90:F90"/>
    <mergeCell ref="C91:F91"/>
    <mergeCell ref="D92:F92"/>
    <mergeCell ref="D93:F93"/>
    <mergeCell ref="C94:F94"/>
    <mergeCell ref="D111:F111"/>
    <mergeCell ref="C112:F112"/>
    <mergeCell ref="D113:F113"/>
    <mergeCell ref="D114:F114"/>
    <mergeCell ref="D115:F115"/>
    <mergeCell ref="C116:F116"/>
    <mergeCell ref="C105:F105"/>
    <mergeCell ref="D106:F106"/>
    <mergeCell ref="D107:F107"/>
    <mergeCell ref="C108:F108"/>
    <mergeCell ref="D109:F109"/>
    <mergeCell ref="D110:F110"/>
    <mergeCell ref="C123:F123"/>
    <mergeCell ref="C124:F124"/>
    <mergeCell ref="C125:F125"/>
    <mergeCell ref="C126:F126"/>
    <mergeCell ref="C127:F127"/>
    <mergeCell ref="C128:F128"/>
    <mergeCell ref="D117:F117"/>
    <mergeCell ref="D118:F118"/>
    <mergeCell ref="C119:F119"/>
    <mergeCell ref="D120:F120"/>
    <mergeCell ref="D121:F121"/>
    <mergeCell ref="C122:F122"/>
    <mergeCell ref="C135:F135"/>
    <mergeCell ref="C136:F136"/>
    <mergeCell ref="C137:F137"/>
    <mergeCell ref="C138:F138"/>
    <mergeCell ref="C139:F139"/>
    <mergeCell ref="C140:F140"/>
    <mergeCell ref="C129:F129"/>
    <mergeCell ref="C130:F130"/>
    <mergeCell ref="C131:F131"/>
    <mergeCell ref="C132:F132"/>
    <mergeCell ref="C133:F133"/>
    <mergeCell ref="C134:F134"/>
    <mergeCell ref="C158:F158"/>
    <mergeCell ref="C146:F146"/>
    <mergeCell ref="C147:F147"/>
    <mergeCell ref="C148:F148"/>
    <mergeCell ref="C149:F149"/>
    <mergeCell ref="C150:F150"/>
    <mergeCell ref="C151:F151"/>
    <mergeCell ref="C141:F141"/>
    <mergeCell ref="C142:F142"/>
    <mergeCell ref="C143:F143"/>
    <mergeCell ref="C144:F144"/>
    <mergeCell ref="C145:F145"/>
    <mergeCell ref="C169:F169"/>
    <mergeCell ref="C18:F18"/>
    <mergeCell ref="D19:F19"/>
    <mergeCell ref="C36:F36"/>
    <mergeCell ref="C98:F98"/>
    <mergeCell ref="D99:F99"/>
    <mergeCell ref="D100:F100"/>
    <mergeCell ref="D101:F101"/>
    <mergeCell ref="C153:F153"/>
    <mergeCell ref="C163:F163"/>
    <mergeCell ref="C164:F164"/>
    <mergeCell ref="C165:F165"/>
    <mergeCell ref="C166:F166"/>
    <mergeCell ref="C167:F167"/>
    <mergeCell ref="C168:F168"/>
    <mergeCell ref="C159:F159"/>
    <mergeCell ref="C160:F160"/>
    <mergeCell ref="C161:F161"/>
    <mergeCell ref="C162:F162"/>
    <mergeCell ref="C152:F152"/>
    <mergeCell ref="C154:F154"/>
    <mergeCell ref="C155:F155"/>
    <mergeCell ref="C156:F156"/>
    <mergeCell ref="C157:F15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2"/>
  <sheetViews>
    <sheetView zoomScaleNormal="100" workbookViewId="0">
      <selection activeCell="H14" sqref="H14"/>
    </sheetView>
  </sheetViews>
  <sheetFormatPr defaultColWidth="6.75" defaultRowHeight="12"/>
  <cols>
    <col min="1" max="1" width="27.875" style="134" customWidth="1"/>
    <col min="2" max="3" width="10.125" style="134" bestFit="1" customWidth="1"/>
    <col min="4" max="4" width="10.75" style="134" customWidth="1"/>
    <col min="5" max="5" width="11.875" style="134" customWidth="1"/>
    <col min="6" max="6" width="7.125" style="134" bestFit="1" customWidth="1"/>
    <col min="7" max="7" width="10.125" style="134" bestFit="1" customWidth="1"/>
    <col min="8" max="8" width="6.625" style="134" bestFit="1" customWidth="1"/>
    <col min="9" max="9" width="10.75" style="134" customWidth="1"/>
    <col min="10" max="10" width="6.625" style="134" bestFit="1" customWidth="1"/>
    <col min="11" max="11" width="11.875" style="134" customWidth="1"/>
    <col min="12" max="12" width="6.625" style="134" bestFit="1" customWidth="1"/>
    <col min="13" max="248" width="9" style="134" customWidth="1"/>
    <col min="249" max="249" width="3" style="134" customWidth="1"/>
    <col min="250" max="250" width="29.75" style="134" customWidth="1"/>
    <col min="251" max="251" width="11" style="134" bestFit="1" customWidth="1"/>
    <col min="252" max="252" width="7.625" style="134" bestFit="1" customWidth="1"/>
    <col min="253" max="253" width="10.75" style="134" bestFit="1" customWidth="1"/>
    <col min="254" max="254" width="6.75" style="134" bestFit="1" customWidth="1"/>
    <col min="255" max="255" width="10.375" style="134" bestFit="1" customWidth="1"/>
    <col min="256" max="256" width="6.75" style="134" bestFit="1"/>
    <col min="257" max="16384" width="6.75" style="134"/>
  </cols>
  <sheetData>
    <row r="1" spans="1:12">
      <c r="A1" s="185"/>
      <c r="B1" s="185"/>
      <c r="C1" s="185"/>
      <c r="D1" s="186"/>
      <c r="E1" s="185"/>
    </row>
    <row r="2" spans="1:12">
      <c r="A2" s="1605" t="s">
        <v>838</v>
      </c>
      <c r="B2" s="1605"/>
      <c r="C2" s="1605"/>
      <c r="D2" s="1605"/>
      <c r="E2" s="1605"/>
    </row>
    <row r="3" spans="1:12">
      <c r="A3" s="210"/>
      <c r="B3" s="210"/>
      <c r="C3" s="210"/>
      <c r="D3" s="210"/>
      <c r="E3" s="210"/>
    </row>
    <row r="4" spans="1:12" ht="12.75" thickBot="1">
      <c r="A4" s="2"/>
      <c r="B4" s="185"/>
      <c r="C4" s="185"/>
      <c r="D4" s="1623" t="s">
        <v>385</v>
      </c>
      <c r="E4" s="1623"/>
    </row>
    <row r="5" spans="1:12" ht="24.75" thickBot="1">
      <c r="A5" s="373" t="s">
        <v>4</v>
      </c>
      <c r="B5" s="306" t="s">
        <v>5</v>
      </c>
      <c r="C5" s="307" t="s">
        <v>324</v>
      </c>
      <c r="D5" s="308" t="s">
        <v>325</v>
      </c>
      <c r="E5" s="309" t="s">
        <v>8</v>
      </c>
    </row>
    <row r="6" spans="1:12">
      <c r="A6" s="374" t="s">
        <v>10</v>
      </c>
      <c r="B6" s="369">
        <v>4906.759</v>
      </c>
      <c r="C6" s="355">
        <v>1313.874</v>
      </c>
      <c r="D6" s="355">
        <v>2391.0839999999998</v>
      </c>
      <c r="E6" s="359">
        <v>8611.7170000000006</v>
      </c>
      <c r="F6" s="137"/>
      <c r="G6" s="147"/>
      <c r="H6" s="147"/>
      <c r="I6" s="147"/>
      <c r="J6" s="147"/>
      <c r="K6" s="137"/>
      <c r="L6" s="137"/>
    </row>
    <row r="7" spans="1:12">
      <c r="A7" s="375" t="s">
        <v>12</v>
      </c>
      <c r="B7" s="370">
        <v>3800.904</v>
      </c>
      <c r="C7" s="356">
        <v>1003.539</v>
      </c>
      <c r="D7" s="356">
        <v>1959.6489999999999</v>
      </c>
      <c r="E7" s="360">
        <v>6764.0919999999996</v>
      </c>
      <c r="F7" s="137"/>
      <c r="G7" s="147"/>
      <c r="H7" s="147"/>
      <c r="I7" s="147"/>
      <c r="J7" s="147"/>
      <c r="K7" s="137"/>
      <c r="L7" s="137"/>
    </row>
    <row r="8" spans="1:12">
      <c r="A8" s="375" t="s">
        <v>14</v>
      </c>
      <c r="B8" s="370">
        <v>1091.7570000000001</v>
      </c>
      <c r="C8" s="356">
        <v>310.33499999999998</v>
      </c>
      <c r="D8" s="356">
        <v>429.04700000000003</v>
      </c>
      <c r="E8" s="360">
        <v>1831.1389999999999</v>
      </c>
      <c r="F8" s="138"/>
      <c r="G8" s="147"/>
      <c r="H8" s="147"/>
      <c r="I8" s="147"/>
      <c r="J8" s="147"/>
      <c r="K8" s="138"/>
      <c r="L8" s="138"/>
    </row>
    <row r="9" spans="1:12">
      <c r="A9" s="376" t="s">
        <v>16</v>
      </c>
      <c r="B9" s="370">
        <v>14.098000000000001</v>
      </c>
      <c r="C9" s="356">
        <v>0</v>
      </c>
      <c r="D9" s="356">
        <v>2.3879999999999999</v>
      </c>
      <c r="E9" s="360">
        <v>16.486000000000001</v>
      </c>
      <c r="F9" s="137"/>
      <c r="G9" s="147"/>
      <c r="H9" s="147"/>
      <c r="I9" s="147"/>
      <c r="J9" s="147"/>
      <c r="K9" s="137"/>
      <c r="L9" s="137"/>
    </row>
    <row r="10" spans="1:12" s="135" customFormat="1" ht="12.75" customHeight="1">
      <c r="A10" s="374" t="s">
        <v>19</v>
      </c>
      <c r="B10" s="369">
        <v>4629.0940000000001</v>
      </c>
      <c r="C10" s="355">
        <v>513.25900000000001</v>
      </c>
      <c r="D10" s="355">
        <v>1593.25</v>
      </c>
      <c r="E10" s="359">
        <v>6735.6030000000001</v>
      </c>
      <c r="F10" s="195"/>
      <c r="G10" s="147"/>
      <c r="H10" s="147"/>
      <c r="I10" s="147"/>
      <c r="J10" s="147"/>
      <c r="K10" s="139"/>
      <c r="L10" s="11"/>
    </row>
    <row r="11" spans="1:12">
      <c r="A11" s="374" t="s">
        <v>21</v>
      </c>
      <c r="B11" s="369">
        <v>7102.3779999999997</v>
      </c>
      <c r="C11" s="355">
        <v>2385.5659999999998</v>
      </c>
      <c r="D11" s="355">
        <v>1671.076</v>
      </c>
      <c r="E11" s="359">
        <v>11159.02</v>
      </c>
      <c r="F11" s="195"/>
      <c r="G11" s="147"/>
      <c r="H11" s="147"/>
      <c r="I11" s="147"/>
      <c r="J11" s="147"/>
      <c r="K11" s="140"/>
      <c r="L11" s="13"/>
    </row>
    <row r="12" spans="1:12">
      <c r="A12" s="375" t="s">
        <v>23</v>
      </c>
      <c r="B12" s="371">
        <v>33.119</v>
      </c>
      <c r="C12" s="357">
        <v>49.886000000000003</v>
      </c>
      <c r="D12" s="357">
        <v>38.396000000000001</v>
      </c>
      <c r="E12" s="361">
        <v>121.401</v>
      </c>
      <c r="F12" s="195"/>
      <c r="G12" s="147"/>
      <c r="H12" s="147"/>
      <c r="I12" s="147"/>
      <c r="J12" s="147"/>
      <c r="K12" s="140"/>
      <c r="L12" s="13"/>
    </row>
    <row r="13" spans="1:12" ht="24">
      <c r="A13" s="375" t="s">
        <v>25</v>
      </c>
      <c r="B13" s="371">
        <v>5886.5990000000002</v>
      </c>
      <c r="C13" s="357">
        <v>43.201999999999998</v>
      </c>
      <c r="D13" s="357">
        <v>58.906999999999996</v>
      </c>
      <c r="E13" s="361">
        <v>5988.7079999999996</v>
      </c>
      <c r="F13" s="195"/>
      <c r="G13" s="147"/>
      <c r="H13" s="147"/>
      <c r="I13" s="147"/>
      <c r="J13" s="147"/>
      <c r="K13" s="140"/>
      <c r="L13" s="13"/>
    </row>
    <row r="14" spans="1:12" s="135" customFormat="1">
      <c r="A14" s="375" t="s">
        <v>27</v>
      </c>
      <c r="B14" s="371">
        <v>1182.6600000000001</v>
      </c>
      <c r="C14" s="357">
        <v>2292.4780000000001</v>
      </c>
      <c r="D14" s="357">
        <v>1573.7729999999999</v>
      </c>
      <c r="E14" s="361">
        <v>5048.9110000000001</v>
      </c>
      <c r="F14" s="195"/>
      <c r="G14" s="147"/>
      <c r="H14" s="147"/>
      <c r="I14" s="147"/>
      <c r="J14" s="147"/>
      <c r="K14" s="139"/>
      <c r="L14" s="11"/>
    </row>
    <row r="15" spans="1:12" s="135" customFormat="1">
      <c r="A15" s="374" t="s">
        <v>29</v>
      </c>
      <c r="B15" s="369">
        <v>29218.345000000001</v>
      </c>
      <c r="C15" s="355">
        <v>4548.0540000000001</v>
      </c>
      <c r="D15" s="355">
        <v>7923.2629999999999</v>
      </c>
      <c r="E15" s="359">
        <v>41689.661999999997</v>
      </c>
      <c r="F15" s="195"/>
      <c r="G15" s="147"/>
      <c r="H15" s="147"/>
      <c r="I15" s="147"/>
      <c r="J15" s="147"/>
      <c r="K15" s="139"/>
      <c r="L15" s="11"/>
    </row>
    <row r="16" spans="1:12">
      <c r="A16" s="375" t="s">
        <v>31</v>
      </c>
      <c r="B16" s="370">
        <v>4251.8419999999996</v>
      </c>
      <c r="C16" s="356">
        <v>700.49099999999999</v>
      </c>
      <c r="D16" s="356">
        <v>1087.058</v>
      </c>
      <c r="E16" s="360">
        <v>6039.3909999999996</v>
      </c>
      <c r="F16" s="195"/>
      <c r="G16" s="147"/>
      <c r="H16" s="147"/>
      <c r="I16" s="147"/>
      <c r="J16" s="147"/>
      <c r="K16" s="141"/>
      <c r="L16" s="17"/>
    </row>
    <row r="17" spans="1:12" s="135" customFormat="1">
      <c r="A17" s="375" t="s">
        <v>33</v>
      </c>
      <c r="B17" s="370">
        <v>24684.094000000001</v>
      </c>
      <c r="C17" s="356">
        <v>3696.27</v>
      </c>
      <c r="D17" s="356">
        <v>4840.5420000000004</v>
      </c>
      <c r="E17" s="360">
        <v>33220.906000000003</v>
      </c>
      <c r="F17" s="195"/>
      <c r="G17" s="147"/>
      <c r="H17" s="147"/>
      <c r="I17" s="147"/>
      <c r="J17" s="147"/>
      <c r="K17" s="141"/>
      <c r="L17" s="17"/>
    </row>
    <row r="18" spans="1:12" ht="36">
      <c r="A18" s="375" t="s">
        <v>35</v>
      </c>
      <c r="B18" s="370">
        <v>71.460999999999999</v>
      </c>
      <c r="C18" s="356">
        <v>103.643</v>
      </c>
      <c r="D18" s="356">
        <v>264.02100000000002</v>
      </c>
      <c r="E18" s="360">
        <v>439.125</v>
      </c>
      <c r="F18" s="195"/>
      <c r="G18" s="147"/>
      <c r="H18" s="147"/>
      <c r="I18" s="147"/>
      <c r="J18" s="147"/>
      <c r="K18" s="141"/>
      <c r="L18" s="17"/>
    </row>
    <row r="19" spans="1:12" s="135" customFormat="1" ht="36">
      <c r="A19" s="375" t="s">
        <v>37</v>
      </c>
      <c r="B19" s="370">
        <v>76.909000000000006</v>
      </c>
      <c r="C19" s="356">
        <v>44.258000000000003</v>
      </c>
      <c r="D19" s="356">
        <v>135.41</v>
      </c>
      <c r="E19" s="360">
        <v>256.577</v>
      </c>
      <c r="F19" s="195"/>
      <c r="G19" s="147"/>
      <c r="H19" s="147"/>
      <c r="I19" s="147"/>
      <c r="J19" s="147"/>
      <c r="K19" s="139"/>
      <c r="L19" s="11"/>
    </row>
    <row r="20" spans="1:12" ht="36">
      <c r="A20" s="375" t="s">
        <v>39</v>
      </c>
      <c r="B20" s="370">
        <v>55.210999999999999</v>
      </c>
      <c r="C20" s="356">
        <v>2.5619999999999998</v>
      </c>
      <c r="D20" s="356">
        <v>656.53899999999999</v>
      </c>
      <c r="E20" s="360">
        <v>714.31200000000001</v>
      </c>
      <c r="F20" s="195"/>
      <c r="G20" s="147"/>
      <c r="H20" s="147"/>
      <c r="I20" s="147"/>
      <c r="J20" s="147"/>
      <c r="K20" s="140"/>
      <c r="L20" s="13"/>
    </row>
    <row r="21" spans="1:12" ht="36">
      <c r="A21" s="375" t="s">
        <v>41</v>
      </c>
      <c r="B21" s="370">
        <v>0</v>
      </c>
      <c r="C21" s="356">
        <v>0</v>
      </c>
      <c r="D21" s="356">
        <v>758.01599999999996</v>
      </c>
      <c r="E21" s="360">
        <v>758.01599999999996</v>
      </c>
      <c r="F21" s="195"/>
      <c r="G21" s="147"/>
      <c r="H21" s="147"/>
      <c r="I21" s="147"/>
      <c r="J21" s="147"/>
      <c r="K21" s="140"/>
      <c r="L21" s="13"/>
    </row>
    <row r="22" spans="1:12">
      <c r="A22" s="375" t="s">
        <v>43</v>
      </c>
      <c r="B22" s="370">
        <v>78.828000000000003</v>
      </c>
      <c r="C22" s="356">
        <v>0.83</v>
      </c>
      <c r="D22" s="356">
        <v>181.67699999999999</v>
      </c>
      <c r="E22" s="360">
        <v>261.33499999999998</v>
      </c>
      <c r="F22" s="195"/>
      <c r="G22" s="147"/>
      <c r="H22" s="147"/>
      <c r="I22" s="147"/>
      <c r="J22" s="147"/>
      <c r="K22" s="140"/>
      <c r="L22" s="13"/>
    </row>
    <row r="23" spans="1:12">
      <c r="A23" s="374" t="s">
        <v>46</v>
      </c>
      <c r="B23" s="369">
        <v>45780.565000000002</v>
      </c>
      <c r="C23" s="355">
        <v>8583.4979999999996</v>
      </c>
      <c r="D23" s="355">
        <v>14472.578</v>
      </c>
      <c r="E23" s="359">
        <v>68836.641000000003</v>
      </c>
      <c r="F23" s="195"/>
      <c r="G23" s="147"/>
      <c r="H23" s="147"/>
      <c r="I23" s="147"/>
      <c r="J23" s="147"/>
      <c r="K23" s="140"/>
      <c r="L23" s="13"/>
    </row>
    <row r="24" spans="1:12">
      <c r="A24" s="375" t="s">
        <v>48</v>
      </c>
      <c r="B24" s="370">
        <v>29729.231</v>
      </c>
      <c r="C24" s="356">
        <v>6381.7349999999997</v>
      </c>
      <c r="D24" s="356">
        <v>8390.2900000000009</v>
      </c>
      <c r="E24" s="360">
        <v>44501.256000000001</v>
      </c>
      <c r="F24" s="195"/>
      <c r="G24" s="147"/>
      <c r="H24" s="147"/>
      <c r="I24" s="147"/>
      <c r="J24" s="147"/>
      <c r="K24" s="140"/>
      <c r="L24" s="13"/>
    </row>
    <row r="25" spans="1:12" s="135" customFormat="1">
      <c r="A25" s="375" t="s">
        <v>50</v>
      </c>
      <c r="B25" s="370">
        <v>380.94299999999998</v>
      </c>
      <c r="C25" s="356">
        <v>40.075000000000003</v>
      </c>
      <c r="D25" s="356">
        <v>18.751000000000001</v>
      </c>
      <c r="E25" s="360">
        <v>439.76900000000001</v>
      </c>
      <c r="F25" s="195"/>
      <c r="G25" s="147"/>
      <c r="H25" s="147"/>
      <c r="I25" s="147"/>
      <c r="J25" s="147"/>
      <c r="K25" s="140"/>
      <c r="L25" s="13"/>
    </row>
    <row r="26" spans="1:12">
      <c r="A26" s="375" t="s">
        <v>52</v>
      </c>
      <c r="B26" s="370">
        <v>15100.208000000001</v>
      </c>
      <c r="C26" s="356">
        <v>2523.7910000000002</v>
      </c>
      <c r="D26" s="356">
        <v>6276.6139999999996</v>
      </c>
      <c r="E26" s="360">
        <v>23900.613000000001</v>
      </c>
      <c r="F26" s="195"/>
      <c r="G26" s="147"/>
      <c r="H26" s="147"/>
      <c r="I26" s="147"/>
      <c r="J26" s="147"/>
      <c r="K26" s="140"/>
      <c r="L26" s="13"/>
    </row>
    <row r="27" spans="1:12" s="135" customFormat="1">
      <c r="A27" s="375" t="s">
        <v>54</v>
      </c>
      <c r="B27" s="370">
        <v>9001.5190000000002</v>
      </c>
      <c r="C27" s="356">
        <v>256.166</v>
      </c>
      <c r="D27" s="356">
        <v>1488.183</v>
      </c>
      <c r="E27" s="360">
        <v>10745.868</v>
      </c>
      <c r="F27" s="195"/>
      <c r="G27" s="147"/>
      <c r="H27" s="147"/>
      <c r="I27" s="147"/>
      <c r="J27" s="147"/>
      <c r="K27" s="139"/>
      <c r="L27" s="11"/>
    </row>
    <row r="28" spans="1:12">
      <c r="A28" s="375" t="s">
        <v>56</v>
      </c>
      <c r="B28" s="370">
        <v>-8431.3359999999993</v>
      </c>
      <c r="C28" s="356">
        <v>-618.26900000000001</v>
      </c>
      <c r="D28" s="356">
        <v>-1701.26</v>
      </c>
      <c r="E28" s="360">
        <v>-10750.865</v>
      </c>
      <c r="F28" s="195"/>
      <c r="G28" s="147"/>
      <c r="H28" s="147"/>
      <c r="I28" s="147"/>
      <c r="J28" s="147"/>
      <c r="K28" s="140"/>
      <c r="L28" s="13"/>
    </row>
    <row r="29" spans="1:12" ht="24">
      <c r="A29" s="374" t="s">
        <v>58</v>
      </c>
      <c r="B29" s="369">
        <v>2452.7179999999998</v>
      </c>
      <c r="C29" s="355">
        <v>377.72399999999999</v>
      </c>
      <c r="D29" s="355">
        <v>2217.3009999999999</v>
      </c>
      <c r="E29" s="359">
        <v>5047.7430000000004</v>
      </c>
      <c r="F29" s="195"/>
      <c r="G29" s="147"/>
      <c r="H29" s="147"/>
      <c r="I29" s="147"/>
      <c r="J29" s="147"/>
      <c r="K29" s="140"/>
      <c r="L29" s="13"/>
    </row>
    <row r="30" spans="1:12">
      <c r="A30" s="375" t="s">
        <v>60</v>
      </c>
      <c r="B30" s="370">
        <v>438.12099999999998</v>
      </c>
      <c r="C30" s="356">
        <v>106.476</v>
      </c>
      <c r="D30" s="356">
        <v>176.66499999999999</v>
      </c>
      <c r="E30" s="360">
        <v>721.26199999999994</v>
      </c>
      <c r="F30" s="195"/>
      <c r="G30" s="147"/>
      <c r="H30" s="147"/>
      <c r="I30" s="147"/>
      <c r="J30" s="147"/>
      <c r="K30" s="140"/>
      <c r="L30" s="13"/>
    </row>
    <row r="31" spans="1:12">
      <c r="A31" s="375" t="s">
        <v>62</v>
      </c>
      <c r="B31" s="370">
        <v>4600.1660000000002</v>
      </c>
      <c r="C31" s="356">
        <v>127.42400000000001</v>
      </c>
      <c r="D31" s="356">
        <v>513.72299999999996</v>
      </c>
      <c r="E31" s="360">
        <v>5241.3130000000001</v>
      </c>
      <c r="F31" s="195"/>
      <c r="G31" s="147"/>
      <c r="H31" s="147"/>
      <c r="I31" s="147"/>
      <c r="J31" s="147"/>
      <c r="K31" s="140"/>
      <c r="L31" s="13"/>
    </row>
    <row r="32" spans="1:12" s="135" customFormat="1" ht="24">
      <c r="A32" s="375" t="s">
        <v>64</v>
      </c>
      <c r="B32" s="370">
        <v>-4630.7</v>
      </c>
      <c r="C32" s="356">
        <v>-134.70500000000001</v>
      </c>
      <c r="D32" s="356">
        <v>-523.33500000000004</v>
      </c>
      <c r="E32" s="360">
        <v>-5288.74</v>
      </c>
      <c r="F32" s="195"/>
      <c r="G32" s="147"/>
      <c r="H32" s="147"/>
      <c r="I32" s="147"/>
      <c r="J32" s="147"/>
      <c r="K32" s="140"/>
      <c r="L32" s="13"/>
    </row>
    <row r="33" spans="1:12" s="135" customFormat="1" ht="12.75" customHeight="1">
      <c r="A33" s="375" t="s">
        <v>66</v>
      </c>
      <c r="B33" s="370">
        <v>65.146000000000001</v>
      </c>
      <c r="C33" s="356">
        <v>18.486999999999998</v>
      </c>
      <c r="D33" s="356">
        <v>315.78399999999999</v>
      </c>
      <c r="E33" s="360">
        <v>399.41699999999997</v>
      </c>
      <c r="F33" s="195"/>
      <c r="G33" s="147"/>
      <c r="H33" s="147"/>
      <c r="I33" s="147"/>
      <c r="J33" s="147"/>
      <c r="K33" s="139"/>
      <c r="L33" s="11"/>
    </row>
    <row r="34" spans="1:12">
      <c r="A34" s="375" t="s">
        <v>68</v>
      </c>
      <c r="B34" s="370">
        <v>1848.721</v>
      </c>
      <c r="C34" s="356">
        <v>219.35900000000001</v>
      </c>
      <c r="D34" s="356">
        <v>1819.2950000000001</v>
      </c>
      <c r="E34" s="360">
        <v>3887.375</v>
      </c>
      <c r="F34" s="195"/>
      <c r="G34" s="147"/>
      <c r="H34" s="147"/>
      <c r="I34" s="147"/>
      <c r="J34" s="147"/>
      <c r="K34" s="140"/>
      <c r="L34" s="13"/>
    </row>
    <row r="35" spans="1:12">
      <c r="A35" s="375" t="s">
        <v>70</v>
      </c>
      <c r="B35" s="370">
        <v>-35.023000000000003</v>
      </c>
      <c r="C35" s="356">
        <v>0</v>
      </c>
      <c r="D35" s="356">
        <v>-168.63900000000001</v>
      </c>
      <c r="E35" s="360">
        <v>-203.66200000000001</v>
      </c>
      <c r="F35" s="195"/>
      <c r="G35" s="147"/>
      <c r="H35" s="147"/>
      <c r="I35" s="147"/>
      <c r="J35" s="147"/>
      <c r="K35" s="140"/>
      <c r="L35" s="13"/>
    </row>
    <row r="36" spans="1:12">
      <c r="A36" s="375" t="s">
        <v>72</v>
      </c>
      <c r="B36" s="370">
        <v>1E-3</v>
      </c>
      <c r="C36" s="356">
        <v>0</v>
      </c>
      <c r="D36" s="356">
        <v>0</v>
      </c>
      <c r="E36" s="360">
        <v>1E-3</v>
      </c>
      <c r="F36" s="195"/>
      <c r="G36" s="147"/>
      <c r="H36" s="147"/>
      <c r="I36" s="147"/>
      <c r="J36" s="147"/>
      <c r="K36" s="140"/>
      <c r="L36" s="13"/>
    </row>
    <row r="37" spans="1:12">
      <c r="A37" s="375" t="s">
        <v>74</v>
      </c>
      <c r="B37" s="370">
        <v>166.286</v>
      </c>
      <c r="C37" s="356">
        <v>40.683</v>
      </c>
      <c r="D37" s="356">
        <v>83.808000000000007</v>
      </c>
      <c r="E37" s="360">
        <v>290.77699999999999</v>
      </c>
      <c r="F37" s="195"/>
      <c r="G37" s="147"/>
      <c r="H37" s="147"/>
      <c r="I37" s="147"/>
      <c r="J37" s="147"/>
      <c r="K37" s="140"/>
      <c r="L37" s="13"/>
    </row>
    <row r="38" spans="1:12">
      <c r="A38" s="374" t="s">
        <v>76</v>
      </c>
      <c r="B38" s="369">
        <v>594.24099999999999</v>
      </c>
      <c r="C38" s="355">
        <v>80.019000000000005</v>
      </c>
      <c r="D38" s="355">
        <v>808.67499999999995</v>
      </c>
      <c r="E38" s="359">
        <v>1482.9349999999999</v>
      </c>
      <c r="F38" s="195"/>
      <c r="G38" s="147"/>
      <c r="H38" s="147"/>
      <c r="I38" s="147"/>
      <c r="J38" s="147"/>
      <c r="K38" s="140"/>
      <c r="L38" s="13"/>
    </row>
    <row r="39" spans="1:12" ht="24">
      <c r="A39" s="375" t="s">
        <v>78</v>
      </c>
      <c r="B39" s="370">
        <v>150.83000000000001</v>
      </c>
      <c r="C39" s="356">
        <v>0</v>
      </c>
      <c r="D39" s="356">
        <v>58.552999999999997</v>
      </c>
      <c r="E39" s="360">
        <v>209.38300000000001</v>
      </c>
      <c r="F39" s="195"/>
      <c r="G39" s="147"/>
      <c r="H39" s="147"/>
      <c r="I39" s="147"/>
      <c r="J39" s="147"/>
      <c r="K39" s="140"/>
      <c r="L39" s="13"/>
    </row>
    <row r="40" spans="1:12" s="135" customFormat="1" ht="24">
      <c r="A40" s="375" t="s">
        <v>80</v>
      </c>
      <c r="B40" s="370">
        <v>443.411</v>
      </c>
      <c r="C40" s="356">
        <v>79.778000000000006</v>
      </c>
      <c r="D40" s="356">
        <v>750.12199999999996</v>
      </c>
      <c r="E40" s="360">
        <v>1273.3109999999999</v>
      </c>
      <c r="F40" s="195"/>
      <c r="G40" s="147"/>
      <c r="H40" s="147"/>
      <c r="I40" s="147"/>
      <c r="J40" s="147"/>
      <c r="K40" s="140"/>
      <c r="L40" s="13"/>
    </row>
    <row r="41" spans="1:12">
      <c r="A41" s="376" t="s">
        <v>82</v>
      </c>
      <c r="B41" s="370">
        <v>0</v>
      </c>
      <c r="C41" s="356">
        <v>0.24099999999999999</v>
      </c>
      <c r="D41" s="356">
        <v>0</v>
      </c>
      <c r="E41" s="360">
        <v>0.24099999999999999</v>
      </c>
      <c r="F41" s="195"/>
      <c r="G41" s="147"/>
      <c r="H41" s="147"/>
      <c r="I41" s="147"/>
      <c r="J41" s="147"/>
      <c r="K41" s="140"/>
      <c r="L41" s="13"/>
    </row>
    <row r="42" spans="1:12" s="135" customFormat="1" ht="12.75" customHeight="1">
      <c r="A42" s="374" t="s">
        <v>84</v>
      </c>
      <c r="B42" s="369">
        <v>3458.5140000000001</v>
      </c>
      <c r="C42" s="355">
        <v>660.49800000000005</v>
      </c>
      <c r="D42" s="355">
        <v>2326.8560000000002</v>
      </c>
      <c r="E42" s="359">
        <v>6445.8680000000004</v>
      </c>
      <c r="F42" s="195"/>
      <c r="G42" s="147"/>
      <c r="H42" s="147"/>
      <c r="I42" s="147"/>
      <c r="J42" s="147"/>
      <c r="K42" s="139"/>
      <c r="L42" s="11"/>
    </row>
    <row r="43" spans="1:12">
      <c r="A43" s="375" t="s">
        <v>86</v>
      </c>
      <c r="B43" s="370">
        <v>3137.3440000000001</v>
      </c>
      <c r="C43" s="356">
        <v>470.11200000000002</v>
      </c>
      <c r="D43" s="356">
        <v>1861.643</v>
      </c>
      <c r="E43" s="360">
        <v>5469.0990000000002</v>
      </c>
      <c r="F43" s="195"/>
      <c r="G43" s="147"/>
      <c r="H43" s="147"/>
      <c r="I43" s="147"/>
      <c r="J43" s="147"/>
      <c r="K43" s="140"/>
      <c r="L43" s="13"/>
    </row>
    <row r="44" spans="1:12" s="135" customFormat="1">
      <c r="A44" s="375" t="s">
        <v>88</v>
      </c>
      <c r="B44" s="370">
        <v>2381.9540000000002</v>
      </c>
      <c r="C44" s="356">
        <v>379.22199999999998</v>
      </c>
      <c r="D44" s="356">
        <v>968.78200000000004</v>
      </c>
      <c r="E44" s="360">
        <v>3729.9580000000001</v>
      </c>
      <c r="F44" s="195"/>
      <c r="G44" s="147"/>
      <c r="H44" s="147"/>
      <c r="I44" s="147"/>
      <c r="J44" s="147"/>
      <c r="K44" s="140"/>
      <c r="L44" s="13"/>
    </row>
    <row r="45" spans="1:12">
      <c r="A45" s="375" t="s">
        <v>90</v>
      </c>
      <c r="B45" s="370">
        <v>240.12299999999999</v>
      </c>
      <c r="C45" s="356">
        <v>50.457000000000001</v>
      </c>
      <c r="D45" s="356">
        <v>92.930999999999997</v>
      </c>
      <c r="E45" s="360">
        <v>383.51100000000002</v>
      </c>
      <c r="F45" s="195"/>
      <c r="G45" s="147"/>
      <c r="H45" s="147"/>
      <c r="I45" s="147"/>
      <c r="J45" s="147"/>
      <c r="K45" s="140"/>
      <c r="L45" s="13"/>
    </row>
    <row r="46" spans="1:12" s="135" customFormat="1">
      <c r="A46" s="375" t="s">
        <v>92</v>
      </c>
      <c r="B46" s="370">
        <v>61.470999999999997</v>
      </c>
      <c r="C46" s="356">
        <v>4.0910000000000002</v>
      </c>
      <c r="D46" s="356">
        <v>49.213000000000001</v>
      </c>
      <c r="E46" s="360">
        <v>114.77500000000001</v>
      </c>
      <c r="F46" s="195"/>
      <c r="G46" s="147"/>
      <c r="H46" s="147"/>
      <c r="I46" s="147"/>
      <c r="J46" s="147"/>
      <c r="K46" s="139"/>
      <c r="L46" s="11"/>
    </row>
    <row r="47" spans="1:12">
      <c r="A47" s="375" t="s">
        <v>94</v>
      </c>
      <c r="B47" s="370">
        <v>111.67400000000001</v>
      </c>
      <c r="C47" s="356">
        <v>38.218000000000004</v>
      </c>
      <c r="D47" s="356">
        <v>368.17</v>
      </c>
      <c r="E47" s="360">
        <v>518.06200000000001</v>
      </c>
      <c r="F47" s="195"/>
      <c r="G47" s="147"/>
      <c r="H47" s="147"/>
      <c r="I47" s="147"/>
      <c r="J47" s="147"/>
      <c r="K47" s="140"/>
      <c r="L47" s="13"/>
    </row>
    <row r="48" spans="1:12">
      <c r="A48" s="375" t="s">
        <v>96</v>
      </c>
      <c r="B48" s="370">
        <v>-2474.0520000000001</v>
      </c>
      <c r="C48" s="356">
        <v>-281.60199999999998</v>
      </c>
      <c r="D48" s="356">
        <v>-1013.883</v>
      </c>
      <c r="E48" s="360">
        <v>-3769.5369999999998</v>
      </c>
      <c r="F48" s="195"/>
      <c r="G48" s="147"/>
      <c r="H48" s="147"/>
      <c r="I48" s="147"/>
      <c r="J48" s="147"/>
      <c r="K48" s="140"/>
      <c r="L48" s="13"/>
    </row>
    <row r="49" spans="1:12" ht="24">
      <c r="A49" s="374" t="s">
        <v>98</v>
      </c>
      <c r="B49" s="369">
        <v>-36.322000000000003</v>
      </c>
      <c r="C49" s="355">
        <v>-0.90100000000000002</v>
      </c>
      <c r="D49" s="355">
        <v>-98.516999999999996</v>
      </c>
      <c r="E49" s="359">
        <v>-135.74</v>
      </c>
      <c r="F49" s="195"/>
      <c r="G49" s="147"/>
      <c r="H49" s="147"/>
      <c r="I49" s="147"/>
      <c r="J49" s="147"/>
      <c r="K49" s="140"/>
      <c r="L49" s="13"/>
    </row>
    <row r="50" spans="1:12" ht="12.75" thickBot="1">
      <c r="A50" s="377" t="s">
        <v>100</v>
      </c>
      <c r="B50" s="372">
        <v>98106.292000000001</v>
      </c>
      <c r="C50" s="358">
        <v>18461.591</v>
      </c>
      <c r="D50" s="358">
        <v>33305.565999999999</v>
      </c>
      <c r="E50" s="362">
        <v>149873.44899999999</v>
      </c>
      <c r="F50" s="195"/>
      <c r="G50" s="147"/>
      <c r="H50" s="147"/>
      <c r="I50" s="147"/>
      <c r="J50" s="147"/>
      <c r="K50" s="140"/>
      <c r="L50" s="13"/>
    </row>
    <row r="51" spans="1:12">
      <c r="E51" s="137"/>
      <c r="F51" s="137"/>
      <c r="G51" s="137"/>
      <c r="H51" s="137"/>
      <c r="I51" s="137"/>
      <c r="J51" s="137"/>
      <c r="K51" s="137"/>
      <c r="L51" s="137"/>
    </row>
    <row r="52" spans="1:12">
      <c r="E52" s="137"/>
      <c r="F52" s="137"/>
      <c r="G52" s="137"/>
      <c r="H52" s="137"/>
      <c r="I52" s="137"/>
      <c r="J52" s="137"/>
      <c r="K52" s="137"/>
      <c r="L52" s="137"/>
    </row>
    <row r="53" spans="1:12">
      <c r="E53" s="137"/>
      <c r="F53" s="137"/>
      <c r="G53" s="137"/>
      <c r="H53" s="137"/>
      <c r="I53" s="137"/>
      <c r="J53" s="137"/>
      <c r="K53" s="137"/>
      <c r="L53" s="137"/>
    </row>
    <row r="54" spans="1:12">
      <c r="E54" s="137"/>
      <c r="F54" s="137"/>
      <c r="G54" s="137"/>
      <c r="H54" s="137"/>
      <c r="I54" s="137"/>
      <c r="J54" s="137"/>
      <c r="K54" s="137"/>
      <c r="L54" s="137"/>
    </row>
    <row r="55" spans="1:12">
      <c r="E55" s="137"/>
      <c r="F55" s="137"/>
      <c r="G55" s="137"/>
      <c r="H55" s="137"/>
      <c r="I55" s="137"/>
      <c r="J55" s="137"/>
      <c r="K55" s="137"/>
      <c r="L55" s="137"/>
    </row>
    <row r="56" spans="1:12">
      <c r="E56" s="137"/>
      <c r="F56" s="137"/>
      <c r="G56" s="137"/>
      <c r="H56" s="137"/>
      <c r="I56" s="137"/>
      <c r="J56" s="137"/>
      <c r="K56" s="137"/>
      <c r="L56" s="137"/>
    </row>
    <row r="57" spans="1:12">
      <c r="E57" s="137"/>
      <c r="F57" s="137"/>
      <c r="G57" s="137"/>
      <c r="H57" s="137"/>
      <c r="I57" s="137"/>
      <c r="J57" s="137"/>
      <c r="K57" s="137"/>
      <c r="L57" s="137"/>
    </row>
    <row r="58" spans="1:12">
      <c r="E58" s="137"/>
      <c r="F58" s="137"/>
      <c r="G58" s="137"/>
      <c r="H58" s="137"/>
      <c r="I58" s="137"/>
      <c r="J58" s="137"/>
      <c r="K58" s="137"/>
      <c r="L58" s="137"/>
    </row>
    <row r="59" spans="1:12">
      <c r="E59" s="137"/>
      <c r="F59" s="137"/>
      <c r="G59" s="137"/>
      <c r="H59" s="137"/>
      <c r="I59" s="137"/>
      <c r="J59" s="137"/>
      <c r="K59" s="137"/>
      <c r="L59" s="137"/>
    </row>
    <row r="60" spans="1:12">
      <c r="E60" s="137"/>
      <c r="F60" s="137"/>
      <c r="G60" s="137"/>
      <c r="H60" s="137"/>
      <c r="I60" s="137"/>
      <c r="J60" s="137"/>
      <c r="K60" s="137"/>
      <c r="L60" s="137"/>
    </row>
    <row r="61" spans="1:12">
      <c r="E61" s="137"/>
      <c r="F61" s="137"/>
      <c r="G61" s="137"/>
      <c r="H61" s="137"/>
      <c r="I61" s="137"/>
      <c r="J61" s="137"/>
      <c r="K61" s="137"/>
      <c r="L61" s="137"/>
    </row>
    <row r="62" spans="1:12">
      <c r="E62" s="137"/>
      <c r="F62" s="137"/>
      <c r="G62" s="137"/>
      <c r="H62" s="137"/>
      <c r="I62" s="137"/>
      <c r="J62" s="137"/>
      <c r="K62" s="137"/>
      <c r="L62" s="137"/>
    </row>
    <row r="63" spans="1:12">
      <c r="E63" s="137"/>
      <c r="F63" s="137"/>
      <c r="G63" s="137"/>
      <c r="H63" s="137"/>
      <c r="I63" s="137"/>
      <c r="J63" s="137"/>
      <c r="K63" s="137"/>
      <c r="L63" s="137"/>
    </row>
    <row r="64" spans="1:12">
      <c r="E64" s="137"/>
      <c r="F64" s="137"/>
      <c r="G64" s="137"/>
      <c r="H64" s="137"/>
      <c r="I64" s="137"/>
      <c r="J64" s="137"/>
      <c r="K64" s="137"/>
      <c r="L64" s="137"/>
    </row>
    <row r="65" spans="5:12">
      <c r="E65" s="137"/>
      <c r="F65" s="137"/>
      <c r="G65" s="137"/>
      <c r="H65" s="137"/>
      <c r="I65" s="137"/>
      <c r="J65" s="137"/>
      <c r="K65" s="137"/>
      <c r="L65" s="137"/>
    </row>
    <row r="66" spans="5:12">
      <c r="E66" s="137"/>
      <c r="F66" s="137"/>
      <c r="G66" s="137"/>
      <c r="H66" s="137"/>
      <c r="I66" s="137"/>
      <c r="J66" s="137"/>
      <c r="K66" s="137"/>
      <c r="L66" s="137"/>
    </row>
    <row r="67" spans="5:12">
      <c r="E67" s="137"/>
      <c r="F67" s="137"/>
      <c r="G67" s="137"/>
      <c r="H67" s="137"/>
      <c r="I67" s="137"/>
      <c r="J67" s="137"/>
      <c r="K67" s="137"/>
      <c r="L67" s="137"/>
    </row>
    <row r="68" spans="5:12">
      <c r="E68" s="137"/>
      <c r="F68" s="137"/>
      <c r="G68" s="137"/>
      <c r="H68" s="137"/>
      <c r="I68" s="137"/>
      <c r="J68" s="137"/>
      <c r="K68" s="137"/>
      <c r="L68" s="137"/>
    </row>
    <row r="69" spans="5:12">
      <c r="E69" s="137"/>
      <c r="F69" s="137"/>
      <c r="G69" s="137"/>
      <c r="H69" s="137"/>
      <c r="I69" s="137"/>
      <c r="J69" s="137"/>
      <c r="K69" s="137"/>
      <c r="L69" s="137"/>
    </row>
    <row r="70" spans="5:12">
      <c r="E70" s="137"/>
      <c r="F70" s="137"/>
      <c r="G70" s="137"/>
      <c r="H70" s="137"/>
      <c r="I70" s="137"/>
      <c r="J70" s="137"/>
      <c r="K70" s="137"/>
      <c r="L70" s="137"/>
    </row>
    <row r="71" spans="5:12">
      <c r="E71" s="137"/>
      <c r="F71" s="137"/>
      <c r="G71" s="137"/>
      <c r="H71" s="137"/>
      <c r="I71" s="137"/>
      <c r="J71" s="137"/>
      <c r="K71" s="137"/>
      <c r="L71" s="137"/>
    </row>
    <row r="72" spans="5:12">
      <c r="E72" s="137"/>
      <c r="F72" s="137"/>
      <c r="G72" s="137"/>
      <c r="H72" s="137"/>
      <c r="I72" s="137"/>
      <c r="J72" s="137"/>
      <c r="K72" s="137"/>
      <c r="L72" s="137"/>
    </row>
    <row r="73" spans="5:12">
      <c r="E73" s="137"/>
      <c r="F73" s="137"/>
      <c r="G73" s="137"/>
      <c r="H73" s="137"/>
      <c r="I73" s="137"/>
      <c r="J73" s="137"/>
      <c r="K73" s="137"/>
      <c r="L73" s="137"/>
    </row>
    <row r="74" spans="5:12">
      <c r="E74" s="137"/>
      <c r="F74" s="137"/>
      <c r="G74" s="137"/>
      <c r="H74" s="137"/>
      <c r="I74" s="137"/>
      <c r="J74" s="137"/>
      <c r="K74" s="137"/>
      <c r="L74" s="137"/>
    </row>
    <row r="75" spans="5:12">
      <c r="E75" s="137"/>
      <c r="F75" s="137"/>
      <c r="G75" s="137"/>
      <c r="H75" s="137"/>
      <c r="I75" s="137"/>
      <c r="J75" s="137"/>
      <c r="K75" s="137"/>
      <c r="L75" s="137"/>
    </row>
    <row r="76" spans="5:12">
      <c r="E76" s="137"/>
      <c r="F76" s="137"/>
      <c r="G76" s="137"/>
      <c r="H76" s="137"/>
      <c r="I76" s="137"/>
      <c r="J76" s="137"/>
      <c r="K76" s="137"/>
      <c r="L76" s="137"/>
    </row>
    <row r="77" spans="5:12">
      <c r="E77" s="137"/>
      <c r="F77" s="137"/>
      <c r="G77" s="137"/>
      <c r="H77" s="137"/>
      <c r="I77" s="137"/>
      <c r="J77" s="137"/>
      <c r="K77" s="137"/>
      <c r="L77" s="137"/>
    </row>
    <row r="78" spans="5:12">
      <c r="E78" s="137"/>
      <c r="F78" s="137"/>
      <c r="G78" s="137"/>
      <c r="H78" s="137"/>
      <c r="I78" s="137"/>
      <c r="J78" s="137"/>
      <c r="K78" s="137"/>
      <c r="L78" s="137"/>
    </row>
    <row r="79" spans="5:12">
      <c r="E79" s="137"/>
      <c r="F79" s="137"/>
      <c r="G79" s="137"/>
      <c r="H79" s="137"/>
      <c r="I79" s="137"/>
      <c r="J79" s="137"/>
      <c r="K79" s="137"/>
      <c r="L79" s="137"/>
    </row>
    <row r="80" spans="5:12">
      <c r="E80" s="137"/>
      <c r="F80" s="137"/>
      <c r="G80" s="137"/>
      <c r="H80" s="137"/>
      <c r="I80" s="137"/>
      <c r="J80" s="137"/>
      <c r="K80" s="137"/>
      <c r="L80" s="137"/>
    </row>
    <row r="81" spans="5:12">
      <c r="E81" s="137"/>
      <c r="F81" s="137"/>
      <c r="G81" s="137"/>
      <c r="H81" s="137"/>
      <c r="I81" s="137"/>
      <c r="J81" s="137"/>
      <c r="K81" s="137"/>
      <c r="L81" s="137"/>
    </row>
    <row r="82" spans="5:12">
      <c r="E82" s="137"/>
      <c r="F82" s="137"/>
      <c r="G82" s="137"/>
      <c r="H82" s="137"/>
      <c r="I82" s="137"/>
      <c r="J82" s="137"/>
      <c r="K82" s="137"/>
      <c r="L82" s="137"/>
    </row>
    <row r="83" spans="5:12">
      <c r="E83" s="137"/>
      <c r="F83" s="137"/>
      <c r="G83" s="137"/>
      <c r="H83" s="137"/>
      <c r="I83" s="137"/>
      <c r="J83" s="137"/>
      <c r="K83" s="137"/>
      <c r="L83" s="137"/>
    </row>
    <row r="84" spans="5:12">
      <c r="E84" s="137"/>
      <c r="F84" s="137"/>
      <c r="G84" s="137"/>
      <c r="H84" s="137"/>
      <c r="I84" s="137"/>
      <c r="J84" s="137"/>
      <c r="K84" s="137"/>
      <c r="L84" s="137"/>
    </row>
    <row r="85" spans="5:12">
      <c r="E85" s="137"/>
      <c r="F85" s="137"/>
      <c r="G85" s="137"/>
      <c r="H85" s="137"/>
      <c r="I85" s="137"/>
      <c r="J85" s="137"/>
      <c r="K85" s="137"/>
      <c r="L85" s="137"/>
    </row>
    <row r="86" spans="5:12">
      <c r="E86" s="137"/>
      <c r="F86" s="137"/>
      <c r="G86" s="137"/>
      <c r="H86" s="137"/>
      <c r="I86" s="137"/>
      <c r="J86" s="137"/>
      <c r="K86" s="137"/>
      <c r="L86" s="137"/>
    </row>
    <row r="87" spans="5:12">
      <c r="E87" s="137"/>
      <c r="F87" s="137"/>
      <c r="G87" s="137"/>
      <c r="H87" s="137"/>
      <c r="I87" s="137"/>
      <c r="J87" s="137"/>
      <c r="K87" s="137"/>
      <c r="L87" s="137"/>
    </row>
    <row r="88" spans="5:12">
      <c r="E88" s="137"/>
      <c r="F88" s="137"/>
      <c r="G88" s="137"/>
      <c r="H88" s="137"/>
      <c r="I88" s="137"/>
      <c r="J88" s="137"/>
      <c r="K88" s="137"/>
      <c r="L88" s="137"/>
    </row>
    <row r="89" spans="5:12">
      <c r="E89" s="137"/>
      <c r="F89" s="137"/>
      <c r="G89" s="137"/>
      <c r="H89" s="137"/>
      <c r="I89" s="137"/>
      <c r="J89" s="137"/>
      <c r="K89" s="137"/>
      <c r="L89" s="137"/>
    </row>
    <row r="90" spans="5:12">
      <c r="E90" s="137"/>
      <c r="F90" s="137"/>
      <c r="G90" s="137"/>
      <c r="H90" s="137"/>
      <c r="I90" s="137"/>
      <c r="J90" s="137"/>
      <c r="K90" s="137"/>
      <c r="L90" s="137"/>
    </row>
    <row r="91" spans="5:12">
      <c r="E91" s="137"/>
      <c r="F91" s="137"/>
      <c r="G91" s="137"/>
      <c r="H91" s="137"/>
      <c r="I91" s="137"/>
      <c r="J91" s="137"/>
      <c r="K91" s="137"/>
      <c r="L91" s="137"/>
    </row>
    <row r="92" spans="5:12">
      <c r="E92" s="137"/>
      <c r="F92" s="137"/>
      <c r="G92" s="137"/>
      <c r="H92" s="137"/>
      <c r="I92" s="137"/>
      <c r="J92" s="137"/>
      <c r="K92" s="137"/>
      <c r="L92" s="137"/>
    </row>
  </sheetData>
  <mergeCells count="2">
    <mergeCell ref="A2:E2"/>
    <mergeCell ref="D4:E4"/>
  </mergeCells>
  <printOptions horizontalCentered="1"/>
  <pageMargins left="0.17" right="0.25" top="0.17" bottom="0.24" header="0.17" footer="0.24"/>
  <pageSetup paperSize="9" scale="90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"/>
  <sheetViews>
    <sheetView workbookViewId="0">
      <selection activeCell="B2" sqref="B2:J2"/>
    </sheetView>
  </sheetViews>
  <sheetFormatPr defaultRowHeight="14.25"/>
  <cols>
    <col min="1" max="1" width="3.125" style="1394" customWidth="1"/>
    <col min="2" max="2" width="4.75" customWidth="1"/>
    <col min="3" max="3" width="2" customWidth="1"/>
    <col min="4" max="4" width="2.5" customWidth="1"/>
    <col min="5" max="5" width="1.75" customWidth="1"/>
    <col min="6" max="6" width="60" customWidth="1"/>
    <col min="7" max="10" width="10.625" customWidth="1"/>
  </cols>
  <sheetData>
    <row r="1" spans="2:12">
      <c r="B1" s="917"/>
      <c r="C1" s="159"/>
      <c r="D1" s="159"/>
      <c r="E1" s="159"/>
      <c r="F1" s="159"/>
      <c r="G1" s="160"/>
      <c r="H1" s="160"/>
      <c r="I1" s="160"/>
      <c r="J1" s="160"/>
    </row>
    <row r="2" spans="2:12">
      <c r="B2" s="1744" t="s">
        <v>1162</v>
      </c>
      <c r="C2" s="1744"/>
      <c r="D2" s="1744"/>
      <c r="E2" s="1744"/>
      <c r="F2" s="1744"/>
      <c r="G2" s="1744"/>
      <c r="H2" s="1744"/>
      <c r="I2" s="1744"/>
      <c r="J2" s="1744"/>
      <c r="L2" s="1342"/>
    </row>
    <row r="3" spans="2:12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2" ht="33.75" customHeight="1" thickBot="1">
      <c r="B4" s="1523" t="s">
        <v>289</v>
      </c>
      <c r="C4" s="2022" t="s">
        <v>640</v>
      </c>
      <c r="D4" s="1932"/>
      <c r="E4" s="1932"/>
      <c r="F4" s="2023"/>
      <c r="G4" s="1208" t="s">
        <v>5</v>
      </c>
      <c r="H4" s="1209" t="s">
        <v>324</v>
      </c>
      <c r="I4" s="1521" t="s">
        <v>325</v>
      </c>
      <c r="J4" s="1211" t="s">
        <v>8</v>
      </c>
    </row>
    <row r="5" spans="2:12" ht="38.25" customHeight="1">
      <c r="B5" s="1491">
        <v>1</v>
      </c>
      <c r="C5" s="2070" t="s">
        <v>981</v>
      </c>
      <c r="D5" s="1933"/>
      <c r="E5" s="1933"/>
      <c r="F5" s="2071"/>
      <c r="G5" s="171">
        <v>6.2919999999999998</v>
      </c>
      <c r="H5" s="171">
        <v>0</v>
      </c>
      <c r="I5" s="957">
        <v>0</v>
      </c>
      <c r="J5" s="1340">
        <v>6.2919999999999998</v>
      </c>
    </row>
    <row r="6" spans="2:12" ht="15.75" customHeight="1">
      <c r="B6" s="1319"/>
      <c r="C6" s="1326"/>
      <c r="D6" s="1923" t="s">
        <v>234</v>
      </c>
      <c r="E6" s="1923"/>
      <c r="F6" s="2014"/>
      <c r="G6" s="173">
        <v>6.2919999999999998</v>
      </c>
      <c r="H6" s="173">
        <v>0</v>
      </c>
      <c r="I6" s="964">
        <v>0</v>
      </c>
      <c r="J6" s="1294">
        <v>6.2919999999999998</v>
      </c>
    </row>
    <row r="7" spans="2:12" ht="15.75" customHeight="1">
      <c r="B7" s="1322">
        <v>3</v>
      </c>
      <c r="C7" s="2009" t="s">
        <v>643</v>
      </c>
      <c r="D7" s="1917"/>
      <c r="E7" s="1917"/>
      <c r="F7" s="2010"/>
      <c r="G7" s="175">
        <v>16384.91</v>
      </c>
      <c r="H7" s="175">
        <v>12047.653</v>
      </c>
      <c r="I7" s="175">
        <v>2658.817</v>
      </c>
      <c r="J7" s="1294">
        <v>31091.38</v>
      </c>
    </row>
    <row r="8" spans="2:12" ht="15" customHeight="1">
      <c r="B8" s="1319"/>
      <c r="C8" s="1324"/>
      <c r="D8" s="1921" t="s">
        <v>644</v>
      </c>
      <c r="E8" s="1922"/>
      <c r="F8" s="1928"/>
      <c r="G8" s="166">
        <v>1080.5909999999999</v>
      </c>
      <c r="H8" s="166">
        <v>300.57799999999997</v>
      </c>
      <c r="I8" s="959">
        <v>31.065000000000001</v>
      </c>
      <c r="J8" s="1294">
        <v>1412.2339999999999</v>
      </c>
    </row>
    <row r="9" spans="2:12" ht="15" customHeight="1">
      <c r="B9" s="1319"/>
      <c r="C9" s="1324"/>
      <c r="D9" s="1921" t="s">
        <v>645</v>
      </c>
      <c r="E9" s="1922"/>
      <c r="F9" s="1928"/>
      <c r="G9" s="166">
        <v>231.52199999999999</v>
      </c>
      <c r="H9" s="166">
        <v>1.137</v>
      </c>
      <c r="I9" s="959">
        <v>0.27500000000000002</v>
      </c>
      <c r="J9" s="1294">
        <v>232.934</v>
      </c>
    </row>
    <row r="10" spans="2:12" ht="15" customHeight="1">
      <c r="B10" s="1319"/>
      <c r="C10" s="1324"/>
      <c r="D10" s="1921" t="s">
        <v>646</v>
      </c>
      <c r="E10" s="1922"/>
      <c r="F10" s="1928"/>
      <c r="G10" s="166">
        <v>3513.4989999999998</v>
      </c>
      <c r="H10" s="166">
        <v>2446.4699999999998</v>
      </c>
      <c r="I10" s="959">
        <v>335.36099999999999</v>
      </c>
      <c r="J10" s="1294">
        <v>6295.33</v>
      </c>
    </row>
    <row r="11" spans="2:12" ht="15" customHeight="1">
      <c r="B11" s="1319"/>
      <c r="C11" s="1324"/>
      <c r="D11" s="1921" t="s">
        <v>647</v>
      </c>
      <c r="E11" s="1922"/>
      <c r="F11" s="1928"/>
      <c r="G11" s="166">
        <v>4734.7150000000001</v>
      </c>
      <c r="H11" s="166">
        <v>3640.7809999999999</v>
      </c>
      <c r="I11" s="959">
        <v>1164.8399999999999</v>
      </c>
      <c r="J11" s="1294">
        <v>9540.3359999999993</v>
      </c>
    </row>
    <row r="12" spans="2:12" ht="15" customHeight="1">
      <c r="B12" s="1319"/>
      <c r="C12" s="1324"/>
      <c r="D12" s="1921" t="s">
        <v>648</v>
      </c>
      <c r="E12" s="1922"/>
      <c r="F12" s="1928"/>
      <c r="G12" s="166">
        <v>1319.9639999999999</v>
      </c>
      <c r="H12" s="166">
        <v>2177.3739999999998</v>
      </c>
      <c r="I12" s="959">
        <v>1049.278</v>
      </c>
      <c r="J12" s="1294">
        <v>4546.616</v>
      </c>
    </row>
    <row r="13" spans="2:12" ht="15" customHeight="1">
      <c r="B13" s="1327"/>
      <c r="C13" s="1493"/>
      <c r="D13" s="1915" t="s">
        <v>992</v>
      </c>
      <c r="E13" s="1916"/>
      <c r="F13" s="2008"/>
      <c r="G13" s="173">
        <v>5309.8530000000001</v>
      </c>
      <c r="H13" s="173">
        <v>3298.7939999999999</v>
      </c>
      <c r="I13" s="964">
        <v>77.480999999999995</v>
      </c>
      <c r="J13" s="1294">
        <v>8686.1280000000006</v>
      </c>
    </row>
    <row r="14" spans="2:12" ht="15.75" customHeight="1">
      <c r="B14" s="1319"/>
      <c r="C14" s="1324"/>
      <c r="D14" s="1921" t="s">
        <v>650</v>
      </c>
      <c r="E14" s="1922"/>
      <c r="F14" s="1928"/>
      <c r="G14" s="166">
        <v>194.76599999999999</v>
      </c>
      <c r="H14" s="166">
        <v>182.51900000000001</v>
      </c>
      <c r="I14" s="959">
        <v>0.51700000000000002</v>
      </c>
      <c r="J14" s="1294">
        <v>377.80200000000002</v>
      </c>
    </row>
    <row r="15" spans="2:12" ht="15.75" customHeight="1">
      <c r="B15" s="1322">
        <v>4</v>
      </c>
      <c r="C15" s="2009" t="s">
        <v>651</v>
      </c>
      <c r="D15" s="1917"/>
      <c r="E15" s="1917"/>
      <c r="F15" s="2010"/>
      <c r="G15" s="175">
        <v>211002.318</v>
      </c>
      <c r="H15" s="175">
        <v>39442.650999999998</v>
      </c>
      <c r="I15" s="175">
        <v>7684.39</v>
      </c>
      <c r="J15" s="1294">
        <v>258129.359</v>
      </c>
    </row>
    <row r="16" spans="2:12" ht="15" customHeight="1">
      <c r="B16" s="1319"/>
      <c r="C16" s="1326"/>
      <c r="D16" s="1923" t="s">
        <v>994</v>
      </c>
      <c r="E16" s="1923"/>
      <c r="F16" s="2014"/>
      <c r="G16" s="166">
        <v>58980.667999999998</v>
      </c>
      <c r="H16" s="166">
        <v>13030.146000000001</v>
      </c>
      <c r="I16" s="959">
        <v>1906.1210000000001</v>
      </c>
      <c r="J16" s="1294">
        <v>73916.934999999998</v>
      </c>
    </row>
    <row r="17" spans="2:10" ht="15" customHeight="1">
      <c r="B17" s="1319"/>
      <c r="C17" s="1324"/>
      <c r="D17" s="1923" t="s">
        <v>995</v>
      </c>
      <c r="E17" s="1923"/>
      <c r="F17" s="2014"/>
      <c r="G17" s="166">
        <v>1148.1220000000001</v>
      </c>
      <c r="H17" s="166">
        <v>7.298</v>
      </c>
      <c r="I17" s="959">
        <v>0.35599999999999998</v>
      </c>
      <c r="J17" s="1294">
        <v>1155.7760000000001</v>
      </c>
    </row>
    <row r="18" spans="2:10" ht="22.5" customHeight="1">
      <c r="B18" s="1319"/>
      <c r="C18" s="1324"/>
      <c r="D18" s="1923" t="s">
        <v>996</v>
      </c>
      <c r="E18" s="1923"/>
      <c r="F18" s="2014"/>
      <c r="G18" s="166">
        <v>3019.3690000000001</v>
      </c>
      <c r="H18" s="166">
        <v>419.24700000000001</v>
      </c>
      <c r="I18" s="959">
        <v>75.578000000000003</v>
      </c>
      <c r="J18" s="1294">
        <v>3514.194</v>
      </c>
    </row>
    <row r="19" spans="2:10" ht="15" customHeight="1">
      <c r="B19" s="1319"/>
      <c r="C19" s="1326"/>
      <c r="D19" s="1923" t="s">
        <v>997</v>
      </c>
      <c r="E19" s="1923"/>
      <c r="F19" s="2014"/>
      <c r="G19" s="166">
        <v>68239.085999999996</v>
      </c>
      <c r="H19" s="166">
        <v>10864.626</v>
      </c>
      <c r="I19" s="959">
        <v>2587.357</v>
      </c>
      <c r="J19" s="1294">
        <v>81691.069000000003</v>
      </c>
    </row>
    <row r="20" spans="2:10" ht="15" customHeight="1">
      <c r="B20" s="1319"/>
      <c r="C20" s="1326"/>
      <c r="D20" s="1923" t="s">
        <v>998</v>
      </c>
      <c r="E20" s="1923"/>
      <c r="F20" s="2014"/>
      <c r="G20" s="166">
        <v>556.51700000000005</v>
      </c>
      <c r="H20" s="166">
        <v>188.60900000000001</v>
      </c>
      <c r="I20" s="959">
        <v>34.49</v>
      </c>
      <c r="J20" s="1294">
        <v>779.61599999999999</v>
      </c>
    </row>
    <row r="21" spans="2:10" ht="15" customHeight="1">
      <c r="B21" s="1319"/>
      <c r="C21" s="1326"/>
      <c r="D21" s="1923" t="s">
        <v>999</v>
      </c>
      <c r="E21" s="1923"/>
      <c r="F21" s="2014"/>
      <c r="G21" s="166">
        <v>24664.927</v>
      </c>
      <c r="H21" s="166">
        <v>5353.8010000000004</v>
      </c>
      <c r="I21" s="959">
        <v>291.99099999999999</v>
      </c>
      <c r="J21" s="1294">
        <v>30310.719000000001</v>
      </c>
    </row>
    <row r="22" spans="2:10" ht="15" customHeight="1">
      <c r="B22" s="1319"/>
      <c r="C22" s="1326"/>
      <c r="D22" s="1923" t="s">
        <v>1000</v>
      </c>
      <c r="E22" s="1923"/>
      <c r="F22" s="2014"/>
      <c r="G22" s="166">
        <v>93.528999999999996</v>
      </c>
      <c r="H22" s="166">
        <v>0</v>
      </c>
      <c r="I22" s="959">
        <v>0</v>
      </c>
      <c r="J22" s="1294">
        <v>93.528999999999996</v>
      </c>
    </row>
    <row r="23" spans="2:10" ht="23.25" customHeight="1">
      <c r="B23" s="1319"/>
      <c r="C23" s="1326"/>
      <c r="D23" s="1923" t="s">
        <v>1001</v>
      </c>
      <c r="E23" s="1923"/>
      <c r="F23" s="2014"/>
      <c r="G23" s="166">
        <v>741.90300000000002</v>
      </c>
      <c r="H23" s="166">
        <v>81.268000000000001</v>
      </c>
      <c r="I23" s="959">
        <v>9.5779999999999994</v>
      </c>
      <c r="J23" s="1294">
        <v>832.74900000000002</v>
      </c>
    </row>
    <row r="24" spans="2:10" ht="15" customHeight="1">
      <c r="B24" s="1319"/>
      <c r="C24" s="1326"/>
      <c r="D24" s="1923" t="s">
        <v>1002</v>
      </c>
      <c r="E24" s="1923"/>
      <c r="F24" s="2014"/>
      <c r="G24" s="166">
        <v>49448.752999999997</v>
      </c>
      <c r="H24" s="166">
        <v>7878.6530000000002</v>
      </c>
      <c r="I24" s="959">
        <v>1879.261</v>
      </c>
      <c r="J24" s="1294">
        <v>59206.667000000001</v>
      </c>
    </row>
    <row r="25" spans="2:10" ht="15" customHeight="1">
      <c r="B25" s="1319"/>
      <c r="C25" s="1326"/>
      <c r="D25" s="1923" t="s">
        <v>1003</v>
      </c>
      <c r="E25" s="1923"/>
      <c r="F25" s="2014"/>
      <c r="G25" s="166">
        <v>2022.164</v>
      </c>
      <c r="H25" s="166">
        <v>1020.282</v>
      </c>
      <c r="I25" s="959">
        <v>521.47400000000005</v>
      </c>
      <c r="J25" s="1294">
        <v>3563.92</v>
      </c>
    </row>
    <row r="26" spans="2:10" ht="15.75" customHeight="1">
      <c r="B26" s="1319"/>
      <c r="C26" s="1326"/>
      <c r="D26" s="1921" t="s">
        <v>662</v>
      </c>
      <c r="E26" s="1922"/>
      <c r="F26" s="1928"/>
      <c r="G26" s="166">
        <v>2087.2800000000002</v>
      </c>
      <c r="H26" s="166">
        <v>598.721</v>
      </c>
      <c r="I26" s="959">
        <v>378.18400000000003</v>
      </c>
      <c r="J26" s="1294">
        <v>3064.1849999999999</v>
      </c>
    </row>
    <row r="27" spans="2:10" ht="15.75" customHeight="1">
      <c r="B27" s="1322">
        <v>5</v>
      </c>
      <c r="C27" s="2009" t="s">
        <v>663</v>
      </c>
      <c r="D27" s="1917"/>
      <c r="E27" s="1917"/>
      <c r="F27" s="2010"/>
      <c r="G27" s="175">
        <v>63805.307000000001</v>
      </c>
      <c r="H27" s="175">
        <v>8507.6859999999997</v>
      </c>
      <c r="I27" s="175">
        <v>1317.4780000000001</v>
      </c>
      <c r="J27" s="1294">
        <v>73630.471000000005</v>
      </c>
    </row>
    <row r="28" spans="2:10" ht="15" customHeight="1">
      <c r="B28" s="1319"/>
      <c r="C28" s="1326"/>
      <c r="D28" s="1923" t="s">
        <v>1005</v>
      </c>
      <c r="E28" s="1923"/>
      <c r="F28" s="2014"/>
      <c r="G28" s="166">
        <v>3195.8449999999998</v>
      </c>
      <c r="H28" s="166">
        <v>1716.694</v>
      </c>
      <c r="I28" s="959">
        <v>79.855999999999995</v>
      </c>
      <c r="J28" s="1294">
        <v>4992.3950000000004</v>
      </c>
    </row>
    <row r="29" spans="2:10" ht="15" customHeight="1">
      <c r="B29" s="1319"/>
      <c r="C29" s="1326"/>
      <c r="D29" s="1923" t="s">
        <v>1006</v>
      </c>
      <c r="E29" s="1923"/>
      <c r="F29" s="2014"/>
      <c r="G29" s="166">
        <v>55.253999999999998</v>
      </c>
      <c r="H29" s="166">
        <v>0</v>
      </c>
      <c r="I29" s="959">
        <v>20</v>
      </c>
      <c r="J29" s="1294">
        <v>75.254000000000005</v>
      </c>
    </row>
    <row r="30" spans="2:10" ht="15" customHeight="1">
      <c r="B30" s="1319"/>
      <c r="C30" s="1326"/>
      <c r="D30" s="1923" t="s">
        <v>1007</v>
      </c>
      <c r="E30" s="1923"/>
      <c r="F30" s="2014"/>
      <c r="G30" s="166">
        <v>712.17700000000002</v>
      </c>
      <c r="H30" s="166">
        <v>37.622999999999998</v>
      </c>
      <c r="I30" s="959">
        <v>58.116999999999997</v>
      </c>
      <c r="J30" s="1294">
        <v>807.91700000000003</v>
      </c>
    </row>
    <row r="31" spans="2:10" ht="15" customHeight="1">
      <c r="B31" s="1319"/>
      <c r="C31" s="1326"/>
      <c r="D31" s="1923" t="s">
        <v>1008</v>
      </c>
      <c r="E31" s="1923"/>
      <c r="F31" s="2014"/>
      <c r="G31" s="166">
        <v>20295.684000000001</v>
      </c>
      <c r="H31" s="166">
        <v>2287.2800000000002</v>
      </c>
      <c r="I31" s="959">
        <v>643.69000000000005</v>
      </c>
      <c r="J31" s="1294">
        <v>23226.653999999999</v>
      </c>
    </row>
    <row r="32" spans="2:10" ht="15" customHeight="1">
      <c r="B32" s="1319"/>
      <c r="C32" s="1326"/>
      <c r="D32" s="1923" t="s">
        <v>1009</v>
      </c>
      <c r="E32" s="1923"/>
      <c r="F32" s="2014"/>
      <c r="G32" s="166">
        <v>74.441000000000003</v>
      </c>
      <c r="H32" s="166">
        <v>0.23</v>
      </c>
      <c r="I32" s="959">
        <v>0</v>
      </c>
      <c r="J32" s="1294">
        <v>74.671000000000006</v>
      </c>
    </row>
    <row r="33" spans="2:10" ht="15" customHeight="1">
      <c r="B33" s="1319"/>
      <c r="C33" s="1326"/>
      <c r="D33" s="1923" t="s">
        <v>1010</v>
      </c>
      <c r="E33" s="1923"/>
      <c r="F33" s="2014"/>
      <c r="G33" s="166">
        <v>913.4</v>
      </c>
      <c r="H33" s="166">
        <v>615.779</v>
      </c>
      <c r="I33" s="959">
        <v>4.319</v>
      </c>
      <c r="J33" s="1294">
        <v>1533.498</v>
      </c>
    </row>
    <row r="34" spans="2:10" ht="15" customHeight="1">
      <c r="B34" s="1319"/>
      <c r="C34" s="1324"/>
      <c r="D34" s="1923" t="s">
        <v>1013</v>
      </c>
      <c r="E34" s="1923"/>
      <c r="F34" s="2014"/>
      <c r="G34" s="166">
        <v>35122.644999999997</v>
      </c>
      <c r="H34" s="166">
        <v>3617.2510000000002</v>
      </c>
      <c r="I34" s="959">
        <v>387.01299999999998</v>
      </c>
      <c r="J34" s="1294">
        <v>39126.909</v>
      </c>
    </row>
    <row r="35" spans="2:10" ht="15" customHeight="1">
      <c r="B35" s="1319"/>
      <c r="C35" s="1324"/>
      <c r="D35" s="1923" t="s">
        <v>1014</v>
      </c>
      <c r="E35" s="1923"/>
      <c r="F35" s="2014"/>
      <c r="G35" s="166">
        <v>201.185</v>
      </c>
      <c r="H35" s="166">
        <v>46.331000000000003</v>
      </c>
      <c r="I35" s="959">
        <v>8.8000000000000007</v>
      </c>
      <c r="J35" s="1294">
        <v>256.31599999999997</v>
      </c>
    </row>
    <row r="36" spans="2:10" ht="15" customHeight="1">
      <c r="B36" s="1319"/>
      <c r="C36" s="1326"/>
      <c r="D36" s="1923" t="s">
        <v>1015</v>
      </c>
      <c r="E36" s="1923"/>
      <c r="F36" s="2014"/>
      <c r="G36" s="166">
        <v>208.548</v>
      </c>
      <c r="H36" s="166">
        <v>5.4770000000000003</v>
      </c>
      <c r="I36" s="959">
        <v>49.999000000000002</v>
      </c>
      <c r="J36" s="1294">
        <v>264.024</v>
      </c>
    </row>
    <row r="37" spans="2:10" ht="27.75" customHeight="1">
      <c r="B37" s="1319"/>
      <c r="C37" s="1324"/>
      <c r="D37" s="1923" t="s">
        <v>1017</v>
      </c>
      <c r="E37" s="1923"/>
      <c r="F37" s="2014"/>
      <c r="G37" s="166">
        <v>0.70899999999999996</v>
      </c>
      <c r="H37" s="166">
        <v>0</v>
      </c>
      <c r="I37" s="959">
        <v>36.359000000000002</v>
      </c>
      <c r="J37" s="1294">
        <v>37.067999999999998</v>
      </c>
    </row>
    <row r="38" spans="2:10" ht="15" customHeight="1">
      <c r="B38" s="1319"/>
      <c r="C38" s="1326"/>
      <c r="D38" s="1923" t="s">
        <v>677</v>
      </c>
      <c r="E38" s="1923"/>
      <c r="F38" s="2014"/>
      <c r="G38" s="166">
        <v>3025.4189999999999</v>
      </c>
      <c r="H38" s="166">
        <v>181.02099999999999</v>
      </c>
      <c r="I38" s="959">
        <v>29.324999999999999</v>
      </c>
      <c r="J38" s="1294">
        <v>3235.7649999999999</v>
      </c>
    </row>
    <row r="39" spans="2:10" ht="26.25" customHeight="1">
      <c r="B39" s="1322">
        <v>6</v>
      </c>
      <c r="C39" s="2009" t="s">
        <v>678</v>
      </c>
      <c r="D39" s="1917"/>
      <c r="E39" s="1917"/>
      <c r="F39" s="2010"/>
      <c r="G39" s="175">
        <v>75587.739000000001</v>
      </c>
      <c r="H39" s="175">
        <v>19718.749</v>
      </c>
      <c r="I39" s="175">
        <v>3803.748</v>
      </c>
      <c r="J39" s="1294">
        <v>99110.236000000004</v>
      </c>
    </row>
    <row r="40" spans="2:10" ht="15" customHeight="1">
      <c r="B40" s="1319"/>
      <c r="C40" s="1326"/>
      <c r="D40" s="1923" t="s">
        <v>1020</v>
      </c>
      <c r="E40" s="1923"/>
      <c r="F40" s="2014"/>
      <c r="G40" s="166">
        <v>5302.4880000000003</v>
      </c>
      <c r="H40" s="166">
        <v>1060.3389999999999</v>
      </c>
      <c r="I40" s="959">
        <v>194.66800000000001</v>
      </c>
      <c r="J40" s="1294">
        <v>6557.4949999999999</v>
      </c>
    </row>
    <row r="41" spans="2:10" ht="15" customHeight="1">
      <c r="B41" s="1319"/>
      <c r="C41" s="1326"/>
      <c r="D41" s="1921" t="s">
        <v>1022</v>
      </c>
      <c r="E41" s="1922"/>
      <c r="F41" s="1928"/>
      <c r="G41" s="166">
        <v>507.33600000000001</v>
      </c>
      <c r="H41" s="166">
        <v>15.4</v>
      </c>
      <c r="I41" s="959">
        <v>10.01</v>
      </c>
      <c r="J41" s="1294">
        <v>532.74599999999998</v>
      </c>
    </row>
    <row r="42" spans="2:10" ht="15" customHeight="1">
      <c r="B42" s="1319"/>
      <c r="C42" s="1326"/>
      <c r="D42" s="1921" t="s">
        <v>1023</v>
      </c>
      <c r="E42" s="1922"/>
      <c r="F42" s="1928"/>
      <c r="G42" s="166">
        <v>33619.953000000001</v>
      </c>
      <c r="H42" s="166">
        <v>7935.6719999999996</v>
      </c>
      <c r="I42" s="959">
        <v>1857.972</v>
      </c>
      <c r="J42" s="1294">
        <v>43413.597000000002</v>
      </c>
    </row>
    <row r="43" spans="2:10" ht="15" customHeight="1">
      <c r="B43" s="1319"/>
      <c r="C43" s="1326"/>
      <c r="D43" s="1923" t="s">
        <v>1024</v>
      </c>
      <c r="E43" s="1923"/>
      <c r="F43" s="2014"/>
      <c r="G43" s="166">
        <v>344.17399999999998</v>
      </c>
      <c r="H43" s="166">
        <v>33.033999999999999</v>
      </c>
      <c r="I43" s="959">
        <v>7.2169999999999996</v>
      </c>
      <c r="J43" s="1294">
        <v>384.42500000000001</v>
      </c>
    </row>
    <row r="44" spans="2:10" ht="15" customHeight="1">
      <c r="B44" s="1319"/>
      <c r="C44" s="1326"/>
      <c r="D44" s="1923" t="s">
        <v>1025</v>
      </c>
      <c r="E44" s="1923"/>
      <c r="F44" s="2014"/>
      <c r="G44" s="166">
        <v>3135.8589999999999</v>
      </c>
      <c r="H44" s="166">
        <v>268.512</v>
      </c>
      <c r="I44" s="959">
        <v>9.8789999999999996</v>
      </c>
      <c r="J44" s="1294">
        <v>3414.25</v>
      </c>
    </row>
    <row r="45" spans="2:10" ht="15" customHeight="1">
      <c r="B45" s="1319"/>
      <c r="C45" s="1326"/>
      <c r="D45" s="1923" t="s">
        <v>1027</v>
      </c>
      <c r="E45" s="1923"/>
      <c r="F45" s="2014"/>
      <c r="G45" s="166">
        <v>16.981999999999999</v>
      </c>
      <c r="H45" s="166">
        <v>1.45</v>
      </c>
      <c r="I45" s="959">
        <v>0</v>
      </c>
      <c r="J45" s="1294">
        <v>18.431999999999999</v>
      </c>
    </row>
    <row r="46" spans="2:10" ht="15" customHeight="1">
      <c r="B46" s="1319"/>
      <c r="C46" s="1326"/>
      <c r="D46" s="1921" t="s">
        <v>1028</v>
      </c>
      <c r="E46" s="1922"/>
      <c r="F46" s="1928"/>
      <c r="G46" s="166">
        <v>24966.960999999999</v>
      </c>
      <c r="H46" s="166">
        <v>7852.5119999999997</v>
      </c>
      <c r="I46" s="959">
        <v>1505.402</v>
      </c>
      <c r="J46" s="1294">
        <v>34324.875</v>
      </c>
    </row>
    <row r="47" spans="2:10" ht="15" customHeight="1">
      <c r="B47" s="1319"/>
      <c r="C47" s="1326"/>
      <c r="D47" s="1923" t="s">
        <v>1029</v>
      </c>
      <c r="E47" s="1923"/>
      <c r="F47" s="2014"/>
      <c r="G47" s="166">
        <v>1388.12</v>
      </c>
      <c r="H47" s="166">
        <v>213.12100000000001</v>
      </c>
      <c r="I47" s="959">
        <v>119.384</v>
      </c>
      <c r="J47" s="1294">
        <v>1720.625</v>
      </c>
    </row>
    <row r="48" spans="2:10" ht="15" customHeight="1">
      <c r="B48" s="1319"/>
      <c r="C48" s="1326"/>
      <c r="D48" s="1923" t="s">
        <v>1030</v>
      </c>
      <c r="E48" s="1923"/>
      <c r="F48" s="2014"/>
      <c r="G48" s="166">
        <v>0</v>
      </c>
      <c r="H48" s="166">
        <v>3.5</v>
      </c>
      <c r="I48" s="959">
        <v>0</v>
      </c>
      <c r="J48" s="1294">
        <v>3.5</v>
      </c>
    </row>
    <row r="49" spans="2:10" ht="27" customHeight="1">
      <c r="B49" s="1319"/>
      <c r="C49" s="1326"/>
      <c r="D49" s="1923" t="s">
        <v>1032</v>
      </c>
      <c r="E49" s="1923"/>
      <c r="F49" s="2014"/>
      <c r="G49" s="166">
        <v>1.8120000000000001</v>
      </c>
      <c r="H49" s="166">
        <v>0</v>
      </c>
      <c r="I49" s="959">
        <v>0</v>
      </c>
      <c r="J49" s="1294">
        <v>1.8120000000000001</v>
      </c>
    </row>
    <row r="50" spans="2:10" ht="15" customHeight="1">
      <c r="B50" s="1319"/>
      <c r="C50" s="1326"/>
      <c r="D50" s="1921" t="s">
        <v>688</v>
      </c>
      <c r="E50" s="1922"/>
      <c r="F50" s="1928"/>
      <c r="G50" s="166">
        <v>6304.0540000000001</v>
      </c>
      <c r="H50" s="166">
        <v>2335.2089999999998</v>
      </c>
      <c r="I50" s="959">
        <v>99.215999999999994</v>
      </c>
      <c r="J50" s="1294">
        <v>8738.4789999999994</v>
      </c>
    </row>
    <row r="51" spans="2:10" ht="26.25" customHeight="1">
      <c r="B51" s="1322">
        <v>8</v>
      </c>
      <c r="C51" s="2016" t="s">
        <v>691</v>
      </c>
      <c r="D51" s="1926"/>
      <c r="E51" s="1926"/>
      <c r="F51" s="2017"/>
      <c r="G51" s="175">
        <v>12489.637000000001</v>
      </c>
      <c r="H51" s="175">
        <v>21041.832999999999</v>
      </c>
      <c r="I51" s="175">
        <v>195.136</v>
      </c>
      <c r="J51" s="1294">
        <v>33726.606</v>
      </c>
    </row>
    <row r="52" spans="2:10" ht="15.75" customHeight="1">
      <c r="B52" s="1319"/>
      <c r="C52" s="1326"/>
      <c r="D52" s="1923" t="s">
        <v>793</v>
      </c>
      <c r="E52" s="1923"/>
      <c r="F52" s="2014"/>
      <c r="G52" s="166">
        <v>6418.7060000000001</v>
      </c>
      <c r="H52" s="166">
        <v>4332.1949999999997</v>
      </c>
      <c r="I52" s="959">
        <v>195.136</v>
      </c>
      <c r="J52" s="1294">
        <v>10946.037</v>
      </c>
    </row>
    <row r="53" spans="2:10" ht="15.75" customHeight="1">
      <c r="B53" s="1319"/>
      <c r="C53" s="1326"/>
      <c r="D53" s="1923" t="s">
        <v>1040</v>
      </c>
      <c r="E53" s="1923"/>
      <c r="F53" s="2014"/>
      <c r="G53" s="166">
        <v>27.649000000000001</v>
      </c>
      <c r="H53" s="166">
        <v>81.36</v>
      </c>
      <c r="I53" s="959">
        <v>0</v>
      </c>
      <c r="J53" s="1294">
        <v>109.009</v>
      </c>
    </row>
    <row r="54" spans="2:10" ht="15" customHeight="1">
      <c r="B54" s="1319"/>
      <c r="C54" s="1326"/>
      <c r="D54" s="1923" t="s">
        <v>1041</v>
      </c>
      <c r="E54" s="1923"/>
      <c r="F54" s="2014"/>
      <c r="G54" s="166">
        <v>25.094999999999999</v>
      </c>
      <c r="H54" s="166">
        <v>0</v>
      </c>
      <c r="I54" s="959">
        <v>0</v>
      </c>
      <c r="J54" s="1294">
        <v>25.094999999999999</v>
      </c>
    </row>
    <row r="55" spans="2:10" ht="15" customHeight="1">
      <c r="B55" s="1319"/>
      <c r="C55" s="1326"/>
      <c r="D55" s="1923" t="s">
        <v>770</v>
      </c>
      <c r="E55" s="1923"/>
      <c r="F55" s="2014"/>
      <c r="G55" s="166">
        <v>6018.1869999999999</v>
      </c>
      <c r="H55" s="166">
        <v>16628.277999999998</v>
      </c>
      <c r="I55" s="959">
        <v>0</v>
      </c>
      <c r="J55" s="1294">
        <v>22646.465</v>
      </c>
    </row>
    <row r="56" spans="2:10" ht="15" customHeight="1">
      <c r="B56" s="1322">
        <v>9</v>
      </c>
      <c r="C56" s="2016" t="s">
        <v>698</v>
      </c>
      <c r="D56" s="1926"/>
      <c r="E56" s="1926"/>
      <c r="F56" s="2017"/>
      <c r="G56" s="175">
        <v>0</v>
      </c>
      <c r="H56" s="175">
        <v>0</v>
      </c>
      <c r="I56" s="175">
        <v>308.47000000000003</v>
      </c>
      <c r="J56" s="1294">
        <v>308.47000000000003</v>
      </c>
    </row>
    <row r="57" spans="2:10" ht="15.75" customHeight="1">
      <c r="B57" s="1319"/>
      <c r="C57" s="1326"/>
      <c r="D57" s="1923" t="s">
        <v>699</v>
      </c>
      <c r="E57" s="1923"/>
      <c r="F57" s="2014"/>
      <c r="G57" s="166">
        <v>0</v>
      </c>
      <c r="H57" s="166">
        <v>0</v>
      </c>
      <c r="I57" s="959">
        <v>308.47000000000003</v>
      </c>
      <c r="J57" s="1294">
        <v>308.47000000000003</v>
      </c>
    </row>
    <row r="58" spans="2:10" ht="15.75" customHeight="1">
      <c r="B58" s="1322">
        <v>10</v>
      </c>
      <c r="C58" s="2016" t="s">
        <v>1047</v>
      </c>
      <c r="D58" s="1926"/>
      <c r="E58" s="1926"/>
      <c r="F58" s="2017"/>
      <c r="G58" s="175">
        <v>3746.2930000000001</v>
      </c>
      <c r="H58" s="175">
        <v>1942.039</v>
      </c>
      <c r="I58" s="175">
        <v>308.47000000000003</v>
      </c>
      <c r="J58" s="1294">
        <v>5996.8019999999997</v>
      </c>
    </row>
    <row r="59" spans="2:10" ht="15.75" customHeight="1">
      <c r="B59" s="1327"/>
      <c r="C59" s="1326"/>
      <c r="D59" s="1923" t="s">
        <v>1049</v>
      </c>
      <c r="E59" s="1923"/>
      <c r="F59" s="2014"/>
      <c r="G59" s="166">
        <v>3635.77</v>
      </c>
      <c r="H59" s="166">
        <v>1942.039</v>
      </c>
      <c r="I59" s="959">
        <v>61.694000000000003</v>
      </c>
      <c r="J59" s="1294">
        <v>5639.5029999999997</v>
      </c>
    </row>
    <row r="60" spans="2:10" ht="15" customHeight="1">
      <c r="B60" s="1327"/>
      <c r="C60" s="1326"/>
      <c r="D60" s="1923" t="s">
        <v>1050</v>
      </c>
      <c r="E60" s="1923"/>
      <c r="F60" s="2014"/>
      <c r="G60" s="166">
        <v>0</v>
      </c>
      <c r="H60" s="166">
        <v>0</v>
      </c>
      <c r="I60" s="959">
        <v>246.77600000000001</v>
      </c>
      <c r="J60" s="1294">
        <v>246.77600000000001</v>
      </c>
    </row>
    <row r="61" spans="2:10" ht="15.75" customHeight="1">
      <c r="B61" s="1327"/>
      <c r="C61" s="1326"/>
      <c r="D61" s="1923" t="s">
        <v>1051</v>
      </c>
      <c r="E61" s="1923"/>
      <c r="F61" s="2014"/>
      <c r="G61" s="166">
        <v>110.523</v>
      </c>
      <c r="H61" s="166">
        <v>0</v>
      </c>
      <c r="I61" s="959">
        <v>0</v>
      </c>
      <c r="J61" s="1294">
        <v>110.523</v>
      </c>
    </row>
    <row r="62" spans="2:10" ht="15.75" customHeight="1">
      <c r="B62" s="1322">
        <v>11</v>
      </c>
      <c r="C62" s="2009" t="s">
        <v>1052</v>
      </c>
      <c r="D62" s="1917"/>
      <c r="E62" s="1917"/>
      <c r="F62" s="2010"/>
      <c r="G62" s="175">
        <v>617.16899999999998</v>
      </c>
      <c r="H62" s="175">
        <v>509.67099999999999</v>
      </c>
      <c r="I62" s="175">
        <v>36.789000000000001</v>
      </c>
      <c r="J62" s="1294">
        <v>1163.6289999999999</v>
      </c>
    </row>
    <row r="63" spans="2:10" ht="15" customHeight="1">
      <c r="B63" s="1319"/>
      <c r="C63" s="1326"/>
      <c r="D63" s="1923" t="s">
        <v>1053</v>
      </c>
      <c r="E63" s="1923"/>
      <c r="F63" s="2014"/>
      <c r="G63" s="166">
        <v>30.446000000000002</v>
      </c>
      <c r="H63" s="166">
        <v>39.881</v>
      </c>
      <c r="I63" s="959">
        <v>0.34300000000000003</v>
      </c>
      <c r="J63" s="1294">
        <v>70.67</v>
      </c>
    </row>
    <row r="64" spans="2:10" ht="15" customHeight="1">
      <c r="B64" s="1319"/>
      <c r="C64" s="1326"/>
      <c r="D64" s="1923" t="s">
        <v>1054</v>
      </c>
      <c r="E64" s="1923"/>
      <c r="F64" s="2014"/>
      <c r="G64" s="166">
        <v>7.6029999999999998</v>
      </c>
      <c r="H64" s="166">
        <v>11.074</v>
      </c>
      <c r="I64" s="959">
        <v>0.23699999999999999</v>
      </c>
      <c r="J64" s="1294">
        <v>18.914000000000001</v>
      </c>
    </row>
    <row r="65" spans="2:10" ht="15" customHeight="1">
      <c r="B65" s="1319"/>
      <c r="C65" s="1326"/>
      <c r="D65" s="1923" t="s">
        <v>1055</v>
      </c>
      <c r="E65" s="1923"/>
      <c r="F65" s="2014"/>
      <c r="G65" s="166">
        <v>558.53599999999994</v>
      </c>
      <c r="H65" s="166">
        <v>439.01</v>
      </c>
      <c r="I65" s="959">
        <v>27.492000000000001</v>
      </c>
      <c r="J65" s="1294">
        <v>1025.038</v>
      </c>
    </row>
    <row r="66" spans="2:10" ht="15.75" customHeight="1">
      <c r="B66" s="1319"/>
      <c r="C66" s="1326"/>
      <c r="D66" s="1923" t="s">
        <v>1056</v>
      </c>
      <c r="E66" s="1923"/>
      <c r="F66" s="2014"/>
      <c r="G66" s="166">
        <v>0</v>
      </c>
      <c r="H66" s="166">
        <v>0</v>
      </c>
      <c r="I66" s="959">
        <v>3.855</v>
      </c>
      <c r="J66" s="1294">
        <v>3.855</v>
      </c>
    </row>
    <row r="67" spans="2:10" ht="15.75" customHeight="1">
      <c r="B67" s="1319"/>
      <c r="C67" s="1326"/>
      <c r="D67" s="1923" t="s">
        <v>1057</v>
      </c>
      <c r="E67" s="1923"/>
      <c r="F67" s="2014"/>
      <c r="G67" s="166">
        <v>17.652999999999999</v>
      </c>
      <c r="H67" s="166">
        <v>14.407</v>
      </c>
      <c r="I67" s="959">
        <v>1.71</v>
      </c>
      <c r="J67" s="1294">
        <v>33.770000000000003</v>
      </c>
    </row>
    <row r="68" spans="2:10" ht="15" customHeight="1">
      <c r="B68" s="1319"/>
      <c r="C68" s="1326"/>
      <c r="D68" s="1923" t="s">
        <v>1058</v>
      </c>
      <c r="E68" s="1923"/>
      <c r="F68" s="2014"/>
      <c r="G68" s="166">
        <v>2.931</v>
      </c>
      <c r="H68" s="166">
        <v>0</v>
      </c>
      <c r="I68" s="959">
        <v>0</v>
      </c>
      <c r="J68" s="1294">
        <v>2.931</v>
      </c>
    </row>
    <row r="69" spans="2:10" ht="15" customHeight="1">
      <c r="B69" s="1319"/>
      <c r="C69" s="1326"/>
      <c r="D69" s="1923" t="s">
        <v>1059</v>
      </c>
      <c r="E69" s="1923"/>
      <c r="F69" s="2014"/>
      <c r="G69" s="166">
        <v>0</v>
      </c>
      <c r="H69" s="166">
        <v>5.2990000000000004</v>
      </c>
      <c r="I69" s="959">
        <v>3.1520000000000001</v>
      </c>
      <c r="J69" s="1294">
        <v>8.4510000000000005</v>
      </c>
    </row>
    <row r="70" spans="2:10" ht="15" customHeight="1">
      <c r="B70" s="1322">
        <v>12</v>
      </c>
      <c r="C70" s="2016" t="s">
        <v>1060</v>
      </c>
      <c r="D70" s="1926"/>
      <c r="E70" s="1926"/>
      <c r="F70" s="2017"/>
      <c r="G70" s="175">
        <v>4173.1840000000002</v>
      </c>
      <c r="H70" s="175">
        <v>1254.3620000000001</v>
      </c>
      <c r="I70" s="175">
        <v>193.20400000000001</v>
      </c>
      <c r="J70" s="1294">
        <v>5620.75</v>
      </c>
    </row>
    <row r="71" spans="2:10" ht="15" customHeight="1">
      <c r="B71" s="1319"/>
      <c r="C71" s="1326"/>
      <c r="D71" s="1923" t="s">
        <v>1061</v>
      </c>
      <c r="E71" s="1923"/>
      <c r="F71" s="2014"/>
      <c r="G71" s="166">
        <v>10.278</v>
      </c>
      <c r="H71" s="166">
        <v>25.216999999999999</v>
      </c>
      <c r="I71" s="959">
        <v>0.54500000000000004</v>
      </c>
      <c r="J71" s="1294">
        <v>36.04</v>
      </c>
    </row>
    <row r="72" spans="2:10" ht="15" customHeight="1">
      <c r="B72" s="1319"/>
      <c r="C72" s="1326"/>
      <c r="D72" s="1923" t="s">
        <v>712</v>
      </c>
      <c r="E72" s="1923"/>
      <c r="F72" s="2014"/>
      <c r="G72" s="166">
        <v>2143.3760000000002</v>
      </c>
      <c r="H72" s="166">
        <v>892.61900000000003</v>
      </c>
      <c r="I72" s="959">
        <v>74.537000000000006</v>
      </c>
      <c r="J72" s="1294">
        <v>3110.5320000000002</v>
      </c>
    </row>
    <row r="73" spans="2:10" ht="15.75" customHeight="1">
      <c r="B73" s="1319"/>
      <c r="C73" s="1326"/>
      <c r="D73" s="1923" t="s">
        <v>1062</v>
      </c>
      <c r="E73" s="1923"/>
      <c r="F73" s="2014"/>
      <c r="G73" s="166">
        <v>2019.53</v>
      </c>
      <c r="H73" s="166">
        <v>336.52600000000001</v>
      </c>
      <c r="I73" s="959">
        <v>118.122</v>
      </c>
      <c r="J73" s="1294">
        <v>2474.1779999999999</v>
      </c>
    </row>
    <row r="74" spans="2:10" ht="15.75" customHeight="1">
      <c r="B74" s="1322">
        <v>13</v>
      </c>
      <c r="C74" s="2009" t="s">
        <v>1063</v>
      </c>
      <c r="D74" s="1917"/>
      <c r="E74" s="1917"/>
      <c r="F74" s="2010"/>
      <c r="G74" s="175">
        <v>939.41899999999998</v>
      </c>
      <c r="H74" s="175">
        <v>340.62900000000002</v>
      </c>
      <c r="I74" s="175">
        <v>9.4489999999999998</v>
      </c>
      <c r="J74" s="1294">
        <v>1289.4970000000001</v>
      </c>
    </row>
    <row r="75" spans="2:10" ht="15.75" customHeight="1">
      <c r="B75" s="1319"/>
      <c r="C75" s="1326"/>
      <c r="D75" s="1923" t="s">
        <v>1064</v>
      </c>
      <c r="E75" s="1923"/>
      <c r="F75" s="2014"/>
      <c r="G75" s="166">
        <v>939.41899999999998</v>
      </c>
      <c r="H75" s="166">
        <v>340.62900000000002</v>
      </c>
      <c r="I75" s="959">
        <v>9.4489999999999998</v>
      </c>
      <c r="J75" s="1294">
        <v>1289.4970000000001</v>
      </c>
    </row>
    <row r="76" spans="2:10" ht="15" customHeight="1">
      <c r="B76" s="1322">
        <v>14</v>
      </c>
      <c r="C76" s="2009" t="s">
        <v>499</v>
      </c>
      <c r="D76" s="1917"/>
      <c r="E76" s="1917"/>
      <c r="F76" s="2010"/>
      <c r="G76" s="175">
        <v>52920.404999999999</v>
      </c>
      <c r="H76" s="175">
        <v>13377.239</v>
      </c>
      <c r="I76" s="175">
        <v>1877.2370000000001</v>
      </c>
      <c r="J76" s="1294">
        <v>68174.880999999994</v>
      </c>
    </row>
    <row r="77" spans="2:10" ht="15" customHeight="1">
      <c r="B77" s="1319"/>
      <c r="C77" s="1326"/>
      <c r="D77" s="1923" t="s">
        <v>1065</v>
      </c>
      <c r="E77" s="1923"/>
      <c r="F77" s="2014"/>
      <c r="G77" s="166">
        <v>20258.649000000001</v>
      </c>
      <c r="H77" s="166">
        <v>8029.5640000000003</v>
      </c>
      <c r="I77" s="959">
        <v>2135.8270000000002</v>
      </c>
      <c r="J77" s="1294">
        <v>30424.04</v>
      </c>
    </row>
    <row r="78" spans="2:10" ht="15.75" customHeight="1">
      <c r="B78" s="1319"/>
      <c r="C78" s="1326"/>
      <c r="D78" s="1923" t="s">
        <v>379</v>
      </c>
      <c r="E78" s="1923"/>
      <c r="F78" s="2014"/>
      <c r="G78" s="166">
        <v>15315.019</v>
      </c>
      <c r="H78" s="166">
        <v>2945.0129999999999</v>
      </c>
      <c r="I78" s="959">
        <v>205.59800000000001</v>
      </c>
      <c r="J78" s="1294">
        <v>18465.63</v>
      </c>
    </row>
    <row r="79" spans="2:10" ht="15.75" customHeight="1">
      <c r="B79" s="1319"/>
      <c r="C79" s="1326"/>
      <c r="D79" s="1923" t="s">
        <v>1066</v>
      </c>
      <c r="E79" s="1923"/>
      <c r="F79" s="2014"/>
      <c r="G79" s="166">
        <v>16729.074000000001</v>
      </c>
      <c r="H79" s="166">
        <v>1736.9580000000001</v>
      </c>
      <c r="I79" s="959">
        <v>-521.03200000000004</v>
      </c>
      <c r="J79" s="1294">
        <v>17945</v>
      </c>
    </row>
    <row r="80" spans="2:10" ht="15.75" customHeight="1">
      <c r="B80" s="1327"/>
      <c r="C80" s="1326"/>
      <c r="D80" s="1923" t="s">
        <v>380</v>
      </c>
      <c r="E80" s="1923"/>
      <c r="F80" s="2014"/>
      <c r="G80" s="166">
        <v>617.66300000000001</v>
      </c>
      <c r="H80" s="166">
        <v>364.24299999999999</v>
      </c>
      <c r="I80" s="959">
        <v>56.844000000000001</v>
      </c>
      <c r="J80" s="1294">
        <v>1038.75</v>
      </c>
    </row>
    <row r="81" spans="2:10" ht="15.75" customHeight="1">
      <c r="B81" s="1319"/>
      <c r="C81" s="1326"/>
      <c r="D81" s="1923" t="s">
        <v>263</v>
      </c>
      <c r="E81" s="1923"/>
      <c r="F81" s="2014"/>
      <c r="G81" s="166">
        <v>0</v>
      </c>
      <c r="H81" s="166">
        <v>301.46100000000001</v>
      </c>
      <c r="I81" s="959">
        <v>0</v>
      </c>
      <c r="J81" s="1294">
        <v>301.46100000000001</v>
      </c>
    </row>
    <row r="82" spans="2:10" ht="15" customHeight="1" thickBot="1">
      <c r="B82" s="1494">
        <v>15</v>
      </c>
      <c r="C82" s="2067" t="s">
        <v>1139</v>
      </c>
      <c r="D82" s="2068" t="s">
        <v>264</v>
      </c>
      <c r="E82" s="2068"/>
      <c r="F82" s="2069"/>
      <c r="G82" s="1310">
        <v>6217.6909999999998</v>
      </c>
      <c r="H82" s="1310">
        <v>886.33600000000001</v>
      </c>
      <c r="I82" s="1341">
        <v>148.136</v>
      </c>
      <c r="J82" s="1296">
        <v>7252.1629999999996</v>
      </c>
    </row>
    <row r="83" spans="2:10" ht="15" customHeight="1" thickBot="1">
      <c r="B83" s="1337">
        <v>16</v>
      </c>
      <c r="C83" s="2001" t="s">
        <v>1068</v>
      </c>
      <c r="D83" s="1906"/>
      <c r="E83" s="1906"/>
      <c r="F83" s="2002"/>
      <c r="G83" s="1490">
        <v>447890.364</v>
      </c>
      <c r="H83" s="1267">
        <v>119068.848</v>
      </c>
      <c r="I83" s="1269">
        <v>18541.324000000001</v>
      </c>
      <c r="J83" s="1338">
        <v>585500.53599999996</v>
      </c>
    </row>
    <row r="84" spans="2:10" ht="14.25" customHeight="1">
      <c r="G84" s="1342"/>
      <c r="H84" s="1342"/>
      <c r="I84" s="1342"/>
      <c r="J84" s="1342"/>
    </row>
    <row r="85" spans="2:10" ht="14.25" customHeight="1">
      <c r="G85" s="1396"/>
      <c r="H85" s="1396"/>
      <c r="I85" s="1396"/>
      <c r="J85" s="1396"/>
    </row>
    <row r="86" spans="2:10">
      <c r="G86" s="1495"/>
      <c r="H86" s="1495"/>
      <c r="I86" s="1495"/>
      <c r="J86" s="1495"/>
    </row>
    <row r="90" spans="2:10" ht="14.25" customHeight="1">
      <c r="G90" s="1395"/>
      <c r="H90" s="1395"/>
      <c r="I90" s="1395"/>
      <c r="J90" s="1395"/>
    </row>
  </sheetData>
  <mergeCells count="82">
    <mergeCell ref="C7:F7"/>
    <mergeCell ref="D8:F8"/>
    <mergeCell ref="D9:F9"/>
    <mergeCell ref="D10:F10"/>
    <mergeCell ref="B2:J2"/>
    <mergeCell ref="I3:J3"/>
    <mergeCell ref="C4:F4"/>
    <mergeCell ref="C5:F5"/>
    <mergeCell ref="D6:F6"/>
    <mergeCell ref="D22:F22"/>
    <mergeCell ref="D11:F11"/>
    <mergeCell ref="D12:F12"/>
    <mergeCell ref="D13:F13"/>
    <mergeCell ref="D14:F14"/>
    <mergeCell ref="C15:F15"/>
    <mergeCell ref="D16:F16"/>
    <mergeCell ref="D17:F17"/>
    <mergeCell ref="D18:F18"/>
    <mergeCell ref="D19:F19"/>
    <mergeCell ref="D20:F20"/>
    <mergeCell ref="D21:F21"/>
    <mergeCell ref="D34:F34"/>
    <mergeCell ref="D23:F23"/>
    <mergeCell ref="D24:F24"/>
    <mergeCell ref="D25:F25"/>
    <mergeCell ref="D26:F26"/>
    <mergeCell ref="C27:F27"/>
    <mergeCell ref="D28:F28"/>
    <mergeCell ref="D29:F29"/>
    <mergeCell ref="D30:F30"/>
    <mergeCell ref="D31:F31"/>
    <mergeCell ref="D32:F32"/>
    <mergeCell ref="D33:F33"/>
    <mergeCell ref="D46:F46"/>
    <mergeCell ref="D35:F35"/>
    <mergeCell ref="D36:F36"/>
    <mergeCell ref="D37:F37"/>
    <mergeCell ref="D38:F38"/>
    <mergeCell ref="C39:F39"/>
    <mergeCell ref="D40:F40"/>
    <mergeCell ref="D41:F41"/>
    <mergeCell ref="D42:F42"/>
    <mergeCell ref="D43:F43"/>
    <mergeCell ref="D44:F44"/>
    <mergeCell ref="D45:F45"/>
    <mergeCell ref="D47:F47"/>
    <mergeCell ref="D48:F48"/>
    <mergeCell ref="D49:F49"/>
    <mergeCell ref="D50:F50"/>
    <mergeCell ref="C51:F51"/>
    <mergeCell ref="D63:F63"/>
    <mergeCell ref="D52:F52"/>
    <mergeCell ref="D53:F53"/>
    <mergeCell ref="D54:F54"/>
    <mergeCell ref="D55:F55"/>
    <mergeCell ref="C56:F56"/>
    <mergeCell ref="D57:F57"/>
    <mergeCell ref="C58:F58"/>
    <mergeCell ref="D59:F59"/>
    <mergeCell ref="D60:F60"/>
    <mergeCell ref="D61:F61"/>
    <mergeCell ref="C62:F62"/>
    <mergeCell ref="D75:F75"/>
    <mergeCell ref="D64:F64"/>
    <mergeCell ref="D65:F65"/>
    <mergeCell ref="D66:F66"/>
    <mergeCell ref="D67:F67"/>
    <mergeCell ref="D68:F68"/>
    <mergeCell ref="D69:F69"/>
    <mergeCell ref="C70:F70"/>
    <mergeCell ref="D71:F71"/>
    <mergeCell ref="D72:F72"/>
    <mergeCell ref="D73:F73"/>
    <mergeCell ref="C74:F74"/>
    <mergeCell ref="C82:F82"/>
    <mergeCell ref="C83:F83"/>
    <mergeCell ref="C76:F76"/>
    <mergeCell ref="D77:F77"/>
    <mergeCell ref="D78:F78"/>
    <mergeCell ref="D79:F79"/>
    <mergeCell ref="D80:F80"/>
    <mergeCell ref="D81:F81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89"/>
  <sheetViews>
    <sheetView zoomScale="90" zoomScaleNormal="90" workbookViewId="0">
      <pane xSplit="1" ySplit="4" topLeftCell="B5" activePane="bottomRight" state="frozen"/>
      <selection pane="topRight" activeCell="C1" sqref="C1"/>
      <selection pane="bottomLeft" activeCell="A5" sqref="A5"/>
      <selection pane="bottomRight"/>
    </sheetView>
  </sheetViews>
  <sheetFormatPr defaultRowHeight="14.25"/>
  <cols>
    <col min="1" max="1" width="3.125" style="987" customWidth="1"/>
    <col min="2" max="2" width="5.25" style="987" customWidth="1"/>
    <col min="3" max="3" width="3" style="987" customWidth="1"/>
    <col min="4" max="5" width="9" style="987"/>
    <col min="6" max="6" width="45" style="987" customWidth="1"/>
    <col min="7" max="7" width="11.5" style="987" customWidth="1"/>
    <col min="8" max="8" width="11.75" style="987" customWidth="1"/>
    <col min="9" max="9" width="10.625" style="987" customWidth="1"/>
    <col min="10" max="10" width="16.75" style="987" bestFit="1" customWidth="1"/>
    <col min="11" max="16384" width="9" style="987"/>
  </cols>
  <sheetData>
    <row r="2" spans="1:15" ht="15" customHeight="1">
      <c r="B2" s="1744" t="s">
        <v>1163</v>
      </c>
      <c r="C2" s="1744"/>
      <c r="D2" s="1744"/>
      <c r="E2" s="1744"/>
      <c r="F2" s="1744"/>
      <c r="G2" s="1744"/>
      <c r="H2" s="1744"/>
      <c r="I2" s="1744"/>
      <c r="J2" s="1744"/>
    </row>
    <row r="3" spans="1:15" ht="15" customHeight="1" thickBot="1">
      <c r="I3" s="2065" t="s">
        <v>844</v>
      </c>
      <c r="J3" s="2066"/>
    </row>
    <row r="4" spans="1:15" ht="26.25" thickBot="1">
      <c r="A4" s="1357"/>
      <c r="B4" s="1526" t="s">
        <v>289</v>
      </c>
      <c r="C4" s="2022" t="s">
        <v>505</v>
      </c>
      <c r="D4" s="1932"/>
      <c r="E4" s="1932"/>
      <c r="F4" s="2023"/>
      <c r="G4" s="1209" t="s">
        <v>5</v>
      </c>
      <c r="H4" s="1209" t="s">
        <v>324</v>
      </c>
      <c r="I4" s="1525" t="s">
        <v>325</v>
      </c>
      <c r="J4" s="1211" t="s">
        <v>8</v>
      </c>
    </row>
    <row r="5" spans="1:15">
      <c r="A5" s="1357"/>
      <c r="B5" s="1315">
        <v>1</v>
      </c>
      <c r="C5" s="2024" t="s">
        <v>1142</v>
      </c>
      <c r="D5" s="2025"/>
      <c r="E5" s="2025"/>
      <c r="F5" s="2026"/>
      <c r="G5" s="1316">
        <v>57046.457000000002</v>
      </c>
      <c r="H5" s="1316">
        <v>15274.616</v>
      </c>
      <c r="I5" s="1482">
        <v>2887.123</v>
      </c>
      <c r="J5" s="1266">
        <v>75208.195999999996</v>
      </c>
      <c r="L5" s="1392"/>
      <c r="M5" s="1392"/>
      <c r="N5" s="1392"/>
      <c r="O5" s="1392"/>
    </row>
    <row r="6" spans="1:15">
      <c r="A6" s="1357"/>
      <c r="B6" s="1319"/>
      <c r="C6" s="2013" t="s">
        <v>847</v>
      </c>
      <c r="D6" s="1922"/>
      <c r="E6" s="1922"/>
      <c r="F6" s="1928"/>
      <c r="G6" s="1221">
        <v>36876.728000000003</v>
      </c>
      <c r="H6" s="1221">
        <v>9427.56</v>
      </c>
      <c r="I6" s="1264">
        <v>1886.1890000000001</v>
      </c>
      <c r="J6" s="1266">
        <v>48190.476999999999</v>
      </c>
      <c r="L6" s="1392"/>
      <c r="M6" s="1392"/>
      <c r="N6" s="1392"/>
      <c r="O6" s="1392"/>
    </row>
    <row r="7" spans="1:15">
      <c r="A7" s="1357"/>
      <c r="B7" s="1319"/>
      <c r="C7" s="2013" t="s">
        <v>848</v>
      </c>
      <c r="D7" s="1922"/>
      <c r="E7" s="1922"/>
      <c r="F7" s="1928"/>
      <c r="G7" s="1221">
        <v>3608.4279999999999</v>
      </c>
      <c r="H7" s="1221">
        <v>2575.0030000000002</v>
      </c>
      <c r="I7" s="1264">
        <v>495.762</v>
      </c>
      <c r="J7" s="1266">
        <v>6679.1930000000002</v>
      </c>
      <c r="L7" s="1392"/>
      <c r="M7" s="1392"/>
      <c r="N7" s="1392"/>
      <c r="O7" s="1392"/>
    </row>
    <row r="8" spans="1:15">
      <c r="A8" s="1357"/>
      <c r="B8" s="1319"/>
      <c r="C8" s="2013" t="s">
        <v>23</v>
      </c>
      <c r="D8" s="1922"/>
      <c r="E8" s="1922"/>
      <c r="F8" s="1928"/>
      <c r="G8" s="1221">
        <v>1.518</v>
      </c>
      <c r="H8" s="1221">
        <v>0.56599999999999995</v>
      </c>
      <c r="I8" s="1264">
        <v>0</v>
      </c>
      <c r="J8" s="1266">
        <v>2.0840000000000001</v>
      </c>
      <c r="L8" s="1392"/>
      <c r="M8" s="1392"/>
      <c r="N8" s="1392"/>
      <c r="O8" s="1392"/>
    </row>
    <row r="9" spans="1:15">
      <c r="A9" s="1357"/>
      <c r="B9" s="1321"/>
      <c r="C9" s="2019" t="s">
        <v>849</v>
      </c>
      <c r="D9" s="2020"/>
      <c r="E9" s="2020"/>
      <c r="F9" s="2021"/>
      <c r="G9" s="1221">
        <v>16559.782999999999</v>
      </c>
      <c r="H9" s="1221">
        <v>3271.4870000000001</v>
      </c>
      <c r="I9" s="1264">
        <v>505.17200000000003</v>
      </c>
      <c r="J9" s="1266">
        <v>20336.441999999999</v>
      </c>
      <c r="L9" s="1392"/>
      <c r="M9" s="1392"/>
      <c r="N9" s="1392"/>
      <c r="O9" s="1392"/>
    </row>
    <row r="10" spans="1:15" ht="36.75" customHeight="1">
      <c r="A10" s="1357"/>
      <c r="B10" s="1322">
        <v>2</v>
      </c>
      <c r="C10" s="1940" t="s">
        <v>1106</v>
      </c>
      <c r="D10" s="1774"/>
      <c r="E10" s="1774"/>
      <c r="F10" s="1941"/>
      <c r="G10" s="1316">
        <v>46.274000000000001</v>
      </c>
      <c r="H10" s="1316">
        <v>0</v>
      </c>
      <c r="I10" s="1482">
        <v>7.2510000000000003</v>
      </c>
      <c r="J10" s="1266">
        <v>53.524999999999999</v>
      </c>
      <c r="L10" s="1392"/>
      <c r="M10" s="1392"/>
      <c r="N10" s="1392"/>
      <c r="O10" s="1392"/>
    </row>
    <row r="11" spans="1:15" ht="35.25" customHeight="1">
      <c r="A11" s="1357"/>
      <c r="B11" s="1319"/>
      <c r="C11" s="2030" t="s">
        <v>1107</v>
      </c>
      <c r="D11" s="1781"/>
      <c r="E11" s="1781"/>
      <c r="F11" s="1859"/>
      <c r="G11" s="1221">
        <v>43.929000000000002</v>
      </c>
      <c r="H11" s="1221">
        <v>0</v>
      </c>
      <c r="I11" s="1264">
        <v>7.2510000000000003</v>
      </c>
      <c r="J11" s="1266">
        <v>51.18</v>
      </c>
      <c r="L11" s="1392"/>
      <c r="M11" s="1392"/>
      <c r="N11" s="1392"/>
      <c r="O11" s="1392"/>
    </row>
    <row r="12" spans="1:15" ht="35.25" customHeight="1">
      <c r="A12" s="1357"/>
      <c r="B12" s="1319"/>
      <c r="C12" s="2030" t="s">
        <v>1108</v>
      </c>
      <c r="D12" s="1781"/>
      <c r="E12" s="1781"/>
      <c r="F12" s="1859"/>
      <c r="G12" s="1221">
        <v>2.3450000000000002</v>
      </c>
      <c r="H12" s="1221">
        <v>0</v>
      </c>
      <c r="I12" s="1264">
        <v>0</v>
      </c>
      <c r="J12" s="1266">
        <v>2.3450000000000002</v>
      </c>
      <c r="L12" s="1392"/>
      <c r="M12" s="1392"/>
      <c r="N12" s="1392"/>
      <c r="O12" s="1392"/>
    </row>
    <row r="13" spans="1:15" ht="31.5" customHeight="1">
      <c r="A13" s="1357"/>
      <c r="B13" s="1322">
        <v>3</v>
      </c>
      <c r="C13" s="1940" t="s">
        <v>1109</v>
      </c>
      <c r="D13" s="1774"/>
      <c r="E13" s="1774"/>
      <c r="F13" s="1941"/>
      <c r="G13" s="1316">
        <v>10.617000000000001</v>
      </c>
      <c r="H13" s="1316">
        <v>0.85099999999999998</v>
      </c>
      <c r="I13" s="1482">
        <v>0</v>
      </c>
      <c r="J13" s="1266">
        <v>11.468</v>
      </c>
      <c r="L13" s="1392"/>
      <c r="M13" s="1392"/>
      <c r="N13" s="1392"/>
      <c r="O13" s="1392"/>
    </row>
    <row r="14" spans="1:15">
      <c r="A14" s="1357"/>
      <c r="B14" s="1319"/>
      <c r="C14" s="2030" t="s">
        <v>1110</v>
      </c>
      <c r="D14" s="1781"/>
      <c r="E14" s="1781"/>
      <c r="F14" s="1859"/>
      <c r="G14" s="1221">
        <v>10.617000000000001</v>
      </c>
      <c r="H14" s="1221">
        <v>0.85099999999999998</v>
      </c>
      <c r="I14" s="1264">
        <v>0</v>
      </c>
      <c r="J14" s="1266">
        <v>11.468</v>
      </c>
      <c r="L14" s="1392"/>
      <c r="M14" s="1392"/>
      <c r="N14" s="1392"/>
      <c r="O14" s="1392"/>
    </row>
    <row r="15" spans="1:15" ht="32.25" customHeight="1">
      <c r="A15" s="1357"/>
      <c r="B15" s="1322">
        <v>4</v>
      </c>
      <c r="C15" s="1940" t="s">
        <v>1111</v>
      </c>
      <c r="D15" s="1774"/>
      <c r="E15" s="1774"/>
      <c r="F15" s="1941"/>
      <c r="G15" s="1316">
        <v>345.96699999999998</v>
      </c>
      <c r="H15" s="1316">
        <v>0</v>
      </c>
      <c r="I15" s="1482">
        <v>0</v>
      </c>
      <c r="J15" s="1266">
        <v>345.96699999999998</v>
      </c>
      <c r="L15" s="1392"/>
      <c r="M15" s="1392"/>
      <c r="N15" s="1392"/>
      <c r="O15" s="1392"/>
    </row>
    <row r="16" spans="1:15" ht="31.5" customHeight="1">
      <c r="A16" s="1357"/>
      <c r="B16" s="1319"/>
      <c r="C16" s="2029" t="s">
        <v>1112</v>
      </c>
      <c r="D16" s="1772"/>
      <c r="E16" s="1772"/>
      <c r="F16" s="1773"/>
      <c r="G16" s="1221">
        <v>345.96699999999998</v>
      </c>
      <c r="H16" s="1221">
        <v>0</v>
      </c>
      <c r="I16" s="1264">
        <v>0</v>
      </c>
      <c r="J16" s="1266">
        <v>345.96699999999998</v>
      </c>
      <c r="L16" s="1392"/>
      <c r="M16" s="1392"/>
      <c r="N16" s="1392"/>
      <c r="O16" s="1392"/>
    </row>
    <row r="17" spans="1:15">
      <c r="A17" s="1357"/>
      <c r="B17" s="1322">
        <v>5</v>
      </c>
      <c r="C17" s="2009" t="s">
        <v>861</v>
      </c>
      <c r="D17" s="1917"/>
      <c r="E17" s="1917"/>
      <c r="F17" s="2010"/>
      <c r="G17" s="1316">
        <v>1.2989999999999999</v>
      </c>
      <c r="H17" s="1316">
        <v>0</v>
      </c>
      <c r="I17" s="1482">
        <v>0</v>
      </c>
      <c r="J17" s="1266">
        <v>1.2989999999999999</v>
      </c>
      <c r="L17" s="1392"/>
      <c r="M17" s="1392"/>
      <c r="N17" s="1392"/>
      <c r="O17" s="1392"/>
    </row>
    <row r="18" spans="1:15">
      <c r="A18" s="1357"/>
      <c r="B18" s="1323"/>
      <c r="C18" s="2007" t="s">
        <v>865</v>
      </c>
      <c r="D18" s="1916"/>
      <c r="E18" s="1916"/>
      <c r="F18" s="2008"/>
      <c r="G18" s="1221">
        <v>1.2989999999999999</v>
      </c>
      <c r="H18" s="1221">
        <v>0</v>
      </c>
      <c r="I18" s="1264">
        <v>0</v>
      </c>
      <c r="J18" s="1266">
        <v>1.2989999999999999</v>
      </c>
      <c r="L18" s="1392"/>
      <c r="M18" s="1392"/>
      <c r="N18" s="1392"/>
      <c r="O18" s="1392"/>
    </row>
    <row r="19" spans="1:15">
      <c r="A19" s="1357"/>
      <c r="B19" s="1323"/>
      <c r="C19" s="1324"/>
      <c r="D19" s="1915" t="s">
        <v>866</v>
      </c>
      <c r="E19" s="1916"/>
      <c r="F19" s="2008"/>
      <c r="G19" s="1221">
        <v>1.2989999999999999</v>
      </c>
      <c r="H19" s="1221">
        <v>0</v>
      </c>
      <c r="I19" s="1264">
        <v>0</v>
      </c>
      <c r="J19" s="1266">
        <v>1.2989999999999999</v>
      </c>
      <c r="L19" s="1392"/>
      <c r="M19" s="1392"/>
      <c r="N19" s="1392"/>
      <c r="O19" s="1392"/>
    </row>
    <row r="20" spans="1:15">
      <c r="A20" s="1357"/>
      <c r="B20" s="1322">
        <v>6</v>
      </c>
      <c r="C20" s="1940" t="s">
        <v>1113</v>
      </c>
      <c r="D20" s="1774"/>
      <c r="E20" s="1774"/>
      <c r="F20" s="1941"/>
      <c r="G20" s="1316">
        <v>49106.875999999997</v>
      </c>
      <c r="H20" s="1316">
        <v>2540.7469999999998</v>
      </c>
      <c r="I20" s="1482">
        <v>1489.0650000000001</v>
      </c>
      <c r="J20" s="1266">
        <v>53136.688000000002</v>
      </c>
      <c r="L20" s="1392"/>
      <c r="M20" s="1392"/>
      <c r="N20" s="1392"/>
      <c r="O20" s="1392"/>
    </row>
    <row r="21" spans="1:15">
      <c r="A21" s="1357"/>
      <c r="B21" s="1319"/>
      <c r="C21" s="2030" t="s">
        <v>1114</v>
      </c>
      <c r="D21" s="1781"/>
      <c r="E21" s="1781"/>
      <c r="F21" s="1859"/>
      <c r="G21" s="1221">
        <v>3557.8939999999998</v>
      </c>
      <c r="H21" s="1221">
        <v>1193.52</v>
      </c>
      <c r="I21" s="1264">
        <v>698.52800000000002</v>
      </c>
      <c r="J21" s="1266">
        <v>5449.942</v>
      </c>
      <c r="L21" s="1392"/>
      <c r="M21" s="1392"/>
      <c r="N21" s="1392"/>
      <c r="O21" s="1392"/>
    </row>
    <row r="22" spans="1:15">
      <c r="A22" s="1357"/>
      <c r="B22" s="1319"/>
      <c r="C22" s="2030" t="s">
        <v>1115</v>
      </c>
      <c r="D22" s="1781"/>
      <c r="E22" s="1781"/>
      <c r="F22" s="1859"/>
      <c r="G22" s="1221">
        <v>3486.3049999999998</v>
      </c>
      <c r="H22" s="1221">
        <v>1167.258</v>
      </c>
      <c r="I22" s="1264">
        <v>312.85899999999998</v>
      </c>
      <c r="J22" s="1266">
        <v>4966.4219999999996</v>
      </c>
      <c r="L22" s="1392"/>
      <c r="M22" s="1392"/>
      <c r="N22" s="1392"/>
      <c r="O22" s="1392"/>
    </row>
    <row r="23" spans="1:15">
      <c r="A23" s="1357"/>
      <c r="B23" s="1319"/>
      <c r="C23" s="2030" t="s">
        <v>1116</v>
      </c>
      <c r="D23" s="1781"/>
      <c r="E23" s="1781"/>
      <c r="F23" s="1859"/>
      <c r="G23" s="1221">
        <v>41444.294000000002</v>
      </c>
      <c r="H23" s="1221">
        <v>56.69</v>
      </c>
      <c r="I23" s="1264">
        <v>477.678</v>
      </c>
      <c r="J23" s="1266">
        <v>41978.661999999997</v>
      </c>
      <c r="L23" s="1392"/>
      <c r="M23" s="1392"/>
      <c r="N23" s="1392"/>
      <c r="O23" s="1392"/>
    </row>
    <row r="24" spans="1:15">
      <c r="A24" s="1357"/>
      <c r="B24" s="1319"/>
      <c r="C24" s="2030" t="s">
        <v>1146</v>
      </c>
      <c r="D24" s="1781"/>
      <c r="E24" s="1781"/>
      <c r="F24" s="1859"/>
      <c r="G24" s="1221">
        <v>618.38300000000004</v>
      </c>
      <c r="H24" s="1221">
        <v>123.279</v>
      </c>
      <c r="I24" s="1264">
        <v>0</v>
      </c>
      <c r="J24" s="1266">
        <v>741.66200000000003</v>
      </c>
      <c r="L24" s="1392"/>
      <c r="M24" s="1392"/>
      <c r="N24" s="1392"/>
      <c r="O24" s="1392"/>
    </row>
    <row r="25" spans="1:15" ht="45.75" customHeight="1">
      <c r="A25" s="1357"/>
      <c r="B25" s="1322">
        <v>7</v>
      </c>
      <c r="C25" s="1940" t="s">
        <v>1117</v>
      </c>
      <c r="D25" s="1774"/>
      <c r="E25" s="1774"/>
      <c r="F25" s="1941"/>
      <c r="G25" s="1316">
        <v>23293.884999999998</v>
      </c>
      <c r="H25" s="1316">
        <v>4520.451</v>
      </c>
      <c r="I25" s="1482">
        <v>498.74599999999998</v>
      </c>
      <c r="J25" s="1266">
        <v>28313.081999999999</v>
      </c>
      <c r="L25" s="1392"/>
      <c r="M25" s="1392"/>
      <c r="N25" s="1392"/>
      <c r="O25" s="1392"/>
    </row>
    <row r="26" spans="1:15" ht="27.75" customHeight="1">
      <c r="A26" s="1357"/>
      <c r="B26" s="1319"/>
      <c r="C26" s="2030" t="s">
        <v>1118</v>
      </c>
      <c r="D26" s="1781"/>
      <c r="E26" s="1781"/>
      <c r="F26" s="1859"/>
      <c r="G26" s="1221">
        <v>8930.7340000000004</v>
      </c>
      <c r="H26" s="1221">
        <v>548.87599999999998</v>
      </c>
      <c r="I26" s="1264">
        <v>0</v>
      </c>
      <c r="J26" s="1266">
        <v>9479.61</v>
      </c>
      <c r="L26" s="1392"/>
      <c r="M26" s="1392"/>
      <c r="N26" s="1392"/>
      <c r="O26" s="1392"/>
    </row>
    <row r="27" spans="1:15" ht="27.75" customHeight="1">
      <c r="A27" s="1357"/>
      <c r="B27" s="1319"/>
      <c r="C27" s="2030" t="s">
        <v>1119</v>
      </c>
      <c r="D27" s="1781"/>
      <c r="E27" s="1781"/>
      <c r="F27" s="1859"/>
      <c r="G27" s="1221">
        <v>4210.91</v>
      </c>
      <c r="H27" s="1221">
        <v>754.649</v>
      </c>
      <c r="I27" s="1264">
        <v>62.898000000000003</v>
      </c>
      <c r="J27" s="1266">
        <v>5028.4570000000003</v>
      </c>
      <c r="L27" s="1392"/>
      <c r="M27" s="1392"/>
      <c r="N27" s="1392"/>
      <c r="O27" s="1392"/>
    </row>
    <row r="28" spans="1:15" ht="27.75" customHeight="1">
      <c r="A28" s="1357"/>
      <c r="B28" s="1319"/>
      <c r="C28" s="2030" t="s">
        <v>1120</v>
      </c>
      <c r="D28" s="1781"/>
      <c r="E28" s="1781"/>
      <c r="F28" s="1859"/>
      <c r="G28" s="1221">
        <v>9910.1139999999996</v>
      </c>
      <c r="H28" s="1221">
        <v>2381.7890000000002</v>
      </c>
      <c r="I28" s="1264">
        <v>345.44099999999997</v>
      </c>
      <c r="J28" s="1266">
        <v>12637.343999999999</v>
      </c>
      <c r="L28" s="1392"/>
      <c r="M28" s="1392"/>
      <c r="N28" s="1392"/>
      <c r="O28" s="1392"/>
    </row>
    <row r="29" spans="1:15" ht="27.75" customHeight="1">
      <c r="A29" s="1357"/>
      <c r="B29" s="1319"/>
      <c r="C29" s="2030" t="s">
        <v>1121</v>
      </c>
      <c r="D29" s="1781"/>
      <c r="E29" s="1781"/>
      <c r="F29" s="1859"/>
      <c r="G29" s="1221">
        <v>0</v>
      </c>
      <c r="H29" s="1221">
        <v>664.22299999999996</v>
      </c>
      <c r="I29" s="1264">
        <v>0</v>
      </c>
      <c r="J29" s="1266">
        <v>664.22299999999996</v>
      </c>
      <c r="L29" s="1392"/>
      <c r="M29" s="1392"/>
      <c r="N29" s="1392"/>
      <c r="O29" s="1392"/>
    </row>
    <row r="30" spans="1:15" ht="27.75" customHeight="1">
      <c r="A30" s="1357"/>
      <c r="B30" s="1319"/>
      <c r="C30" s="2030" t="s">
        <v>1122</v>
      </c>
      <c r="D30" s="1781"/>
      <c r="E30" s="1781"/>
      <c r="F30" s="1859"/>
      <c r="G30" s="1221">
        <v>1.7330000000000001</v>
      </c>
      <c r="H30" s="1221">
        <v>0.308</v>
      </c>
      <c r="I30" s="1264">
        <v>21.356999999999999</v>
      </c>
      <c r="J30" s="1266">
        <v>23.398</v>
      </c>
      <c r="L30" s="1392"/>
      <c r="M30" s="1392"/>
      <c r="N30" s="1392"/>
      <c r="O30" s="1392"/>
    </row>
    <row r="31" spans="1:15" ht="27.75" customHeight="1">
      <c r="A31" s="1357"/>
      <c r="B31" s="1319"/>
      <c r="C31" s="2030" t="s">
        <v>1123</v>
      </c>
      <c r="D31" s="1781"/>
      <c r="E31" s="1781"/>
      <c r="F31" s="1859"/>
      <c r="G31" s="1221">
        <v>0</v>
      </c>
      <c r="H31" s="1221">
        <v>0</v>
      </c>
      <c r="I31" s="1264">
        <v>7.617</v>
      </c>
      <c r="J31" s="1266">
        <v>7.617</v>
      </c>
      <c r="L31" s="1392"/>
      <c r="M31" s="1392"/>
      <c r="N31" s="1392"/>
      <c r="O31" s="1392"/>
    </row>
    <row r="32" spans="1:15" ht="27.75" customHeight="1">
      <c r="A32" s="1357"/>
      <c r="B32" s="1319"/>
      <c r="C32" s="2030" t="s">
        <v>1124</v>
      </c>
      <c r="D32" s="1781"/>
      <c r="E32" s="1781"/>
      <c r="F32" s="1859"/>
      <c r="G32" s="1221">
        <v>237.33799999999999</v>
      </c>
      <c r="H32" s="1221">
        <v>170.60599999999999</v>
      </c>
      <c r="I32" s="1264">
        <v>61.433</v>
      </c>
      <c r="J32" s="1266">
        <v>469.37700000000001</v>
      </c>
      <c r="L32" s="1392"/>
      <c r="M32" s="1392"/>
      <c r="N32" s="1392"/>
      <c r="O32" s="1392"/>
    </row>
    <row r="33" spans="1:15" ht="27.75" customHeight="1">
      <c r="A33" s="1357"/>
      <c r="B33" s="1319"/>
      <c r="C33" s="2030" t="s">
        <v>1125</v>
      </c>
      <c r="D33" s="1781"/>
      <c r="E33" s="1781"/>
      <c r="F33" s="1859"/>
      <c r="G33" s="1221">
        <v>3.056</v>
      </c>
      <c r="H33" s="1221">
        <v>0</v>
      </c>
      <c r="I33" s="1264">
        <v>0</v>
      </c>
      <c r="J33" s="1266">
        <v>3.056</v>
      </c>
      <c r="L33" s="1392"/>
      <c r="M33" s="1392"/>
      <c r="N33" s="1392"/>
      <c r="O33" s="1392"/>
    </row>
    <row r="34" spans="1:15">
      <c r="A34" s="1357"/>
      <c r="B34" s="1322">
        <v>8</v>
      </c>
      <c r="C34" s="1940" t="s">
        <v>1126</v>
      </c>
      <c r="D34" s="1774"/>
      <c r="E34" s="1774"/>
      <c r="F34" s="1941"/>
      <c r="G34" s="1316">
        <v>25000</v>
      </c>
      <c r="H34" s="1316">
        <v>3146.518</v>
      </c>
      <c r="I34" s="1482">
        <v>0</v>
      </c>
      <c r="J34" s="1266">
        <v>28146.518</v>
      </c>
      <c r="L34" s="1392"/>
      <c r="M34" s="1392"/>
      <c r="N34" s="1392"/>
      <c r="O34" s="1392"/>
    </row>
    <row r="35" spans="1:15">
      <c r="A35" s="1357"/>
      <c r="B35" s="1319"/>
      <c r="C35" s="2013" t="s">
        <v>294</v>
      </c>
      <c r="D35" s="1922"/>
      <c r="E35" s="1922"/>
      <c r="F35" s="1928"/>
      <c r="G35" s="1221">
        <v>25000</v>
      </c>
      <c r="H35" s="1221">
        <v>3146.518</v>
      </c>
      <c r="I35" s="1264">
        <v>0</v>
      </c>
      <c r="J35" s="1266">
        <v>28146.518</v>
      </c>
      <c r="L35" s="1392"/>
      <c r="M35" s="1392"/>
      <c r="N35" s="1392"/>
      <c r="O35" s="1392"/>
    </row>
    <row r="36" spans="1:15" ht="41.25" customHeight="1">
      <c r="A36" s="1357"/>
      <c r="B36" s="1322">
        <v>9</v>
      </c>
      <c r="C36" s="1940" t="s">
        <v>1127</v>
      </c>
      <c r="D36" s="1774"/>
      <c r="E36" s="1774"/>
      <c r="F36" s="1941"/>
      <c r="G36" s="1316">
        <v>23623.593000000001</v>
      </c>
      <c r="H36" s="1316">
        <v>15882.998</v>
      </c>
      <c r="I36" s="1482">
        <v>1054.095</v>
      </c>
      <c r="J36" s="1266">
        <v>40560.686000000002</v>
      </c>
      <c r="L36" s="1392"/>
      <c r="M36" s="1392"/>
      <c r="N36" s="1392"/>
      <c r="O36" s="1392"/>
    </row>
    <row r="37" spans="1:15">
      <c r="A37" s="1357"/>
      <c r="B37" s="1319"/>
      <c r="C37" s="2013" t="s">
        <v>893</v>
      </c>
      <c r="D37" s="1922"/>
      <c r="E37" s="1922"/>
      <c r="F37" s="1928"/>
      <c r="G37" s="1221">
        <v>660.95899999999995</v>
      </c>
      <c r="H37" s="1221">
        <v>444.60700000000003</v>
      </c>
      <c r="I37" s="1264">
        <v>445.69799999999998</v>
      </c>
      <c r="J37" s="1266">
        <v>1551.2639999999999</v>
      </c>
      <c r="L37" s="1392"/>
      <c r="M37" s="1392"/>
      <c r="N37" s="1392"/>
      <c r="O37" s="1392"/>
    </row>
    <row r="38" spans="1:15">
      <c r="A38" s="1357"/>
      <c r="B38" s="1319"/>
      <c r="C38" s="1326"/>
      <c r="D38" s="1929" t="s">
        <v>893</v>
      </c>
      <c r="E38" s="1923"/>
      <c r="F38" s="2014"/>
      <c r="G38" s="1221">
        <v>666.24400000000003</v>
      </c>
      <c r="H38" s="1221">
        <v>444.846</v>
      </c>
      <c r="I38" s="1264">
        <v>445.90899999999999</v>
      </c>
      <c r="J38" s="1266">
        <v>1556.999</v>
      </c>
      <c r="L38" s="1392"/>
      <c r="M38" s="1392"/>
      <c r="N38" s="1392"/>
      <c r="O38" s="1392"/>
    </row>
    <row r="39" spans="1:15">
      <c r="A39" s="1357"/>
      <c r="B39" s="1319"/>
      <c r="C39" s="1326"/>
      <c r="D39" s="1923" t="s">
        <v>725</v>
      </c>
      <c r="E39" s="1923" t="s">
        <v>132</v>
      </c>
      <c r="F39" s="2014"/>
      <c r="G39" s="1221">
        <v>-5.2850000000000001</v>
      </c>
      <c r="H39" s="1221">
        <v>-0.23899999999999999</v>
      </c>
      <c r="I39" s="1264">
        <v>-0.21099999999999999</v>
      </c>
      <c r="J39" s="1266">
        <v>-5.7350000000000003</v>
      </c>
      <c r="L39" s="1392"/>
      <c r="M39" s="1392"/>
      <c r="N39" s="1392"/>
      <c r="O39" s="1392"/>
    </row>
    <row r="40" spans="1:15">
      <c r="A40" s="1357"/>
      <c r="B40" s="1319"/>
      <c r="C40" s="2013" t="s">
        <v>894</v>
      </c>
      <c r="D40" s="1922"/>
      <c r="E40" s="1922"/>
      <c r="F40" s="1928"/>
      <c r="G40" s="1221">
        <v>22439.255000000001</v>
      </c>
      <c r="H40" s="1221">
        <v>4779.9309999999996</v>
      </c>
      <c r="I40" s="1264">
        <v>606.18299999999999</v>
      </c>
      <c r="J40" s="1266">
        <v>27825.368999999999</v>
      </c>
      <c r="L40" s="1392"/>
      <c r="M40" s="1392"/>
      <c r="N40" s="1392"/>
      <c r="O40" s="1392"/>
    </row>
    <row r="41" spans="1:15">
      <c r="A41" s="1357"/>
      <c r="B41" s="1319"/>
      <c r="C41" s="1326"/>
      <c r="D41" s="1929" t="s">
        <v>894</v>
      </c>
      <c r="E41" s="1923"/>
      <c r="F41" s="2014"/>
      <c r="G41" s="1221">
        <v>22450.036</v>
      </c>
      <c r="H41" s="1221">
        <v>4781.4769999999999</v>
      </c>
      <c r="I41" s="1264">
        <v>606.42600000000004</v>
      </c>
      <c r="J41" s="1266">
        <v>27837.938999999998</v>
      </c>
      <c r="L41" s="1392"/>
      <c r="M41" s="1392"/>
      <c r="N41" s="1392"/>
      <c r="O41" s="1392"/>
    </row>
    <row r="42" spans="1:15">
      <c r="A42" s="1357"/>
      <c r="B42" s="1319"/>
      <c r="C42" s="1326"/>
      <c r="D42" s="1923" t="s">
        <v>726</v>
      </c>
      <c r="E42" s="1923"/>
      <c r="F42" s="2014"/>
      <c r="G42" s="1221">
        <v>-10.781000000000001</v>
      </c>
      <c r="H42" s="1221">
        <v>-1.546</v>
      </c>
      <c r="I42" s="1264">
        <v>-0.24299999999999999</v>
      </c>
      <c r="J42" s="1266">
        <v>-12.57</v>
      </c>
      <c r="L42" s="1392"/>
      <c r="M42" s="1392"/>
      <c r="N42" s="1392"/>
      <c r="O42" s="1392"/>
    </row>
    <row r="43" spans="1:15">
      <c r="A43" s="1357"/>
      <c r="B43" s="1327"/>
      <c r="C43" s="2007" t="s">
        <v>899</v>
      </c>
      <c r="D43" s="1916"/>
      <c r="E43" s="1916"/>
      <c r="F43" s="2008"/>
      <c r="G43" s="1221">
        <v>348.25</v>
      </c>
      <c r="H43" s="1221">
        <v>153.809</v>
      </c>
      <c r="I43" s="1264">
        <v>0</v>
      </c>
      <c r="J43" s="1266">
        <v>502.05900000000003</v>
      </c>
      <c r="L43" s="1392"/>
      <c r="M43" s="1392"/>
      <c r="N43" s="1392"/>
      <c r="O43" s="1392"/>
    </row>
    <row r="44" spans="1:15">
      <c r="A44" s="1357"/>
      <c r="B44" s="1319"/>
      <c r="C44" s="1326"/>
      <c r="D44" s="1922" t="s">
        <v>899</v>
      </c>
      <c r="E44" s="1922"/>
      <c r="F44" s="1928"/>
      <c r="G44" s="1221">
        <v>349.49</v>
      </c>
      <c r="H44" s="1221">
        <v>153.84399999999999</v>
      </c>
      <c r="I44" s="1264">
        <v>0</v>
      </c>
      <c r="J44" s="1266">
        <v>503.334</v>
      </c>
      <c r="L44" s="1392"/>
      <c r="M44" s="1392"/>
      <c r="N44" s="1392"/>
      <c r="O44" s="1392"/>
    </row>
    <row r="45" spans="1:15">
      <c r="A45" s="1357"/>
      <c r="B45" s="1319"/>
      <c r="C45" s="1326"/>
      <c r="D45" s="1923" t="s">
        <v>901</v>
      </c>
      <c r="E45" s="1923" t="s">
        <v>132</v>
      </c>
      <c r="F45" s="2014"/>
      <c r="G45" s="1221">
        <v>-1.24</v>
      </c>
      <c r="H45" s="1221">
        <v>-3.5000000000000003E-2</v>
      </c>
      <c r="I45" s="1264">
        <v>0</v>
      </c>
      <c r="J45" s="1266">
        <v>-1.2749999999999999</v>
      </c>
      <c r="L45" s="1392"/>
      <c r="M45" s="1392"/>
      <c r="N45" s="1392"/>
      <c r="O45" s="1392"/>
    </row>
    <row r="46" spans="1:15">
      <c r="A46" s="1357"/>
      <c r="B46" s="1319"/>
      <c r="C46" s="2013" t="s">
        <v>797</v>
      </c>
      <c r="D46" s="1922"/>
      <c r="E46" s="1922"/>
      <c r="F46" s="1928"/>
      <c r="G46" s="1221">
        <v>0.3</v>
      </c>
      <c r="H46" s="1221">
        <v>10036.66</v>
      </c>
      <c r="I46" s="1264">
        <v>2.3E-2</v>
      </c>
      <c r="J46" s="1266">
        <v>10036.983</v>
      </c>
      <c r="L46" s="1392"/>
      <c r="M46" s="1392"/>
      <c r="N46" s="1392"/>
      <c r="O46" s="1392"/>
    </row>
    <row r="47" spans="1:15">
      <c r="A47" s="1357"/>
      <c r="B47" s="1319"/>
      <c r="C47" s="1326"/>
      <c r="D47" s="1922" t="s">
        <v>540</v>
      </c>
      <c r="E47" s="1922"/>
      <c r="F47" s="1928"/>
      <c r="G47" s="1221">
        <v>0.30599999999999999</v>
      </c>
      <c r="H47" s="1221">
        <v>10037.664000000001</v>
      </c>
      <c r="I47" s="1264">
        <v>2.3E-2</v>
      </c>
      <c r="J47" s="1266">
        <v>10037.993</v>
      </c>
      <c r="L47" s="1392"/>
      <c r="M47" s="1392"/>
      <c r="N47" s="1392"/>
      <c r="O47" s="1392"/>
    </row>
    <row r="48" spans="1:15">
      <c r="A48" s="1357"/>
      <c r="B48" s="1319"/>
      <c r="C48" s="1326"/>
      <c r="D48" s="1923" t="s">
        <v>541</v>
      </c>
      <c r="E48" s="1923" t="s">
        <v>132</v>
      </c>
      <c r="F48" s="2014"/>
      <c r="G48" s="1221">
        <v>-6.0000000000000001E-3</v>
      </c>
      <c r="H48" s="1221">
        <v>-1.004</v>
      </c>
      <c r="I48" s="1264">
        <v>0</v>
      </c>
      <c r="J48" s="1266">
        <v>-1.01</v>
      </c>
      <c r="L48" s="1392"/>
      <c r="M48" s="1392"/>
      <c r="N48" s="1392"/>
      <c r="O48" s="1392"/>
    </row>
    <row r="49" spans="1:15">
      <c r="A49" s="1357"/>
      <c r="B49" s="1319"/>
      <c r="C49" s="2013" t="s">
        <v>798</v>
      </c>
      <c r="D49" s="1922"/>
      <c r="E49" s="1922"/>
      <c r="F49" s="1928"/>
      <c r="G49" s="1221">
        <v>80.533000000000001</v>
      </c>
      <c r="H49" s="1221">
        <v>0</v>
      </c>
      <c r="I49" s="1264">
        <v>0</v>
      </c>
      <c r="J49" s="1266">
        <v>80.533000000000001</v>
      </c>
      <c r="L49" s="1392"/>
      <c r="M49" s="1392"/>
      <c r="N49" s="1392"/>
      <c r="O49" s="1392"/>
    </row>
    <row r="50" spans="1:15">
      <c r="A50" s="1357"/>
      <c r="B50" s="1319"/>
      <c r="C50" s="1326"/>
      <c r="D50" s="1922" t="s">
        <v>543</v>
      </c>
      <c r="E50" s="1922"/>
      <c r="F50" s="1928"/>
      <c r="G50" s="1221">
        <v>82.566000000000003</v>
      </c>
      <c r="H50" s="1221">
        <v>0</v>
      </c>
      <c r="I50" s="1264">
        <v>0</v>
      </c>
      <c r="J50" s="1266">
        <v>82.566000000000003</v>
      </c>
      <c r="L50" s="1392"/>
      <c r="M50" s="1392"/>
      <c r="N50" s="1392"/>
      <c r="O50" s="1392"/>
    </row>
    <row r="51" spans="1:15">
      <c r="A51" s="1357"/>
      <c r="B51" s="1319"/>
      <c r="C51" s="1326"/>
      <c r="D51" s="1923" t="s">
        <v>544</v>
      </c>
      <c r="E51" s="1923"/>
      <c r="F51" s="2014"/>
      <c r="G51" s="1221">
        <v>-0.19500000000000001</v>
      </c>
      <c r="H51" s="1221">
        <v>0</v>
      </c>
      <c r="I51" s="1264">
        <v>0</v>
      </c>
      <c r="J51" s="1266">
        <v>-0.19500000000000001</v>
      </c>
      <c r="L51" s="1392"/>
      <c r="M51" s="1392"/>
      <c r="N51" s="1392"/>
      <c r="O51" s="1392"/>
    </row>
    <row r="52" spans="1:15">
      <c r="A52" s="1357"/>
      <c r="B52" s="1319"/>
      <c r="C52" s="1326"/>
      <c r="D52" s="1923" t="s">
        <v>545</v>
      </c>
      <c r="E52" s="1923" t="s">
        <v>132</v>
      </c>
      <c r="F52" s="2014"/>
      <c r="G52" s="1221">
        <v>-1.8380000000000001</v>
      </c>
      <c r="H52" s="1221">
        <v>0</v>
      </c>
      <c r="I52" s="1264">
        <v>0</v>
      </c>
      <c r="J52" s="1266">
        <v>-1.8380000000000001</v>
      </c>
      <c r="L52" s="1392"/>
      <c r="M52" s="1392"/>
      <c r="N52" s="1392"/>
      <c r="O52" s="1392"/>
    </row>
    <row r="53" spans="1:15">
      <c r="A53" s="1357"/>
      <c r="B53" s="1319"/>
      <c r="C53" s="2013" t="s">
        <v>799</v>
      </c>
      <c r="D53" s="1922"/>
      <c r="E53" s="1922"/>
      <c r="F53" s="1928"/>
      <c r="G53" s="1221">
        <v>1.2250000000000001</v>
      </c>
      <c r="H53" s="1221">
        <v>167.22300000000001</v>
      </c>
      <c r="I53" s="1264">
        <v>0.58299999999999996</v>
      </c>
      <c r="J53" s="1266">
        <v>169.03100000000001</v>
      </c>
      <c r="L53" s="1392"/>
      <c r="M53" s="1392"/>
      <c r="N53" s="1392"/>
      <c r="O53" s="1392"/>
    </row>
    <row r="54" spans="1:15">
      <c r="A54" s="1357"/>
      <c r="B54" s="1319"/>
      <c r="C54" s="1326"/>
      <c r="D54" s="1922" t="s">
        <v>547</v>
      </c>
      <c r="E54" s="1922"/>
      <c r="F54" s="1928"/>
      <c r="G54" s="1221">
        <v>1.238</v>
      </c>
      <c r="H54" s="1221">
        <v>189.286</v>
      </c>
      <c r="I54" s="1264">
        <v>0.58799999999999997</v>
      </c>
      <c r="J54" s="1266">
        <v>191.11199999999999</v>
      </c>
      <c r="L54" s="1392"/>
      <c r="M54" s="1392"/>
      <c r="N54" s="1392"/>
      <c r="O54" s="1392"/>
    </row>
    <row r="55" spans="1:15">
      <c r="A55" s="1357"/>
      <c r="B55" s="1319"/>
      <c r="C55" s="1326"/>
      <c r="D55" s="1923" t="s">
        <v>140</v>
      </c>
      <c r="E55" s="1923"/>
      <c r="F55" s="2014"/>
      <c r="G55" s="1221">
        <v>-2E-3</v>
      </c>
      <c r="H55" s="1221">
        <v>-0.60899999999999999</v>
      </c>
      <c r="I55" s="1264">
        <v>-5.0000000000000001E-3</v>
      </c>
      <c r="J55" s="1266">
        <v>-0.61599999999999999</v>
      </c>
      <c r="L55" s="1392"/>
      <c r="M55" s="1392"/>
      <c r="N55" s="1392"/>
      <c r="O55" s="1392"/>
    </row>
    <row r="56" spans="1:15">
      <c r="A56" s="1357"/>
      <c r="B56" s="1319"/>
      <c r="C56" s="1326"/>
      <c r="D56" s="1923" t="s">
        <v>548</v>
      </c>
      <c r="E56" s="1923" t="s">
        <v>132</v>
      </c>
      <c r="F56" s="2014"/>
      <c r="G56" s="1221">
        <v>-1.0999999999999999E-2</v>
      </c>
      <c r="H56" s="1221">
        <v>-21.454000000000001</v>
      </c>
      <c r="I56" s="1264">
        <v>0</v>
      </c>
      <c r="J56" s="1266">
        <v>-21.465</v>
      </c>
      <c r="L56" s="1392"/>
      <c r="M56" s="1392"/>
      <c r="N56" s="1392"/>
      <c r="O56" s="1392"/>
    </row>
    <row r="57" spans="1:15">
      <c r="A57" s="1357"/>
      <c r="B57" s="1319"/>
      <c r="C57" s="2013" t="s">
        <v>800</v>
      </c>
      <c r="D57" s="1922"/>
      <c r="E57" s="1922"/>
      <c r="F57" s="1928"/>
      <c r="G57" s="1221">
        <v>0.02</v>
      </c>
      <c r="H57" s="1221">
        <v>0</v>
      </c>
      <c r="I57" s="1264">
        <v>0</v>
      </c>
      <c r="J57" s="1266">
        <v>0.02</v>
      </c>
      <c r="L57" s="1392"/>
      <c r="M57" s="1392"/>
      <c r="N57" s="1392"/>
      <c r="O57" s="1392"/>
    </row>
    <row r="58" spans="1:15">
      <c r="A58" s="1357"/>
      <c r="B58" s="1319"/>
      <c r="C58" s="1326"/>
      <c r="D58" s="1922" t="s">
        <v>550</v>
      </c>
      <c r="E58" s="1922"/>
      <c r="F58" s="1928"/>
      <c r="G58" s="1221">
        <v>2.1000000000000001E-2</v>
      </c>
      <c r="H58" s="1221">
        <v>0</v>
      </c>
      <c r="I58" s="1264">
        <v>0</v>
      </c>
      <c r="J58" s="1266">
        <v>2.1000000000000001E-2</v>
      </c>
      <c r="L58" s="1392"/>
      <c r="M58" s="1392"/>
      <c r="N58" s="1392"/>
      <c r="O58" s="1392"/>
    </row>
    <row r="59" spans="1:15">
      <c r="A59" s="1357"/>
      <c r="B59" s="1319"/>
      <c r="C59" s="1326"/>
      <c r="D59" s="1923" t="s">
        <v>551</v>
      </c>
      <c r="E59" s="1923" t="s">
        <v>132</v>
      </c>
      <c r="F59" s="2014"/>
      <c r="G59" s="1221">
        <v>-1E-3</v>
      </c>
      <c r="H59" s="1221">
        <v>0</v>
      </c>
      <c r="I59" s="1264">
        <v>0</v>
      </c>
      <c r="J59" s="1266">
        <v>-1E-3</v>
      </c>
      <c r="L59" s="1392"/>
      <c r="M59" s="1392"/>
      <c r="N59" s="1392"/>
      <c r="O59" s="1392"/>
    </row>
    <row r="60" spans="1:15">
      <c r="A60" s="1357"/>
      <c r="B60" s="1319"/>
      <c r="C60" s="2013" t="s">
        <v>801</v>
      </c>
      <c r="D60" s="1922"/>
      <c r="E60" s="1922"/>
      <c r="F60" s="1928"/>
      <c r="G60" s="1221">
        <v>78.361999999999995</v>
      </c>
      <c r="H60" s="1221">
        <v>300.44499999999999</v>
      </c>
      <c r="I60" s="1264">
        <v>1.6080000000000001</v>
      </c>
      <c r="J60" s="1266">
        <v>380.41500000000002</v>
      </c>
      <c r="L60" s="1392"/>
      <c r="M60" s="1392"/>
      <c r="N60" s="1392"/>
      <c r="O60" s="1392"/>
    </row>
    <row r="61" spans="1:15">
      <c r="A61" s="1357"/>
      <c r="B61" s="1319"/>
      <c r="C61" s="1326"/>
      <c r="D61" s="1922" t="s">
        <v>553</v>
      </c>
      <c r="E61" s="1922"/>
      <c r="F61" s="1928"/>
      <c r="G61" s="1221">
        <v>79.406000000000006</v>
      </c>
      <c r="H61" s="1221">
        <v>302.63099999999997</v>
      </c>
      <c r="I61" s="1264">
        <v>1.73</v>
      </c>
      <c r="J61" s="1266">
        <v>383.767</v>
      </c>
      <c r="L61" s="1392"/>
      <c r="M61" s="1392"/>
      <c r="N61" s="1392"/>
      <c r="O61" s="1392"/>
    </row>
    <row r="62" spans="1:15">
      <c r="A62" s="1357"/>
      <c r="B62" s="1319"/>
      <c r="C62" s="1326"/>
      <c r="D62" s="1923" t="s">
        <v>554</v>
      </c>
      <c r="E62" s="1923"/>
      <c r="F62" s="2014"/>
      <c r="G62" s="1221">
        <v>-3.7999999999999999E-2</v>
      </c>
      <c r="H62" s="1221">
        <v>-0.82299999999999995</v>
      </c>
      <c r="I62" s="1264">
        <v>-0.01</v>
      </c>
      <c r="J62" s="1266">
        <v>-0.871</v>
      </c>
      <c r="L62" s="1392"/>
      <c r="M62" s="1392"/>
      <c r="N62" s="1392"/>
      <c r="O62" s="1392"/>
    </row>
    <row r="63" spans="1:15">
      <c r="A63" s="1357"/>
      <c r="B63" s="1319"/>
      <c r="C63" s="1326"/>
      <c r="D63" s="1923" t="s">
        <v>555</v>
      </c>
      <c r="E63" s="1923" t="s">
        <v>132</v>
      </c>
      <c r="F63" s="2014"/>
      <c r="G63" s="1221">
        <v>-1.006</v>
      </c>
      <c r="H63" s="1221">
        <v>-1.363</v>
      </c>
      <c r="I63" s="1264">
        <v>-0.112</v>
      </c>
      <c r="J63" s="1266">
        <v>-2.4809999999999999</v>
      </c>
      <c r="L63" s="1392"/>
      <c r="M63" s="1392"/>
      <c r="N63" s="1392"/>
      <c r="O63" s="1392"/>
    </row>
    <row r="64" spans="1:15">
      <c r="A64" s="1357"/>
      <c r="B64" s="1319"/>
      <c r="C64" s="2013" t="s">
        <v>905</v>
      </c>
      <c r="D64" s="1922"/>
      <c r="E64" s="1922"/>
      <c r="F64" s="1928"/>
      <c r="G64" s="1221">
        <v>3.089</v>
      </c>
      <c r="H64" s="1221">
        <v>0</v>
      </c>
      <c r="I64" s="1264">
        <v>0</v>
      </c>
      <c r="J64" s="1266">
        <v>3.089</v>
      </c>
      <c r="L64" s="1392"/>
      <c r="M64" s="1392"/>
      <c r="N64" s="1392"/>
      <c r="O64" s="1392"/>
    </row>
    <row r="65" spans="1:15">
      <c r="A65" s="1357"/>
      <c r="B65" s="1319"/>
      <c r="C65" s="1326"/>
      <c r="D65" s="1922" t="s">
        <v>733</v>
      </c>
      <c r="E65" s="1922"/>
      <c r="F65" s="1928"/>
      <c r="G65" s="1221">
        <v>3.1269999999999998</v>
      </c>
      <c r="H65" s="1221">
        <v>0</v>
      </c>
      <c r="I65" s="1264">
        <v>0</v>
      </c>
      <c r="J65" s="1266">
        <v>3.1269999999999998</v>
      </c>
      <c r="L65" s="1392"/>
      <c r="M65" s="1392"/>
      <c r="N65" s="1392"/>
      <c r="O65" s="1392"/>
    </row>
    <row r="66" spans="1:15" ht="30.75" customHeight="1">
      <c r="A66" s="1357"/>
      <c r="B66" s="1319"/>
      <c r="C66" s="1326"/>
      <c r="D66" s="1923" t="s">
        <v>734</v>
      </c>
      <c r="E66" s="1923"/>
      <c r="F66" s="2014"/>
      <c r="G66" s="1221">
        <v>-3.6999999999999998E-2</v>
      </c>
      <c r="H66" s="1221">
        <v>0</v>
      </c>
      <c r="I66" s="1264">
        <v>0</v>
      </c>
      <c r="J66" s="1266">
        <v>-3.6999999999999998E-2</v>
      </c>
      <c r="L66" s="1392"/>
      <c r="M66" s="1392"/>
      <c r="N66" s="1392"/>
      <c r="O66" s="1392"/>
    </row>
    <row r="67" spans="1:15" ht="39" customHeight="1">
      <c r="A67" s="1357"/>
      <c r="B67" s="1319"/>
      <c r="C67" s="1326"/>
      <c r="D67" s="1923" t="s">
        <v>735</v>
      </c>
      <c r="E67" s="1923" t="s">
        <v>132</v>
      </c>
      <c r="F67" s="2014"/>
      <c r="G67" s="1221">
        <v>-1E-3</v>
      </c>
      <c r="H67" s="1221">
        <v>0</v>
      </c>
      <c r="I67" s="1264">
        <v>0</v>
      </c>
      <c r="J67" s="1266">
        <v>-1E-3</v>
      </c>
      <c r="L67" s="1392"/>
      <c r="M67" s="1392"/>
      <c r="N67" s="1392"/>
      <c r="O67" s="1392"/>
    </row>
    <row r="68" spans="1:15">
      <c r="A68" s="1357"/>
      <c r="B68" s="1319"/>
      <c r="C68" s="2007" t="s">
        <v>804</v>
      </c>
      <c r="D68" s="1916"/>
      <c r="E68" s="1916"/>
      <c r="F68" s="2008"/>
      <c r="G68" s="1221">
        <v>0</v>
      </c>
      <c r="H68" s="1221">
        <v>-6.0000000000000001E-3</v>
      </c>
      <c r="I68" s="1264">
        <v>0</v>
      </c>
      <c r="J68" s="1266">
        <v>-6.0000000000000001E-3</v>
      </c>
      <c r="L68" s="1392"/>
      <c r="M68" s="1392"/>
      <c r="N68" s="1392"/>
      <c r="O68" s="1392"/>
    </row>
    <row r="69" spans="1:15">
      <c r="A69" s="1357"/>
      <c r="B69" s="1319"/>
      <c r="C69" s="1326"/>
      <c r="D69" s="1923" t="s">
        <v>188</v>
      </c>
      <c r="E69" s="1923" t="s">
        <v>132</v>
      </c>
      <c r="F69" s="2014"/>
      <c r="G69" s="1221">
        <v>0</v>
      </c>
      <c r="H69" s="1221">
        <v>-6.0000000000000001E-3</v>
      </c>
      <c r="I69" s="1264">
        <v>0</v>
      </c>
      <c r="J69" s="1266">
        <v>-6.0000000000000001E-3</v>
      </c>
      <c r="L69" s="1392"/>
      <c r="M69" s="1392"/>
      <c r="N69" s="1392"/>
      <c r="O69" s="1392"/>
    </row>
    <row r="70" spans="1:15">
      <c r="A70" s="1357"/>
      <c r="B70" s="1319"/>
      <c r="C70" s="2007" t="s">
        <v>910</v>
      </c>
      <c r="D70" s="1916"/>
      <c r="E70" s="1916"/>
      <c r="F70" s="2008"/>
      <c r="G70" s="1221">
        <v>0</v>
      </c>
      <c r="H70" s="1221">
        <v>0.32800000000000001</v>
      </c>
      <c r="I70" s="1264">
        <v>0</v>
      </c>
      <c r="J70" s="1266">
        <v>0.32800000000000001</v>
      </c>
      <c r="L70" s="1392"/>
      <c r="M70" s="1392"/>
      <c r="N70" s="1392"/>
      <c r="O70" s="1392"/>
    </row>
    <row r="71" spans="1:15">
      <c r="A71" s="1357"/>
      <c r="B71" s="1319"/>
      <c r="C71" s="1326"/>
      <c r="D71" s="1916" t="s">
        <v>910</v>
      </c>
      <c r="E71" s="1916"/>
      <c r="F71" s="2008"/>
      <c r="G71" s="1221">
        <v>0</v>
      </c>
      <c r="H71" s="1221">
        <v>0.33300000000000002</v>
      </c>
      <c r="I71" s="1264">
        <v>0</v>
      </c>
      <c r="J71" s="1266">
        <v>0.33300000000000002</v>
      </c>
      <c r="L71" s="1392"/>
      <c r="M71" s="1392"/>
      <c r="N71" s="1392"/>
      <c r="O71" s="1392"/>
    </row>
    <row r="72" spans="1:15" customFormat="1">
      <c r="A72" s="1394"/>
      <c r="B72" s="1319"/>
      <c r="C72" s="1326"/>
      <c r="D72" s="1923" t="s">
        <v>911</v>
      </c>
      <c r="E72" s="1923" t="s">
        <v>132</v>
      </c>
      <c r="F72" s="2014"/>
      <c r="G72" s="1221">
        <v>0</v>
      </c>
      <c r="H72" s="1221">
        <v>-5.0000000000000001E-3</v>
      </c>
      <c r="I72" s="1264">
        <v>0</v>
      </c>
      <c r="J72" s="1266">
        <v>-5.0000000000000001E-3</v>
      </c>
      <c r="L72" s="1392"/>
      <c r="M72" s="1392"/>
      <c r="N72" s="1392"/>
      <c r="O72" s="1392"/>
    </row>
    <row r="73" spans="1:15" customFormat="1">
      <c r="A73" s="1394"/>
      <c r="B73" s="1319"/>
      <c r="C73" s="2007" t="s">
        <v>912</v>
      </c>
      <c r="D73" s="1916"/>
      <c r="E73" s="1916"/>
      <c r="F73" s="2008"/>
      <c r="G73" s="1221">
        <v>11.6</v>
      </c>
      <c r="H73" s="1221">
        <v>1E-3</v>
      </c>
      <c r="I73" s="1264">
        <v>0</v>
      </c>
      <c r="J73" s="1266">
        <v>11.601000000000001</v>
      </c>
      <c r="L73" s="1392"/>
      <c r="M73" s="1392"/>
      <c r="N73" s="1392"/>
      <c r="O73" s="1392"/>
    </row>
    <row r="74" spans="1:15" customFormat="1">
      <c r="A74" s="1394"/>
      <c r="B74" s="1319"/>
      <c r="C74" s="1326"/>
      <c r="D74" s="1916" t="s">
        <v>913</v>
      </c>
      <c r="E74" s="1916"/>
      <c r="F74" s="2008"/>
      <c r="G74" s="1221">
        <v>23.219000000000001</v>
      </c>
      <c r="H74" s="1221">
        <v>3.0000000000000001E-3</v>
      </c>
      <c r="I74" s="1264">
        <v>0</v>
      </c>
      <c r="J74" s="1266">
        <v>23.222000000000001</v>
      </c>
      <c r="L74" s="1392"/>
      <c r="M74" s="1392"/>
      <c r="N74" s="1392"/>
      <c r="O74" s="1392"/>
    </row>
    <row r="75" spans="1:15" ht="27.75" customHeight="1">
      <c r="A75" s="1357"/>
      <c r="B75" s="1319"/>
      <c r="C75" s="1527"/>
      <c r="D75" s="1923" t="s">
        <v>914</v>
      </c>
      <c r="E75" s="1923" t="s">
        <v>132</v>
      </c>
      <c r="F75" s="2014"/>
      <c r="G75" s="1221">
        <v>-11.619</v>
      </c>
      <c r="H75" s="1221">
        <v>-2E-3</v>
      </c>
      <c r="I75" s="1264">
        <v>0</v>
      </c>
      <c r="J75" s="1266">
        <v>-11.621</v>
      </c>
      <c r="L75" s="1392"/>
      <c r="M75" s="1392"/>
      <c r="N75" s="1392"/>
      <c r="O75" s="1392"/>
    </row>
    <row r="76" spans="1:15" ht="42.75" customHeight="1">
      <c r="A76" s="1357"/>
      <c r="B76" s="1322">
        <v>10</v>
      </c>
      <c r="C76" s="1984" t="s">
        <v>1128</v>
      </c>
      <c r="D76" s="1784"/>
      <c r="E76" s="1784"/>
      <c r="F76" s="1985"/>
      <c r="G76" s="1316">
        <v>255427.212</v>
      </c>
      <c r="H76" s="1316">
        <v>73628.150999999998</v>
      </c>
      <c r="I76" s="1482">
        <v>12057.221</v>
      </c>
      <c r="J76" s="1266">
        <v>341112.58399999997</v>
      </c>
      <c r="L76" s="1392"/>
      <c r="M76" s="1392"/>
      <c r="N76" s="1392"/>
      <c r="O76" s="1392"/>
    </row>
    <row r="77" spans="1:15">
      <c r="A77" s="1357"/>
      <c r="B77" s="1328"/>
      <c r="C77" s="2013" t="s">
        <v>916</v>
      </c>
      <c r="D77" s="1922"/>
      <c r="E77" s="1922"/>
      <c r="F77" s="1928"/>
      <c r="G77" s="1221">
        <v>109339.204</v>
      </c>
      <c r="H77" s="1221">
        <v>40994.745999999999</v>
      </c>
      <c r="I77" s="1264">
        <v>4322.4390000000003</v>
      </c>
      <c r="J77" s="1266">
        <v>154656.389</v>
      </c>
      <c r="L77" s="1392"/>
      <c r="M77" s="1392"/>
      <c r="N77" s="1392"/>
      <c r="O77" s="1392"/>
    </row>
    <row r="78" spans="1:15">
      <c r="A78" s="1357"/>
      <c r="B78" s="1328"/>
      <c r="C78" s="1329"/>
      <c r="D78" s="1921" t="s">
        <v>916</v>
      </c>
      <c r="E78" s="1927"/>
      <c r="F78" s="2018"/>
      <c r="G78" s="1221">
        <v>114770.083</v>
      </c>
      <c r="H78" s="1221">
        <v>41782.300999999999</v>
      </c>
      <c r="I78" s="1264">
        <v>4448.3059999999996</v>
      </c>
      <c r="J78" s="1266">
        <v>161000.69</v>
      </c>
      <c r="L78" s="1392"/>
      <c r="M78" s="1392"/>
      <c r="N78" s="1392"/>
      <c r="O78" s="1392"/>
    </row>
    <row r="79" spans="1:15">
      <c r="A79" s="1357"/>
      <c r="B79" s="1319"/>
      <c r="C79" s="1326"/>
      <c r="D79" s="1923" t="s">
        <v>917</v>
      </c>
      <c r="E79" s="1923"/>
      <c r="F79" s="2014"/>
      <c r="G79" s="1221">
        <v>-187.61600000000001</v>
      </c>
      <c r="H79" s="1221">
        <v>-46.411999999999999</v>
      </c>
      <c r="I79" s="1264">
        <v>-14.316000000000001</v>
      </c>
      <c r="J79" s="1266">
        <v>-248.34399999999999</v>
      </c>
      <c r="L79" s="1392"/>
      <c r="M79" s="1392"/>
      <c r="N79" s="1392"/>
      <c r="O79" s="1392"/>
    </row>
    <row r="80" spans="1:15">
      <c r="A80" s="1357"/>
      <c r="B80" s="1319"/>
      <c r="C80" s="1326"/>
      <c r="D80" s="1923" t="s">
        <v>918</v>
      </c>
      <c r="E80" s="1923" t="s">
        <v>132</v>
      </c>
      <c r="F80" s="2014"/>
      <c r="G80" s="1221">
        <v>-5243.2629999999999</v>
      </c>
      <c r="H80" s="1221">
        <v>-741.14300000000003</v>
      </c>
      <c r="I80" s="1264">
        <v>-111.551</v>
      </c>
      <c r="J80" s="1266">
        <v>-6095.9570000000003</v>
      </c>
      <c r="L80" s="1392"/>
      <c r="M80" s="1392"/>
      <c r="N80" s="1392"/>
      <c r="O80" s="1392"/>
    </row>
    <row r="81" spans="1:15">
      <c r="A81" s="1357"/>
      <c r="B81" s="1319"/>
      <c r="C81" s="2013" t="s">
        <v>919</v>
      </c>
      <c r="D81" s="1922"/>
      <c r="E81" s="1922"/>
      <c r="F81" s="1928"/>
      <c r="G81" s="1221">
        <v>1806.04</v>
      </c>
      <c r="H81" s="1221">
        <v>169.41399999999999</v>
      </c>
      <c r="I81" s="1264">
        <v>0</v>
      </c>
      <c r="J81" s="1266">
        <v>1975.454</v>
      </c>
      <c r="L81" s="1392"/>
      <c r="M81" s="1392"/>
      <c r="N81" s="1392"/>
      <c r="O81" s="1392"/>
    </row>
    <row r="82" spans="1:15">
      <c r="A82" s="1357"/>
      <c r="B82" s="1319"/>
      <c r="C82" s="1326"/>
      <c r="D82" s="1923" t="s">
        <v>919</v>
      </c>
      <c r="E82" s="1923"/>
      <c r="F82" s="2014"/>
      <c r="G82" s="1221">
        <v>1824.1880000000001</v>
      </c>
      <c r="H82" s="1221">
        <v>171.596</v>
      </c>
      <c r="I82" s="1264">
        <v>0</v>
      </c>
      <c r="J82" s="1266">
        <v>1995.7840000000001</v>
      </c>
      <c r="L82" s="1392"/>
      <c r="M82" s="1392"/>
      <c r="N82" s="1392"/>
      <c r="O82" s="1392"/>
    </row>
    <row r="83" spans="1:15">
      <c r="A83" s="1357"/>
      <c r="B83" s="1319"/>
      <c r="C83" s="1326"/>
      <c r="D83" s="1923" t="s">
        <v>920</v>
      </c>
      <c r="E83" s="1923"/>
      <c r="F83" s="2014"/>
      <c r="G83" s="1221">
        <v>-1.0980000000000001</v>
      </c>
      <c r="H83" s="1221">
        <v>-1.254</v>
      </c>
      <c r="I83" s="1264">
        <v>0</v>
      </c>
      <c r="J83" s="1266">
        <v>-2.3519999999999999</v>
      </c>
      <c r="L83" s="1392"/>
      <c r="M83" s="1392"/>
      <c r="N83" s="1392"/>
      <c r="O83" s="1392"/>
    </row>
    <row r="84" spans="1:15">
      <c r="A84" s="1357"/>
      <c r="B84" s="1319"/>
      <c r="C84" s="1326"/>
      <c r="D84" s="1923" t="s">
        <v>921</v>
      </c>
      <c r="E84" s="1923" t="s">
        <v>132</v>
      </c>
      <c r="F84" s="2014"/>
      <c r="G84" s="1221">
        <v>-17.05</v>
      </c>
      <c r="H84" s="1221">
        <v>-0.92800000000000005</v>
      </c>
      <c r="I84" s="1264">
        <v>0</v>
      </c>
      <c r="J84" s="1266">
        <v>-17.978000000000002</v>
      </c>
      <c r="L84" s="1392"/>
      <c r="M84" s="1392"/>
      <c r="N84" s="1392"/>
      <c r="O84" s="1392"/>
    </row>
    <row r="85" spans="1:15">
      <c r="A85" s="1357"/>
      <c r="B85" s="1319"/>
      <c r="C85" s="2013" t="s">
        <v>807</v>
      </c>
      <c r="D85" s="1922"/>
      <c r="E85" s="1922"/>
      <c r="F85" s="1928"/>
      <c r="G85" s="1221">
        <v>71.274000000000001</v>
      </c>
      <c r="H85" s="1221">
        <v>7.7140000000000004</v>
      </c>
      <c r="I85" s="1264">
        <v>7.12</v>
      </c>
      <c r="J85" s="1266">
        <v>86.108000000000004</v>
      </c>
      <c r="L85" s="1392"/>
      <c r="M85" s="1392"/>
      <c r="N85" s="1392"/>
      <c r="O85" s="1392"/>
    </row>
    <row r="86" spans="1:15">
      <c r="A86" s="1357"/>
      <c r="B86" s="1319"/>
      <c r="C86" s="1326"/>
      <c r="D86" s="1923" t="s">
        <v>739</v>
      </c>
      <c r="E86" s="1923"/>
      <c r="F86" s="2014"/>
      <c r="G86" s="1221">
        <v>74.415000000000006</v>
      </c>
      <c r="H86" s="1221">
        <v>7.7759999999999998</v>
      </c>
      <c r="I86" s="1264">
        <v>7.2249999999999996</v>
      </c>
      <c r="J86" s="1266">
        <v>89.415999999999997</v>
      </c>
      <c r="L86" s="1392"/>
      <c r="M86" s="1392"/>
      <c r="N86" s="1392"/>
      <c r="O86" s="1392"/>
    </row>
    <row r="87" spans="1:15">
      <c r="A87" s="1357"/>
      <c r="B87" s="1319"/>
      <c r="C87" s="1326"/>
      <c r="D87" s="1923" t="s">
        <v>740</v>
      </c>
      <c r="E87" s="1923"/>
      <c r="F87" s="2014"/>
      <c r="G87" s="1221">
        <v>-0.23200000000000001</v>
      </c>
      <c r="H87" s="1221">
        <v>-4.3999999999999997E-2</v>
      </c>
      <c r="I87" s="1264">
        <v>-2.8000000000000001E-2</v>
      </c>
      <c r="J87" s="1266">
        <v>-0.30399999999999999</v>
      </c>
      <c r="L87" s="1392"/>
      <c r="M87" s="1392"/>
      <c r="N87" s="1392"/>
      <c r="O87" s="1392"/>
    </row>
    <row r="88" spans="1:15">
      <c r="A88" s="1357"/>
      <c r="B88" s="1319"/>
      <c r="C88" s="1326"/>
      <c r="D88" s="1923" t="s">
        <v>741</v>
      </c>
      <c r="E88" s="1923" t="s">
        <v>132</v>
      </c>
      <c r="F88" s="2014"/>
      <c r="G88" s="1221">
        <v>-2.9089999999999998</v>
      </c>
      <c r="H88" s="1221">
        <v>-1.7999999999999999E-2</v>
      </c>
      <c r="I88" s="1264">
        <v>-7.6999999999999999E-2</v>
      </c>
      <c r="J88" s="1266">
        <v>-3.004</v>
      </c>
      <c r="L88" s="1392"/>
      <c r="M88" s="1392"/>
      <c r="N88" s="1392"/>
      <c r="O88" s="1392"/>
    </row>
    <row r="89" spans="1:15">
      <c r="A89" s="1357"/>
      <c r="B89" s="1319"/>
      <c r="C89" s="2007" t="s">
        <v>808</v>
      </c>
      <c r="D89" s="1916"/>
      <c r="E89" s="1916"/>
      <c r="F89" s="2008"/>
      <c r="G89" s="1221">
        <v>139619.25599999999</v>
      </c>
      <c r="H89" s="1221">
        <v>31698.237000000001</v>
      </c>
      <c r="I89" s="1264">
        <v>7607.2250000000004</v>
      </c>
      <c r="J89" s="1266">
        <v>178924.71799999999</v>
      </c>
      <c r="L89" s="1392"/>
      <c r="M89" s="1392"/>
      <c r="N89" s="1392"/>
      <c r="O89" s="1392"/>
    </row>
    <row r="90" spans="1:15">
      <c r="A90" s="1357"/>
      <c r="B90" s="1319"/>
      <c r="C90" s="1326"/>
      <c r="D90" s="1923" t="s">
        <v>420</v>
      </c>
      <c r="E90" s="1923"/>
      <c r="F90" s="2014"/>
      <c r="G90" s="1221">
        <v>140894.14000000001</v>
      </c>
      <c r="H90" s="1221">
        <v>32016.615000000002</v>
      </c>
      <c r="I90" s="1264">
        <v>7597.3649999999998</v>
      </c>
      <c r="J90" s="1266">
        <v>180508.12</v>
      </c>
      <c r="L90" s="1392"/>
      <c r="M90" s="1392"/>
      <c r="N90" s="1392"/>
      <c r="O90" s="1392"/>
    </row>
    <row r="91" spans="1:15">
      <c r="A91" s="1357"/>
      <c r="B91" s="1319"/>
      <c r="C91" s="1326"/>
      <c r="D91" s="1923" t="s">
        <v>579</v>
      </c>
      <c r="E91" s="1923"/>
      <c r="F91" s="2014"/>
      <c r="G91" s="1221">
        <v>344.83</v>
      </c>
      <c r="H91" s="1221">
        <v>-78.861999999999995</v>
      </c>
      <c r="I91" s="1264">
        <v>69.997</v>
      </c>
      <c r="J91" s="1266">
        <v>335.96499999999997</v>
      </c>
      <c r="L91" s="1392"/>
      <c r="M91" s="1392"/>
      <c r="N91" s="1392"/>
      <c r="O91" s="1392"/>
    </row>
    <row r="92" spans="1:15">
      <c r="A92" s="1357"/>
      <c r="B92" s="1319"/>
      <c r="C92" s="1326"/>
      <c r="D92" s="1923" t="s">
        <v>580</v>
      </c>
      <c r="E92" s="1923" t="s">
        <v>132</v>
      </c>
      <c r="F92" s="2014"/>
      <c r="G92" s="1221">
        <v>-1619.7139999999999</v>
      </c>
      <c r="H92" s="1221">
        <v>-239.51599999999999</v>
      </c>
      <c r="I92" s="1264">
        <v>-60.137</v>
      </c>
      <c r="J92" s="1266">
        <v>-1919.367</v>
      </c>
      <c r="L92" s="1392"/>
      <c r="M92" s="1392"/>
      <c r="N92" s="1392"/>
      <c r="O92" s="1392"/>
    </row>
    <row r="93" spans="1:15" ht="41.25" customHeight="1">
      <c r="A93" s="1357"/>
      <c r="B93" s="1327"/>
      <c r="C93" s="2007" t="s">
        <v>922</v>
      </c>
      <c r="D93" s="1916"/>
      <c r="E93" s="1916"/>
      <c r="F93" s="2008"/>
      <c r="G93" s="1221">
        <v>0</v>
      </c>
      <c r="H93" s="1221">
        <v>6.4349999999999996</v>
      </c>
      <c r="I93" s="1264">
        <v>0.59599999999999997</v>
      </c>
      <c r="J93" s="1266">
        <v>7.0309999999999997</v>
      </c>
      <c r="L93" s="1392"/>
      <c r="M93" s="1392"/>
      <c r="N93" s="1392"/>
      <c r="O93" s="1392"/>
    </row>
    <row r="94" spans="1:15" ht="29.25" customHeight="1">
      <c r="A94" s="1357"/>
      <c r="B94" s="1319"/>
      <c r="C94" s="1326"/>
      <c r="D94" s="1923" t="s">
        <v>922</v>
      </c>
      <c r="E94" s="1923"/>
      <c r="F94" s="2014"/>
      <c r="G94" s="1221">
        <v>0</v>
      </c>
      <c r="H94" s="1221">
        <v>6.7809999999999997</v>
      </c>
      <c r="I94" s="1264">
        <v>0.59599999999999997</v>
      </c>
      <c r="J94" s="1266">
        <v>7.3769999999999998</v>
      </c>
      <c r="L94" s="1392"/>
      <c r="M94" s="1392"/>
      <c r="N94" s="1392"/>
      <c r="O94" s="1392"/>
    </row>
    <row r="95" spans="1:15" ht="23.25" customHeight="1">
      <c r="A95" s="1357"/>
      <c r="B95" s="1319"/>
      <c r="C95" s="1326"/>
      <c r="D95" s="1923" t="s">
        <v>923</v>
      </c>
      <c r="E95" s="1923"/>
      <c r="F95" s="2014"/>
      <c r="G95" s="1221">
        <v>0</v>
      </c>
      <c r="H95" s="1221">
        <v>-0.34599999999999997</v>
      </c>
      <c r="I95" s="1264">
        <v>0</v>
      </c>
      <c r="J95" s="1266">
        <v>-0.34599999999999997</v>
      </c>
      <c r="L95" s="1392"/>
      <c r="M95" s="1392"/>
      <c r="N95" s="1392"/>
      <c r="O95" s="1392"/>
    </row>
    <row r="96" spans="1:15">
      <c r="A96" s="1357"/>
      <c r="B96" s="1327"/>
      <c r="C96" s="2007" t="s">
        <v>924</v>
      </c>
      <c r="D96" s="1916"/>
      <c r="E96" s="1916"/>
      <c r="F96" s="2008"/>
      <c r="G96" s="1221">
        <v>38.918999999999997</v>
      </c>
      <c r="H96" s="1221">
        <v>1.9590000000000001</v>
      </c>
      <c r="I96" s="1264">
        <v>5.2530000000000001</v>
      </c>
      <c r="J96" s="1266">
        <v>46.131</v>
      </c>
      <c r="L96" s="1392"/>
      <c r="M96" s="1392"/>
      <c r="N96" s="1392"/>
      <c r="O96" s="1392"/>
    </row>
    <row r="97" spans="1:15">
      <c r="A97" s="1357"/>
      <c r="B97" s="1319"/>
      <c r="C97" s="1326"/>
      <c r="D97" s="1923" t="s">
        <v>924</v>
      </c>
      <c r="E97" s="1923"/>
      <c r="F97" s="2014"/>
      <c r="G97" s="1221">
        <v>52.58</v>
      </c>
      <c r="H97" s="1221">
        <v>1.9590000000000001</v>
      </c>
      <c r="I97" s="1264">
        <v>5.351</v>
      </c>
      <c r="J97" s="1266">
        <v>59.89</v>
      </c>
      <c r="L97" s="1392"/>
      <c r="M97" s="1392"/>
      <c r="N97" s="1392"/>
      <c r="O97" s="1392"/>
    </row>
    <row r="98" spans="1:15" ht="26.25" customHeight="1">
      <c r="A98" s="1357"/>
      <c r="B98" s="1319"/>
      <c r="C98" s="1326"/>
      <c r="D98" s="1923" t="s">
        <v>925</v>
      </c>
      <c r="E98" s="1923"/>
      <c r="F98" s="2014"/>
      <c r="G98" s="1221">
        <v>-3.573</v>
      </c>
      <c r="H98" s="1221">
        <v>0</v>
      </c>
      <c r="I98" s="1264">
        <v>-5.7000000000000002E-2</v>
      </c>
      <c r="J98" s="1266">
        <v>-3.63</v>
      </c>
      <c r="L98" s="1392"/>
      <c r="M98" s="1392"/>
      <c r="N98" s="1392"/>
      <c r="O98" s="1392"/>
    </row>
    <row r="99" spans="1:15" ht="24.75" customHeight="1">
      <c r="A99" s="1357"/>
      <c r="B99" s="1319"/>
      <c r="C99" s="1326"/>
      <c r="D99" s="1923" t="s">
        <v>926</v>
      </c>
      <c r="E99" s="1923" t="s">
        <v>132</v>
      </c>
      <c r="F99" s="2014"/>
      <c r="G99" s="1221">
        <v>-10.087999999999999</v>
      </c>
      <c r="H99" s="1221">
        <v>0</v>
      </c>
      <c r="I99" s="1264">
        <v>-4.1000000000000002E-2</v>
      </c>
      <c r="J99" s="1266">
        <v>-10.129</v>
      </c>
      <c r="L99" s="1392"/>
      <c r="M99" s="1392"/>
      <c r="N99" s="1392"/>
      <c r="O99" s="1392"/>
    </row>
    <row r="100" spans="1:15">
      <c r="A100" s="1357"/>
      <c r="B100" s="1319"/>
      <c r="C100" s="2013" t="s">
        <v>927</v>
      </c>
      <c r="D100" s="1922"/>
      <c r="E100" s="1922"/>
      <c r="F100" s="1928"/>
      <c r="G100" s="1221">
        <v>0</v>
      </c>
      <c r="H100" s="1221">
        <v>0</v>
      </c>
      <c r="I100" s="1264">
        <v>5.4210000000000003</v>
      </c>
      <c r="J100" s="1266">
        <v>5.4210000000000003</v>
      </c>
      <c r="L100" s="1392"/>
      <c r="M100" s="1392"/>
      <c r="N100" s="1392"/>
      <c r="O100" s="1392"/>
    </row>
    <row r="101" spans="1:15">
      <c r="A101" s="1357"/>
      <c r="B101" s="1319"/>
      <c r="C101" s="1326"/>
      <c r="D101" s="1923" t="s">
        <v>928</v>
      </c>
      <c r="E101" s="1923"/>
      <c r="F101" s="2014"/>
      <c r="G101" s="1221">
        <v>0</v>
      </c>
      <c r="H101" s="1221">
        <v>0</v>
      </c>
      <c r="I101" s="1264">
        <v>5.4390000000000001</v>
      </c>
      <c r="J101" s="1266">
        <v>5.4390000000000001</v>
      </c>
      <c r="L101" s="1392"/>
      <c r="M101" s="1392"/>
      <c r="N101" s="1392"/>
      <c r="O101" s="1392"/>
    </row>
    <row r="102" spans="1:15">
      <c r="A102" s="1357"/>
      <c r="B102" s="1319"/>
      <c r="C102" s="1326"/>
      <c r="D102" s="1923" t="s">
        <v>929</v>
      </c>
      <c r="E102" s="1923"/>
      <c r="F102" s="2014"/>
      <c r="G102" s="1221">
        <v>0</v>
      </c>
      <c r="H102" s="1221">
        <v>0</v>
      </c>
      <c r="I102" s="1264">
        <v>-1.6E-2</v>
      </c>
      <c r="J102" s="1266">
        <v>-1.6E-2</v>
      </c>
      <c r="L102" s="1392"/>
      <c r="M102" s="1392"/>
      <c r="N102" s="1392"/>
      <c r="O102" s="1392"/>
    </row>
    <row r="103" spans="1:15">
      <c r="A103" s="1357"/>
      <c r="B103" s="1319"/>
      <c r="C103" s="1326"/>
      <c r="D103" s="1923" t="s">
        <v>930</v>
      </c>
      <c r="E103" s="1923" t="s">
        <v>132</v>
      </c>
      <c r="F103" s="2014"/>
      <c r="G103" s="1221">
        <v>0</v>
      </c>
      <c r="H103" s="1221">
        <v>0</v>
      </c>
      <c r="I103" s="1264">
        <v>-2E-3</v>
      </c>
      <c r="J103" s="1266">
        <v>-2E-3</v>
      </c>
      <c r="L103" s="1392"/>
      <c r="M103" s="1392"/>
      <c r="N103" s="1392"/>
      <c r="O103" s="1392"/>
    </row>
    <row r="104" spans="1:15">
      <c r="A104" s="1357"/>
      <c r="B104" s="1319"/>
      <c r="C104" s="2007" t="s">
        <v>1069</v>
      </c>
      <c r="D104" s="1916"/>
      <c r="E104" s="1916"/>
      <c r="F104" s="2008"/>
      <c r="G104" s="1221">
        <v>0</v>
      </c>
      <c r="H104" s="1221">
        <v>3.024</v>
      </c>
      <c r="I104" s="1264">
        <v>6.2969999999999997</v>
      </c>
      <c r="J104" s="1266">
        <v>9.3209999999999997</v>
      </c>
      <c r="L104" s="1392"/>
      <c r="M104" s="1392"/>
      <c r="N104" s="1392"/>
      <c r="O104" s="1392"/>
    </row>
    <row r="105" spans="1:15">
      <c r="A105" s="1357"/>
      <c r="B105" s="1319"/>
      <c r="C105" s="1326"/>
      <c r="D105" s="1925" t="s">
        <v>932</v>
      </c>
      <c r="E105" s="1925"/>
      <c r="F105" s="2015"/>
      <c r="G105" s="1221">
        <v>0</v>
      </c>
      <c r="H105" s="1221">
        <v>3.1859999999999999</v>
      </c>
      <c r="I105" s="1264">
        <v>6.31</v>
      </c>
      <c r="J105" s="1266">
        <v>9.4960000000000004</v>
      </c>
      <c r="L105" s="1392"/>
      <c r="M105" s="1392"/>
      <c r="N105" s="1392"/>
      <c r="O105" s="1392"/>
    </row>
    <row r="106" spans="1:15">
      <c r="A106" s="1357"/>
      <c r="B106" s="1319"/>
      <c r="C106" s="1326"/>
      <c r="D106" s="1923" t="s">
        <v>933</v>
      </c>
      <c r="E106" s="1923" t="s">
        <v>132</v>
      </c>
      <c r="F106" s="2014"/>
      <c r="G106" s="1221">
        <v>0</v>
      </c>
      <c r="H106" s="1221">
        <v>-0.16200000000000001</v>
      </c>
      <c r="I106" s="1264">
        <v>-1.2999999999999999E-2</v>
      </c>
      <c r="J106" s="1266">
        <v>-0.17499999999999999</v>
      </c>
      <c r="L106" s="1392"/>
      <c r="M106" s="1392"/>
      <c r="N106" s="1392"/>
      <c r="O106" s="1392"/>
    </row>
    <row r="107" spans="1:15">
      <c r="A107" s="1357"/>
      <c r="B107" s="1319"/>
      <c r="C107" s="2007" t="s">
        <v>204</v>
      </c>
      <c r="D107" s="1916"/>
      <c r="E107" s="1916"/>
      <c r="F107" s="2008"/>
      <c r="G107" s="1221">
        <v>0</v>
      </c>
      <c r="H107" s="1221">
        <v>0</v>
      </c>
      <c r="I107" s="1264">
        <v>12.432</v>
      </c>
      <c r="J107" s="1266">
        <v>12.432</v>
      </c>
      <c r="L107" s="1392"/>
      <c r="M107" s="1392"/>
      <c r="N107" s="1392"/>
      <c r="O107" s="1392"/>
    </row>
    <row r="108" spans="1:15">
      <c r="A108" s="1357"/>
      <c r="B108" s="1319"/>
      <c r="C108" s="1326"/>
      <c r="D108" s="1925" t="s">
        <v>204</v>
      </c>
      <c r="E108" s="1925"/>
      <c r="F108" s="2015"/>
      <c r="G108" s="1221">
        <v>0</v>
      </c>
      <c r="H108" s="1221">
        <v>0</v>
      </c>
      <c r="I108" s="1264">
        <v>13.12</v>
      </c>
      <c r="J108" s="1266">
        <v>13.12</v>
      </c>
      <c r="L108" s="1392"/>
      <c r="M108" s="1392"/>
      <c r="N108" s="1392"/>
      <c r="O108" s="1392"/>
    </row>
    <row r="109" spans="1:15">
      <c r="A109" s="1357"/>
      <c r="B109" s="1319"/>
      <c r="C109" s="1326"/>
      <c r="D109" s="1923" t="s">
        <v>205</v>
      </c>
      <c r="E109" s="1923" t="s">
        <v>132</v>
      </c>
      <c r="F109" s="2014"/>
      <c r="G109" s="1221">
        <v>0</v>
      </c>
      <c r="H109" s="1221">
        <v>0</v>
      </c>
      <c r="I109" s="1264">
        <v>-0.68799999999999994</v>
      </c>
      <c r="J109" s="1266">
        <v>-0.68799999999999994</v>
      </c>
      <c r="L109" s="1392"/>
      <c r="M109" s="1392"/>
      <c r="N109" s="1392"/>
      <c r="O109" s="1392"/>
    </row>
    <row r="110" spans="1:15">
      <c r="A110" s="1357"/>
      <c r="B110" s="1319"/>
      <c r="C110" s="2007" t="s">
        <v>937</v>
      </c>
      <c r="D110" s="1916"/>
      <c r="E110" s="1916"/>
      <c r="F110" s="2008"/>
      <c r="G110" s="1221">
        <v>1238.0139999999999</v>
      </c>
      <c r="H110" s="1221">
        <v>278.50299999999999</v>
      </c>
      <c r="I110" s="1264">
        <v>0</v>
      </c>
      <c r="J110" s="1266">
        <v>1516.5170000000001</v>
      </c>
      <c r="L110" s="1392"/>
      <c r="M110" s="1392"/>
      <c r="N110" s="1392"/>
      <c r="O110" s="1392"/>
    </row>
    <row r="111" spans="1:15">
      <c r="A111" s="1357"/>
      <c r="B111" s="1319"/>
      <c r="C111" s="1326"/>
      <c r="D111" s="1915" t="s">
        <v>937</v>
      </c>
      <c r="E111" s="1916"/>
      <c r="F111" s="2008"/>
      <c r="G111" s="1221">
        <v>1239.2829999999999</v>
      </c>
      <c r="H111" s="1221">
        <v>283.14699999999999</v>
      </c>
      <c r="I111" s="1264">
        <v>0</v>
      </c>
      <c r="J111" s="1266">
        <v>1522.43</v>
      </c>
      <c r="L111" s="1392"/>
      <c r="M111" s="1392"/>
      <c r="N111" s="1392"/>
      <c r="O111" s="1392"/>
    </row>
    <row r="112" spans="1:15" ht="29.25" customHeight="1">
      <c r="A112" s="1357"/>
      <c r="B112" s="1319"/>
      <c r="C112" s="1326"/>
      <c r="D112" s="1923" t="s">
        <v>938</v>
      </c>
      <c r="E112" s="1923"/>
      <c r="F112" s="2014"/>
      <c r="G112" s="1221">
        <v>-0.13200000000000001</v>
      </c>
      <c r="H112" s="1221">
        <v>-0.28899999999999998</v>
      </c>
      <c r="I112" s="1264">
        <v>0</v>
      </c>
      <c r="J112" s="1266">
        <v>-0.42099999999999999</v>
      </c>
      <c r="L112" s="1392"/>
      <c r="M112" s="1392"/>
      <c r="N112" s="1392"/>
      <c r="O112" s="1392"/>
    </row>
    <row r="113" spans="1:15">
      <c r="A113" s="1357"/>
      <c r="B113" s="1319"/>
      <c r="C113" s="1326"/>
      <c r="D113" s="1923" t="s">
        <v>939</v>
      </c>
      <c r="E113" s="1923" t="s">
        <v>132</v>
      </c>
      <c r="F113" s="2014"/>
      <c r="G113" s="1221">
        <v>-1.137</v>
      </c>
      <c r="H113" s="1221">
        <v>-4.3550000000000004</v>
      </c>
      <c r="I113" s="1264">
        <v>0</v>
      </c>
      <c r="J113" s="1266">
        <v>-5.492</v>
      </c>
      <c r="L113" s="1392"/>
      <c r="M113" s="1392"/>
      <c r="N113" s="1392"/>
      <c r="O113" s="1392"/>
    </row>
    <row r="114" spans="1:15">
      <c r="A114" s="1357"/>
      <c r="B114" s="1319"/>
      <c r="C114" s="2013" t="s">
        <v>948</v>
      </c>
      <c r="D114" s="1922"/>
      <c r="E114" s="1922"/>
      <c r="F114" s="1928"/>
      <c r="G114" s="1221">
        <v>23.195</v>
      </c>
      <c r="H114" s="1221">
        <v>73.605000000000004</v>
      </c>
      <c r="I114" s="1264">
        <v>17.344000000000001</v>
      </c>
      <c r="J114" s="1266">
        <v>114.14400000000001</v>
      </c>
      <c r="L114" s="1392"/>
      <c r="M114" s="1392"/>
      <c r="N114" s="1392"/>
      <c r="O114" s="1392"/>
    </row>
    <row r="115" spans="1:15">
      <c r="A115" s="1357"/>
      <c r="B115" s="1319"/>
      <c r="C115" s="1326"/>
      <c r="D115" s="1923" t="s">
        <v>948</v>
      </c>
      <c r="E115" s="1923"/>
      <c r="F115" s="2014"/>
      <c r="G115" s="1221">
        <v>23.404</v>
      </c>
      <c r="H115" s="1221">
        <v>73.843000000000004</v>
      </c>
      <c r="I115" s="1264">
        <v>17.353999999999999</v>
      </c>
      <c r="J115" s="1266">
        <v>114.601</v>
      </c>
      <c r="L115" s="1392"/>
      <c r="M115" s="1392"/>
      <c r="N115" s="1392"/>
      <c r="O115" s="1392"/>
    </row>
    <row r="116" spans="1:15">
      <c r="A116" s="1357"/>
      <c r="B116" s="1319"/>
      <c r="C116" s="1326"/>
      <c r="D116" s="1923" t="s">
        <v>949</v>
      </c>
      <c r="E116" s="1923"/>
      <c r="F116" s="2014"/>
      <c r="G116" s="1221">
        <v>0.13</v>
      </c>
      <c r="H116" s="1221">
        <v>-1E-3</v>
      </c>
      <c r="I116" s="1264">
        <v>0</v>
      </c>
      <c r="J116" s="1266">
        <v>0.129</v>
      </c>
      <c r="L116" s="1392"/>
      <c r="M116" s="1392"/>
      <c r="N116" s="1392"/>
      <c r="O116" s="1392"/>
    </row>
    <row r="117" spans="1:15">
      <c r="A117" s="1357"/>
      <c r="B117" s="1319"/>
      <c r="C117" s="1326"/>
      <c r="D117" s="1923" t="s">
        <v>950</v>
      </c>
      <c r="E117" s="1923" t="s">
        <v>132</v>
      </c>
      <c r="F117" s="2014"/>
      <c r="G117" s="1221">
        <v>-0.33900000000000002</v>
      </c>
      <c r="H117" s="1221">
        <v>-0.23699999999999999</v>
      </c>
      <c r="I117" s="1264">
        <v>-0.01</v>
      </c>
      <c r="J117" s="1266">
        <v>-0.58599999999999997</v>
      </c>
      <c r="L117" s="1392"/>
      <c r="M117" s="1392"/>
      <c r="N117" s="1392"/>
      <c r="O117" s="1392"/>
    </row>
    <row r="118" spans="1:15">
      <c r="A118" s="1357"/>
      <c r="B118" s="1327"/>
      <c r="C118" s="2007" t="s">
        <v>815</v>
      </c>
      <c r="D118" s="1916"/>
      <c r="E118" s="1916"/>
      <c r="F118" s="2008"/>
      <c r="G118" s="1221">
        <v>0.71599999999999997</v>
      </c>
      <c r="H118" s="1221">
        <v>4.8000000000000001E-2</v>
      </c>
      <c r="I118" s="1264">
        <v>0</v>
      </c>
      <c r="J118" s="1266">
        <v>0.76400000000000001</v>
      </c>
      <c r="L118" s="1392"/>
      <c r="M118" s="1392"/>
      <c r="N118" s="1392"/>
      <c r="O118" s="1392"/>
    </row>
    <row r="119" spans="1:15">
      <c r="A119" s="1357"/>
      <c r="B119" s="1327"/>
      <c r="C119" s="1326"/>
      <c r="D119" s="1915" t="s">
        <v>777</v>
      </c>
      <c r="E119" s="1916"/>
      <c r="F119" s="2008"/>
      <c r="G119" s="1221">
        <v>0.748</v>
      </c>
      <c r="H119" s="1221">
        <v>6.4000000000000001E-2</v>
      </c>
      <c r="I119" s="1264">
        <v>0</v>
      </c>
      <c r="J119" s="1266">
        <v>0.81200000000000006</v>
      </c>
      <c r="L119" s="1392"/>
      <c r="M119" s="1392"/>
      <c r="N119" s="1392"/>
      <c r="O119" s="1392"/>
    </row>
    <row r="120" spans="1:15">
      <c r="A120" s="1357"/>
      <c r="B120" s="1319"/>
      <c r="C120" s="1326"/>
      <c r="D120" s="1923" t="s">
        <v>311</v>
      </c>
      <c r="E120" s="1923" t="s">
        <v>132</v>
      </c>
      <c r="F120" s="2014"/>
      <c r="G120" s="1221">
        <v>-3.2000000000000001E-2</v>
      </c>
      <c r="H120" s="1221">
        <v>-1.6E-2</v>
      </c>
      <c r="I120" s="1264">
        <v>0</v>
      </c>
      <c r="J120" s="1266">
        <v>-4.8000000000000001E-2</v>
      </c>
      <c r="L120" s="1392"/>
      <c r="M120" s="1392"/>
      <c r="N120" s="1392"/>
      <c r="O120" s="1392"/>
    </row>
    <row r="121" spans="1:15">
      <c r="A121" s="1357"/>
      <c r="B121" s="1327"/>
      <c r="C121" s="2007" t="s">
        <v>951</v>
      </c>
      <c r="D121" s="1916"/>
      <c r="E121" s="1916"/>
      <c r="F121" s="2008"/>
      <c r="G121" s="1221">
        <v>3295.14</v>
      </c>
      <c r="H121" s="1221">
        <v>404.96600000000001</v>
      </c>
      <c r="I121" s="1264">
        <v>73.093999999999994</v>
      </c>
      <c r="J121" s="1266">
        <v>3773.2</v>
      </c>
      <c r="L121" s="1392"/>
      <c r="M121" s="1392"/>
      <c r="N121" s="1392"/>
      <c r="O121" s="1392"/>
    </row>
    <row r="122" spans="1:15">
      <c r="A122" s="1357"/>
      <c r="B122" s="1319"/>
      <c r="C122" s="1326"/>
      <c r="D122" s="1915" t="s">
        <v>592</v>
      </c>
      <c r="E122" s="1916"/>
      <c r="F122" s="2008"/>
      <c r="G122" s="1221">
        <v>10796.003000000001</v>
      </c>
      <c r="H122" s="1221">
        <v>1396.4179999999999</v>
      </c>
      <c r="I122" s="1264">
        <v>254.66</v>
      </c>
      <c r="J122" s="1266">
        <v>12447.081</v>
      </c>
      <c r="L122" s="1392"/>
      <c r="M122" s="1392"/>
      <c r="N122" s="1392"/>
      <c r="O122" s="1392"/>
    </row>
    <row r="123" spans="1:15" ht="24.75" customHeight="1">
      <c r="A123" s="1357"/>
      <c r="B123" s="1319"/>
      <c r="C123" s="1326"/>
      <c r="D123" s="1923" t="s">
        <v>593</v>
      </c>
      <c r="E123" s="1923" t="s">
        <v>132</v>
      </c>
      <c r="F123" s="2014"/>
      <c r="G123" s="1221">
        <v>-7500.8630000000003</v>
      </c>
      <c r="H123" s="1221">
        <v>-991.452</v>
      </c>
      <c r="I123" s="1264">
        <v>-181.566</v>
      </c>
      <c r="J123" s="1266">
        <v>-8673.8809999999994</v>
      </c>
      <c r="L123" s="1392"/>
      <c r="M123" s="1392"/>
      <c r="N123" s="1392"/>
      <c r="O123" s="1392"/>
    </row>
    <row r="124" spans="1:15">
      <c r="A124" s="1357"/>
      <c r="B124" s="1319"/>
      <c r="C124" s="2007" t="s">
        <v>952</v>
      </c>
      <c r="D124" s="1916"/>
      <c r="E124" s="1916"/>
      <c r="F124" s="2008"/>
      <c r="G124" s="1221">
        <v>-4.5460000000000003</v>
      </c>
      <c r="H124" s="1221">
        <v>-10.5</v>
      </c>
      <c r="I124" s="1264">
        <v>0</v>
      </c>
      <c r="J124" s="1266">
        <v>-15.045999999999999</v>
      </c>
      <c r="L124" s="1392"/>
      <c r="M124" s="1392"/>
      <c r="N124" s="1392"/>
      <c r="O124" s="1392"/>
    </row>
    <row r="125" spans="1:15">
      <c r="A125" s="1357"/>
      <c r="B125" s="1322">
        <v>11</v>
      </c>
      <c r="C125" s="2009" t="s">
        <v>596</v>
      </c>
      <c r="D125" s="1917"/>
      <c r="E125" s="1917"/>
      <c r="F125" s="2010"/>
      <c r="G125" s="1316">
        <v>3209.085</v>
      </c>
      <c r="H125" s="1316">
        <v>687.673</v>
      </c>
      <c r="I125" s="1482">
        <v>140.52600000000001</v>
      </c>
      <c r="J125" s="1266">
        <v>4037.2840000000001</v>
      </c>
      <c r="L125" s="1392"/>
      <c r="M125" s="1392"/>
      <c r="N125" s="1392"/>
      <c r="O125" s="1392"/>
    </row>
    <row r="126" spans="1:15">
      <c r="A126" s="1357"/>
      <c r="B126" s="1319"/>
      <c r="C126" s="2007" t="s">
        <v>953</v>
      </c>
      <c r="D126" s="1916"/>
      <c r="E126" s="1916"/>
      <c r="F126" s="2008"/>
      <c r="G126" s="1221">
        <v>1587.5150000000001</v>
      </c>
      <c r="H126" s="1221">
        <v>380.13499999999999</v>
      </c>
      <c r="I126" s="1264">
        <v>76.159000000000006</v>
      </c>
      <c r="J126" s="1266">
        <v>2043.809</v>
      </c>
      <c r="L126" s="1392"/>
      <c r="M126" s="1392"/>
      <c r="N126" s="1392"/>
      <c r="O126" s="1392"/>
    </row>
    <row r="127" spans="1:15">
      <c r="A127" s="1357"/>
      <c r="B127" s="1319"/>
      <c r="C127" s="2007" t="s">
        <v>954</v>
      </c>
      <c r="D127" s="1916"/>
      <c r="E127" s="1916"/>
      <c r="F127" s="2008"/>
      <c r="G127" s="1221">
        <v>135.572</v>
      </c>
      <c r="H127" s="1221">
        <v>114.43</v>
      </c>
      <c r="I127" s="1264">
        <v>21.256</v>
      </c>
      <c r="J127" s="1266">
        <v>271.25799999999998</v>
      </c>
      <c r="L127" s="1392"/>
      <c r="M127" s="1392"/>
      <c r="N127" s="1392"/>
      <c r="O127" s="1392"/>
    </row>
    <row r="128" spans="1:15">
      <c r="A128" s="1357"/>
      <c r="B128" s="1319"/>
      <c r="C128" s="2007" t="s">
        <v>955</v>
      </c>
      <c r="D128" s="1916"/>
      <c r="E128" s="1916"/>
      <c r="F128" s="2008"/>
      <c r="G128" s="1221">
        <v>809.654</v>
      </c>
      <c r="H128" s="1221">
        <v>152.983</v>
      </c>
      <c r="I128" s="1264">
        <v>38.000999999999998</v>
      </c>
      <c r="J128" s="1266">
        <v>1000.638</v>
      </c>
      <c r="L128" s="1392"/>
      <c r="M128" s="1392"/>
      <c r="N128" s="1392"/>
      <c r="O128" s="1392"/>
    </row>
    <row r="129" spans="1:15">
      <c r="A129" s="1357"/>
      <c r="B129" s="1319"/>
      <c r="C129" s="2007" t="s">
        <v>956</v>
      </c>
      <c r="D129" s="1916"/>
      <c r="E129" s="1916"/>
      <c r="F129" s="2008"/>
      <c r="G129" s="1221">
        <v>141.917</v>
      </c>
      <c r="H129" s="1221">
        <v>2.69</v>
      </c>
      <c r="I129" s="1264">
        <v>3.6789999999999998</v>
      </c>
      <c r="J129" s="1266">
        <v>148.286</v>
      </c>
      <c r="L129" s="1392"/>
      <c r="M129" s="1392"/>
      <c r="N129" s="1392"/>
      <c r="O129" s="1392"/>
    </row>
    <row r="130" spans="1:15">
      <c r="A130" s="1357"/>
      <c r="B130" s="1319"/>
      <c r="C130" s="2007" t="s">
        <v>957</v>
      </c>
      <c r="D130" s="1916"/>
      <c r="E130" s="1916"/>
      <c r="F130" s="2008"/>
      <c r="G130" s="1221">
        <v>507.06</v>
      </c>
      <c r="H130" s="1221">
        <v>35.981000000000002</v>
      </c>
      <c r="I130" s="1264">
        <v>0</v>
      </c>
      <c r="J130" s="1266">
        <v>543.04100000000005</v>
      </c>
      <c r="L130" s="1392"/>
      <c r="M130" s="1392"/>
      <c r="N130" s="1392"/>
      <c r="O130" s="1392"/>
    </row>
    <row r="131" spans="1:15">
      <c r="A131" s="1357"/>
      <c r="B131" s="1319"/>
      <c r="C131" s="2007" t="s">
        <v>958</v>
      </c>
      <c r="D131" s="1916"/>
      <c r="E131" s="1916"/>
      <c r="F131" s="2008"/>
      <c r="G131" s="1221">
        <v>25.960999999999999</v>
      </c>
      <c r="H131" s="1221">
        <v>0</v>
      </c>
      <c r="I131" s="1264">
        <v>2.9620000000000002</v>
      </c>
      <c r="J131" s="1266">
        <v>28.922999999999998</v>
      </c>
      <c r="L131" s="1392"/>
      <c r="M131" s="1392"/>
      <c r="N131" s="1392"/>
      <c r="O131" s="1392"/>
    </row>
    <row r="132" spans="1:15">
      <c r="A132" s="1357"/>
      <c r="B132" s="1319"/>
      <c r="C132" s="2007" t="s">
        <v>959</v>
      </c>
      <c r="D132" s="1916"/>
      <c r="E132" s="1916"/>
      <c r="F132" s="2008"/>
      <c r="G132" s="1221">
        <v>0.125</v>
      </c>
      <c r="H132" s="1221">
        <v>1.476</v>
      </c>
      <c r="I132" s="1264">
        <v>0</v>
      </c>
      <c r="J132" s="1266">
        <v>1.601</v>
      </c>
      <c r="L132" s="1392"/>
      <c r="M132" s="1392"/>
      <c r="N132" s="1392"/>
      <c r="O132" s="1392"/>
    </row>
    <row r="133" spans="1:15">
      <c r="A133" s="1357"/>
      <c r="B133" s="1319"/>
      <c r="C133" s="2007" t="s">
        <v>961</v>
      </c>
      <c r="D133" s="1916"/>
      <c r="E133" s="1916"/>
      <c r="F133" s="2008"/>
      <c r="G133" s="1221">
        <v>1.2749999999999999</v>
      </c>
      <c r="H133" s="1221">
        <v>6.0000000000000001E-3</v>
      </c>
      <c r="I133" s="1264">
        <v>0.187</v>
      </c>
      <c r="J133" s="1266">
        <v>1.468</v>
      </c>
      <c r="L133" s="1392"/>
      <c r="M133" s="1392"/>
      <c r="N133" s="1392"/>
      <c r="O133" s="1392"/>
    </row>
    <row r="134" spans="1:15">
      <c r="A134" s="1357"/>
      <c r="B134" s="1319"/>
      <c r="C134" s="2007" t="s">
        <v>963</v>
      </c>
      <c r="D134" s="1916"/>
      <c r="E134" s="1916"/>
      <c r="F134" s="2008"/>
      <c r="G134" s="1221">
        <v>6.0000000000000001E-3</v>
      </c>
      <c r="H134" s="1221">
        <v>-2.8000000000000001E-2</v>
      </c>
      <c r="I134" s="1264">
        <v>-1.718</v>
      </c>
      <c r="J134" s="1266">
        <v>-1.74</v>
      </c>
      <c r="L134" s="1392"/>
      <c r="M134" s="1392"/>
      <c r="N134" s="1392"/>
      <c r="O134" s="1392"/>
    </row>
    <row r="135" spans="1:15">
      <c r="A135" s="1357"/>
      <c r="B135" s="1322">
        <v>12</v>
      </c>
      <c r="C135" s="2009" t="s">
        <v>606</v>
      </c>
      <c r="D135" s="1917"/>
      <c r="E135" s="1917"/>
      <c r="F135" s="2010"/>
      <c r="G135" s="1316">
        <v>967.08699999999999</v>
      </c>
      <c r="H135" s="1316">
        <v>0</v>
      </c>
      <c r="I135" s="1482">
        <v>0</v>
      </c>
      <c r="J135" s="1266">
        <v>967.08699999999999</v>
      </c>
      <c r="L135" s="1392"/>
      <c r="M135" s="1392"/>
      <c r="N135" s="1392"/>
      <c r="O135" s="1392"/>
    </row>
    <row r="136" spans="1:15">
      <c r="A136" s="1357"/>
      <c r="B136" s="1319"/>
      <c r="C136" s="2013" t="s">
        <v>607</v>
      </c>
      <c r="D136" s="1922"/>
      <c r="E136" s="1922"/>
      <c r="F136" s="1928"/>
      <c r="G136" s="1221">
        <v>324.98599999999999</v>
      </c>
      <c r="H136" s="1221">
        <v>0</v>
      </c>
      <c r="I136" s="1264">
        <v>0</v>
      </c>
      <c r="J136" s="1266">
        <v>324.98599999999999</v>
      </c>
      <c r="L136" s="1392"/>
      <c r="M136" s="1392"/>
      <c r="N136" s="1392"/>
      <c r="O136" s="1392"/>
    </row>
    <row r="137" spans="1:15">
      <c r="A137" s="1357"/>
      <c r="B137" s="1319"/>
      <c r="C137" s="2013" t="s">
        <v>608</v>
      </c>
      <c r="D137" s="1922"/>
      <c r="E137" s="1922"/>
      <c r="F137" s="1928"/>
      <c r="G137" s="1221">
        <v>642.101</v>
      </c>
      <c r="H137" s="1221">
        <v>0</v>
      </c>
      <c r="I137" s="1264">
        <v>0</v>
      </c>
      <c r="J137" s="1266">
        <v>642.101</v>
      </c>
      <c r="L137" s="1392"/>
      <c r="M137" s="1392"/>
      <c r="N137" s="1392"/>
      <c r="O137" s="1392"/>
    </row>
    <row r="138" spans="1:15">
      <c r="A138" s="1357"/>
      <c r="B138" s="1322">
        <v>13</v>
      </c>
      <c r="C138" s="2009" t="s">
        <v>609</v>
      </c>
      <c r="D138" s="1917"/>
      <c r="E138" s="1917"/>
      <c r="F138" s="2010"/>
      <c r="G138" s="1316">
        <v>6720.0780000000004</v>
      </c>
      <c r="H138" s="1316">
        <v>1122.1420000000001</v>
      </c>
      <c r="I138" s="1482">
        <v>270.51100000000002</v>
      </c>
      <c r="J138" s="1266">
        <v>8112.7309999999998</v>
      </c>
      <c r="L138" s="1392"/>
      <c r="M138" s="1392"/>
      <c r="N138" s="1392"/>
      <c r="O138" s="1392"/>
    </row>
    <row r="139" spans="1:15">
      <c r="A139" s="1357"/>
      <c r="B139" s="1319"/>
      <c r="C139" s="2013" t="s">
        <v>965</v>
      </c>
      <c r="D139" s="1922"/>
      <c r="E139" s="1922"/>
      <c r="F139" s="1928"/>
      <c r="G139" s="1221">
        <v>107.39100000000001</v>
      </c>
      <c r="H139" s="1221">
        <v>61.825000000000003</v>
      </c>
      <c r="I139" s="1264">
        <v>7.5149999999999997</v>
      </c>
      <c r="J139" s="1266">
        <v>176.73099999999999</v>
      </c>
      <c r="L139" s="1392"/>
      <c r="M139" s="1392"/>
      <c r="N139" s="1392"/>
      <c r="O139" s="1392"/>
    </row>
    <row r="140" spans="1:15">
      <c r="A140" s="1357"/>
      <c r="B140" s="1319"/>
      <c r="C140" s="2007" t="s">
        <v>966</v>
      </c>
      <c r="D140" s="1916"/>
      <c r="E140" s="1916"/>
      <c r="F140" s="2008"/>
      <c r="G140" s="1221">
        <v>11.731</v>
      </c>
      <c r="H140" s="1221">
        <v>1.9139999999999999</v>
      </c>
      <c r="I140" s="1264">
        <v>0.56299999999999994</v>
      </c>
      <c r="J140" s="1266">
        <v>14.208</v>
      </c>
      <c r="L140" s="1392"/>
      <c r="M140" s="1392"/>
      <c r="N140" s="1392"/>
      <c r="O140" s="1392"/>
    </row>
    <row r="141" spans="1:15">
      <c r="A141" s="1357"/>
      <c r="B141" s="1319"/>
      <c r="C141" s="2013" t="s">
        <v>72</v>
      </c>
      <c r="D141" s="1922"/>
      <c r="E141" s="1922"/>
      <c r="F141" s="1928"/>
      <c r="G141" s="1221">
        <v>1E-3</v>
      </c>
      <c r="H141" s="1221">
        <v>1.2999999999999999E-2</v>
      </c>
      <c r="I141" s="1264">
        <v>0</v>
      </c>
      <c r="J141" s="1266">
        <v>1.4E-2</v>
      </c>
      <c r="L141" s="1392"/>
      <c r="M141" s="1392"/>
      <c r="N141" s="1392"/>
      <c r="O141" s="1392"/>
    </row>
    <row r="142" spans="1:15">
      <c r="A142" s="1357"/>
      <c r="B142" s="1319"/>
      <c r="C142" s="2013" t="s">
        <v>612</v>
      </c>
      <c r="D142" s="1922"/>
      <c r="E142" s="1922"/>
      <c r="F142" s="1928"/>
      <c r="G142" s="1221">
        <v>0</v>
      </c>
      <c r="H142" s="1221">
        <v>8.3000000000000004E-2</v>
      </c>
      <c r="I142" s="1264">
        <v>0</v>
      </c>
      <c r="J142" s="1266">
        <v>8.3000000000000004E-2</v>
      </c>
      <c r="L142" s="1392"/>
      <c r="M142" s="1392"/>
      <c r="N142" s="1392"/>
      <c r="O142" s="1392"/>
    </row>
    <row r="143" spans="1:15">
      <c r="A143" s="1357"/>
      <c r="B143" s="1319"/>
      <c r="C143" s="2013" t="s">
        <v>74</v>
      </c>
      <c r="D143" s="1922"/>
      <c r="E143" s="1922"/>
      <c r="F143" s="1928"/>
      <c r="G143" s="1221">
        <v>108.90600000000001</v>
      </c>
      <c r="H143" s="1221">
        <v>18.239000000000001</v>
      </c>
      <c r="I143" s="1264">
        <v>12.275</v>
      </c>
      <c r="J143" s="1266">
        <v>139.41999999999999</v>
      </c>
      <c r="L143" s="1392"/>
      <c r="M143" s="1392"/>
      <c r="N143" s="1392"/>
      <c r="O143" s="1392"/>
    </row>
    <row r="144" spans="1:15">
      <c r="A144" s="1357"/>
      <c r="B144" s="1319"/>
      <c r="C144" s="2007" t="s">
        <v>613</v>
      </c>
      <c r="D144" s="1916"/>
      <c r="E144" s="1916"/>
      <c r="F144" s="2008"/>
      <c r="G144" s="1221">
        <v>3305.7849999999999</v>
      </c>
      <c r="H144" s="1221">
        <v>877.63300000000004</v>
      </c>
      <c r="I144" s="1264">
        <v>232.82599999999999</v>
      </c>
      <c r="J144" s="1266">
        <v>4416.2439999999997</v>
      </c>
      <c r="L144" s="1392"/>
      <c r="M144" s="1392"/>
      <c r="N144" s="1392"/>
      <c r="O144" s="1392"/>
    </row>
    <row r="145" spans="1:15">
      <c r="A145" s="1357"/>
      <c r="B145" s="1319"/>
      <c r="C145" s="2013" t="s">
        <v>967</v>
      </c>
      <c r="D145" s="1922"/>
      <c r="E145" s="1922"/>
      <c r="F145" s="1928"/>
      <c r="G145" s="1221">
        <v>3186.2640000000001</v>
      </c>
      <c r="H145" s="1221">
        <v>162.435</v>
      </c>
      <c r="I145" s="1264">
        <v>17.332000000000001</v>
      </c>
      <c r="J145" s="1266">
        <v>3366.0309999999999</v>
      </c>
      <c r="L145" s="1392"/>
      <c r="M145" s="1392"/>
      <c r="N145" s="1392"/>
      <c r="O145" s="1392"/>
    </row>
    <row r="146" spans="1:15">
      <c r="A146" s="1357"/>
      <c r="B146" s="1322">
        <v>14</v>
      </c>
      <c r="C146" s="2009" t="s">
        <v>615</v>
      </c>
      <c r="D146" s="1917"/>
      <c r="E146" s="1917"/>
      <c r="F146" s="2010"/>
      <c r="G146" s="1316">
        <v>344.28699999999998</v>
      </c>
      <c r="H146" s="1316">
        <v>293.392</v>
      </c>
      <c r="I146" s="1482">
        <v>29.817</v>
      </c>
      <c r="J146" s="1266">
        <v>667.49599999999998</v>
      </c>
      <c r="L146" s="1392"/>
      <c r="M146" s="1392"/>
      <c r="N146" s="1392"/>
      <c r="O146" s="1392"/>
    </row>
    <row r="147" spans="1:15">
      <c r="A147" s="1357"/>
      <c r="B147" s="1319"/>
      <c r="C147" s="2007" t="s">
        <v>68</v>
      </c>
      <c r="D147" s="1916"/>
      <c r="E147" s="1916"/>
      <c r="F147" s="2008"/>
      <c r="G147" s="1221">
        <v>2199.2600000000002</v>
      </c>
      <c r="H147" s="1221">
        <v>646.16099999999994</v>
      </c>
      <c r="I147" s="1264">
        <v>160.53700000000001</v>
      </c>
      <c r="J147" s="1266">
        <v>3005.9580000000001</v>
      </c>
      <c r="L147" s="1392"/>
      <c r="M147" s="1392"/>
      <c r="N147" s="1392"/>
      <c r="O147" s="1392"/>
    </row>
    <row r="148" spans="1:15">
      <c r="A148" s="1357"/>
      <c r="B148" s="1319"/>
      <c r="C148" s="2007" t="s">
        <v>616</v>
      </c>
      <c r="D148" s="1916"/>
      <c r="E148" s="1916"/>
      <c r="F148" s="2008"/>
      <c r="G148" s="1221">
        <v>-1854.973</v>
      </c>
      <c r="H148" s="1221">
        <v>-352.76900000000001</v>
      </c>
      <c r="I148" s="1264">
        <v>-130.72</v>
      </c>
      <c r="J148" s="1266">
        <v>-2338.462</v>
      </c>
      <c r="L148" s="1392"/>
      <c r="M148" s="1392"/>
      <c r="N148" s="1392"/>
      <c r="O148" s="1392"/>
    </row>
    <row r="149" spans="1:15">
      <c r="A149" s="1357"/>
      <c r="B149" s="1322">
        <v>15</v>
      </c>
      <c r="C149" s="2009" t="s">
        <v>617</v>
      </c>
      <c r="D149" s="1917"/>
      <c r="E149" s="1917"/>
      <c r="F149" s="2010"/>
      <c r="G149" s="1316">
        <v>747.56299999999999</v>
      </c>
      <c r="H149" s="1316">
        <v>370.16800000000001</v>
      </c>
      <c r="I149" s="1482">
        <v>80.203000000000003</v>
      </c>
      <c r="J149" s="1266">
        <v>1197.934</v>
      </c>
      <c r="L149" s="1392"/>
      <c r="M149" s="1392"/>
      <c r="N149" s="1392"/>
      <c r="O149" s="1392"/>
    </row>
    <row r="150" spans="1:15">
      <c r="A150" s="1357"/>
      <c r="B150" s="1319"/>
      <c r="C150" s="2013" t="s">
        <v>619</v>
      </c>
      <c r="D150" s="1922"/>
      <c r="E150" s="1922"/>
      <c r="F150" s="1928"/>
      <c r="G150" s="1221">
        <v>473.29599999999999</v>
      </c>
      <c r="H150" s="1221">
        <v>157.76499999999999</v>
      </c>
      <c r="I150" s="1264">
        <v>61.44</v>
      </c>
      <c r="J150" s="1266">
        <v>692.50099999999998</v>
      </c>
      <c r="L150" s="1392"/>
      <c r="M150" s="1392"/>
      <c r="N150" s="1392"/>
      <c r="O150" s="1392"/>
    </row>
    <row r="151" spans="1:15">
      <c r="A151" s="1357"/>
      <c r="B151" s="1319"/>
      <c r="C151" s="2013" t="s">
        <v>620</v>
      </c>
      <c r="D151" s="1922"/>
      <c r="E151" s="1922"/>
      <c r="F151" s="1928"/>
      <c r="G151" s="1221">
        <v>1887.972</v>
      </c>
      <c r="H151" s="1221">
        <v>812.39300000000003</v>
      </c>
      <c r="I151" s="1264">
        <v>367.69200000000001</v>
      </c>
      <c r="J151" s="1266">
        <v>3068.0569999999998</v>
      </c>
      <c r="L151" s="1392"/>
      <c r="M151" s="1392"/>
      <c r="N151" s="1392"/>
      <c r="O151" s="1392"/>
    </row>
    <row r="152" spans="1:15">
      <c r="A152" s="1357"/>
      <c r="B152" s="1319"/>
      <c r="C152" s="2013" t="s">
        <v>621</v>
      </c>
      <c r="D152" s="1922"/>
      <c r="E152" s="1922"/>
      <c r="F152" s="1928"/>
      <c r="G152" s="1221">
        <v>6.726</v>
      </c>
      <c r="H152" s="1221">
        <v>0</v>
      </c>
      <c r="I152" s="1264">
        <v>78.007999999999996</v>
      </c>
      <c r="J152" s="1266">
        <v>84.733999999999995</v>
      </c>
      <c r="L152" s="1392"/>
      <c r="M152" s="1392"/>
      <c r="N152" s="1392"/>
      <c r="O152" s="1392"/>
    </row>
    <row r="153" spans="1:15">
      <c r="A153" s="1357"/>
      <c r="B153" s="1319"/>
      <c r="C153" s="2013" t="s">
        <v>622</v>
      </c>
      <c r="D153" s="1922"/>
      <c r="E153" s="1922"/>
      <c r="F153" s="1928"/>
      <c r="G153" s="1221">
        <v>202.9</v>
      </c>
      <c r="H153" s="1221">
        <v>132.21</v>
      </c>
      <c r="I153" s="1264">
        <v>4.0519999999999996</v>
      </c>
      <c r="J153" s="1266">
        <v>339.16199999999998</v>
      </c>
      <c r="L153" s="1392"/>
      <c r="M153" s="1392"/>
      <c r="N153" s="1392"/>
      <c r="O153" s="1392"/>
    </row>
    <row r="154" spans="1:15">
      <c r="A154" s="1357"/>
      <c r="B154" s="1319"/>
      <c r="C154" s="2013" t="s">
        <v>782</v>
      </c>
      <c r="D154" s="1922"/>
      <c r="E154" s="1922"/>
      <c r="F154" s="1928"/>
      <c r="G154" s="1221">
        <v>-1823.3309999999999</v>
      </c>
      <c r="H154" s="1221">
        <v>-732.2</v>
      </c>
      <c r="I154" s="1264">
        <v>-392.76400000000001</v>
      </c>
      <c r="J154" s="1266">
        <v>-2948.2950000000001</v>
      </c>
      <c r="L154" s="1392"/>
      <c r="M154" s="1392"/>
      <c r="N154" s="1392"/>
      <c r="O154" s="1392"/>
    </row>
    <row r="155" spans="1:15">
      <c r="A155" s="1357"/>
      <c r="B155" s="1319"/>
      <c r="C155" s="2007" t="s">
        <v>285</v>
      </c>
      <c r="D155" s="1916"/>
      <c r="E155" s="1916"/>
      <c r="F155" s="2008"/>
      <c r="G155" s="1221">
        <v>0</v>
      </c>
      <c r="H155" s="1221">
        <v>0</v>
      </c>
      <c r="I155" s="1264">
        <v>-38.225000000000001</v>
      </c>
      <c r="J155" s="1266">
        <v>-38.225000000000001</v>
      </c>
      <c r="L155" s="1392"/>
      <c r="M155" s="1392"/>
      <c r="N155" s="1392"/>
      <c r="O155" s="1392"/>
    </row>
    <row r="156" spans="1:15">
      <c r="A156" s="1357"/>
      <c r="B156" s="1322">
        <v>16</v>
      </c>
      <c r="C156" s="2009" t="s">
        <v>624</v>
      </c>
      <c r="D156" s="1917"/>
      <c r="E156" s="1917"/>
      <c r="F156" s="2010"/>
      <c r="G156" s="1316">
        <v>8570.8160000000007</v>
      </c>
      <c r="H156" s="1316">
        <v>2406.8519999999999</v>
      </c>
      <c r="I156" s="1482">
        <v>279.30700000000002</v>
      </c>
      <c r="J156" s="1266">
        <v>11256.975</v>
      </c>
      <c r="L156" s="1392"/>
      <c r="M156" s="1392"/>
      <c r="N156" s="1392"/>
      <c r="O156" s="1392"/>
    </row>
    <row r="157" spans="1:15">
      <c r="A157" s="1357"/>
      <c r="B157" s="1332"/>
      <c r="C157" s="2011" t="s">
        <v>625</v>
      </c>
      <c r="D157" s="1920"/>
      <c r="E157" s="1920"/>
      <c r="F157" s="2012"/>
      <c r="G157" s="1221">
        <v>234.84</v>
      </c>
      <c r="H157" s="1221">
        <v>104.072</v>
      </c>
      <c r="I157" s="1264">
        <v>0</v>
      </c>
      <c r="J157" s="1266">
        <v>338.91199999999998</v>
      </c>
      <c r="L157" s="1392"/>
      <c r="M157" s="1392"/>
      <c r="N157" s="1392"/>
      <c r="O157" s="1392"/>
    </row>
    <row r="158" spans="1:15">
      <c r="A158" s="1357"/>
      <c r="B158" s="1332"/>
      <c r="C158" s="2011" t="s">
        <v>86</v>
      </c>
      <c r="D158" s="1920"/>
      <c r="E158" s="1920"/>
      <c r="F158" s="2012"/>
      <c r="G158" s="1221">
        <v>9595.7610000000004</v>
      </c>
      <c r="H158" s="1221">
        <v>2662.3380000000002</v>
      </c>
      <c r="I158" s="1264">
        <v>363.66500000000002</v>
      </c>
      <c r="J158" s="1266">
        <v>12621.763999999999</v>
      </c>
      <c r="L158" s="1392"/>
      <c r="M158" s="1392"/>
      <c r="N158" s="1392"/>
      <c r="O158" s="1392"/>
    </row>
    <row r="159" spans="1:15">
      <c r="A159" s="1357"/>
      <c r="B159" s="1332"/>
      <c r="C159" s="2011" t="s">
        <v>626</v>
      </c>
      <c r="D159" s="1920"/>
      <c r="E159" s="1920"/>
      <c r="F159" s="2012"/>
      <c r="G159" s="1221">
        <v>5096.3469999999998</v>
      </c>
      <c r="H159" s="1221">
        <v>1443.1569999999999</v>
      </c>
      <c r="I159" s="1264">
        <v>444.72300000000001</v>
      </c>
      <c r="J159" s="1266">
        <v>6984.2269999999999</v>
      </c>
      <c r="L159" s="1392"/>
      <c r="M159" s="1392"/>
      <c r="N159" s="1392"/>
      <c r="O159" s="1392"/>
    </row>
    <row r="160" spans="1:15">
      <c r="A160" s="1357"/>
      <c r="B160" s="1332"/>
      <c r="C160" s="2011" t="s">
        <v>968</v>
      </c>
      <c r="D160" s="1920"/>
      <c r="E160" s="1920"/>
      <c r="F160" s="2012"/>
      <c r="G160" s="1221">
        <v>726.173</v>
      </c>
      <c r="H160" s="1221">
        <v>149.952</v>
      </c>
      <c r="I160" s="1264">
        <v>36.371000000000002</v>
      </c>
      <c r="J160" s="1266">
        <v>912.49599999999998</v>
      </c>
      <c r="L160" s="1392"/>
      <c r="M160" s="1392"/>
      <c r="N160" s="1392"/>
      <c r="O160" s="1392"/>
    </row>
    <row r="161" spans="1:15">
      <c r="A161" s="1357"/>
      <c r="B161" s="1332"/>
      <c r="C161" s="2011" t="s">
        <v>969</v>
      </c>
      <c r="D161" s="1920"/>
      <c r="E161" s="1920"/>
      <c r="F161" s="2012"/>
      <c r="G161" s="1221">
        <v>91.956000000000003</v>
      </c>
      <c r="H161" s="1221">
        <v>39.334000000000003</v>
      </c>
      <c r="I161" s="1264">
        <v>0.27</v>
      </c>
      <c r="J161" s="1266">
        <v>131.56</v>
      </c>
      <c r="L161" s="1392"/>
      <c r="M161" s="1392"/>
      <c r="N161" s="1392"/>
      <c r="O161" s="1392"/>
    </row>
    <row r="162" spans="1:15">
      <c r="A162" s="1357"/>
      <c r="B162" s="1332"/>
      <c r="C162" s="2011" t="s">
        <v>723</v>
      </c>
      <c r="D162" s="1920"/>
      <c r="E162" s="1920"/>
      <c r="F162" s="2012"/>
      <c r="G162" s="1221">
        <v>-7173.9629999999997</v>
      </c>
      <c r="H162" s="1221">
        <v>-1966.691</v>
      </c>
      <c r="I162" s="1264">
        <v>-565.72199999999998</v>
      </c>
      <c r="J162" s="1266">
        <v>-9706.3760000000002</v>
      </c>
      <c r="L162" s="1392"/>
      <c r="M162" s="1392"/>
      <c r="N162" s="1392"/>
      <c r="O162" s="1392"/>
    </row>
    <row r="163" spans="1:15">
      <c r="A163" s="1357"/>
      <c r="B163" s="1332"/>
      <c r="C163" s="2007" t="s">
        <v>970</v>
      </c>
      <c r="D163" s="1916"/>
      <c r="E163" s="1916"/>
      <c r="F163" s="2008"/>
      <c r="G163" s="1221">
        <v>-0.29799999999999999</v>
      </c>
      <c r="H163" s="1221">
        <v>-25.31</v>
      </c>
      <c r="I163" s="1264">
        <v>0</v>
      </c>
      <c r="J163" s="1266">
        <v>-25.608000000000001</v>
      </c>
      <c r="L163" s="1392"/>
      <c r="M163" s="1392"/>
      <c r="N163" s="1392"/>
      <c r="O163" s="1392"/>
    </row>
    <row r="164" spans="1:15">
      <c r="A164" s="1357"/>
      <c r="B164" s="1322">
        <v>18</v>
      </c>
      <c r="C164" s="2009" t="s">
        <v>632</v>
      </c>
      <c r="D164" s="1917"/>
      <c r="E164" s="1917"/>
      <c r="F164" s="2010"/>
      <c r="G164" s="1316">
        <v>-97.284000000000006</v>
      </c>
      <c r="H164" s="1316">
        <v>-27.297999999999998</v>
      </c>
      <c r="I164" s="1482">
        <v>0</v>
      </c>
      <c r="J164" s="1266">
        <v>-124.58199999999999</v>
      </c>
      <c r="L164" s="1392"/>
      <c r="M164" s="1392"/>
      <c r="N164" s="1392"/>
      <c r="O164" s="1392"/>
    </row>
    <row r="165" spans="1:15">
      <c r="A165" s="1357"/>
      <c r="B165" s="1332"/>
      <c r="C165" s="2003" t="s">
        <v>974</v>
      </c>
      <c r="D165" s="1909"/>
      <c r="E165" s="1909"/>
      <c r="F165" s="2004"/>
      <c r="G165" s="1221">
        <v>47067.072999999997</v>
      </c>
      <c r="H165" s="1221">
        <v>5184.8829999999998</v>
      </c>
      <c r="I165" s="1264">
        <v>35.685000000000002</v>
      </c>
      <c r="J165" s="1266">
        <v>52287.641000000003</v>
      </c>
      <c r="L165" s="1392"/>
      <c r="M165" s="1392"/>
      <c r="N165" s="1392"/>
      <c r="O165" s="1392"/>
    </row>
    <row r="166" spans="1:15" ht="27" customHeight="1">
      <c r="A166" s="1357"/>
      <c r="B166" s="1332"/>
      <c r="C166" s="2003" t="s">
        <v>975</v>
      </c>
      <c r="D166" s="1909"/>
      <c r="E166" s="1909"/>
      <c r="F166" s="2004"/>
      <c r="G166" s="1221">
        <v>675.64599999999996</v>
      </c>
      <c r="H166" s="1221">
        <v>11.694000000000001</v>
      </c>
      <c r="I166" s="1264">
        <v>0</v>
      </c>
      <c r="J166" s="1266">
        <v>687.34</v>
      </c>
      <c r="L166" s="1392"/>
      <c r="M166" s="1392"/>
      <c r="N166" s="1392"/>
      <c r="O166" s="1392"/>
    </row>
    <row r="167" spans="1:15">
      <c r="A167" s="1357"/>
      <c r="B167" s="1332"/>
      <c r="C167" s="2003" t="s">
        <v>977</v>
      </c>
      <c r="D167" s="1909"/>
      <c r="E167" s="1909"/>
      <c r="F167" s="2004"/>
      <c r="G167" s="1221">
        <v>-47074.85</v>
      </c>
      <c r="H167" s="1221">
        <v>-4933.625</v>
      </c>
      <c r="I167" s="1264">
        <v>-35.685000000000002</v>
      </c>
      <c r="J167" s="1266">
        <v>-52044.160000000003</v>
      </c>
      <c r="L167" s="1392"/>
      <c r="M167" s="1392"/>
      <c r="N167" s="1392"/>
      <c r="O167" s="1392"/>
    </row>
    <row r="168" spans="1:15">
      <c r="A168" s="1357"/>
      <c r="B168" s="1332"/>
      <c r="C168" s="2003" t="s">
        <v>978</v>
      </c>
      <c r="D168" s="1909"/>
      <c r="E168" s="1909"/>
      <c r="F168" s="2004"/>
      <c r="G168" s="1221">
        <v>-765.87099999999998</v>
      </c>
      <c r="H168" s="1221">
        <v>-290.24900000000002</v>
      </c>
      <c r="I168" s="1264">
        <v>0</v>
      </c>
      <c r="J168" s="1266">
        <v>-1056.1199999999999</v>
      </c>
      <c r="L168" s="1392"/>
      <c r="M168" s="1392"/>
      <c r="N168" s="1392"/>
      <c r="O168" s="1392"/>
    </row>
    <row r="169" spans="1:15">
      <c r="A169" s="1357"/>
      <c r="B169" s="1332"/>
      <c r="C169" s="2003" t="s">
        <v>753</v>
      </c>
      <c r="D169" s="1909"/>
      <c r="E169" s="1909"/>
      <c r="F169" s="2004"/>
      <c r="G169" s="1221">
        <v>87.528999999999996</v>
      </c>
      <c r="H169" s="1221">
        <v>145.577</v>
      </c>
      <c r="I169" s="1264">
        <v>0.40400000000000003</v>
      </c>
      <c r="J169" s="1266">
        <v>233.51</v>
      </c>
      <c r="L169" s="1392"/>
      <c r="M169" s="1392"/>
      <c r="N169" s="1392"/>
      <c r="O169" s="1392"/>
    </row>
    <row r="170" spans="1:15" ht="15" thickBot="1">
      <c r="B170" s="1537"/>
      <c r="C170" s="2005" t="s">
        <v>979</v>
      </c>
      <c r="D170" s="1911"/>
      <c r="E170" s="1911"/>
      <c r="F170" s="2006"/>
      <c r="G170" s="1233">
        <v>-86.811000000000007</v>
      </c>
      <c r="H170" s="1233">
        <v>-145.578</v>
      </c>
      <c r="I170" s="1538">
        <v>-0.40400000000000003</v>
      </c>
      <c r="J170" s="1539">
        <v>-232.79300000000001</v>
      </c>
      <c r="L170" s="1392"/>
      <c r="M170" s="1392"/>
      <c r="N170" s="1392"/>
      <c r="O170" s="1392"/>
    </row>
    <row r="171" spans="1:15" ht="15" thickBot="1">
      <c r="B171" s="1337">
        <v>20</v>
      </c>
      <c r="C171" s="2001" t="s">
        <v>100</v>
      </c>
      <c r="D171" s="1906"/>
      <c r="E171" s="1906"/>
      <c r="F171" s="2002"/>
      <c r="G171" s="1267">
        <v>454363.81199999998</v>
      </c>
      <c r="H171" s="1267">
        <v>119847.261</v>
      </c>
      <c r="I171" s="1269">
        <v>18793.865000000002</v>
      </c>
      <c r="J171" s="1258">
        <v>593004.93799999997</v>
      </c>
      <c r="L171" s="1392"/>
      <c r="M171" s="1392"/>
      <c r="N171" s="1392"/>
      <c r="O171" s="1392"/>
    </row>
    <row r="182" ht="14.25" customHeight="1"/>
    <row r="183" ht="14.25" customHeight="1"/>
    <row r="184" ht="14.25" customHeight="1"/>
    <row r="185" ht="14.25" customHeight="1"/>
    <row r="189" ht="15" customHeight="1"/>
  </sheetData>
  <mergeCells count="170">
    <mergeCell ref="C171:F171"/>
    <mergeCell ref="C167:F167"/>
    <mergeCell ref="C168:F168"/>
    <mergeCell ref="C169:F169"/>
    <mergeCell ref="C170:F170"/>
    <mergeCell ref="C164:F164"/>
    <mergeCell ref="C165:F165"/>
    <mergeCell ref="C166:F166"/>
    <mergeCell ref="C158:F158"/>
    <mergeCell ref="C159:F159"/>
    <mergeCell ref="C160:F160"/>
    <mergeCell ref="C161:F161"/>
    <mergeCell ref="C162:F162"/>
    <mergeCell ref="C163:F163"/>
    <mergeCell ref="C152:F152"/>
    <mergeCell ref="C153:F153"/>
    <mergeCell ref="C154:F154"/>
    <mergeCell ref="C155:F155"/>
    <mergeCell ref="C156:F156"/>
    <mergeCell ref="C157:F157"/>
    <mergeCell ref="C148:F148"/>
    <mergeCell ref="C149:F149"/>
    <mergeCell ref="C150:F150"/>
    <mergeCell ref="C151:F151"/>
    <mergeCell ref="C142:F142"/>
    <mergeCell ref="C143:F143"/>
    <mergeCell ref="C144:F144"/>
    <mergeCell ref="C145:F145"/>
    <mergeCell ref="C146:F146"/>
    <mergeCell ref="C147:F147"/>
    <mergeCell ref="C137:F137"/>
    <mergeCell ref="C138:F138"/>
    <mergeCell ref="C139:F139"/>
    <mergeCell ref="C140:F140"/>
    <mergeCell ref="C141:F141"/>
    <mergeCell ref="C133:F133"/>
    <mergeCell ref="C134:F134"/>
    <mergeCell ref="C135:F135"/>
    <mergeCell ref="C136:F136"/>
    <mergeCell ref="C127:F127"/>
    <mergeCell ref="C128:F128"/>
    <mergeCell ref="C129:F129"/>
    <mergeCell ref="C130:F130"/>
    <mergeCell ref="C131:F131"/>
    <mergeCell ref="C132:F132"/>
    <mergeCell ref="D122:F122"/>
    <mergeCell ref="D123:F123"/>
    <mergeCell ref="C124:F124"/>
    <mergeCell ref="C125:F125"/>
    <mergeCell ref="C126:F126"/>
    <mergeCell ref="D117:F117"/>
    <mergeCell ref="C118:F118"/>
    <mergeCell ref="D119:F119"/>
    <mergeCell ref="D120:F120"/>
    <mergeCell ref="C121:F121"/>
    <mergeCell ref="C114:F114"/>
    <mergeCell ref="D115:F115"/>
    <mergeCell ref="D116:F116"/>
    <mergeCell ref="D113:F113"/>
    <mergeCell ref="C107:F107"/>
    <mergeCell ref="D108:F108"/>
    <mergeCell ref="D109:F109"/>
    <mergeCell ref="C110:F110"/>
    <mergeCell ref="D111:F111"/>
    <mergeCell ref="D112:F112"/>
    <mergeCell ref="D101:F101"/>
    <mergeCell ref="D102:F102"/>
    <mergeCell ref="D103:F103"/>
    <mergeCell ref="C104:F104"/>
    <mergeCell ref="D105:F105"/>
    <mergeCell ref="D106:F106"/>
    <mergeCell ref="D95:F95"/>
    <mergeCell ref="C96:F96"/>
    <mergeCell ref="D97:F97"/>
    <mergeCell ref="D98:F98"/>
    <mergeCell ref="D99:F99"/>
    <mergeCell ref="C100:F100"/>
    <mergeCell ref="C89:F89"/>
    <mergeCell ref="D90:F90"/>
    <mergeCell ref="D91:F91"/>
    <mergeCell ref="D92:F92"/>
    <mergeCell ref="C93:F93"/>
    <mergeCell ref="D94:F94"/>
    <mergeCell ref="D83:F83"/>
    <mergeCell ref="D84:F84"/>
    <mergeCell ref="C85:F85"/>
    <mergeCell ref="D86:F86"/>
    <mergeCell ref="D87:F87"/>
    <mergeCell ref="D88:F88"/>
    <mergeCell ref="C77:F77"/>
    <mergeCell ref="D78:F78"/>
    <mergeCell ref="D79:F79"/>
    <mergeCell ref="D80:F80"/>
    <mergeCell ref="C81:F81"/>
    <mergeCell ref="D82:F82"/>
    <mergeCell ref="D72:F72"/>
    <mergeCell ref="C73:F73"/>
    <mergeCell ref="D74:F74"/>
    <mergeCell ref="D75:F75"/>
    <mergeCell ref="C76:F76"/>
    <mergeCell ref="C68:F68"/>
    <mergeCell ref="D69:F69"/>
    <mergeCell ref="C70:F70"/>
    <mergeCell ref="D71:F71"/>
    <mergeCell ref="C64:F64"/>
    <mergeCell ref="D65:F65"/>
    <mergeCell ref="D66:F66"/>
    <mergeCell ref="D67:F67"/>
    <mergeCell ref="D63:F63"/>
    <mergeCell ref="D58:F58"/>
    <mergeCell ref="D59:F59"/>
    <mergeCell ref="C60:F60"/>
    <mergeCell ref="D61:F61"/>
    <mergeCell ref="D62:F62"/>
    <mergeCell ref="D52:F52"/>
    <mergeCell ref="C53:F53"/>
    <mergeCell ref="D54:F54"/>
    <mergeCell ref="D55:F55"/>
    <mergeCell ref="D56:F56"/>
    <mergeCell ref="C57:F57"/>
    <mergeCell ref="D47:F47"/>
    <mergeCell ref="D48:F48"/>
    <mergeCell ref="C49:F49"/>
    <mergeCell ref="D50:F50"/>
    <mergeCell ref="D51:F51"/>
    <mergeCell ref="C43:F43"/>
    <mergeCell ref="D44:F44"/>
    <mergeCell ref="D45:F45"/>
    <mergeCell ref="C46:F46"/>
    <mergeCell ref="C40:F40"/>
    <mergeCell ref="D41:F41"/>
    <mergeCell ref="D42:F42"/>
    <mergeCell ref="C36:F36"/>
    <mergeCell ref="C37:F37"/>
    <mergeCell ref="D38:F38"/>
    <mergeCell ref="D39:F39"/>
    <mergeCell ref="C34:F34"/>
    <mergeCell ref="C35:F35"/>
    <mergeCell ref="C29:F29"/>
    <mergeCell ref="C30:F30"/>
    <mergeCell ref="C31:F31"/>
    <mergeCell ref="C32:F32"/>
    <mergeCell ref="C33:F33"/>
    <mergeCell ref="C28:F28"/>
    <mergeCell ref="C24:F24"/>
    <mergeCell ref="C25:F25"/>
    <mergeCell ref="C26:F26"/>
    <mergeCell ref="C27:F27"/>
    <mergeCell ref="C23:F23"/>
    <mergeCell ref="C20:F20"/>
    <mergeCell ref="C21:F21"/>
    <mergeCell ref="C22:F22"/>
    <mergeCell ref="C18:F18"/>
    <mergeCell ref="D19:F19"/>
    <mergeCell ref="C17:F17"/>
    <mergeCell ref="C14:F14"/>
    <mergeCell ref="C15:F15"/>
    <mergeCell ref="C16:F16"/>
    <mergeCell ref="B2:J2"/>
    <mergeCell ref="I3:J3"/>
    <mergeCell ref="C9:F9"/>
    <mergeCell ref="C10:F10"/>
    <mergeCell ref="C11:F11"/>
    <mergeCell ref="C12:F12"/>
    <mergeCell ref="C13:F13"/>
    <mergeCell ref="C4:F4"/>
    <mergeCell ref="C5:F5"/>
    <mergeCell ref="C6:F6"/>
    <mergeCell ref="C7:F7"/>
    <mergeCell ref="C8:F8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90"/>
  <sheetViews>
    <sheetView workbookViewId="0"/>
  </sheetViews>
  <sheetFormatPr defaultRowHeight="14.25"/>
  <cols>
    <col min="1" max="1" width="3.125" style="1394" customWidth="1"/>
    <col min="2" max="2" width="5" customWidth="1"/>
    <col min="3" max="3" width="2.375" customWidth="1"/>
    <col min="6" max="6" width="26" customWidth="1"/>
    <col min="7" max="8" width="11.875" bestFit="1" customWidth="1"/>
    <col min="9" max="9" width="10.875" bestFit="1" customWidth="1"/>
    <col min="10" max="10" width="11.875" bestFit="1" customWidth="1"/>
  </cols>
  <sheetData>
    <row r="2" spans="2:15" ht="15" customHeight="1">
      <c r="B2" s="1744" t="s">
        <v>1164</v>
      </c>
      <c r="C2" s="1744"/>
      <c r="D2" s="1744"/>
      <c r="E2" s="1744"/>
      <c r="F2" s="1744"/>
      <c r="G2" s="1744"/>
      <c r="H2" s="1744"/>
      <c r="I2" s="1744"/>
      <c r="J2" s="1744"/>
    </row>
    <row r="3" spans="2:15" ht="15" thickBot="1">
      <c r="I3" s="1973" t="s">
        <v>844</v>
      </c>
      <c r="J3" s="1973"/>
    </row>
    <row r="4" spans="2:15" ht="33.75" customHeight="1" thickBot="1">
      <c r="B4" s="1528" t="s">
        <v>289</v>
      </c>
      <c r="C4" s="2022" t="s">
        <v>640</v>
      </c>
      <c r="D4" s="1932"/>
      <c r="E4" s="1932"/>
      <c r="F4" s="2023"/>
      <c r="G4" s="1529" t="s">
        <v>5</v>
      </c>
      <c r="H4" s="1530" t="s">
        <v>324</v>
      </c>
      <c r="I4" s="1531" t="s">
        <v>325</v>
      </c>
      <c r="J4" s="1532" t="s">
        <v>8</v>
      </c>
    </row>
    <row r="5" spans="2:15" ht="38.25" customHeight="1" thickBot="1">
      <c r="B5" s="1491">
        <v>1</v>
      </c>
      <c r="C5" s="2070" t="s">
        <v>981</v>
      </c>
      <c r="D5" s="1933"/>
      <c r="E5" s="1933"/>
      <c r="F5" s="2071"/>
      <c r="G5" s="1177">
        <v>2.419</v>
      </c>
      <c r="H5" s="161">
        <v>0.123</v>
      </c>
      <c r="I5" s="986">
        <v>0</v>
      </c>
      <c r="J5" s="1135">
        <v>2.5419999999999998</v>
      </c>
      <c r="L5" s="1495"/>
      <c r="M5" s="1495"/>
      <c r="N5" s="1495"/>
      <c r="O5" s="1495"/>
    </row>
    <row r="6" spans="2:15" ht="15.75" customHeight="1">
      <c r="B6" s="1319"/>
      <c r="C6" s="1324"/>
      <c r="D6" s="1921" t="s">
        <v>232</v>
      </c>
      <c r="E6" s="1922"/>
      <c r="F6" s="1928"/>
      <c r="G6" s="1535">
        <v>2.3769999999999998</v>
      </c>
      <c r="H6" s="1533">
        <v>0</v>
      </c>
      <c r="I6" s="1534">
        <v>0</v>
      </c>
      <c r="J6" s="1183">
        <v>2.3769999999999998</v>
      </c>
      <c r="L6" s="1495"/>
      <c r="M6" s="1495"/>
      <c r="N6" s="1495"/>
      <c r="O6" s="1495"/>
    </row>
    <row r="7" spans="2:15" ht="15.75" customHeight="1">
      <c r="B7" s="1319"/>
      <c r="C7" s="1326"/>
      <c r="D7" s="1923" t="s">
        <v>234</v>
      </c>
      <c r="E7" s="1923"/>
      <c r="F7" s="2014"/>
      <c r="G7" s="1191">
        <v>4.2000000000000003E-2</v>
      </c>
      <c r="H7" s="173">
        <v>0.123</v>
      </c>
      <c r="I7" s="964">
        <v>0</v>
      </c>
      <c r="J7" s="1119">
        <v>0.16500000000000001</v>
      </c>
      <c r="L7" s="1495"/>
      <c r="M7" s="1495"/>
      <c r="N7" s="1495"/>
      <c r="O7" s="1495"/>
    </row>
    <row r="8" spans="2:15" ht="15" customHeight="1">
      <c r="B8" s="1322">
        <v>2</v>
      </c>
      <c r="C8" s="1940" t="s">
        <v>982</v>
      </c>
      <c r="D8" s="1774"/>
      <c r="E8" s="1774"/>
      <c r="F8" s="1941"/>
      <c r="G8" s="1121">
        <v>0.77100000000000002</v>
      </c>
      <c r="H8" s="175">
        <v>0</v>
      </c>
      <c r="I8" s="962">
        <v>0</v>
      </c>
      <c r="J8" s="1119">
        <v>0.77100000000000002</v>
      </c>
      <c r="L8" s="1495"/>
      <c r="M8" s="1495"/>
      <c r="N8" s="1495"/>
      <c r="O8" s="1495"/>
    </row>
    <row r="9" spans="2:15" ht="15" customHeight="1">
      <c r="B9" s="1319"/>
      <c r="C9" s="1326"/>
      <c r="D9" s="1771" t="s">
        <v>986</v>
      </c>
      <c r="E9" s="1772"/>
      <c r="F9" s="1773"/>
      <c r="G9" s="1191">
        <v>0.77100000000000002</v>
      </c>
      <c r="H9" s="173">
        <v>0</v>
      </c>
      <c r="I9" s="964">
        <v>0</v>
      </c>
      <c r="J9" s="1119">
        <v>0.77100000000000002</v>
      </c>
      <c r="L9" s="1495"/>
      <c r="M9" s="1495"/>
      <c r="N9" s="1495"/>
      <c r="O9" s="1495"/>
    </row>
    <row r="10" spans="2:15" ht="15" customHeight="1">
      <c r="B10" s="1319"/>
      <c r="C10" s="1326"/>
      <c r="D10" s="1557"/>
      <c r="E10" s="2072" t="s">
        <v>987</v>
      </c>
      <c r="F10" s="2073"/>
      <c r="G10" s="1191">
        <v>0.77100000000000002</v>
      </c>
      <c r="H10" s="173">
        <v>0</v>
      </c>
      <c r="I10" s="964">
        <v>0</v>
      </c>
      <c r="J10" s="1119">
        <v>0.77100000000000002</v>
      </c>
      <c r="L10" s="1495"/>
      <c r="M10" s="1495"/>
      <c r="N10" s="1495"/>
      <c r="O10" s="1495"/>
    </row>
    <row r="11" spans="2:15" ht="15" customHeight="1">
      <c r="B11" s="1322">
        <v>3</v>
      </c>
      <c r="C11" s="2009" t="s">
        <v>643</v>
      </c>
      <c r="D11" s="1917"/>
      <c r="E11" s="1917"/>
      <c r="F11" s="2010"/>
      <c r="G11" s="1121">
        <v>17956.477999999999</v>
      </c>
      <c r="H11" s="175">
        <v>12624.612999999999</v>
      </c>
      <c r="I11" s="962">
        <v>2536.2220000000002</v>
      </c>
      <c r="J11" s="1119">
        <v>33117.313000000002</v>
      </c>
      <c r="L11" s="1495"/>
      <c r="M11" s="1495"/>
      <c r="N11" s="1495"/>
      <c r="O11" s="1495"/>
    </row>
    <row r="12" spans="2:15" ht="15" customHeight="1">
      <c r="B12" s="1319"/>
      <c r="C12" s="1324"/>
      <c r="D12" s="1921" t="s">
        <v>644</v>
      </c>
      <c r="E12" s="1922"/>
      <c r="F12" s="1928"/>
      <c r="G12" s="1191">
        <v>1335.2809999999999</v>
      </c>
      <c r="H12" s="173">
        <v>305.75</v>
      </c>
      <c r="I12" s="964">
        <v>0.17699999999999999</v>
      </c>
      <c r="J12" s="1119">
        <v>1641.2080000000001</v>
      </c>
      <c r="L12" s="1495"/>
      <c r="M12" s="1495"/>
      <c r="N12" s="1495"/>
      <c r="O12" s="1495"/>
    </row>
    <row r="13" spans="2:15" ht="15" customHeight="1">
      <c r="B13" s="1319"/>
      <c r="C13" s="1324"/>
      <c r="D13" s="1921" t="s">
        <v>645</v>
      </c>
      <c r="E13" s="1922"/>
      <c r="F13" s="1928"/>
      <c r="G13" s="1191">
        <v>252.35400000000001</v>
      </c>
      <c r="H13" s="173">
        <v>0.47899999999999998</v>
      </c>
      <c r="I13" s="964">
        <v>7.9000000000000001E-2</v>
      </c>
      <c r="J13" s="1119">
        <v>252.91200000000001</v>
      </c>
      <c r="L13" s="1495"/>
      <c r="M13" s="1495"/>
      <c r="N13" s="1495"/>
      <c r="O13" s="1495"/>
    </row>
    <row r="14" spans="2:15" ht="15.75" customHeight="1">
      <c r="B14" s="1319"/>
      <c r="C14" s="1324"/>
      <c r="D14" s="1921" t="s">
        <v>646</v>
      </c>
      <c r="E14" s="1922"/>
      <c r="F14" s="1928"/>
      <c r="G14" s="1191">
        <v>3440.2</v>
      </c>
      <c r="H14" s="173">
        <v>2373.2939999999999</v>
      </c>
      <c r="I14" s="964">
        <v>320.959</v>
      </c>
      <c r="J14" s="1119">
        <v>6134.4530000000004</v>
      </c>
      <c r="L14" s="1495"/>
      <c r="M14" s="1495"/>
      <c r="N14" s="1495"/>
      <c r="O14" s="1495"/>
    </row>
    <row r="15" spans="2:15" ht="15.75" customHeight="1">
      <c r="B15" s="1319"/>
      <c r="C15" s="1324"/>
      <c r="D15" s="1921" t="s">
        <v>647</v>
      </c>
      <c r="E15" s="1922"/>
      <c r="F15" s="1928"/>
      <c r="G15" s="1191">
        <v>4752.4369999999999</v>
      </c>
      <c r="H15" s="173">
        <v>4240.9709999999995</v>
      </c>
      <c r="I15" s="964">
        <v>1164.8340000000001</v>
      </c>
      <c r="J15" s="1119">
        <v>10158.242</v>
      </c>
      <c r="L15" s="1495"/>
      <c r="M15" s="1495"/>
      <c r="N15" s="1495"/>
      <c r="O15" s="1495"/>
    </row>
    <row r="16" spans="2:15" ht="15" customHeight="1">
      <c r="B16" s="1319"/>
      <c r="C16" s="1324"/>
      <c r="D16" s="1921" t="s">
        <v>648</v>
      </c>
      <c r="E16" s="1922"/>
      <c r="F16" s="1928"/>
      <c r="G16" s="1191">
        <v>1587.33</v>
      </c>
      <c r="H16" s="173">
        <v>2262.0500000000002</v>
      </c>
      <c r="I16" s="964">
        <v>933.52300000000002</v>
      </c>
      <c r="J16" s="1119">
        <v>4782.9030000000002</v>
      </c>
      <c r="L16" s="1495"/>
      <c r="M16" s="1495"/>
      <c r="N16" s="1495"/>
      <c r="O16" s="1495"/>
    </row>
    <row r="17" spans="2:15" ht="15" customHeight="1">
      <c r="B17" s="1327"/>
      <c r="C17" s="1493"/>
      <c r="D17" s="1915" t="s">
        <v>992</v>
      </c>
      <c r="E17" s="1916"/>
      <c r="F17" s="2008"/>
      <c r="G17" s="1191">
        <v>6377.3720000000003</v>
      </c>
      <c r="H17" s="173">
        <v>3260.67</v>
      </c>
      <c r="I17" s="964">
        <v>116.163</v>
      </c>
      <c r="J17" s="1119">
        <v>9754.2049999999999</v>
      </c>
      <c r="L17" s="1495"/>
      <c r="M17" s="1495"/>
      <c r="N17" s="1495"/>
      <c r="O17" s="1495"/>
    </row>
    <row r="18" spans="2:15" ht="22.5" customHeight="1">
      <c r="B18" s="1319"/>
      <c r="C18" s="1324"/>
      <c r="D18" s="1921" t="s">
        <v>650</v>
      </c>
      <c r="E18" s="1922"/>
      <c r="F18" s="1928"/>
      <c r="G18" s="1191">
        <v>211.50399999999999</v>
      </c>
      <c r="H18" s="173">
        <v>181.399</v>
      </c>
      <c r="I18" s="964">
        <v>0.48699999999999999</v>
      </c>
      <c r="J18" s="1119">
        <v>393.39</v>
      </c>
      <c r="L18" s="1495"/>
      <c r="M18" s="1495"/>
      <c r="N18" s="1495"/>
      <c r="O18" s="1495"/>
    </row>
    <row r="19" spans="2:15" ht="15" customHeight="1">
      <c r="B19" s="1322">
        <v>4</v>
      </c>
      <c r="C19" s="2009" t="s">
        <v>651</v>
      </c>
      <c r="D19" s="1917"/>
      <c r="E19" s="1917"/>
      <c r="F19" s="2010"/>
      <c r="G19" s="1121">
        <v>215243.44699999999</v>
      </c>
      <c r="H19" s="175">
        <v>39774.913999999997</v>
      </c>
      <c r="I19" s="962">
        <v>8013.683</v>
      </c>
      <c r="J19" s="1119">
        <v>263032.04399999999</v>
      </c>
      <c r="L19" s="1495"/>
      <c r="M19" s="1495"/>
      <c r="N19" s="1495"/>
      <c r="O19" s="1495"/>
    </row>
    <row r="20" spans="2:15" ht="23.25" customHeight="1">
      <c r="B20" s="1319"/>
      <c r="C20" s="1326"/>
      <c r="D20" s="1923" t="s">
        <v>994</v>
      </c>
      <c r="E20" s="1923"/>
      <c r="F20" s="2014"/>
      <c r="G20" s="1191">
        <v>59448.303</v>
      </c>
      <c r="H20" s="173">
        <v>12072.557000000001</v>
      </c>
      <c r="I20" s="964">
        <v>2038.287</v>
      </c>
      <c r="J20" s="1119">
        <v>73559.146999999997</v>
      </c>
      <c r="L20" s="1495"/>
      <c r="M20" s="1495"/>
      <c r="N20" s="1495"/>
      <c r="O20" s="1495"/>
    </row>
    <row r="21" spans="2:15" ht="15" customHeight="1">
      <c r="B21" s="1319"/>
      <c r="C21" s="1324"/>
      <c r="D21" s="1923" t="s">
        <v>995</v>
      </c>
      <c r="E21" s="1923"/>
      <c r="F21" s="2014"/>
      <c r="G21" s="1191">
        <v>1308.5170000000001</v>
      </c>
      <c r="H21" s="173">
        <v>6.89</v>
      </c>
      <c r="I21" s="964">
        <v>0.26400000000000001</v>
      </c>
      <c r="J21" s="1119">
        <v>1315.671</v>
      </c>
      <c r="L21" s="1495"/>
      <c r="M21" s="1495"/>
      <c r="N21" s="1495"/>
      <c r="O21" s="1495"/>
    </row>
    <row r="22" spans="2:15" ht="29.25" customHeight="1">
      <c r="B22" s="1319"/>
      <c r="C22" s="1324"/>
      <c r="D22" s="1923" t="s">
        <v>996</v>
      </c>
      <c r="E22" s="1923"/>
      <c r="F22" s="2014"/>
      <c r="G22" s="1191">
        <v>3003.9569999999999</v>
      </c>
      <c r="H22" s="173">
        <v>335.68299999999999</v>
      </c>
      <c r="I22" s="964">
        <v>83.099000000000004</v>
      </c>
      <c r="J22" s="1119">
        <v>3422.739</v>
      </c>
      <c r="L22" s="1495"/>
      <c r="M22" s="1495"/>
      <c r="N22" s="1495"/>
      <c r="O22" s="1495"/>
    </row>
    <row r="23" spans="2:15" ht="23.25" customHeight="1">
      <c r="B23" s="1319"/>
      <c r="C23" s="1326"/>
      <c r="D23" s="1923" t="s">
        <v>997</v>
      </c>
      <c r="E23" s="1923"/>
      <c r="F23" s="2014"/>
      <c r="G23" s="1191">
        <v>70173.854999999996</v>
      </c>
      <c r="H23" s="173">
        <v>11144.981</v>
      </c>
      <c r="I23" s="964">
        <v>2647.2820000000002</v>
      </c>
      <c r="J23" s="1119">
        <v>83966.118000000002</v>
      </c>
      <c r="L23" s="1495"/>
      <c r="M23" s="1495"/>
      <c r="N23" s="1495"/>
      <c r="O23" s="1495"/>
    </row>
    <row r="24" spans="2:15" ht="33" customHeight="1">
      <c r="B24" s="1319"/>
      <c r="C24" s="1326"/>
      <c r="D24" s="1923" t="s">
        <v>998</v>
      </c>
      <c r="E24" s="1923"/>
      <c r="F24" s="2014"/>
      <c r="G24" s="1191">
        <v>563.19399999999996</v>
      </c>
      <c r="H24" s="173">
        <v>154.874</v>
      </c>
      <c r="I24" s="964">
        <v>31.849</v>
      </c>
      <c r="J24" s="1119">
        <v>749.91700000000003</v>
      </c>
      <c r="L24" s="1495"/>
      <c r="M24" s="1495"/>
      <c r="N24" s="1495"/>
      <c r="O24" s="1495"/>
    </row>
    <row r="25" spans="2:15" ht="33" customHeight="1">
      <c r="B25" s="1319"/>
      <c r="C25" s="1326"/>
      <c r="D25" s="1923" t="s">
        <v>999</v>
      </c>
      <c r="E25" s="1923"/>
      <c r="F25" s="2014"/>
      <c r="G25" s="1191">
        <v>23762.218000000001</v>
      </c>
      <c r="H25" s="173">
        <v>5954.0529999999999</v>
      </c>
      <c r="I25" s="964">
        <v>364.22899999999998</v>
      </c>
      <c r="J25" s="1119">
        <v>30080.5</v>
      </c>
      <c r="L25" s="1495"/>
      <c r="M25" s="1495"/>
      <c r="N25" s="1495"/>
      <c r="O25" s="1495"/>
    </row>
    <row r="26" spans="2:15" ht="33" customHeight="1">
      <c r="B26" s="1319"/>
      <c r="C26" s="1326"/>
      <c r="D26" s="1923" t="s">
        <v>1000</v>
      </c>
      <c r="E26" s="1923"/>
      <c r="F26" s="2014"/>
      <c r="G26" s="1191">
        <v>90.853999999999999</v>
      </c>
      <c r="H26" s="173">
        <v>0</v>
      </c>
      <c r="I26" s="964">
        <v>0</v>
      </c>
      <c r="J26" s="1119">
        <v>90.853999999999999</v>
      </c>
      <c r="L26" s="1495"/>
      <c r="M26" s="1495"/>
      <c r="N26" s="1495"/>
      <c r="O26" s="1495"/>
    </row>
    <row r="27" spans="2:15" ht="33" customHeight="1">
      <c r="B27" s="1319"/>
      <c r="C27" s="1326"/>
      <c r="D27" s="1923" t="s">
        <v>1001</v>
      </c>
      <c r="E27" s="1923"/>
      <c r="F27" s="2014"/>
      <c r="G27" s="1191">
        <v>850.96199999999999</v>
      </c>
      <c r="H27" s="173">
        <v>78.924999999999997</v>
      </c>
      <c r="I27" s="964">
        <v>9.7560000000000002</v>
      </c>
      <c r="J27" s="1119">
        <v>939.64300000000003</v>
      </c>
      <c r="L27" s="1495"/>
      <c r="M27" s="1495"/>
      <c r="N27" s="1495"/>
      <c r="O27" s="1495"/>
    </row>
    <row r="28" spans="2:15" ht="33" customHeight="1">
      <c r="B28" s="1319"/>
      <c r="C28" s="1326"/>
      <c r="D28" s="1923" t="s">
        <v>1002</v>
      </c>
      <c r="E28" s="1923"/>
      <c r="F28" s="2014"/>
      <c r="G28" s="1191">
        <v>51681.271999999997</v>
      </c>
      <c r="H28" s="173">
        <v>8251.4779999999992</v>
      </c>
      <c r="I28" s="964">
        <v>2028.5930000000001</v>
      </c>
      <c r="J28" s="1119">
        <v>61961.343000000001</v>
      </c>
      <c r="L28" s="1495"/>
      <c r="M28" s="1495"/>
      <c r="N28" s="1495"/>
      <c r="O28" s="1495"/>
    </row>
    <row r="29" spans="2:15" ht="33" customHeight="1">
      <c r="B29" s="1319"/>
      <c r="C29" s="1326"/>
      <c r="D29" s="1923" t="s">
        <v>1003</v>
      </c>
      <c r="E29" s="1923"/>
      <c r="F29" s="2014"/>
      <c r="G29" s="1191">
        <v>2081.7170000000001</v>
      </c>
      <c r="H29" s="173">
        <v>1012.8049999999999</v>
      </c>
      <c r="I29" s="964">
        <v>442.35700000000003</v>
      </c>
      <c r="J29" s="1119">
        <v>3536.8789999999999</v>
      </c>
      <c r="L29" s="1495"/>
      <c r="M29" s="1495"/>
      <c r="N29" s="1495"/>
      <c r="O29" s="1495"/>
    </row>
    <row r="30" spans="2:15" ht="33" customHeight="1">
      <c r="B30" s="1319"/>
      <c r="C30" s="1326"/>
      <c r="D30" s="1921" t="s">
        <v>662</v>
      </c>
      <c r="E30" s="1922"/>
      <c r="F30" s="1928"/>
      <c r="G30" s="1191">
        <v>2278.598</v>
      </c>
      <c r="H30" s="173">
        <v>762.66800000000001</v>
      </c>
      <c r="I30" s="964">
        <v>367.96699999999998</v>
      </c>
      <c r="J30" s="1119">
        <v>3409.2330000000002</v>
      </c>
      <c r="L30" s="1495"/>
      <c r="M30" s="1495"/>
      <c r="N30" s="1495"/>
      <c r="O30" s="1495"/>
    </row>
    <row r="31" spans="2:15" ht="15" customHeight="1">
      <c r="B31" s="1322">
        <v>5</v>
      </c>
      <c r="C31" s="2009" t="s">
        <v>663</v>
      </c>
      <c r="D31" s="1917"/>
      <c r="E31" s="1917"/>
      <c r="F31" s="2010"/>
      <c r="G31" s="1121">
        <v>63101.752</v>
      </c>
      <c r="H31" s="175">
        <v>8367.1550000000007</v>
      </c>
      <c r="I31" s="962">
        <v>1447.075</v>
      </c>
      <c r="J31" s="1119">
        <v>72915.982000000004</v>
      </c>
      <c r="L31" s="1495"/>
      <c r="M31" s="1495"/>
      <c r="N31" s="1495"/>
      <c r="O31" s="1495"/>
    </row>
    <row r="32" spans="2:15" ht="15" customHeight="1">
      <c r="B32" s="1319"/>
      <c r="C32" s="1326"/>
      <c r="D32" s="1923" t="s">
        <v>1005</v>
      </c>
      <c r="E32" s="1923"/>
      <c r="F32" s="2014"/>
      <c r="G32" s="1191">
        <v>2612.145</v>
      </c>
      <c r="H32" s="173">
        <v>1783.8510000000001</v>
      </c>
      <c r="I32" s="964">
        <v>126.256</v>
      </c>
      <c r="J32" s="1119">
        <v>4522.2520000000004</v>
      </c>
      <c r="L32" s="1495"/>
      <c r="M32" s="1495"/>
      <c r="N32" s="1495"/>
      <c r="O32" s="1495"/>
    </row>
    <row r="33" spans="2:15" ht="15" customHeight="1">
      <c r="B33" s="1319"/>
      <c r="C33" s="1326"/>
      <c r="D33" s="1923" t="s">
        <v>1006</v>
      </c>
      <c r="E33" s="1923"/>
      <c r="F33" s="2014"/>
      <c r="G33" s="1191">
        <v>55.253999999999998</v>
      </c>
      <c r="H33" s="173">
        <v>0</v>
      </c>
      <c r="I33" s="964">
        <v>20</v>
      </c>
      <c r="J33" s="1119">
        <v>75.254000000000005</v>
      </c>
      <c r="L33" s="1495"/>
      <c r="M33" s="1495"/>
      <c r="N33" s="1495"/>
      <c r="O33" s="1495"/>
    </row>
    <row r="34" spans="2:15" ht="27.75" customHeight="1">
      <c r="B34" s="1319"/>
      <c r="C34" s="1326"/>
      <c r="D34" s="1923" t="s">
        <v>1007</v>
      </c>
      <c r="E34" s="1923"/>
      <c r="F34" s="2014"/>
      <c r="G34" s="1191">
        <v>686.75400000000002</v>
      </c>
      <c r="H34" s="173">
        <v>36.613999999999997</v>
      </c>
      <c r="I34" s="964">
        <v>54.5</v>
      </c>
      <c r="J34" s="1119">
        <v>777.86800000000005</v>
      </c>
      <c r="L34" s="1495"/>
      <c r="M34" s="1495"/>
      <c r="N34" s="1495"/>
      <c r="O34" s="1495"/>
    </row>
    <row r="35" spans="2:15" ht="15" customHeight="1">
      <c r="B35" s="1319"/>
      <c r="C35" s="1326"/>
      <c r="D35" s="1923" t="s">
        <v>1008</v>
      </c>
      <c r="E35" s="1923"/>
      <c r="F35" s="2014"/>
      <c r="G35" s="1191">
        <v>20073.553</v>
      </c>
      <c r="H35" s="173">
        <v>2116.7289999999998</v>
      </c>
      <c r="I35" s="964">
        <v>777.399</v>
      </c>
      <c r="J35" s="1119">
        <v>22967.681</v>
      </c>
      <c r="L35" s="1495"/>
      <c r="M35" s="1495"/>
      <c r="N35" s="1495"/>
      <c r="O35" s="1495"/>
    </row>
    <row r="36" spans="2:15" ht="31.5" customHeight="1">
      <c r="B36" s="1319"/>
      <c r="C36" s="1326"/>
      <c r="D36" s="1923" t="s">
        <v>1009</v>
      </c>
      <c r="E36" s="1923"/>
      <c r="F36" s="2014"/>
      <c r="G36" s="1191">
        <v>68.807000000000002</v>
      </c>
      <c r="H36" s="173">
        <v>0.23</v>
      </c>
      <c r="I36" s="964">
        <v>0</v>
      </c>
      <c r="J36" s="1119">
        <v>69.037000000000006</v>
      </c>
      <c r="L36" s="1495"/>
      <c r="M36" s="1495"/>
      <c r="N36" s="1495"/>
      <c r="O36" s="1495"/>
    </row>
    <row r="37" spans="2:15" ht="27.75" customHeight="1">
      <c r="B37" s="1319"/>
      <c r="C37" s="1326"/>
      <c r="D37" s="1923" t="s">
        <v>1010</v>
      </c>
      <c r="E37" s="1923"/>
      <c r="F37" s="2014"/>
      <c r="G37" s="1191">
        <v>922.45100000000002</v>
      </c>
      <c r="H37" s="173">
        <v>584.88400000000001</v>
      </c>
      <c r="I37" s="964">
        <v>16.643999999999998</v>
      </c>
      <c r="J37" s="1119">
        <v>1523.979</v>
      </c>
      <c r="L37" s="1495"/>
      <c r="M37" s="1495"/>
      <c r="N37" s="1495"/>
      <c r="O37" s="1495"/>
    </row>
    <row r="38" spans="2:15" ht="15" customHeight="1">
      <c r="B38" s="1319"/>
      <c r="C38" s="1324"/>
      <c r="D38" s="1923" t="s">
        <v>1013</v>
      </c>
      <c r="E38" s="1923"/>
      <c r="F38" s="2014"/>
      <c r="G38" s="1191">
        <v>35148.248</v>
      </c>
      <c r="H38" s="173">
        <v>3509.3919999999998</v>
      </c>
      <c r="I38" s="964">
        <v>376.60599999999999</v>
      </c>
      <c r="J38" s="1119">
        <v>39034.245999999999</v>
      </c>
      <c r="L38" s="1495"/>
      <c r="M38" s="1495"/>
      <c r="N38" s="1495"/>
      <c r="O38" s="1495"/>
    </row>
    <row r="39" spans="2:15" ht="26.25" customHeight="1">
      <c r="B39" s="1319"/>
      <c r="C39" s="1324"/>
      <c r="D39" s="1923" t="s">
        <v>1014</v>
      </c>
      <c r="E39" s="1923"/>
      <c r="F39" s="2014"/>
      <c r="G39" s="1191">
        <v>203.703</v>
      </c>
      <c r="H39" s="173">
        <v>113.76</v>
      </c>
      <c r="I39" s="964">
        <v>8.9740000000000002</v>
      </c>
      <c r="J39" s="1119">
        <v>326.43700000000001</v>
      </c>
      <c r="L39" s="1495"/>
      <c r="M39" s="1495"/>
      <c r="N39" s="1495"/>
      <c r="O39" s="1495"/>
    </row>
    <row r="40" spans="2:15" ht="31.5" customHeight="1">
      <c r="B40" s="1319"/>
      <c r="C40" s="1326"/>
      <c r="D40" s="1923" t="s">
        <v>1015</v>
      </c>
      <c r="E40" s="1923"/>
      <c r="F40" s="2014"/>
      <c r="G40" s="1191">
        <v>263.38900000000001</v>
      </c>
      <c r="H40" s="173">
        <v>5.4720000000000004</v>
      </c>
      <c r="I40" s="964">
        <v>0</v>
      </c>
      <c r="J40" s="1119">
        <v>268.86099999999999</v>
      </c>
      <c r="L40" s="1495"/>
      <c r="M40" s="1495"/>
      <c r="N40" s="1495"/>
      <c r="O40" s="1495"/>
    </row>
    <row r="41" spans="2:15" ht="28.5" customHeight="1">
      <c r="B41" s="1319"/>
      <c r="C41" s="1324"/>
      <c r="D41" s="1923" t="s">
        <v>1017</v>
      </c>
      <c r="E41" s="1923"/>
      <c r="F41" s="2014"/>
      <c r="G41" s="1191">
        <v>0.70899999999999996</v>
      </c>
      <c r="H41" s="173">
        <v>0</v>
      </c>
      <c r="I41" s="964">
        <v>36.33</v>
      </c>
      <c r="J41" s="1119">
        <v>37.039000000000001</v>
      </c>
      <c r="L41" s="1495"/>
      <c r="M41" s="1495"/>
      <c r="N41" s="1495"/>
      <c r="O41" s="1495"/>
    </row>
    <row r="42" spans="2:15" ht="23.25" customHeight="1">
      <c r="B42" s="1319"/>
      <c r="C42" s="1326"/>
      <c r="D42" s="1923" t="s">
        <v>677</v>
      </c>
      <c r="E42" s="1923"/>
      <c r="F42" s="2014"/>
      <c r="G42" s="1191">
        <v>3066.739</v>
      </c>
      <c r="H42" s="173">
        <v>216.22300000000001</v>
      </c>
      <c r="I42" s="964">
        <v>30.366</v>
      </c>
      <c r="J42" s="1119">
        <v>3313.328</v>
      </c>
      <c r="L42" s="1495"/>
      <c r="M42" s="1495"/>
      <c r="N42" s="1495"/>
      <c r="O42" s="1495"/>
    </row>
    <row r="43" spans="2:15" ht="15" customHeight="1">
      <c r="B43" s="1322">
        <v>6</v>
      </c>
      <c r="C43" s="2009" t="s">
        <v>678</v>
      </c>
      <c r="D43" s="1917"/>
      <c r="E43" s="1917"/>
      <c r="F43" s="2010"/>
      <c r="G43" s="1121">
        <v>75280.563999999998</v>
      </c>
      <c r="H43" s="175">
        <v>19898.064999999999</v>
      </c>
      <c r="I43" s="962">
        <v>3760.6770000000001</v>
      </c>
      <c r="J43" s="1119">
        <v>98939.305999999997</v>
      </c>
      <c r="L43" s="1495"/>
      <c r="M43" s="1495"/>
      <c r="N43" s="1495"/>
      <c r="O43" s="1495"/>
    </row>
    <row r="44" spans="2:15" ht="27" customHeight="1">
      <c r="B44" s="1319"/>
      <c r="C44" s="1326"/>
      <c r="D44" s="1923" t="s">
        <v>1020</v>
      </c>
      <c r="E44" s="1923"/>
      <c r="F44" s="2014"/>
      <c r="G44" s="1191">
        <v>5370.8159999999998</v>
      </c>
      <c r="H44" s="173">
        <v>1170.355</v>
      </c>
      <c r="I44" s="964">
        <v>162.42500000000001</v>
      </c>
      <c r="J44" s="1119">
        <v>6703.5959999999995</v>
      </c>
      <c r="L44" s="1495"/>
      <c r="M44" s="1495"/>
      <c r="N44" s="1495"/>
      <c r="O44" s="1495"/>
    </row>
    <row r="45" spans="2:15" ht="27" customHeight="1">
      <c r="B45" s="1319"/>
      <c r="C45" s="1326"/>
      <c r="D45" s="1921" t="s">
        <v>1022</v>
      </c>
      <c r="E45" s="1922"/>
      <c r="F45" s="1928"/>
      <c r="G45" s="1191">
        <v>655.101</v>
      </c>
      <c r="H45" s="173">
        <v>15.45</v>
      </c>
      <c r="I45" s="964">
        <v>10.01</v>
      </c>
      <c r="J45" s="1119">
        <v>680.56100000000004</v>
      </c>
      <c r="L45" s="1495"/>
      <c r="M45" s="1495"/>
      <c r="N45" s="1495"/>
      <c r="O45" s="1495"/>
    </row>
    <row r="46" spans="2:15" ht="27" customHeight="1">
      <c r="B46" s="1319"/>
      <c r="C46" s="1326"/>
      <c r="D46" s="1921" t="s">
        <v>1023</v>
      </c>
      <c r="E46" s="1922"/>
      <c r="F46" s="1928"/>
      <c r="G46" s="1191">
        <v>33467.364000000001</v>
      </c>
      <c r="H46" s="173">
        <v>7936.777</v>
      </c>
      <c r="I46" s="964">
        <v>1839.787</v>
      </c>
      <c r="J46" s="1119">
        <v>43243.928</v>
      </c>
      <c r="L46" s="1495"/>
      <c r="M46" s="1495"/>
      <c r="N46" s="1495"/>
      <c r="O46" s="1495"/>
    </row>
    <row r="47" spans="2:15" ht="27" customHeight="1">
      <c r="B47" s="1319"/>
      <c r="C47" s="1326"/>
      <c r="D47" s="1923" t="s">
        <v>1024</v>
      </c>
      <c r="E47" s="1923"/>
      <c r="F47" s="2014"/>
      <c r="G47" s="1191">
        <v>336.85500000000002</v>
      </c>
      <c r="H47" s="173">
        <v>33.063000000000002</v>
      </c>
      <c r="I47" s="964">
        <v>7.2169999999999996</v>
      </c>
      <c r="J47" s="1119">
        <v>377.13499999999999</v>
      </c>
      <c r="L47" s="1495"/>
      <c r="M47" s="1495"/>
      <c r="N47" s="1495"/>
      <c r="O47" s="1495"/>
    </row>
    <row r="48" spans="2:15" ht="27" customHeight="1">
      <c r="B48" s="1319"/>
      <c r="C48" s="1326"/>
      <c r="D48" s="1923" t="s">
        <v>1025</v>
      </c>
      <c r="E48" s="1923"/>
      <c r="F48" s="2014"/>
      <c r="G48" s="1191">
        <v>3095.904</v>
      </c>
      <c r="H48" s="173">
        <v>264.488</v>
      </c>
      <c r="I48" s="964">
        <v>2.4740000000000002</v>
      </c>
      <c r="J48" s="1119">
        <v>3362.866</v>
      </c>
      <c r="L48" s="1495"/>
      <c r="M48" s="1495"/>
      <c r="N48" s="1495"/>
      <c r="O48" s="1495"/>
    </row>
    <row r="49" spans="2:15" ht="27" customHeight="1">
      <c r="B49" s="1319"/>
      <c r="C49" s="1326"/>
      <c r="D49" s="1923" t="s">
        <v>1027</v>
      </c>
      <c r="E49" s="1923"/>
      <c r="F49" s="2014"/>
      <c r="G49" s="1191">
        <v>16.968</v>
      </c>
      <c r="H49" s="173">
        <v>1.4490000000000001</v>
      </c>
      <c r="I49" s="964">
        <v>0</v>
      </c>
      <c r="J49" s="1119">
        <v>18.417000000000002</v>
      </c>
      <c r="L49" s="1495"/>
      <c r="M49" s="1495"/>
      <c r="N49" s="1495"/>
      <c r="O49" s="1495"/>
    </row>
    <row r="50" spans="2:15" ht="27" customHeight="1">
      <c r="B50" s="1319"/>
      <c r="C50" s="1326"/>
      <c r="D50" s="1921" t="s">
        <v>1028</v>
      </c>
      <c r="E50" s="1922"/>
      <c r="F50" s="1928"/>
      <c r="G50" s="1191">
        <v>25023.096000000001</v>
      </c>
      <c r="H50" s="173">
        <v>7719.0879999999997</v>
      </c>
      <c r="I50" s="964">
        <v>1534.8979999999999</v>
      </c>
      <c r="J50" s="1119">
        <v>34277.082000000002</v>
      </c>
      <c r="L50" s="1495"/>
      <c r="M50" s="1495"/>
      <c r="N50" s="1495"/>
      <c r="O50" s="1495"/>
    </row>
    <row r="51" spans="2:15" ht="27" customHeight="1">
      <c r="B51" s="1319"/>
      <c r="C51" s="1326"/>
      <c r="D51" s="1923" t="s">
        <v>1029</v>
      </c>
      <c r="E51" s="1923"/>
      <c r="F51" s="2014"/>
      <c r="G51" s="1191">
        <v>1361.4749999999999</v>
      </c>
      <c r="H51" s="173">
        <v>295.51900000000001</v>
      </c>
      <c r="I51" s="964">
        <v>112.453</v>
      </c>
      <c r="J51" s="1119">
        <v>1769.4469999999999</v>
      </c>
      <c r="L51" s="1495"/>
      <c r="M51" s="1495"/>
      <c r="N51" s="1495"/>
      <c r="O51" s="1495"/>
    </row>
    <row r="52" spans="2:15" ht="27" customHeight="1">
      <c r="B52" s="1319"/>
      <c r="C52" s="1326"/>
      <c r="D52" s="1923" t="s">
        <v>1030</v>
      </c>
      <c r="E52" s="1923"/>
      <c r="F52" s="2014"/>
      <c r="G52" s="1191">
        <v>0</v>
      </c>
      <c r="H52" s="173">
        <v>3.4969999999999999</v>
      </c>
      <c r="I52" s="964">
        <v>0</v>
      </c>
      <c r="J52" s="1119">
        <v>3.4969999999999999</v>
      </c>
      <c r="L52" s="1495"/>
      <c r="M52" s="1495"/>
      <c r="N52" s="1495"/>
      <c r="O52" s="1495"/>
    </row>
    <row r="53" spans="2:15" ht="27" customHeight="1">
      <c r="B53" s="1319"/>
      <c r="C53" s="1326"/>
      <c r="D53" s="1923" t="s">
        <v>1032</v>
      </c>
      <c r="E53" s="1923"/>
      <c r="F53" s="2014"/>
      <c r="G53" s="1191">
        <v>1.81</v>
      </c>
      <c r="H53" s="173">
        <v>0</v>
      </c>
      <c r="I53" s="964">
        <v>0</v>
      </c>
      <c r="J53" s="1119">
        <v>1.81</v>
      </c>
      <c r="L53" s="1495"/>
      <c r="M53" s="1495"/>
      <c r="N53" s="1495"/>
      <c r="O53" s="1495"/>
    </row>
    <row r="54" spans="2:15" ht="27" customHeight="1">
      <c r="B54" s="1319"/>
      <c r="C54" s="1326"/>
      <c r="D54" s="1921" t="s">
        <v>688</v>
      </c>
      <c r="E54" s="1922"/>
      <c r="F54" s="1928"/>
      <c r="G54" s="1191">
        <v>5951.1750000000002</v>
      </c>
      <c r="H54" s="173">
        <v>2458.3789999999999</v>
      </c>
      <c r="I54" s="964">
        <v>91.412999999999997</v>
      </c>
      <c r="J54" s="1119">
        <v>8500.9670000000006</v>
      </c>
      <c r="L54" s="1495"/>
      <c r="M54" s="1495"/>
      <c r="N54" s="1495"/>
      <c r="O54" s="1495"/>
    </row>
    <row r="55" spans="2:15" ht="15" customHeight="1">
      <c r="B55" s="1322">
        <v>8</v>
      </c>
      <c r="C55" s="2016" t="s">
        <v>691</v>
      </c>
      <c r="D55" s="1926"/>
      <c r="E55" s="1926"/>
      <c r="F55" s="2017"/>
      <c r="G55" s="1121">
        <v>12175.663</v>
      </c>
      <c r="H55" s="175">
        <v>20858.422999999999</v>
      </c>
      <c r="I55" s="962">
        <v>125.78400000000001</v>
      </c>
      <c r="J55" s="1119">
        <v>33159.870000000003</v>
      </c>
      <c r="L55" s="1495"/>
      <c r="M55" s="1495"/>
      <c r="N55" s="1495"/>
      <c r="O55" s="1495"/>
    </row>
    <row r="56" spans="2:15" ht="15" customHeight="1">
      <c r="B56" s="1319"/>
      <c r="C56" s="1326"/>
      <c r="D56" s="1923" t="s">
        <v>793</v>
      </c>
      <c r="E56" s="1923"/>
      <c r="F56" s="2014"/>
      <c r="G56" s="1191">
        <v>6190.7709999999997</v>
      </c>
      <c r="H56" s="173">
        <v>4104.8549999999996</v>
      </c>
      <c r="I56" s="964">
        <v>125.78400000000001</v>
      </c>
      <c r="J56" s="1119">
        <v>10421.41</v>
      </c>
      <c r="L56" s="1495"/>
      <c r="M56" s="1495"/>
      <c r="N56" s="1495"/>
      <c r="O56" s="1495"/>
    </row>
    <row r="57" spans="2:15" ht="15.75" customHeight="1">
      <c r="B57" s="1319"/>
      <c r="C57" s="1326"/>
      <c r="D57" s="1923" t="s">
        <v>1040</v>
      </c>
      <c r="E57" s="1923"/>
      <c r="F57" s="2014"/>
      <c r="G57" s="1191">
        <v>24.709</v>
      </c>
      <c r="H57" s="173">
        <v>81.141999999999996</v>
      </c>
      <c r="I57" s="964">
        <v>0</v>
      </c>
      <c r="J57" s="1119">
        <v>105.851</v>
      </c>
      <c r="L57" s="1495"/>
      <c r="M57" s="1495"/>
      <c r="N57" s="1495"/>
      <c r="O57" s="1495"/>
    </row>
    <row r="58" spans="2:15" ht="15.75" customHeight="1">
      <c r="B58" s="1319"/>
      <c r="C58" s="1326"/>
      <c r="D58" s="1923" t="s">
        <v>1041</v>
      </c>
      <c r="E58" s="1923"/>
      <c r="F58" s="2014"/>
      <c r="G58" s="1191">
        <v>17.698</v>
      </c>
      <c r="H58" s="173">
        <v>0</v>
      </c>
      <c r="I58" s="964">
        <v>0</v>
      </c>
      <c r="J58" s="1119">
        <v>17.698</v>
      </c>
      <c r="L58" s="1495"/>
      <c r="M58" s="1495"/>
      <c r="N58" s="1495"/>
      <c r="O58" s="1495"/>
    </row>
    <row r="59" spans="2:15" ht="15.75" customHeight="1">
      <c r="B59" s="1319"/>
      <c r="C59" s="1326"/>
      <c r="D59" s="1923" t="s">
        <v>770</v>
      </c>
      <c r="E59" s="1923"/>
      <c r="F59" s="2014"/>
      <c r="G59" s="1191">
        <v>5942.4849999999997</v>
      </c>
      <c r="H59" s="173">
        <v>16672.425999999999</v>
      </c>
      <c r="I59" s="964">
        <v>0</v>
      </c>
      <c r="J59" s="1119">
        <v>22614.911</v>
      </c>
      <c r="L59" s="1495"/>
      <c r="M59" s="1495"/>
      <c r="N59" s="1495"/>
      <c r="O59" s="1495"/>
    </row>
    <row r="60" spans="2:15" ht="15" customHeight="1">
      <c r="B60" s="1322">
        <v>9</v>
      </c>
      <c r="C60" s="2016" t="s">
        <v>698</v>
      </c>
      <c r="D60" s="1926"/>
      <c r="E60" s="1926"/>
      <c r="F60" s="2017"/>
      <c r="G60" s="1121">
        <v>0</v>
      </c>
      <c r="H60" s="175">
        <v>0</v>
      </c>
      <c r="I60" s="962">
        <v>308.22699999999998</v>
      </c>
      <c r="J60" s="1119">
        <v>308.22699999999998</v>
      </c>
      <c r="L60" s="1495"/>
      <c r="M60" s="1495"/>
      <c r="N60" s="1495"/>
      <c r="O60" s="1495"/>
    </row>
    <row r="61" spans="2:15" ht="33" customHeight="1">
      <c r="B61" s="1319"/>
      <c r="C61" s="1326"/>
      <c r="D61" s="1923" t="s">
        <v>699</v>
      </c>
      <c r="E61" s="1923"/>
      <c r="F61" s="2014"/>
      <c r="G61" s="1191">
        <v>0</v>
      </c>
      <c r="H61" s="173">
        <v>0</v>
      </c>
      <c r="I61" s="964">
        <v>308.22699999999998</v>
      </c>
      <c r="J61" s="1119">
        <v>308.22699999999998</v>
      </c>
      <c r="L61" s="1495"/>
      <c r="M61" s="1495"/>
      <c r="N61" s="1495"/>
      <c r="O61" s="1495"/>
    </row>
    <row r="62" spans="2:15" ht="33.75" customHeight="1">
      <c r="B62" s="1322">
        <v>10</v>
      </c>
      <c r="C62" s="2016" t="s">
        <v>1047</v>
      </c>
      <c r="D62" s="1926"/>
      <c r="E62" s="1926"/>
      <c r="F62" s="2017"/>
      <c r="G62" s="1121">
        <v>3743.576</v>
      </c>
      <c r="H62" s="175">
        <v>2094.6819999999998</v>
      </c>
      <c r="I62" s="962">
        <v>309.10000000000002</v>
      </c>
      <c r="J62" s="1119">
        <v>6147.3580000000002</v>
      </c>
      <c r="L62" s="1495"/>
      <c r="M62" s="1495"/>
      <c r="N62" s="1495"/>
      <c r="O62" s="1495"/>
    </row>
    <row r="63" spans="2:15" ht="15" customHeight="1">
      <c r="B63" s="1327"/>
      <c r="C63" s="1326"/>
      <c r="D63" s="1923" t="s">
        <v>1049</v>
      </c>
      <c r="E63" s="1923"/>
      <c r="F63" s="2014"/>
      <c r="G63" s="1191">
        <v>3633.0529999999999</v>
      </c>
      <c r="H63" s="173">
        <v>2094.6819999999998</v>
      </c>
      <c r="I63" s="964">
        <v>62.469000000000001</v>
      </c>
      <c r="J63" s="1119">
        <v>5790.2039999999997</v>
      </c>
      <c r="L63" s="1495"/>
      <c r="M63" s="1495"/>
      <c r="N63" s="1495"/>
      <c r="O63" s="1495"/>
    </row>
    <row r="64" spans="2:15" ht="15" customHeight="1">
      <c r="B64" s="1327"/>
      <c r="C64" s="1326"/>
      <c r="D64" s="1923" t="s">
        <v>1050</v>
      </c>
      <c r="E64" s="1923"/>
      <c r="F64" s="2014"/>
      <c r="G64" s="1191">
        <v>0</v>
      </c>
      <c r="H64" s="173">
        <v>0</v>
      </c>
      <c r="I64" s="964">
        <v>246.631</v>
      </c>
      <c r="J64" s="1119">
        <v>246.631</v>
      </c>
      <c r="L64" s="1495"/>
      <c r="M64" s="1495"/>
      <c r="N64" s="1495"/>
      <c r="O64" s="1495"/>
    </row>
    <row r="65" spans="2:15" ht="15" customHeight="1">
      <c r="B65" s="1327"/>
      <c r="C65" s="1326"/>
      <c r="D65" s="1923" t="s">
        <v>1051</v>
      </c>
      <c r="E65" s="1923"/>
      <c r="F65" s="2014"/>
      <c r="G65" s="1191">
        <v>110.523</v>
      </c>
      <c r="H65" s="173">
        <v>0</v>
      </c>
      <c r="I65" s="964">
        <v>0</v>
      </c>
      <c r="J65" s="1119">
        <v>110.523</v>
      </c>
      <c r="L65" s="1495"/>
      <c r="M65" s="1495"/>
      <c r="N65" s="1495"/>
      <c r="O65" s="1495"/>
    </row>
    <row r="66" spans="2:15" ht="15.75" customHeight="1">
      <c r="B66" s="1322">
        <v>11</v>
      </c>
      <c r="C66" s="2009" t="s">
        <v>1052</v>
      </c>
      <c r="D66" s="1917"/>
      <c r="E66" s="1917"/>
      <c r="F66" s="2010"/>
      <c r="G66" s="1121">
        <v>650.20000000000005</v>
      </c>
      <c r="H66" s="175">
        <v>498.89400000000001</v>
      </c>
      <c r="I66" s="962">
        <v>36.567</v>
      </c>
      <c r="J66" s="1119">
        <v>1185.6610000000001</v>
      </c>
      <c r="L66" s="1495"/>
      <c r="M66" s="1495"/>
      <c r="N66" s="1495"/>
      <c r="O66" s="1495"/>
    </row>
    <row r="67" spans="2:15" ht="15.75" customHeight="1">
      <c r="B67" s="1319"/>
      <c r="C67" s="1326"/>
      <c r="D67" s="1923" t="s">
        <v>1053</v>
      </c>
      <c r="E67" s="1923"/>
      <c r="F67" s="2014"/>
      <c r="G67" s="1191">
        <v>36.406999999999996</v>
      </c>
      <c r="H67" s="173">
        <v>41.8</v>
      </c>
      <c r="I67" s="964">
        <v>0.30499999999999999</v>
      </c>
      <c r="J67" s="1119">
        <v>78.512</v>
      </c>
      <c r="L67" s="1495"/>
      <c r="M67" s="1495"/>
      <c r="N67" s="1495"/>
      <c r="O67" s="1495"/>
    </row>
    <row r="68" spans="2:15" ht="15" customHeight="1">
      <c r="B68" s="1319"/>
      <c r="C68" s="1326"/>
      <c r="D68" s="1923" t="s">
        <v>1054</v>
      </c>
      <c r="E68" s="1923"/>
      <c r="F68" s="2014"/>
      <c r="G68" s="1191">
        <v>8.1140000000000008</v>
      </c>
      <c r="H68" s="173">
        <v>12.27</v>
      </c>
      <c r="I68" s="964">
        <v>0.23899999999999999</v>
      </c>
      <c r="J68" s="1119">
        <v>20.623000000000001</v>
      </c>
      <c r="L68" s="1495"/>
      <c r="M68" s="1495"/>
      <c r="N68" s="1495"/>
      <c r="O68" s="1495"/>
    </row>
    <row r="69" spans="2:15" ht="15" customHeight="1">
      <c r="B69" s="1319"/>
      <c r="C69" s="1326"/>
      <c r="D69" s="1923" t="s">
        <v>1055</v>
      </c>
      <c r="E69" s="1923"/>
      <c r="F69" s="2014"/>
      <c r="G69" s="1191">
        <v>544.67499999999995</v>
      </c>
      <c r="H69" s="173">
        <v>422.423</v>
      </c>
      <c r="I69" s="964">
        <v>30.128</v>
      </c>
      <c r="J69" s="1119">
        <v>997.226</v>
      </c>
      <c r="L69" s="1495"/>
      <c r="M69" s="1495"/>
      <c r="N69" s="1495"/>
      <c r="O69" s="1495"/>
    </row>
    <row r="70" spans="2:15" ht="15" customHeight="1">
      <c r="B70" s="1319"/>
      <c r="C70" s="1326"/>
      <c r="D70" s="1923" t="s">
        <v>1056</v>
      </c>
      <c r="E70" s="1923"/>
      <c r="F70" s="2014"/>
      <c r="G70" s="1191">
        <v>0</v>
      </c>
      <c r="H70" s="173">
        <v>0</v>
      </c>
      <c r="I70" s="964">
        <v>3.8530000000000002</v>
      </c>
      <c r="J70" s="1119">
        <v>3.8530000000000002</v>
      </c>
      <c r="L70" s="1495"/>
      <c r="M70" s="1495"/>
      <c r="N70" s="1495"/>
      <c r="O70" s="1495"/>
    </row>
    <row r="71" spans="2:15" ht="15" customHeight="1">
      <c r="B71" s="1319"/>
      <c r="C71" s="1326"/>
      <c r="D71" s="1923" t="s">
        <v>1057</v>
      </c>
      <c r="E71" s="1923"/>
      <c r="F71" s="2014"/>
      <c r="G71" s="1191">
        <v>57.856000000000002</v>
      </c>
      <c r="H71" s="173">
        <v>22.215</v>
      </c>
      <c r="I71" s="964">
        <v>0</v>
      </c>
      <c r="J71" s="1119">
        <v>80.070999999999998</v>
      </c>
      <c r="L71" s="1495"/>
      <c r="M71" s="1495"/>
      <c r="N71" s="1495"/>
      <c r="O71" s="1495"/>
    </row>
    <row r="72" spans="2:15" ht="15" customHeight="1">
      <c r="B72" s="1319"/>
      <c r="C72" s="1326"/>
      <c r="D72" s="1923" t="s">
        <v>1058</v>
      </c>
      <c r="E72" s="1923"/>
      <c r="F72" s="2014"/>
      <c r="G72" s="1191">
        <v>3.1480000000000001</v>
      </c>
      <c r="H72" s="173">
        <v>0</v>
      </c>
      <c r="I72" s="964">
        <v>0</v>
      </c>
      <c r="J72" s="1119">
        <v>3.1480000000000001</v>
      </c>
      <c r="L72" s="1495"/>
      <c r="M72" s="1495"/>
      <c r="N72" s="1495"/>
      <c r="O72" s="1495"/>
    </row>
    <row r="73" spans="2:15" ht="15.75" customHeight="1">
      <c r="B73" s="1319"/>
      <c r="C73" s="1326"/>
      <c r="D73" s="1923" t="s">
        <v>1059</v>
      </c>
      <c r="E73" s="1923"/>
      <c r="F73" s="2014"/>
      <c r="G73" s="1191">
        <v>0</v>
      </c>
      <c r="H73" s="173">
        <v>0.186</v>
      </c>
      <c r="I73" s="964">
        <v>2.0419999999999998</v>
      </c>
      <c r="J73" s="1119">
        <v>2.2280000000000002</v>
      </c>
      <c r="L73" s="1495"/>
      <c r="M73" s="1495"/>
      <c r="N73" s="1495"/>
      <c r="O73" s="1495"/>
    </row>
    <row r="74" spans="2:15" ht="15.75" customHeight="1">
      <c r="B74" s="1322">
        <v>12</v>
      </c>
      <c r="C74" s="2016" t="s">
        <v>1060</v>
      </c>
      <c r="D74" s="1926"/>
      <c r="E74" s="1926"/>
      <c r="F74" s="2017"/>
      <c r="G74" s="1121">
        <v>7027.44</v>
      </c>
      <c r="H74" s="175">
        <v>1825.8130000000001</v>
      </c>
      <c r="I74" s="962">
        <v>274.43299999999999</v>
      </c>
      <c r="J74" s="1119">
        <v>9127.6859999999997</v>
      </c>
      <c r="L74" s="1495"/>
      <c r="M74" s="1495"/>
      <c r="N74" s="1495"/>
      <c r="O74" s="1495"/>
    </row>
    <row r="75" spans="2:15" ht="15.75" customHeight="1">
      <c r="B75" s="1319"/>
      <c r="C75" s="1326"/>
      <c r="D75" s="1923" t="s">
        <v>1061</v>
      </c>
      <c r="E75" s="1923"/>
      <c r="F75" s="2014"/>
      <c r="G75" s="1191">
        <v>3.6840000000000002</v>
      </c>
      <c r="H75" s="173">
        <v>23.661000000000001</v>
      </c>
      <c r="I75" s="964">
        <v>1E-3</v>
      </c>
      <c r="J75" s="1119">
        <v>27.346</v>
      </c>
      <c r="L75" s="1495"/>
      <c r="M75" s="1495"/>
      <c r="N75" s="1495"/>
      <c r="O75" s="1495"/>
    </row>
    <row r="76" spans="2:15" ht="23.25" customHeight="1">
      <c r="B76" s="1319"/>
      <c r="C76" s="1326"/>
      <c r="D76" s="1923" t="s">
        <v>712</v>
      </c>
      <c r="E76" s="1923"/>
      <c r="F76" s="2014"/>
      <c r="G76" s="1191">
        <v>2345.3490000000002</v>
      </c>
      <c r="H76" s="173">
        <v>614.89300000000003</v>
      </c>
      <c r="I76" s="964">
        <v>73.406999999999996</v>
      </c>
      <c r="J76" s="1119">
        <v>3033.6489999999999</v>
      </c>
      <c r="L76" s="1495"/>
      <c r="M76" s="1495"/>
      <c r="N76" s="1495"/>
      <c r="O76" s="1495"/>
    </row>
    <row r="77" spans="2:15" ht="15" customHeight="1">
      <c r="B77" s="1319"/>
      <c r="C77" s="1326"/>
      <c r="D77" s="1923" t="s">
        <v>1062</v>
      </c>
      <c r="E77" s="1923"/>
      <c r="F77" s="2014"/>
      <c r="G77" s="1191">
        <v>4678.4070000000002</v>
      </c>
      <c r="H77" s="173">
        <v>1187.259</v>
      </c>
      <c r="I77" s="964">
        <v>201.02500000000001</v>
      </c>
      <c r="J77" s="1119">
        <v>6066.6909999999998</v>
      </c>
      <c r="L77" s="1495"/>
      <c r="M77" s="1495"/>
      <c r="N77" s="1495"/>
      <c r="O77" s="1495"/>
    </row>
    <row r="78" spans="2:15" ht="30" customHeight="1">
      <c r="B78" s="1322">
        <v>13</v>
      </c>
      <c r="C78" s="2009" t="s">
        <v>1063</v>
      </c>
      <c r="D78" s="1917"/>
      <c r="E78" s="1917"/>
      <c r="F78" s="2010"/>
      <c r="G78" s="1121">
        <v>977.76400000000001</v>
      </c>
      <c r="H78" s="175">
        <v>318.06099999999998</v>
      </c>
      <c r="I78" s="962">
        <v>8.6460000000000008</v>
      </c>
      <c r="J78" s="1119">
        <v>1304.471</v>
      </c>
      <c r="L78" s="1495"/>
      <c r="M78" s="1495"/>
      <c r="N78" s="1495"/>
      <c r="O78" s="1495"/>
    </row>
    <row r="79" spans="2:15" ht="36" customHeight="1">
      <c r="B79" s="1319"/>
      <c r="C79" s="1326"/>
      <c r="D79" s="1923" t="s">
        <v>1064</v>
      </c>
      <c r="E79" s="1923"/>
      <c r="F79" s="2014"/>
      <c r="G79" s="1191">
        <v>977.76400000000001</v>
      </c>
      <c r="H79" s="173">
        <v>318.06099999999998</v>
      </c>
      <c r="I79" s="964">
        <v>8.6460000000000008</v>
      </c>
      <c r="J79" s="1119">
        <v>1304.471</v>
      </c>
      <c r="L79" s="1495"/>
      <c r="M79" s="1495"/>
      <c r="N79" s="1495"/>
      <c r="O79" s="1495"/>
    </row>
    <row r="80" spans="2:15" ht="15.75" customHeight="1">
      <c r="B80" s="1322">
        <v>14</v>
      </c>
      <c r="C80" s="2009" t="s">
        <v>499</v>
      </c>
      <c r="D80" s="1917"/>
      <c r="E80" s="1917"/>
      <c r="F80" s="2010"/>
      <c r="G80" s="1121">
        <v>56480.036</v>
      </c>
      <c r="H80" s="175">
        <v>13371.459000000001</v>
      </c>
      <c r="I80" s="962">
        <v>1932.2860000000001</v>
      </c>
      <c r="J80" s="1119">
        <v>71783.781000000003</v>
      </c>
      <c r="L80" s="1495"/>
      <c r="M80" s="1495"/>
      <c r="N80" s="1495"/>
      <c r="O80" s="1495"/>
    </row>
    <row r="81" spans="2:15" ht="15.75" customHeight="1">
      <c r="B81" s="1319"/>
      <c r="C81" s="1326"/>
      <c r="D81" s="1923" t="s">
        <v>1065</v>
      </c>
      <c r="E81" s="1923"/>
      <c r="F81" s="2014"/>
      <c r="G81" s="1191">
        <v>20258.649000000001</v>
      </c>
      <c r="H81" s="173">
        <v>8029.5640000000003</v>
      </c>
      <c r="I81" s="964">
        <v>2135.8270000000002</v>
      </c>
      <c r="J81" s="1119">
        <v>30424.04</v>
      </c>
      <c r="L81" s="1495"/>
      <c r="M81" s="1495"/>
      <c r="N81" s="1495"/>
      <c r="O81" s="1495"/>
    </row>
    <row r="82" spans="2:15" ht="15" customHeight="1">
      <c r="B82" s="1319"/>
      <c r="C82" s="1326"/>
      <c r="D82" s="1923" t="s">
        <v>379</v>
      </c>
      <c r="E82" s="1923"/>
      <c r="F82" s="2014"/>
      <c r="G82" s="1191">
        <v>15932.63</v>
      </c>
      <c r="H82" s="173">
        <v>2945.0129999999999</v>
      </c>
      <c r="I82" s="964">
        <v>220.97300000000001</v>
      </c>
      <c r="J82" s="1119">
        <v>19098.616000000002</v>
      </c>
      <c r="L82" s="1495"/>
      <c r="M82" s="1495"/>
      <c r="N82" s="1495"/>
      <c r="O82" s="1495"/>
    </row>
    <row r="83" spans="2:15" ht="15" customHeight="1">
      <c r="B83" s="1319"/>
      <c r="C83" s="1326"/>
      <c r="D83" s="1923" t="s">
        <v>1066</v>
      </c>
      <c r="E83" s="1923"/>
      <c r="F83" s="2014"/>
      <c r="G83" s="1191">
        <v>19727.7</v>
      </c>
      <c r="H83" s="173">
        <v>1768.7149999999999</v>
      </c>
      <c r="I83" s="964">
        <v>-492.08699999999999</v>
      </c>
      <c r="J83" s="1119">
        <v>21004.328000000001</v>
      </c>
      <c r="L83" s="1495"/>
      <c r="M83" s="1495"/>
      <c r="N83" s="1495"/>
      <c r="O83" s="1495"/>
    </row>
    <row r="84" spans="2:15" ht="14.25" customHeight="1">
      <c r="B84" s="1327"/>
      <c r="C84" s="1326"/>
      <c r="D84" s="1923" t="s">
        <v>380</v>
      </c>
      <c r="E84" s="1923"/>
      <c r="F84" s="2014"/>
      <c r="G84" s="1191">
        <v>561.05700000000002</v>
      </c>
      <c r="H84" s="173">
        <v>326.70600000000002</v>
      </c>
      <c r="I84" s="964">
        <v>67.572999999999993</v>
      </c>
      <c r="J84" s="1119">
        <v>955.33600000000001</v>
      </c>
      <c r="L84" s="1495"/>
      <c r="M84" s="1495"/>
      <c r="N84" s="1495"/>
      <c r="O84" s="1495"/>
    </row>
    <row r="85" spans="2:15" ht="14.25" customHeight="1">
      <c r="B85" s="1319"/>
      <c r="C85" s="1326"/>
      <c r="D85" s="1923" t="s">
        <v>263</v>
      </c>
      <c r="E85" s="1923"/>
      <c r="F85" s="2014"/>
      <c r="G85" s="1191">
        <v>0</v>
      </c>
      <c r="H85" s="173">
        <v>301.46100000000001</v>
      </c>
      <c r="I85" s="964">
        <v>0</v>
      </c>
      <c r="J85" s="1119">
        <v>301.46100000000001</v>
      </c>
      <c r="L85" s="1495"/>
      <c r="M85" s="1495"/>
      <c r="N85" s="1495"/>
      <c r="O85" s="1495"/>
    </row>
    <row r="86" spans="2:15" ht="15.75" customHeight="1" thickBot="1">
      <c r="B86" s="1494">
        <v>15</v>
      </c>
      <c r="C86" s="2067" t="s">
        <v>1139</v>
      </c>
      <c r="D86" s="2068" t="s">
        <v>264</v>
      </c>
      <c r="E86" s="2068"/>
      <c r="F86" s="2069"/>
      <c r="G86" s="1536">
        <v>1723.702</v>
      </c>
      <c r="H86" s="169">
        <v>215.059</v>
      </c>
      <c r="I86" s="1160">
        <v>41.164999999999999</v>
      </c>
      <c r="J86" s="1127">
        <v>1979.9259999999999</v>
      </c>
      <c r="L86" s="1495"/>
      <c r="M86" s="1495"/>
      <c r="N86" s="1495"/>
      <c r="O86" s="1495"/>
    </row>
    <row r="87" spans="2:15" ht="15.75" customHeight="1" thickBot="1">
      <c r="B87" s="1337">
        <v>16</v>
      </c>
      <c r="C87" s="2001" t="s">
        <v>1068</v>
      </c>
      <c r="D87" s="1906"/>
      <c r="E87" s="1906"/>
      <c r="F87" s="2002"/>
      <c r="G87" s="1165">
        <v>454363.81199999998</v>
      </c>
      <c r="H87" s="161">
        <v>119847.261</v>
      </c>
      <c r="I87" s="162">
        <v>18793.865000000002</v>
      </c>
      <c r="J87" s="1135">
        <v>593004.93799999997</v>
      </c>
      <c r="L87" s="1495"/>
      <c r="M87" s="1495"/>
      <c r="N87" s="1495"/>
      <c r="O87" s="1495"/>
    </row>
    <row r="90" spans="2:15" ht="14.25" customHeight="1"/>
  </sheetData>
  <mergeCells count="86">
    <mergeCell ref="C4:F4"/>
    <mergeCell ref="C5:F5"/>
    <mergeCell ref="D6:F6"/>
    <mergeCell ref="I3:J3"/>
    <mergeCell ref="C11:F11"/>
    <mergeCell ref="D12:F12"/>
    <mergeCell ref="D7:F7"/>
    <mergeCell ref="C8:F8"/>
    <mergeCell ref="D9:F9"/>
    <mergeCell ref="E10:F10"/>
    <mergeCell ref="D18:F18"/>
    <mergeCell ref="C19:F19"/>
    <mergeCell ref="D20:F20"/>
    <mergeCell ref="D21:F21"/>
    <mergeCell ref="D13:F13"/>
    <mergeCell ref="D14:F14"/>
    <mergeCell ref="D15:F15"/>
    <mergeCell ref="D16:F16"/>
    <mergeCell ref="D17:F17"/>
    <mergeCell ref="D27:F27"/>
    <mergeCell ref="D28:F28"/>
    <mergeCell ref="D29:F29"/>
    <mergeCell ref="D30:F30"/>
    <mergeCell ref="D22:F22"/>
    <mergeCell ref="D23:F23"/>
    <mergeCell ref="D24:F24"/>
    <mergeCell ref="D25:F25"/>
    <mergeCell ref="D26:F26"/>
    <mergeCell ref="C31:F31"/>
    <mergeCell ref="D32:F32"/>
    <mergeCell ref="D33:F33"/>
    <mergeCell ref="D34:F34"/>
    <mergeCell ref="D35:F35"/>
    <mergeCell ref="D39:F39"/>
    <mergeCell ref="D40:F40"/>
    <mergeCell ref="D41:F41"/>
    <mergeCell ref="D36:F36"/>
    <mergeCell ref="D37:F37"/>
    <mergeCell ref="D38:F38"/>
    <mergeCell ref="D45:F45"/>
    <mergeCell ref="D46:F46"/>
    <mergeCell ref="D47:F47"/>
    <mergeCell ref="D48:F48"/>
    <mergeCell ref="D42:F42"/>
    <mergeCell ref="C43:F43"/>
    <mergeCell ref="D44:F44"/>
    <mergeCell ref="C55:F55"/>
    <mergeCell ref="D53:F53"/>
    <mergeCell ref="D54:F54"/>
    <mergeCell ref="D49:F49"/>
    <mergeCell ref="D50:F50"/>
    <mergeCell ref="D51:F51"/>
    <mergeCell ref="D52:F52"/>
    <mergeCell ref="D61:F61"/>
    <mergeCell ref="C62:F62"/>
    <mergeCell ref="D63:F63"/>
    <mergeCell ref="C60:F60"/>
    <mergeCell ref="D56:F56"/>
    <mergeCell ref="D57:F57"/>
    <mergeCell ref="D58:F58"/>
    <mergeCell ref="D59:F59"/>
    <mergeCell ref="D70:F70"/>
    <mergeCell ref="D71:F71"/>
    <mergeCell ref="D72:F72"/>
    <mergeCell ref="D73:F73"/>
    <mergeCell ref="D64:F64"/>
    <mergeCell ref="D65:F65"/>
    <mergeCell ref="C66:F66"/>
    <mergeCell ref="D67:F67"/>
    <mergeCell ref="D68:F68"/>
    <mergeCell ref="C87:F87"/>
    <mergeCell ref="B2:J2"/>
    <mergeCell ref="D83:F83"/>
    <mergeCell ref="D84:F84"/>
    <mergeCell ref="D85:F85"/>
    <mergeCell ref="C86:F86"/>
    <mergeCell ref="C78:F78"/>
    <mergeCell ref="D79:F79"/>
    <mergeCell ref="C80:F80"/>
    <mergeCell ref="D81:F81"/>
    <mergeCell ref="D82:F82"/>
    <mergeCell ref="C74:F74"/>
    <mergeCell ref="D75:F75"/>
    <mergeCell ref="D76:F76"/>
    <mergeCell ref="D77:F77"/>
    <mergeCell ref="D69:F69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87"/>
  <sheetViews>
    <sheetView zoomScale="90" zoomScaleNormal="90" workbookViewId="0"/>
  </sheetViews>
  <sheetFormatPr defaultRowHeight="14.25"/>
  <cols>
    <col min="1" max="1" width="3.625" style="987" customWidth="1"/>
    <col min="2" max="2" width="5.25" style="987" customWidth="1"/>
    <col min="3" max="3" width="3" style="987" customWidth="1"/>
    <col min="4" max="5" width="9" style="987"/>
    <col min="6" max="6" width="45" style="987" customWidth="1"/>
    <col min="7" max="7" width="11.5" style="987" customWidth="1"/>
    <col min="8" max="8" width="11.75" style="987" customWidth="1"/>
    <col min="9" max="9" width="10.625" style="987" customWidth="1"/>
    <col min="10" max="10" width="16.75" style="987" bestFit="1" customWidth="1"/>
    <col min="11" max="11" width="9" style="987"/>
    <col min="12" max="12" width="9" style="987" customWidth="1"/>
    <col min="13" max="16384" width="9" style="987"/>
  </cols>
  <sheetData>
    <row r="2" spans="1:12" ht="15" customHeight="1">
      <c r="B2" s="1744" t="s">
        <v>1165</v>
      </c>
      <c r="C2" s="1744"/>
      <c r="D2" s="1744"/>
      <c r="E2" s="1744"/>
      <c r="F2" s="1744"/>
      <c r="G2" s="1744"/>
      <c r="H2" s="1744"/>
      <c r="I2" s="1744"/>
      <c r="J2" s="1744"/>
    </row>
    <row r="3" spans="1:12" ht="15" customHeight="1" thickBot="1">
      <c r="I3" s="2065" t="s">
        <v>844</v>
      </c>
      <c r="J3" s="2066"/>
    </row>
    <row r="4" spans="1:12" ht="26.25" thickBot="1">
      <c r="A4" s="1357"/>
      <c r="B4" s="1542" t="s">
        <v>289</v>
      </c>
      <c r="C4" s="2022" t="s">
        <v>505</v>
      </c>
      <c r="D4" s="1932"/>
      <c r="E4" s="1932"/>
      <c r="F4" s="2023"/>
      <c r="G4" s="1209" t="s">
        <v>5</v>
      </c>
      <c r="H4" s="1209" t="s">
        <v>324</v>
      </c>
      <c r="I4" s="1540" t="s">
        <v>325</v>
      </c>
      <c r="J4" s="1211" t="s">
        <v>8</v>
      </c>
    </row>
    <row r="5" spans="1:12">
      <c r="A5" s="1357"/>
      <c r="B5" s="1315">
        <v>1</v>
      </c>
      <c r="C5" s="2024" t="s">
        <v>1142</v>
      </c>
      <c r="D5" s="2025"/>
      <c r="E5" s="2025"/>
      <c r="F5" s="2026"/>
      <c r="G5" s="1316">
        <v>56547.830999999998</v>
      </c>
      <c r="H5" s="1316">
        <v>12494.458000000001</v>
      </c>
      <c r="I5" s="1482">
        <v>2844.1329999999998</v>
      </c>
      <c r="J5" s="1266">
        <v>71886.422000000006</v>
      </c>
      <c r="L5" s="1392"/>
    </row>
    <row r="6" spans="1:12">
      <c r="A6" s="1357"/>
      <c r="B6" s="1319"/>
      <c r="C6" s="2013" t="s">
        <v>847</v>
      </c>
      <c r="D6" s="1922"/>
      <c r="E6" s="1922"/>
      <c r="F6" s="1928"/>
      <c r="G6" s="1221">
        <v>35285.061000000002</v>
      </c>
      <c r="H6" s="1221">
        <v>7843.1170000000002</v>
      </c>
      <c r="I6" s="1264">
        <v>1992.4059999999999</v>
      </c>
      <c r="J6" s="1266">
        <v>45120.584000000003</v>
      </c>
      <c r="L6" s="1392"/>
    </row>
    <row r="7" spans="1:12">
      <c r="A7" s="1357"/>
      <c r="B7" s="1319"/>
      <c r="C7" s="2013" t="s">
        <v>848</v>
      </c>
      <c r="D7" s="1922"/>
      <c r="E7" s="1922"/>
      <c r="F7" s="1928"/>
      <c r="G7" s="1221">
        <v>4178.3320000000003</v>
      </c>
      <c r="H7" s="1221">
        <v>1255.354</v>
      </c>
      <c r="I7" s="1264">
        <v>318.76299999999998</v>
      </c>
      <c r="J7" s="1266">
        <v>5752.4489999999996</v>
      </c>
      <c r="L7" s="1392"/>
    </row>
    <row r="8" spans="1:12">
      <c r="A8" s="1357"/>
      <c r="B8" s="1319"/>
      <c r="C8" s="2013" t="s">
        <v>23</v>
      </c>
      <c r="D8" s="1922"/>
      <c r="E8" s="1922"/>
      <c r="F8" s="1928"/>
      <c r="G8" s="1221">
        <v>1.417</v>
      </c>
      <c r="H8" s="1221">
        <v>0.55000000000000004</v>
      </c>
      <c r="I8" s="1264">
        <v>0</v>
      </c>
      <c r="J8" s="1266">
        <v>1.9670000000000001</v>
      </c>
      <c r="L8" s="1392"/>
    </row>
    <row r="9" spans="1:12">
      <c r="A9" s="1357"/>
      <c r="B9" s="1321"/>
      <c r="C9" s="2019" t="s">
        <v>849</v>
      </c>
      <c r="D9" s="2020"/>
      <c r="E9" s="2020"/>
      <c r="F9" s="2021"/>
      <c r="G9" s="1221">
        <v>17083.021000000001</v>
      </c>
      <c r="H9" s="1221">
        <v>3395.4369999999999</v>
      </c>
      <c r="I9" s="1264">
        <v>532.96400000000006</v>
      </c>
      <c r="J9" s="1266">
        <v>21011.421999999999</v>
      </c>
      <c r="L9" s="1392"/>
    </row>
    <row r="10" spans="1:12" ht="36.75" customHeight="1">
      <c r="A10" s="1357"/>
      <c r="B10" s="1322">
        <v>2</v>
      </c>
      <c r="C10" s="1940" t="s">
        <v>1106</v>
      </c>
      <c r="D10" s="1774"/>
      <c r="E10" s="1774"/>
      <c r="F10" s="1941"/>
      <c r="G10" s="1316">
        <v>85.902000000000001</v>
      </c>
      <c r="H10" s="1316">
        <v>0</v>
      </c>
      <c r="I10" s="1482">
        <v>29.385999999999999</v>
      </c>
      <c r="J10" s="1266">
        <v>115.288</v>
      </c>
      <c r="L10" s="1392"/>
    </row>
    <row r="11" spans="1:12" ht="35.25" customHeight="1">
      <c r="A11" s="1357"/>
      <c r="B11" s="1319"/>
      <c r="C11" s="2030" t="s">
        <v>1107</v>
      </c>
      <c r="D11" s="1781"/>
      <c r="E11" s="1781"/>
      <c r="F11" s="1859"/>
      <c r="G11" s="1221">
        <v>83.555000000000007</v>
      </c>
      <c r="H11" s="1221">
        <v>0</v>
      </c>
      <c r="I11" s="1264">
        <v>29.385999999999999</v>
      </c>
      <c r="J11" s="1266">
        <v>112.941</v>
      </c>
      <c r="L11" s="1392"/>
    </row>
    <row r="12" spans="1:12" ht="35.25" customHeight="1">
      <c r="A12" s="1357"/>
      <c r="B12" s="1319"/>
      <c r="C12" s="2030" t="s">
        <v>1108</v>
      </c>
      <c r="D12" s="1781"/>
      <c r="E12" s="1781"/>
      <c r="F12" s="1859"/>
      <c r="G12" s="1221">
        <v>2.347</v>
      </c>
      <c r="H12" s="1221">
        <v>0</v>
      </c>
      <c r="I12" s="1264">
        <v>0</v>
      </c>
      <c r="J12" s="1266">
        <v>2.347</v>
      </c>
      <c r="L12" s="1392"/>
    </row>
    <row r="13" spans="1:12" ht="31.5" customHeight="1">
      <c r="A13" s="1357"/>
      <c r="B13" s="1322">
        <v>3</v>
      </c>
      <c r="C13" s="1940" t="s">
        <v>1109</v>
      </c>
      <c r="D13" s="1774"/>
      <c r="E13" s="1774"/>
      <c r="F13" s="1941"/>
      <c r="G13" s="1316">
        <v>10.476000000000001</v>
      </c>
      <c r="H13" s="1316">
        <v>1.3720000000000001</v>
      </c>
      <c r="I13" s="1482">
        <v>0</v>
      </c>
      <c r="J13" s="1266">
        <v>11.848000000000001</v>
      </c>
      <c r="L13" s="1392"/>
    </row>
    <row r="14" spans="1:12">
      <c r="A14" s="1357"/>
      <c r="B14" s="1319"/>
      <c r="C14" s="2030" t="s">
        <v>1110</v>
      </c>
      <c r="D14" s="1781"/>
      <c r="E14" s="1781"/>
      <c r="F14" s="1859"/>
      <c r="G14" s="1221">
        <v>10.476000000000001</v>
      </c>
      <c r="H14" s="1221">
        <v>1.3720000000000001</v>
      </c>
      <c r="I14" s="1264">
        <v>0</v>
      </c>
      <c r="J14" s="1266">
        <v>11.848000000000001</v>
      </c>
      <c r="L14" s="1392"/>
    </row>
    <row r="15" spans="1:12" ht="32.25" customHeight="1">
      <c r="A15" s="1357"/>
      <c r="B15" s="1322">
        <v>4</v>
      </c>
      <c r="C15" s="1940" t="s">
        <v>1111</v>
      </c>
      <c r="D15" s="1774"/>
      <c r="E15" s="1774"/>
      <c r="F15" s="1941"/>
      <c r="G15" s="1316">
        <v>347.81799999999998</v>
      </c>
      <c r="H15" s="1316">
        <v>0</v>
      </c>
      <c r="I15" s="1482">
        <v>0</v>
      </c>
      <c r="J15" s="1266">
        <v>347.81799999999998</v>
      </c>
      <c r="L15" s="1392"/>
    </row>
    <row r="16" spans="1:12" ht="31.5" customHeight="1">
      <c r="A16" s="1357"/>
      <c r="B16" s="1319"/>
      <c r="C16" s="2029" t="s">
        <v>1112</v>
      </c>
      <c r="D16" s="1772"/>
      <c r="E16" s="1772"/>
      <c r="F16" s="1773"/>
      <c r="G16" s="1221">
        <v>347.81799999999998</v>
      </c>
      <c r="H16" s="1221">
        <v>0</v>
      </c>
      <c r="I16" s="1264">
        <v>0</v>
      </c>
      <c r="J16" s="1266">
        <v>347.81799999999998</v>
      </c>
      <c r="L16" s="1392"/>
    </row>
    <row r="17" spans="1:12">
      <c r="A17" s="1357"/>
      <c r="B17" s="1322">
        <v>5</v>
      </c>
      <c r="C17" s="2009" t="s">
        <v>861</v>
      </c>
      <c r="D17" s="1917"/>
      <c r="E17" s="1917"/>
      <c r="F17" s="2010"/>
      <c r="G17" s="1316">
        <v>8.6999999999999994E-2</v>
      </c>
      <c r="H17" s="1316">
        <v>0</v>
      </c>
      <c r="I17" s="1482">
        <v>0</v>
      </c>
      <c r="J17" s="1266">
        <v>8.6999999999999994E-2</v>
      </c>
      <c r="L17" s="1392"/>
    </row>
    <row r="18" spans="1:12">
      <c r="A18" s="1357"/>
      <c r="B18" s="1323"/>
      <c r="C18" s="2007" t="s">
        <v>865</v>
      </c>
      <c r="D18" s="1916"/>
      <c r="E18" s="1916"/>
      <c r="F18" s="2008"/>
      <c r="G18" s="1221">
        <v>8.6999999999999994E-2</v>
      </c>
      <c r="H18" s="1221">
        <v>0</v>
      </c>
      <c r="I18" s="1264">
        <v>0</v>
      </c>
      <c r="J18" s="1266">
        <v>8.6999999999999994E-2</v>
      </c>
      <c r="L18" s="1392"/>
    </row>
    <row r="19" spans="1:12">
      <c r="A19" s="1357"/>
      <c r="B19" s="1323"/>
      <c r="C19" s="1324"/>
      <c r="D19" s="1915" t="s">
        <v>866</v>
      </c>
      <c r="E19" s="1916"/>
      <c r="F19" s="2008"/>
      <c r="G19" s="1221">
        <v>8.6999999999999994E-2</v>
      </c>
      <c r="H19" s="1221">
        <v>0</v>
      </c>
      <c r="I19" s="1264">
        <v>0</v>
      </c>
      <c r="J19" s="1266">
        <v>8.6999999999999994E-2</v>
      </c>
      <c r="L19" s="1392"/>
    </row>
    <row r="20" spans="1:12">
      <c r="A20" s="1357"/>
      <c r="B20" s="1322">
        <v>6</v>
      </c>
      <c r="C20" s="1940" t="s">
        <v>1113</v>
      </c>
      <c r="D20" s="1774"/>
      <c r="E20" s="1774"/>
      <c r="F20" s="1941"/>
      <c r="G20" s="1316">
        <v>51430.214999999997</v>
      </c>
      <c r="H20" s="1316">
        <v>2877.3919999999998</v>
      </c>
      <c r="I20" s="1482">
        <v>1576.829</v>
      </c>
      <c r="J20" s="1266">
        <v>55884.436000000002</v>
      </c>
      <c r="L20" s="1392"/>
    </row>
    <row r="21" spans="1:12">
      <c r="A21" s="1357"/>
      <c r="B21" s="1319"/>
      <c r="C21" s="2030" t="s">
        <v>1114</v>
      </c>
      <c r="D21" s="1781"/>
      <c r="E21" s="1781"/>
      <c r="F21" s="1859"/>
      <c r="G21" s="1221">
        <v>1681.5239999999999</v>
      </c>
      <c r="H21" s="1221">
        <v>1551.01</v>
      </c>
      <c r="I21" s="1264">
        <v>785.32</v>
      </c>
      <c r="J21" s="1266">
        <v>4017.8539999999998</v>
      </c>
      <c r="L21" s="1392"/>
    </row>
    <row r="22" spans="1:12">
      <c r="A22" s="1357"/>
      <c r="B22" s="1319"/>
      <c r="C22" s="2030" t="s">
        <v>1115</v>
      </c>
      <c r="D22" s="1781"/>
      <c r="E22" s="1781"/>
      <c r="F22" s="1859"/>
      <c r="G22" s="1221">
        <v>3587.2579999999998</v>
      </c>
      <c r="H22" s="1221">
        <v>1146.3150000000001</v>
      </c>
      <c r="I22" s="1264">
        <v>313.85899999999998</v>
      </c>
      <c r="J22" s="1266">
        <v>5047.4319999999998</v>
      </c>
      <c r="L22" s="1392"/>
    </row>
    <row r="23" spans="1:12">
      <c r="A23" s="1357"/>
      <c r="B23" s="1319"/>
      <c r="C23" s="2030" t="s">
        <v>1116</v>
      </c>
      <c r="D23" s="1781"/>
      <c r="E23" s="1781"/>
      <c r="F23" s="1859"/>
      <c r="G23" s="1221">
        <v>45543.084999999999</v>
      </c>
      <c r="H23" s="1221">
        <v>56.69</v>
      </c>
      <c r="I23" s="1264">
        <v>477.65</v>
      </c>
      <c r="J23" s="1266">
        <v>46077.425000000003</v>
      </c>
      <c r="L23" s="1392"/>
    </row>
    <row r="24" spans="1:12">
      <c r="A24" s="1357"/>
      <c r="B24" s="1319"/>
      <c r="C24" s="2030" t="s">
        <v>1146</v>
      </c>
      <c r="D24" s="1781"/>
      <c r="E24" s="1781"/>
      <c r="F24" s="1859"/>
      <c r="G24" s="1221">
        <v>618.34799999999996</v>
      </c>
      <c r="H24" s="1221">
        <v>123.377</v>
      </c>
      <c r="I24" s="1264">
        <v>0</v>
      </c>
      <c r="J24" s="1266">
        <v>741.72500000000002</v>
      </c>
      <c r="L24" s="1392"/>
    </row>
    <row r="25" spans="1:12" ht="45.75" customHeight="1">
      <c r="A25" s="1357"/>
      <c r="B25" s="1322">
        <v>7</v>
      </c>
      <c r="C25" s="1940" t="s">
        <v>1117</v>
      </c>
      <c r="D25" s="1774"/>
      <c r="E25" s="1774"/>
      <c r="F25" s="1941"/>
      <c r="G25" s="1316">
        <v>24783.003000000001</v>
      </c>
      <c r="H25" s="1316">
        <v>4823.1139999999996</v>
      </c>
      <c r="I25" s="1482">
        <v>497.78800000000001</v>
      </c>
      <c r="J25" s="1266">
        <v>30103.904999999999</v>
      </c>
      <c r="L25" s="1392"/>
    </row>
    <row r="26" spans="1:12" ht="27.75" customHeight="1">
      <c r="A26" s="1357"/>
      <c r="B26" s="1319"/>
      <c r="C26" s="2030" t="s">
        <v>1118</v>
      </c>
      <c r="D26" s="1781"/>
      <c r="E26" s="1781"/>
      <c r="F26" s="1859"/>
      <c r="G26" s="1221">
        <v>8645.4110000000001</v>
      </c>
      <c r="H26" s="1221">
        <v>668.87599999999998</v>
      </c>
      <c r="I26" s="1264">
        <v>0</v>
      </c>
      <c r="J26" s="1266">
        <v>9314.2870000000003</v>
      </c>
      <c r="L26" s="1392"/>
    </row>
    <row r="27" spans="1:12" ht="27.75" customHeight="1">
      <c r="A27" s="1357"/>
      <c r="B27" s="1319"/>
      <c r="C27" s="2030" t="s">
        <v>1119</v>
      </c>
      <c r="D27" s="1781"/>
      <c r="E27" s="1781"/>
      <c r="F27" s="1859"/>
      <c r="G27" s="1221">
        <v>4139.4059999999999</v>
      </c>
      <c r="H27" s="1221">
        <v>747.65300000000002</v>
      </c>
      <c r="I27" s="1264">
        <v>61.94</v>
      </c>
      <c r="J27" s="1266">
        <v>4948.9989999999998</v>
      </c>
      <c r="L27" s="1392"/>
    </row>
    <row r="28" spans="1:12" ht="27.75" customHeight="1">
      <c r="A28" s="1357"/>
      <c r="B28" s="1319"/>
      <c r="C28" s="2030" t="s">
        <v>1120</v>
      </c>
      <c r="D28" s="1781"/>
      <c r="E28" s="1781"/>
      <c r="F28" s="1859"/>
      <c r="G28" s="1221">
        <v>11755.914000000001</v>
      </c>
      <c r="H28" s="1221">
        <v>2574.8449999999998</v>
      </c>
      <c r="I28" s="1264">
        <v>345.44099999999997</v>
      </c>
      <c r="J28" s="1266">
        <v>14676.2</v>
      </c>
      <c r="L28" s="1392"/>
    </row>
    <row r="29" spans="1:12" ht="27.75" customHeight="1">
      <c r="A29" s="1357"/>
      <c r="B29" s="1319"/>
      <c r="C29" s="2030" t="s">
        <v>1121</v>
      </c>
      <c r="D29" s="1781"/>
      <c r="E29" s="1781"/>
      <c r="F29" s="1859"/>
      <c r="G29" s="1221">
        <v>0</v>
      </c>
      <c r="H29" s="1221">
        <v>660.82799999999997</v>
      </c>
      <c r="I29" s="1264">
        <v>0</v>
      </c>
      <c r="J29" s="1266">
        <v>660.82799999999997</v>
      </c>
      <c r="L29" s="1392"/>
    </row>
    <row r="30" spans="1:12" ht="27.75" customHeight="1">
      <c r="A30" s="1357"/>
      <c r="B30" s="1319"/>
      <c r="C30" s="2030" t="s">
        <v>1122</v>
      </c>
      <c r="D30" s="1781"/>
      <c r="E30" s="1781"/>
      <c r="F30" s="1859"/>
      <c r="G30" s="1221">
        <v>1.89</v>
      </c>
      <c r="H30" s="1221">
        <v>0.308</v>
      </c>
      <c r="I30" s="1264">
        <v>21.356999999999999</v>
      </c>
      <c r="J30" s="1266">
        <v>23.555</v>
      </c>
      <c r="L30" s="1392"/>
    </row>
    <row r="31" spans="1:12" ht="27.75" customHeight="1">
      <c r="A31" s="1357"/>
      <c r="B31" s="1319"/>
      <c r="C31" s="2030" t="s">
        <v>1123</v>
      </c>
      <c r="D31" s="1781"/>
      <c r="E31" s="1781"/>
      <c r="F31" s="1859"/>
      <c r="G31" s="1221">
        <v>0</v>
      </c>
      <c r="H31" s="1221">
        <v>0</v>
      </c>
      <c r="I31" s="1264">
        <v>7.617</v>
      </c>
      <c r="J31" s="1266">
        <v>7.617</v>
      </c>
      <c r="L31" s="1392"/>
    </row>
    <row r="32" spans="1:12" ht="27.75" customHeight="1">
      <c r="A32" s="1357"/>
      <c r="B32" s="1319"/>
      <c r="C32" s="2030" t="s">
        <v>1124</v>
      </c>
      <c r="D32" s="1781"/>
      <c r="E32" s="1781"/>
      <c r="F32" s="1859"/>
      <c r="G32" s="1221">
        <v>237.33799999999999</v>
      </c>
      <c r="H32" s="1221">
        <v>170.60400000000001</v>
      </c>
      <c r="I32" s="1264">
        <v>61.433</v>
      </c>
      <c r="J32" s="1266">
        <v>469.375</v>
      </c>
      <c r="L32" s="1392"/>
    </row>
    <row r="33" spans="1:12" ht="27.75" customHeight="1">
      <c r="A33" s="1357"/>
      <c r="B33" s="1319"/>
      <c r="C33" s="2030" t="s">
        <v>1125</v>
      </c>
      <c r="D33" s="1781"/>
      <c r="E33" s="1781"/>
      <c r="F33" s="1859"/>
      <c r="G33" s="1221">
        <v>3.044</v>
      </c>
      <c r="H33" s="1221">
        <v>0</v>
      </c>
      <c r="I33" s="1264">
        <v>0</v>
      </c>
      <c r="J33" s="1266">
        <v>3.044</v>
      </c>
      <c r="L33" s="1392"/>
    </row>
    <row r="34" spans="1:12">
      <c r="A34" s="1357"/>
      <c r="B34" s="1322">
        <v>8</v>
      </c>
      <c r="C34" s="1940" t="s">
        <v>1126</v>
      </c>
      <c r="D34" s="1774"/>
      <c r="E34" s="1774"/>
      <c r="F34" s="1941"/>
      <c r="G34" s="1316">
        <v>25000</v>
      </c>
      <c r="H34" s="1316">
        <v>3467.8649999999998</v>
      </c>
      <c r="I34" s="1482">
        <v>0</v>
      </c>
      <c r="J34" s="1266">
        <v>28467.865000000002</v>
      </c>
      <c r="L34" s="1392"/>
    </row>
    <row r="35" spans="1:12">
      <c r="A35" s="1357"/>
      <c r="B35" s="1319"/>
      <c r="C35" s="2013" t="s">
        <v>294</v>
      </c>
      <c r="D35" s="1922"/>
      <c r="E35" s="1922"/>
      <c r="F35" s="1928"/>
      <c r="G35" s="1221">
        <v>25000</v>
      </c>
      <c r="H35" s="1221">
        <v>3467.8649999999998</v>
      </c>
      <c r="I35" s="1264">
        <v>0</v>
      </c>
      <c r="J35" s="1266">
        <v>28467.865000000002</v>
      </c>
      <c r="L35" s="1392"/>
    </row>
    <row r="36" spans="1:12" ht="41.25" customHeight="1">
      <c r="A36" s="1357"/>
      <c r="B36" s="1322">
        <v>9</v>
      </c>
      <c r="C36" s="1940" t="s">
        <v>1127</v>
      </c>
      <c r="D36" s="1774"/>
      <c r="E36" s="1774"/>
      <c r="F36" s="1941"/>
      <c r="G36" s="1316">
        <v>23676.084999999999</v>
      </c>
      <c r="H36" s="1316">
        <v>15087.986999999999</v>
      </c>
      <c r="I36" s="1482">
        <v>1200.4349999999999</v>
      </c>
      <c r="J36" s="1266">
        <v>39964.506999999998</v>
      </c>
      <c r="L36" s="1392"/>
    </row>
    <row r="37" spans="1:12">
      <c r="A37" s="1357"/>
      <c r="B37" s="1319"/>
      <c r="C37" s="2013" t="s">
        <v>893</v>
      </c>
      <c r="D37" s="1922"/>
      <c r="E37" s="1922"/>
      <c r="F37" s="1928"/>
      <c r="G37" s="1221">
        <v>614.59500000000003</v>
      </c>
      <c r="H37" s="1221">
        <v>478.97300000000001</v>
      </c>
      <c r="I37" s="1264">
        <v>532.01599999999996</v>
      </c>
      <c r="J37" s="1266">
        <v>1625.5840000000001</v>
      </c>
      <c r="L37" s="1392"/>
    </row>
    <row r="38" spans="1:12">
      <c r="A38" s="1357"/>
      <c r="B38" s="1319"/>
      <c r="C38" s="1326"/>
      <c r="D38" s="1929" t="s">
        <v>893</v>
      </c>
      <c r="E38" s="1923"/>
      <c r="F38" s="2014"/>
      <c r="G38" s="1221">
        <v>619.89300000000003</v>
      </c>
      <c r="H38" s="1221">
        <v>479.24900000000002</v>
      </c>
      <c r="I38" s="1264">
        <v>532.28099999999995</v>
      </c>
      <c r="J38" s="1266">
        <v>1631.423</v>
      </c>
      <c r="L38" s="1392"/>
    </row>
    <row r="39" spans="1:12">
      <c r="A39" s="1357"/>
      <c r="B39" s="1319"/>
      <c r="C39" s="1326"/>
      <c r="D39" s="1923" t="s">
        <v>725</v>
      </c>
      <c r="E39" s="1923" t="s">
        <v>132</v>
      </c>
      <c r="F39" s="2014"/>
      <c r="G39" s="1221">
        <v>-5.298</v>
      </c>
      <c r="H39" s="1221">
        <v>-0.27600000000000002</v>
      </c>
      <c r="I39" s="1264">
        <v>-0.26500000000000001</v>
      </c>
      <c r="J39" s="1266">
        <v>-5.8390000000000004</v>
      </c>
      <c r="L39" s="1392"/>
    </row>
    <row r="40" spans="1:12">
      <c r="A40" s="1357"/>
      <c r="B40" s="1319"/>
      <c r="C40" s="2013" t="s">
        <v>894</v>
      </c>
      <c r="D40" s="1922"/>
      <c r="E40" s="1922"/>
      <c r="F40" s="1928"/>
      <c r="G40" s="1221">
        <v>22467.94</v>
      </c>
      <c r="H40" s="1221">
        <v>4266.652</v>
      </c>
      <c r="I40" s="1264">
        <v>649.08600000000001</v>
      </c>
      <c r="J40" s="1266">
        <v>27383.678</v>
      </c>
      <c r="L40" s="1392"/>
    </row>
    <row r="41" spans="1:12">
      <c r="A41" s="1357"/>
      <c r="B41" s="1319"/>
      <c r="C41" s="1326"/>
      <c r="D41" s="1929" t="s">
        <v>894</v>
      </c>
      <c r="E41" s="1923"/>
      <c r="F41" s="2014"/>
      <c r="G41" s="1221">
        <v>22477.164000000001</v>
      </c>
      <c r="H41" s="1221">
        <v>4267.9369999999999</v>
      </c>
      <c r="I41" s="1264">
        <v>649.36099999999999</v>
      </c>
      <c r="J41" s="1266">
        <v>27394.462</v>
      </c>
      <c r="L41" s="1392"/>
    </row>
    <row r="42" spans="1:12">
      <c r="A42" s="1357"/>
      <c r="B42" s="1319"/>
      <c r="C42" s="1326"/>
      <c r="D42" s="1923" t="s">
        <v>726</v>
      </c>
      <c r="E42" s="1923"/>
      <c r="F42" s="2014"/>
      <c r="G42" s="1221">
        <v>-9.2240000000000002</v>
      </c>
      <c r="H42" s="1221">
        <v>-1.2849999999999999</v>
      </c>
      <c r="I42" s="1264">
        <v>-0.27500000000000002</v>
      </c>
      <c r="J42" s="1266">
        <v>-10.784000000000001</v>
      </c>
      <c r="L42" s="1392"/>
    </row>
    <row r="43" spans="1:12">
      <c r="A43" s="1357"/>
      <c r="B43" s="1327"/>
      <c r="C43" s="2007" t="s">
        <v>899</v>
      </c>
      <c r="D43" s="1916"/>
      <c r="E43" s="1916"/>
      <c r="F43" s="2008"/>
      <c r="G43" s="1221">
        <v>349.86099999999999</v>
      </c>
      <c r="H43" s="1221">
        <v>152.041</v>
      </c>
      <c r="I43" s="1264">
        <v>0</v>
      </c>
      <c r="J43" s="1266">
        <v>501.90199999999999</v>
      </c>
      <c r="L43" s="1392"/>
    </row>
    <row r="44" spans="1:12">
      <c r="A44" s="1357"/>
      <c r="B44" s="1319"/>
      <c r="C44" s="1326"/>
      <c r="D44" s="1922" t="s">
        <v>899</v>
      </c>
      <c r="E44" s="1922"/>
      <c r="F44" s="1928"/>
      <c r="G44" s="1221">
        <v>351.08699999999999</v>
      </c>
      <c r="H44" s="1221">
        <v>152.07499999999999</v>
      </c>
      <c r="I44" s="1264">
        <v>0</v>
      </c>
      <c r="J44" s="1266">
        <v>503.16199999999998</v>
      </c>
      <c r="L44" s="1392"/>
    </row>
    <row r="45" spans="1:12">
      <c r="A45" s="1357"/>
      <c r="B45" s="1319"/>
      <c r="C45" s="1326"/>
      <c r="D45" s="1923" t="s">
        <v>901</v>
      </c>
      <c r="E45" s="1923" t="s">
        <v>132</v>
      </c>
      <c r="F45" s="2014"/>
      <c r="G45" s="1221">
        <v>-1.226</v>
      </c>
      <c r="H45" s="1221">
        <v>-3.4000000000000002E-2</v>
      </c>
      <c r="I45" s="1264">
        <v>0</v>
      </c>
      <c r="J45" s="1266">
        <v>-1.26</v>
      </c>
      <c r="L45" s="1392"/>
    </row>
    <row r="46" spans="1:12">
      <c r="A46" s="1357"/>
      <c r="B46" s="1319"/>
      <c r="C46" s="2013" t="s">
        <v>797</v>
      </c>
      <c r="D46" s="1922"/>
      <c r="E46" s="1922"/>
      <c r="F46" s="1928"/>
      <c r="G46" s="1221">
        <v>97.23</v>
      </c>
      <c r="H46" s="1221">
        <v>9725.3770000000004</v>
      </c>
      <c r="I46" s="1264">
        <v>1.4999999999999999E-2</v>
      </c>
      <c r="J46" s="1266">
        <v>9822.6219999999994</v>
      </c>
      <c r="L46" s="1392"/>
    </row>
    <row r="47" spans="1:12">
      <c r="A47" s="1357"/>
      <c r="B47" s="1319"/>
      <c r="C47" s="1326"/>
      <c r="D47" s="1922" t="s">
        <v>540</v>
      </c>
      <c r="E47" s="1922"/>
      <c r="F47" s="1928"/>
      <c r="G47" s="1221">
        <v>97.254999999999995</v>
      </c>
      <c r="H47" s="1221">
        <v>9726.3510000000006</v>
      </c>
      <c r="I47" s="1264">
        <v>1.4999999999999999E-2</v>
      </c>
      <c r="J47" s="1266">
        <v>9823.6209999999992</v>
      </c>
      <c r="L47" s="1392"/>
    </row>
    <row r="48" spans="1:12">
      <c r="A48" s="1357"/>
      <c r="B48" s="1319"/>
      <c r="C48" s="1326"/>
      <c r="D48" s="1923" t="s">
        <v>541</v>
      </c>
      <c r="E48" s="1923" t="s">
        <v>132</v>
      </c>
      <c r="F48" s="2014"/>
      <c r="G48" s="1221">
        <v>-2.5000000000000001E-2</v>
      </c>
      <c r="H48" s="1221">
        <v>-0.97399999999999998</v>
      </c>
      <c r="I48" s="1264">
        <v>0</v>
      </c>
      <c r="J48" s="1266">
        <v>-0.999</v>
      </c>
      <c r="L48" s="1392"/>
    </row>
    <row r="49" spans="1:12">
      <c r="A49" s="1357"/>
      <c r="B49" s="1319"/>
      <c r="C49" s="2013" t="s">
        <v>798</v>
      </c>
      <c r="D49" s="1922"/>
      <c r="E49" s="1922"/>
      <c r="F49" s="1928"/>
      <c r="G49" s="1221">
        <v>62.948999999999998</v>
      </c>
      <c r="H49" s="1221">
        <v>0</v>
      </c>
      <c r="I49" s="1264">
        <v>0</v>
      </c>
      <c r="J49" s="1266">
        <v>62.948999999999998</v>
      </c>
      <c r="L49" s="1392"/>
    </row>
    <row r="50" spans="1:12">
      <c r="A50" s="1357"/>
      <c r="B50" s="1319"/>
      <c r="C50" s="1326"/>
      <c r="D50" s="1922" t="s">
        <v>543</v>
      </c>
      <c r="E50" s="1922"/>
      <c r="F50" s="1928"/>
      <c r="G50" s="1221">
        <v>64.518000000000001</v>
      </c>
      <c r="H50" s="1221">
        <v>0</v>
      </c>
      <c r="I50" s="1264">
        <v>0</v>
      </c>
      <c r="J50" s="1266">
        <v>64.518000000000001</v>
      </c>
      <c r="L50" s="1392"/>
    </row>
    <row r="51" spans="1:12">
      <c r="A51" s="1357"/>
      <c r="B51" s="1319"/>
      <c r="C51" s="1326"/>
      <c r="D51" s="1923" t="s">
        <v>544</v>
      </c>
      <c r="E51" s="1923"/>
      <c r="F51" s="2014"/>
      <c r="G51" s="1221">
        <v>-0.14099999999999999</v>
      </c>
      <c r="H51" s="1221">
        <v>0</v>
      </c>
      <c r="I51" s="1264">
        <v>0</v>
      </c>
      <c r="J51" s="1266">
        <v>-0.14099999999999999</v>
      </c>
      <c r="L51" s="1392"/>
    </row>
    <row r="52" spans="1:12">
      <c r="A52" s="1357"/>
      <c r="B52" s="1319"/>
      <c r="C52" s="1326"/>
      <c r="D52" s="1923" t="s">
        <v>545</v>
      </c>
      <c r="E52" s="1923" t="s">
        <v>132</v>
      </c>
      <c r="F52" s="2014"/>
      <c r="G52" s="1221">
        <v>-1.4279999999999999</v>
      </c>
      <c r="H52" s="1221">
        <v>0</v>
      </c>
      <c r="I52" s="1264">
        <v>0</v>
      </c>
      <c r="J52" s="1266">
        <v>-1.4279999999999999</v>
      </c>
      <c r="L52" s="1392"/>
    </row>
    <row r="53" spans="1:12">
      <c r="A53" s="1357"/>
      <c r="B53" s="1319"/>
      <c r="C53" s="2013" t="s">
        <v>799</v>
      </c>
      <c r="D53" s="1922"/>
      <c r="E53" s="1922"/>
      <c r="F53" s="1928"/>
      <c r="G53" s="1221">
        <v>0.77300000000000002</v>
      </c>
      <c r="H53" s="1221">
        <v>160.72900000000001</v>
      </c>
      <c r="I53" s="1264">
        <v>0.55100000000000005</v>
      </c>
      <c r="J53" s="1266">
        <v>162.053</v>
      </c>
      <c r="L53" s="1392"/>
    </row>
    <row r="54" spans="1:12">
      <c r="A54" s="1357"/>
      <c r="B54" s="1319"/>
      <c r="C54" s="1326"/>
      <c r="D54" s="1922" t="s">
        <v>547</v>
      </c>
      <c r="E54" s="1922"/>
      <c r="F54" s="1928"/>
      <c r="G54" s="1221">
        <v>0.79</v>
      </c>
      <c r="H54" s="1221">
        <v>181.881</v>
      </c>
      <c r="I54" s="1264">
        <v>0.55500000000000005</v>
      </c>
      <c r="J54" s="1266">
        <v>183.226</v>
      </c>
      <c r="L54" s="1392"/>
    </row>
    <row r="55" spans="1:12">
      <c r="A55" s="1357"/>
      <c r="B55" s="1319"/>
      <c r="C55" s="1326"/>
      <c r="D55" s="1923" t="s">
        <v>140</v>
      </c>
      <c r="E55" s="1923"/>
      <c r="F55" s="2014"/>
      <c r="G55" s="1221">
        <v>-1E-3</v>
      </c>
      <c r="H55" s="1221">
        <v>-0.56399999999999995</v>
      </c>
      <c r="I55" s="1264">
        <v>-4.0000000000000001E-3</v>
      </c>
      <c r="J55" s="1266">
        <v>-0.56899999999999995</v>
      </c>
      <c r="L55" s="1392"/>
    </row>
    <row r="56" spans="1:12">
      <c r="A56" s="1357"/>
      <c r="B56" s="1319"/>
      <c r="C56" s="1326"/>
      <c r="D56" s="1923" t="s">
        <v>548</v>
      </c>
      <c r="E56" s="1923" t="s">
        <v>132</v>
      </c>
      <c r="F56" s="2014"/>
      <c r="G56" s="1221">
        <v>-1.6E-2</v>
      </c>
      <c r="H56" s="1221">
        <v>-20.588000000000001</v>
      </c>
      <c r="I56" s="1264">
        <v>0</v>
      </c>
      <c r="J56" s="1266">
        <v>-20.603999999999999</v>
      </c>
      <c r="L56" s="1392"/>
    </row>
    <row r="57" spans="1:12">
      <c r="A57" s="1357"/>
      <c r="B57" s="1319"/>
      <c r="C57" s="2013" t="s">
        <v>800</v>
      </c>
      <c r="D57" s="1922"/>
      <c r="E57" s="1922"/>
      <c r="F57" s="1928"/>
      <c r="G57" s="1221">
        <v>5.8999999999999997E-2</v>
      </c>
      <c r="H57" s="1221">
        <v>0</v>
      </c>
      <c r="I57" s="1264">
        <v>0</v>
      </c>
      <c r="J57" s="1266">
        <v>5.8999999999999997E-2</v>
      </c>
      <c r="L57" s="1392"/>
    </row>
    <row r="58" spans="1:12">
      <c r="A58" s="1357"/>
      <c r="B58" s="1319"/>
      <c r="C58" s="1326"/>
      <c r="D58" s="1922" t="s">
        <v>550</v>
      </c>
      <c r="E58" s="1922"/>
      <c r="F58" s="1928"/>
      <c r="G58" s="1221">
        <v>6.0999999999999999E-2</v>
      </c>
      <c r="H58" s="1221">
        <v>0</v>
      </c>
      <c r="I58" s="1264">
        <v>0</v>
      </c>
      <c r="J58" s="1266">
        <v>6.0999999999999999E-2</v>
      </c>
      <c r="L58" s="1392"/>
    </row>
    <row r="59" spans="1:12">
      <c r="A59" s="1357"/>
      <c r="B59" s="1319"/>
      <c r="C59" s="1326"/>
      <c r="D59" s="1923" t="s">
        <v>551</v>
      </c>
      <c r="E59" s="1923" t="s">
        <v>132</v>
      </c>
      <c r="F59" s="2014"/>
      <c r="G59" s="1221">
        <v>-2E-3</v>
      </c>
      <c r="H59" s="1221">
        <v>0</v>
      </c>
      <c r="I59" s="1264">
        <v>0</v>
      </c>
      <c r="J59" s="1266">
        <v>-2E-3</v>
      </c>
      <c r="L59" s="1392"/>
    </row>
    <row r="60" spans="1:12">
      <c r="A60" s="1357"/>
      <c r="B60" s="1319"/>
      <c r="C60" s="2013" t="s">
        <v>801</v>
      </c>
      <c r="D60" s="1922"/>
      <c r="E60" s="1922"/>
      <c r="F60" s="1928"/>
      <c r="G60" s="1221">
        <v>70.932000000000002</v>
      </c>
      <c r="H60" s="1221">
        <v>303.90300000000002</v>
      </c>
      <c r="I60" s="1264">
        <v>18.766999999999999</v>
      </c>
      <c r="J60" s="1266">
        <v>393.60199999999998</v>
      </c>
      <c r="L60" s="1392"/>
    </row>
    <row r="61" spans="1:12">
      <c r="A61" s="1357"/>
      <c r="B61" s="1319"/>
      <c r="C61" s="1326"/>
      <c r="D61" s="1922" t="s">
        <v>553</v>
      </c>
      <c r="E61" s="1922"/>
      <c r="F61" s="1928"/>
      <c r="G61" s="1221">
        <v>71.733000000000004</v>
      </c>
      <c r="H61" s="1221">
        <v>306.11200000000002</v>
      </c>
      <c r="I61" s="1264">
        <v>18.97</v>
      </c>
      <c r="J61" s="1266">
        <v>396.815</v>
      </c>
      <c r="L61" s="1392"/>
    </row>
    <row r="62" spans="1:12">
      <c r="A62" s="1357"/>
      <c r="B62" s="1319"/>
      <c r="C62" s="1326"/>
      <c r="D62" s="1923" t="s">
        <v>554</v>
      </c>
      <c r="E62" s="1923"/>
      <c r="F62" s="2014"/>
      <c r="G62" s="1221">
        <v>-2.9000000000000001E-2</v>
      </c>
      <c r="H62" s="1221">
        <v>-0.90200000000000002</v>
      </c>
      <c r="I62" s="1264">
        <v>-8.9999999999999993E-3</v>
      </c>
      <c r="J62" s="1266">
        <v>-0.94</v>
      </c>
      <c r="L62" s="1392"/>
    </row>
    <row r="63" spans="1:12">
      <c r="A63" s="1357"/>
      <c r="B63" s="1319"/>
      <c r="C63" s="1326"/>
      <c r="D63" s="1923" t="s">
        <v>555</v>
      </c>
      <c r="E63" s="1923" t="s">
        <v>132</v>
      </c>
      <c r="F63" s="2014"/>
      <c r="G63" s="1221">
        <v>-0.77200000000000002</v>
      </c>
      <c r="H63" s="1221">
        <v>-1.3069999999999999</v>
      </c>
      <c r="I63" s="1264">
        <v>-0.19400000000000001</v>
      </c>
      <c r="J63" s="1266">
        <v>-2.2730000000000001</v>
      </c>
      <c r="L63" s="1392"/>
    </row>
    <row r="64" spans="1:12">
      <c r="A64" s="1357"/>
      <c r="B64" s="1319"/>
      <c r="C64" s="2013" t="s">
        <v>905</v>
      </c>
      <c r="D64" s="1922"/>
      <c r="E64" s="1922"/>
      <c r="F64" s="1928"/>
      <c r="G64" s="1221">
        <v>2.1429999999999998</v>
      </c>
      <c r="H64" s="1221">
        <v>0</v>
      </c>
      <c r="I64" s="1264">
        <v>0</v>
      </c>
      <c r="J64" s="1266">
        <v>2.1429999999999998</v>
      </c>
      <c r="L64" s="1392"/>
    </row>
    <row r="65" spans="1:12">
      <c r="A65" s="1357"/>
      <c r="B65" s="1319"/>
      <c r="C65" s="1326"/>
      <c r="D65" s="1922" t="s">
        <v>733</v>
      </c>
      <c r="E65" s="1922"/>
      <c r="F65" s="1928"/>
      <c r="G65" s="1221">
        <v>2.1539999999999999</v>
      </c>
      <c r="H65" s="1221">
        <v>0</v>
      </c>
      <c r="I65" s="1264">
        <v>0</v>
      </c>
      <c r="J65" s="1266">
        <v>2.1539999999999999</v>
      </c>
      <c r="L65" s="1392"/>
    </row>
    <row r="66" spans="1:12" ht="30.75" customHeight="1">
      <c r="A66" s="1357"/>
      <c r="B66" s="1319"/>
      <c r="C66" s="1326"/>
      <c r="D66" s="1923" t="s">
        <v>734</v>
      </c>
      <c r="E66" s="1923"/>
      <c r="F66" s="2014"/>
      <c r="G66" s="1221">
        <v>-0.01</v>
      </c>
      <c r="H66" s="1221">
        <v>0</v>
      </c>
      <c r="I66" s="1264">
        <v>0</v>
      </c>
      <c r="J66" s="1266">
        <v>-0.01</v>
      </c>
      <c r="L66" s="1392"/>
    </row>
    <row r="67" spans="1:12" ht="39" customHeight="1">
      <c r="A67" s="1357"/>
      <c r="B67" s="1319"/>
      <c r="C67" s="1326"/>
      <c r="D67" s="1923" t="s">
        <v>735</v>
      </c>
      <c r="E67" s="1923" t="s">
        <v>132</v>
      </c>
      <c r="F67" s="2014"/>
      <c r="G67" s="1221">
        <v>-1E-3</v>
      </c>
      <c r="H67" s="1221">
        <v>0</v>
      </c>
      <c r="I67" s="1264">
        <v>0</v>
      </c>
      <c r="J67" s="1266">
        <v>-1E-3</v>
      </c>
      <c r="L67" s="1392"/>
    </row>
    <row r="68" spans="1:12">
      <c r="A68" s="1357"/>
      <c r="B68" s="1319"/>
      <c r="C68" s="2007" t="s">
        <v>804</v>
      </c>
      <c r="D68" s="1916"/>
      <c r="E68" s="1916"/>
      <c r="F68" s="2008"/>
      <c r="G68" s="1221">
        <v>0</v>
      </c>
      <c r="H68" s="1221">
        <v>-8.9999999999999993E-3</v>
      </c>
      <c r="I68" s="1264">
        <v>0</v>
      </c>
      <c r="J68" s="1266">
        <v>-8.9999999999999993E-3</v>
      </c>
      <c r="L68" s="1392"/>
    </row>
    <row r="69" spans="1:12">
      <c r="A69" s="1357"/>
      <c r="B69" s="1319"/>
      <c r="C69" s="1326"/>
      <c r="D69" s="1923" t="s">
        <v>188</v>
      </c>
      <c r="E69" s="1923" t="s">
        <v>132</v>
      </c>
      <c r="F69" s="2014"/>
      <c r="G69" s="1221">
        <v>0</v>
      </c>
      <c r="H69" s="1221">
        <v>-8.9999999999999993E-3</v>
      </c>
      <c r="I69" s="1264">
        <v>0</v>
      </c>
      <c r="J69" s="1266">
        <v>-8.9999999999999993E-3</v>
      </c>
      <c r="L69" s="1392"/>
    </row>
    <row r="70" spans="1:12">
      <c r="A70" s="1357"/>
      <c r="B70" s="1319"/>
      <c r="C70" s="2007" t="s">
        <v>910</v>
      </c>
      <c r="D70" s="1916"/>
      <c r="E70" s="1916"/>
      <c r="F70" s="2008"/>
      <c r="G70" s="1221">
        <v>0</v>
      </c>
      <c r="H70" s="1221">
        <v>0.32</v>
      </c>
      <c r="I70" s="1264">
        <v>0</v>
      </c>
      <c r="J70" s="1266">
        <v>0.32</v>
      </c>
      <c r="L70" s="1392"/>
    </row>
    <row r="71" spans="1:12">
      <c r="A71" s="1357"/>
      <c r="B71" s="1319"/>
      <c r="C71" s="1326"/>
      <c r="D71" s="1916" t="s">
        <v>910</v>
      </c>
      <c r="E71" s="1916"/>
      <c r="F71" s="2008"/>
      <c r="G71" s="1221">
        <v>0</v>
      </c>
      <c r="H71" s="1221">
        <v>0.33100000000000002</v>
      </c>
      <c r="I71" s="1264">
        <v>0</v>
      </c>
      <c r="J71" s="1266">
        <v>0.33100000000000002</v>
      </c>
      <c r="L71" s="1392"/>
    </row>
    <row r="72" spans="1:12" customFormat="1">
      <c r="A72" s="1394"/>
      <c r="B72" s="1319"/>
      <c r="C72" s="1326"/>
      <c r="D72" s="1923" t="s">
        <v>911</v>
      </c>
      <c r="E72" s="1923" t="s">
        <v>132</v>
      </c>
      <c r="F72" s="2014"/>
      <c r="G72" s="1221">
        <v>0</v>
      </c>
      <c r="H72" s="1221">
        <v>-1.0999999999999999E-2</v>
      </c>
      <c r="I72" s="1264">
        <v>0</v>
      </c>
      <c r="J72" s="1266">
        <v>-1.0999999999999999E-2</v>
      </c>
      <c r="L72" s="1392"/>
    </row>
    <row r="73" spans="1:12" customFormat="1">
      <c r="A73" s="1394"/>
      <c r="B73" s="1319"/>
      <c r="C73" s="2007" t="s">
        <v>912</v>
      </c>
      <c r="D73" s="1916"/>
      <c r="E73" s="1916"/>
      <c r="F73" s="2008"/>
      <c r="G73" s="1221">
        <v>9.6029999999999998</v>
      </c>
      <c r="H73" s="1221">
        <v>1E-3</v>
      </c>
      <c r="I73" s="1264">
        <v>0</v>
      </c>
      <c r="J73" s="1266">
        <v>9.6039999999999992</v>
      </c>
      <c r="L73" s="1392"/>
    </row>
    <row r="74" spans="1:12" customFormat="1">
      <c r="A74" s="1394"/>
      <c r="B74" s="1319"/>
      <c r="C74" s="1326"/>
      <c r="D74" s="1916" t="s">
        <v>913</v>
      </c>
      <c r="E74" s="1916"/>
      <c r="F74" s="2008"/>
      <c r="G74" s="1221">
        <v>20.274999999999999</v>
      </c>
      <c r="H74" s="1221">
        <v>3.0000000000000001E-3</v>
      </c>
      <c r="I74" s="1264">
        <v>0</v>
      </c>
      <c r="J74" s="1266">
        <v>20.277999999999999</v>
      </c>
      <c r="L74" s="1392"/>
    </row>
    <row r="75" spans="1:12" ht="27.75" customHeight="1">
      <c r="A75" s="1357"/>
      <c r="B75" s="1319"/>
      <c r="C75" s="1541"/>
      <c r="D75" s="1923" t="s">
        <v>914</v>
      </c>
      <c r="E75" s="1923" t="s">
        <v>132</v>
      </c>
      <c r="F75" s="2014"/>
      <c r="G75" s="1221">
        <v>-10.672000000000001</v>
      </c>
      <c r="H75" s="1221">
        <v>-2E-3</v>
      </c>
      <c r="I75" s="1264">
        <v>0</v>
      </c>
      <c r="J75" s="1266">
        <v>-10.673999999999999</v>
      </c>
      <c r="L75" s="1392"/>
    </row>
    <row r="76" spans="1:12" ht="42.75" customHeight="1">
      <c r="A76" s="1357"/>
      <c r="B76" s="1322">
        <v>10</v>
      </c>
      <c r="C76" s="1984" t="s">
        <v>1128</v>
      </c>
      <c r="D76" s="1784"/>
      <c r="E76" s="1784"/>
      <c r="F76" s="1985"/>
      <c r="G76" s="1316">
        <v>262100.20699999999</v>
      </c>
      <c r="H76" s="1316">
        <v>75792.178</v>
      </c>
      <c r="I76" s="1482">
        <v>11958.862999999999</v>
      </c>
      <c r="J76" s="1266">
        <v>349851.24800000002</v>
      </c>
      <c r="L76" s="1392"/>
    </row>
    <row r="77" spans="1:12">
      <c r="A77" s="1357"/>
      <c r="B77" s="1328"/>
      <c r="C77" s="2013" t="s">
        <v>916</v>
      </c>
      <c r="D77" s="1922"/>
      <c r="E77" s="1922"/>
      <c r="F77" s="1928"/>
      <c r="G77" s="1221">
        <v>111663.319</v>
      </c>
      <c r="H77" s="1221">
        <v>42432.053</v>
      </c>
      <c r="I77" s="1264">
        <v>3970.8240000000001</v>
      </c>
      <c r="J77" s="1266">
        <v>158066.196</v>
      </c>
      <c r="L77" s="1392"/>
    </row>
    <row r="78" spans="1:12">
      <c r="A78" s="1357"/>
      <c r="B78" s="1328"/>
      <c r="C78" s="1329"/>
      <c r="D78" s="1921" t="s">
        <v>916</v>
      </c>
      <c r="E78" s="1927"/>
      <c r="F78" s="2018"/>
      <c r="G78" s="1221">
        <v>117350.61500000001</v>
      </c>
      <c r="H78" s="1221">
        <v>43320.37</v>
      </c>
      <c r="I78" s="1264">
        <v>4081.3229999999999</v>
      </c>
      <c r="J78" s="1266">
        <v>164752.30799999999</v>
      </c>
      <c r="L78" s="1392"/>
    </row>
    <row r="79" spans="1:12">
      <c r="A79" s="1357"/>
      <c r="B79" s="1319"/>
      <c r="C79" s="1326"/>
      <c r="D79" s="1923" t="s">
        <v>917</v>
      </c>
      <c r="E79" s="1923"/>
      <c r="F79" s="2014"/>
      <c r="G79" s="1221">
        <v>-204.33199999999999</v>
      </c>
      <c r="H79" s="1221">
        <v>-55.043999999999997</v>
      </c>
      <c r="I79" s="1264">
        <v>-13.581</v>
      </c>
      <c r="J79" s="1266">
        <v>-272.95699999999999</v>
      </c>
      <c r="L79" s="1392"/>
    </row>
    <row r="80" spans="1:12">
      <c r="A80" s="1357"/>
      <c r="B80" s="1319"/>
      <c r="C80" s="1326"/>
      <c r="D80" s="1923" t="s">
        <v>918</v>
      </c>
      <c r="E80" s="1923" t="s">
        <v>132</v>
      </c>
      <c r="F80" s="2014"/>
      <c r="G80" s="1221">
        <v>-5482.9639999999999</v>
      </c>
      <c r="H80" s="1221">
        <v>-833.27300000000002</v>
      </c>
      <c r="I80" s="1264">
        <v>-96.918000000000006</v>
      </c>
      <c r="J80" s="1266">
        <v>-6413.1549999999997</v>
      </c>
      <c r="L80" s="1392"/>
    </row>
    <row r="81" spans="1:12">
      <c r="A81" s="1357"/>
      <c r="B81" s="1319"/>
      <c r="C81" s="2013" t="s">
        <v>919</v>
      </c>
      <c r="D81" s="1922"/>
      <c r="E81" s="1922"/>
      <c r="F81" s="1928"/>
      <c r="G81" s="1221">
        <v>1867.69</v>
      </c>
      <c r="H81" s="1221">
        <v>132.20699999999999</v>
      </c>
      <c r="I81" s="1264">
        <v>0</v>
      </c>
      <c r="J81" s="1266">
        <v>1999.8969999999999</v>
      </c>
      <c r="L81" s="1392"/>
    </row>
    <row r="82" spans="1:12">
      <c r="A82" s="1357"/>
      <c r="B82" s="1319"/>
      <c r="C82" s="1326"/>
      <c r="D82" s="1923" t="s">
        <v>919</v>
      </c>
      <c r="E82" s="1923"/>
      <c r="F82" s="2014"/>
      <c r="G82" s="1221">
        <v>1887.1089999999999</v>
      </c>
      <c r="H82" s="1221">
        <v>134.23099999999999</v>
      </c>
      <c r="I82" s="1264">
        <v>0</v>
      </c>
      <c r="J82" s="1266">
        <v>2021.34</v>
      </c>
      <c r="L82" s="1392"/>
    </row>
    <row r="83" spans="1:12">
      <c r="A83" s="1357"/>
      <c r="B83" s="1319"/>
      <c r="C83" s="1326"/>
      <c r="D83" s="1923" t="s">
        <v>920</v>
      </c>
      <c r="E83" s="1923"/>
      <c r="F83" s="2014"/>
      <c r="G83" s="1221">
        <v>-1.024</v>
      </c>
      <c r="H83" s="1221">
        <v>-1.099</v>
      </c>
      <c r="I83" s="1264">
        <v>0</v>
      </c>
      <c r="J83" s="1266">
        <v>-2.1230000000000002</v>
      </c>
      <c r="L83" s="1392"/>
    </row>
    <row r="84" spans="1:12">
      <c r="A84" s="1357"/>
      <c r="B84" s="1319"/>
      <c r="C84" s="1326"/>
      <c r="D84" s="1923" t="s">
        <v>921</v>
      </c>
      <c r="E84" s="1923" t="s">
        <v>132</v>
      </c>
      <c r="F84" s="2014"/>
      <c r="G84" s="1221">
        <v>-18.395</v>
      </c>
      <c r="H84" s="1221">
        <v>-0.92500000000000004</v>
      </c>
      <c r="I84" s="1264">
        <v>0</v>
      </c>
      <c r="J84" s="1266">
        <v>-19.32</v>
      </c>
      <c r="L84" s="1392"/>
    </row>
    <row r="85" spans="1:12">
      <c r="A85" s="1357"/>
      <c r="B85" s="1319"/>
      <c r="C85" s="2013" t="s">
        <v>807</v>
      </c>
      <c r="D85" s="1922"/>
      <c r="E85" s="1922"/>
      <c r="F85" s="1928"/>
      <c r="G85" s="1221">
        <v>57.420999999999999</v>
      </c>
      <c r="H85" s="1221">
        <v>7.5060000000000002</v>
      </c>
      <c r="I85" s="1264">
        <v>58.015000000000001</v>
      </c>
      <c r="J85" s="1266">
        <v>122.94199999999999</v>
      </c>
      <c r="L85" s="1392"/>
    </row>
    <row r="86" spans="1:12">
      <c r="A86" s="1357"/>
      <c r="B86" s="1319"/>
      <c r="C86" s="1326"/>
      <c r="D86" s="1923" t="s">
        <v>739</v>
      </c>
      <c r="E86" s="1923"/>
      <c r="F86" s="2014"/>
      <c r="G86" s="1221">
        <v>58.738</v>
      </c>
      <c r="H86" s="1221">
        <v>7.5720000000000001</v>
      </c>
      <c r="I86" s="1264">
        <v>58.408999999999999</v>
      </c>
      <c r="J86" s="1266">
        <v>124.71899999999999</v>
      </c>
      <c r="L86" s="1392"/>
    </row>
    <row r="87" spans="1:12">
      <c r="A87" s="1357"/>
      <c r="B87" s="1319"/>
      <c r="C87" s="1326"/>
      <c r="D87" s="1923" t="s">
        <v>740</v>
      </c>
      <c r="E87" s="1923"/>
      <c r="F87" s="2014"/>
      <c r="G87" s="1221">
        <v>-0.16500000000000001</v>
      </c>
      <c r="H87" s="1221">
        <v>-0.04</v>
      </c>
      <c r="I87" s="1264">
        <v>-0.33200000000000002</v>
      </c>
      <c r="J87" s="1266">
        <v>-0.53700000000000003</v>
      </c>
      <c r="L87" s="1392"/>
    </row>
    <row r="88" spans="1:12">
      <c r="A88" s="1357"/>
      <c r="B88" s="1319"/>
      <c r="C88" s="1326"/>
      <c r="D88" s="1923" t="s">
        <v>741</v>
      </c>
      <c r="E88" s="1923" t="s">
        <v>132</v>
      </c>
      <c r="F88" s="2014"/>
      <c r="G88" s="1221">
        <v>-1.1519999999999999</v>
      </c>
      <c r="H88" s="1221">
        <v>-2.5999999999999999E-2</v>
      </c>
      <c r="I88" s="1264">
        <v>-6.2E-2</v>
      </c>
      <c r="J88" s="1266">
        <v>-1.24</v>
      </c>
      <c r="L88" s="1392"/>
    </row>
    <row r="89" spans="1:12">
      <c r="A89" s="1357"/>
      <c r="B89" s="1319"/>
      <c r="C89" s="2007" t="s">
        <v>808</v>
      </c>
      <c r="D89" s="1916"/>
      <c r="E89" s="1916"/>
      <c r="F89" s="2008"/>
      <c r="G89" s="1221">
        <v>143825.24900000001</v>
      </c>
      <c r="H89" s="1221">
        <v>32491.977999999999</v>
      </c>
      <c r="I89" s="1264">
        <v>7765.4179999999997</v>
      </c>
      <c r="J89" s="1266">
        <v>184082.64499999999</v>
      </c>
      <c r="L89" s="1392"/>
    </row>
    <row r="90" spans="1:12">
      <c r="A90" s="1357"/>
      <c r="B90" s="1319"/>
      <c r="C90" s="1326"/>
      <c r="D90" s="1923" t="s">
        <v>420</v>
      </c>
      <c r="E90" s="1923"/>
      <c r="F90" s="2014"/>
      <c r="G90" s="1221">
        <v>145117.21799999999</v>
      </c>
      <c r="H90" s="1221">
        <v>32834.076000000001</v>
      </c>
      <c r="I90" s="1264">
        <v>7742.2280000000001</v>
      </c>
      <c r="J90" s="1266">
        <v>185693.522</v>
      </c>
      <c r="L90" s="1392"/>
    </row>
    <row r="91" spans="1:12">
      <c r="A91" s="1357"/>
      <c r="B91" s="1319"/>
      <c r="C91" s="1326"/>
      <c r="D91" s="1923" t="s">
        <v>579</v>
      </c>
      <c r="E91" s="1923"/>
      <c r="F91" s="2014"/>
      <c r="G91" s="1221">
        <v>359.55399999999997</v>
      </c>
      <c r="H91" s="1221">
        <v>-75.238</v>
      </c>
      <c r="I91" s="1264">
        <v>76.225999999999999</v>
      </c>
      <c r="J91" s="1266">
        <v>360.54199999999997</v>
      </c>
      <c r="L91" s="1392"/>
    </row>
    <row r="92" spans="1:12">
      <c r="A92" s="1357"/>
      <c r="B92" s="1319"/>
      <c r="C92" s="1326"/>
      <c r="D92" s="1923" t="s">
        <v>580</v>
      </c>
      <c r="E92" s="1923" t="s">
        <v>132</v>
      </c>
      <c r="F92" s="2014"/>
      <c r="G92" s="1221">
        <v>-1651.5229999999999</v>
      </c>
      <c r="H92" s="1221">
        <v>-266.86</v>
      </c>
      <c r="I92" s="1264">
        <v>-53.036000000000001</v>
      </c>
      <c r="J92" s="1266">
        <v>-1971.4190000000001</v>
      </c>
      <c r="L92" s="1392"/>
    </row>
    <row r="93" spans="1:12">
      <c r="A93" s="1357"/>
      <c r="B93" s="1327"/>
      <c r="C93" s="2007" t="s">
        <v>924</v>
      </c>
      <c r="D93" s="1916"/>
      <c r="E93" s="1916"/>
      <c r="F93" s="2008"/>
      <c r="G93" s="1221">
        <v>42.847999999999999</v>
      </c>
      <c r="H93" s="1221">
        <v>2.2080000000000002</v>
      </c>
      <c r="I93" s="1264">
        <v>3.202</v>
      </c>
      <c r="J93" s="1266">
        <v>48.258000000000003</v>
      </c>
      <c r="L93" s="1392"/>
    </row>
    <row r="94" spans="1:12">
      <c r="A94" s="1357"/>
      <c r="B94" s="1319"/>
      <c r="C94" s="1326"/>
      <c r="D94" s="1923" t="s">
        <v>924</v>
      </c>
      <c r="E94" s="1923"/>
      <c r="F94" s="2014"/>
      <c r="G94" s="1221">
        <v>46.442999999999998</v>
      </c>
      <c r="H94" s="1221">
        <v>2.2090000000000001</v>
      </c>
      <c r="I94" s="1264">
        <v>3.335</v>
      </c>
      <c r="J94" s="1266">
        <v>51.987000000000002</v>
      </c>
      <c r="L94" s="1392"/>
    </row>
    <row r="95" spans="1:12" ht="26.25" customHeight="1">
      <c r="A95" s="1357"/>
      <c r="B95" s="1319"/>
      <c r="C95" s="1326"/>
      <c r="D95" s="1923" t="s">
        <v>925</v>
      </c>
      <c r="E95" s="1923"/>
      <c r="F95" s="2014"/>
      <c r="G95" s="1221">
        <v>-3.2149999999999999</v>
      </c>
      <c r="H95" s="1221">
        <v>0</v>
      </c>
      <c r="I95" s="1264">
        <v>-0.13</v>
      </c>
      <c r="J95" s="1266">
        <v>-3.3450000000000002</v>
      </c>
      <c r="L95" s="1392"/>
    </row>
    <row r="96" spans="1:12" ht="24.75" customHeight="1">
      <c r="A96" s="1357"/>
      <c r="B96" s="1319"/>
      <c r="C96" s="1326"/>
      <c r="D96" s="1923" t="s">
        <v>926</v>
      </c>
      <c r="E96" s="1923" t="s">
        <v>132</v>
      </c>
      <c r="F96" s="2014"/>
      <c r="G96" s="1221">
        <v>-0.38</v>
      </c>
      <c r="H96" s="1221">
        <v>-1E-3</v>
      </c>
      <c r="I96" s="1264">
        <v>-3.0000000000000001E-3</v>
      </c>
      <c r="J96" s="1266">
        <v>-0.38400000000000001</v>
      </c>
      <c r="L96" s="1392"/>
    </row>
    <row r="97" spans="1:12">
      <c r="A97" s="1357"/>
      <c r="B97" s="1319"/>
      <c r="C97" s="2013" t="s">
        <v>927</v>
      </c>
      <c r="D97" s="1922"/>
      <c r="E97" s="1922"/>
      <c r="F97" s="1928"/>
      <c r="G97" s="1221">
        <v>44.201000000000001</v>
      </c>
      <c r="H97" s="1221">
        <v>0</v>
      </c>
      <c r="I97" s="1264">
        <v>5.9089999999999998</v>
      </c>
      <c r="J97" s="1266">
        <v>50.11</v>
      </c>
      <c r="L97" s="1392"/>
    </row>
    <row r="98" spans="1:12">
      <c r="A98" s="1357"/>
      <c r="B98" s="1319"/>
      <c r="C98" s="1326"/>
      <c r="D98" s="1923" t="s">
        <v>928</v>
      </c>
      <c r="E98" s="1923"/>
      <c r="F98" s="2014"/>
      <c r="G98" s="1221">
        <v>46.012999999999998</v>
      </c>
      <c r="H98" s="1221">
        <v>0</v>
      </c>
      <c r="I98" s="1264">
        <v>6.1980000000000004</v>
      </c>
      <c r="J98" s="1266">
        <v>52.210999999999999</v>
      </c>
      <c r="L98" s="1392"/>
    </row>
    <row r="99" spans="1:12">
      <c r="A99" s="1357"/>
      <c r="B99" s="1319"/>
      <c r="C99" s="1326"/>
      <c r="D99" s="1923" t="s">
        <v>929</v>
      </c>
      <c r="E99" s="1923"/>
      <c r="F99" s="2014"/>
      <c r="G99" s="1221">
        <v>-1.1220000000000001</v>
      </c>
      <c r="H99" s="1221">
        <v>0</v>
      </c>
      <c r="I99" s="1264">
        <v>-0.28199999999999997</v>
      </c>
      <c r="J99" s="1266">
        <v>-1.4039999999999999</v>
      </c>
      <c r="L99" s="1392"/>
    </row>
    <row r="100" spans="1:12">
      <c r="A100" s="1357"/>
      <c r="B100" s="1319"/>
      <c r="C100" s="1326"/>
      <c r="D100" s="1923" t="s">
        <v>930</v>
      </c>
      <c r="E100" s="1923" t="s">
        <v>132</v>
      </c>
      <c r="F100" s="2014"/>
      <c r="G100" s="1221">
        <v>-0.69</v>
      </c>
      <c r="H100" s="1221">
        <v>0</v>
      </c>
      <c r="I100" s="1264">
        <v>-7.0000000000000001E-3</v>
      </c>
      <c r="J100" s="1266">
        <v>-0.69699999999999995</v>
      </c>
      <c r="L100" s="1392"/>
    </row>
    <row r="101" spans="1:12">
      <c r="A101" s="1357"/>
      <c r="B101" s="1319"/>
      <c r="C101" s="2007" t="s">
        <v>1069</v>
      </c>
      <c r="D101" s="1916"/>
      <c r="E101" s="1916"/>
      <c r="F101" s="2008"/>
      <c r="G101" s="1221">
        <v>0</v>
      </c>
      <c r="H101" s="1221">
        <v>0</v>
      </c>
      <c r="I101" s="1264">
        <v>6.1550000000000002</v>
      </c>
      <c r="J101" s="1266">
        <v>6.1550000000000002</v>
      </c>
      <c r="L101" s="1392"/>
    </row>
    <row r="102" spans="1:12">
      <c r="A102" s="1357"/>
      <c r="B102" s="1319"/>
      <c r="C102" s="1326"/>
      <c r="D102" s="1925" t="s">
        <v>932</v>
      </c>
      <c r="E102" s="1925"/>
      <c r="F102" s="2015"/>
      <c r="G102" s="1221">
        <v>0</v>
      </c>
      <c r="H102" s="1221">
        <v>0</v>
      </c>
      <c r="I102" s="1264">
        <v>6.1680000000000001</v>
      </c>
      <c r="J102" s="1266">
        <v>6.1680000000000001</v>
      </c>
      <c r="L102" s="1392"/>
    </row>
    <row r="103" spans="1:12">
      <c r="A103" s="1357"/>
      <c r="B103" s="1319"/>
      <c r="C103" s="1326"/>
      <c r="D103" s="1923" t="s">
        <v>933</v>
      </c>
      <c r="E103" s="1923" t="s">
        <v>132</v>
      </c>
      <c r="F103" s="2014"/>
      <c r="G103" s="1221">
        <v>0</v>
      </c>
      <c r="H103" s="1221">
        <v>0</v>
      </c>
      <c r="I103" s="1264">
        <v>-1.2999999999999999E-2</v>
      </c>
      <c r="J103" s="1266">
        <v>-1.2999999999999999E-2</v>
      </c>
      <c r="L103" s="1392"/>
    </row>
    <row r="104" spans="1:12">
      <c r="A104" s="1357"/>
      <c r="B104" s="1319"/>
      <c r="C104" s="2007" t="s">
        <v>204</v>
      </c>
      <c r="D104" s="1916"/>
      <c r="E104" s="1916"/>
      <c r="F104" s="2008"/>
      <c r="G104" s="1221">
        <v>0</v>
      </c>
      <c r="H104" s="1221">
        <v>0</v>
      </c>
      <c r="I104" s="1264">
        <v>12.191000000000001</v>
      </c>
      <c r="J104" s="1266">
        <v>12.191000000000001</v>
      </c>
      <c r="L104" s="1392"/>
    </row>
    <row r="105" spans="1:12">
      <c r="A105" s="1357"/>
      <c r="B105" s="1319"/>
      <c r="C105" s="1326"/>
      <c r="D105" s="1925" t="s">
        <v>204</v>
      </c>
      <c r="E105" s="1925"/>
      <c r="F105" s="2015"/>
      <c r="G105" s="1221">
        <v>0</v>
      </c>
      <c r="H105" s="1221">
        <v>0</v>
      </c>
      <c r="I105" s="1264">
        <v>12.746</v>
      </c>
      <c r="J105" s="1266">
        <v>12.746</v>
      </c>
      <c r="L105" s="1392"/>
    </row>
    <row r="106" spans="1:12">
      <c r="A106" s="1357"/>
      <c r="B106" s="1319"/>
      <c r="C106" s="1326"/>
      <c r="D106" s="1923" t="s">
        <v>205</v>
      </c>
      <c r="E106" s="1923" t="s">
        <v>132</v>
      </c>
      <c r="F106" s="2014"/>
      <c r="G106" s="1221">
        <v>0</v>
      </c>
      <c r="H106" s="1221">
        <v>0</v>
      </c>
      <c r="I106" s="1264">
        <v>-0.55500000000000005</v>
      </c>
      <c r="J106" s="1266">
        <v>-0.55500000000000005</v>
      </c>
      <c r="L106" s="1392"/>
    </row>
    <row r="107" spans="1:12">
      <c r="A107" s="1357"/>
      <c r="B107" s="1319"/>
      <c r="C107" s="2007" t="s">
        <v>937</v>
      </c>
      <c r="D107" s="1916"/>
      <c r="E107" s="1916"/>
      <c r="F107" s="2008"/>
      <c r="G107" s="1221">
        <v>1226.1479999999999</v>
      </c>
      <c r="H107" s="1221">
        <v>185.36099999999999</v>
      </c>
      <c r="I107" s="1264">
        <v>0</v>
      </c>
      <c r="J107" s="1266">
        <v>1411.509</v>
      </c>
      <c r="L107" s="1392"/>
    </row>
    <row r="108" spans="1:12">
      <c r="A108" s="1357"/>
      <c r="B108" s="1319"/>
      <c r="C108" s="1326"/>
      <c r="D108" s="1915" t="s">
        <v>937</v>
      </c>
      <c r="E108" s="1916"/>
      <c r="F108" s="2008"/>
      <c r="G108" s="1221">
        <v>1227.3689999999999</v>
      </c>
      <c r="H108" s="1221">
        <v>190.46700000000001</v>
      </c>
      <c r="I108" s="1264">
        <v>0</v>
      </c>
      <c r="J108" s="1266">
        <v>1417.836</v>
      </c>
      <c r="L108" s="1392"/>
    </row>
    <row r="109" spans="1:12" ht="14.25" customHeight="1">
      <c r="A109" s="1357"/>
      <c r="B109" s="1319"/>
      <c r="C109" s="1326"/>
      <c r="D109" s="1923" t="s">
        <v>938</v>
      </c>
      <c r="E109" s="1923"/>
      <c r="F109" s="2014"/>
      <c r="G109" s="1221">
        <v>-8.3000000000000004E-2</v>
      </c>
      <c r="H109" s="1221">
        <v>-0.192</v>
      </c>
      <c r="I109" s="1264">
        <v>0</v>
      </c>
      <c r="J109" s="1266">
        <v>-0.27500000000000002</v>
      </c>
      <c r="L109" s="1392"/>
    </row>
    <row r="110" spans="1:12">
      <c r="A110" s="1357"/>
      <c r="B110" s="1319"/>
      <c r="C110" s="1326"/>
      <c r="D110" s="1923" t="s">
        <v>939</v>
      </c>
      <c r="E110" s="1923" t="s">
        <v>132</v>
      </c>
      <c r="F110" s="2014"/>
      <c r="G110" s="1221">
        <v>-1.1379999999999999</v>
      </c>
      <c r="H110" s="1221">
        <v>-4.9139999999999997</v>
      </c>
      <c r="I110" s="1264">
        <v>0</v>
      </c>
      <c r="J110" s="1266">
        <v>-6.0519999999999996</v>
      </c>
      <c r="L110" s="1392"/>
    </row>
    <row r="111" spans="1:12">
      <c r="A111" s="1357"/>
      <c r="B111" s="1319"/>
      <c r="C111" s="2013" t="s">
        <v>948</v>
      </c>
      <c r="D111" s="1922"/>
      <c r="E111" s="1922"/>
      <c r="F111" s="1928"/>
      <c r="G111" s="1221">
        <v>21.879000000000001</v>
      </c>
      <c r="H111" s="1221">
        <v>73.64</v>
      </c>
      <c r="I111" s="1264">
        <v>17.05</v>
      </c>
      <c r="J111" s="1266">
        <v>112.569</v>
      </c>
      <c r="L111" s="1392"/>
    </row>
    <row r="112" spans="1:12">
      <c r="A112" s="1357"/>
      <c r="B112" s="1319"/>
      <c r="C112" s="1326"/>
      <c r="D112" s="1923" t="s">
        <v>948</v>
      </c>
      <c r="E112" s="1923"/>
      <c r="F112" s="2014"/>
      <c r="G112" s="1221">
        <v>22.029</v>
      </c>
      <c r="H112" s="1221">
        <v>73.891999999999996</v>
      </c>
      <c r="I112" s="1264">
        <v>17.059000000000001</v>
      </c>
      <c r="J112" s="1266">
        <v>112.98</v>
      </c>
      <c r="L112" s="1392"/>
    </row>
    <row r="113" spans="1:12">
      <c r="A113" s="1357"/>
      <c r="B113" s="1319"/>
      <c r="C113" s="1326"/>
      <c r="D113" s="1923" t="s">
        <v>949</v>
      </c>
      <c r="E113" s="1923"/>
      <c r="F113" s="2014"/>
      <c r="G113" s="1221">
        <v>0.154</v>
      </c>
      <c r="H113" s="1221">
        <v>-1E-3</v>
      </c>
      <c r="I113" s="1264">
        <v>0</v>
      </c>
      <c r="J113" s="1266">
        <v>0.153</v>
      </c>
      <c r="L113" s="1392"/>
    </row>
    <row r="114" spans="1:12">
      <c r="A114" s="1357"/>
      <c r="B114" s="1319"/>
      <c r="C114" s="1326"/>
      <c r="D114" s="1923" t="s">
        <v>950</v>
      </c>
      <c r="E114" s="1923" t="s">
        <v>132</v>
      </c>
      <c r="F114" s="2014"/>
      <c r="G114" s="1221">
        <v>-0.30399999999999999</v>
      </c>
      <c r="H114" s="1221">
        <v>-0.251</v>
      </c>
      <c r="I114" s="1264">
        <v>-8.9999999999999993E-3</v>
      </c>
      <c r="J114" s="1266">
        <v>-0.56399999999999995</v>
      </c>
      <c r="L114" s="1392"/>
    </row>
    <row r="115" spans="1:12">
      <c r="A115" s="1357"/>
      <c r="B115" s="1327"/>
      <c r="C115" s="2007" t="s">
        <v>815</v>
      </c>
      <c r="D115" s="1916"/>
      <c r="E115" s="1916"/>
      <c r="F115" s="2008"/>
      <c r="G115" s="1221">
        <v>0.2</v>
      </c>
      <c r="H115" s="1221">
        <v>6.0999999999999999E-2</v>
      </c>
      <c r="I115" s="1264">
        <v>0</v>
      </c>
      <c r="J115" s="1266">
        <v>0.26100000000000001</v>
      </c>
      <c r="L115" s="1392"/>
    </row>
    <row r="116" spans="1:12">
      <c r="A116" s="1357"/>
      <c r="B116" s="1327"/>
      <c r="C116" s="1326"/>
      <c r="D116" s="1915" t="s">
        <v>777</v>
      </c>
      <c r="E116" s="1916"/>
      <c r="F116" s="2008"/>
      <c r="G116" s="1221">
        <v>0.20100000000000001</v>
      </c>
      <c r="H116" s="1221">
        <v>6.3E-2</v>
      </c>
      <c r="I116" s="1264">
        <v>0</v>
      </c>
      <c r="J116" s="1266">
        <v>0.26400000000000001</v>
      </c>
      <c r="L116" s="1392"/>
    </row>
    <row r="117" spans="1:12">
      <c r="A117" s="1357"/>
      <c r="B117" s="1319"/>
      <c r="C117" s="1326"/>
      <c r="D117" s="1923" t="s">
        <v>311</v>
      </c>
      <c r="E117" s="1923" t="s">
        <v>132</v>
      </c>
      <c r="F117" s="2014"/>
      <c r="G117" s="1221">
        <v>-1E-3</v>
      </c>
      <c r="H117" s="1221">
        <v>-2E-3</v>
      </c>
      <c r="I117" s="1264">
        <v>0</v>
      </c>
      <c r="J117" s="1266">
        <v>-3.0000000000000001E-3</v>
      </c>
      <c r="L117" s="1392"/>
    </row>
    <row r="118" spans="1:12">
      <c r="A118" s="1357"/>
      <c r="B118" s="1327"/>
      <c r="C118" s="2007" t="s">
        <v>951</v>
      </c>
      <c r="D118" s="1916"/>
      <c r="E118" s="1916"/>
      <c r="F118" s="2008"/>
      <c r="G118" s="1221">
        <v>3356.4459999999999</v>
      </c>
      <c r="H118" s="1221">
        <v>478.98599999999999</v>
      </c>
      <c r="I118" s="1264">
        <v>120.099</v>
      </c>
      <c r="J118" s="1266">
        <v>3955.5309999999999</v>
      </c>
      <c r="L118" s="1392"/>
    </row>
    <row r="119" spans="1:12">
      <c r="A119" s="1357"/>
      <c r="B119" s="1319"/>
      <c r="C119" s="1326"/>
      <c r="D119" s="1915" t="s">
        <v>592</v>
      </c>
      <c r="E119" s="1916"/>
      <c r="F119" s="2008"/>
      <c r="G119" s="1221">
        <v>11160.876</v>
      </c>
      <c r="H119" s="1221">
        <v>1419.5050000000001</v>
      </c>
      <c r="I119" s="1264">
        <v>325.82799999999997</v>
      </c>
      <c r="J119" s="1266">
        <v>12906.209000000001</v>
      </c>
      <c r="L119" s="1392"/>
    </row>
    <row r="120" spans="1:12" ht="24.75" customHeight="1">
      <c r="A120" s="1357"/>
      <c r="B120" s="1319"/>
      <c r="C120" s="1326"/>
      <c r="D120" s="1923" t="s">
        <v>593</v>
      </c>
      <c r="E120" s="1923" t="s">
        <v>132</v>
      </c>
      <c r="F120" s="2014"/>
      <c r="G120" s="1221">
        <v>-7804.43</v>
      </c>
      <c r="H120" s="1221">
        <v>-940.51900000000001</v>
      </c>
      <c r="I120" s="1264">
        <v>-205.72900000000001</v>
      </c>
      <c r="J120" s="1266">
        <v>-8950.6779999999999</v>
      </c>
      <c r="L120" s="1392"/>
    </row>
    <row r="121" spans="1:12">
      <c r="A121" s="1357"/>
      <c r="B121" s="1319"/>
      <c r="C121" s="2007" t="s">
        <v>952</v>
      </c>
      <c r="D121" s="1916"/>
      <c r="E121" s="1916"/>
      <c r="F121" s="2008"/>
      <c r="G121" s="1221">
        <v>-5.194</v>
      </c>
      <c r="H121" s="1221">
        <v>-11.821999999999999</v>
      </c>
      <c r="I121" s="1264">
        <v>0</v>
      </c>
      <c r="J121" s="1266">
        <v>-17.015999999999998</v>
      </c>
      <c r="L121" s="1392"/>
    </row>
    <row r="122" spans="1:12">
      <c r="A122" s="1357"/>
      <c r="B122" s="1322">
        <v>11</v>
      </c>
      <c r="C122" s="2009" t="s">
        <v>596</v>
      </c>
      <c r="D122" s="1917"/>
      <c r="E122" s="1917"/>
      <c r="F122" s="2010"/>
      <c r="G122" s="1316">
        <v>3085.203</v>
      </c>
      <c r="H122" s="1316">
        <v>643.91700000000003</v>
      </c>
      <c r="I122" s="1482">
        <v>131.809</v>
      </c>
      <c r="J122" s="1266">
        <v>3860.9290000000001</v>
      </c>
      <c r="L122" s="1392"/>
    </row>
    <row r="123" spans="1:12">
      <c r="A123" s="1357"/>
      <c r="B123" s="1319"/>
      <c r="C123" s="2007" t="s">
        <v>953</v>
      </c>
      <c r="D123" s="1916"/>
      <c r="E123" s="1916"/>
      <c r="F123" s="2008"/>
      <c r="G123" s="1221">
        <v>1427.4870000000001</v>
      </c>
      <c r="H123" s="1221">
        <v>356.46800000000002</v>
      </c>
      <c r="I123" s="1264">
        <v>67.977000000000004</v>
      </c>
      <c r="J123" s="1266">
        <v>1851.932</v>
      </c>
      <c r="L123" s="1392"/>
    </row>
    <row r="124" spans="1:12">
      <c r="A124" s="1357"/>
      <c r="B124" s="1319"/>
      <c r="C124" s="2007" t="s">
        <v>954</v>
      </c>
      <c r="D124" s="1916"/>
      <c r="E124" s="1916"/>
      <c r="F124" s="2008"/>
      <c r="G124" s="1221">
        <v>113.33799999999999</v>
      </c>
      <c r="H124" s="1221">
        <v>110.99299999999999</v>
      </c>
      <c r="I124" s="1264">
        <v>20.716999999999999</v>
      </c>
      <c r="J124" s="1266">
        <v>245.048</v>
      </c>
      <c r="L124" s="1392"/>
    </row>
    <row r="125" spans="1:12">
      <c r="A125" s="1357"/>
      <c r="B125" s="1319"/>
      <c r="C125" s="2007" t="s">
        <v>955</v>
      </c>
      <c r="D125" s="1916"/>
      <c r="E125" s="1916"/>
      <c r="F125" s="2008"/>
      <c r="G125" s="1221">
        <v>798.36699999999996</v>
      </c>
      <c r="H125" s="1221">
        <v>148.49600000000001</v>
      </c>
      <c r="I125" s="1264">
        <v>37.107999999999997</v>
      </c>
      <c r="J125" s="1266">
        <v>983.971</v>
      </c>
      <c r="L125" s="1392"/>
    </row>
    <row r="126" spans="1:12">
      <c r="A126" s="1357"/>
      <c r="B126" s="1319"/>
      <c r="C126" s="2007" t="s">
        <v>956</v>
      </c>
      <c r="D126" s="1916"/>
      <c r="E126" s="1916"/>
      <c r="F126" s="2008"/>
      <c r="G126" s="1221">
        <v>221.572</v>
      </c>
      <c r="H126" s="1221">
        <v>5.9050000000000002</v>
      </c>
      <c r="I126" s="1264">
        <v>6.3520000000000003</v>
      </c>
      <c r="J126" s="1266">
        <v>233.82900000000001</v>
      </c>
      <c r="L126" s="1392"/>
    </row>
    <row r="127" spans="1:12">
      <c r="A127" s="1357"/>
      <c r="B127" s="1319"/>
      <c r="C127" s="2007" t="s">
        <v>957</v>
      </c>
      <c r="D127" s="1916"/>
      <c r="E127" s="1916"/>
      <c r="F127" s="2008"/>
      <c r="G127" s="1221">
        <v>481.654</v>
      </c>
      <c r="H127" s="1221">
        <v>19.916</v>
      </c>
      <c r="I127" s="1264">
        <v>0</v>
      </c>
      <c r="J127" s="1266">
        <v>501.57</v>
      </c>
      <c r="L127" s="1392"/>
    </row>
    <row r="128" spans="1:12">
      <c r="A128" s="1357"/>
      <c r="B128" s="1319"/>
      <c r="C128" s="2007" t="s">
        <v>958</v>
      </c>
      <c r="D128" s="1916"/>
      <c r="E128" s="1916"/>
      <c r="F128" s="2008"/>
      <c r="G128" s="1221">
        <v>41.911999999999999</v>
      </c>
      <c r="H128" s="1221">
        <v>0.74199999999999999</v>
      </c>
      <c r="I128" s="1264">
        <v>1.1910000000000001</v>
      </c>
      <c r="J128" s="1266">
        <v>43.844999999999999</v>
      </c>
      <c r="L128" s="1392"/>
    </row>
    <row r="129" spans="1:12">
      <c r="A129" s="1357"/>
      <c r="B129" s="1319"/>
      <c r="C129" s="2007" t="s">
        <v>959</v>
      </c>
      <c r="D129" s="1916"/>
      <c r="E129" s="1916"/>
      <c r="F129" s="2008"/>
      <c r="G129" s="1221">
        <v>0.13200000000000001</v>
      </c>
      <c r="H129" s="1221">
        <v>1.417</v>
      </c>
      <c r="I129" s="1264">
        <v>0</v>
      </c>
      <c r="J129" s="1266">
        <v>1.5489999999999999</v>
      </c>
      <c r="L129" s="1392"/>
    </row>
    <row r="130" spans="1:12">
      <c r="A130" s="1357"/>
      <c r="B130" s="1319"/>
      <c r="C130" s="2007" t="s">
        <v>960</v>
      </c>
      <c r="D130" s="1916"/>
      <c r="E130" s="1916"/>
      <c r="F130" s="2008"/>
      <c r="G130" s="1221">
        <v>1E-3</v>
      </c>
      <c r="H130" s="1221">
        <v>0</v>
      </c>
      <c r="I130" s="1264">
        <v>0</v>
      </c>
      <c r="J130" s="1266">
        <v>1E-3</v>
      </c>
      <c r="L130" s="1392"/>
    </row>
    <row r="131" spans="1:12">
      <c r="A131" s="1357"/>
      <c r="B131" s="1319"/>
      <c r="C131" s="2007" t="s">
        <v>961</v>
      </c>
      <c r="D131" s="1916"/>
      <c r="E131" s="1916"/>
      <c r="F131" s="2008"/>
      <c r="G131" s="1221">
        <v>0.73799999999999999</v>
      </c>
      <c r="H131" s="1221">
        <v>1.0999999999999999E-2</v>
      </c>
      <c r="I131" s="1264">
        <v>0.17799999999999999</v>
      </c>
      <c r="J131" s="1266">
        <v>0.92700000000000005</v>
      </c>
      <c r="L131" s="1392"/>
    </row>
    <row r="132" spans="1:12">
      <c r="A132" s="1357"/>
      <c r="B132" s="1319"/>
      <c r="C132" s="2007" t="s">
        <v>963</v>
      </c>
      <c r="D132" s="1916"/>
      <c r="E132" s="1916"/>
      <c r="F132" s="2008"/>
      <c r="G132" s="1221">
        <v>2E-3</v>
      </c>
      <c r="H132" s="1221">
        <v>-3.1E-2</v>
      </c>
      <c r="I132" s="1264">
        <v>-1.714</v>
      </c>
      <c r="J132" s="1266">
        <v>-1.7430000000000001</v>
      </c>
      <c r="L132" s="1392"/>
    </row>
    <row r="133" spans="1:12">
      <c r="A133" s="1357"/>
      <c r="B133" s="1322">
        <v>12</v>
      </c>
      <c r="C133" s="2009" t="s">
        <v>606</v>
      </c>
      <c r="D133" s="1917"/>
      <c r="E133" s="1917"/>
      <c r="F133" s="2010"/>
      <c r="G133" s="1316">
        <v>1066.221</v>
      </c>
      <c r="H133" s="1316">
        <v>0</v>
      </c>
      <c r="I133" s="1482">
        <v>0</v>
      </c>
      <c r="J133" s="1266">
        <v>1066.221</v>
      </c>
      <c r="L133" s="1392"/>
    </row>
    <row r="134" spans="1:12">
      <c r="A134" s="1357"/>
      <c r="B134" s="1319"/>
      <c r="C134" s="2013" t="s">
        <v>607</v>
      </c>
      <c r="D134" s="1922"/>
      <c r="E134" s="1922"/>
      <c r="F134" s="1928"/>
      <c r="G134" s="1221">
        <v>300.87799999999999</v>
      </c>
      <c r="H134" s="1221">
        <v>0</v>
      </c>
      <c r="I134" s="1264">
        <v>0</v>
      </c>
      <c r="J134" s="1266">
        <v>300.87799999999999</v>
      </c>
      <c r="L134" s="1392"/>
    </row>
    <row r="135" spans="1:12">
      <c r="A135" s="1357"/>
      <c r="B135" s="1319"/>
      <c r="C135" s="2013" t="s">
        <v>608</v>
      </c>
      <c r="D135" s="1922"/>
      <c r="E135" s="1922"/>
      <c r="F135" s="1928"/>
      <c r="G135" s="1221">
        <v>765.34299999999996</v>
      </c>
      <c r="H135" s="1221">
        <v>0</v>
      </c>
      <c r="I135" s="1264">
        <v>0</v>
      </c>
      <c r="J135" s="1266">
        <v>765.34299999999996</v>
      </c>
      <c r="L135" s="1392"/>
    </row>
    <row r="136" spans="1:12">
      <c r="A136" s="1357"/>
      <c r="B136" s="1322">
        <v>13</v>
      </c>
      <c r="C136" s="2009" t="s">
        <v>609</v>
      </c>
      <c r="D136" s="1917"/>
      <c r="E136" s="1917"/>
      <c r="F136" s="2010"/>
      <c r="G136" s="1316">
        <v>6849.5950000000003</v>
      </c>
      <c r="H136" s="1316">
        <v>1131.0119999999999</v>
      </c>
      <c r="I136" s="1482">
        <v>266.30900000000003</v>
      </c>
      <c r="J136" s="1266">
        <v>8246.9159999999993</v>
      </c>
      <c r="L136" s="1392"/>
    </row>
    <row r="137" spans="1:12">
      <c r="A137" s="1357"/>
      <c r="B137" s="1319"/>
      <c r="C137" s="2013" t="s">
        <v>965</v>
      </c>
      <c r="D137" s="1922"/>
      <c r="E137" s="1922"/>
      <c r="F137" s="1928"/>
      <c r="G137" s="1221">
        <v>117.60899999999999</v>
      </c>
      <c r="H137" s="1221">
        <v>61.735999999999997</v>
      </c>
      <c r="I137" s="1264">
        <v>6.1109999999999998</v>
      </c>
      <c r="J137" s="1266">
        <v>185.45599999999999</v>
      </c>
      <c r="L137" s="1392"/>
    </row>
    <row r="138" spans="1:12">
      <c r="A138" s="1357"/>
      <c r="B138" s="1319"/>
      <c r="C138" s="2007" t="s">
        <v>966</v>
      </c>
      <c r="D138" s="1916"/>
      <c r="E138" s="1916"/>
      <c r="F138" s="2008"/>
      <c r="G138" s="1221">
        <v>13.86</v>
      </c>
      <c r="H138" s="1221">
        <v>2.976</v>
      </c>
      <c r="I138" s="1264">
        <v>1.1759999999999999</v>
      </c>
      <c r="J138" s="1266">
        <v>18.012</v>
      </c>
      <c r="L138" s="1392"/>
    </row>
    <row r="139" spans="1:12">
      <c r="A139" s="1357"/>
      <c r="B139" s="1319"/>
      <c r="C139" s="2013" t="s">
        <v>72</v>
      </c>
      <c r="D139" s="1922"/>
      <c r="E139" s="1922"/>
      <c r="F139" s="1928"/>
      <c r="G139" s="1221">
        <v>0</v>
      </c>
      <c r="H139" s="1221">
        <v>1.2999999999999999E-2</v>
      </c>
      <c r="I139" s="1264">
        <v>0</v>
      </c>
      <c r="J139" s="1266">
        <v>1.2999999999999999E-2</v>
      </c>
      <c r="L139" s="1392"/>
    </row>
    <row r="140" spans="1:12">
      <c r="A140" s="1357"/>
      <c r="B140" s="1319"/>
      <c r="C140" s="2013" t="s">
        <v>612</v>
      </c>
      <c r="D140" s="1922"/>
      <c r="E140" s="1922"/>
      <c r="F140" s="1928"/>
      <c r="G140" s="1221">
        <v>0</v>
      </c>
      <c r="H140" s="1221">
        <v>2.2999999999999998</v>
      </c>
      <c r="I140" s="1264">
        <v>0</v>
      </c>
      <c r="J140" s="1266">
        <v>2.2999999999999998</v>
      </c>
      <c r="L140" s="1392"/>
    </row>
    <row r="141" spans="1:12">
      <c r="A141" s="1357"/>
      <c r="B141" s="1319"/>
      <c r="C141" s="2013" t="s">
        <v>74</v>
      </c>
      <c r="D141" s="1922"/>
      <c r="E141" s="1922"/>
      <c r="F141" s="1928"/>
      <c r="G141" s="1221">
        <v>107.09699999999999</v>
      </c>
      <c r="H141" s="1221">
        <v>16.14</v>
      </c>
      <c r="I141" s="1264">
        <v>11.492000000000001</v>
      </c>
      <c r="J141" s="1266">
        <v>134.72900000000001</v>
      </c>
      <c r="L141" s="1392"/>
    </row>
    <row r="142" spans="1:12">
      <c r="A142" s="1357"/>
      <c r="B142" s="1319"/>
      <c r="C142" s="2007" t="s">
        <v>613</v>
      </c>
      <c r="D142" s="1916"/>
      <c r="E142" s="1916"/>
      <c r="F142" s="2008"/>
      <c r="G142" s="1221">
        <v>3458.81</v>
      </c>
      <c r="H142" s="1221">
        <v>852.72199999999998</v>
      </c>
      <c r="I142" s="1264">
        <v>233.64500000000001</v>
      </c>
      <c r="J142" s="1266">
        <v>4545.1769999999997</v>
      </c>
      <c r="L142" s="1392"/>
    </row>
    <row r="143" spans="1:12">
      <c r="A143" s="1357"/>
      <c r="B143" s="1319"/>
      <c r="C143" s="2013" t="s">
        <v>967</v>
      </c>
      <c r="D143" s="1922"/>
      <c r="E143" s="1922"/>
      <c r="F143" s="1928"/>
      <c r="G143" s="1221">
        <v>3152.2190000000001</v>
      </c>
      <c r="H143" s="1221">
        <v>195.125</v>
      </c>
      <c r="I143" s="1264">
        <v>13.885</v>
      </c>
      <c r="J143" s="1266">
        <v>3361.2289999999998</v>
      </c>
      <c r="L143" s="1392"/>
    </row>
    <row r="144" spans="1:12">
      <c r="A144" s="1357"/>
      <c r="B144" s="1322">
        <v>14</v>
      </c>
      <c r="C144" s="2009" t="s">
        <v>615</v>
      </c>
      <c r="D144" s="1917"/>
      <c r="E144" s="1917"/>
      <c r="F144" s="2010"/>
      <c r="G144" s="1316">
        <v>366.50400000000002</v>
      </c>
      <c r="H144" s="1316">
        <v>293.33999999999997</v>
      </c>
      <c r="I144" s="1482">
        <v>51.052999999999997</v>
      </c>
      <c r="J144" s="1266">
        <v>710.89700000000005</v>
      </c>
      <c r="L144" s="1392"/>
    </row>
    <row r="145" spans="1:12">
      <c r="A145" s="1357"/>
      <c r="B145" s="1319"/>
      <c r="C145" s="2007" t="s">
        <v>68</v>
      </c>
      <c r="D145" s="1916"/>
      <c r="E145" s="1916"/>
      <c r="F145" s="2008"/>
      <c r="G145" s="1221">
        <v>2192.069</v>
      </c>
      <c r="H145" s="1221">
        <v>641.48699999999997</v>
      </c>
      <c r="I145" s="1264">
        <v>188.048</v>
      </c>
      <c r="J145" s="1266">
        <v>3021.6039999999998</v>
      </c>
      <c r="L145" s="1392"/>
    </row>
    <row r="146" spans="1:12">
      <c r="A146" s="1357"/>
      <c r="B146" s="1319"/>
      <c r="C146" s="2007" t="s">
        <v>616</v>
      </c>
      <c r="D146" s="1916"/>
      <c r="E146" s="1916"/>
      <c r="F146" s="2008"/>
      <c r="G146" s="1221">
        <v>-1825.5650000000001</v>
      </c>
      <c r="H146" s="1221">
        <v>-348.14699999999999</v>
      </c>
      <c r="I146" s="1264">
        <v>-136.995</v>
      </c>
      <c r="J146" s="1266">
        <v>-2310.7069999999999</v>
      </c>
      <c r="L146" s="1392"/>
    </row>
    <row r="147" spans="1:12">
      <c r="A147" s="1357"/>
      <c r="B147" s="1322">
        <v>15</v>
      </c>
      <c r="C147" s="2009" t="s">
        <v>617</v>
      </c>
      <c r="D147" s="1917"/>
      <c r="E147" s="1917"/>
      <c r="F147" s="2010"/>
      <c r="G147" s="1316">
        <v>741.83299999999997</v>
      </c>
      <c r="H147" s="1316">
        <v>398.83600000000001</v>
      </c>
      <c r="I147" s="1482">
        <v>76.840999999999994</v>
      </c>
      <c r="J147" s="1266">
        <v>1217.51</v>
      </c>
      <c r="L147" s="1392"/>
    </row>
    <row r="148" spans="1:12">
      <c r="A148" s="1357"/>
      <c r="B148" s="1319"/>
      <c r="C148" s="2013" t="s">
        <v>619</v>
      </c>
      <c r="D148" s="1922"/>
      <c r="E148" s="1922"/>
      <c r="F148" s="1928"/>
      <c r="G148" s="1221">
        <v>502.65600000000001</v>
      </c>
      <c r="H148" s="1221">
        <v>157.76499999999999</v>
      </c>
      <c r="I148" s="1264">
        <v>61.44</v>
      </c>
      <c r="J148" s="1266">
        <v>721.86099999999999</v>
      </c>
      <c r="L148" s="1392"/>
    </row>
    <row r="149" spans="1:12">
      <c r="A149" s="1357"/>
      <c r="B149" s="1319"/>
      <c r="C149" s="2013" t="s">
        <v>620</v>
      </c>
      <c r="D149" s="1922"/>
      <c r="E149" s="1922"/>
      <c r="F149" s="1928"/>
      <c r="G149" s="1221">
        <v>1931.992</v>
      </c>
      <c r="H149" s="1221">
        <v>820.12900000000002</v>
      </c>
      <c r="I149" s="1264">
        <v>370.95499999999998</v>
      </c>
      <c r="J149" s="1266">
        <v>3123.076</v>
      </c>
      <c r="L149" s="1392"/>
    </row>
    <row r="150" spans="1:12">
      <c r="A150" s="1357"/>
      <c r="B150" s="1319"/>
      <c r="C150" s="2013" t="s">
        <v>621</v>
      </c>
      <c r="D150" s="1922"/>
      <c r="E150" s="1922"/>
      <c r="F150" s="1928"/>
      <c r="G150" s="1221">
        <v>6.726</v>
      </c>
      <c r="H150" s="1221">
        <v>0</v>
      </c>
      <c r="I150" s="1264">
        <v>78.007999999999996</v>
      </c>
      <c r="J150" s="1266">
        <v>84.733999999999995</v>
      </c>
      <c r="L150" s="1392"/>
    </row>
    <row r="151" spans="1:12">
      <c r="A151" s="1357"/>
      <c r="B151" s="1319"/>
      <c r="C151" s="2013" t="s">
        <v>622</v>
      </c>
      <c r="D151" s="1922"/>
      <c r="E151" s="1922"/>
      <c r="F151" s="1928"/>
      <c r="G151" s="1221">
        <v>185.71799999999999</v>
      </c>
      <c r="H151" s="1221">
        <v>175.04</v>
      </c>
      <c r="I151" s="1264">
        <v>1.716</v>
      </c>
      <c r="J151" s="1266">
        <v>362.47399999999999</v>
      </c>
      <c r="L151" s="1392"/>
    </row>
    <row r="152" spans="1:12">
      <c r="A152" s="1357"/>
      <c r="B152" s="1319"/>
      <c r="C152" s="2013" t="s">
        <v>782</v>
      </c>
      <c r="D152" s="1922"/>
      <c r="E152" s="1922"/>
      <c r="F152" s="1928"/>
      <c r="G152" s="1221">
        <v>-1885.259</v>
      </c>
      <c r="H152" s="1221">
        <v>-754.09799999999996</v>
      </c>
      <c r="I152" s="1264">
        <v>-397.053</v>
      </c>
      <c r="J152" s="1266">
        <v>-3036.41</v>
      </c>
      <c r="L152" s="1392"/>
    </row>
    <row r="153" spans="1:12">
      <c r="A153" s="1357"/>
      <c r="B153" s="1319"/>
      <c r="C153" s="2007" t="s">
        <v>285</v>
      </c>
      <c r="D153" s="1916"/>
      <c r="E153" s="1916"/>
      <c r="F153" s="2008"/>
      <c r="G153" s="1221">
        <v>0</v>
      </c>
      <c r="H153" s="1221">
        <v>0</v>
      </c>
      <c r="I153" s="1264">
        <v>-38.225000000000001</v>
      </c>
      <c r="J153" s="1266">
        <v>-38.225000000000001</v>
      </c>
      <c r="L153" s="1392"/>
    </row>
    <row r="154" spans="1:12">
      <c r="A154" s="1357"/>
      <c r="B154" s="1322">
        <v>16</v>
      </c>
      <c r="C154" s="2009" t="s">
        <v>624</v>
      </c>
      <c r="D154" s="1917"/>
      <c r="E154" s="1917"/>
      <c r="F154" s="2010"/>
      <c r="G154" s="1316">
        <v>8534.6389999999992</v>
      </c>
      <c r="H154" s="1316">
        <v>2889.971</v>
      </c>
      <c r="I154" s="1482">
        <v>318.38099999999997</v>
      </c>
      <c r="J154" s="1266">
        <v>11742.991</v>
      </c>
      <c r="L154" s="1392"/>
    </row>
    <row r="155" spans="1:12">
      <c r="A155" s="1357"/>
      <c r="B155" s="1332"/>
      <c r="C155" s="2011" t="s">
        <v>625</v>
      </c>
      <c r="D155" s="1920"/>
      <c r="E155" s="1920"/>
      <c r="F155" s="2012"/>
      <c r="G155" s="1221">
        <v>234.84</v>
      </c>
      <c r="H155" s="1221">
        <v>104.072</v>
      </c>
      <c r="I155" s="1264">
        <v>0</v>
      </c>
      <c r="J155" s="1266">
        <v>338.91199999999998</v>
      </c>
      <c r="L155" s="1392"/>
    </row>
    <row r="156" spans="1:12">
      <c r="A156" s="1357"/>
      <c r="B156" s="1332"/>
      <c r="C156" s="2011" t="s">
        <v>86</v>
      </c>
      <c r="D156" s="1920"/>
      <c r="E156" s="1920"/>
      <c r="F156" s="2012"/>
      <c r="G156" s="1221">
        <v>9611.4339999999993</v>
      </c>
      <c r="H156" s="1221">
        <v>2662.4789999999998</v>
      </c>
      <c r="I156" s="1264">
        <v>364.17500000000001</v>
      </c>
      <c r="J156" s="1266">
        <v>12638.088</v>
      </c>
      <c r="L156" s="1392"/>
    </row>
    <row r="157" spans="1:12">
      <c r="A157" s="1357"/>
      <c r="B157" s="1332"/>
      <c r="C157" s="2011" t="s">
        <v>626</v>
      </c>
      <c r="D157" s="1920"/>
      <c r="E157" s="1920"/>
      <c r="F157" s="2012"/>
      <c r="G157" s="1221">
        <v>5151.665</v>
      </c>
      <c r="H157" s="1221">
        <v>1452.06</v>
      </c>
      <c r="I157" s="1264">
        <v>444.93099999999998</v>
      </c>
      <c r="J157" s="1266">
        <v>7048.6559999999999</v>
      </c>
      <c r="L157" s="1392"/>
    </row>
    <row r="158" spans="1:12">
      <c r="A158" s="1357"/>
      <c r="B158" s="1332"/>
      <c r="C158" s="2011" t="s">
        <v>968</v>
      </c>
      <c r="D158" s="1920"/>
      <c r="E158" s="1920"/>
      <c r="F158" s="2012"/>
      <c r="G158" s="1221">
        <v>735.226</v>
      </c>
      <c r="H158" s="1221">
        <v>157.15600000000001</v>
      </c>
      <c r="I158" s="1264">
        <v>36.371000000000002</v>
      </c>
      <c r="J158" s="1266">
        <v>928.75300000000004</v>
      </c>
      <c r="L158" s="1392"/>
    </row>
    <row r="159" spans="1:12">
      <c r="A159" s="1357"/>
      <c r="B159" s="1332"/>
      <c r="C159" s="2011" t="s">
        <v>969</v>
      </c>
      <c r="D159" s="1920"/>
      <c r="E159" s="1920"/>
      <c r="F159" s="2012"/>
      <c r="G159" s="1221">
        <v>113.524</v>
      </c>
      <c r="H159" s="1221">
        <v>542.32299999999998</v>
      </c>
      <c r="I159" s="1264">
        <v>44.298999999999999</v>
      </c>
      <c r="J159" s="1266">
        <v>700.14599999999996</v>
      </c>
      <c r="L159" s="1392"/>
    </row>
    <row r="160" spans="1:12">
      <c r="A160" s="1357"/>
      <c r="B160" s="1332"/>
      <c r="C160" s="2011" t="s">
        <v>723</v>
      </c>
      <c r="D160" s="1920"/>
      <c r="E160" s="1920"/>
      <c r="F160" s="2012"/>
      <c r="G160" s="1221">
        <v>-7311.7520000000004</v>
      </c>
      <c r="H160" s="1221">
        <v>-2002.809</v>
      </c>
      <c r="I160" s="1264">
        <v>-571.39499999999998</v>
      </c>
      <c r="J160" s="1266">
        <v>-9885.9560000000001</v>
      </c>
      <c r="L160" s="1392"/>
    </row>
    <row r="161" spans="1:12">
      <c r="A161" s="1357"/>
      <c r="B161" s="1332"/>
      <c r="C161" s="2007" t="s">
        <v>970</v>
      </c>
      <c r="D161" s="1916"/>
      <c r="E161" s="1916"/>
      <c r="F161" s="2008"/>
      <c r="G161" s="1221">
        <v>-0.29799999999999999</v>
      </c>
      <c r="H161" s="1221">
        <v>-25.31</v>
      </c>
      <c r="I161" s="1264">
        <v>0</v>
      </c>
      <c r="J161" s="1266">
        <v>-25.608000000000001</v>
      </c>
      <c r="L161" s="1392"/>
    </row>
    <row r="162" spans="1:12">
      <c r="A162" s="1357"/>
      <c r="B162" s="1322">
        <v>18</v>
      </c>
      <c r="C162" s="2009" t="s">
        <v>632</v>
      </c>
      <c r="D162" s="1917"/>
      <c r="E162" s="1917"/>
      <c r="F162" s="2010"/>
      <c r="G162" s="1316">
        <v>-3.98</v>
      </c>
      <c r="H162" s="1316">
        <v>-68.251000000000005</v>
      </c>
      <c r="I162" s="1482">
        <v>-1E-3</v>
      </c>
      <c r="J162" s="1266">
        <v>-72.231999999999999</v>
      </c>
      <c r="L162" s="1392"/>
    </row>
    <row r="163" spans="1:12">
      <c r="A163" s="1357"/>
      <c r="B163" s="1332"/>
      <c r="C163" s="2003" t="s">
        <v>974</v>
      </c>
      <c r="D163" s="1909"/>
      <c r="E163" s="1909"/>
      <c r="F163" s="2004"/>
      <c r="G163" s="1221">
        <v>48972.7</v>
      </c>
      <c r="H163" s="1221">
        <v>5220.2749999999996</v>
      </c>
      <c r="I163" s="1264">
        <v>35.716000000000001</v>
      </c>
      <c r="J163" s="1266">
        <v>54228.690999999999</v>
      </c>
      <c r="L163" s="1392"/>
    </row>
    <row r="164" spans="1:12" ht="27" customHeight="1">
      <c r="A164" s="1357"/>
      <c r="B164" s="1332"/>
      <c r="C164" s="2003" t="s">
        <v>975</v>
      </c>
      <c r="D164" s="1909"/>
      <c r="E164" s="1909"/>
      <c r="F164" s="2004"/>
      <c r="G164" s="1221">
        <v>713.63099999999997</v>
      </c>
      <c r="H164" s="1221">
        <v>6.992</v>
      </c>
      <c r="I164" s="1264">
        <v>0</v>
      </c>
      <c r="J164" s="1266">
        <v>720.62300000000005</v>
      </c>
      <c r="L164" s="1392"/>
    </row>
    <row r="165" spans="1:12">
      <c r="A165" s="1357"/>
      <c r="B165" s="1332"/>
      <c r="C165" s="2003" t="s">
        <v>977</v>
      </c>
      <c r="D165" s="1909"/>
      <c r="E165" s="1909"/>
      <c r="F165" s="2004"/>
      <c r="G165" s="1221">
        <v>-48885.485999999997</v>
      </c>
      <c r="H165" s="1221">
        <v>-4969.8050000000003</v>
      </c>
      <c r="I165" s="1264">
        <v>-35.716999999999999</v>
      </c>
      <c r="J165" s="1266">
        <v>-53891.008000000002</v>
      </c>
      <c r="L165" s="1392"/>
    </row>
    <row r="166" spans="1:12">
      <c r="A166" s="1357"/>
      <c r="B166" s="1332"/>
      <c r="C166" s="2003" t="s">
        <v>978</v>
      </c>
      <c r="D166" s="1909"/>
      <c r="E166" s="1909"/>
      <c r="F166" s="2004"/>
      <c r="G166" s="1221">
        <v>-713.56399999999996</v>
      </c>
      <c r="H166" s="1221">
        <v>-325.71199999999999</v>
      </c>
      <c r="I166" s="1264">
        <v>0</v>
      </c>
      <c r="J166" s="1266">
        <v>-1039.2760000000001</v>
      </c>
      <c r="L166" s="1392"/>
    </row>
    <row r="167" spans="1:12">
      <c r="A167" s="1357"/>
      <c r="B167" s="1332"/>
      <c r="C167" s="2003" t="s">
        <v>753</v>
      </c>
      <c r="D167" s="1909"/>
      <c r="E167" s="1909"/>
      <c r="F167" s="2004"/>
      <c r="G167" s="1221">
        <v>89.599000000000004</v>
      </c>
      <c r="H167" s="1221">
        <v>145.577</v>
      </c>
      <c r="I167" s="1264">
        <v>0.40400000000000003</v>
      </c>
      <c r="J167" s="1266">
        <v>235.58</v>
      </c>
      <c r="L167" s="1392"/>
    </row>
    <row r="168" spans="1:12" ht="15" thickBot="1">
      <c r="B168" s="1537"/>
      <c r="C168" s="2005" t="s">
        <v>979</v>
      </c>
      <c r="D168" s="1911"/>
      <c r="E168" s="1911"/>
      <c r="F168" s="2006"/>
      <c r="G168" s="1233">
        <v>-180.86</v>
      </c>
      <c r="H168" s="1233">
        <v>-145.578</v>
      </c>
      <c r="I168" s="1538">
        <v>-0.40400000000000003</v>
      </c>
      <c r="J168" s="1539">
        <v>-326.84199999999998</v>
      </c>
      <c r="L168" s="1392"/>
    </row>
    <row r="169" spans="1:12" ht="15" thickBot="1">
      <c r="B169" s="1337">
        <v>20</v>
      </c>
      <c r="C169" s="2001" t="s">
        <v>100</v>
      </c>
      <c r="D169" s="1906"/>
      <c r="E169" s="1906"/>
      <c r="F169" s="2002"/>
      <c r="G169" s="1267">
        <v>464621.63900000002</v>
      </c>
      <c r="H169" s="1267">
        <v>119833.19100000001</v>
      </c>
      <c r="I169" s="1269">
        <v>18951.826000000001</v>
      </c>
      <c r="J169" s="1258">
        <v>603406.65599999996</v>
      </c>
      <c r="L169" s="1392"/>
    </row>
    <row r="180" ht="14.25" customHeight="1"/>
    <row r="181" ht="14.25" customHeight="1"/>
    <row r="182" ht="14.25" customHeight="1"/>
    <row r="183" ht="14.25" customHeight="1"/>
    <row r="187" ht="15" customHeight="1"/>
  </sheetData>
  <mergeCells count="168">
    <mergeCell ref="C8:F8"/>
    <mergeCell ref="C9:F9"/>
    <mergeCell ref="C10:F10"/>
    <mergeCell ref="C11:F11"/>
    <mergeCell ref="C12:F12"/>
    <mergeCell ref="C13:F13"/>
    <mergeCell ref="B2:J2"/>
    <mergeCell ref="I3:J3"/>
    <mergeCell ref="C4:F4"/>
    <mergeCell ref="C5:F5"/>
    <mergeCell ref="C6:F6"/>
    <mergeCell ref="C7:F7"/>
    <mergeCell ref="C20:F20"/>
    <mergeCell ref="C21:F21"/>
    <mergeCell ref="C22:F22"/>
    <mergeCell ref="C23:F23"/>
    <mergeCell ref="C24:F24"/>
    <mergeCell ref="C25:F25"/>
    <mergeCell ref="C14:F14"/>
    <mergeCell ref="C15:F15"/>
    <mergeCell ref="C16:F16"/>
    <mergeCell ref="C17:F17"/>
    <mergeCell ref="C18:F18"/>
    <mergeCell ref="D19:F19"/>
    <mergeCell ref="C32:F32"/>
    <mergeCell ref="C33:F33"/>
    <mergeCell ref="C34:F34"/>
    <mergeCell ref="C35:F35"/>
    <mergeCell ref="C36:F36"/>
    <mergeCell ref="C37:F37"/>
    <mergeCell ref="C26:F26"/>
    <mergeCell ref="C27:F27"/>
    <mergeCell ref="C28:F28"/>
    <mergeCell ref="C29:F29"/>
    <mergeCell ref="C30:F30"/>
    <mergeCell ref="C31:F31"/>
    <mergeCell ref="D44:F44"/>
    <mergeCell ref="D45:F45"/>
    <mergeCell ref="C46:F46"/>
    <mergeCell ref="D47:F47"/>
    <mergeCell ref="D48:F48"/>
    <mergeCell ref="C49:F49"/>
    <mergeCell ref="D38:F38"/>
    <mergeCell ref="D39:F39"/>
    <mergeCell ref="C40:F40"/>
    <mergeCell ref="D41:F41"/>
    <mergeCell ref="D42:F42"/>
    <mergeCell ref="C43:F43"/>
    <mergeCell ref="D56:F56"/>
    <mergeCell ref="C57:F57"/>
    <mergeCell ref="D58:F58"/>
    <mergeCell ref="D59:F59"/>
    <mergeCell ref="C60:F60"/>
    <mergeCell ref="D61:F61"/>
    <mergeCell ref="D50:F50"/>
    <mergeCell ref="D51:F51"/>
    <mergeCell ref="D52:F52"/>
    <mergeCell ref="C53:F53"/>
    <mergeCell ref="D54:F54"/>
    <mergeCell ref="D55:F55"/>
    <mergeCell ref="C68:F68"/>
    <mergeCell ref="D69:F69"/>
    <mergeCell ref="C70:F70"/>
    <mergeCell ref="D71:F71"/>
    <mergeCell ref="D72:F72"/>
    <mergeCell ref="C73:F73"/>
    <mergeCell ref="D62:F62"/>
    <mergeCell ref="D63:F63"/>
    <mergeCell ref="C64:F64"/>
    <mergeCell ref="D65:F65"/>
    <mergeCell ref="D66:F66"/>
    <mergeCell ref="D67:F67"/>
    <mergeCell ref="D80:F80"/>
    <mergeCell ref="C81:F81"/>
    <mergeCell ref="D82:F82"/>
    <mergeCell ref="D83:F83"/>
    <mergeCell ref="D84:F84"/>
    <mergeCell ref="C85:F85"/>
    <mergeCell ref="D74:F74"/>
    <mergeCell ref="D75:F75"/>
    <mergeCell ref="C76:F76"/>
    <mergeCell ref="C77:F77"/>
    <mergeCell ref="D78:F78"/>
    <mergeCell ref="D79:F79"/>
    <mergeCell ref="D92:F92"/>
    <mergeCell ref="C93:F93"/>
    <mergeCell ref="D94:F94"/>
    <mergeCell ref="D86:F86"/>
    <mergeCell ref="D87:F87"/>
    <mergeCell ref="D88:F88"/>
    <mergeCell ref="C89:F89"/>
    <mergeCell ref="D90:F90"/>
    <mergeCell ref="D91:F91"/>
    <mergeCell ref="C101:F101"/>
    <mergeCell ref="D102:F102"/>
    <mergeCell ref="D103:F103"/>
    <mergeCell ref="C104:F104"/>
    <mergeCell ref="D105:F105"/>
    <mergeCell ref="D106:F106"/>
    <mergeCell ref="D95:F95"/>
    <mergeCell ref="D96:F96"/>
    <mergeCell ref="C97:F97"/>
    <mergeCell ref="D98:F98"/>
    <mergeCell ref="D99:F99"/>
    <mergeCell ref="D100:F100"/>
    <mergeCell ref="D113:F113"/>
    <mergeCell ref="D114:F114"/>
    <mergeCell ref="C115:F115"/>
    <mergeCell ref="D116:F116"/>
    <mergeCell ref="D117:F117"/>
    <mergeCell ref="C118:F118"/>
    <mergeCell ref="C107:F107"/>
    <mergeCell ref="D108:F108"/>
    <mergeCell ref="D109:F109"/>
    <mergeCell ref="D110:F110"/>
    <mergeCell ref="C111:F111"/>
    <mergeCell ref="D112:F112"/>
    <mergeCell ref="C125:F125"/>
    <mergeCell ref="C126:F126"/>
    <mergeCell ref="C127:F127"/>
    <mergeCell ref="C128:F128"/>
    <mergeCell ref="C129:F129"/>
    <mergeCell ref="C131:F131"/>
    <mergeCell ref="D119:F119"/>
    <mergeCell ref="D120:F120"/>
    <mergeCell ref="C121:F121"/>
    <mergeCell ref="C122:F122"/>
    <mergeCell ref="C123:F123"/>
    <mergeCell ref="C124:F124"/>
    <mergeCell ref="C130:F130"/>
    <mergeCell ref="C138:F138"/>
    <mergeCell ref="C139:F139"/>
    <mergeCell ref="C140:F140"/>
    <mergeCell ref="C141:F141"/>
    <mergeCell ref="C142:F142"/>
    <mergeCell ref="C143:F143"/>
    <mergeCell ref="C132:F132"/>
    <mergeCell ref="C133:F133"/>
    <mergeCell ref="C134:F134"/>
    <mergeCell ref="C135:F135"/>
    <mergeCell ref="C136:F136"/>
    <mergeCell ref="C137:F137"/>
    <mergeCell ref="C150:F150"/>
    <mergeCell ref="C151:F151"/>
    <mergeCell ref="C152:F152"/>
    <mergeCell ref="C153:F153"/>
    <mergeCell ref="C154:F154"/>
    <mergeCell ref="C155:F155"/>
    <mergeCell ref="C144:F144"/>
    <mergeCell ref="C145:F145"/>
    <mergeCell ref="C146:F146"/>
    <mergeCell ref="C147:F147"/>
    <mergeCell ref="C148:F148"/>
    <mergeCell ref="C149:F149"/>
    <mergeCell ref="C168:F168"/>
    <mergeCell ref="C169:F169"/>
    <mergeCell ref="C162:F162"/>
    <mergeCell ref="C163:F163"/>
    <mergeCell ref="C164:F164"/>
    <mergeCell ref="C165:F165"/>
    <mergeCell ref="C166:F166"/>
    <mergeCell ref="C167:F167"/>
    <mergeCell ref="C156:F156"/>
    <mergeCell ref="C157:F157"/>
    <mergeCell ref="C158:F158"/>
    <mergeCell ref="C159:F159"/>
    <mergeCell ref="C160:F160"/>
    <mergeCell ref="C161:F161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91"/>
  <sheetViews>
    <sheetView zoomScale="90" zoomScaleNormal="90" workbookViewId="0"/>
  </sheetViews>
  <sheetFormatPr defaultRowHeight="14.25"/>
  <cols>
    <col min="1" max="1" width="3.125" style="1394" customWidth="1"/>
    <col min="2" max="2" width="5" customWidth="1"/>
    <col min="3" max="3" width="2.375" customWidth="1"/>
    <col min="6" max="6" width="30.75" customWidth="1"/>
    <col min="7" max="8" width="11.875" bestFit="1" customWidth="1"/>
    <col min="9" max="9" width="10.875" bestFit="1" customWidth="1"/>
    <col min="10" max="10" width="11.875" bestFit="1" customWidth="1"/>
    <col min="12" max="12" width="9" customWidth="1"/>
  </cols>
  <sheetData>
    <row r="2" spans="2:12" ht="15" customHeight="1">
      <c r="B2" s="1744" t="s">
        <v>1166</v>
      </c>
      <c r="C2" s="1744"/>
      <c r="D2" s="1744"/>
      <c r="E2" s="1744"/>
      <c r="F2" s="1744"/>
      <c r="G2" s="1744"/>
      <c r="H2" s="1744"/>
      <c r="I2" s="1744"/>
      <c r="J2" s="1744"/>
    </row>
    <row r="3" spans="2:12" ht="15" thickBot="1">
      <c r="I3" s="1973" t="s">
        <v>844</v>
      </c>
      <c r="J3" s="1973"/>
    </row>
    <row r="4" spans="2:12" ht="33.75" customHeight="1" thickBot="1">
      <c r="B4" s="1542" t="s">
        <v>289</v>
      </c>
      <c r="C4" s="2022" t="s">
        <v>640</v>
      </c>
      <c r="D4" s="1932"/>
      <c r="E4" s="1932"/>
      <c r="F4" s="2023"/>
      <c r="G4" s="1529" t="s">
        <v>5</v>
      </c>
      <c r="H4" s="1530" t="s">
        <v>324</v>
      </c>
      <c r="I4" s="1531" t="s">
        <v>325</v>
      </c>
      <c r="J4" s="1532" t="s">
        <v>8</v>
      </c>
    </row>
    <row r="5" spans="2:12" ht="49.5" customHeight="1" thickBot="1">
      <c r="B5" s="1491">
        <v>1</v>
      </c>
      <c r="C5" s="2070" t="s">
        <v>981</v>
      </c>
      <c r="D5" s="1933"/>
      <c r="E5" s="1933"/>
      <c r="F5" s="2071"/>
      <c r="G5" s="1177">
        <v>1.306</v>
      </c>
      <c r="H5" s="161">
        <v>0.318</v>
      </c>
      <c r="I5" s="986">
        <v>0</v>
      </c>
      <c r="J5" s="1135">
        <v>1.6240000000000001</v>
      </c>
      <c r="L5" s="1495"/>
    </row>
    <row r="6" spans="2:12" ht="15.75" customHeight="1">
      <c r="B6" s="1319"/>
      <c r="C6" s="1324"/>
      <c r="D6" s="1921" t="s">
        <v>232</v>
      </c>
      <c r="E6" s="1922"/>
      <c r="F6" s="1928"/>
      <c r="G6" s="1535">
        <v>1.1719999999999999</v>
      </c>
      <c r="H6" s="1533">
        <v>0</v>
      </c>
      <c r="I6" s="1534">
        <v>0</v>
      </c>
      <c r="J6" s="1183">
        <v>1.1719999999999999</v>
      </c>
      <c r="L6" s="1495"/>
    </row>
    <row r="7" spans="2:12" ht="15.75" customHeight="1">
      <c r="B7" s="1319"/>
      <c r="C7" s="1326"/>
      <c r="D7" s="1923" t="s">
        <v>234</v>
      </c>
      <c r="E7" s="1923"/>
      <c r="F7" s="2014"/>
      <c r="G7" s="1191">
        <v>0.13400000000000001</v>
      </c>
      <c r="H7" s="173">
        <v>0.318</v>
      </c>
      <c r="I7" s="964">
        <v>0</v>
      </c>
      <c r="J7" s="1119">
        <v>0.45200000000000001</v>
      </c>
      <c r="L7" s="1495"/>
    </row>
    <row r="8" spans="2:12" ht="15" customHeight="1">
      <c r="B8" s="1322">
        <v>2</v>
      </c>
      <c r="C8" s="1940" t="s">
        <v>982</v>
      </c>
      <c r="D8" s="1774"/>
      <c r="E8" s="1774"/>
      <c r="F8" s="1941"/>
      <c r="G8" s="1121">
        <v>6.7000000000000004E-2</v>
      </c>
      <c r="H8" s="175">
        <v>0</v>
      </c>
      <c r="I8" s="962">
        <v>0</v>
      </c>
      <c r="J8" s="1119">
        <v>6.7000000000000004E-2</v>
      </c>
      <c r="L8" s="1495"/>
    </row>
    <row r="9" spans="2:12" ht="15" customHeight="1">
      <c r="B9" s="1319"/>
      <c r="C9" s="1326"/>
      <c r="D9" s="1771" t="s">
        <v>986</v>
      </c>
      <c r="E9" s="1772"/>
      <c r="F9" s="1773"/>
      <c r="G9" s="1191">
        <v>6.7000000000000004E-2</v>
      </c>
      <c r="H9" s="173">
        <v>0</v>
      </c>
      <c r="I9" s="964">
        <v>0</v>
      </c>
      <c r="J9" s="1119">
        <v>6.7000000000000004E-2</v>
      </c>
      <c r="L9" s="1495"/>
    </row>
    <row r="10" spans="2:12" ht="15" customHeight="1">
      <c r="B10" s="1319"/>
      <c r="C10" s="1326"/>
      <c r="D10" s="1557"/>
      <c r="E10" s="1771" t="s">
        <v>987</v>
      </c>
      <c r="F10" s="1773"/>
      <c r="G10" s="1191">
        <v>6.7000000000000004E-2</v>
      </c>
      <c r="H10" s="173">
        <v>0</v>
      </c>
      <c r="I10" s="964">
        <v>0</v>
      </c>
      <c r="J10" s="1119">
        <v>6.7000000000000004E-2</v>
      </c>
      <c r="L10" s="1495"/>
    </row>
    <row r="11" spans="2:12" ht="15" customHeight="1">
      <c r="B11" s="1322">
        <v>3</v>
      </c>
      <c r="C11" s="2009" t="s">
        <v>643</v>
      </c>
      <c r="D11" s="1917"/>
      <c r="E11" s="1917"/>
      <c r="F11" s="2010"/>
      <c r="G11" s="1121">
        <v>16599.485000000001</v>
      </c>
      <c r="H11" s="175">
        <v>12197.778</v>
      </c>
      <c r="I11" s="962">
        <v>2550.355</v>
      </c>
      <c r="J11" s="1119">
        <v>31347.617999999999</v>
      </c>
      <c r="L11" s="1495"/>
    </row>
    <row r="12" spans="2:12" ht="15" customHeight="1">
      <c r="B12" s="1319"/>
      <c r="C12" s="1324"/>
      <c r="D12" s="1921" t="s">
        <v>644</v>
      </c>
      <c r="E12" s="1922"/>
      <c r="F12" s="1928"/>
      <c r="G12" s="1191">
        <v>1453.6289999999999</v>
      </c>
      <c r="H12" s="173">
        <v>268.971</v>
      </c>
      <c r="I12" s="964">
        <v>0.1</v>
      </c>
      <c r="J12" s="1119">
        <v>1722.7</v>
      </c>
      <c r="L12" s="1495"/>
    </row>
    <row r="13" spans="2:12" ht="15" customHeight="1">
      <c r="B13" s="1319"/>
      <c r="C13" s="1324"/>
      <c r="D13" s="1921" t="s">
        <v>645</v>
      </c>
      <c r="E13" s="1922"/>
      <c r="F13" s="1928"/>
      <c r="G13" s="1191">
        <v>230.55199999999999</v>
      </c>
      <c r="H13" s="173">
        <v>0.752</v>
      </c>
      <c r="I13" s="964">
        <v>0.24099999999999999</v>
      </c>
      <c r="J13" s="1119">
        <v>231.54499999999999</v>
      </c>
      <c r="L13" s="1495"/>
    </row>
    <row r="14" spans="2:12" ht="15.75" customHeight="1">
      <c r="B14" s="1319"/>
      <c r="C14" s="1324"/>
      <c r="D14" s="1921" t="s">
        <v>646</v>
      </c>
      <c r="E14" s="1922"/>
      <c r="F14" s="1928"/>
      <c r="G14" s="1191">
        <v>3336.8760000000002</v>
      </c>
      <c r="H14" s="173">
        <v>2321.944</v>
      </c>
      <c r="I14" s="964">
        <v>386.84699999999998</v>
      </c>
      <c r="J14" s="1119">
        <v>6045.6670000000004</v>
      </c>
      <c r="L14" s="1495"/>
    </row>
    <row r="15" spans="2:12" ht="15.75" customHeight="1">
      <c r="B15" s="1319"/>
      <c r="C15" s="1324"/>
      <c r="D15" s="1921" t="s">
        <v>647</v>
      </c>
      <c r="E15" s="1922"/>
      <c r="F15" s="1928"/>
      <c r="G15" s="1191">
        <v>4112.34</v>
      </c>
      <c r="H15" s="173">
        <v>3694.0369999999998</v>
      </c>
      <c r="I15" s="964">
        <v>1165.8240000000001</v>
      </c>
      <c r="J15" s="1119">
        <v>8972.2009999999991</v>
      </c>
      <c r="L15" s="1495"/>
    </row>
    <row r="16" spans="2:12" ht="15" customHeight="1">
      <c r="B16" s="1319"/>
      <c r="C16" s="1324"/>
      <c r="D16" s="1921" t="s">
        <v>648</v>
      </c>
      <c r="E16" s="1922"/>
      <c r="F16" s="1928"/>
      <c r="G16" s="1191">
        <v>1356.894</v>
      </c>
      <c r="H16" s="173">
        <v>2121.8209999999999</v>
      </c>
      <c r="I16" s="964">
        <v>996.33</v>
      </c>
      <c r="J16" s="1119">
        <v>4475.0450000000001</v>
      </c>
      <c r="L16" s="1495"/>
    </row>
    <row r="17" spans="2:12" ht="15" customHeight="1">
      <c r="B17" s="1327"/>
      <c r="C17" s="1493"/>
      <c r="D17" s="1915" t="s">
        <v>992</v>
      </c>
      <c r="E17" s="1916"/>
      <c r="F17" s="2008"/>
      <c r="G17" s="1191">
        <v>5882.0209999999997</v>
      </c>
      <c r="H17" s="173">
        <v>3610.511</v>
      </c>
      <c r="I17" s="964">
        <v>0.47599999999999998</v>
      </c>
      <c r="J17" s="1119">
        <v>9493.0079999999998</v>
      </c>
      <c r="L17" s="1495"/>
    </row>
    <row r="18" spans="2:12" ht="22.5" customHeight="1">
      <c r="B18" s="1319"/>
      <c r="C18" s="1324"/>
      <c r="D18" s="1921" t="s">
        <v>650</v>
      </c>
      <c r="E18" s="1922"/>
      <c r="F18" s="1928"/>
      <c r="G18" s="1191">
        <v>227.173</v>
      </c>
      <c r="H18" s="173">
        <v>179.74199999999999</v>
      </c>
      <c r="I18" s="964">
        <v>0.53700000000000003</v>
      </c>
      <c r="J18" s="1119">
        <v>407.452</v>
      </c>
      <c r="L18" s="1495"/>
    </row>
    <row r="19" spans="2:12" ht="15" customHeight="1">
      <c r="B19" s="1322">
        <v>4</v>
      </c>
      <c r="C19" s="2009" t="s">
        <v>651</v>
      </c>
      <c r="D19" s="1917"/>
      <c r="E19" s="1917"/>
      <c r="F19" s="2010"/>
      <c r="G19" s="1121">
        <v>224829.49299999999</v>
      </c>
      <c r="H19" s="175">
        <v>41648.324999999997</v>
      </c>
      <c r="I19" s="962">
        <v>8028.5079999999998</v>
      </c>
      <c r="J19" s="1119">
        <v>274506.326</v>
      </c>
      <c r="L19" s="1495"/>
    </row>
    <row r="20" spans="2:12" ht="23.25" customHeight="1">
      <c r="B20" s="1319"/>
      <c r="C20" s="1326"/>
      <c r="D20" s="1923" t="s">
        <v>994</v>
      </c>
      <c r="E20" s="1923"/>
      <c r="F20" s="2014"/>
      <c r="G20" s="1191">
        <v>63094.96</v>
      </c>
      <c r="H20" s="173">
        <v>12727.781000000001</v>
      </c>
      <c r="I20" s="964">
        <v>1831.0609999999999</v>
      </c>
      <c r="J20" s="1119">
        <v>77653.801999999996</v>
      </c>
      <c r="L20" s="1495"/>
    </row>
    <row r="21" spans="2:12" ht="15" customHeight="1">
      <c r="B21" s="1319"/>
      <c r="C21" s="1324"/>
      <c r="D21" s="1923" t="s">
        <v>995</v>
      </c>
      <c r="E21" s="1923"/>
      <c r="F21" s="2014"/>
      <c r="G21" s="1191">
        <v>1269.029</v>
      </c>
      <c r="H21" s="173">
        <v>5.89</v>
      </c>
      <c r="I21" s="964">
        <v>0.20599999999999999</v>
      </c>
      <c r="J21" s="1119">
        <v>1275.125</v>
      </c>
      <c r="L21" s="1495"/>
    </row>
    <row r="22" spans="2:12" ht="29.25" customHeight="1">
      <c r="B22" s="1319"/>
      <c r="C22" s="1324"/>
      <c r="D22" s="1923" t="s">
        <v>996</v>
      </c>
      <c r="E22" s="1923"/>
      <c r="F22" s="2014"/>
      <c r="G22" s="1191">
        <v>3083.6590000000001</v>
      </c>
      <c r="H22" s="173">
        <v>343.96300000000002</v>
      </c>
      <c r="I22" s="964">
        <v>92.676000000000002</v>
      </c>
      <c r="J22" s="1119">
        <v>3520.2979999999998</v>
      </c>
      <c r="L22" s="1495"/>
    </row>
    <row r="23" spans="2:12" ht="23.25" customHeight="1">
      <c r="B23" s="1319"/>
      <c r="C23" s="1326"/>
      <c r="D23" s="1923" t="s">
        <v>997</v>
      </c>
      <c r="E23" s="1923"/>
      <c r="F23" s="2014"/>
      <c r="G23" s="1191">
        <v>71859.433999999994</v>
      </c>
      <c r="H23" s="173">
        <v>11255.011</v>
      </c>
      <c r="I23" s="964">
        <v>2676.7460000000001</v>
      </c>
      <c r="J23" s="1119">
        <v>85791.191000000006</v>
      </c>
      <c r="L23" s="1495"/>
    </row>
    <row r="24" spans="2:12" ht="33" customHeight="1">
      <c r="B24" s="1319"/>
      <c r="C24" s="1326"/>
      <c r="D24" s="1923" t="s">
        <v>998</v>
      </c>
      <c r="E24" s="1923"/>
      <c r="F24" s="2014"/>
      <c r="G24" s="1191">
        <v>643.09</v>
      </c>
      <c r="H24" s="173">
        <v>162.755</v>
      </c>
      <c r="I24" s="964">
        <v>29.991</v>
      </c>
      <c r="J24" s="1119">
        <v>835.83600000000001</v>
      </c>
      <c r="L24" s="1495"/>
    </row>
    <row r="25" spans="2:12" ht="33" customHeight="1">
      <c r="B25" s="1319"/>
      <c r="C25" s="1326"/>
      <c r="D25" s="1923" t="s">
        <v>999</v>
      </c>
      <c r="E25" s="1923"/>
      <c r="F25" s="2014"/>
      <c r="G25" s="1191">
        <v>24786.644</v>
      </c>
      <c r="H25" s="173">
        <v>6718.7539999999999</v>
      </c>
      <c r="I25" s="964">
        <v>359.529</v>
      </c>
      <c r="J25" s="1119">
        <v>31864.927</v>
      </c>
      <c r="L25" s="1495"/>
    </row>
    <row r="26" spans="2:12" ht="33" customHeight="1">
      <c r="B26" s="1319"/>
      <c r="C26" s="1326"/>
      <c r="D26" s="1923" t="s">
        <v>1000</v>
      </c>
      <c r="E26" s="1923"/>
      <c r="F26" s="2014"/>
      <c r="G26" s="1191">
        <v>59.131999999999998</v>
      </c>
      <c r="H26" s="173">
        <v>0</v>
      </c>
      <c r="I26" s="964">
        <v>0</v>
      </c>
      <c r="J26" s="1119">
        <v>59.131999999999998</v>
      </c>
      <c r="L26" s="1495"/>
    </row>
    <row r="27" spans="2:12" ht="33" customHeight="1">
      <c r="B27" s="1319"/>
      <c r="C27" s="1326"/>
      <c r="D27" s="1923" t="s">
        <v>1001</v>
      </c>
      <c r="E27" s="1923"/>
      <c r="F27" s="2014"/>
      <c r="G27" s="1191">
        <v>978.21</v>
      </c>
      <c r="H27" s="173">
        <v>73.055000000000007</v>
      </c>
      <c r="I27" s="964">
        <v>5.6849999999999996</v>
      </c>
      <c r="J27" s="1119">
        <v>1056.95</v>
      </c>
      <c r="L27" s="1495"/>
    </row>
    <row r="28" spans="2:12" ht="33" customHeight="1">
      <c r="B28" s="1319"/>
      <c r="C28" s="1326"/>
      <c r="D28" s="1923" t="s">
        <v>1002</v>
      </c>
      <c r="E28" s="1923"/>
      <c r="F28" s="2014"/>
      <c r="G28" s="1191">
        <v>54643.767999999996</v>
      </c>
      <c r="H28" s="173">
        <v>8635.1589999999997</v>
      </c>
      <c r="I28" s="964">
        <v>2147.4549999999999</v>
      </c>
      <c r="J28" s="1119">
        <v>65426.381999999998</v>
      </c>
      <c r="L28" s="1495"/>
    </row>
    <row r="29" spans="2:12" ht="33" customHeight="1">
      <c r="B29" s="1319"/>
      <c r="C29" s="1326"/>
      <c r="D29" s="1923" t="s">
        <v>1003</v>
      </c>
      <c r="E29" s="1923"/>
      <c r="F29" s="2014"/>
      <c r="G29" s="1191">
        <v>2104.9180000000001</v>
      </c>
      <c r="H29" s="173">
        <v>936.50699999999995</v>
      </c>
      <c r="I29" s="964">
        <v>411.22</v>
      </c>
      <c r="J29" s="1119">
        <v>3452.645</v>
      </c>
      <c r="L29" s="1495"/>
    </row>
    <row r="30" spans="2:12" ht="33" customHeight="1">
      <c r="B30" s="1319"/>
      <c r="C30" s="1326"/>
      <c r="D30" s="1921" t="s">
        <v>662</v>
      </c>
      <c r="E30" s="1922"/>
      <c r="F30" s="1928"/>
      <c r="G30" s="1191">
        <v>2306.6489999999999</v>
      </c>
      <c r="H30" s="173">
        <v>789.45</v>
      </c>
      <c r="I30" s="964">
        <v>473.93900000000002</v>
      </c>
      <c r="J30" s="1119">
        <v>3570.038</v>
      </c>
      <c r="L30" s="1495"/>
    </row>
    <row r="31" spans="2:12" ht="15" customHeight="1">
      <c r="B31" s="1322">
        <v>5</v>
      </c>
      <c r="C31" s="2009" t="s">
        <v>663</v>
      </c>
      <c r="D31" s="1917"/>
      <c r="E31" s="1917"/>
      <c r="F31" s="2010"/>
      <c r="G31" s="1121">
        <v>61933.47</v>
      </c>
      <c r="H31" s="175">
        <v>7744.25</v>
      </c>
      <c r="I31" s="962">
        <v>1592.154</v>
      </c>
      <c r="J31" s="1119">
        <v>71269.873999999996</v>
      </c>
      <c r="L31" s="1495"/>
    </row>
    <row r="32" spans="2:12" ht="15" customHeight="1">
      <c r="B32" s="1319"/>
      <c r="C32" s="1326"/>
      <c r="D32" s="1923" t="s">
        <v>1005</v>
      </c>
      <c r="E32" s="1923"/>
      <c r="F32" s="2014"/>
      <c r="G32" s="1191">
        <v>2634.759</v>
      </c>
      <c r="H32" s="173">
        <v>1373.2270000000001</v>
      </c>
      <c r="I32" s="964">
        <v>248.255</v>
      </c>
      <c r="J32" s="1119">
        <v>4256.241</v>
      </c>
      <c r="L32" s="1495"/>
    </row>
    <row r="33" spans="2:12" ht="15" customHeight="1">
      <c r="B33" s="1319"/>
      <c r="C33" s="1326"/>
      <c r="D33" s="1923" t="s">
        <v>1006</v>
      </c>
      <c r="E33" s="1923"/>
      <c r="F33" s="2014"/>
      <c r="G33" s="1191">
        <v>55.253999999999998</v>
      </c>
      <c r="H33" s="173">
        <v>0</v>
      </c>
      <c r="I33" s="964">
        <v>20</v>
      </c>
      <c r="J33" s="1119">
        <v>75.254000000000005</v>
      </c>
      <c r="L33" s="1495"/>
    </row>
    <row r="34" spans="2:12" ht="27.75" customHeight="1">
      <c r="B34" s="1319"/>
      <c r="C34" s="1326"/>
      <c r="D34" s="1923" t="s">
        <v>1007</v>
      </c>
      <c r="E34" s="1923"/>
      <c r="F34" s="2014"/>
      <c r="G34" s="1191">
        <v>676.06700000000001</v>
      </c>
      <c r="H34" s="173">
        <v>36.613999999999997</v>
      </c>
      <c r="I34" s="964">
        <v>8.5</v>
      </c>
      <c r="J34" s="1119">
        <v>721.18100000000004</v>
      </c>
      <c r="L34" s="1495"/>
    </row>
    <row r="35" spans="2:12" ht="15" customHeight="1">
      <c r="B35" s="1319"/>
      <c r="C35" s="1326"/>
      <c r="D35" s="1923" t="s">
        <v>1008</v>
      </c>
      <c r="E35" s="1923"/>
      <c r="F35" s="2014"/>
      <c r="G35" s="1191">
        <v>19437.333999999999</v>
      </c>
      <c r="H35" s="173">
        <v>2098.3620000000001</v>
      </c>
      <c r="I35" s="964">
        <v>841.78200000000004</v>
      </c>
      <c r="J35" s="1119">
        <v>22377.477999999999</v>
      </c>
      <c r="L35" s="1495"/>
    </row>
    <row r="36" spans="2:12" ht="31.5" customHeight="1">
      <c r="B36" s="1319"/>
      <c r="C36" s="1326"/>
      <c r="D36" s="1923" t="s">
        <v>1009</v>
      </c>
      <c r="E36" s="1923"/>
      <c r="F36" s="2014"/>
      <c r="G36" s="1191">
        <v>66.358000000000004</v>
      </c>
      <c r="H36" s="173">
        <v>0.23100000000000001</v>
      </c>
      <c r="I36" s="964">
        <v>0</v>
      </c>
      <c r="J36" s="1119">
        <v>66.588999999999999</v>
      </c>
      <c r="L36" s="1495"/>
    </row>
    <row r="37" spans="2:12" ht="27.75" customHeight="1">
      <c r="B37" s="1319"/>
      <c r="C37" s="1326"/>
      <c r="D37" s="1923" t="s">
        <v>1010</v>
      </c>
      <c r="E37" s="1923"/>
      <c r="F37" s="2014"/>
      <c r="G37" s="1191">
        <v>899.77</v>
      </c>
      <c r="H37" s="173">
        <v>426.66199999999998</v>
      </c>
      <c r="I37" s="964">
        <v>16.657</v>
      </c>
      <c r="J37" s="1119">
        <v>1343.0889999999999</v>
      </c>
      <c r="L37" s="1495"/>
    </row>
    <row r="38" spans="2:12" ht="27.75" customHeight="1">
      <c r="B38" s="1319"/>
      <c r="C38" s="1326"/>
      <c r="D38" s="1923" t="s">
        <v>1012</v>
      </c>
      <c r="E38" s="1923"/>
      <c r="F38" s="2014"/>
      <c r="G38" s="1191">
        <v>0</v>
      </c>
      <c r="H38" s="173">
        <v>1E-3</v>
      </c>
      <c r="I38" s="964">
        <v>0</v>
      </c>
      <c r="J38" s="1119">
        <v>1E-3</v>
      </c>
      <c r="L38" s="1495"/>
    </row>
    <row r="39" spans="2:12" ht="15" customHeight="1">
      <c r="B39" s="1319"/>
      <c r="C39" s="1324"/>
      <c r="D39" s="1923" t="s">
        <v>1013</v>
      </c>
      <c r="E39" s="1923"/>
      <c r="F39" s="2014"/>
      <c r="G39" s="1191">
        <v>34750.817999999999</v>
      </c>
      <c r="H39" s="173">
        <v>3493.6219999999998</v>
      </c>
      <c r="I39" s="964">
        <v>387.02499999999998</v>
      </c>
      <c r="J39" s="1119">
        <v>38631.464999999997</v>
      </c>
      <c r="L39" s="1495"/>
    </row>
    <row r="40" spans="2:12" ht="26.25" customHeight="1">
      <c r="B40" s="1319"/>
      <c r="C40" s="1324"/>
      <c r="D40" s="1923" t="s">
        <v>1014</v>
      </c>
      <c r="E40" s="1923"/>
      <c r="F40" s="2014"/>
      <c r="G40" s="1191">
        <v>188.69800000000001</v>
      </c>
      <c r="H40" s="173">
        <v>121.087</v>
      </c>
      <c r="I40" s="964">
        <v>8.9440000000000008</v>
      </c>
      <c r="J40" s="1119">
        <v>318.72899999999998</v>
      </c>
      <c r="L40" s="1495"/>
    </row>
    <row r="41" spans="2:12" ht="31.5" customHeight="1">
      <c r="B41" s="1319"/>
      <c r="C41" s="1326"/>
      <c r="D41" s="1923" t="s">
        <v>1015</v>
      </c>
      <c r="E41" s="1923"/>
      <c r="F41" s="2014"/>
      <c r="G41" s="1191">
        <v>288.62799999999999</v>
      </c>
      <c r="H41" s="173">
        <v>5.4770000000000003</v>
      </c>
      <c r="I41" s="964">
        <v>0</v>
      </c>
      <c r="J41" s="1119">
        <v>294.10500000000002</v>
      </c>
      <c r="L41" s="1495"/>
    </row>
    <row r="42" spans="2:12" ht="28.5" customHeight="1">
      <c r="B42" s="1319"/>
      <c r="C42" s="1324"/>
      <c r="D42" s="1923" t="s">
        <v>1017</v>
      </c>
      <c r="E42" s="1923"/>
      <c r="F42" s="2014"/>
      <c r="G42" s="1191">
        <v>0</v>
      </c>
      <c r="H42" s="173">
        <v>0</v>
      </c>
      <c r="I42" s="964">
        <v>36.359000000000002</v>
      </c>
      <c r="J42" s="1119">
        <v>36.359000000000002</v>
      </c>
      <c r="L42" s="1495"/>
    </row>
    <row r="43" spans="2:12" ht="23.25" customHeight="1">
      <c r="B43" s="1319"/>
      <c r="C43" s="1326"/>
      <c r="D43" s="1923" t="s">
        <v>677</v>
      </c>
      <c r="E43" s="1923"/>
      <c r="F43" s="2014"/>
      <c r="G43" s="1191">
        <v>2935.7840000000001</v>
      </c>
      <c r="H43" s="173">
        <v>188.96700000000001</v>
      </c>
      <c r="I43" s="964">
        <v>24.632000000000001</v>
      </c>
      <c r="J43" s="1119">
        <v>3149.3829999999998</v>
      </c>
      <c r="L43" s="1495"/>
    </row>
    <row r="44" spans="2:12" ht="15" customHeight="1">
      <c r="B44" s="1322">
        <v>6</v>
      </c>
      <c r="C44" s="2009" t="s">
        <v>678</v>
      </c>
      <c r="D44" s="1917"/>
      <c r="E44" s="1917"/>
      <c r="F44" s="2010"/>
      <c r="G44" s="1121">
        <v>75412.481</v>
      </c>
      <c r="H44" s="175">
        <v>19808.441999999999</v>
      </c>
      <c r="I44" s="962">
        <v>3641.8960000000002</v>
      </c>
      <c r="J44" s="1119">
        <v>98862.819000000003</v>
      </c>
      <c r="L44" s="1495"/>
    </row>
    <row r="45" spans="2:12" ht="27" customHeight="1">
      <c r="B45" s="1319"/>
      <c r="C45" s="1326"/>
      <c r="D45" s="1923" t="s">
        <v>1020</v>
      </c>
      <c r="E45" s="1923"/>
      <c r="F45" s="2014"/>
      <c r="G45" s="1191">
        <v>5147.5739999999996</v>
      </c>
      <c r="H45" s="173">
        <v>1119.6759999999999</v>
      </c>
      <c r="I45" s="964">
        <v>156.28</v>
      </c>
      <c r="J45" s="1119">
        <v>6423.53</v>
      </c>
      <c r="L45" s="1495"/>
    </row>
    <row r="46" spans="2:12" ht="27" customHeight="1">
      <c r="B46" s="1319"/>
      <c r="C46" s="1326"/>
      <c r="D46" s="1921" t="s">
        <v>1022</v>
      </c>
      <c r="E46" s="1922"/>
      <c r="F46" s="1928"/>
      <c r="G46" s="1191">
        <v>655.625</v>
      </c>
      <c r="H46" s="173">
        <v>16.45</v>
      </c>
      <c r="I46" s="964">
        <v>10.01</v>
      </c>
      <c r="J46" s="1119">
        <v>682.08500000000004</v>
      </c>
      <c r="L46" s="1495"/>
    </row>
    <row r="47" spans="2:12" ht="27" customHeight="1">
      <c r="B47" s="1319"/>
      <c r="C47" s="1326"/>
      <c r="D47" s="1921" t="s">
        <v>1023</v>
      </c>
      <c r="E47" s="1922"/>
      <c r="F47" s="1928"/>
      <c r="G47" s="1191">
        <v>32134.096000000001</v>
      </c>
      <c r="H47" s="173">
        <v>7779.6210000000001</v>
      </c>
      <c r="I47" s="964">
        <v>1741.338</v>
      </c>
      <c r="J47" s="1119">
        <v>41655.055</v>
      </c>
      <c r="L47" s="1495"/>
    </row>
    <row r="48" spans="2:12" ht="27" customHeight="1">
      <c r="B48" s="1319"/>
      <c r="C48" s="1326"/>
      <c r="D48" s="1923" t="s">
        <v>1024</v>
      </c>
      <c r="E48" s="1923"/>
      <c r="F48" s="2014"/>
      <c r="G48" s="1191">
        <v>335.80399999999997</v>
      </c>
      <c r="H48" s="173">
        <v>25.923999999999999</v>
      </c>
      <c r="I48" s="964">
        <v>5.5869999999999997</v>
      </c>
      <c r="J48" s="1119">
        <v>367.315</v>
      </c>
      <c r="L48" s="1495"/>
    </row>
    <row r="49" spans="2:12" ht="27" customHeight="1">
      <c r="B49" s="1319"/>
      <c r="C49" s="1326"/>
      <c r="D49" s="1923" t="s">
        <v>1025</v>
      </c>
      <c r="E49" s="1923"/>
      <c r="F49" s="2014"/>
      <c r="G49" s="1191">
        <v>4704.6719999999996</v>
      </c>
      <c r="H49" s="173">
        <v>382.74</v>
      </c>
      <c r="I49" s="964">
        <v>2.476</v>
      </c>
      <c r="J49" s="1119">
        <v>5089.8879999999999</v>
      </c>
      <c r="L49" s="1495"/>
    </row>
    <row r="50" spans="2:12" ht="27" customHeight="1">
      <c r="B50" s="1319"/>
      <c r="C50" s="1326"/>
      <c r="D50" s="1923" t="s">
        <v>1027</v>
      </c>
      <c r="E50" s="1923"/>
      <c r="F50" s="2014"/>
      <c r="G50" s="1191">
        <v>16.981999999999999</v>
      </c>
      <c r="H50" s="173">
        <v>1.45</v>
      </c>
      <c r="I50" s="964">
        <v>0</v>
      </c>
      <c r="J50" s="1119">
        <v>18.431999999999999</v>
      </c>
      <c r="L50" s="1495"/>
    </row>
    <row r="51" spans="2:12" ht="27" customHeight="1">
      <c r="B51" s="1319"/>
      <c r="C51" s="1326"/>
      <c r="D51" s="1921" t="s">
        <v>1028</v>
      </c>
      <c r="E51" s="1922"/>
      <c r="F51" s="1928"/>
      <c r="G51" s="1191">
        <v>24844.476999999999</v>
      </c>
      <c r="H51" s="173">
        <v>7604.1790000000001</v>
      </c>
      <c r="I51" s="964">
        <v>1519.5440000000001</v>
      </c>
      <c r="J51" s="1119">
        <v>33968.199999999997</v>
      </c>
      <c r="L51" s="1495"/>
    </row>
    <row r="52" spans="2:12" ht="27" customHeight="1">
      <c r="B52" s="1319"/>
      <c r="C52" s="1326"/>
      <c r="D52" s="1923" t="s">
        <v>1029</v>
      </c>
      <c r="E52" s="1923"/>
      <c r="F52" s="2014"/>
      <c r="G52" s="1191">
        <v>1562.1310000000001</v>
      </c>
      <c r="H52" s="173">
        <v>293.31599999999997</v>
      </c>
      <c r="I52" s="964">
        <v>111.992</v>
      </c>
      <c r="J52" s="1119">
        <v>1967.4390000000001</v>
      </c>
      <c r="L52" s="1495"/>
    </row>
    <row r="53" spans="2:12" ht="27" customHeight="1">
      <c r="B53" s="1319"/>
      <c r="C53" s="1326"/>
      <c r="D53" s="1923" t="s">
        <v>1030</v>
      </c>
      <c r="E53" s="1923"/>
      <c r="F53" s="2014"/>
      <c r="G53" s="1191">
        <v>0</v>
      </c>
      <c r="H53" s="173">
        <v>3.5</v>
      </c>
      <c r="I53" s="964">
        <v>0</v>
      </c>
      <c r="J53" s="1119">
        <v>3.5</v>
      </c>
      <c r="L53" s="1495"/>
    </row>
    <row r="54" spans="2:12" ht="27" customHeight="1">
      <c r="B54" s="1319"/>
      <c r="C54" s="1326"/>
      <c r="D54" s="1923" t="s">
        <v>1032</v>
      </c>
      <c r="E54" s="1923"/>
      <c r="F54" s="2014"/>
      <c r="G54" s="1191">
        <v>1.8120000000000001</v>
      </c>
      <c r="H54" s="173">
        <v>0</v>
      </c>
      <c r="I54" s="964">
        <v>0</v>
      </c>
      <c r="J54" s="1119">
        <v>1.8120000000000001</v>
      </c>
      <c r="L54" s="1495"/>
    </row>
    <row r="55" spans="2:12" ht="27" customHeight="1">
      <c r="B55" s="1319"/>
      <c r="C55" s="1326"/>
      <c r="D55" s="1921" t="s">
        <v>688</v>
      </c>
      <c r="E55" s="1922"/>
      <c r="F55" s="1928"/>
      <c r="G55" s="1191">
        <v>6009.308</v>
      </c>
      <c r="H55" s="173">
        <v>2581.5859999999998</v>
      </c>
      <c r="I55" s="964">
        <v>94.668999999999997</v>
      </c>
      <c r="J55" s="1119">
        <v>8685.5630000000001</v>
      </c>
      <c r="L55" s="1495"/>
    </row>
    <row r="56" spans="2:12" ht="15" customHeight="1">
      <c r="B56" s="1322">
        <v>8</v>
      </c>
      <c r="C56" s="2016" t="s">
        <v>691</v>
      </c>
      <c r="D56" s="1926"/>
      <c r="E56" s="1926"/>
      <c r="F56" s="2017"/>
      <c r="G56" s="1121">
        <v>11734.548000000001</v>
      </c>
      <c r="H56" s="175">
        <v>19480.294999999998</v>
      </c>
      <c r="I56" s="962">
        <v>115.63200000000001</v>
      </c>
      <c r="J56" s="1119">
        <v>31330.474999999999</v>
      </c>
      <c r="L56" s="1495"/>
    </row>
    <row r="57" spans="2:12" ht="15" customHeight="1">
      <c r="B57" s="1319"/>
      <c r="C57" s="1326"/>
      <c r="D57" s="1923" t="s">
        <v>793</v>
      </c>
      <c r="E57" s="1923"/>
      <c r="F57" s="2014"/>
      <c r="G57" s="1191">
        <v>5981.3909999999996</v>
      </c>
      <c r="H57" s="173">
        <v>4019.3719999999998</v>
      </c>
      <c r="I57" s="964">
        <v>115.63200000000001</v>
      </c>
      <c r="J57" s="1119">
        <v>10116.395</v>
      </c>
      <c r="L57" s="1495"/>
    </row>
    <row r="58" spans="2:12" ht="15.75" customHeight="1">
      <c r="B58" s="1319"/>
      <c r="C58" s="1326"/>
      <c r="D58" s="1923" t="s">
        <v>1040</v>
      </c>
      <c r="E58" s="1923"/>
      <c r="F58" s="2014"/>
      <c r="G58" s="1191">
        <v>23.157</v>
      </c>
      <c r="H58" s="173">
        <v>74.600999999999999</v>
      </c>
      <c r="I58" s="964">
        <v>0</v>
      </c>
      <c r="J58" s="1119">
        <v>97.757999999999996</v>
      </c>
      <c r="L58" s="1495"/>
    </row>
    <row r="59" spans="2:12" ht="15.75" customHeight="1">
      <c r="B59" s="1319"/>
      <c r="C59" s="1326"/>
      <c r="D59" s="1923" t="s">
        <v>1041</v>
      </c>
      <c r="E59" s="1923"/>
      <c r="F59" s="2014"/>
      <c r="G59" s="1191">
        <v>12.179</v>
      </c>
      <c r="H59" s="173">
        <v>0</v>
      </c>
      <c r="I59" s="964">
        <v>0</v>
      </c>
      <c r="J59" s="1119">
        <v>12.179</v>
      </c>
      <c r="L59" s="1495"/>
    </row>
    <row r="60" spans="2:12" ht="15.75" customHeight="1">
      <c r="B60" s="1319"/>
      <c r="C60" s="1326"/>
      <c r="D60" s="1923" t="s">
        <v>770</v>
      </c>
      <c r="E60" s="1923"/>
      <c r="F60" s="2014"/>
      <c r="G60" s="1191">
        <v>5717.8209999999999</v>
      </c>
      <c r="H60" s="173">
        <v>15386.322</v>
      </c>
      <c r="I60" s="964">
        <v>0</v>
      </c>
      <c r="J60" s="1119">
        <v>21104.143</v>
      </c>
      <c r="L60" s="1495"/>
    </row>
    <row r="61" spans="2:12" ht="15" customHeight="1">
      <c r="B61" s="1322">
        <v>9</v>
      </c>
      <c r="C61" s="2016" t="s">
        <v>698</v>
      </c>
      <c r="D61" s="1926"/>
      <c r="E61" s="1926"/>
      <c r="F61" s="2017"/>
      <c r="G61" s="1121">
        <v>0</v>
      </c>
      <c r="H61" s="175">
        <v>0</v>
      </c>
      <c r="I61" s="962">
        <v>308.47500000000002</v>
      </c>
      <c r="J61" s="1119">
        <v>308.47500000000002</v>
      </c>
      <c r="L61" s="1495"/>
    </row>
    <row r="62" spans="2:12" ht="19.5" customHeight="1">
      <c r="B62" s="1319"/>
      <c r="C62" s="1326"/>
      <c r="D62" s="1923" t="s">
        <v>699</v>
      </c>
      <c r="E62" s="1923"/>
      <c r="F62" s="2014"/>
      <c r="G62" s="1191">
        <v>0</v>
      </c>
      <c r="H62" s="173">
        <v>0</v>
      </c>
      <c r="I62" s="964">
        <v>308.47500000000002</v>
      </c>
      <c r="J62" s="1119">
        <v>308.47500000000002</v>
      </c>
      <c r="L62" s="1495"/>
    </row>
    <row r="63" spans="2:12" ht="33.75" customHeight="1">
      <c r="B63" s="1322">
        <v>10</v>
      </c>
      <c r="C63" s="2016" t="s">
        <v>1047</v>
      </c>
      <c r="D63" s="1926"/>
      <c r="E63" s="1926"/>
      <c r="F63" s="2017"/>
      <c r="G63" s="1121">
        <v>3746.65</v>
      </c>
      <c r="H63" s="175">
        <v>2096.4259999999999</v>
      </c>
      <c r="I63" s="962">
        <v>370.17</v>
      </c>
      <c r="J63" s="1119">
        <v>6213.2460000000001</v>
      </c>
      <c r="L63" s="1495"/>
    </row>
    <row r="64" spans="2:12" ht="15" customHeight="1">
      <c r="B64" s="1327"/>
      <c r="C64" s="1326"/>
      <c r="D64" s="1923" t="s">
        <v>1049</v>
      </c>
      <c r="E64" s="1923"/>
      <c r="F64" s="2014"/>
      <c r="G64" s="1191">
        <v>3636.127</v>
      </c>
      <c r="H64" s="173">
        <v>2096.4259999999999</v>
      </c>
      <c r="I64" s="964">
        <v>123.39</v>
      </c>
      <c r="J64" s="1119">
        <v>5855.9430000000002</v>
      </c>
      <c r="L64" s="1495"/>
    </row>
    <row r="65" spans="2:12" ht="15" customHeight="1">
      <c r="B65" s="1327"/>
      <c r="C65" s="1326"/>
      <c r="D65" s="1923" t="s">
        <v>1050</v>
      </c>
      <c r="E65" s="1923"/>
      <c r="F65" s="2014"/>
      <c r="G65" s="1191">
        <v>0</v>
      </c>
      <c r="H65" s="173">
        <v>0</v>
      </c>
      <c r="I65" s="964">
        <v>246.78</v>
      </c>
      <c r="J65" s="1119">
        <v>246.78</v>
      </c>
      <c r="L65" s="1495"/>
    </row>
    <row r="66" spans="2:12" ht="15" customHeight="1">
      <c r="B66" s="1327"/>
      <c r="C66" s="1326"/>
      <c r="D66" s="1923" t="s">
        <v>1051</v>
      </c>
      <c r="E66" s="1923"/>
      <c r="F66" s="2014"/>
      <c r="G66" s="1191">
        <v>110.523</v>
      </c>
      <c r="H66" s="173">
        <v>0</v>
      </c>
      <c r="I66" s="964">
        <v>0</v>
      </c>
      <c r="J66" s="1119">
        <v>110.523</v>
      </c>
      <c r="L66" s="1495"/>
    </row>
    <row r="67" spans="2:12" ht="15.75" customHeight="1">
      <c r="B67" s="1322">
        <v>11</v>
      </c>
      <c r="C67" s="2009" t="s">
        <v>1052</v>
      </c>
      <c r="D67" s="1917"/>
      <c r="E67" s="1917"/>
      <c r="F67" s="2010"/>
      <c r="G67" s="1121">
        <v>624.88699999999994</v>
      </c>
      <c r="H67" s="175">
        <v>510.94799999999998</v>
      </c>
      <c r="I67" s="962">
        <v>45.308999999999997</v>
      </c>
      <c r="J67" s="1119">
        <v>1181.144</v>
      </c>
      <c r="L67" s="1495"/>
    </row>
    <row r="68" spans="2:12" ht="15.75" customHeight="1">
      <c r="B68" s="1319"/>
      <c r="C68" s="1326"/>
      <c r="D68" s="1923" t="s">
        <v>1053</v>
      </c>
      <c r="E68" s="1923"/>
      <c r="F68" s="2014"/>
      <c r="G68" s="1191">
        <v>28.318000000000001</v>
      </c>
      <c r="H68" s="173">
        <v>38.923999999999999</v>
      </c>
      <c r="I68" s="964">
        <v>0.28000000000000003</v>
      </c>
      <c r="J68" s="1119">
        <v>67.522000000000006</v>
      </c>
      <c r="L68" s="1495"/>
    </row>
    <row r="69" spans="2:12" ht="15" customHeight="1">
      <c r="B69" s="1319"/>
      <c r="C69" s="1326"/>
      <c r="D69" s="1923" t="s">
        <v>1054</v>
      </c>
      <c r="E69" s="1923"/>
      <c r="F69" s="2014"/>
      <c r="G69" s="1191">
        <v>8.8550000000000004</v>
      </c>
      <c r="H69" s="173">
        <v>15.887</v>
      </c>
      <c r="I69" s="964">
        <v>0.26900000000000002</v>
      </c>
      <c r="J69" s="1119">
        <v>25.010999999999999</v>
      </c>
      <c r="L69" s="1495"/>
    </row>
    <row r="70" spans="2:12" ht="15" customHeight="1">
      <c r="B70" s="1319"/>
      <c r="C70" s="1326"/>
      <c r="D70" s="1923" t="s">
        <v>1055</v>
      </c>
      <c r="E70" s="1923"/>
      <c r="F70" s="2014"/>
      <c r="G70" s="1191">
        <v>534.97500000000002</v>
      </c>
      <c r="H70" s="173">
        <v>418.19099999999997</v>
      </c>
      <c r="I70" s="964">
        <v>35.253</v>
      </c>
      <c r="J70" s="1119">
        <v>988.41899999999998</v>
      </c>
      <c r="L70" s="1495"/>
    </row>
    <row r="71" spans="2:12" ht="15" customHeight="1">
      <c r="B71" s="1319"/>
      <c r="C71" s="1326"/>
      <c r="D71" s="1923" t="s">
        <v>1056</v>
      </c>
      <c r="E71" s="1923"/>
      <c r="F71" s="2014"/>
      <c r="G71" s="1191">
        <v>0</v>
      </c>
      <c r="H71" s="173">
        <v>0</v>
      </c>
      <c r="I71" s="964">
        <v>3.8559999999999999</v>
      </c>
      <c r="J71" s="1119">
        <v>3.8559999999999999</v>
      </c>
      <c r="L71" s="1495"/>
    </row>
    <row r="72" spans="2:12" ht="15" customHeight="1">
      <c r="B72" s="1319"/>
      <c r="C72" s="1326"/>
      <c r="D72" s="1923" t="s">
        <v>1057</v>
      </c>
      <c r="E72" s="1923"/>
      <c r="F72" s="2014"/>
      <c r="G72" s="1191">
        <v>49.487000000000002</v>
      </c>
      <c r="H72" s="173">
        <v>36.067999999999998</v>
      </c>
      <c r="I72" s="964">
        <v>2.177</v>
      </c>
      <c r="J72" s="1119">
        <v>87.731999999999999</v>
      </c>
      <c r="L72" s="1495"/>
    </row>
    <row r="73" spans="2:12" ht="15" customHeight="1">
      <c r="B73" s="1319"/>
      <c r="C73" s="1326"/>
      <c r="D73" s="1923" t="s">
        <v>1058</v>
      </c>
      <c r="E73" s="1923"/>
      <c r="F73" s="2014"/>
      <c r="G73" s="1191">
        <v>3.2519999999999998</v>
      </c>
      <c r="H73" s="173">
        <v>0</v>
      </c>
      <c r="I73" s="964">
        <v>0</v>
      </c>
      <c r="J73" s="1119">
        <v>3.2519999999999998</v>
      </c>
      <c r="L73" s="1495"/>
    </row>
    <row r="74" spans="2:12" ht="15.75" customHeight="1">
      <c r="B74" s="1319"/>
      <c r="C74" s="1326"/>
      <c r="D74" s="1923" t="s">
        <v>1059</v>
      </c>
      <c r="E74" s="1923"/>
      <c r="F74" s="2014"/>
      <c r="G74" s="1191">
        <v>0</v>
      </c>
      <c r="H74" s="173">
        <v>1.8779999999999999</v>
      </c>
      <c r="I74" s="964">
        <v>3.4740000000000002</v>
      </c>
      <c r="J74" s="1119">
        <v>5.3520000000000003</v>
      </c>
      <c r="L74" s="1495"/>
    </row>
    <row r="75" spans="2:12" ht="15.75" customHeight="1">
      <c r="B75" s="1322">
        <v>12</v>
      </c>
      <c r="C75" s="2016" t="s">
        <v>1060</v>
      </c>
      <c r="D75" s="1926"/>
      <c r="E75" s="1926"/>
      <c r="F75" s="2017"/>
      <c r="G75" s="1121">
        <v>4686.6319999999996</v>
      </c>
      <c r="H75" s="175">
        <v>894.90700000000004</v>
      </c>
      <c r="I75" s="962">
        <v>168.221</v>
      </c>
      <c r="J75" s="1119">
        <v>5749.76</v>
      </c>
      <c r="L75" s="1495"/>
    </row>
    <row r="76" spans="2:12" ht="15.75" customHeight="1">
      <c r="B76" s="1319"/>
      <c r="C76" s="1326"/>
      <c r="D76" s="1923" t="s">
        <v>1061</v>
      </c>
      <c r="E76" s="1923"/>
      <c r="F76" s="2014"/>
      <c r="G76" s="1191">
        <v>3.6789999999999998</v>
      </c>
      <c r="H76" s="173">
        <v>28.672000000000001</v>
      </c>
      <c r="I76" s="964">
        <v>5.8000000000000003E-2</v>
      </c>
      <c r="J76" s="1119">
        <v>32.408999999999999</v>
      </c>
      <c r="L76" s="1495"/>
    </row>
    <row r="77" spans="2:12" ht="23.25" customHeight="1">
      <c r="B77" s="1319"/>
      <c r="C77" s="1326"/>
      <c r="D77" s="1923" t="s">
        <v>712</v>
      </c>
      <c r="E77" s="1923"/>
      <c r="F77" s="2014"/>
      <c r="G77" s="1191">
        <v>2599.6350000000002</v>
      </c>
      <c r="H77" s="173">
        <v>621.178</v>
      </c>
      <c r="I77" s="964">
        <v>74.414000000000001</v>
      </c>
      <c r="J77" s="1119">
        <v>3295.2269999999999</v>
      </c>
      <c r="L77" s="1495"/>
    </row>
    <row r="78" spans="2:12" ht="15" customHeight="1">
      <c r="B78" s="1319"/>
      <c r="C78" s="1326"/>
      <c r="D78" s="1923" t="s">
        <v>1062</v>
      </c>
      <c r="E78" s="1923"/>
      <c r="F78" s="2014"/>
      <c r="G78" s="1191">
        <v>2083.3180000000002</v>
      </c>
      <c r="H78" s="173">
        <v>245.05699999999999</v>
      </c>
      <c r="I78" s="964">
        <v>93.748999999999995</v>
      </c>
      <c r="J78" s="1119">
        <v>2422.1239999999998</v>
      </c>
      <c r="L78" s="1495"/>
    </row>
    <row r="79" spans="2:12" ht="30" customHeight="1">
      <c r="B79" s="1322">
        <v>13</v>
      </c>
      <c r="C79" s="2009" t="s">
        <v>1063</v>
      </c>
      <c r="D79" s="1917"/>
      <c r="E79" s="1917"/>
      <c r="F79" s="2010"/>
      <c r="G79" s="1121">
        <v>979.99400000000003</v>
      </c>
      <c r="H79" s="175">
        <v>330.38400000000001</v>
      </c>
      <c r="I79" s="962">
        <v>7.7610000000000001</v>
      </c>
      <c r="J79" s="1119">
        <v>1318.1389999999999</v>
      </c>
      <c r="L79" s="1495"/>
    </row>
    <row r="80" spans="2:12" ht="36" customHeight="1">
      <c r="B80" s="1319"/>
      <c r="C80" s="1326"/>
      <c r="D80" s="1923" t="s">
        <v>1064</v>
      </c>
      <c r="E80" s="1923"/>
      <c r="F80" s="2014"/>
      <c r="G80" s="1191">
        <v>979.99400000000003</v>
      </c>
      <c r="H80" s="173">
        <v>330.38400000000001</v>
      </c>
      <c r="I80" s="964">
        <v>7.7610000000000001</v>
      </c>
      <c r="J80" s="1119">
        <v>1318.1389999999999</v>
      </c>
      <c r="L80" s="1495"/>
    </row>
    <row r="81" spans="2:12" ht="15.75" customHeight="1">
      <c r="B81" s="1322">
        <v>14</v>
      </c>
      <c r="C81" s="2009" t="s">
        <v>499</v>
      </c>
      <c r="D81" s="1917"/>
      <c r="E81" s="1917"/>
      <c r="F81" s="2010"/>
      <c r="G81" s="1121">
        <v>60336.722999999998</v>
      </c>
      <c r="H81" s="175">
        <v>14380.207</v>
      </c>
      <c r="I81" s="962">
        <v>2036.17</v>
      </c>
      <c r="J81" s="1119">
        <v>76753.100000000006</v>
      </c>
      <c r="L81" s="1495"/>
    </row>
    <row r="82" spans="2:12" ht="15.75" customHeight="1">
      <c r="B82" s="1319"/>
      <c r="C82" s="1326"/>
      <c r="D82" s="1923" t="s">
        <v>1065</v>
      </c>
      <c r="E82" s="1923"/>
      <c r="F82" s="2014"/>
      <c r="G82" s="1191">
        <v>21488.649000000001</v>
      </c>
      <c r="H82" s="173">
        <v>8214.634</v>
      </c>
      <c r="I82" s="964">
        <v>1595.2940000000001</v>
      </c>
      <c r="J82" s="1119">
        <v>31298.577000000001</v>
      </c>
      <c r="L82" s="1495"/>
    </row>
    <row r="83" spans="2:12" ht="15" customHeight="1">
      <c r="B83" s="1319"/>
      <c r="C83" s="1326"/>
      <c r="D83" s="1923" t="s">
        <v>379</v>
      </c>
      <c r="E83" s="1923"/>
      <c r="F83" s="2014"/>
      <c r="G83" s="1191">
        <v>16652.528999999999</v>
      </c>
      <c r="H83" s="173">
        <v>3344.1</v>
      </c>
      <c r="I83" s="964">
        <v>229.893</v>
      </c>
      <c r="J83" s="1119">
        <v>20226.522000000001</v>
      </c>
      <c r="L83" s="1495"/>
    </row>
    <row r="84" spans="2:12" ht="15" customHeight="1">
      <c r="B84" s="1319"/>
      <c r="C84" s="1326"/>
      <c r="D84" s="1923" t="s">
        <v>1066</v>
      </c>
      <c r="E84" s="1923"/>
      <c r="F84" s="2014"/>
      <c r="G84" s="1191">
        <v>21609.257000000001</v>
      </c>
      <c r="H84" s="173">
        <v>2196.3739999999998</v>
      </c>
      <c r="I84" s="964">
        <v>143.34100000000001</v>
      </c>
      <c r="J84" s="1119">
        <v>23948.972000000002</v>
      </c>
      <c r="L84" s="1495"/>
    </row>
    <row r="85" spans="2:12" ht="14.25" customHeight="1">
      <c r="B85" s="1327"/>
      <c r="C85" s="1326"/>
      <c r="D85" s="1923" t="s">
        <v>380</v>
      </c>
      <c r="E85" s="1923"/>
      <c r="F85" s="2014"/>
      <c r="G85" s="1191">
        <v>586.28800000000001</v>
      </c>
      <c r="H85" s="173">
        <v>323.63799999999998</v>
      </c>
      <c r="I85" s="964">
        <v>67.641999999999996</v>
      </c>
      <c r="J85" s="1119">
        <v>977.56799999999998</v>
      </c>
      <c r="L85" s="1495"/>
    </row>
    <row r="86" spans="2:12" ht="14.25" customHeight="1">
      <c r="B86" s="1319"/>
      <c r="C86" s="1326"/>
      <c r="D86" s="1923" t="s">
        <v>263</v>
      </c>
      <c r="E86" s="1923"/>
      <c r="F86" s="2014"/>
      <c r="G86" s="1191">
        <v>0</v>
      </c>
      <c r="H86" s="173">
        <v>301.46100000000001</v>
      </c>
      <c r="I86" s="964">
        <v>0</v>
      </c>
      <c r="J86" s="1119">
        <v>301.46100000000001</v>
      </c>
      <c r="L86" s="1495"/>
    </row>
    <row r="87" spans="2:12" ht="15.75" customHeight="1" thickBot="1">
      <c r="B87" s="1494">
        <v>15</v>
      </c>
      <c r="C87" s="2067" t="s">
        <v>1139</v>
      </c>
      <c r="D87" s="2068" t="s">
        <v>264</v>
      </c>
      <c r="E87" s="2068"/>
      <c r="F87" s="2069"/>
      <c r="G87" s="1536">
        <v>3735.9029999999998</v>
      </c>
      <c r="H87" s="169">
        <v>740.91099999999994</v>
      </c>
      <c r="I87" s="1160">
        <v>87.174999999999997</v>
      </c>
      <c r="J87" s="1127">
        <v>4563.9889999999996</v>
      </c>
      <c r="L87" s="1495"/>
    </row>
    <row r="88" spans="2:12" ht="15.75" customHeight="1" thickBot="1">
      <c r="B88" s="1337">
        <v>16</v>
      </c>
      <c r="C88" s="2001" t="s">
        <v>1068</v>
      </c>
      <c r="D88" s="1906"/>
      <c r="E88" s="1906"/>
      <c r="F88" s="2002"/>
      <c r="G88" s="1165">
        <v>464621.63900000002</v>
      </c>
      <c r="H88" s="161">
        <v>119833.19100000001</v>
      </c>
      <c r="I88" s="162">
        <v>18951.826000000001</v>
      </c>
      <c r="J88" s="1135">
        <v>603406.65599999996</v>
      </c>
      <c r="L88" s="1495"/>
    </row>
    <row r="91" spans="2:12" ht="14.25" customHeight="1"/>
  </sheetData>
  <mergeCells count="87">
    <mergeCell ref="D7:F7"/>
    <mergeCell ref="B2:J2"/>
    <mergeCell ref="I3:J3"/>
    <mergeCell ref="C4:F4"/>
    <mergeCell ref="C5:F5"/>
    <mergeCell ref="D6:F6"/>
    <mergeCell ref="C19:F19"/>
    <mergeCell ref="C8:F8"/>
    <mergeCell ref="D9:F9"/>
    <mergeCell ref="E10:F10"/>
    <mergeCell ref="C11:F11"/>
    <mergeCell ref="D12:F12"/>
    <mergeCell ref="D13:F13"/>
    <mergeCell ref="D14:F14"/>
    <mergeCell ref="D15:F15"/>
    <mergeCell ref="D16:F16"/>
    <mergeCell ref="D17:F17"/>
    <mergeCell ref="D18:F18"/>
    <mergeCell ref="C31:F31"/>
    <mergeCell ref="D20:F20"/>
    <mergeCell ref="D21:F21"/>
    <mergeCell ref="D22:F22"/>
    <mergeCell ref="D23:F23"/>
    <mergeCell ref="D24:F24"/>
    <mergeCell ref="D25:F25"/>
    <mergeCell ref="D26:F26"/>
    <mergeCell ref="D27:F27"/>
    <mergeCell ref="D28:F28"/>
    <mergeCell ref="D29:F29"/>
    <mergeCell ref="D30:F30"/>
    <mergeCell ref="C44:F44"/>
    <mergeCell ref="D32:F32"/>
    <mergeCell ref="D33:F33"/>
    <mergeCell ref="D34:F34"/>
    <mergeCell ref="D35:F35"/>
    <mergeCell ref="D36:F36"/>
    <mergeCell ref="D37:F37"/>
    <mergeCell ref="D39:F39"/>
    <mergeCell ref="D40:F40"/>
    <mergeCell ref="D41:F41"/>
    <mergeCell ref="D42:F42"/>
    <mergeCell ref="D43:F43"/>
    <mergeCell ref="D38:F38"/>
    <mergeCell ref="C56:F56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54:F54"/>
    <mergeCell ref="D55:F55"/>
    <mergeCell ref="D68:F68"/>
    <mergeCell ref="D57:F57"/>
    <mergeCell ref="D58:F58"/>
    <mergeCell ref="D59:F59"/>
    <mergeCell ref="D60:F60"/>
    <mergeCell ref="C61:F61"/>
    <mergeCell ref="D62:F62"/>
    <mergeCell ref="C63:F63"/>
    <mergeCell ref="D64:F64"/>
    <mergeCell ref="D65:F65"/>
    <mergeCell ref="D66:F66"/>
    <mergeCell ref="C67:F67"/>
    <mergeCell ref="D80:F80"/>
    <mergeCell ref="D69:F69"/>
    <mergeCell ref="D70:F70"/>
    <mergeCell ref="D71:F71"/>
    <mergeCell ref="D72:F72"/>
    <mergeCell ref="D73:F73"/>
    <mergeCell ref="D74:F74"/>
    <mergeCell ref="C75:F75"/>
    <mergeCell ref="D76:F76"/>
    <mergeCell ref="D77:F77"/>
    <mergeCell ref="D78:F78"/>
    <mergeCell ref="C79:F79"/>
    <mergeCell ref="C87:F87"/>
    <mergeCell ref="C88:F88"/>
    <mergeCell ref="C81:F81"/>
    <mergeCell ref="D82:F82"/>
    <mergeCell ref="D83:F83"/>
    <mergeCell ref="D84:F84"/>
    <mergeCell ref="D85:F85"/>
    <mergeCell ref="D86:F86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88"/>
  <sheetViews>
    <sheetView workbookViewId="0"/>
  </sheetViews>
  <sheetFormatPr defaultRowHeight="14.25"/>
  <cols>
    <col min="1" max="1" width="2.625" style="987" customWidth="1"/>
    <col min="2" max="2" width="4.625" style="987" customWidth="1"/>
    <col min="3" max="3" width="3" style="987" customWidth="1"/>
    <col min="4" max="5" width="9" style="987"/>
    <col min="6" max="6" width="46.625" style="987" customWidth="1"/>
    <col min="7" max="10" width="12.625" style="987" customWidth="1"/>
    <col min="11" max="11" width="9" style="987"/>
    <col min="12" max="12" width="9" style="987" customWidth="1"/>
    <col min="13" max="16384" width="9" style="987"/>
  </cols>
  <sheetData>
    <row r="2" spans="1:15" ht="15" customHeight="1">
      <c r="B2" s="1744" t="s">
        <v>1167</v>
      </c>
      <c r="C2" s="1744"/>
      <c r="D2" s="1744"/>
      <c r="E2" s="1744"/>
      <c r="F2" s="1744"/>
      <c r="G2" s="1744"/>
      <c r="H2" s="1744"/>
      <c r="I2" s="1744"/>
      <c r="J2" s="1744"/>
    </row>
    <row r="3" spans="1:15" ht="15" customHeight="1" thickBot="1">
      <c r="I3" s="2065" t="s">
        <v>844</v>
      </c>
      <c r="J3" s="2066"/>
    </row>
    <row r="4" spans="1:15" ht="26.25" thickBot="1">
      <c r="A4" s="1357"/>
      <c r="B4" s="1544" t="s">
        <v>289</v>
      </c>
      <c r="C4" s="2022" t="s">
        <v>505</v>
      </c>
      <c r="D4" s="1932"/>
      <c r="E4" s="1932"/>
      <c r="F4" s="2023"/>
      <c r="G4" s="1209" t="s">
        <v>5</v>
      </c>
      <c r="H4" s="1209" t="s">
        <v>324</v>
      </c>
      <c r="I4" s="1543" t="s">
        <v>325</v>
      </c>
      <c r="J4" s="1211" t="s">
        <v>8</v>
      </c>
    </row>
    <row r="5" spans="1:15">
      <c r="A5" s="1357"/>
      <c r="B5" s="1315">
        <v>1</v>
      </c>
      <c r="C5" s="2024" t="s">
        <v>1142</v>
      </c>
      <c r="D5" s="2025"/>
      <c r="E5" s="2025"/>
      <c r="F5" s="2026"/>
      <c r="G5" s="1316">
        <v>57863.756000000001</v>
      </c>
      <c r="H5" s="1316">
        <v>10168.357</v>
      </c>
      <c r="I5" s="1482">
        <v>3395.2269999999999</v>
      </c>
      <c r="J5" s="1266">
        <v>71427.34</v>
      </c>
      <c r="L5" s="1392"/>
      <c r="M5" s="1392"/>
      <c r="N5" s="1392"/>
      <c r="O5" s="1392"/>
    </row>
    <row r="6" spans="1:15">
      <c r="A6" s="1357"/>
      <c r="B6" s="1319"/>
      <c r="C6" s="2013" t="s">
        <v>847</v>
      </c>
      <c r="D6" s="1922"/>
      <c r="E6" s="1922"/>
      <c r="F6" s="1928"/>
      <c r="G6" s="1221">
        <v>34009.091</v>
      </c>
      <c r="H6" s="1221">
        <v>7220.7820000000002</v>
      </c>
      <c r="I6" s="1264">
        <v>2484.29</v>
      </c>
      <c r="J6" s="1266">
        <v>43714.163</v>
      </c>
      <c r="L6" s="1392"/>
      <c r="M6" s="1392"/>
      <c r="N6" s="1392"/>
      <c r="O6" s="1392"/>
    </row>
    <row r="7" spans="1:15">
      <c r="A7" s="1357"/>
      <c r="B7" s="1319"/>
      <c r="C7" s="2013" t="s">
        <v>848</v>
      </c>
      <c r="D7" s="1922"/>
      <c r="E7" s="1922"/>
      <c r="F7" s="1928"/>
      <c r="G7" s="1221">
        <v>5276.8190000000004</v>
      </c>
      <c r="H7" s="1221">
        <v>694.01</v>
      </c>
      <c r="I7" s="1264">
        <v>368.09500000000003</v>
      </c>
      <c r="J7" s="1266">
        <v>6338.924</v>
      </c>
      <c r="L7" s="1392"/>
      <c r="M7" s="1392"/>
      <c r="N7" s="1392"/>
      <c r="O7" s="1392"/>
    </row>
    <row r="8" spans="1:15">
      <c r="A8" s="1357"/>
      <c r="B8" s="1319"/>
      <c r="C8" s="2013" t="s">
        <v>23</v>
      </c>
      <c r="D8" s="1922"/>
      <c r="E8" s="1922"/>
      <c r="F8" s="1928"/>
      <c r="G8" s="1221">
        <v>2.1339999999999999</v>
      </c>
      <c r="H8" s="1221">
        <v>0.46100000000000002</v>
      </c>
      <c r="I8" s="1264">
        <v>0</v>
      </c>
      <c r="J8" s="1266">
        <v>2.5950000000000002</v>
      </c>
      <c r="L8" s="1392"/>
      <c r="M8" s="1392"/>
      <c r="N8" s="1392"/>
      <c r="O8" s="1392"/>
    </row>
    <row r="9" spans="1:15">
      <c r="A9" s="1357"/>
      <c r="B9" s="1321"/>
      <c r="C9" s="2019" t="s">
        <v>849</v>
      </c>
      <c r="D9" s="2020"/>
      <c r="E9" s="2020"/>
      <c r="F9" s="2021"/>
      <c r="G9" s="1221">
        <v>18575.712</v>
      </c>
      <c r="H9" s="1221">
        <v>2253.1039999999998</v>
      </c>
      <c r="I9" s="1264">
        <v>542.84199999999998</v>
      </c>
      <c r="J9" s="1266">
        <v>21371.657999999999</v>
      </c>
      <c r="L9" s="1392"/>
      <c r="M9" s="1392"/>
      <c r="N9" s="1392"/>
      <c r="O9" s="1392"/>
    </row>
    <row r="10" spans="1:15" ht="30" customHeight="1">
      <c r="A10" s="1357"/>
      <c r="B10" s="1322">
        <v>2</v>
      </c>
      <c r="C10" s="1940" t="s">
        <v>1106</v>
      </c>
      <c r="D10" s="1774"/>
      <c r="E10" s="1774"/>
      <c r="F10" s="1941"/>
      <c r="G10" s="1316">
        <v>116.232</v>
      </c>
      <c r="H10" s="1316">
        <v>0</v>
      </c>
      <c r="I10" s="1482">
        <v>31.113</v>
      </c>
      <c r="J10" s="1266">
        <v>147.345</v>
      </c>
      <c r="L10" s="1392"/>
      <c r="M10" s="1392"/>
      <c r="N10" s="1392"/>
      <c r="O10" s="1392"/>
    </row>
    <row r="11" spans="1:15" ht="30" customHeight="1">
      <c r="A11" s="1357"/>
      <c r="B11" s="1319"/>
      <c r="C11" s="2030" t="s">
        <v>1107</v>
      </c>
      <c r="D11" s="1781"/>
      <c r="E11" s="1781"/>
      <c r="F11" s="1859"/>
      <c r="G11" s="1221">
        <v>114.02</v>
      </c>
      <c r="H11" s="1221">
        <v>0</v>
      </c>
      <c r="I11" s="1264">
        <v>31.113</v>
      </c>
      <c r="J11" s="1266">
        <v>145.13300000000001</v>
      </c>
      <c r="L11" s="1392"/>
      <c r="M11" s="1392"/>
      <c r="N11" s="1392"/>
      <c r="O11" s="1392"/>
    </row>
    <row r="12" spans="1:15" ht="30" customHeight="1">
      <c r="A12" s="1357"/>
      <c r="B12" s="1319"/>
      <c r="C12" s="2030" t="s">
        <v>1108</v>
      </c>
      <c r="D12" s="1781"/>
      <c r="E12" s="1781"/>
      <c r="F12" s="1859"/>
      <c r="G12" s="1221">
        <v>2.2120000000000002</v>
      </c>
      <c r="H12" s="1221">
        <v>0</v>
      </c>
      <c r="I12" s="1264">
        <v>0</v>
      </c>
      <c r="J12" s="1266">
        <v>2.2120000000000002</v>
      </c>
      <c r="L12" s="1392"/>
      <c r="M12" s="1392"/>
      <c r="N12" s="1392"/>
      <c r="O12" s="1392"/>
    </row>
    <row r="13" spans="1:15" ht="31.5" customHeight="1">
      <c r="A13" s="1357"/>
      <c r="B13" s="1322">
        <v>3</v>
      </c>
      <c r="C13" s="1940" t="s">
        <v>1109</v>
      </c>
      <c r="D13" s="1774"/>
      <c r="E13" s="1774"/>
      <c r="F13" s="1941"/>
      <c r="G13" s="1316">
        <v>8.7780000000000005</v>
      </c>
      <c r="H13" s="1316">
        <v>0</v>
      </c>
      <c r="I13" s="1482">
        <v>0</v>
      </c>
      <c r="J13" s="1266">
        <v>8.7780000000000005</v>
      </c>
      <c r="L13" s="1392"/>
      <c r="M13" s="1392"/>
      <c r="N13" s="1392"/>
      <c r="O13" s="1392"/>
    </row>
    <row r="14" spans="1:15">
      <c r="A14" s="1357"/>
      <c r="B14" s="1319"/>
      <c r="C14" s="2030" t="s">
        <v>1110</v>
      </c>
      <c r="D14" s="1781"/>
      <c r="E14" s="1781"/>
      <c r="F14" s="1859"/>
      <c r="G14" s="1221">
        <v>8.7780000000000005</v>
      </c>
      <c r="H14" s="1221">
        <v>0</v>
      </c>
      <c r="I14" s="1264">
        <v>0</v>
      </c>
      <c r="J14" s="1266">
        <v>8.7780000000000005</v>
      </c>
      <c r="L14" s="1392"/>
      <c r="M14" s="1392"/>
      <c r="N14" s="1392"/>
      <c r="O14" s="1392"/>
    </row>
    <row r="15" spans="1:15" ht="30" customHeight="1">
      <c r="A15" s="1357"/>
      <c r="B15" s="1322">
        <v>4</v>
      </c>
      <c r="C15" s="1940" t="s">
        <v>1111</v>
      </c>
      <c r="D15" s="1774"/>
      <c r="E15" s="1774"/>
      <c r="F15" s="1941"/>
      <c r="G15" s="1316">
        <v>349.15800000000002</v>
      </c>
      <c r="H15" s="1316">
        <v>0</v>
      </c>
      <c r="I15" s="1482">
        <v>0</v>
      </c>
      <c r="J15" s="1266">
        <v>349.15800000000002</v>
      </c>
      <c r="L15" s="1392"/>
      <c r="M15" s="1392"/>
      <c r="N15" s="1392"/>
      <c r="O15" s="1392"/>
    </row>
    <row r="16" spans="1:15" ht="30" customHeight="1">
      <c r="A16" s="1357"/>
      <c r="B16" s="1319"/>
      <c r="C16" s="2029" t="s">
        <v>1112</v>
      </c>
      <c r="D16" s="1772"/>
      <c r="E16" s="1772"/>
      <c r="F16" s="1773"/>
      <c r="G16" s="1221">
        <v>349.15800000000002</v>
      </c>
      <c r="H16" s="1221">
        <v>0</v>
      </c>
      <c r="I16" s="1264">
        <v>0</v>
      </c>
      <c r="J16" s="1266">
        <v>349.15800000000002</v>
      </c>
      <c r="L16" s="1392"/>
      <c r="M16" s="1392"/>
      <c r="N16" s="1392"/>
      <c r="O16" s="1392"/>
    </row>
    <row r="17" spans="1:15">
      <c r="A17" s="1357"/>
      <c r="B17" s="1322">
        <v>5</v>
      </c>
      <c r="C17" s="2009" t="s">
        <v>861</v>
      </c>
      <c r="D17" s="1917"/>
      <c r="E17" s="1917"/>
      <c r="F17" s="2010"/>
      <c r="G17" s="1316">
        <v>1.58</v>
      </c>
      <c r="H17" s="1316">
        <v>0</v>
      </c>
      <c r="I17" s="1482">
        <v>0</v>
      </c>
      <c r="J17" s="1266">
        <v>1.58</v>
      </c>
      <c r="L17" s="1392"/>
      <c r="M17" s="1392"/>
      <c r="N17" s="1392"/>
      <c r="O17" s="1392"/>
    </row>
    <row r="18" spans="1:15">
      <c r="A18" s="1357"/>
      <c r="B18" s="1323"/>
      <c r="C18" s="2007" t="s">
        <v>865</v>
      </c>
      <c r="D18" s="1916"/>
      <c r="E18" s="1916"/>
      <c r="F18" s="2008"/>
      <c r="G18" s="1221">
        <v>1.58</v>
      </c>
      <c r="H18" s="1221">
        <v>0</v>
      </c>
      <c r="I18" s="1264">
        <v>0</v>
      </c>
      <c r="J18" s="1266">
        <v>1.58</v>
      </c>
      <c r="L18" s="1392"/>
      <c r="M18" s="1392"/>
      <c r="N18" s="1392"/>
      <c r="O18" s="1392"/>
    </row>
    <row r="19" spans="1:15">
      <c r="A19" s="1357"/>
      <c r="B19" s="1323"/>
      <c r="C19" s="1324"/>
      <c r="D19" s="1915" t="s">
        <v>866</v>
      </c>
      <c r="E19" s="1916"/>
      <c r="F19" s="2008"/>
      <c r="G19" s="1221">
        <v>1.58</v>
      </c>
      <c r="H19" s="1221">
        <v>0</v>
      </c>
      <c r="I19" s="1264">
        <v>0</v>
      </c>
      <c r="J19" s="1266">
        <v>1.58</v>
      </c>
      <c r="L19" s="1392"/>
      <c r="M19" s="1392"/>
      <c r="N19" s="1392"/>
      <c r="O19" s="1392"/>
    </row>
    <row r="20" spans="1:15">
      <c r="A20" s="1357"/>
      <c r="B20" s="1322">
        <v>6</v>
      </c>
      <c r="C20" s="1940" t="s">
        <v>1113</v>
      </c>
      <c r="D20" s="1774"/>
      <c r="E20" s="1774"/>
      <c r="F20" s="1941"/>
      <c r="G20" s="1316">
        <v>47144.294999999998</v>
      </c>
      <c r="H20" s="1316">
        <v>3221.3560000000002</v>
      </c>
      <c r="I20" s="1482">
        <v>1642.998</v>
      </c>
      <c r="J20" s="1266">
        <v>52008.648999999998</v>
      </c>
      <c r="L20" s="1392"/>
      <c r="M20" s="1392"/>
      <c r="N20" s="1392"/>
      <c r="O20" s="1392"/>
    </row>
    <row r="21" spans="1:15">
      <c r="A21" s="1357"/>
      <c r="B21" s="1319"/>
      <c r="C21" s="2030" t="s">
        <v>1114</v>
      </c>
      <c r="D21" s="1781"/>
      <c r="E21" s="1781"/>
      <c r="F21" s="1859"/>
      <c r="G21" s="1221">
        <v>598.78899999999999</v>
      </c>
      <c r="H21" s="1221">
        <v>1909.9090000000001</v>
      </c>
      <c r="I21" s="1264">
        <v>1002.073</v>
      </c>
      <c r="J21" s="1266">
        <v>3510.7710000000002</v>
      </c>
      <c r="L21" s="1392"/>
      <c r="M21" s="1392"/>
      <c r="N21" s="1392"/>
      <c r="O21" s="1392"/>
    </row>
    <row r="22" spans="1:15">
      <c r="A22" s="1357"/>
      <c r="B22" s="1319"/>
      <c r="C22" s="2030" t="s">
        <v>1115</v>
      </c>
      <c r="D22" s="1781"/>
      <c r="E22" s="1781"/>
      <c r="F22" s="1859"/>
      <c r="G22" s="1221">
        <v>3616.3679999999999</v>
      </c>
      <c r="H22" s="1221">
        <v>1131.3810000000001</v>
      </c>
      <c r="I22" s="1264">
        <v>313.87</v>
      </c>
      <c r="J22" s="1266">
        <v>5061.6189999999997</v>
      </c>
      <c r="L22" s="1392"/>
      <c r="M22" s="1392"/>
      <c r="N22" s="1392"/>
      <c r="O22" s="1392"/>
    </row>
    <row r="23" spans="1:15">
      <c r="A23" s="1357"/>
      <c r="B23" s="1319"/>
      <c r="C23" s="2030" t="s">
        <v>1116</v>
      </c>
      <c r="D23" s="1781"/>
      <c r="E23" s="1781"/>
      <c r="F23" s="1859"/>
      <c r="G23" s="1221">
        <v>42311.332000000002</v>
      </c>
      <c r="H23" s="1221">
        <v>56.69</v>
      </c>
      <c r="I23" s="1264">
        <v>327.05500000000001</v>
      </c>
      <c r="J23" s="1266">
        <v>42695.076999999997</v>
      </c>
      <c r="L23" s="1392"/>
      <c r="M23" s="1392"/>
      <c r="N23" s="1392"/>
      <c r="O23" s="1392"/>
    </row>
    <row r="24" spans="1:15">
      <c r="A24" s="1357"/>
      <c r="B24" s="1319"/>
      <c r="C24" s="2030" t="s">
        <v>1146</v>
      </c>
      <c r="D24" s="1781"/>
      <c r="E24" s="1781"/>
      <c r="F24" s="1859"/>
      <c r="G24" s="1221">
        <v>617.80600000000004</v>
      </c>
      <c r="H24" s="1221">
        <v>123.376</v>
      </c>
      <c r="I24" s="1264">
        <v>0</v>
      </c>
      <c r="J24" s="1266">
        <v>741.18200000000002</v>
      </c>
      <c r="L24" s="1392"/>
      <c r="M24" s="1392"/>
      <c r="N24" s="1392"/>
      <c r="O24" s="1392"/>
    </row>
    <row r="25" spans="1:15" ht="15" customHeight="1">
      <c r="A25" s="1357"/>
      <c r="B25" s="1322">
        <v>7</v>
      </c>
      <c r="C25" s="1940" t="s">
        <v>1117</v>
      </c>
      <c r="D25" s="1774"/>
      <c r="E25" s="1774"/>
      <c r="F25" s="1941"/>
      <c r="G25" s="1316">
        <v>29276.935000000001</v>
      </c>
      <c r="H25" s="1316">
        <v>1216.5640000000001</v>
      </c>
      <c r="I25" s="1482">
        <v>474.78800000000001</v>
      </c>
      <c r="J25" s="1266">
        <v>30968.287</v>
      </c>
      <c r="L25" s="1392"/>
      <c r="M25" s="1392"/>
      <c r="N25" s="1392"/>
      <c r="O25" s="1392"/>
    </row>
    <row r="26" spans="1:15" ht="27.75" customHeight="1">
      <c r="A26" s="1357"/>
      <c r="B26" s="1319"/>
      <c r="C26" s="2030" t="s">
        <v>1118</v>
      </c>
      <c r="D26" s="1781"/>
      <c r="E26" s="1781"/>
      <c r="F26" s="1859"/>
      <c r="G26" s="1221">
        <v>9809.4650000000001</v>
      </c>
      <c r="H26" s="1221">
        <v>669.572</v>
      </c>
      <c r="I26" s="1264">
        <v>0</v>
      </c>
      <c r="J26" s="1266">
        <v>10479.037</v>
      </c>
      <c r="L26" s="1392"/>
      <c r="M26" s="1392"/>
      <c r="N26" s="1392"/>
      <c r="O26" s="1392"/>
    </row>
    <row r="27" spans="1:15" ht="27.75" customHeight="1">
      <c r="A27" s="1357"/>
      <c r="B27" s="1319"/>
      <c r="C27" s="2030" t="s">
        <v>1119</v>
      </c>
      <c r="D27" s="1781"/>
      <c r="E27" s="1781"/>
      <c r="F27" s="1859"/>
      <c r="G27" s="1221">
        <v>4404.2950000000001</v>
      </c>
      <c r="H27" s="1221">
        <v>464.80599999999998</v>
      </c>
      <c r="I27" s="1264">
        <v>65.97</v>
      </c>
      <c r="J27" s="1266">
        <v>4935.0709999999999</v>
      </c>
      <c r="L27" s="1392"/>
      <c r="M27" s="1392"/>
      <c r="N27" s="1392"/>
      <c r="O27" s="1392"/>
    </row>
    <row r="28" spans="1:15" ht="27.75" customHeight="1">
      <c r="A28" s="1357"/>
      <c r="B28" s="1319"/>
      <c r="C28" s="2030" t="s">
        <v>1120</v>
      </c>
      <c r="D28" s="1781"/>
      <c r="E28" s="1781"/>
      <c r="F28" s="1859"/>
      <c r="G28" s="1221">
        <v>14033.046</v>
      </c>
      <c r="H28" s="1221">
        <v>20.026</v>
      </c>
      <c r="I28" s="1264">
        <v>318.411</v>
      </c>
      <c r="J28" s="1266">
        <v>14371.483</v>
      </c>
      <c r="L28" s="1392"/>
      <c r="M28" s="1392"/>
      <c r="N28" s="1392"/>
      <c r="O28" s="1392"/>
    </row>
    <row r="29" spans="1:15" ht="27.75" customHeight="1">
      <c r="A29" s="1357"/>
      <c r="B29" s="1319"/>
      <c r="C29" s="2030" t="s">
        <v>1121</v>
      </c>
      <c r="D29" s="1781"/>
      <c r="E29" s="1781"/>
      <c r="F29" s="1859"/>
      <c r="G29" s="1221">
        <v>660.05399999999997</v>
      </c>
      <c r="H29" s="1221">
        <v>0</v>
      </c>
      <c r="I29" s="1264">
        <v>0</v>
      </c>
      <c r="J29" s="1266">
        <v>660.05399999999997</v>
      </c>
      <c r="L29" s="1392"/>
      <c r="M29" s="1392"/>
      <c r="N29" s="1392"/>
      <c r="O29" s="1392"/>
    </row>
    <row r="30" spans="1:15" ht="27.75" customHeight="1">
      <c r="A30" s="1357"/>
      <c r="B30" s="1319"/>
      <c r="C30" s="2030" t="s">
        <v>1122</v>
      </c>
      <c r="D30" s="1781"/>
      <c r="E30" s="1781"/>
      <c r="F30" s="1859"/>
      <c r="G30" s="1221">
        <v>2.198</v>
      </c>
      <c r="H30" s="1221">
        <v>0</v>
      </c>
      <c r="I30" s="1264">
        <v>21.356999999999999</v>
      </c>
      <c r="J30" s="1266">
        <v>23.555</v>
      </c>
      <c r="L30" s="1392"/>
      <c r="M30" s="1392"/>
      <c r="N30" s="1392"/>
      <c r="O30" s="1392"/>
    </row>
    <row r="31" spans="1:15" ht="27.75" customHeight="1">
      <c r="A31" s="1357"/>
      <c r="B31" s="1319"/>
      <c r="C31" s="2030" t="s">
        <v>1123</v>
      </c>
      <c r="D31" s="1781"/>
      <c r="E31" s="1781"/>
      <c r="F31" s="1859"/>
      <c r="G31" s="1221">
        <v>0</v>
      </c>
      <c r="H31" s="1221">
        <v>0</v>
      </c>
      <c r="I31" s="1264">
        <v>7.617</v>
      </c>
      <c r="J31" s="1266">
        <v>7.617</v>
      </c>
      <c r="L31" s="1392"/>
      <c r="M31" s="1392"/>
      <c r="N31" s="1392"/>
      <c r="O31" s="1392"/>
    </row>
    <row r="32" spans="1:15" ht="27.75" customHeight="1">
      <c r="A32" s="1357"/>
      <c r="B32" s="1319"/>
      <c r="C32" s="2030" t="s">
        <v>1124</v>
      </c>
      <c r="D32" s="1781"/>
      <c r="E32" s="1781"/>
      <c r="F32" s="1859"/>
      <c r="G32" s="1221">
        <v>364.964</v>
      </c>
      <c r="H32" s="1221">
        <v>62.16</v>
      </c>
      <c r="I32" s="1264">
        <v>61.433</v>
      </c>
      <c r="J32" s="1266">
        <v>488.55700000000002</v>
      </c>
      <c r="L32" s="1392"/>
      <c r="M32" s="1392"/>
      <c r="N32" s="1392"/>
      <c r="O32" s="1392"/>
    </row>
    <row r="33" spans="1:15" ht="27.75" customHeight="1">
      <c r="A33" s="1357"/>
      <c r="B33" s="1319"/>
      <c r="C33" s="2030" t="s">
        <v>1125</v>
      </c>
      <c r="D33" s="1781"/>
      <c r="E33" s="1781"/>
      <c r="F33" s="1859"/>
      <c r="G33" s="1221">
        <v>2.9129999999999998</v>
      </c>
      <c r="H33" s="1221">
        <v>0</v>
      </c>
      <c r="I33" s="1264">
        <v>0</v>
      </c>
      <c r="J33" s="1266">
        <v>2.9129999999999998</v>
      </c>
      <c r="L33" s="1392"/>
      <c r="M33" s="1392"/>
      <c r="N33" s="1392"/>
      <c r="O33" s="1392"/>
    </row>
    <row r="34" spans="1:15">
      <c r="A34" s="1357"/>
      <c r="B34" s="1322">
        <v>8</v>
      </c>
      <c r="C34" s="1940" t="s">
        <v>1126</v>
      </c>
      <c r="D34" s="1774"/>
      <c r="E34" s="1774"/>
      <c r="F34" s="1941"/>
      <c r="G34" s="1316">
        <v>28000</v>
      </c>
      <c r="H34" s="1316">
        <v>2925.9479999999999</v>
      </c>
      <c r="I34" s="1482">
        <v>250</v>
      </c>
      <c r="J34" s="1266">
        <v>31175.948</v>
      </c>
      <c r="L34" s="1392"/>
      <c r="M34" s="1392"/>
      <c r="N34" s="1392"/>
      <c r="O34" s="1392"/>
    </row>
    <row r="35" spans="1:15">
      <c r="A35" s="1357"/>
      <c r="B35" s="1319"/>
      <c r="C35" s="2013" t="s">
        <v>294</v>
      </c>
      <c r="D35" s="1922"/>
      <c r="E35" s="1922"/>
      <c r="F35" s="1928"/>
      <c r="G35" s="1221">
        <v>28000</v>
      </c>
      <c r="H35" s="1221">
        <v>2925.9479999999999</v>
      </c>
      <c r="I35" s="1264">
        <v>250</v>
      </c>
      <c r="J35" s="1266">
        <v>31175.948</v>
      </c>
      <c r="L35" s="1392"/>
      <c r="M35" s="1392"/>
      <c r="N35" s="1392"/>
      <c r="O35" s="1392"/>
    </row>
    <row r="36" spans="1:15" ht="15" customHeight="1">
      <c r="A36" s="1357"/>
      <c r="B36" s="1322">
        <v>9</v>
      </c>
      <c r="C36" s="1940" t="s">
        <v>1127</v>
      </c>
      <c r="D36" s="1774"/>
      <c r="E36" s="1774"/>
      <c r="F36" s="1941"/>
      <c r="G36" s="1316">
        <v>25605.830999999998</v>
      </c>
      <c r="H36" s="1316">
        <v>14071.436</v>
      </c>
      <c r="I36" s="1482">
        <v>1099.8230000000001</v>
      </c>
      <c r="J36" s="1266">
        <v>40777.089999999997</v>
      </c>
      <c r="L36" s="1392"/>
      <c r="M36" s="1392"/>
      <c r="N36" s="1392"/>
      <c r="O36" s="1392"/>
    </row>
    <row r="37" spans="1:15">
      <c r="A37" s="1357"/>
      <c r="B37" s="1319"/>
      <c r="C37" s="2013" t="s">
        <v>893</v>
      </c>
      <c r="D37" s="1922"/>
      <c r="E37" s="1922"/>
      <c r="F37" s="1928"/>
      <c r="G37" s="1221">
        <v>406.02699999999999</v>
      </c>
      <c r="H37" s="1221">
        <v>690.07</v>
      </c>
      <c r="I37" s="1264">
        <v>594.01800000000003</v>
      </c>
      <c r="J37" s="1266">
        <v>1690.115</v>
      </c>
      <c r="L37" s="1392"/>
      <c r="M37" s="1392"/>
      <c r="N37" s="1392"/>
      <c r="O37" s="1392"/>
    </row>
    <row r="38" spans="1:15">
      <c r="A38" s="1357"/>
      <c r="B38" s="1319"/>
      <c r="C38" s="1326"/>
      <c r="D38" s="1929" t="s">
        <v>893</v>
      </c>
      <c r="E38" s="1923"/>
      <c r="F38" s="2014"/>
      <c r="G38" s="1221">
        <v>408.99799999999999</v>
      </c>
      <c r="H38" s="1221">
        <v>690.35400000000004</v>
      </c>
      <c r="I38" s="1264">
        <v>594.32100000000003</v>
      </c>
      <c r="J38" s="1266">
        <v>1693.673</v>
      </c>
      <c r="L38" s="1392"/>
      <c r="M38" s="1392"/>
      <c r="N38" s="1392"/>
      <c r="O38" s="1392"/>
    </row>
    <row r="39" spans="1:15">
      <c r="A39" s="1357"/>
      <c r="B39" s="1319"/>
      <c r="C39" s="1326"/>
      <c r="D39" s="1923" t="s">
        <v>725</v>
      </c>
      <c r="E39" s="1923" t="s">
        <v>132</v>
      </c>
      <c r="F39" s="2014"/>
      <c r="G39" s="1221">
        <v>-2.9710000000000001</v>
      </c>
      <c r="H39" s="1221">
        <v>-0.28399999999999997</v>
      </c>
      <c r="I39" s="1264">
        <v>-0.30299999999999999</v>
      </c>
      <c r="J39" s="1266">
        <v>-3.5579999999999998</v>
      </c>
      <c r="L39" s="1392"/>
      <c r="M39" s="1392"/>
      <c r="N39" s="1392"/>
      <c r="O39" s="1392"/>
    </row>
    <row r="40" spans="1:15">
      <c r="A40" s="1357"/>
      <c r="B40" s="1319"/>
      <c r="C40" s="2013" t="s">
        <v>894</v>
      </c>
      <c r="D40" s="1922"/>
      <c r="E40" s="1922"/>
      <c r="F40" s="1928"/>
      <c r="G40" s="1221">
        <v>24255.986000000001</v>
      </c>
      <c r="H40" s="1221">
        <v>3652.777</v>
      </c>
      <c r="I40" s="1264">
        <v>495.60399999999998</v>
      </c>
      <c r="J40" s="1266">
        <v>28404.366999999998</v>
      </c>
      <c r="L40" s="1392"/>
      <c r="M40" s="1392"/>
      <c r="N40" s="1392"/>
      <c r="O40" s="1392"/>
    </row>
    <row r="41" spans="1:15">
      <c r="A41" s="1357"/>
      <c r="B41" s="1319"/>
      <c r="C41" s="1326"/>
      <c r="D41" s="1929" t="s">
        <v>894</v>
      </c>
      <c r="E41" s="1923"/>
      <c r="F41" s="2014"/>
      <c r="G41" s="1221">
        <v>24266.914000000001</v>
      </c>
      <c r="H41" s="1221">
        <v>3653.6460000000002</v>
      </c>
      <c r="I41" s="1264">
        <v>495.95800000000003</v>
      </c>
      <c r="J41" s="1266">
        <v>28416.518</v>
      </c>
      <c r="L41" s="1392"/>
      <c r="M41" s="1392"/>
      <c r="N41" s="1392"/>
      <c r="O41" s="1392"/>
    </row>
    <row r="42" spans="1:15">
      <c r="A42" s="1357"/>
      <c r="B42" s="1319"/>
      <c r="C42" s="1326"/>
      <c r="D42" s="1923" t="s">
        <v>726</v>
      </c>
      <c r="E42" s="1923"/>
      <c r="F42" s="2014"/>
      <c r="G42" s="1221">
        <v>-10.928000000000001</v>
      </c>
      <c r="H42" s="1221">
        <v>-0.86899999999999999</v>
      </c>
      <c r="I42" s="1264">
        <v>-0.35399999999999998</v>
      </c>
      <c r="J42" s="1266">
        <v>-12.151</v>
      </c>
      <c r="L42" s="1392"/>
      <c r="M42" s="1392"/>
      <c r="N42" s="1392"/>
      <c r="O42" s="1392"/>
    </row>
    <row r="43" spans="1:15">
      <c r="A43" s="1357"/>
      <c r="B43" s="1327"/>
      <c r="C43" s="2007" t="s">
        <v>899</v>
      </c>
      <c r="D43" s="1916"/>
      <c r="E43" s="1916"/>
      <c r="F43" s="2008"/>
      <c r="G43" s="1221">
        <v>398.46899999999999</v>
      </c>
      <c r="H43" s="1221">
        <v>155.102</v>
      </c>
      <c r="I43" s="1264">
        <v>0</v>
      </c>
      <c r="J43" s="1266">
        <v>553.57100000000003</v>
      </c>
      <c r="L43" s="1392"/>
      <c r="M43" s="1392"/>
      <c r="N43" s="1392"/>
      <c r="O43" s="1392"/>
    </row>
    <row r="44" spans="1:15">
      <c r="A44" s="1357"/>
      <c r="B44" s="1319"/>
      <c r="C44" s="1326"/>
      <c r="D44" s="1922" t="s">
        <v>899</v>
      </c>
      <c r="E44" s="1922"/>
      <c r="F44" s="1928"/>
      <c r="G44" s="1221">
        <v>399.72699999999998</v>
      </c>
      <c r="H44" s="1221">
        <v>155.137</v>
      </c>
      <c r="I44" s="1264">
        <v>0</v>
      </c>
      <c r="J44" s="1266">
        <v>554.86400000000003</v>
      </c>
      <c r="L44" s="1392"/>
      <c r="M44" s="1392"/>
      <c r="N44" s="1392"/>
      <c r="O44" s="1392"/>
    </row>
    <row r="45" spans="1:15">
      <c r="A45" s="1357"/>
      <c r="B45" s="1319"/>
      <c r="C45" s="1326"/>
      <c r="D45" s="1923" t="s">
        <v>901</v>
      </c>
      <c r="E45" s="1923" t="s">
        <v>132</v>
      </c>
      <c r="F45" s="2014"/>
      <c r="G45" s="1221">
        <v>-1.258</v>
      </c>
      <c r="H45" s="1221">
        <v>-3.5000000000000003E-2</v>
      </c>
      <c r="I45" s="1264">
        <v>0</v>
      </c>
      <c r="J45" s="1266">
        <v>-1.2929999999999999</v>
      </c>
      <c r="L45" s="1392"/>
      <c r="M45" s="1392"/>
      <c r="N45" s="1392"/>
      <c r="O45" s="1392"/>
    </row>
    <row r="46" spans="1:15">
      <c r="A46" s="1357"/>
      <c r="B46" s="1319"/>
      <c r="C46" s="2013" t="s">
        <v>797</v>
      </c>
      <c r="D46" s="1922"/>
      <c r="E46" s="1922"/>
      <c r="F46" s="1928"/>
      <c r="G46" s="1221">
        <v>1.159</v>
      </c>
      <c r="H46" s="1221">
        <v>9300.5840000000007</v>
      </c>
      <c r="I46" s="1264">
        <v>2.5999999999999999E-2</v>
      </c>
      <c r="J46" s="1266">
        <v>9301.7690000000002</v>
      </c>
      <c r="L46" s="1392"/>
      <c r="M46" s="1392"/>
      <c r="N46" s="1392"/>
      <c r="O46" s="1392"/>
    </row>
    <row r="47" spans="1:15">
      <c r="A47" s="1357"/>
      <c r="B47" s="1319"/>
      <c r="C47" s="1326"/>
      <c r="D47" s="1922" t="s">
        <v>540</v>
      </c>
      <c r="E47" s="1922"/>
      <c r="F47" s="1928"/>
      <c r="G47" s="1221">
        <v>1.1819999999999999</v>
      </c>
      <c r="H47" s="1221">
        <v>9301.5149999999994</v>
      </c>
      <c r="I47" s="1264">
        <v>2.5999999999999999E-2</v>
      </c>
      <c r="J47" s="1266">
        <v>9302.723</v>
      </c>
      <c r="L47" s="1392"/>
      <c r="M47" s="1392"/>
      <c r="N47" s="1392"/>
      <c r="O47" s="1392"/>
    </row>
    <row r="48" spans="1:15">
      <c r="A48" s="1357"/>
      <c r="B48" s="1319"/>
      <c r="C48" s="1326"/>
      <c r="D48" s="1923" t="s">
        <v>541</v>
      </c>
      <c r="E48" s="1923" t="s">
        <v>132</v>
      </c>
      <c r="F48" s="2014"/>
      <c r="G48" s="1221">
        <v>-2.3E-2</v>
      </c>
      <c r="H48" s="1221">
        <v>-0.93100000000000005</v>
      </c>
      <c r="I48" s="1264">
        <v>0</v>
      </c>
      <c r="J48" s="1266">
        <v>-0.95399999999999996</v>
      </c>
      <c r="L48" s="1392"/>
      <c r="M48" s="1392"/>
      <c r="N48" s="1392"/>
      <c r="O48" s="1392"/>
    </row>
    <row r="49" spans="1:15">
      <c r="A49" s="1357"/>
      <c r="B49" s="1319"/>
      <c r="C49" s="2013" t="s">
        <v>798</v>
      </c>
      <c r="D49" s="1922"/>
      <c r="E49" s="1922"/>
      <c r="F49" s="1928"/>
      <c r="G49" s="1221">
        <v>51.889000000000003</v>
      </c>
      <c r="H49" s="1221">
        <v>0</v>
      </c>
      <c r="I49" s="1264">
        <v>0</v>
      </c>
      <c r="J49" s="1266">
        <v>51.889000000000003</v>
      </c>
      <c r="L49" s="1392"/>
      <c r="M49" s="1392"/>
      <c r="N49" s="1392"/>
      <c r="O49" s="1392"/>
    </row>
    <row r="50" spans="1:15">
      <c r="A50" s="1357"/>
      <c r="B50" s="1319"/>
      <c r="C50" s="1326"/>
      <c r="D50" s="1922" t="s">
        <v>543</v>
      </c>
      <c r="E50" s="1922"/>
      <c r="F50" s="1928"/>
      <c r="G50" s="1221">
        <v>53.152999999999999</v>
      </c>
      <c r="H50" s="1221">
        <v>0</v>
      </c>
      <c r="I50" s="1264">
        <v>0</v>
      </c>
      <c r="J50" s="1266">
        <v>53.152999999999999</v>
      </c>
      <c r="L50" s="1392"/>
      <c r="M50" s="1392"/>
      <c r="N50" s="1392"/>
      <c r="O50" s="1392"/>
    </row>
    <row r="51" spans="1:15">
      <c r="A51" s="1357"/>
      <c r="B51" s="1319"/>
      <c r="C51" s="1326"/>
      <c r="D51" s="1923" t="s">
        <v>544</v>
      </c>
      <c r="E51" s="1923"/>
      <c r="F51" s="2014"/>
      <c r="G51" s="1221">
        <v>-0.10199999999999999</v>
      </c>
      <c r="H51" s="1221">
        <v>0</v>
      </c>
      <c r="I51" s="1264">
        <v>0</v>
      </c>
      <c r="J51" s="1266">
        <v>-0.10199999999999999</v>
      </c>
      <c r="L51" s="1392"/>
      <c r="M51" s="1392"/>
      <c r="N51" s="1392"/>
      <c r="O51" s="1392"/>
    </row>
    <row r="52" spans="1:15">
      <c r="A52" s="1357"/>
      <c r="B52" s="1319"/>
      <c r="C52" s="1326"/>
      <c r="D52" s="1923" t="s">
        <v>545</v>
      </c>
      <c r="E52" s="1923" t="s">
        <v>132</v>
      </c>
      <c r="F52" s="2014"/>
      <c r="G52" s="1221">
        <v>-1.1619999999999999</v>
      </c>
      <c r="H52" s="1221">
        <v>0</v>
      </c>
      <c r="I52" s="1264">
        <v>0</v>
      </c>
      <c r="J52" s="1266">
        <v>-1.1619999999999999</v>
      </c>
      <c r="L52" s="1392"/>
      <c r="M52" s="1392"/>
      <c r="N52" s="1392"/>
      <c r="O52" s="1392"/>
    </row>
    <row r="53" spans="1:15">
      <c r="A53" s="1357"/>
      <c r="B53" s="1319"/>
      <c r="C53" s="2013" t="s">
        <v>799</v>
      </c>
      <c r="D53" s="1922"/>
      <c r="E53" s="1922"/>
      <c r="F53" s="1928"/>
      <c r="G53" s="1221">
        <v>159.93799999999999</v>
      </c>
      <c r="H53" s="1221">
        <v>0</v>
      </c>
      <c r="I53" s="1264">
        <v>0.51800000000000002</v>
      </c>
      <c r="J53" s="1266">
        <v>160.45599999999999</v>
      </c>
      <c r="L53" s="1392"/>
      <c r="M53" s="1392"/>
      <c r="N53" s="1392"/>
      <c r="O53" s="1392"/>
    </row>
    <row r="54" spans="1:15">
      <c r="A54" s="1357"/>
      <c r="B54" s="1319"/>
      <c r="C54" s="1326"/>
      <c r="D54" s="1922" t="s">
        <v>547</v>
      </c>
      <c r="E54" s="1922"/>
      <c r="F54" s="1928"/>
      <c r="G54" s="1221">
        <v>176.16200000000001</v>
      </c>
      <c r="H54" s="1221">
        <v>0</v>
      </c>
      <c r="I54" s="1264">
        <v>0.52200000000000002</v>
      </c>
      <c r="J54" s="1266">
        <v>176.684</v>
      </c>
      <c r="L54" s="1392"/>
      <c r="M54" s="1392"/>
      <c r="N54" s="1392"/>
      <c r="O54" s="1392"/>
    </row>
    <row r="55" spans="1:15">
      <c r="A55" s="1357"/>
      <c r="B55" s="1319"/>
      <c r="C55" s="1326"/>
      <c r="D55" s="1923" t="s">
        <v>140</v>
      </c>
      <c r="E55" s="1923"/>
      <c r="F55" s="2014"/>
      <c r="G55" s="1221">
        <v>-0.48699999999999999</v>
      </c>
      <c r="H55" s="1221">
        <v>0</v>
      </c>
      <c r="I55" s="1264">
        <v>-4.0000000000000001E-3</v>
      </c>
      <c r="J55" s="1266">
        <v>-0.49099999999999999</v>
      </c>
      <c r="L55" s="1392"/>
      <c r="M55" s="1392"/>
      <c r="N55" s="1392"/>
      <c r="O55" s="1392"/>
    </row>
    <row r="56" spans="1:15">
      <c r="A56" s="1357"/>
      <c r="B56" s="1319"/>
      <c r="C56" s="1326"/>
      <c r="D56" s="1923" t="s">
        <v>548</v>
      </c>
      <c r="E56" s="1923" t="s">
        <v>132</v>
      </c>
      <c r="F56" s="2014"/>
      <c r="G56" s="1221">
        <v>-15.737</v>
      </c>
      <c r="H56" s="1221">
        <v>0</v>
      </c>
      <c r="I56" s="1264">
        <v>0</v>
      </c>
      <c r="J56" s="1266">
        <v>-15.737</v>
      </c>
      <c r="L56" s="1392"/>
      <c r="M56" s="1392"/>
      <c r="N56" s="1392"/>
      <c r="O56" s="1392"/>
    </row>
    <row r="57" spans="1:15">
      <c r="A57" s="1357"/>
      <c r="B57" s="1319"/>
      <c r="C57" s="2013" t="s">
        <v>800</v>
      </c>
      <c r="D57" s="1922"/>
      <c r="E57" s="1922"/>
      <c r="F57" s="1928"/>
      <c r="G57" s="1221">
        <v>8.2000000000000003E-2</v>
      </c>
      <c r="H57" s="1221">
        <v>0</v>
      </c>
      <c r="I57" s="1264">
        <v>0</v>
      </c>
      <c r="J57" s="1266">
        <v>8.2000000000000003E-2</v>
      </c>
      <c r="L57" s="1392"/>
      <c r="M57" s="1392"/>
      <c r="N57" s="1392"/>
      <c r="O57" s="1392"/>
    </row>
    <row r="58" spans="1:15">
      <c r="A58" s="1357"/>
      <c r="B58" s="1319"/>
      <c r="C58" s="1326"/>
      <c r="D58" s="1922" t="s">
        <v>550</v>
      </c>
      <c r="E58" s="1922"/>
      <c r="F58" s="1928"/>
      <c r="G58" s="1221">
        <v>8.4000000000000005E-2</v>
      </c>
      <c r="H58" s="1221">
        <v>0</v>
      </c>
      <c r="I58" s="1264">
        <v>0</v>
      </c>
      <c r="J58" s="1266">
        <v>8.4000000000000005E-2</v>
      </c>
      <c r="L58" s="1392"/>
      <c r="M58" s="1392"/>
      <c r="N58" s="1392"/>
      <c r="O58" s="1392"/>
    </row>
    <row r="59" spans="1:15">
      <c r="A59" s="1357"/>
      <c r="B59" s="1319"/>
      <c r="C59" s="1326"/>
      <c r="D59" s="1923" t="s">
        <v>551</v>
      </c>
      <c r="E59" s="1923" t="s">
        <v>132</v>
      </c>
      <c r="F59" s="2014"/>
      <c r="G59" s="1221">
        <v>-2E-3</v>
      </c>
      <c r="H59" s="1221">
        <v>0</v>
      </c>
      <c r="I59" s="1264">
        <v>0</v>
      </c>
      <c r="J59" s="1266">
        <v>-2E-3</v>
      </c>
      <c r="L59" s="1392"/>
      <c r="M59" s="1392"/>
      <c r="N59" s="1392"/>
      <c r="O59" s="1392"/>
    </row>
    <row r="60" spans="1:15">
      <c r="A60" s="1357"/>
      <c r="B60" s="1319"/>
      <c r="C60" s="2013" t="s">
        <v>801</v>
      </c>
      <c r="D60" s="1922"/>
      <c r="E60" s="1922"/>
      <c r="F60" s="1928"/>
      <c r="G60" s="1221">
        <v>77.838999999999999</v>
      </c>
      <c r="H60" s="1221">
        <v>272.91199999999998</v>
      </c>
      <c r="I60" s="1264">
        <v>9.657</v>
      </c>
      <c r="J60" s="1266">
        <v>360.40800000000002</v>
      </c>
      <c r="L60" s="1392"/>
      <c r="M60" s="1392"/>
      <c r="N60" s="1392"/>
      <c r="O60" s="1392"/>
    </row>
    <row r="61" spans="1:15">
      <c r="A61" s="1357"/>
      <c r="B61" s="1319"/>
      <c r="C61" s="1326"/>
      <c r="D61" s="1922" t="s">
        <v>553</v>
      </c>
      <c r="E61" s="1922"/>
      <c r="F61" s="1928"/>
      <c r="G61" s="1221">
        <v>79.094999999999999</v>
      </c>
      <c r="H61" s="1221">
        <v>274.14800000000002</v>
      </c>
      <c r="I61" s="1264">
        <v>10.148</v>
      </c>
      <c r="J61" s="1266">
        <v>363.39100000000002</v>
      </c>
      <c r="L61" s="1392"/>
      <c r="M61" s="1392"/>
      <c r="N61" s="1392"/>
      <c r="O61" s="1392"/>
    </row>
    <row r="62" spans="1:15">
      <c r="A62" s="1357"/>
      <c r="B62" s="1319"/>
      <c r="C62" s="1326"/>
      <c r="D62" s="1923" t="s">
        <v>554</v>
      </c>
      <c r="E62" s="1923"/>
      <c r="F62" s="2014"/>
      <c r="G62" s="1221">
        <v>-2.1999999999999999E-2</v>
      </c>
      <c r="H62" s="1221">
        <v>-0.93700000000000006</v>
      </c>
      <c r="I62" s="1264">
        <v>-4.2999999999999997E-2</v>
      </c>
      <c r="J62" s="1266">
        <v>-1.002</v>
      </c>
      <c r="L62" s="1392"/>
      <c r="M62" s="1392"/>
      <c r="N62" s="1392"/>
      <c r="O62" s="1392"/>
    </row>
    <row r="63" spans="1:15">
      <c r="A63" s="1357"/>
      <c r="B63" s="1319"/>
      <c r="C63" s="1326"/>
      <c r="D63" s="1923" t="s">
        <v>555</v>
      </c>
      <c r="E63" s="1923" t="s">
        <v>132</v>
      </c>
      <c r="F63" s="2014"/>
      <c r="G63" s="1221">
        <v>-1.234</v>
      </c>
      <c r="H63" s="1221">
        <v>-0.29899999999999999</v>
      </c>
      <c r="I63" s="1264">
        <v>-0.44800000000000001</v>
      </c>
      <c r="J63" s="1266">
        <v>-1.9810000000000001</v>
      </c>
      <c r="L63" s="1392"/>
      <c r="M63" s="1392"/>
      <c r="N63" s="1392"/>
      <c r="O63" s="1392"/>
    </row>
    <row r="64" spans="1:15">
      <c r="A64" s="1357"/>
      <c r="B64" s="1319"/>
      <c r="C64" s="2013" t="s">
        <v>905</v>
      </c>
      <c r="D64" s="1922"/>
      <c r="E64" s="1922"/>
      <c r="F64" s="1928"/>
      <c r="G64" s="1221">
        <v>5.8810000000000002</v>
      </c>
      <c r="H64" s="1221">
        <v>0</v>
      </c>
      <c r="I64" s="1264">
        <v>0</v>
      </c>
      <c r="J64" s="1266">
        <v>5.8810000000000002</v>
      </c>
      <c r="L64" s="1392"/>
      <c r="M64" s="1392"/>
      <c r="N64" s="1392"/>
      <c r="O64" s="1392"/>
    </row>
    <row r="65" spans="1:15">
      <c r="A65" s="1357"/>
      <c r="B65" s="1319"/>
      <c r="C65" s="1326"/>
      <c r="D65" s="1922" t="s">
        <v>733</v>
      </c>
      <c r="E65" s="1922"/>
      <c r="F65" s="1928"/>
      <c r="G65" s="1221">
        <v>6.2190000000000003</v>
      </c>
      <c r="H65" s="1221">
        <v>0</v>
      </c>
      <c r="I65" s="1264">
        <v>0</v>
      </c>
      <c r="J65" s="1266">
        <v>6.2190000000000003</v>
      </c>
      <c r="L65" s="1392"/>
      <c r="M65" s="1392"/>
      <c r="N65" s="1392"/>
      <c r="O65" s="1392"/>
    </row>
    <row r="66" spans="1:15" ht="30" customHeight="1">
      <c r="A66" s="1357"/>
      <c r="B66" s="1319"/>
      <c r="C66" s="1326"/>
      <c r="D66" s="1923" t="s">
        <v>734</v>
      </c>
      <c r="E66" s="1923"/>
      <c r="F66" s="2014"/>
      <c r="G66" s="1221">
        <v>-6.0999999999999999E-2</v>
      </c>
      <c r="H66" s="1221">
        <v>0</v>
      </c>
      <c r="I66" s="1264">
        <v>0</v>
      </c>
      <c r="J66" s="1266">
        <v>-6.0999999999999999E-2</v>
      </c>
      <c r="L66" s="1392"/>
      <c r="M66" s="1392"/>
      <c r="N66" s="1392"/>
      <c r="O66" s="1392"/>
    </row>
    <row r="67" spans="1:15" ht="30" customHeight="1">
      <c r="A67" s="1357"/>
      <c r="B67" s="1319"/>
      <c r="C67" s="1326"/>
      <c r="D67" s="1923" t="s">
        <v>735</v>
      </c>
      <c r="E67" s="1923" t="s">
        <v>132</v>
      </c>
      <c r="F67" s="2014"/>
      <c r="G67" s="1221">
        <v>-0.27700000000000002</v>
      </c>
      <c r="H67" s="1221">
        <v>0</v>
      </c>
      <c r="I67" s="1264">
        <v>0</v>
      </c>
      <c r="J67" s="1266">
        <v>-0.27700000000000002</v>
      </c>
      <c r="L67" s="1392"/>
      <c r="M67" s="1392"/>
      <c r="N67" s="1392"/>
      <c r="O67" s="1392"/>
    </row>
    <row r="68" spans="1:15" ht="15" customHeight="1">
      <c r="A68" s="1357"/>
      <c r="B68" s="1319"/>
      <c r="C68" s="2013" t="s">
        <v>1169</v>
      </c>
      <c r="D68" s="1922"/>
      <c r="E68" s="1922"/>
      <c r="F68" s="1928"/>
      <c r="G68" s="1221">
        <v>238.19800000000001</v>
      </c>
      <c r="H68" s="1221">
        <v>0</v>
      </c>
      <c r="I68" s="1264">
        <v>0</v>
      </c>
      <c r="J68" s="1266">
        <v>238.19800000000001</v>
      </c>
      <c r="L68" s="1392"/>
      <c r="M68" s="1392"/>
      <c r="N68" s="1392"/>
      <c r="O68" s="1392"/>
    </row>
    <row r="69" spans="1:15">
      <c r="A69" s="1357"/>
      <c r="B69" s="1319"/>
      <c r="C69" s="2007" t="s">
        <v>804</v>
      </c>
      <c r="D69" s="1916"/>
      <c r="E69" s="1916"/>
      <c r="F69" s="2008"/>
      <c r="G69" s="1221">
        <v>0</v>
      </c>
      <c r="H69" s="1221">
        <v>-8.9999999999999993E-3</v>
      </c>
      <c r="I69" s="1264">
        <v>0</v>
      </c>
      <c r="J69" s="1266">
        <v>-8.9999999999999993E-3</v>
      </c>
      <c r="L69" s="1392"/>
      <c r="M69" s="1392"/>
      <c r="N69" s="1392"/>
      <c r="O69" s="1392"/>
    </row>
    <row r="70" spans="1:15">
      <c r="A70" s="1357"/>
      <c r="B70" s="1319"/>
      <c r="C70" s="1326"/>
      <c r="D70" s="1923" t="s">
        <v>188</v>
      </c>
      <c r="E70" s="1923" t="s">
        <v>132</v>
      </c>
      <c r="F70" s="2014"/>
      <c r="G70" s="1221">
        <v>0</v>
      </c>
      <c r="H70" s="1221">
        <v>-8.9999999999999993E-3</v>
      </c>
      <c r="I70" s="1264">
        <v>0</v>
      </c>
      <c r="J70" s="1266">
        <v>-8.9999999999999993E-3</v>
      </c>
      <c r="L70" s="1392"/>
      <c r="M70" s="1392"/>
      <c r="N70" s="1392"/>
      <c r="O70" s="1392"/>
    </row>
    <row r="71" spans="1:15" customFormat="1">
      <c r="A71" s="1394"/>
      <c r="B71" s="1319"/>
      <c r="C71" s="2007" t="s">
        <v>912</v>
      </c>
      <c r="D71" s="1916"/>
      <c r="E71" s="1916"/>
      <c r="F71" s="2008"/>
      <c r="G71" s="1221">
        <v>10.363</v>
      </c>
      <c r="H71" s="1221">
        <v>0</v>
      </c>
      <c r="I71" s="1264">
        <v>0</v>
      </c>
      <c r="J71" s="1266">
        <v>10.363</v>
      </c>
      <c r="L71" s="1392"/>
      <c r="M71" s="1392"/>
      <c r="N71" s="1392"/>
      <c r="O71" s="1392"/>
    </row>
    <row r="72" spans="1:15" customFormat="1">
      <c r="A72" s="1394"/>
      <c r="B72" s="1319"/>
      <c r="C72" s="1326"/>
      <c r="D72" s="1916" t="s">
        <v>913</v>
      </c>
      <c r="E72" s="1916"/>
      <c r="F72" s="2008"/>
      <c r="G72" s="1221">
        <v>21.971</v>
      </c>
      <c r="H72" s="1221">
        <v>0</v>
      </c>
      <c r="I72" s="1264">
        <v>0</v>
      </c>
      <c r="J72" s="1266">
        <v>21.971</v>
      </c>
      <c r="L72" s="1392"/>
      <c r="M72" s="1392"/>
      <c r="N72" s="1392"/>
      <c r="O72" s="1392"/>
    </row>
    <row r="73" spans="1:15" ht="30" customHeight="1">
      <c r="A73" s="1357"/>
      <c r="B73" s="1319"/>
      <c r="C73" s="1545"/>
      <c r="D73" s="1923" t="s">
        <v>914</v>
      </c>
      <c r="E73" s="1923" t="s">
        <v>132</v>
      </c>
      <c r="F73" s="2014"/>
      <c r="G73" s="1221">
        <v>-11.608000000000001</v>
      </c>
      <c r="H73" s="1221">
        <v>0</v>
      </c>
      <c r="I73" s="1264">
        <v>0</v>
      </c>
      <c r="J73" s="1266">
        <v>-11.608000000000001</v>
      </c>
      <c r="L73" s="1392"/>
      <c r="M73" s="1392"/>
      <c r="N73" s="1392"/>
      <c r="O73" s="1392"/>
    </row>
    <row r="74" spans="1:15" ht="15" customHeight="1">
      <c r="A74" s="1357"/>
      <c r="B74" s="1322">
        <v>10</v>
      </c>
      <c r="C74" s="1984" t="s">
        <v>1128</v>
      </c>
      <c r="D74" s="1784"/>
      <c r="E74" s="1784"/>
      <c r="F74" s="1985"/>
      <c r="G74" s="1316">
        <v>285115.67800000001</v>
      </c>
      <c r="H74" s="1316">
        <v>57989.896999999997</v>
      </c>
      <c r="I74" s="1482">
        <v>12017.2</v>
      </c>
      <c r="J74" s="1266">
        <v>355122.77500000002</v>
      </c>
      <c r="L74" s="1392"/>
      <c r="M74" s="1392"/>
      <c r="N74" s="1392"/>
      <c r="O74" s="1392"/>
    </row>
    <row r="75" spans="1:15">
      <c r="A75" s="1357"/>
      <c r="B75" s="1328"/>
      <c r="C75" s="2013" t="s">
        <v>916</v>
      </c>
      <c r="D75" s="1922"/>
      <c r="E75" s="1922"/>
      <c r="F75" s="1928"/>
      <c r="G75" s="1221">
        <v>122474.77</v>
      </c>
      <c r="H75" s="1221">
        <v>33244.817000000003</v>
      </c>
      <c r="I75" s="1264">
        <v>3835.069</v>
      </c>
      <c r="J75" s="1266">
        <v>159554.65599999999</v>
      </c>
      <c r="L75" s="1392"/>
      <c r="M75" s="1392"/>
      <c r="N75" s="1392"/>
      <c r="O75" s="1392"/>
    </row>
    <row r="76" spans="1:15">
      <c r="A76" s="1357"/>
      <c r="B76" s="1328"/>
      <c r="C76" s="1329"/>
      <c r="D76" s="1921" t="s">
        <v>916</v>
      </c>
      <c r="E76" s="1927"/>
      <c r="F76" s="2018"/>
      <c r="G76" s="1221">
        <v>128471.099</v>
      </c>
      <c r="H76" s="1221">
        <v>33656.735999999997</v>
      </c>
      <c r="I76" s="1264">
        <v>3935.26</v>
      </c>
      <c r="J76" s="1266">
        <v>166063.095</v>
      </c>
      <c r="L76" s="1392"/>
      <c r="M76" s="1392"/>
      <c r="N76" s="1392"/>
      <c r="O76" s="1392"/>
    </row>
    <row r="77" spans="1:15">
      <c r="A77" s="1357"/>
      <c r="B77" s="1319"/>
      <c r="C77" s="1326"/>
      <c r="D77" s="1923" t="s">
        <v>917</v>
      </c>
      <c r="E77" s="1923"/>
      <c r="F77" s="2014"/>
      <c r="G77" s="1221">
        <v>-223.911</v>
      </c>
      <c r="H77" s="1221">
        <v>-44.472999999999999</v>
      </c>
      <c r="I77" s="1264">
        <v>-16.28</v>
      </c>
      <c r="J77" s="1266">
        <v>-284.66399999999999</v>
      </c>
      <c r="L77" s="1392"/>
      <c r="M77" s="1392"/>
      <c r="N77" s="1392"/>
      <c r="O77" s="1392"/>
    </row>
    <row r="78" spans="1:15">
      <c r="A78" s="1357"/>
      <c r="B78" s="1319"/>
      <c r="C78" s="1326"/>
      <c r="D78" s="1923" t="s">
        <v>918</v>
      </c>
      <c r="E78" s="1923" t="s">
        <v>132</v>
      </c>
      <c r="F78" s="2014"/>
      <c r="G78" s="1221">
        <v>-5772.4179999999997</v>
      </c>
      <c r="H78" s="1221">
        <v>-367.44600000000003</v>
      </c>
      <c r="I78" s="1264">
        <v>-83.911000000000001</v>
      </c>
      <c r="J78" s="1266">
        <v>-6223.7749999999996</v>
      </c>
      <c r="L78" s="1392"/>
      <c r="M78" s="1392"/>
      <c r="N78" s="1392"/>
      <c r="O78" s="1392"/>
    </row>
    <row r="79" spans="1:15">
      <c r="A79" s="1357"/>
      <c r="B79" s="1319"/>
      <c r="C79" s="2013" t="s">
        <v>919</v>
      </c>
      <c r="D79" s="1922"/>
      <c r="E79" s="1922"/>
      <c r="F79" s="1928"/>
      <c r="G79" s="1221">
        <v>1967.12</v>
      </c>
      <c r="H79" s="1221">
        <v>34.472000000000001</v>
      </c>
      <c r="I79" s="1264">
        <v>0</v>
      </c>
      <c r="J79" s="1266">
        <v>2001.5920000000001</v>
      </c>
      <c r="L79" s="1392"/>
      <c r="M79" s="1392"/>
      <c r="N79" s="1392"/>
      <c r="O79" s="1392"/>
    </row>
    <row r="80" spans="1:15">
      <c r="A80" s="1357"/>
      <c r="B80" s="1319"/>
      <c r="C80" s="1326"/>
      <c r="D80" s="1923" t="s">
        <v>919</v>
      </c>
      <c r="E80" s="1923"/>
      <c r="F80" s="2014"/>
      <c r="G80" s="1221">
        <v>1987.8879999999999</v>
      </c>
      <c r="H80" s="1221">
        <v>34.878</v>
      </c>
      <c r="I80" s="1264">
        <v>0</v>
      </c>
      <c r="J80" s="1266">
        <v>2022.7660000000001</v>
      </c>
      <c r="L80" s="1392"/>
      <c r="M80" s="1392"/>
      <c r="N80" s="1392"/>
      <c r="O80" s="1392"/>
    </row>
    <row r="81" spans="1:15">
      <c r="A81" s="1357"/>
      <c r="B81" s="1319"/>
      <c r="C81" s="1326"/>
      <c r="D81" s="1923" t="s">
        <v>920</v>
      </c>
      <c r="E81" s="1923"/>
      <c r="F81" s="2014"/>
      <c r="G81" s="1221">
        <v>-1.859</v>
      </c>
      <c r="H81" s="1221">
        <v>0</v>
      </c>
      <c r="I81" s="1264">
        <v>0</v>
      </c>
      <c r="J81" s="1266">
        <v>-1.859</v>
      </c>
      <c r="L81" s="1392"/>
      <c r="M81" s="1392"/>
      <c r="N81" s="1392"/>
      <c r="O81" s="1392"/>
    </row>
    <row r="82" spans="1:15">
      <c r="A82" s="1357"/>
      <c r="B82" s="1319"/>
      <c r="C82" s="1326"/>
      <c r="D82" s="1923" t="s">
        <v>921</v>
      </c>
      <c r="E82" s="1923" t="s">
        <v>132</v>
      </c>
      <c r="F82" s="2014"/>
      <c r="G82" s="1221">
        <v>-18.908999999999999</v>
      </c>
      <c r="H82" s="1221">
        <v>-0.40600000000000003</v>
      </c>
      <c r="I82" s="1264">
        <v>0</v>
      </c>
      <c r="J82" s="1266">
        <v>-19.315000000000001</v>
      </c>
      <c r="L82" s="1392"/>
      <c r="M82" s="1392"/>
      <c r="N82" s="1392"/>
      <c r="O82" s="1392"/>
    </row>
    <row r="83" spans="1:15">
      <c r="A83" s="1357"/>
      <c r="B83" s="1319"/>
      <c r="C83" s="2013" t="s">
        <v>807</v>
      </c>
      <c r="D83" s="1922"/>
      <c r="E83" s="1922"/>
      <c r="F83" s="1928"/>
      <c r="G83" s="1221">
        <v>86.427999999999997</v>
      </c>
      <c r="H83" s="1221">
        <v>7.2779999999999996</v>
      </c>
      <c r="I83" s="1264">
        <v>56.231000000000002</v>
      </c>
      <c r="J83" s="1266">
        <v>149.93700000000001</v>
      </c>
      <c r="L83" s="1392"/>
      <c r="M83" s="1392"/>
      <c r="N83" s="1392"/>
      <c r="O83" s="1392"/>
    </row>
    <row r="84" spans="1:15">
      <c r="A84" s="1357"/>
      <c r="B84" s="1319"/>
      <c r="C84" s="1326"/>
      <c r="D84" s="1923" t="s">
        <v>739</v>
      </c>
      <c r="E84" s="1923"/>
      <c r="F84" s="2014"/>
      <c r="G84" s="1221">
        <v>88.040999999999997</v>
      </c>
      <c r="H84" s="1221">
        <v>7.3390000000000004</v>
      </c>
      <c r="I84" s="1264">
        <v>56.607999999999997</v>
      </c>
      <c r="J84" s="1266">
        <v>151.988</v>
      </c>
      <c r="L84" s="1392"/>
      <c r="M84" s="1392"/>
      <c r="N84" s="1392"/>
      <c r="O84" s="1392"/>
    </row>
    <row r="85" spans="1:15">
      <c r="A85" s="1357"/>
      <c r="B85" s="1319"/>
      <c r="C85" s="1326"/>
      <c r="D85" s="1923" t="s">
        <v>740</v>
      </c>
      <c r="E85" s="1923"/>
      <c r="F85" s="2014"/>
      <c r="G85" s="1221">
        <v>-0.309</v>
      </c>
      <c r="H85" s="1221">
        <v>-3.5000000000000003E-2</v>
      </c>
      <c r="I85" s="1264">
        <v>-0.309</v>
      </c>
      <c r="J85" s="1266">
        <v>-0.65300000000000002</v>
      </c>
      <c r="L85" s="1392"/>
      <c r="M85" s="1392"/>
      <c r="N85" s="1392"/>
      <c r="O85" s="1392"/>
    </row>
    <row r="86" spans="1:15">
      <c r="A86" s="1357"/>
      <c r="B86" s="1319"/>
      <c r="C86" s="1326"/>
      <c r="D86" s="1923" t="s">
        <v>741</v>
      </c>
      <c r="E86" s="1923" t="s">
        <v>132</v>
      </c>
      <c r="F86" s="2014"/>
      <c r="G86" s="1221">
        <v>-1.304</v>
      </c>
      <c r="H86" s="1221">
        <v>-2.5999999999999999E-2</v>
      </c>
      <c r="I86" s="1264">
        <v>-6.8000000000000005E-2</v>
      </c>
      <c r="J86" s="1266">
        <v>-1.3979999999999999</v>
      </c>
      <c r="L86" s="1392"/>
      <c r="M86" s="1392"/>
      <c r="N86" s="1392"/>
      <c r="O86" s="1392"/>
    </row>
    <row r="87" spans="1:15">
      <c r="A87" s="1357"/>
      <c r="B87" s="1319"/>
      <c r="C87" s="2007" t="s">
        <v>808</v>
      </c>
      <c r="D87" s="1916"/>
      <c r="E87" s="1916"/>
      <c r="F87" s="2008"/>
      <c r="G87" s="1221">
        <v>155581.364</v>
      </c>
      <c r="H87" s="1221">
        <v>23687.644</v>
      </c>
      <c r="I87" s="1264">
        <v>7925.3109999999997</v>
      </c>
      <c r="J87" s="1266">
        <v>187194.31899999999</v>
      </c>
      <c r="L87" s="1392"/>
      <c r="M87" s="1392"/>
      <c r="N87" s="1392"/>
      <c r="O87" s="1392"/>
    </row>
    <row r="88" spans="1:15">
      <c r="A88" s="1357"/>
      <c r="B88" s="1319"/>
      <c r="C88" s="1326"/>
      <c r="D88" s="1923" t="s">
        <v>420</v>
      </c>
      <c r="E88" s="1923"/>
      <c r="F88" s="2014"/>
      <c r="G88" s="1221">
        <v>156944.209</v>
      </c>
      <c r="H88" s="1221">
        <v>23875.574000000001</v>
      </c>
      <c r="I88" s="1264">
        <v>7896.3559999999998</v>
      </c>
      <c r="J88" s="1266">
        <v>188716.139</v>
      </c>
      <c r="L88" s="1392"/>
      <c r="M88" s="1392"/>
      <c r="N88" s="1392"/>
      <c r="O88" s="1392"/>
    </row>
    <row r="89" spans="1:15">
      <c r="A89" s="1357"/>
      <c r="B89" s="1319"/>
      <c r="C89" s="1326"/>
      <c r="D89" s="1923" t="s">
        <v>579</v>
      </c>
      <c r="E89" s="1923"/>
      <c r="F89" s="2014"/>
      <c r="G89" s="1221">
        <v>357.87200000000001</v>
      </c>
      <c r="H89" s="1221">
        <v>-42.585000000000001</v>
      </c>
      <c r="I89" s="1264">
        <v>82.641000000000005</v>
      </c>
      <c r="J89" s="1266">
        <v>397.928</v>
      </c>
      <c r="L89" s="1392"/>
      <c r="M89" s="1392"/>
      <c r="N89" s="1392"/>
      <c r="O89" s="1392"/>
    </row>
    <row r="90" spans="1:15">
      <c r="A90" s="1357"/>
      <c r="B90" s="1319"/>
      <c r="C90" s="1326"/>
      <c r="D90" s="1923" t="s">
        <v>580</v>
      </c>
      <c r="E90" s="1923" t="s">
        <v>132</v>
      </c>
      <c r="F90" s="2014"/>
      <c r="G90" s="1221">
        <v>-1720.7170000000001</v>
      </c>
      <c r="H90" s="1221">
        <v>-145.345</v>
      </c>
      <c r="I90" s="1264">
        <v>-53.686</v>
      </c>
      <c r="J90" s="1266">
        <v>-1919.748</v>
      </c>
      <c r="L90" s="1392"/>
      <c r="M90" s="1392"/>
      <c r="N90" s="1392"/>
      <c r="O90" s="1392"/>
    </row>
    <row r="91" spans="1:15">
      <c r="A91" s="1357"/>
      <c r="B91" s="1319"/>
      <c r="C91" s="2013" t="s">
        <v>1169</v>
      </c>
      <c r="D91" s="1922"/>
      <c r="E91" s="1922"/>
      <c r="F91" s="1928"/>
      <c r="G91" s="1221">
        <v>16.161999999999999</v>
      </c>
      <c r="H91" s="1221">
        <v>0</v>
      </c>
      <c r="I91" s="1264">
        <v>0</v>
      </c>
      <c r="J91" s="1266">
        <v>16.161999999999999</v>
      </c>
      <c r="L91" s="1392"/>
      <c r="M91" s="1392"/>
      <c r="N91" s="1392"/>
      <c r="O91" s="1392"/>
    </row>
    <row r="92" spans="1:15">
      <c r="A92" s="1357"/>
      <c r="B92" s="1319"/>
      <c r="C92" s="1326"/>
      <c r="D92" s="1922" t="s">
        <v>1169</v>
      </c>
      <c r="E92" s="1922"/>
      <c r="F92" s="1928"/>
      <c r="G92" s="1221">
        <v>29.83</v>
      </c>
      <c r="H92" s="1221">
        <v>0</v>
      </c>
      <c r="I92" s="1264">
        <v>0</v>
      </c>
      <c r="J92" s="1266">
        <v>29.83</v>
      </c>
      <c r="L92" s="1392"/>
      <c r="M92" s="1392"/>
      <c r="N92" s="1392"/>
      <c r="O92" s="1392"/>
    </row>
    <row r="93" spans="1:15" ht="27" customHeight="1">
      <c r="A93" s="1357"/>
      <c r="B93" s="1319"/>
      <c r="C93" s="1326"/>
      <c r="D93" s="1922" t="s">
        <v>923</v>
      </c>
      <c r="E93" s="1922"/>
      <c r="F93" s="1928"/>
      <c r="G93" s="1221">
        <v>-13.667999999999999</v>
      </c>
      <c r="H93" s="1221">
        <v>0</v>
      </c>
      <c r="I93" s="1264">
        <v>0</v>
      </c>
      <c r="J93" s="1266">
        <v>-13.667999999999999</v>
      </c>
      <c r="L93" s="1392"/>
      <c r="M93" s="1392"/>
      <c r="N93" s="1392"/>
      <c r="O93" s="1392"/>
    </row>
    <row r="94" spans="1:15">
      <c r="A94" s="1357"/>
      <c r="B94" s="1327"/>
      <c r="C94" s="2007" t="s">
        <v>924</v>
      </c>
      <c r="D94" s="1916"/>
      <c r="E94" s="1916"/>
      <c r="F94" s="2008"/>
      <c r="G94" s="1221">
        <v>24.646999999999998</v>
      </c>
      <c r="H94" s="1221">
        <v>3.9910000000000001</v>
      </c>
      <c r="I94" s="1264">
        <v>13.286</v>
      </c>
      <c r="J94" s="1266">
        <v>41.923999999999999</v>
      </c>
      <c r="L94" s="1392"/>
      <c r="M94" s="1392"/>
      <c r="N94" s="1392"/>
      <c r="O94" s="1392"/>
    </row>
    <row r="95" spans="1:15">
      <c r="A95" s="1357"/>
      <c r="B95" s="1319"/>
      <c r="C95" s="1326"/>
      <c r="D95" s="1923" t="s">
        <v>924</v>
      </c>
      <c r="E95" s="1923"/>
      <c r="F95" s="2014"/>
      <c r="G95" s="1221">
        <v>27.327000000000002</v>
      </c>
      <c r="H95" s="1221">
        <v>3.9910000000000001</v>
      </c>
      <c r="I95" s="1264">
        <v>13.444000000000001</v>
      </c>
      <c r="J95" s="1266">
        <v>44.762</v>
      </c>
      <c r="L95" s="1392"/>
      <c r="M95" s="1392"/>
      <c r="N95" s="1392"/>
      <c r="O95" s="1392"/>
    </row>
    <row r="96" spans="1:15" ht="27" customHeight="1">
      <c r="A96" s="1357"/>
      <c r="B96" s="1319"/>
      <c r="C96" s="1326"/>
      <c r="D96" s="1923" t="s">
        <v>925</v>
      </c>
      <c r="E96" s="1923"/>
      <c r="F96" s="2014"/>
      <c r="G96" s="1221">
        <v>-2.4910000000000001</v>
      </c>
      <c r="H96" s="1221">
        <v>0</v>
      </c>
      <c r="I96" s="1264">
        <v>-0.14499999999999999</v>
      </c>
      <c r="J96" s="1266">
        <v>-2.6360000000000001</v>
      </c>
      <c r="L96" s="1392"/>
      <c r="M96" s="1392"/>
      <c r="N96" s="1392"/>
      <c r="O96" s="1392"/>
    </row>
    <row r="97" spans="1:15" ht="27" customHeight="1">
      <c r="A97" s="1357"/>
      <c r="B97" s="1319"/>
      <c r="C97" s="1326"/>
      <c r="D97" s="1923" t="s">
        <v>926</v>
      </c>
      <c r="E97" s="1923" t="s">
        <v>132</v>
      </c>
      <c r="F97" s="2014"/>
      <c r="G97" s="1221">
        <v>-0.189</v>
      </c>
      <c r="H97" s="1221">
        <v>0</v>
      </c>
      <c r="I97" s="1264">
        <v>-1.2999999999999999E-2</v>
      </c>
      <c r="J97" s="1266">
        <v>-0.20200000000000001</v>
      </c>
      <c r="L97" s="1392"/>
      <c r="M97" s="1392"/>
      <c r="N97" s="1392"/>
      <c r="O97" s="1392"/>
    </row>
    <row r="98" spans="1:15">
      <c r="A98" s="1357"/>
      <c r="B98" s="1319"/>
      <c r="C98" s="2013" t="s">
        <v>927</v>
      </c>
      <c r="D98" s="1922"/>
      <c r="E98" s="1922"/>
      <c r="F98" s="1928"/>
      <c r="G98" s="1221">
        <v>45.033999999999999</v>
      </c>
      <c r="H98" s="1221">
        <v>0</v>
      </c>
      <c r="I98" s="1264">
        <v>3.09</v>
      </c>
      <c r="J98" s="1266">
        <v>48.124000000000002</v>
      </c>
      <c r="L98" s="1392"/>
      <c r="M98" s="1392"/>
      <c r="N98" s="1392"/>
      <c r="O98" s="1392"/>
    </row>
    <row r="99" spans="1:15">
      <c r="A99" s="1357"/>
      <c r="B99" s="1319"/>
      <c r="C99" s="1326"/>
      <c r="D99" s="1923" t="s">
        <v>928</v>
      </c>
      <c r="E99" s="1923"/>
      <c r="F99" s="2014"/>
      <c r="G99" s="1221">
        <v>47.024000000000001</v>
      </c>
      <c r="H99" s="1221">
        <v>0</v>
      </c>
      <c r="I99" s="1264">
        <v>3.1890000000000001</v>
      </c>
      <c r="J99" s="1266">
        <v>50.213000000000001</v>
      </c>
      <c r="L99" s="1392"/>
      <c r="M99" s="1392"/>
      <c r="N99" s="1392"/>
      <c r="O99" s="1392"/>
    </row>
    <row r="100" spans="1:15">
      <c r="A100" s="1357"/>
      <c r="B100" s="1319"/>
      <c r="C100" s="1326"/>
      <c r="D100" s="1923" t="s">
        <v>929</v>
      </c>
      <c r="E100" s="1923"/>
      <c r="F100" s="2014"/>
      <c r="G100" s="1221">
        <v>-1.2849999999999999</v>
      </c>
      <c r="H100" s="1221">
        <v>0</v>
      </c>
      <c r="I100" s="1264">
        <v>-9.5000000000000001E-2</v>
      </c>
      <c r="J100" s="1266">
        <v>-1.38</v>
      </c>
      <c r="L100" s="1392"/>
      <c r="M100" s="1392"/>
      <c r="N100" s="1392"/>
      <c r="O100" s="1392"/>
    </row>
    <row r="101" spans="1:15">
      <c r="A101" s="1357"/>
      <c r="B101" s="1319"/>
      <c r="C101" s="1326"/>
      <c r="D101" s="1923" t="s">
        <v>930</v>
      </c>
      <c r="E101" s="1923" t="s">
        <v>132</v>
      </c>
      <c r="F101" s="2014"/>
      <c r="G101" s="1221">
        <v>-0.70499999999999996</v>
      </c>
      <c r="H101" s="1221">
        <v>0</v>
      </c>
      <c r="I101" s="1264">
        <v>-4.0000000000000001E-3</v>
      </c>
      <c r="J101" s="1266">
        <v>-0.70899999999999996</v>
      </c>
      <c r="L101" s="1392"/>
      <c r="M101" s="1392"/>
      <c r="N101" s="1392"/>
      <c r="O101" s="1392"/>
    </row>
    <row r="102" spans="1:15">
      <c r="A102" s="1357"/>
      <c r="B102" s="1319"/>
      <c r="C102" s="2007" t="s">
        <v>1069</v>
      </c>
      <c r="D102" s="1916"/>
      <c r="E102" s="1916"/>
      <c r="F102" s="2008"/>
      <c r="G102" s="1221">
        <v>0</v>
      </c>
      <c r="H102" s="1221">
        <v>0</v>
      </c>
      <c r="I102" s="1264">
        <v>5.99</v>
      </c>
      <c r="J102" s="1266">
        <v>5.99</v>
      </c>
      <c r="L102" s="1392"/>
      <c r="M102" s="1392"/>
      <c r="N102" s="1392"/>
      <c r="O102" s="1392"/>
    </row>
    <row r="103" spans="1:15">
      <c r="A103" s="1357"/>
      <c r="B103" s="1319"/>
      <c r="C103" s="1326"/>
      <c r="D103" s="1925" t="s">
        <v>932</v>
      </c>
      <c r="E103" s="1925"/>
      <c r="F103" s="2015"/>
      <c r="G103" s="1221">
        <v>0</v>
      </c>
      <c r="H103" s="1221">
        <v>0</v>
      </c>
      <c r="I103" s="1264">
        <v>6.02</v>
      </c>
      <c r="J103" s="1266">
        <v>6.02</v>
      </c>
      <c r="L103" s="1392"/>
      <c r="M103" s="1392"/>
      <c r="N103" s="1392"/>
      <c r="O103" s="1392"/>
    </row>
    <row r="104" spans="1:15">
      <c r="A104" s="1357"/>
      <c r="B104" s="1319"/>
      <c r="C104" s="1326"/>
      <c r="D104" s="1923" t="s">
        <v>933</v>
      </c>
      <c r="E104" s="1923" t="s">
        <v>132</v>
      </c>
      <c r="F104" s="2014"/>
      <c r="G104" s="1221">
        <v>0</v>
      </c>
      <c r="H104" s="1221">
        <v>0</v>
      </c>
      <c r="I104" s="1264">
        <v>-0.03</v>
      </c>
      <c r="J104" s="1266">
        <v>-0.03</v>
      </c>
      <c r="L104" s="1392"/>
      <c r="M104" s="1392"/>
      <c r="N104" s="1392"/>
      <c r="O104" s="1392"/>
    </row>
    <row r="105" spans="1:15">
      <c r="A105" s="1357"/>
      <c r="B105" s="1319"/>
      <c r="C105" s="2007" t="s">
        <v>204</v>
      </c>
      <c r="D105" s="1916"/>
      <c r="E105" s="1916"/>
      <c r="F105" s="2008"/>
      <c r="G105" s="1221">
        <v>0</v>
      </c>
      <c r="H105" s="1221">
        <v>0</v>
      </c>
      <c r="I105" s="1264">
        <v>11.02</v>
      </c>
      <c r="J105" s="1266">
        <v>11.02</v>
      </c>
      <c r="L105" s="1392"/>
      <c r="M105" s="1392"/>
      <c r="N105" s="1392"/>
      <c r="O105" s="1392"/>
    </row>
    <row r="106" spans="1:15">
      <c r="A106" s="1357"/>
      <c r="B106" s="1319"/>
      <c r="C106" s="1326"/>
      <c r="D106" s="1925" t="s">
        <v>204</v>
      </c>
      <c r="E106" s="1925"/>
      <c r="F106" s="2015"/>
      <c r="G106" s="1221">
        <v>0</v>
      </c>
      <c r="H106" s="1221">
        <v>0</v>
      </c>
      <c r="I106" s="1264">
        <v>11.842000000000001</v>
      </c>
      <c r="J106" s="1266">
        <v>11.842000000000001</v>
      </c>
      <c r="L106" s="1392"/>
      <c r="M106" s="1392"/>
      <c r="N106" s="1392"/>
      <c r="O106" s="1392"/>
    </row>
    <row r="107" spans="1:15">
      <c r="A107" s="1357"/>
      <c r="B107" s="1319"/>
      <c r="C107" s="1326"/>
      <c r="D107" s="1923" t="s">
        <v>205</v>
      </c>
      <c r="E107" s="1923" t="s">
        <v>132</v>
      </c>
      <c r="F107" s="2014"/>
      <c r="G107" s="1221">
        <v>0</v>
      </c>
      <c r="H107" s="1221">
        <v>0</v>
      </c>
      <c r="I107" s="1264">
        <v>-0.82199999999999995</v>
      </c>
      <c r="J107" s="1266">
        <v>-0.82199999999999995</v>
      </c>
      <c r="L107" s="1392"/>
      <c r="M107" s="1392"/>
      <c r="N107" s="1392"/>
      <c r="O107" s="1392"/>
    </row>
    <row r="108" spans="1:15">
      <c r="A108" s="1357"/>
      <c r="B108" s="1319"/>
      <c r="C108" s="2007" t="s">
        <v>937</v>
      </c>
      <c r="D108" s="1916"/>
      <c r="E108" s="1916"/>
      <c r="F108" s="2008"/>
      <c r="G108" s="1221">
        <v>1212.5820000000001</v>
      </c>
      <c r="H108" s="1221">
        <v>206.524</v>
      </c>
      <c r="I108" s="1264">
        <v>0</v>
      </c>
      <c r="J108" s="1266">
        <v>1419.106</v>
      </c>
      <c r="L108" s="1392"/>
      <c r="M108" s="1392"/>
      <c r="N108" s="1392"/>
      <c r="O108" s="1392"/>
    </row>
    <row r="109" spans="1:15">
      <c r="A109" s="1357"/>
      <c r="B109" s="1319"/>
      <c r="C109" s="1326"/>
      <c r="D109" s="1915" t="s">
        <v>937</v>
      </c>
      <c r="E109" s="1916"/>
      <c r="F109" s="2008"/>
      <c r="G109" s="1221">
        <v>1219.826</v>
      </c>
      <c r="H109" s="1221">
        <v>217.34200000000001</v>
      </c>
      <c r="I109" s="1264">
        <v>0</v>
      </c>
      <c r="J109" s="1266">
        <v>1437.1679999999999</v>
      </c>
      <c r="L109" s="1392"/>
      <c r="M109" s="1392"/>
      <c r="N109" s="1392"/>
      <c r="O109" s="1392"/>
    </row>
    <row r="110" spans="1:15" ht="14.25" customHeight="1">
      <c r="A110" s="1357"/>
      <c r="B110" s="1319"/>
      <c r="C110" s="1326"/>
      <c r="D110" s="1923" t="s">
        <v>938</v>
      </c>
      <c r="E110" s="1923"/>
      <c r="F110" s="2014"/>
      <c r="G110" s="1221">
        <v>-5.0999999999999997E-2</v>
      </c>
      <c r="H110" s="1221">
        <v>-8.1000000000000003E-2</v>
      </c>
      <c r="I110" s="1264">
        <v>0</v>
      </c>
      <c r="J110" s="1266">
        <v>-0.13200000000000001</v>
      </c>
      <c r="L110" s="1392"/>
      <c r="M110" s="1392"/>
      <c r="N110" s="1392"/>
      <c r="O110" s="1392"/>
    </row>
    <row r="111" spans="1:15">
      <c r="A111" s="1357"/>
      <c r="B111" s="1319"/>
      <c r="C111" s="1326"/>
      <c r="D111" s="1923" t="s">
        <v>939</v>
      </c>
      <c r="E111" s="1923" t="s">
        <v>132</v>
      </c>
      <c r="F111" s="2014"/>
      <c r="G111" s="1221">
        <v>-7.1929999999999996</v>
      </c>
      <c r="H111" s="1221">
        <v>-10.737</v>
      </c>
      <c r="I111" s="1264">
        <v>0</v>
      </c>
      <c r="J111" s="1266">
        <v>-17.93</v>
      </c>
      <c r="L111" s="1392"/>
      <c r="M111" s="1392"/>
      <c r="N111" s="1392"/>
      <c r="O111" s="1392"/>
    </row>
    <row r="112" spans="1:15">
      <c r="A112" s="1357"/>
      <c r="B112" s="1319"/>
      <c r="C112" s="2013" t="s">
        <v>948</v>
      </c>
      <c r="D112" s="1922"/>
      <c r="E112" s="1922"/>
      <c r="F112" s="1928"/>
      <c r="G112" s="1221">
        <v>18.727</v>
      </c>
      <c r="H112" s="1221">
        <v>73.64</v>
      </c>
      <c r="I112" s="1264">
        <v>16.753</v>
      </c>
      <c r="J112" s="1266">
        <v>109.12</v>
      </c>
      <c r="L112" s="1392"/>
      <c r="M112" s="1392"/>
      <c r="N112" s="1392"/>
      <c r="O112" s="1392"/>
    </row>
    <row r="113" spans="1:15">
      <c r="A113" s="1357"/>
      <c r="B113" s="1319"/>
      <c r="C113" s="1326"/>
      <c r="D113" s="1923" t="s">
        <v>948</v>
      </c>
      <c r="E113" s="1923"/>
      <c r="F113" s="2014"/>
      <c r="G113" s="1221">
        <v>18.738</v>
      </c>
      <c r="H113" s="1221">
        <v>73.891999999999996</v>
      </c>
      <c r="I113" s="1264">
        <v>16.760000000000002</v>
      </c>
      <c r="J113" s="1266">
        <v>109.39</v>
      </c>
      <c r="L113" s="1392"/>
      <c r="M113" s="1392"/>
      <c r="N113" s="1392"/>
      <c r="O113" s="1392"/>
    </row>
    <row r="114" spans="1:15">
      <c r="A114" s="1357"/>
      <c r="B114" s="1319"/>
      <c r="C114" s="1326"/>
      <c r="D114" s="1923" t="s">
        <v>949</v>
      </c>
      <c r="E114" s="1923"/>
      <c r="F114" s="2014"/>
      <c r="G114" s="1221">
        <v>0.184</v>
      </c>
      <c r="H114" s="1221">
        <v>-1E-3</v>
      </c>
      <c r="I114" s="1264">
        <v>0</v>
      </c>
      <c r="J114" s="1266">
        <v>0.183</v>
      </c>
      <c r="L114" s="1392"/>
      <c r="M114" s="1392"/>
      <c r="N114" s="1392"/>
      <c r="O114" s="1392"/>
    </row>
    <row r="115" spans="1:15">
      <c r="A115" s="1357"/>
      <c r="B115" s="1319"/>
      <c r="C115" s="1326"/>
      <c r="D115" s="1923" t="s">
        <v>950</v>
      </c>
      <c r="E115" s="1923" t="s">
        <v>132</v>
      </c>
      <c r="F115" s="2014"/>
      <c r="G115" s="1221">
        <v>-0.19500000000000001</v>
      </c>
      <c r="H115" s="1221">
        <v>-0.251</v>
      </c>
      <c r="I115" s="1264">
        <v>-7.0000000000000001E-3</v>
      </c>
      <c r="J115" s="1266">
        <v>-0.45300000000000001</v>
      </c>
      <c r="L115" s="1392"/>
      <c r="M115" s="1392"/>
      <c r="N115" s="1392"/>
      <c r="O115" s="1392"/>
    </row>
    <row r="116" spans="1:15">
      <c r="A116" s="1357"/>
      <c r="B116" s="1327"/>
      <c r="C116" s="2007" t="s">
        <v>815</v>
      </c>
      <c r="D116" s="1916"/>
      <c r="E116" s="1916"/>
      <c r="F116" s="2008"/>
      <c r="G116" s="1221">
        <v>0.55100000000000005</v>
      </c>
      <c r="H116" s="1221">
        <v>5.8999999999999997E-2</v>
      </c>
      <c r="I116" s="1264">
        <v>0</v>
      </c>
      <c r="J116" s="1266">
        <v>0.61</v>
      </c>
      <c r="L116" s="1392"/>
      <c r="M116" s="1392"/>
      <c r="N116" s="1392"/>
      <c r="O116" s="1392"/>
    </row>
    <row r="117" spans="1:15">
      <c r="A117" s="1357"/>
      <c r="B117" s="1327"/>
      <c r="C117" s="1326"/>
      <c r="D117" s="1915" t="s">
        <v>777</v>
      </c>
      <c r="E117" s="1916"/>
      <c r="F117" s="2008"/>
      <c r="G117" s="1221">
        <v>0.55200000000000005</v>
      </c>
      <c r="H117" s="1221">
        <v>6.0999999999999999E-2</v>
      </c>
      <c r="I117" s="1264">
        <v>0</v>
      </c>
      <c r="J117" s="1266">
        <v>0.61299999999999999</v>
      </c>
      <c r="L117" s="1392"/>
      <c r="M117" s="1392"/>
      <c r="N117" s="1392"/>
      <c r="O117" s="1392"/>
    </row>
    <row r="118" spans="1:15">
      <c r="A118" s="1357"/>
      <c r="B118" s="1319"/>
      <c r="C118" s="1326"/>
      <c r="D118" s="1923" t="s">
        <v>311</v>
      </c>
      <c r="E118" s="1923" t="s">
        <v>132</v>
      </c>
      <c r="F118" s="2014"/>
      <c r="G118" s="1221">
        <v>-1E-3</v>
      </c>
      <c r="H118" s="1221">
        <v>-2E-3</v>
      </c>
      <c r="I118" s="1264">
        <v>0</v>
      </c>
      <c r="J118" s="1266">
        <v>-3.0000000000000001E-3</v>
      </c>
      <c r="L118" s="1392"/>
      <c r="M118" s="1392"/>
      <c r="N118" s="1392"/>
      <c r="O118" s="1392"/>
    </row>
    <row r="119" spans="1:15">
      <c r="A119" s="1357"/>
      <c r="B119" s="1327"/>
      <c r="C119" s="2007" t="s">
        <v>951</v>
      </c>
      <c r="D119" s="1916"/>
      <c r="E119" s="1916"/>
      <c r="F119" s="2008"/>
      <c r="G119" s="1221">
        <v>3695.5129999999999</v>
      </c>
      <c r="H119" s="1221">
        <v>742.68600000000004</v>
      </c>
      <c r="I119" s="1264">
        <v>150.44999999999999</v>
      </c>
      <c r="J119" s="1266">
        <v>4588.6490000000003</v>
      </c>
      <c r="L119" s="1392"/>
      <c r="M119" s="1392"/>
      <c r="N119" s="1392"/>
      <c r="O119" s="1392"/>
    </row>
    <row r="120" spans="1:15">
      <c r="A120" s="1357"/>
      <c r="B120" s="1319"/>
      <c r="C120" s="1326"/>
      <c r="D120" s="1915" t="s">
        <v>592</v>
      </c>
      <c r="E120" s="1916"/>
      <c r="F120" s="2008"/>
      <c r="G120" s="1221">
        <v>11262.996999999999</v>
      </c>
      <c r="H120" s="1221">
        <v>1595.896</v>
      </c>
      <c r="I120" s="1264">
        <v>358.67899999999997</v>
      </c>
      <c r="J120" s="1266">
        <v>13217.572</v>
      </c>
      <c r="L120" s="1392"/>
      <c r="M120" s="1392"/>
      <c r="N120" s="1392"/>
      <c r="O120" s="1392"/>
    </row>
    <row r="121" spans="1:15" ht="15" customHeight="1">
      <c r="A121" s="1357"/>
      <c r="B121" s="1319"/>
      <c r="C121" s="1326"/>
      <c r="D121" s="1923" t="s">
        <v>593</v>
      </c>
      <c r="E121" s="1923" t="s">
        <v>132</v>
      </c>
      <c r="F121" s="2014"/>
      <c r="G121" s="1221">
        <v>-7567.4840000000004</v>
      </c>
      <c r="H121" s="1221">
        <v>-853.21</v>
      </c>
      <c r="I121" s="1264">
        <v>-208.22900000000001</v>
      </c>
      <c r="J121" s="1266">
        <v>-8628.9230000000007</v>
      </c>
      <c r="L121" s="1392"/>
      <c r="M121" s="1392"/>
      <c r="N121" s="1392"/>
      <c r="O121" s="1392"/>
    </row>
    <row r="122" spans="1:15">
      <c r="A122" s="1357"/>
      <c r="B122" s="1319"/>
      <c r="C122" s="2007" t="s">
        <v>952</v>
      </c>
      <c r="D122" s="1916"/>
      <c r="E122" s="1916"/>
      <c r="F122" s="2008"/>
      <c r="G122" s="1221">
        <v>-7.22</v>
      </c>
      <c r="H122" s="1221">
        <v>-11.214</v>
      </c>
      <c r="I122" s="1264">
        <v>0</v>
      </c>
      <c r="J122" s="1266">
        <v>-18.434000000000001</v>
      </c>
      <c r="L122" s="1392"/>
      <c r="M122" s="1392"/>
      <c r="N122" s="1392"/>
      <c r="O122" s="1392"/>
    </row>
    <row r="123" spans="1:15">
      <c r="A123" s="1357"/>
      <c r="B123" s="1322">
        <v>11</v>
      </c>
      <c r="C123" s="2009" t="s">
        <v>596</v>
      </c>
      <c r="D123" s="1917"/>
      <c r="E123" s="1917"/>
      <c r="F123" s="2010"/>
      <c r="G123" s="1316">
        <v>2811.2489999999998</v>
      </c>
      <c r="H123" s="1316">
        <v>476.23200000000003</v>
      </c>
      <c r="I123" s="1482">
        <v>128.77000000000001</v>
      </c>
      <c r="J123" s="1266">
        <v>3416.2510000000002</v>
      </c>
      <c r="L123" s="1392"/>
      <c r="M123" s="1392"/>
      <c r="N123" s="1392"/>
      <c r="O123" s="1392"/>
    </row>
    <row r="124" spans="1:15">
      <c r="A124" s="1357"/>
      <c r="B124" s="1319"/>
      <c r="C124" s="2007" t="s">
        <v>953</v>
      </c>
      <c r="D124" s="1916"/>
      <c r="E124" s="1916"/>
      <c r="F124" s="2008"/>
      <c r="G124" s="1221">
        <v>1303.9659999999999</v>
      </c>
      <c r="H124" s="1221">
        <v>280.58</v>
      </c>
      <c r="I124" s="1264">
        <v>64.820999999999998</v>
      </c>
      <c r="J124" s="1266">
        <v>1649.367</v>
      </c>
      <c r="L124" s="1392"/>
      <c r="M124" s="1392"/>
      <c r="N124" s="1392"/>
      <c r="O124" s="1392"/>
    </row>
    <row r="125" spans="1:15">
      <c r="A125" s="1357"/>
      <c r="B125" s="1319"/>
      <c r="C125" s="2007" t="s">
        <v>954</v>
      </c>
      <c r="D125" s="1916"/>
      <c r="E125" s="1916"/>
      <c r="F125" s="2008"/>
      <c r="G125" s="1221">
        <v>169.946</v>
      </c>
      <c r="H125" s="1221">
        <v>57.002000000000002</v>
      </c>
      <c r="I125" s="1264">
        <v>21.084</v>
      </c>
      <c r="J125" s="1266">
        <v>248.03200000000001</v>
      </c>
      <c r="L125" s="1392"/>
      <c r="M125" s="1392"/>
      <c r="N125" s="1392"/>
      <c r="O125" s="1392"/>
    </row>
    <row r="126" spans="1:15">
      <c r="A126" s="1357"/>
      <c r="B126" s="1319"/>
      <c r="C126" s="2007" t="s">
        <v>955</v>
      </c>
      <c r="D126" s="1916"/>
      <c r="E126" s="1916"/>
      <c r="F126" s="2008"/>
      <c r="G126" s="1221">
        <v>738.09199999999998</v>
      </c>
      <c r="H126" s="1221">
        <v>128.816</v>
      </c>
      <c r="I126" s="1264">
        <v>36.201999999999998</v>
      </c>
      <c r="J126" s="1266">
        <v>903.11</v>
      </c>
      <c r="L126" s="1392"/>
      <c r="M126" s="1392"/>
      <c r="N126" s="1392"/>
      <c r="O126" s="1392"/>
    </row>
    <row r="127" spans="1:15">
      <c r="A127" s="1357"/>
      <c r="B127" s="1319"/>
      <c r="C127" s="2007" t="s">
        <v>956</v>
      </c>
      <c r="D127" s="1916"/>
      <c r="E127" s="1916"/>
      <c r="F127" s="2008"/>
      <c r="G127" s="1221">
        <v>267.57799999999997</v>
      </c>
      <c r="H127" s="1221">
        <v>0.51500000000000001</v>
      </c>
      <c r="I127" s="1264">
        <v>6.2969999999999997</v>
      </c>
      <c r="J127" s="1266">
        <v>274.39</v>
      </c>
      <c r="L127" s="1392"/>
      <c r="M127" s="1392"/>
      <c r="N127" s="1392"/>
      <c r="O127" s="1392"/>
    </row>
    <row r="128" spans="1:15">
      <c r="A128" s="1357"/>
      <c r="B128" s="1319"/>
      <c r="C128" s="2007" t="s">
        <v>957</v>
      </c>
      <c r="D128" s="1916"/>
      <c r="E128" s="1916"/>
      <c r="F128" s="2008"/>
      <c r="G128" s="1221">
        <v>260.28500000000003</v>
      </c>
      <c r="H128" s="1221">
        <v>7.93</v>
      </c>
      <c r="I128" s="1264">
        <v>0</v>
      </c>
      <c r="J128" s="1266">
        <v>268.21499999999997</v>
      </c>
      <c r="L128" s="1392"/>
      <c r="M128" s="1392"/>
      <c r="N128" s="1392"/>
      <c r="O128" s="1392"/>
    </row>
    <row r="129" spans="1:15">
      <c r="A129" s="1357"/>
      <c r="B129" s="1319"/>
      <c r="C129" s="2007" t="s">
        <v>958</v>
      </c>
      <c r="D129" s="1916"/>
      <c r="E129" s="1916"/>
      <c r="F129" s="2008"/>
      <c r="G129" s="1221">
        <v>70.17</v>
      </c>
      <c r="H129" s="1221">
        <v>0</v>
      </c>
      <c r="I129" s="1264">
        <v>2.06</v>
      </c>
      <c r="J129" s="1266">
        <v>72.23</v>
      </c>
      <c r="L129" s="1392"/>
      <c r="M129" s="1392"/>
      <c r="N129" s="1392"/>
      <c r="O129" s="1392"/>
    </row>
    <row r="130" spans="1:15">
      <c r="A130" s="1357"/>
      <c r="B130" s="1319"/>
      <c r="C130" s="2007" t="s">
        <v>959</v>
      </c>
      <c r="D130" s="1916"/>
      <c r="E130" s="1916"/>
      <c r="F130" s="2008"/>
      <c r="G130" s="1221">
        <v>0.153</v>
      </c>
      <c r="H130" s="1221">
        <v>1.38</v>
      </c>
      <c r="I130" s="1264">
        <v>8.0000000000000002E-3</v>
      </c>
      <c r="J130" s="1266">
        <v>1.5409999999999999</v>
      </c>
      <c r="L130" s="1392"/>
      <c r="M130" s="1392"/>
      <c r="N130" s="1392"/>
      <c r="O130" s="1392"/>
    </row>
    <row r="131" spans="1:15">
      <c r="A131" s="1357"/>
      <c r="B131" s="1319"/>
      <c r="C131" s="2007" t="s">
        <v>960</v>
      </c>
      <c r="D131" s="1916"/>
      <c r="E131" s="1916"/>
      <c r="F131" s="2008"/>
      <c r="G131" s="1221">
        <v>3.0000000000000001E-3</v>
      </c>
      <c r="H131" s="1221">
        <v>0</v>
      </c>
      <c r="I131" s="1264">
        <v>0</v>
      </c>
      <c r="J131" s="1266">
        <v>3.0000000000000001E-3</v>
      </c>
      <c r="L131" s="1392"/>
      <c r="M131" s="1392"/>
      <c r="N131" s="1392"/>
      <c r="O131" s="1392"/>
    </row>
    <row r="132" spans="1:15">
      <c r="A132" s="1357"/>
      <c r="B132" s="1319"/>
      <c r="C132" s="2007" t="s">
        <v>961</v>
      </c>
      <c r="D132" s="1916"/>
      <c r="E132" s="1916"/>
      <c r="F132" s="2008"/>
      <c r="G132" s="1221">
        <v>1.06</v>
      </c>
      <c r="H132" s="1221">
        <v>1.0999999999999999E-2</v>
      </c>
      <c r="I132" s="1264">
        <v>5.0000000000000001E-3</v>
      </c>
      <c r="J132" s="1266">
        <v>1.0760000000000001</v>
      </c>
      <c r="L132" s="1392"/>
      <c r="M132" s="1392"/>
      <c r="N132" s="1392"/>
      <c r="O132" s="1392"/>
    </row>
    <row r="133" spans="1:15">
      <c r="A133" s="1357"/>
      <c r="B133" s="1319"/>
      <c r="C133" s="2007" t="s">
        <v>963</v>
      </c>
      <c r="D133" s="1916"/>
      <c r="E133" s="1916"/>
      <c r="F133" s="2008"/>
      <c r="G133" s="1221">
        <v>-4.0000000000000001E-3</v>
      </c>
      <c r="H133" s="1221">
        <v>-2E-3</v>
      </c>
      <c r="I133" s="1264">
        <v>-1.7070000000000001</v>
      </c>
      <c r="J133" s="1266">
        <v>-1.7130000000000001</v>
      </c>
      <c r="L133" s="1392"/>
      <c r="M133" s="1392"/>
      <c r="N133" s="1392"/>
      <c r="O133" s="1392"/>
    </row>
    <row r="134" spans="1:15">
      <c r="A134" s="1357"/>
      <c r="B134" s="1322">
        <v>12</v>
      </c>
      <c r="C134" s="2009" t="s">
        <v>606</v>
      </c>
      <c r="D134" s="1917"/>
      <c r="E134" s="1917"/>
      <c r="F134" s="2010"/>
      <c r="G134" s="1316">
        <v>1075.4480000000001</v>
      </c>
      <c r="H134" s="1316">
        <v>0</v>
      </c>
      <c r="I134" s="1482">
        <v>0</v>
      </c>
      <c r="J134" s="1266">
        <v>1075.4480000000001</v>
      </c>
      <c r="L134" s="1392"/>
      <c r="M134" s="1392"/>
      <c r="N134" s="1392"/>
      <c r="O134" s="1392"/>
    </row>
    <row r="135" spans="1:15">
      <c r="A135" s="1357"/>
      <c r="B135" s="1319"/>
      <c r="C135" s="2013" t="s">
        <v>607</v>
      </c>
      <c r="D135" s="1922"/>
      <c r="E135" s="1922"/>
      <c r="F135" s="1928"/>
      <c r="G135" s="1221">
        <v>310.10500000000002</v>
      </c>
      <c r="H135" s="1221">
        <v>0</v>
      </c>
      <c r="I135" s="1264">
        <v>0</v>
      </c>
      <c r="J135" s="1266">
        <v>310.10500000000002</v>
      </c>
      <c r="L135" s="1392"/>
      <c r="M135" s="1392"/>
      <c r="N135" s="1392"/>
      <c r="O135" s="1392"/>
    </row>
    <row r="136" spans="1:15">
      <c r="A136" s="1357"/>
      <c r="B136" s="1319"/>
      <c r="C136" s="2013" t="s">
        <v>608</v>
      </c>
      <c r="D136" s="1922"/>
      <c r="E136" s="1922"/>
      <c r="F136" s="1928"/>
      <c r="G136" s="1221">
        <v>765.34299999999996</v>
      </c>
      <c r="H136" s="1221">
        <v>0</v>
      </c>
      <c r="I136" s="1264">
        <v>0</v>
      </c>
      <c r="J136" s="1266">
        <v>765.34299999999996</v>
      </c>
      <c r="L136" s="1392"/>
      <c r="M136" s="1392"/>
      <c r="N136" s="1392"/>
      <c r="O136" s="1392"/>
    </row>
    <row r="137" spans="1:15">
      <c r="A137" s="1357"/>
      <c r="B137" s="1322">
        <v>13</v>
      </c>
      <c r="C137" s="2009" t="s">
        <v>609</v>
      </c>
      <c r="D137" s="1917"/>
      <c r="E137" s="1917"/>
      <c r="F137" s="2010"/>
      <c r="G137" s="1316">
        <v>7417.0820000000003</v>
      </c>
      <c r="H137" s="1316">
        <v>934.54</v>
      </c>
      <c r="I137" s="1482">
        <v>291.49799999999999</v>
      </c>
      <c r="J137" s="1266">
        <v>8643.1200000000008</v>
      </c>
      <c r="L137" s="1392"/>
      <c r="M137" s="1392"/>
      <c r="N137" s="1392"/>
      <c r="O137" s="1392"/>
    </row>
    <row r="138" spans="1:15">
      <c r="A138" s="1357"/>
      <c r="B138" s="1319"/>
      <c r="C138" s="2013" t="s">
        <v>965</v>
      </c>
      <c r="D138" s="1922"/>
      <c r="E138" s="1922"/>
      <c r="F138" s="1928"/>
      <c r="G138" s="1221">
        <v>131.97900000000001</v>
      </c>
      <c r="H138" s="1221">
        <v>29.971</v>
      </c>
      <c r="I138" s="1264">
        <v>5.0179999999999998</v>
      </c>
      <c r="J138" s="1266">
        <v>166.96799999999999</v>
      </c>
      <c r="L138" s="1392"/>
      <c r="M138" s="1392"/>
      <c r="N138" s="1392"/>
      <c r="O138" s="1392"/>
    </row>
    <row r="139" spans="1:15">
      <c r="A139" s="1357"/>
      <c r="B139" s="1319"/>
      <c r="C139" s="2007" t="s">
        <v>966</v>
      </c>
      <c r="D139" s="1916"/>
      <c r="E139" s="1916"/>
      <c r="F139" s="2008"/>
      <c r="G139" s="1221">
        <v>14.311999999999999</v>
      </c>
      <c r="H139" s="1221">
        <v>3.5510000000000002</v>
      </c>
      <c r="I139" s="1264">
        <v>1.171</v>
      </c>
      <c r="J139" s="1266">
        <v>19.033999999999999</v>
      </c>
      <c r="L139" s="1392"/>
      <c r="M139" s="1392"/>
      <c r="N139" s="1392"/>
      <c r="O139" s="1392"/>
    </row>
    <row r="140" spans="1:15">
      <c r="A140" s="1357"/>
      <c r="B140" s="1319"/>
      <c r="C140" s="2013" t="s">
        <v>72</v>
      </c>
      <c r="D140" s="1922"/>
      <c r="E140" s="1922"/>
      <c r="F140" s="1928"/>
      <c r="G140" s="1221">
        <v>0</v>
      </c>
      <c r="H140" s="1221">
        <v>1.2999999999999999E-2</v>
      </c>
      <c r="I140" s="1264">
        <v>0</v>
      </c>
      <c r="J140" s="1266">
        <v>1.2999999999999999E-2</v>
      </c>
      <c r="L140" s="1392"/>
      <c r="M140" s="1392"/>
      <c r="N140" s="1392"/>
      <c r="O140" s="1392"/>
    </row>
    <row r="141" spans="1:15">
      <c r="A141" s="1357"/>
      <c r="B141" s="1319"/>
      <c r="C141" s="2013" t="s">
        <v>612</v>
      </c>
      <c r="D141" s="1922"/>
      <c r="E141" s="1922"/>
      <c r="F141" s="1928"/>
      <c r="G141" s="1221">
        <v>0</v>
      </c>
      <c r="H141" s="1221">
        <v>0.11700000000000001</v>
      </c>
      <c r="I141" s="1264">
        <v>0</v>
      </c>
      <c r="J141" s="1266">
        <v>0.11700000000000001</v>
      </c>
      <c r="L141" s="1392"/>
      <c r="M141" s="1392"/>
      <c r="N141" s="1392"/>
      <c r="O141" s="1392"/>
    </row>
    <row r="142" spans="1:15">
      <c r="A142" s="1357"/>
      <c r="B142" s="1319"/>
      <c r="C142" s="2013" t="s">
        <v>74</v>
      </c>
      <c r="D142" s="1922"/>
      <c r="E142" s="1922"/>
      <c r="F142" s="1928"/>
      <c r="G142" s="1221">
        <v>122.196</v>
      </c>
      <c r="H142" s="1221">
        <v>13.111000000000001</v>
      </c>
      <c r="I142" s="1264">
        <v>14.403</v>
      </c>
      <c r="J142" s="1266">
        <v>149.71</v>
      </c>
      <c r="L142" s="1392"/>
      <c r="M142" s="1392"/>
      <c r="N142" s="1392"/>
      <c r="O142" s="1392"/>
    </row>
    <row r="143" spans="1:15">
      <c r="A143" s="1357"/>
      <c r="B143" s="1319"/>
      <c r="C143" s="2007" t="s">
        <v>613</v>
      </c>
      <c r="D143" s="1916"/>
      <c r="E143" s="1916"/>
      <c r="F143" s="2008"/>
      <c r="G143" s="1221">
        <v>3867.4050000000002</v>
      </c>
      <c r="H143" s="1221">
        <v>775.55799999999999</v>
      </c>
      <c r="I143" s="1264">
        <v>258.70600000000002</v>
      </c>
      <c r="J143" s="1266">
        <v>4901.6689999999999</v>
      </c>
      <c r="L143" s="1392"/>
      <c r="M143" s="1392"/>
      <c r="N143" s="1392"/>
      <c r="O143" s="1392"/>
    </row>
    <row r="144" spans="1:15">
      <c r="A144" s="1357"/>
      <c r="B144" s="1319"/>
      <c r="C144" s="2013" t="s">
        <v>967</v>
      </c>
      <c r="D144" s="1922"/>
      <c r="E144" s="1922"/>
      <c r="F144" s="1928"/>
      <c r="G144" s="1221">
        <v>3281.19</v>
      </c>
      <c r="H144" s="1221">
        <v>112.21899999999999</v>
      </c>
      <c r="I144" s="1264">
        <v>12.2</v>
      </c>
      <c r="J144" s="1266">
        <v>3405.6089999999999</v>
      </c>
      <c r="L144" s="1392"/>
      <c r="M144" s="1392"/>
      <c r="N144" s="1392"/>
      <c r="O144" s="1392"/>
    </row>
    <row r="145" spans="1:15">
      <c r="A145" s="1357"/>
      <c r="B145" s="1322">
        <v>14</v>
      </c>
      <c r="C145" s="2009" t="s">
        <v>615</v>
      </c>
      <c r="D145" s="1917"/>
      <c r="E145" s="1917"/>
      <c r="F145" s="2010"/>
      <c r="G145" s="1316">
        <v>436.32</v>
      </c>
      <c r="H145" s="1316">
        <v>111.917</v>
      </c>
      <c r="I145" s="1482">
        <v>110.643</v>
      </c>
      <c r="J145" s="1266">
        <v>658.88</v>
      </c>
      <c r="L145" s="1392"/>
      <c r="M145" s="1392"/>
      <c r="N145" s="1392"/>
      <c r="O145" s="1392"/>
    </row>
    <row r="146" spans="1:15">
      <c r="A146" s="1357"/>
      <c r="B146" s="1319"/>
      <c r="C146" s="2007" t="s">
        <v>68</v>
      </c>
      <c r="D146" s="1916"/>
      <c r="E146" s="1916"/>
      <c r="F146" s="2008"/>
      <c r="G146" s="1221">
        <v>2446.7660000000001</v>
      </c>
      <c r="H146" s="1221">
        <v>328.93099999999998</v>
      </c>
      <c r="I146" s="1264">
        <v>278.62400000000002</v>
      </c>
      <c r="J146" s="1266">
        <v>3054.3209999999999</v>
      </c>
      <c r="L146" s="1392"/>
      <c r="M146" s="1392"/>
      <c r="N146" s="1392"/>
      <c r="O146" s="1392"/>
    </row>
    <row r="147" spans="1:15">
      <c r="A147" s="1357"/>
      <c r="B147" s="1319"/>
      <c r="C147" s="2007" t="s">
        <v>616</v>
      </c>
      <c r="D147" s="1916"/>
      <c r="E147" s="1916"/>
      <c r="F147" s="2008"/>
      <c r="G147" s="1221">
        <v>-2010.4459999999999</v>
      </c>
      <c r="H147" s="1221">
        <v>-217.01400000000001</v>
      </c>
      <c r="I147" s="1264">
        <v>-167.98099999999999</v>
      </c>
      <c r="J147" s="1266">
        <v>-2395.4409999999998</v>
      </c>
      <c r="L147" s="1392"/>
      <c r="M147" s="1392"/>
      <c r="N147" s="1392"/>
      <c r="O147" s="1392"/>
    </row>
    <row r="148" spans="1:15">
      <c r="A148" s="1357"/>
      <c r="B148" s="1322">
        <v>15</v>
      </c>
      <c r="C148" s="2009" t="s">
        <v>617</v>
      </c>
      <c r="D148" s="1917"/>
      <c r="E148" s="1917"/>
      <c r="F148" s="2010"/>
      <c r="G148" s="1316">
        <v>976.09100000000001</v>
      </c>
      <c r="H148" s="1316">
        <v>202.393</v>
      </c>
      <c r="I148" s="1482">
        <v>73.393000000000001</v>
      </c>
      <c r="J148" s="1266">
        <v>1251.877</v>
      </c>
      <c r="L148" s="1392"/>
      <c r="M148" s="1392"/>
      <c r="N148" s="1392"/>
      <c r="O148" s="1392"/>
    </row>
    <row r="149" spans="1:15">
      <c r="A149" s="1357"/>
      <c r="B149" s="1319"/>
      <c r="C149" s="2013" t="s">
        <v>619</v>
      </c>
      <c r="D149" s="1922"/>
      <c r="E149" s="1922"/>
      <c r="F149" s="1928"/>
      <c r="G149" s="1221">
        <v>505.30599999999998</v>
      </c>
      <c r="H149" s="1221">
        <v>154.94900000000001</v>
      </c>
      <c r="I149" s="1264">
        <v>61.487000000000002</v>
      </c>
      <c r="J149" s="1266">
        <v>721.74199999999996</v>
      </c>
      <c r="L149" s="1392"/>
      <c r="M149" s="1392"/>
      <c r="N149" s="1392"/>
      <c r="O149" s="1392"/>
    </row>
    <row r="150" spans="1:15">
      <c r="A150" s="1357"/>
      <c r="B150" s="1319"/>
      <c r="C150" s="2013" t="s">
        <v>620</v>
      </c>
      <c r="D150" s="1922"/>
      <c r="E150" s="1922"/>
      <c r="F150" s="1928"/>
      <c r="G150" s="1221">
        <v>2134.8090000000002</v>
      </c>
      <c r="H150" s="1221">
        <v>644.44200000000001</v>
      </c>
      <c r="I150" s="1264">
        <v>371.149</v>
      </c>
      <c r="J150" s="1266">
        <v>3150.4</v>
      </c>
      <c r="L150" s="1392"/>
      <c r="M150" s="1392"/>
      <c r="N150" s="1392"/>
      <c r="O150" s="1392"/>
    </row>
    <row r="151" spans="1:15">
      <c r="A151" s="1357"/>
      <c r="B151" s="1319"/>
      <c r="C151" s="2013" t="s">
        <v>621</v>
      </c>
      <c r="D151" s="1922"/>
      <c r="E151" s="1922"/>
      <c r="F151" s="1928"/>
      <c r="G151" s="1221">
        <v>6.726</v>
      </c>
      <c r="H151" s="1221">
        <v>0</v>
      </c>
      <c r="I151" s="1264">
        <v>78.007999999999996</v>
      </c>
      <c r="J151" s="1266">
        <v>84.733999999999995</v>
      </c>
      <c r="L151" s="1392"/>
      <c r="M151" s="1392"/>
      <c r="N151" s="1392"/>
      <c r="O151" s="1392"/>
    </row>
    <row r="152" spans="1:15">
      <c r="A152" s="1357"/>
      <c r="B152" s="1319"/>
      <c r="C152" s="2013" t="s">
        <v>622</v>
      </c>
      <c r="D152" s="1922"/>
      <c r="E152" s="1922"/>
      <c r="F152" s="1928"/>
      <c r="G152" s="1221">
        <v>430.74299999999999</v>
      </c>
      <c r="H152" s="1221">
        <v>19.266999999999999</v>
      </c>
      <c r="I152" s="1264">
        <v>2.3639999999999999</v>
      </c>
      <c r="J152" s="1266">
        <v>452.37400000000002</v>
      </c>
      <c r="L152" s="1392"/>
      <c r="M152" s="1392"/>
      <c r="N152" s="1392"/>
      <c r="O152" s="1392"/>
    </row>
    <row r="153" spans="1:15">
      <c r="A153" s="1357"/>
      <c r="B153" s="1319"/>
      <c r="C153" s="2013" t="s">
        <v>782</v>
      </c>
      <c r="D153" s="1922"/>
      <c r="E153" s="1922"/>
      <c r="F153" s="1928"/>
      <c r="G153" s="1221">
        <v>-2101.4929999999999</v>
      </c>
      <c r="H153" s="1221">
        <v>-616.26499999999999</v>
      </c>
      <c r="I153" s="1264">
        <v>-401.39</v>
      </c>
      <c r="J153" s="1266">
        <v>-3119.1480000000001</v>
      </c>
      <c r="L153" s="1392"/>
      <c r="M153" s="1392"/>
      <c r="N153" s="1392"/>
      <c r="O153" s="1392"/>
    </row>
    <row r="154" spans="1:15">
      <c r="A154" s="1357"/>
      <c r="B154" s="1319"/>
      <c r="C154" s="2007" t="s">
        <v>285</v>
      </c>
      <c r="D154" s="1916"/>
      <c r="E154" s="1916"/>
      <c r="F154" s="2008"/>
      <c r="G154" s="1221">
        <v>0</v>
      </c>
      <c r="H154" s="1221">
        <v>0</v>
      </c>
      <c r="I154" s="1264">
        <v>-38.225000000000001</v>
      </c>
      <c r="J154" s="1266">
        <v>-38.225000000000001</v>
      </c>
      <c r="L154" s="1392"/>
      <c r="M154" s="1392"/>
      <c r="N154" s="1392"/>
      <c r="O154" s="1392"/>
    </row>
    <row r="155" spans="1:15">
      <c r="A155" s="1357"/>
      <c r="B155" s="1322">
        <v>16</v>
      </c>
      <c r="C155" s="2009" t="s">
        <v>624</v>
      </c>
      <c r="D155" s="1917"/>
      <c r="E155" s="1917"/>
      <c r="F155" s="2010"/>
      <c r="G155" s="1316">
        <v>8696.3310000000001</v>
      </c>
      <c r="H155" s="1316">
        <v>2644.2350000000001</v>
      </c>
      <c r="I155" s="1482">
        <v>320.16000000000003</v>
      </c>
      <c r="J155" s="1266">
        <v>11660.726000000001</v>
      </c>
      <c r="L155" s="1392"/>
      <c r="M155" s="1392"/>
      <c r="N155" s="1392"/>
      <c r="O155" s="1392"/>
    </row>
    <row r="156" spans="1:15">
      <c r="A156" s="1357"/>
      <c r="B156" s="1332"/>
      <c r="C156" s="2011" t="s">
        <v>625</v>
      </c>
      <c r="D156" s="1920"/>
      <c r="E156" s="1920"/>
      <c r="F156" s="2012"/>
      <c r="G156" s="1221">
        <v>235.03299999999999</v>
      </c>
      <c r="H156" s="1221">
        <v>103.879</v>
      </c>
      <c r="I156" s="1264">
        <v>0</v>
      </c>
      <c r="J156" s="1266">
        <v>338.91199999999998</v>
      </c>
      <c r="L156" s="1392"/>
      <c r="M156" s="1392"/>
      <c r="N156" s="1392"/>
      <c r="O156" s="1392"/>
    </row>
    <row r="157" spans="1:15">
      <c r="A157" s="1357"/>
      <c r="B157" s="1332"/>
      <c r="C157" s="2011" t="s">
        <v>86</v>
      </c>
      <c r="D157" s="1920"/>
      <c r="E157" s="1920"/>
      <c r="F157" s="2012"/>
      <c r="G157" s="1221">
        <v>9860.19</v>
      </c>
      <c r="H157" s="1221">
        <v>2335.5700000000002</v>
      </c>
      <c r="I157" s="1264">
        <v>364.17500000000001</v>
      </c>
      <c r="J157" s="1266">
        <v>12559.934999999999</v>
      </c>
      <c r="L157" s="1392"/>
      <c r="M157" s="1392"/>
      <c r="N157" s="1392"/>
      <c r="O157" s="1392"/>
    </row>
    <row r="158" spans="1:15">
      <c r="A158" s="1357"/>
      <c r="B158" s="1332"/>
      <c r="C158" s="2011" t="s">
        <v>626</v>
      </c>
      <c r="D158" s="1920"/>
      <c r="E158" s="1920"/>
      <c r="F158" s="2012"/>
      <c r="G158" s="1221">
        <v>5432.652</v>
      </c>
      <c r="H158" s="1221">
        <v>1209.547</v>
      </c>
      <c r="I158" s="1264">
        <v>444.31900000000002</v>
      </c>
      <c r="J158" s="1266">
        <v>7086.518</v>
      </c>
      <c r="L158" s="1392"/>
      <c r="M158" s="1392"/>
      <c r="N158" s="1392"/>
      <c r="O158" s="1392"/>
    </row>
    <row r="159" spans="1:15">
      <c r="A159" s="1357"/>
      <c r="B159" s="1332"/>
      <c r="C159" s="2011" t="s">
        <v>968</v>
      </c>
      <c r="D159" s="1920"/>
      <c r="E159" s="1920"/>
      <c r="F159" s="2012"/>
      <c r="G159" s="1221">
        <v>779.91</v>
      </c>
      <c r="H159" s="1221">
        <v>144.85400000000001</v>
      </c>
      <c r="I159" s="1264">
        <v>36.56</v>
      </c>
      <c r="J159" s="1266">
        <v>961.32399999999996</v>
      </c>
      <c r="L159" s="1392"/>
      <c r="M159" s="1392"/>
      <c r="N159" s="1392"/>
      <c r="O159" s="1392"/>
    </row>
    <row r="160" spans="1:15">
      <c r="A160" s="1357"/>
      <c r="B160" s="1332"/>
      <c r="C160" s="2011" t="s">
        <v>969</v>
      </c>
      <c r="D160" s="1920"/>
      <c r="E160" s="1920"/>
      <c r="F160" s="2012"/>
      <c r="G160" s="1221">
        <v>125.68</v>
      </c>
      <c r="H160" s="1221">
        <v>543.14300000000003</v>
      </c>
      <c r="I160" s="1264">
        <v>51.67</v>
      </c>
      <c r="J160" s="1266">
        <v>720.49300000000005</v>
      </c>
      <c r="L160" s="1392"/>
      <c r="M160" s="1392"/>
      <c r="N160" s="1392"/>
      <c r="O160" s="1392"/>
    </row>
    <row r="161" spans="1:15">
      <c r="A161" s="1357"/>
      <c r="B161" s="1332"/>
      <c r="C161" s="2011" t="s">
        <v>723</v>
      </c>
      <c r="D161" s="1920"/>
      <c r="E161" s="1920"/>
      <c r="F161" s="2012"/>
      <c r="G161" s="1221">
        <v>-7727.6049999999996</v>
      </c>
      <c r="H161" s="1221">
        <v>-1676.9380000000001</v>
      </c>
      <c r="I161" s="1264">
        <v>-576.56399999999996</v>
      </c>
      <c r="J161" s="1266">
        <v>-9981.107</v>
      </c>
      <c r="L161" s="1392"/>
      <c r="M161" s="1392"/>
      <c r="N161" s="1392"/>
      <c r="O161" s="1392"/>
    </row>
    <row r="162" spans="1:15">
      <c r="A162" s="1357"/>
      <c r="B162" s="1332"/>
      <c r="C162" s="2007" t="s">
        <v>970</v>
      </c>
      <c r="D162" s="1916"/>
      <c r="E162" s="1916"/>
      <c r="F162" s="2008"/>
      <c r="G162" s="1221">
        <v>-9.5289999999999999</v>
      </c>
      <c r="H162" s="1221">
        <v>-15.82</v>
      </c>
      <c r="I162" s="1264">
        <v>0</v>
      </c>
      <c r="J162" s="1266">
        <v>-25.349</v>
      </c>
      <c r="L162" s="1392"/>
      <c r="M162" s="1392"/>
      <c r="N162" s="1392"/>
      <c r="O162" s="1392"/>
    </row>
    <row r="163" spans="1:15">
      <c r="A163" s="1357"/>
      <c r="B163" s="1322">
        <v>18</v>
      </c>
      <c r="C163" s="2009" t="s">
        <v>632</v>
      </c>
      <c r="D163" s="1917"/>
      <c r="E163" s="1917"/>
      <c r="F163" s="2010"/>
      <c r="G163" s="1316">
        <v>-98.408000000000001</v>
      </c>
      <c r="H163" s="1316">
        <v>-1E-3</v>
      </c>
      <c r="I163" s="1482">
        <v>-1E-3</v>
      </c>
      <c r="J163" s="1266">
        <v>-98.41</v>
      </c>
      <c r="L163" s="1392"/>
      <c r="M163" s="1392"/>
      <c r="N163" s="1392"/>
      <c r="O163" s="1392"/>
    </row>
    <row r="164" spans="1:15">
      <c r="A164" s="1357"/>
      <c r="B164" s="1332"/>
      <c r="C164" s="2003" t="s">
        <v>974</v>
      </c>
      <c r="D164" s="1909"/>
      <c r="E164" s="1909"/>
      <c r="F164" s="2004"/>
      <c r="G164" s="1221">
        <v>51269.09</v>
      </c>
      <c r="H164" s="1221">
        <v>5736.15</v>
      </c>
      <c r="I164" s="1264">
        <v>35.747999999999998</v>
      </c>
      <c r="J164" s="1266">
        <v>57040.987999999998</v>
      </c>
      <c r="L164" s="1392"/>
      <c r="M164" s="1392"/>
      <c r="N164" s="1392"/>
      <c r="O164" s="1392"/>
    </row>
    <row r="165" spans="1:15" ht="15" customHeight="1">
      <c r="A165" s="1357"/>
      <c r="B165" s="1332"/>
      <c r="C165" s="2003" t="s">
        <v>975</v>
      </c>
      <c r="D165" s="1909"/>
      <c r="E165" s="1909"/>
      <c r="F165" s="2004"/>
      <c r="G165" s="1221">
        <v>705.08199999999999</v>
      </c>
      <c r="H165" s="1221">
        <v>6.9930000000000003</v>
      </c>
      <c r="I165" s="1264">
        <v>0</v>
      </c>
      <c r="J165" s="1266">
        <v>712.07500000000005</v>
      </c>
      <c r="L165" s="1392"/>
      <c r="M165" s="1392"/>
      <c r="N165" s="1392"/>
      <c r="O165" s="1392"/>
    </row>
    <row r="166" spans="1:15">
      <c r="A166" s="1357"/>
      <c r="B166" s="1332"/>
      <c r="C166" s="2003" t="s">
        <v>977</v>
      </c>
      <c r="D166" s="1909"/>
      <c r="E166" s="1909"/>
      <c r="F166" s="2004"/>
      <c r="G166" s="1221">
        <v>-51233.413999999997</v>
      </c>
      <c r="H166" s="1221">
        <v>-5481.098</v>
      </c>
      <c r="I166" s="1264">
        <v>-35.749000000000002</v>
      </c>
      <c r="J166" s="1266">
        <v>-56750.260999999999</v>
      </c>
      <c r="L166" s="1392"/>
      <c r="M166" s="1392"/>
      <c r="N166" s="1392"/>
      <c r="O166" s="1392"/>
    </row>
    <row r="167" spans="1:15">
      <c r="A167" s="1357"/>
      <c r="B167" s="1332"/>
      <c r="C167" s="2003" t="s">
        <v>978</v>
      </c>
      <c r="D167" s="1909"/>
      <c r="E167" s="1909"/>
      <c r="F167" s="2004"/>
      <c r="G167" s="1221">
        <v>-783.88199999999995</v>
      </c>
      <c r="H167" s="1221">
        <v>-262.04500000000002</v>
      </c>
      <c r="I167" s="1264">
        <v>0</v>
      </c>
      <c r="J167" s="1266">
        <v>-1045.9269999999999</v>
      </c>
      <c r="L167" s="1392"/>
      <c r="M167" s="1392"/>
      <c r="N167" s="1392"/>
      <c r="O167" s="1392"/>
    </row>
    <row r="168" spans="1:15">
      <c r="A168" s="1357"/>
      <c r="B168" s="1332"/>
      <c r="C168" s="2003" t="s">
        <v>753</v>
      </c>
      <c r="D168" s="1909"/>
      <c r="E168" s="1909"/>
      <c r="F168" s="2004"/>
      <c r="G168" s="1221">
        <v>91.784999999999997</v>
      </c>
      <c r="H168" s="1221">
        <v>145.577</v>
      </c>
      <c r="I168" s="1264">
        <v>0.40400000000000003</v>
      </c>
      <c r="J168" s="1266">
        <v>237.76599999999999</v>
      </c>
      <c r="L168" s="1392"/>
      <c r="M168" s="1392"/>
      <c r="N168" s="1392"/>
      <c r="O168" s="1392"/>
    </row>
    <row r="169" spans="1:15" ht="15" thickBot="1">
      <c r="B169" s="1537"/>
      <c r="C169" s="2005" t="s">
        <v>979</v>
      </c>
      <c r="D169" s="1911"/>
      <c r="E169" s="1911"/>
      <c r="F169" s="2006"/>
      <c r="G169" s="1233">
        <v>-147.06899999999999</v>
      </c>
      <c r="H169" s="1233">
        <v>-145.578</v>
      </c>
      <c r="I169" s="1538">
        <v>-0.40400000000000003</v>
      </c>
      <c r="J169" s="1539">
        <v>-293.05099999999999</v>
      </c>
      <c r="L169" s="1392"/>
      <c r="M169" s="1392"/>
      <c r="N169" s="1392"/>
      <c r="O169" s="1392"/>
    </row>
    <row r="170" spans="1:15" ht="15" thickBot="1">
      <c r="B170" s="1337">
        <v>20</v>
      </c>
      <c r="C170" s="2001" t="s">
        <v>100</v>
      </c>
      <c r="D170" s="1906"/>
      <c r="E170" s="1906"/>
      <c r="F170" s="2002"/>
      <c r="G170" s="1267">
        <v>494796.35600000003</v>
      </c>
      <c r="H170" s="1267">
        <v>93962.873999999996</v>
      </c>
      <c r="I170" s="1269">
        <v>19835.612000000001</v>
      </c>
      <c r="J170" s="1258">
        <v>608594.84199999995</v>
      </c>
      <c r="L170" s="1392"/>
      <c r="M170" s="1392"/>
      <c r="N170" s="1392"/>
      <c r="O170" s="1392"/>
    </row>
    <row r="181" ht="14.25" customHeight="1"/>
    <row r="182" ht="14.25" customHeight="1"/>
    <row r="183" ht="14.25" customHeight="1"/>
    <row r="184" ht="14.25" customHeight="1"/>
    <row r="188" ht="15" customHeight="1"/>
  </sheetData>
  <mergeCells count="169">
    <mergeCell ref="C165:F165"/>
    <mergeCell ref="C166:F166"/>
    <mergeCell ref="C167:F167"/>
    <mergeCell ref="C168:F168"/>
    <mergeCell ref="C169:F169"/>
    <mergeCell ref="C170:F170"/>
    <mergeCell ref="C159:F159"/>
    <mergeCell ref="C160:F160"/>
    <mergeCell ref="C161:F161"/>
    <mergeCell ref="C162:F162"/>
    <mergeCell ref="C163:F163"/>
    <mergeCell ref="C164:F164"/>
    <mergeCell ref="C153:F153"/>
    <mergeCell ref="C154:F154"/>
    <mergeCell ref="C155:F155"/>
    <mergeCell ref="C156:F156"/>
    <mergeCell ref="C157:F157"/>
    <mergeCell ref="C158:F158"/>
    <mergeCell ref="C147:F147"/>
    <mergeCell ref="C148:F148"/>
    <mergeCell ref="C149:F149"/>
    <mergeCell ref="C150:F150"/>
    <mergeCell ref="C151:F151"/>
    <mergeCell ref="C152:F152"/>
    <mergeCell ref="C141:F141"/>
    <mergeCell ref="C142:F142"/>
    <mergeCell ref="C143:F143"/>
    <mergeCell ref="C144:F144"/>
    <mergeCell ref="C145:F145"/>
    <mergeCell ref="C146:F146"/>
    <mergeCell ref="C135:F135"/>
    <mergeCell ref="C136:F136"/>
    <mergeCell ref="C137:F137"/>
    <mergeCell ref="C138:F138"/>
    <mergeCell ref="C139:F139"/>
    <mergeCell ref="C140:F140"/>
    <mergeCell ref="C129:F129"/>
    <mergeCell ref="C130:F130"/>
    <mergeCell ref="C131:F131"/>
    <mergeCell ref="C132:F132"/>
    <mergeCell ref="C133:F133"/>
    <mergeCell ref="C134:F134"/>
    <mergeCell ref="C123:F123"/>
    <mergeCell ref="C124:F124"/>
    <mergeCell ref="C125:F125"/>
    <mergeCell ref="C126:F126"/>
    <mergeCell ref="C127:F127"/>
    <mergeCell ref="C128:F128"/>
    <mergeCell ref="D117:F117"/>
    <mergeCell ref="D118:F118"/>
    <mergeCell ref="C119:F119"/>
    <mergeCell ref="D120:F120"/>
    <mergeCell ref="D121:F121"/>
    <mergeCell ref="C122:F122"/>
    <mergeCell ref="D111:F111"/>
    <mergeCell ref="C112:F112"/>
    <mergeCell ref="D113:F113"/>
    <mergeCell ref="D114:F114"/>
    <mergeCell ref="D115:F115"/>
    <mergeCell ref="C116:F116"/>
    <mergeCell ref="C105:F105"/>
    <mergeCell ref="D106:F106"/>
    <mergeCell ref="D107:F107"/>
    <mergeCell ref="C108:F108"/>
    <mergeCell ref="D109:F109"/>
    <mergeCell ref="D110:F110"/>
    <mergeCell ref="D99:F99"/>
    <mergeCell ref="D100:F100"/>
    <mergeCell ref="D101:F101"/>
    <mergeCell ref="C102:F102"/>
    <mergeCell ref="D103:F103"/>
    <mergeCell ref="D104:F104"/>
    <mergeCell ref="D90:F90"/>
    <mergeCell ref="C94:F94"/>
    <mergeCell ref="D95:F95"/>
    <mergeCell ref="D96:F96"/>
    <mergeCell ref="D97:F97"/>
    <mergeCell ref="C98:F98"/>
    <mergeCell ref="D84:F84"/>
    <mergeCell ref="D85:F85"/>
    <mergeCell ref="D86:F86"/>
    <mergeCell ref="C87:F87"/>
    <mergeCell ref="D88:F88"/>
    <mergeCell ref="D89:F89"/>
    <mergeCell ref="C91:F91"/>
    <mergeCell ref="D92:F92"/>
    <mergeCell ref="D93:F93"/>
    <mergeCell ref="D78:F78"/>
    <mergeCell ref="C79:F79"/>
    <mergeCell ref="D80:F80"/>
    <mergeCell ref="D81:F81"/>
    <mergeCell ref="D82:F82"/>
    <mergeCell ref="C83:F83"/>
    <mergeCell ref="D72:F72"/>
    <mergeCell ref="D73:F73"/>
    <mergeCell ref="C74:F74"/>
    <mergeCell ref="C75:F75"/>
    <mergeCell ref="D76:F76"/>
    <mergeCell ref="D77:F77"/>
    <mergeCell ref="C69:F69"/>
    <mergeCell ref="D70:F70"/>
    <mergeCell ref="C71:F71"/>
    <mergeCell ref="D62:F62"/>
    <mergeCell ref="D63:F63"/>
    <mergeCell ref="C64:F64"/>
    <mergeCell ref="D65:F65"/>
    <mergeCell ref="D66:F66"/>
    <mergeCell ref="D67:F67"/>
    <mergeCell ref="C68:F68"/>
    <mergeCell ref="D56:F56"/>
    <mergeCell ref="C57:F57"/>
    <mergeCell ref="D58:F58"/>
    <mergeCell ref="D59:F59"/>
    <mergeCell ref="C60:F60"/>
    <mergeCell ref="D61:F61"/>
    <mergeCell ref="D50:F50"/>
    <mergeCell ref="D51:F51"/>
    <mergeCell ref="D52:F52"/>
    <mergeCell ref="C53:F53"/>
    <mergeCell ref="D54:F54"/>
    <mergeCell ref="D55:F55"/>
    <mergeCell ref="D44:F44"/>
    <mergeCell ref="D45:F45"/>
    <mergeCell ref="C46:F46"/>
    <mergeCell ref="D47:F47"/>
    <mergeCell ref="D48:F48"/>
    <mergeCell ref="C49:F49"/>
    <mergeCell ref="D38:F38"/>
    <mergeCell ref="D39:F39"/>
    <mergeCell ref="C40:F40"/>
    <mergeCell ref="D41:F41"/>
    <mergeCell ref="D42:F42"/>
    <mergeCell ref="C43:F43"/>
    <mergeCell ref="C32:F32"/>
    <mergeCell ref="C33:F33"/>
    <mergeCell ref="C34:F34"/>
    <mergeCell ref="C35:F35"/>
    <mergeCell ref="C36:F36"/>
    <mergeCell ref="C37:F37"/>
    <mergeCell ref="C26:F26"/>
    <mergeCell ref="C27:F27"/>
    <mergeCell ref="C28:F28"/>
    <mergeCell ref="C29:F29"/>
    <mergeCell ref="C30:F30"/>
    <mergeCell ref="C31:F31"/>
    <mergeCell ref="C20:F20"/>
    <mergeCell ref="C21:F21"/>
    <mergeCell ref="C22:F22"/>
    <mergeCell ref="C23:F23"/>
    <mergeCell ref="C24:F24"/>
    <mergeCell ref="C25:F25"/>
    <mergeCell ref="C14:F14"/>
    <mergeCell ref="C15:F15"/>
    <mergeCell ref="C16:F16"/>
    <mergeCell ref="C17:F17"/>
    <mergeCell ref="C18:F18"/>
    <mergeCell ref="D19:F19"/>
    <mergeCell ref="C8:F8"/>
    <mergeCell ref="C9:F9"/>
    <mergeCell ref="C10:F10"/>
    <mergeCell ref="C11:F11"/>
    <mergeCell ref="C12:F12"/>
    <mergeCell ref="C13:F13"/>
    <mergeCell ref="B2:J2"/>
    <mergeCell ref="I3:J3"/>
    <mergeCell ref="C4:F4"/>
    <mergeCell ref="C5:F5"/>
    <mergeCell ref="C6:F6"/>
    <mergeCell ref="C7:F7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90"/>
  <sheetViews>
    <sheetView workbookViewId="0"/>
  </sheetViews>
  <sheetFormatPr defaultRowHeight="14.25"/>
  <cols>
    <col min="1" max="1" width="2.625" style="1394" customWidth="1"/>
    <col min="2" max="2" width="4.625" customWidth="1"/>
    <col min="3" max="3" width="2.375" customWidth="1"/>
    <col min="4" max="4" width="3" customWidth="1"/>
    <col min="6" max="6" width="47.625" customWidth="1"/>
    <col min="7" max="10" width="12.625" customWidth="1"/>
    <col min="12" max="12" width="9" customWidth="1"/>
  </cols>
  <sheetData>
    <row r="2" spans="2:15" ht="15" customHeight="1">
      <c r="B2" s="1744" t="s">
        <v>1168</v>
      </c>
      <c r="C2" s="1744"/>
      <c r="D2" s="1744"/>
      <c r="E2" s="1744"/>
      <c r="F2" s="1744"/>
      <c r="G2" s="1744"/>
      <c r="H2" s="1744"/>
      <c r="I2" s="1744"/>
      <c r="J2" s="1744"/>
    </row>
    <row r="3" spans="2:15" ht="15" thickBot="1">
      <c r="I3" s="1973" t="s">
        <v>844</v>
      </c>
      <c r="J3" s="1973"/>
    </row>
    <row r="4" spans="2:15" ht="33.75" customHeight="1" thickBot="1">
      <c r="B4" s="1544" t="s">
        <v>289</v>
      </c>
      <c r="C4" s="2022" t="s">
        <v>640</v>
      </c>
      <c r="D4" s="1932"/>
      <c r="E4" s="1932"/>
      <c r="F4" s="2023"/>
      <c r="G4" s="1529" t="s">
        <v>5</v>
      </c>
      <c r="H4" s="1530" t="s">
        <v>324</v>
      </c>
      <c r="I4" s="1531" t="s">
        <v>325</v>
      </c>
      <c r="J4" s="1532" t="s">
        <v>8</v>
      </c>
    </row>
    <row r="5" spans="2:15" ht="30" customHeight="1" thickBot="1">
      <c r="B5" s="1491">
        <v>1</v>
      </c>
      <c r="C5" s="2070" t="s">
        <v>981</v>
      </c>
      <c r="D5" s="1933"/>
      <c r="E5" s="1933"/>
      <c r="F5" s="2071"/>
      <c r="G5" s="1177">
        <v>3.681</v>
      </c>
      <c r="H5" s="161">
        <v>0</v>
      </c>
      <c r="I5" s="986">
        <v>0</v>
      </c>
      <c r="J5" s="1135">
        <v>3.681</v>
      </c>
      <c r="L5" s="1495"/>
      <c r="M5" s="1495"/>
      <c r="N5" s="1495"/>
      <c r="O5" s="1495"/>
    </row>
    <row r="6" spans="2:15" ht="15.75" customHeight="1">
      <c r="B6" s="1319"/>
      <c r="C6" s="1324"/>
      <c r="D6" s="1921" t="s">
        <v>232</v>
      </c>
      <c r="E6" s="1922"/>
      <c r="F6" s="1928"/>
      <c r="G6" s="1535">
        <v>2.9329999999999998</v>
      </c>
      <c r="H6" s="1533">
        <v>0</v>
      </c>
      <c r="I6" s="1534">
        <v>0</v>
      </c>
      <c r="J6" s="1183">
        <v>2.9329999999999998</v>
      </c>
      <c r="L6" s="1495"/>
      <c r="M6" s="1495"/>
      <c r="N6" s="1495"/>
      <c r="O6" s="1495"/>
    </row>
    <row r="7" spans="2:15" ht="15.75" customHeight="1">
      <c r="B7" s="1319"/>
      <c r="C7" s="1326"/>
      <c r="D7" s="1923" t="s">
        <v>234</v>
      </c>
      <c r="E7" s="1923"/>
      <c r="F7" s="2014"/>
      <c r="G7" s="1191">
        <v>0.748</v>
      </c>
      <c r="H7" s="173">
        <v>0</v>
      </c>
      <c r="I7" s="964">
        <v>0</v>
      </c>
      <c r="J7" s="1119">
        <v>0.748</v>
      </c>
      <c r="L7" s="1495"/>
      <c r="M7" s="1495"/>
      <c r="N7" s="1495"/>
      <c r="O7" s="1495"/>
    </row>
    <row r="8" spans="2:15" ht="15" customHeight="1">
      <c r="B8" s="1322">
        <v>2</v>
      </c>
      <c r="C8" s="1940" t="s">
        <v>982</v>
      </c>
      <c r="D8" s="1774"/>
      <c r="E8" s="1774"/>
      <c r="F8" s="1941"/>
      <c r="G8" s="1121">
        <v>1.9E-2</v>
      </c>
      <c r="H8" s="175">
        <v>0</v>
      </c>
      <c r="I8" s="962">
        <v>0</v>
      </c>
      <c r="J8" s="1119">
        <v>1.9E-2</v>
      </c>
      <c r="L8" s="1495"/>
      <c r="M8" s="1495"/>
      <c r="N8" s="1495"/>
      <c r="O8" s="1495"/>
    </row>
    <row r="9" spans="2:15" ht="15" customHeight="1">
      <c r="B9" s="1319"/>
      <c r="C9" s="1326"/>
      <c r="D9" s="1771" t="s">
        <v>986</v>
      </c>
      <c r="E9" s="1772"/>
      <c r="F9" s="1773"/>
      <c r="G9" s="1191">
        <v>1.9E-2</v>
      </c>
      <c r="H9" s="173">
        <v>0</v>
      </c>
      <c r="I9" s="964">
        <v>0</v>
      </c>
      <c r="J9" s="1119">
        <v>1.9E-2</v>
      </c>
      <c r="L9" s="1495"/>
      <c r="M9" s="1495"/>
      <c r="N9" s="1495"/>
      <c r="O9" s="1495"/>
    </row>
    <row r="10" spans="2:15" ht="15" customHeight="1">
      <c r="B10" s="1319"/>
      <c r="C10" s="1326"/>
      <c r="D10" s="1557"/>
      <c r="E10" s="1771" t="s">
        <v>987</v>
      </c>
      <c r="F10" s="1773"/>
      <c r="G10" s="1191">
        <v>1.9E-2</v>
      </c>
      <c r="H10" s="173">
        <v>0</v>
      </c>
      <c r="I10" s="964">
        <v>0</v>
      </c>
      <c r="J10" s="1119">
        <v>1.9E-2</v>
      </c>
      <c r="L10" s="1495"/>
      <c r="M10" s="1495"/>
      <c r="N10" s="1495"/>
      <c r="O10" s="1495"/>
    </row>
    <row r="11" spans="2:15" ht="15" customHeight="1">
      <c r="B11" s="1322">
        <v>3</v>
      </c>
      <c r="C11" s="2009" t="s">
        <v>643</v>
      </c>
      <c r="D11" s="1917"/>
      <c r="E11" s="1917"/>
      <c r="F11" s="2010"/>
      <c r="G11" s="1121">
        <v>15502.633</v>
      </c>
      <c r="H11" s="175">
        <v>9412.5709999999999</v>
      </c>
      <c r="I11" s="962">
        <v>2688.39</v>
      </c>
      <c r="J11" s="1119">
        <v>27603.594000000001</v>
      </c>
      <c r="L11" s="1495"/>
      <c r="M11" s="1495"/>
      <c r="N11" s="1495"/>
      <c r="O11" s="1495"/>
    </row>
    <row r="12" spans="2:15" ht="15" customHeight="1">
      <c r="B12" s="1319"/>
      <c r="C12" s="1324"/>
      <c r="D12" s="1921" t="s">
        <v>644</v>
      </c>
      <c r="E12" s="1922"/>
      <c r="F12" s="1928"/>
      <c r="G12" s="1191">
        <v>1557.761</v>
      </c>
      <c r="H12" s="173">
        <v>243.262</v>
      </c>
      <c r="I12" s="964">
        <v>7.2999999999999995E-2</v>
      </c>
      <c r="J12" s="1119">
        <v>1801.096</v>
      </c>
      <c r="L12" s="1495"/>
      <c r="M12" s="1495"/>
      <c r="N12" s="1495"/>
      <c r="O12" s="1495"/>
    </row>
    <row r="13" spans="2:15" ht="15" customHeight="1">
      <c r="B13" s="1319"/>
      <c r="C13" s="1324"/>
      <c r="D13" s="1921" t="s">
        <v>645</v>
      </c>
      <c r="E13" s="1922"/>
      <c r="F13" s="1928"/>
      <c r="G13" s="1191">
        <v>241.56100000000001</v>
      </c>
      <c r="H13" s="173">
        <v>0.30099999999999999</v>
      </c>
      <c r="I13" s="964">
        <v>6.4000000000000001E-2</v>
      </c>
      <c r="J13" s="1119">
        <v>241.92599999999999</v>
      </c>
      <c r="L13" s="1495"/>
      <c r="M13" s="1495"/>
      <c r="N13" s="1495"/>
      <c r="O13" s="1495"/>
    </row>
    <row r="14" spans="2:15" ht="15.75" customHeight="1">
      <c r="B14" s="1319"/>
      <c r="C14" s="1324"/>
      <c r="D14" s="1921" t="s">
        <v>646</v>
      </c>
      <c r="E14" s="1922"/>
      <c r="F14" s="1928"/>
      <c r="G14" s="1191">
        <v>3798.433</v>
      </c>
      <c r="H14" s="173">
        <v>1853.9549999999999</v>
      </c>
      <c r="I14" s="964">
        <v>367.68</v>
      </c>
      <c r="J14" s="1119">
        <v>6020.0680000000002</v>
      </c>
      <c r="L14" s="1495"/>
      <c r="M14" s="1495"/>
      <c r="N14" s="1495"/>
      <c r="O14" s="1495"/>
    </row>
    <row r="15" spans="2:15" ht="15.75" customHeight="1">
      <c r="B15" s="1319"/>
      <c r="C15" s="1324"/>
      <c r="D15" s="1921" t="s">
        <v>647</v>
      </c>
      <c r="E15" s="1922"/>
      <c r="F15" s="1928"/>
      <c r="G15" s="1191">
        <v>3418.0230000000001</v>
      </c>
      <c r="H15" s="173">
        <v>3635.1109999999999</v>
      </c>
      <c r="I15" s="964">
        <v>1158.152</v>
      </c>
      <c r="J15" s="1119">
        <v>8211.2860000000001</v>
      </c>
      <c r="L15" s="1495"/>
      <c r="M15" s="1495"/>
      <c r="N15" s="1495"/>
      <c r="O15" s="1495"/>
    </row>
    <row r="16" spans="2:15" ht="15" customHeight="1">
      <c r="B16" s="1319"/>
      <c r="C16" s="1324"/>
      <c r="D16" s="1921" t="s">
        <v>648</v>
      </c>
      <c r="E16" s="1922"/>
      <c r="F16" s="1928"/>
      <c r="G16" s="1191">
        <v>1578.2370000000001</v>
      </c>
      <c r="H16" s="173">
        <v>1882.722</v>
      </c>
      <c r="I16" s="964">
        <v>1161.4269999999999</v>
      </c>
      <c r="J16" s="1119">
        <v>4622.3860000000004</v>
      </c>
      <c r="L16" s="1495"/>
      <c r="M16" s="1495"/>
      <c r="N16" s="1495"/>
      <c r="O16" s="1495"/>
    </row>
    <row r="17" spans="2:15" ht="15" customHeight="1">
      <c r="B17" s="1327"/>
      <c r="C17" s="1493"/>
      <c r="D17" s="1915" t="s">
        <v>992</v>
      </c>
      <c r="E17" s="1916"/>
      <c r="F17" s="2008"/>
      <c r="G17" s="1191">
        <v>4541.5659999999998</v>
      </c>
      <c r="H17" s="173">
        <v>1760.9559999999999</v>
      </c>
      <c r="I17" s="964">
        <v>0.47699999999999998</v>
      </c>
      <c r="J17" s="1119">
        <v>6302.9989999999998</v>
      </c>
      <c r="L17" s="1495"/>
      <c r="M17" s="1495"/>
      <c r="N17" s="1495"/>
      <c r="O17" s="1495"/>
    </row>
    <row r="18" spans="2:15" ht="15" customHeight="1">
      <c r="B18" s="1319"/>
      <c r="C18" s="1324"/>
      <c r="D18" s="1921" t="s">
        <v>650</v>
      </c>
      <c r="E18" s="1922"/>
      <c r="F18" s="1928"/>
      <c r="G18" s="1191">
        <v>367.05200000000002</v>
      </c>
      <c r="H18" s="173">
        <v>36.264000000000003</v>
      </c>
      <c r="I18" s="964">
        <v>0.51700000000000002</v>
      </c>
      <c r="J18" s="1119">
        <v>403.83300000000003</v>
      </c>
      <c r="L18" s="1495"/>
      <c r="M18" s="1495"/>
      <c r="N18" s="1495"/>
      <c r="O18" s="1495"/>
    </row>
    <row r="19" spans="2:15" ht="15" customHeight="1">
      <c r="B19" s="1322">
        <v>4</v>
      </c>
      <c r="C19" s="2009" t="s">
        <v>651</v>
      </c>
      <c r="D19" s="1917"/>
      <c r="E19" s="1917"/>
      <c r="F19" s="2010"/>
      <c r="G19" s="1121">
        <v>242839.951</v>
      </c>
      <c r="H19" s="175">
        <v>32193.651999999998</v>
      </c>
      <c r="I19" s="962">
        <v>8791.9380000000001</v>
      </c>
      <c r="J19" s="1119">
        <v>283825.54100000003</v>
      </c>
      <c r="L19" s="1495"/>
      <c r="M19" s="1495"/>
      <c r="N19" s="1495"/>
      <c r="O19" s="1495"/>
    </row>
    <row r="20" spans="2:15" ht="15" customHeight="1">
      <c r="B20" s="1319"/>
      <c r="C20" s="1326"/>
      <c r="D20" s="1923" t="s">
        <v>994</v>
      </c>
      <c r="E20" s="1923"/>
      <c r="F20" s="2014"/>
      <c r="G20" s="1191">
        <v>64273.303999999996</v>
      </c>
      <c r="H20" s="173">
        <v>10588.635</v>
      </c>
      <c r="I20" s="964">
        <v>2195.9</v>
      </c>
      <c r="J20" s="1119">
        <v>77057.839000000007</v>
      </c>
      <c r="L20" s="1495"/>
      <c r="M20" s="1495"/>
      <c r="N20" s="1495"/>
      <c r="O20" s="1495"/>
    </row>
    <row r="21" spans="2:15" ht="15" customHeight="1">
      <c r="B21" s="1319"/>
      <c r="C21" s="1324"/>
      <c r="D21" s="1923" t="s">
        <v>995</v>
      </c>
      <c r="E21" s="1923"/>
      <c r="F21" s="2014"/>
      <c r="G21" s="1191">
        <v>1259.6189999999999</v>
      </c>
      <c r="H21" s="173">
        <v>5.125</v>
      </c>
      <c r="I21" s="964">
        <v>0.184</v>
      </c>
      <c r="J21" s="1119">
        <v>1264.9280000000001</v>
      </c>
      <c r="L21" s="1495"/>
      <c r="M21" s="1495"/>
      <c r="N21" s="1495"/>
      <c r="O21" s="1495"/>
    </row>
    <row r="22" spans="2:15" ht="30" customHeight="1">
      <c r="B22" s="1319"/>
      <c r="C22" s="1324"/>
      <c r="D22" s="1923" t="s">
        <v>996</v>
      </c>
      <c r="E22" s="1923"/>
      <c r="F22" s="2014"/>
      <c r="G22" s="1191">
        <v>3377.1370000000002</v>
      </c>
      <c r="H22" s="173">
        <v>363.79899999999998</v>
      </c>
      <c r="I22" s="964">
        <v>89.027000000000001</v>
      </c>
      <c r="J22" s="1119">
        <v>3829.9630000000002</v>
      </c>
      <c r="L22" s="1495"/>
      <c r="M22" s="1495"/>
      <c r="N22" s="1495"/>
      <c r="O22" s="1495"/>
    </row>
    <row r="23" spans="2:15" ht="15" customHeight="1">
      <c r="B23" s="1319"/>
      <c r="C23" s="1326"/>
      <c r="D23" s="1923" t="s">
        <v>997</v>
      </c>
      <c r="E23" s="1923"/>
      <c r="F23" s="2014"/>
      <c r="G23" s="1191">
        <v>77173.695999999996</v>
      </c>
      <c r="H23" s="173">
        <v>9228.1470000000008</v>
      </c>
      <c r="I23" s="964">
        <v>2827.192</v>
      </c>
      <c r="J23" s="1119">
        <v>89229.035000000003</v>
      </c>
      <c r="L23" s="1495"/>
      <c r="M23" s="1495"/>
      <c r="N23" s="1495"/>
      <c r="O23" s="1495"/>
    </row>
    <row r="24" spans="2:15" ht="15" customHeight="1">
      <c r="B24" s="1319"/>
      <c r="C24" s="1326"/>
      <c r="D24" s="1923" t="s">
        <v>998</v>
      </c>
      <c r="E24" s="1923"/>
      <c r="F24" s="2014"/>
      <c r="G24" s="1191">
        <v>747.07799999999997</v>
      </c>
      <c r="H24" s="173">
        <v>117.032</v>
      </c>
      <c r="I24" s="964">
        <v>26.867999999999999</v>
      </c>
      <c r="J24" s="1119">
        <v>890.97799999999995</v>
      </c>
      <c r="L24" s="1495"/>
      <c r="M24" s="1495"/>
      <c r="N24" s="1495"/>
      <c r="O24" s="1495"/>
    </row>
    <row r="25" spans="2:15" ht="15" customHeight="1">
      <c r="B25" s="1319"/>
      <c r="C25" s="1326"/>
      <c r="D25" s="1923" t="s">
        <v>999</v>
      </c>
      <c r="E25" s="1923"/>
      <c r="F25" s="2014"/>
      <c r="G25" s="1191">
        <v>29631.151999999998</v>
      </c>
      <c r="H25" s="173">
        <v>4203.2120000000004</v>
      </c>
      <c r="I25" s="964">
        <v>527.57799999999997</v>
      </c>
      <c r="J25" s="1119">
        <v>34361.942000000003</v>
      </c>
      <c r="L25" s="1495"/>
      <c r="M25" s="1495"/>
      <c r="N25" s="1495"/>
      <c r="O25" s="1495"/>
    </row>
    <row r="26" spans="2:15" ht="15" customHeight="1">
      <c r="B26" s="1319"/>
      <c r="C26" s="1326"/>
      <c r="D26" s="1923" t="s">
        <v>1000</v>
      </c>
      <c r="E26" s="1923"/>
      <c r="F26" s="2014"/>
      <c r="G26" s="1191">
        <v>64.171000000000006</v>
      </c>
      <c r="H26" s="173">
        <v>0</v>
      </c>
      <c r="I26" s="964">
        <v>0</v>
      </c>
      <c r="J26" s="1119">
        <v>64.171000000000006</v>
      </c>
      <c r="L26" s="1495"/>
      <c r="M26" s="1495"/>
      <c r="N26" s="1495"/>
      <c r="O26" s="1495"/>
    </row>
    <row r="27" spans="2:15" ht="30" customHeight="1">
      <c r="B27" s="1319"/>
      <c r="C27" s="1326"/>
      <c r="D27" s="1923" t="s">
        <v>1001</v>
      </c>
      <c r="E27" s="1923"/>
      <c r="F27" s="2014"/>
      <c r="G27" s="1191">
        <v>1181.9549999999999</v>
      </c>
      <c r="H27" s="173">
        <v>33.697000000000003</v>
      </c>
      <c r="I27" s="964">
        <v>4.68</v>
      </c>
      <c r="J27" s="1119">
        <v>1220.3320000000001</v>
      </c>
      <c r="L27" s="1495"/>
      <c r="M27" s="1495"/>
      <c r="N27" s="1495"/>
      <c r="O27" s="1495"/>
    </row>
    <row r="28" spans="2:15" ht="15" customHeight="1">
      <c r="B28" s="1319"/>
      <c r="C28" s="1326"/>
      <c r="D28" s="1923" t="s">
        <v>1002</v>
      </c>
      <c r="E28" s="1923"/>
      <c r="F28" s="2014"/>
      <c r="G28" s="1191">
        <v>60702.27</v>
      </c>
      <c r="H28" s="173">
        <v>6310.1180000000004</v>
      </c>
      <c r="I28" s="964">
        <v>2228.442</v>
      </c>
      <c r="J28" s="1119">
        <v>69240.83</v>
      </c>
      <c r="L28" s="1495"/>
      <c r="M28" s="1495"/>
      <c r="N28" s="1495"/>
      <c r="O28" s="1495"/>
    </row>
    <row r="29" spans="2:15" ht="15" customHeight="1">
      <c r="B29" s="1319"/>
      <c r="C29" s="1326"/>
      <c r="D29" s="1923" t="s">
        <v>1003</v>
      </c>
      <c r="E29" s="1923"/>
      <c r="F29" s="2014"/>
      <c r="G29" s="1191">
        <v>2150.04</v>
      </c>
      <c r="H29" s="173">
        <v>724.053</v>
      </c>
      <c r="I29" s="964">
        <v>414.09399999999999</v>
      </c>
      <c r="J29" s="1119">
        <v>3288.1869999999999</v>
      </c>
      <c r="L29" s="1495"/>
      <c r="M29" s="1495"/>
      <c r="N29" s="1495"/>
      <c r="O29" s="1495"/>
    </row>
    <row r="30" spans="2:15" ht="15" customHeight="1">
      <c r="B30" s="1319"/>
      <c r="C30" s="1326"/>
      <c r="D30" s="1921" t="s">
        <v>662</v>
      </c>
      <c r="E30" s="1922"/>
      <c r="F30" s="1928"/>
      <c r="G30" s="1191">
        <v>2279.529</v>
      </c>
      <c r="H30" s="173">
        <v>619.83399999999995</v>
      </c>
      <c r="I30" s="964">
        <v>477.97300000000001</v>
      </c>
      <c r="J30" s="1119">
        <v>3377.3359999999998</v>
      </c>
      <c r="L30" s="1495"/>
      <c r="M30" s="1495"/>
      <c r="N30" s="1495"/>
      <c r="O30" s="1495"/>
    </row>
    <row r="31" spans="2:15" ht="15" customHeight="1">
      <c r="B31" s="1322">
        <v>5</v>
      </c>
      <c r="C31" s="2009" t="s">
        <v>663</v>
      </c>
      <c r="D31" s="1917"/>
      <c r="E31" s="1917"/>
      <c r="F31" s="2010"/>
      <c r="G31" s="1121">
        <v>62227.133999999998</v>
      </c>
      <c r="H31" s="175">
        <v>5956.5810000000001</v>
      </c>
      <c r="I31" s="962">
        <v>1680.3140000000001</v>
      </c>
      <c r="J31" s="1119">
        <v>69864.028999999995</v>
      </c>
      <c r="L31" s="1495"/>
      <c r="M31" s="1495"/>
      <c r="N31" s="1495"/>
      <c r="O31" s="1495"/>
    </row>
    <row r="32" spans="2:15" ht="15" customHeight="1">
      <c r="B32" s="1319"/>
      <c r="C32" s="1326"/>
      <c r="D32" s="1923" t="s">
        <v>1005</v>
      </c>
      <c r="E32" s="1923"/>
      <c r="F32" s="2014"/>
      <c r="G32" s="1191">
        <v>1991.0519999999999</v>
      </c>
      <c r="H32" s="173">
        <v>1137.731</v>
      </c>
      <c r="I32" s="964">
        <v>298.75700000000001</v>
      </c>
      <c r="J32" s="1119">
        <v>3427.54</v>
      </c>
      <c r="L32" s="1495"/>
      <c r="M32" s="1495"/>
      <c r="N32" s="1495"/>
      <c r="O32" s="1495"/>
    </row>
    <row r="33" spans="2:15" ht="15" customHeight="1">
      <c r="B33" s="1319"/>
      <c r="C33" s="1326"/>
      <c r="D33" s="1923" t="s">
        <v>1006</v>
      </c>
      <c r="E33" s="1923"/>
      <c r="F33" s="2014"/>
      <c r="G33" s="1191">
        <v>55.253999999999998</v>
      </c>
      <c r="H33" s="173">
        <v>0</v>
      </c>
      <c r="I33" s="964">
        <v>20</v>
      </c>
      <c r="J33" s="1119">
        <v>75.254000000000005</v>
      </c>
      <c r="L33" s="1495"/>
      <c r="M33" s="1495"/>
      <c r="N33" s="1495"/>
      <c r="O33" s="1495"/>
    </row>
    <row r="34" spans="2:15" ht="15" customHeight="1">
      <c r="B34" s="1319"/>
      <c r="C34" s="1326"/>
      <c r="D34" s="1923" t="s">
        <v>1007</v>
      </c>
      <c r="E34" s="1923"/>
      <c r="F34" s="2014"/>
      <c r="G34" s="1191">
        <v>692.35599999999999</v>
      </c>
      <c r="H34" s="173">
        <v>33.363999999999997</v>
      </c>
      <c r="I34" s="964">
        <v>28.5</v>
      </c>
      <c r="J34" s="1119">
        <v>754.22</v>
      </c>
      <c r="L34" s="1495"/>
      <c r="M34" s="1495"/>
      <c r="N34" s="1495"/>
      <c r="O34" s="1495"/>
    </row>
    <row r="35" spans="2:15" ht="15" customHeight="1">
      <c r="B35" s="1319"/>
      <c r="C35" s="1326"/>
      <c r="D35" s="1923" t="s">
        <v>1008</v>
      </c>
      <c r="E35" s="1923"/>
      <c r="F35" s="2014"/>
      <c r="G35" s="1191">
        <v>19428.88</v>
      </c>
      <c r="H35" s="173">
        <v>1690.249</v>
      </c>
      <c r="I35" s="964">
        <v>832.62300000000005</v>
      </c>
      <c r="J35" s="1119">
        <v>21951.752</v>
      </c>
      <c r="L35" s="1495"/>
      <c r="M35" s="1495"/>
      <c r="N35" s="1495"/>
      <c r="O35" s="1495"/>
    </row>
    <row r="36" spans="2:15" ht="15" customHeight="1">
      <c r="B36" s="1319"/>
      <c r="C36" s="1326"/>
      <c r="D36" s="1923" t="s">
        <v>1009</v>
      </c>
      <c r="E36" s="1923"/>
      <c r="F36" s="2014"/>
      <c r="G36" s="1191">
        <v>65.284999999999997</v>
      </c>
      <c r="H36" s="173">
        <v>0.23300000000000001</v>
      </c>
      <c r="I36" s="964">
        <v>0</v>
      </c>
      <c r="J36" s="1119">
        <v>65.518000000000001</v>
      </c>
      <c r="L36" s="1495"/>
      <c r="M36" s="1495"/>
      <c r="N36" s="1495"/>
      <c r="O36" s="1495"/>
    </row>
    <row r="37" spans="2:15" ht="15" customHeight="1">
      <c r="B37" s="1319"/>
      <c r="C37" s="1326"/>
      <c r="D37" s="1923" t="s">
        <v>1010</v>
      </c>
      <c r="E37" s="1923"/>
      <c r="F37" s="2014"/>
      <c r="G37" s="1191">
        <v>1081.337</v>
      </c>
      <c r="H37" s="173">
        <v>348.02800000000002</v>
      </c>
      <c r="I37" s="964">
        <v>16.658000000000001</v>
      </c>
      <c r="J37" s="1119">
        <v>1446.0229999999999</v>
      </c>
      <c r="L37" s="1495"/>
      <c r="M37" s="1495"/>
      <c r="N37" s="1495"/>
      <c r="O37" s="1495"/>
    </row>
    <row r="38" spans="2:15" ht="15" customHeight="1">
      <c r="B38" s="1319"/>
      <c r="C38" s="1324"/>
      <c r="D38" s="1923" t="s">
        <v>1013</v>
      </c>
      <c r="E38" s="1923"/>
      <c r="F38" s="2014"/>
      <c r="G38" s="1191">
        <v>35447.802000000003</v>
      </c>
      <c r="H38" s="173">
        <v>2488.9749999999999</v>
      </c>
      <c r="I38" s="964">
        <v>416.50599999999997</v>
      </c>
      <c r="J38" s="1119">
        <v>38353.283000000003</v>
      </c>
      <c r="L38" s="1495"/>
      <c r="M38" s="1495"/>
      <c r="N38" s="1495"/>
      <c r="O38" s="1495"/>
    </row>
    <row r="39" spans="2:15" ht="15" customHeight="1">
      <c r="B39" s="1319"/>
      <c r="C39" s="1324"/>
      <c r="D39" s="1923" t="s">
        <v>1014</v>
      </c>
      <c r="E39" s="1923"/>
      <c r="F39" s="2014"/>
      <c r="G39" s="1191">
        <v>189.583</v>
      </c>
      <c r="H39" s="173">
        <v>106.265</v>
      </c>
      <c r="I39" s="964">
        <v>6.9690000000000003</v>
      </c>
      <c r="J39" s="1119">
        <v>302.81700000000001</v>
      </c>
      <c r="L39" s="1495"/>
      <c r="M39" s="1495"/>
      <c r="N39" s="1495"/>
      <c r="O39" s="1495"/>
    </row>
    <row r="40" spans="2:15" ht="15" customHeight="1">
      <c r="B40" s="1319"/>
      <c r="C40" s="1326"/>
      <c r="D40" s="1923" t="s">
        <v>1015</v>
      </c>
      <c r="E40" s="1923"/>
      <c r="F40" s="2014"/>
      <c r="G40" s="1191">
        <v>326.24299999999999</v>
      </c>
      <c r="H40" s="173">
        <v>0</v>
      </c>
      <c r="I40" s="964">
        <v>0</v>
      </c>
      <c r="J40" s="1119">
        <v>326.24299999999999</v>
      </c>
      <c r="L40" s="1495"/>
      <c r="M40" s="1495"/>
      <c r="N40" s="1495"/>
      <c r="O40" s="1495"/>
    </row>
    <row r="41" spans="2:15" ht="30" customHeight="1">
      <c r="B41" s="1319"/>
      <c r="C41" s="1324"/>
      <c r="D41" s="1923" t="s">
        <v>1017</v>
      </c>
      <c r="E41" s="1923"/>
      <c r="F41" s="2014"/>
      <c r="G41" s="1191">
        <v>0</v>
      </c>
      <c r="H41" s="173">
        <v>0</v>
      </c>
      <c r="I41" s="964">
        <v>36.359000000000002</v>
      </c>
      <c r="J41" s="1119">
        <v>36.359000000000002</v>
      </c>
      <c r="L41" s="1495"/>
      <c r="M41" s="1495"/>
      <c r="N41" s="1495"/>
      <c r="O41" s="1495"/>
    </row>
    <row r="42" spans="2:15" ht="15" customHeight="1">
      <c r="B42" s="1319"/>
      <c r="C42" s="1326"/>
      <c r="D42" s="1923" t="s">
        <v>677</v>
      </c>
      <c r="E42" s="1923"/>
      <c r="F42" s="2014"/>
      <c r="G42" s="1191">
        <v>2949.3420000000001</v>
      </c>
      <c r="H42" s="173">
        <v>151.73599999999999</v>
      </c>
      <c r="I42" s="964">
        <v>23.942</v>
      </c>
      <c r="J42" s="1119">
        <v>3125.02</v>
      </c>
      <c r="L42" s="1495"/>
      <c r="M42" s="1495"/>
      <c r="N42" s="1495"/>
      <c r="O42" s="1495"/>
    </row>
    <row r="43" spans="2:15" ht="15" customHeight="1">
      <c r="B43" s="1322">
        <v>6</v>
      </c>
      <c r="C43" s="2009" t="s">
        <v>678</v>
      </c>
      <c r="D43" s="1917"/>
      <c r="E43" s="1917"/>
      <c r="F43" s="2010"/>
      <c r="G43" s="1121">
        <v>78655.472999999998</v>
      </c>
      <c r="H43" s="175">
        <v>15764.457</v>
      </c>
      <c r="I43" s="962">
        <v>3565.6660000000002</v>
      </c>
      <c r="J43" s="1119">
        <v>97985.596000000005</v>
      </c>
      <c r="L43" s="1495"/>
      <c r="M43" s="1495"/>
      <c r="N43" s="1495"/>
      <c r="O43" s="1495"/>
    </row>
    <row r="44" spans="2:15" ht="15" customHeight="1">
      <c r="B44" s="1319"/>
      <c r="C44" s="1326"/>
      <c r="D44" s="1923" t="s">
        <v>1020</v>
      </c>
      <c r="E44" s="1923"/>
      <c r="F44" s="2014"/>
      <c r="G44" s="1191">
        <v>5210.0739999999996</v>
      </c>
      <c r="H44" s="173">
        <v>734.572</v>
      </c>
      <c r="I44" s="964">
        <v>154.946</v>
      </c>
      <c r="J44" s="1119">
        <v>6099.5919999999996</v>
      </c>
      <c r="L44" s="1495"/>
      <c r="M44" s="1495"/>
      <c r="N44" s="1495"/>
      <c r="O44" s="1495"/>
    </row>
    <row r="45" spans="2:15" ht="15" customHeight="1">
      <c r="B45" s="1319"/>
      <c r="C45" s="1326"/>
      <c r="D45" s="1921" t="s">
        <v>1022</v>
      </c>
      <c r="E45" s="1922"/>
      <c r="F45" s="1928"/>
      <c r="G45" s="1191">
        <v>642.33799999999997</v>
      </c>
      <c r="H45" s="173">
        <v>15.25</v>
      </c>
      <c r="I45" s="964">
        <v>5</v>
      </c>
      <c r="J45" s="1119">
        <v>662.58799999999997</v>
      </c>
      <c r="L45" s="1495"/>
      <c r="M45" s="1495"/>
      <c r="N45" s="1495"/>
      <c r="O45" s="1495"/>
    </row>
    <row r="46" spans="2:15" ht="15" customHeight="1">
      <c r="B46" s="1319"/>
      <c r="C46" s="1326"/>
      <c r="D46" s="1921" t="s">
        <v>1023</v>
      </c>
      <c r="E46" s="1922"/>
      <c r="F46" s="1928"/>
      <c r="G46" s="1191">
        <v>32216.047999999999</v>
      </c>
      <c r="H46" s="173">
        <v>6437.7449999999999</v>
      </c>
      <c r="I46" s="964">
        <v>1675.0419999999999</v>
      </c>
      <c r="J46" s="1119">
        <v>40328.834999999999</v>
      </c>
      <c r="L46" s="1495"/>
      <c r="M46" s="1495"/>
      <c r="N46" s="1495"/>
      <c r="O46" s="1495"/>
    </row>
    <row r="47" spans="2:15" ht="15" customHeight="1">
      <c r="B47" s="1319"/>
      <c r="C47" s="1326"/>
      <c r="D47" s="1923" t="s">
        <v>1024</v>
      </c>
      <c r="E47" s="1923"/>
      <c r="F47" s="2014"/>
      <c r="G47" s="1191">
        <v>324.51799999999997</v>
      </c>
      <c r="H47" s="173">
        <v>26.404</v>
      </c>
      <c r="I47" s="964">
        <v>5.5869999999999997</v>
      </c>
      <c r="J47" s="1119">
        <v>356.50900000000001</v>
      </c>
      <c r="L47" s="1495"/>
      <c r="M47" s="1495"/>
      <c r="N47" s="1495"/>
      <c r="O47" s="1495"/>
    </row>
    <row r="48" spans="2:15" ht="15" customHeight="1">
      <c r="B48" s="1319"/>
      <c r="C48" s="1326"/>
      <c r="D48" s="1923" t="s">
        <v>1025</v>
      </c>
      <c r="E48" s="1923"/>
      <c r="F48" s="2014"/>
      <c r="G48" s="1191">
        <v>4660.2190000000001</v>
      </c>
      <c r="H48" s="173">
        <v>295.32</v>
      </c>
      <c r="I48" s="964">
        <v>2.476</v>
      </c>
      <c r="J48" s="1119">
        <v>4958.0150000000003</v>
      </c>
      <c r="L48" s="1495"/>
      <c r="M48" s="1495"/>
      <c r="N48" s="1495"/>
      <c r="O48" s="1495"/>
    </row>
    <row r="49" spans="2:15" ht="15" customHeight="1">
      <c r="B49" s="1319"/>
      <c r="C49" s="1326"/>
      <c r="D49" s="1923" t="s">
        <v>1027</v>
      </c>
      <c r="E49" s="1923"/>
      <c r="F49" s="2014"/>
      <c r="G49" s="1191">
        <v>16.981000000000002</v>
      </c>
      <c r="H49" s="173">
        <v>1.45</v>
      </c>
      <c r="I49" s="964">
        <v>0</v>
      </c>
      <c r="J49" s="1119">
        <v>18.431000000000001</v>
      </c>
      <c r="L49" s="1495"/>
      <c r="M49" s="1495"/>
      <c r="N49" s="1495"/>
      <c r="O49" s="1495"/>
    </row>
    <row r="50" spans="2:15" ht="15" customHeight="1">
      <c r="B50" s="1319"/>
      <c r="C50" s="1326"/>
      <c r="D50" s="1921" t="s">
        <v>1028</v>
      </c>
      <c r="E50" s="1922"/>
      <c r="F50" s="1928"/>
      <c r="G50" s="1191">
        <v>26226.037</v>
      </c>
      <c r="H50" s="173">
        <v>6326.3639999999996</v>
      </c>
      <c r="I50" s="964">
        <v>1515.5550000000001</v>
      </c>
      <c r="J50" s="1119">
        <v>34067.955999999998</v>
      </c>
      <c r="L50" s="1495"/>
      <c r="M50" s="1495"/>
      <c r="N50" s="1495"/>
      <c r="O50" s="1495"/>
    </row>
    <row r="51" spans="2:15" ht="15" customHeight="1">
      <c r="B51" s="1319"/>
      <c r="C51" s="1326"/>
      <c r="D51" s="1923" t="s">
        <v>1029</v>
      </c>
      <c r="E51" s="1923"/>
      <c r="F51" s="2014"/>
      <c r="G51" s="1191">
        <v>2265.8409999999999</v>
      </c>
      <c r="H51" s="173">
        <v>155.702</v>
      </c>
      <c r="I51" s="964">
        <v>111.989</v>
      </c>
      <c r="J51" s="1119">
        <v>2533.5320000000002</v>
      </c>
      <c r="L51" s="1495"/>
      <c r="M51" s="1495"/>
      <c r="N51" s="1495"/>
      <c r="O51" s="1495"/>
    </row>
    <row r="52" spans="2:15" ht="15" customHeight="1">
      <c r="B52" s="1319"/>
      <c r="C52" s="1326"/>
      <c r="D52" s="1923" t="s">
        <v>1030</v>
      </c>
      <c r="E52" s="1923"/>
      <c r="F52" s="2014"/>
      <c r="G52" s="1191">
        <v>0</v>
      </c>
      <c r="H52" s="173">
        <v>3.5609999999999999</v>
      </c>
      <c r="I52" s="964">
        <v>0</v>
      </c>
      <c r="J52" s="1119">
        <v>3.5609999999999999</v>
      </c>
      <c r="L52" s="1495"/>
      <c r="M52" s="1495"/>
      <c r="N52" s="1495"/>
      <c r="O52" s="1495"/>
    </row>
    <row r="53" spans="2:15" ht="27" customHeight="1">
      <c r="B53" s="1319"/>
      <c r="C53" s="1326"/>
      <c r="D53" s="1923" t="s">
        <v>1032</v>
      </c>
      <c r="E53" s="1923"/>
      <c r="F53" s="2014"/>
      <c r="G53" s="1191">
        <v>1.8120000000000001</v>
      </c>
      <c r="H53" s="173">
        <v>0</v>
      </c>
      <c r="I53" s="964">
        <v>0</v>
      </c>
      <c r="J53" s="1119">
        <v>1.8120000000000001</v>
      </c>
      <c r="L53" s="1495"/>
      <c r="M53" s="1495"/>
      <c r="N53" s="1495"/>
      <c r="O53" s="1495"/>
    </row>
    <row r="54" spans="2:15" ht="15" customHeight="1">
      <c r="B54" s="1319"/>
      <c r="C54" s="1326"/>
      <c r="D54" s="1921" t="s">
        <v>688</v>
      </c>
      <c r="E54" s="1922"/>
      <c r="F54" s="1928"/>
      <c r="G54" s="1191">
        <v>7091.6049999999996</v>
      </c>
      <c r="H54" s="173">
        <v>1768.0889999999999</v>
      </c>
      <c r="I54" s="964">
        <v>95.070999999999998</v>
      </c>
      <c r="J54" s="1119">
        <v>8954.7649999999994</v>
      </c>
      <c r="L54" s="1495"/>
      <c r="M54" s="1495"/>
      <c r="N54" s="1495"/>
      <c r="O54" s="1495"/>
    </row>
    <row r="55" spans="2:15" ht="15" customHeight="1">
      <c r="B55" s="1322">
        <v>8</v>
      </c>
      <c r="C55" s="2016" t="s">
        <v>691</v>
      </c>
      <c r="D55" s="1926"/>
      <c r="E55" s="1926"/>
      <c r="F55" s="2017"/>
      <c r="G55" s="1121">
        <v>15453.637000000001</v>
      </c>
      <c r="H55" s="175">
        <v>16282.445</v>
      </c>
      <c r="I55" s="962">
        <v>105.60299999999999</v>
      </c>
      <c r="J55" s="1119">
        <v>31841.685000000001</v>
      </c>
      <c r="L55" s="1495"/>
      <c r="M55" s="1495"/>
      <c r="N55" s="1495"/>
      <c r="O55" s="1495"/>
    </row>
    <row r="56" spans="2:15" ht="15" customHeight="1">
      <c r="B56" s="1319"/>
      <c r="C56" s="1326"/>
      <c r="D56" s="1923" t="s">
        <v>793</v>
      </c>
      <c r="E56" s="1923"/>
      <c r="F56" s="2014"/>
      <c r="G56" s="1191">
        <v>6351.3770000000004</v>
      </c>
      <c r="H56" s="173">
        <v>3153.0929999999998</v>
      </c>
      <c r="I56" s="964">
        <v>105.60299999999999</v>
      </c>
      <c r="J56" s="1119">
        <v>9610.0730000000003</v>
      </c>
      <c r="L56" s="1495"/>
      <c r="M56" s="1495"/>
      <c r="N56" s="1495"/>
      <c r="O56" s="1495"/>
    </row>
    <row r="57" spans="2:15" ht="15.75" customHeight="1">
      <c r="B57" s="1319"/>
      <c r="C57" s="1326"/>
      <c r="D57" s="1923" t="s">
        <v>1040</v>
      </c>
      <c r="E57" s="1923"/>
      <c r="F57" s="2014"/>
      <c r="G57" s="1191">
        <v>21.234999999999999</v>
      </c>
      <c r="H57" s="173">
        <v>74.034000000000006</v>
      </c>
      <c r="I57" s="964">
        <v>0</v>
      </c>
      <c r="J57" s="1119">
        <v>95.269000000000005</v>
      </c>
      <c r="L57" s="1495"/>
      <c r="M57" s="1495"/>
      <c r="N57" s="1495"/>
      <c r="O57" s="1495"/>
    </row>
    <row r="58" spans="2:15" ht="15.75" customHeight="1">
      <c r="B58" s="1319"/>
      <c r="C58" s="1326"/>
      <c r="D58" s="1923" t="s">
        <v>1041</v>
      </c>
      <c r="E58" s="1923"/>
      <c r="F58" s="2014"/>
      <c r="G58" s="1191">
        <v>7.5709999999999997</v>
      </c>
      <c r="H58" s="173">
        <v>0</v>
      </c>
      <c r="I58" s="964">
        <v>0</v>
      </c>
      <c r="J58" s="1119">
        <v>7.5709999999999997</v>
      </c>
      <c r="L58" s="1495"/>
      <c r="M58" s="1495"/>
      <c r="N58" s="1495"/>
      <c r="O58" s="1495"/>
    </row>
    <row r="59" spans="2:15" ht="15.75" customHeight="1">
      <c r="B59" s="1319"/>
      <c r="C59" s="1326"/>
      <c r="D59" s="1923" t="s">
        <v>770</v>
      </c>
      <c r="E59" s="1923"/>
      <c r="F59" s="2014"/>
      <c r="G59" s="1191">
        <v>9073.4539999999997</v>
      </c>
      <c r="H59" s="173">
        <v>13055.317999999999</v>
      </c>
      <c r="I59" s="964">
        <v>0</v>
      </c>
      <c r="J59" s="1119">
        <v>22128.772000000001</v>
      </c>
      <c r="L59" s="1495"/>
      <c r="M59" s="1495"/>
      <c r="N59" s="1495"/>
      <c r="O59" s="1495"/>
    </row>
    <row r="60" spans="2:15" ht="15" customHeight="1">
      <c r="B60" s="1322">
        <v>9</v>
      </c>
      <c r="C60" s="2016" t="s">
        <v>698</v>
      </c>
      <c r="D60" s="1926"/>
      <c r="E60" s="1926"/>
      <c r="F60" s="2017"/>
      <c r="G60" s="1121">
        <v>0</v>
      </c>
      <c r="H60" s="175">
        <v>0</v>
      </c>
      <c r="I60" s="962">
        <v>308.47399999999999</v>
      </c>
      <c r="J60" s="1119">
        <v>308.47399999999999</v>
      </c>
      <c r="L60" s="1495"/>
      <c r="M60" s="1495"/>
      <c r="N60" s="1495"/>
      <c r="O60" s="1495"/>
    </row>
    <row r="61" spans="2:15" ht="15" customHeight="1">
      <c r="B61" s="1319"/>
      <c r="C61" s="1326"/>
      <c r="D61" s="1923" t="s">
        <v>699</v>
      </c>
      <c r="E61" s="1923"/>
      <c r="F61" s="2014"/>
      <c r="G61" s="1191">
        <v>0</v>
      </c>
      <c r="H61" s="173">
        <v>0</v>
      </c>
      <c r="I61" s="964">
        <v>308.47399999999999</v>
      </c>
      <c r="J61" s="1119">
        <v>308.47399999999999</v>
      </c>
      <c r="L61" s="1495"/>
      <c r="M61" s="1495"/>
      <c r="N61" s="1495"/>
      <c r="O61" s="1495"/>
    </row>
    <row r="62" spans="2:15" ht="15" customHeight="1">
      <c r="B62" s="1322">
        <v>10</v>
      </c>
      <c r="C62" s="2016" t="s">
        <v>1047</v>
      </c>
      <c r="D62" s="1926"/>
      <c r="E62" s="1926"/>
      <c r="F62" s="2017"/>
      <c r="G62" s="1121">
        <v>4363.7370000000001</v>
      </c>
      <c r="H62" s="175">
        <v>1479.5319999999999</v>
      </c>
      <c r="I62" s="962">
        <v>370.99299999999999</v>
      </c>
      <c r="J62" s="1119">
        <v>6214.2619999999997</v>
      </c>
      <c r="L62" s="1495"/>
      <c r="M62" s="1495"/>
      <c r="N62" s="1495"/>
      <c r="O62" s="1495"/>
    </row>
    <row r="63" spans="2:15" ht="15" customHeight="1">
      <c r="B63" s="1327"/>
      <c r="C63" s="1326"/>
      <c r="D63" s="1923" t="s">
        <v>1049</v>
      </c>
      <c r="E63" s="1923"/>
      <c r="F63" s="2014"/>
      <c r="G63" s="1191">
        <v>4253.2139999999999</v>
      </c>
      <c r="H63" s="173">
        <v>1479.5319999999999</v>
      </c>
      <c r="I63" s="964">
        <v>124.215</v>
      </c>
      <c r="J63" s="1119">
        <v>5856.9610000000002</v>
      </c>
      <c r="L63" s="1495"/>
      <c r="M63" s="1495"/>
      <c r="N63" s="1495"/>
      <c r="O63" s="1495"/>
    </row>
    <row r="64" spans="2:15" ht="15" customHeight="1">
      <c r="B64" s="1327"/>
      <c r="C64" s="1326"/>
      <c r="D64" s="1923" t="s">
        <v>1050</v>
      </c>
      <c r="E64" s="1923"/>
      <c r="F64" s="2014"/>
      <c r="G64" s="1191">
        <v>0</v>
      </c>
      <c r="H64" s="173">
        <v>0</v>
      </c>
      <c r="I64" s="964">
        <v>246.77799999999999</v>
      </c>
      <c r="J64" s="1119">
        <v>246.77799999999999</v>
      </c>
      <c r="L64" s="1495"/>
      <c r="M64" s="1495"/>
      <c r="N64" s="1495"/>
      <c r="O64" s="1495"/>
    </row>
    <row r="65" spans="2:15" ht="15" customHeight="1">
      <c r="B65" s="1327"/>
      <c r="C65" s="1326"/>
      <c r="D65" s="1923" t="s">
        <v>1051</v>
      </c>
      <c r="E65" s="1923"/>
      <c r="F65" s="2014"/>
      <c r="G65" s="1191">
        <v>110.523</v>
      </c>
      <c r="H65" s="173">
        <v>0</v>
      </c>
      <c r="I65" s="964">
        <v>0</v>
      </c>
      <c r="J65" s="1119">
        <v>110.523</v>
      </c>
      <c r="L65" s="1495"/>
      <c r="M65" s="1495"/>
      <c r="N65" s="1495"/>
      <c r="O65" s="1495"/>
    </row>
    <row r="66" spans="2:15" ht="15.75" customHeight="1">
      <c r="B66" s="1322">
        <v>11</v>
      </c>
      <c r="C66" s="2009" t="s">
        <v>1052</v>
      </c>
      <c r="D66" s="1917"/>
      <c r="E66" s="1917"/>
      <c r="F66" s="2010"/>
      <c r="G66" s="1121">
        <v>641.02700000000004</v>
      </c>
      <c r="H66" s="175">
        <v>341.69600000000003</v>
      </c>
      <c r="I66" s="962">
        <v>42.360999999999997</v>
      </c>
      <c r="J66" s="1119">
        <v>1025.0840000000001</v>
      </c>
      <c r="L66" s="1495"/>
      <c r="M66" s="1495"/>
      <c r="N66" s="1495"/>
      <c r="O66" s="1495"/>
    </row>
    <row r="67" spans="2:15" ht="15.75" customHeight="1">
      <c r="B67" s="1319"/>
      <c r="C67" s="1326"/>
      <c r="D67" s="1923" t="s">
        <v>1053</v>
      </c>
      <c r="E67" s="1923"/>
      <c r="F67" s="2014"/>
      <c r="G67" s="1191">
        <v>48.274999999999999</v>
      </c>
      <c r="H67" s="173">
        <v>29.187999999999999</v>
      </c>
      <c r="I67" s="964">
        <v>0.255</v>
      </c>
      <c r="J67" s="1119">
        <v>77.718000000000004</v>
      </c>
      <c r="L67" s="1495"/>
      <c r="M67" s="1495"/>
      <c r="N67" s="1495"/>
      <c r="O67" s="1495"/>
    </row>
    <row r="68" spans="2:15" ht="15" customHeight="1">
      <c r="B68" s="1319"/>
      <c r="C68" s="1326"/>
      <c r="D68" s="1923" t="s">
        <v>1054</v>
      </c>
      <c r="E68" s="1923"/>
      <c r="F68" s="2014"/>
      <c r="G68" s="1191">
        <v>10.321</v>
      </c>
      <c r="H68" s="173">
        <v>17.381</v>
      </c>
      <c r="I68" s="964">
        <v>0.29099999999999998</v>
      </c>
      <c r="J68" s="1119">
        <v>27.992999999999999</v>
      </c>
      <c r="L68" s="1495"/>
      <c r="M68" s="1495"/>
      <c r="N68" s="1495"/>
      <c r="O68" s="1495"/>
    </row>
    <row r="69" spans="2:15" ht="15" customHeight="1">
      <c r="B69" s="1319"/>
      <c r="C69" s="1326"/>
      <c r="D69" s="1923" t="s">
        <v>1055</v>
      </c>
      <c r="E69" s="1923"/>
      <c r="F69" s="2014"/>
      <c r="G69" s="1191">
        <v>554.38900000000001</v>
      </c>
      <c r="H69" s="173">
        <v>273.298</v>
      </c>
      <c r="I69" s="964">
        <v>34.796999999999997</v>
      </c>
      <c r="J69" s="1119">
        <v>862.48400000000004</v>
      </c>
      <c r="L69" s="1495"/>
      <c r="M69" s="1495"/>
      <c r="N69" s="1495"/>
      <c r="O69" s="1495"/>
    </row>
    <row r="70" spans="2:15" ht="15" customHeight="1">
      <c r="B70" s="1319"/>
      <c r="C70" s="1326"/>
      <c r="D70" s="1923" t="s">
        <v>1056</v>
      </c>
      <c r="E70" s="1923"/>
      <c r="F70" s="2014"/>
      <c r="G70" s="1191">
        <v>0</v>
      </c>
      <c r="H70" s="173">
        <v>0</v>
      </c>
      <c r="I70" s="964">
        <v>3.8559999999999999</v>
      </c>
      <c r="J70" s="1119">
        <v>3.8559999999999999</v>
      </c>
      <c r="L70" s="1495"/>
      <c r="M70" s="1495"/>
      <c r="N70" s="1495"/>
      <c r="O70" s="1495"/>
    </row>
    <row r="71" spans="2:15" ht="15" customHeight="1">
      <c r="B71" s="1319"/>
      <c r="C71" s="1326"/>
      <c r="D71" s="1923" t="s">
        <v>1057</v>
      </c>
      <c r="E71" s="1923"/>
      <c r="F71" s="2014"/>
      <c r="G71" s="1191">
        <v>26.099</v>
      </c>
      <c r="H71" s="173">
        <v>18.241</v>
      </c>
      <c r="I71" s="964">
        <v>1.48</v>
      </c>
      <c r="J71" s="1119">
        <v>45.82</v>
      </c>
      <c r="L71" s="1495"/>
      <c r="M71" s="1495"/>
      <c r="N71" s="1495"/>
      <c r="O71" s="1495"/>
    </row>
    <row r="72" spans="2:15" ht="15" customHeight="1">
      <c r="B72" s="1319"/>
      <c r="C72" s="1326"/>
      <c r="D72" s="1923" t="s">
        <v>1058</v>
      </c>
      <c r="E72" s="1923"/>
      <c r="F72" s="2014"/>
      <c r="G72" s="1191">
        <v>1.9430000000000001</v>
      </c>
      <c r="H72" s="173">
        <v>0</v>
      </c>
      <c r="I72" s="964">
        <v>0</v>
      </c>
      <c r="J72" s="1119">
        <v>1.9430000000000001</v>
      </c>
      <c r="L72" s="1495"/>
      <c r="M72" s="1495"/>
      <c r="N72" s="1495"/>
      <c r="O72" s="1495"/>
    </row>
    <row r="73" spans="2:15" ht="15.75" customHeight="1">
      <c r="B73" s="1319"/>
      <c r="C73" s="1326"/>
      <c r="D73" s="1923" t="s">
        <v>1059</v>
      </c>
      <c r="E73" s="1923"/>
      <c r="F73" s="2014"/>
      <c r="G73" s="1191">
        <v>0</v>
      </c>
      <c r="H73" s="173">
        <v>3.5880000000000001</v>
      </c>
      <c r="I73" s="964">
        <v>1.6819999999999999</v>
      </c>
      <c r="J73" s="1119">
        <v>5.27</v>
      </c>
      <c r="L73" s="1495"/>
      <c r="M73" s="1495"/>
      <c r="N73" s="1495"/>
      <c r="O73" s="1495"/>
    </row>
    <row r="74" spans="2:15" ht="15.75" customHeight="1">
      <c r="B74" s="1322">
        <v>12</v>
      </c>
      <c r="C74" s="2016" t="s">
        <v>1060</v>
      </c>
      <c r="D74" s="1926"/>
      <c r="E74" s="1926"/>
      <c r="F74" s="2017"/>
      <c r="G74" s="1121">
        <v>5481.9589999999998</v>
      </c>
      <c r="H74" s="175">
        <v>469.96800000000002</v>
      </c>
      <c r="I74" s="962">
        <v>188.238</v>
      </c>
      <c r="J74" s="1119">
        <v>6140.165</v>
      </c>
      <c r="L74" s="1495"/>
      <c r="M74" s="1495"/>
      <c r="N74" s="1495"/>
      <c r="O74" s="1495"/>
    </row>
    <row r="75" spans="2:15" ht="15.75" customHeight="1">
      <c r="B75" s="1319"/>
      <c r="C75" s="1326"/>
      <c r="D75" s="1923" t="s">
        <v>1061</v>
      </c>
      <c r="E75" s="1923"/>
      <c r="F75" s="2014"/>
      <c r="G75" s="1191">
        <v>4.125</v>
      </c>
      <c r="H75" s="173">
        <v>21.42</v>
      </c>
      <c r="I75" s="964">
        <v>5.8999999999999997E-2</v>
      </c>
      <c r="J75" s="1119">
        <v>25.603999999999999</v>
      </c>
      <c r="L75" s="1495"/>
      <c r="M75" s="1495"/>
      <c r="N75" s="1495"/>
      <c r="O75" s="1495"/>
    </row>
    <row r="76" spans="2:15" ht="15" customHeight="1">
      <c r="B76" s="1319"/>
      <c r="C76" s="1326"/>
      <c r="D76" s="1923" t="s">
        <v>712</v>
      </c>
      <c r="E76" s="1923"/>
      <c r="F76" s="2014"/>
      <c r="G76" s="1191">
        <v>3508.8809999999999</v>
      </c>
      <c r="H76" s="173">
        <v>275.08999999999997</v>
      </c>
      <c r="I76" s="964">
        <v>74.643000000000001</v>
      </c>
      <c r="J76" s="1119">
        <v>3858.614</v>
      </c>
      <c r="L76" s="1495"/>
      <c r="M76" s="1495"/>
      <c r="N76" s="1495"/>
      <c r="O76" s="1495"/>
    </row>
    <row r="77" spans="2:15" ht="15" customHeight="1">
      <c r="B77" s="1319"/>
      <c r="C77" s="1326"/>
      <c r="D77" s="1923" t="s">
        <v>1062</v>
      </c>
      <c r="E77" s="1923"/>
      <c r="F77" s="2014"/>
      <c r="G77" s="1191">
        <v>1968.953</v>
      </c>
      <c r="H77" s="173">
        <v>173.458</v>
      </c>
      <c r="I77" s="964">
        <v>113.536</v>
      </c>
      <c r="J77" s="1119">
        <v>2255.9470000000001</v>
      </c>
      <c r="L77" s="1495"/>
      <c r="M77" s="1495"/>
      <c r="N77" s="1495"/>
      <c r="O77" s="1495"/>
    </row>
    <row r="78" spans="2:15" ht="15" customHeight="1">
      <c r="B78" s="1322">
        <v>13</v>
      </c>
      <c r="C78" s="2009" t="s">
        <v>1063</v>
      </c>
      <c r="D78" s="1917"/>
      <c r="E78" s="1917"/>
      <c r="F78" s="2010"/>
      <c r="G78" s="1121">
        <v>1224.0229999999999</v>
      </c>
      <c r="H78" s="175">
        <v>69.852999999999994</v>
      </c>
      <c r="I78" s="962">
        <v>9.06</v>
      </c>
      <c r="J78" s="1119">
        <v>1302.9359999999999</v>
      </c>
      <c r="L78" s="1495"/>
      <c r="M78" s="1495"/>
      <c r="N78" s="1495"/>
      <c r="O78" s="1495"/>
    </row>
    <row r="79" spans="2:15" ht="15" customHeight="1">
      <c r="B79" s="1319"/>
      <c r="C79" s="1326"/>
      <c r="D79" s="1923" t="s">
        <v>1064</v>
      </c>
      <c r="E79" s="1923"/>
      <c r="F79" s="2014"/>
      <c r="G79" s="1191">
        <v>1224.0229999999999</v>
      </c>
      <c r="H79" s="173">
        <v>69.852999999999994</v>
      </c>
      <c r="I79" s="964">
        <v>9.06</v>
      </c>
      <c r="J79" s="1119">
        <v>1302.9359999999999</v>
      </c>
      <c r="L79" s="1495"/>
      <c r="M79" s="1495"/>
      <c r="N79" s="1495"/>
      <c r="O79" s="1495"/>
    </row>
    <row r="80" spans="2:15" ht="15.75" customHeight="1">
      <c r="B80" s="1322">
        <v>14</v>
      </c>
      <c r="C80" s="2009" t="s">
        <v>499</v>
      </c>
      <c r="D80" s="1917"/>
      <c r="E80" s="1917"/>
      <c r="F80" s="2010"/>
      <c r="G80" s="1121">
        <v>62016.105000000003</v>
      </c>
      <c r="H80" s="175">
        <v>11282.916999999999</v>
      </c>
      <c r="I80" s="962">
        <v>1957.885</v>
      </c>
      <c r="J80" s="1119">
        <v>75256.907000000007</v>
      </c>
      <c r="L80" s="1495"/>
      <c r="M80" s="1495"/>
      <c r="N80" s="1495"/>
      <c r="O80" s="1495"/>
    </row>
    <row r="81" spans="2:15" ht="15.75" customHeight="1">
      <c r="B81" s="1319"/>
      <c r="C81" s="1326"/>
      <c r="D81" s="1923" t="s">
        <v>1065</v>
      </c>
      <c r="E81" s="1923"/>
      <c r="F81" s="2014"/>
      <c r="G81" s="1191">
        <v>24190.969000000001</v>
      </c>
      <c r="H81" s="173">
        <v>5993.3370000000004</v>
      </c>
      <c r="I81" s="964">
        <v>1595.2940000000001</v>
      </c>
      <c r="J81" s="1119">
        <v>31779.599999999999</v>
      </c>
      <c r="L81" s="1495"/>
      <c r="M81" s="1495"/>
      <c r="N81" s="1495"/>
      <c r="O81" s="1495"/>
    </row>
    <row r="82" spans="2:15" ht="15" customHeight="1">
      <c r="B82" s="1319"/>
      <c r="C82" s="1326"/>
      <c r="D82" s="1923" t="s">
        <v>379</v>
      </c>
      <c r="E82" s="1923"/>
      <c r="F82" s="2014"/>
      <c r="G82" s="1191">
        <v>16902.683000000001</v>
      </c>
      <c r="H82" s="173">
        <v>3093.9470000000001</v>
      </c>
      <c r="I82" s="964">
        <v>229.893</v>
      </c>
      <c r="J82" s="1119">
        <v>20226.523000000001</v>
      </c>
      <c r="L82" s="1495"/>
      <c r="M82" s="1495"/>
      <c r="N82" s="1495"/>
      <c r="O82" s="1495"/>
    </row>
    <row r="83" spans="2:15" ht="15" customHeight="1">
      <c r="B83" s="1319"/>
      <c r="C83" s="1326"/>
      <c r="D83" s="1923" t="s">
        <v>1066</v>
      </c>
      <c r="E83" s="1923"/>
      <c r="F83" s="2014"/>
      <c r="G83" s="1191">
        <v>20123.937000000002</v>
      </c>
      <c r="H83" s="173">
        <v>1824.374</v>
      </c>
      <c r="I83" s="964">
        <v>61.631</v>
      </c>
      <c r="J83" s="1119">
        <v>22009.941999999999</v>
      </c>
      <c r="L83" s="1495"/>
      <c r="M83" s="1495"/>
      <c r="N83" s="1495"/>
      <c r="O83" s="1495"/>
    </row>
    <row r="84" spans="2:15" ht="14.25" customHeight="1">
      <c r="B84" s="1327"/>
      <c r="C84" s="1326"/>
      <c r="D84" s="1923" t="s">
        <v>380</v>
      </c>
      <c r="E84" s="1923"/>
      <c r="F84" s="2014"/>
      <c r="G84" s="1191">
        <v>798.51599999999996</v>
      </c>
      <c r="H84" s="173">
        <v>69.798000000000002</v>
      </c>
      <c r="I84" s="964">
        <v>71.066999999999993</v>
      </c>
      <c r="J84" s="1119">
        <v>939.38099999999997</v>
      </c>
      <c r="L84" s="1495"/>
      <c r="M84" s="1495"/>
      <c r="N84" s="1495"/>
      <c r="O84" s="1495"/>
    </row>
    <row r="85" spans="2:15" ht="14.25" customHeight="1">
      <c r="B85" s="1319"/>
      <c r="C85" s="1326"/>
      <c r="D85" s="1923" t="s">
        <v>263</v>
      </c>
      <c r="E85" s="1923"/>
      <c r="F85" s="2014"/>
      <c r="G85" s="1191">
        <v>0</v>
      </c>
      <c r="H85" s="173">
        <v>301.46100000000001</v>
      </c>
      <c r="I85" s="964">
        <v>0</v>
      </c>
      <c r="J85" s="1119">
        <v>301.46100000000001</v>
      </c>
      <c r="L85" s="1495"/>
      <c r="M85" s="1495"/>
      <c r="N85" s="1495"/>
      <c r="O85" s="1495"/>
    </row>
    <row r="86" spans="2:15" ht="15.75" customHeight="1" thickBot="1">
      <c r="B86" s="1494">
        <v>15</v>
      </c>
      <c r="C86" s="2067" t="s">
        <v>1139</v>
      </c>
      <c r="D86" s="2068" t="s">
        <v>264</v>
      </c>
      <c r="E86" s="2068"/>
      <c r="F86" s="2069"/>
      <c r="G86" s="1536">
        <v>6386.9769999999999</v>
      </c>
      <c r="H86" s="169">
        <v>709.202</v>
      </c>
      <c r="I86" s="1160">
        <v>126.69</v>
      </c>
      <c r="J86" s="1127">
        <v>7222.8689999999997</v>
      </c>
      <c r="L86" s="1495"/>
      <c r="M86" s="1495"/>
      <c r="N86" s="1495"/>
      <c r="O86" s="1495"/>
    </row>
    <row r="87" spans="2:15" ht="15.75" customHeight="1" thickBot="1">
      <c r="B87" s="1337">
        <v>16</v>
      </c>
      <c r="C87" s="2001" t="s">
        <v>1068</v>
      </c>
      <c r="D87" s="1906"/>
      <c r="E87" s="1906"/>
      <c r="F87" s="2002"/>
      <c r="G87" s="1165">
        <v>494796.35600000003</v>
      </c>
      <c r="H87" s="161">
        <v>93962.873999999996</v>
      </c>
      <c r="I87" s="162">
        <v>19835.612000000001</v>
      </c>
      <c r="J87" s="1135">
        <v>608594.84199999995</v>
      </c>
      <c r="L87" s="1495"/>
      <c r="M87" s="1495"/>
      <c r="N87" s="1495"/>
      <c r="O87" s="1495"/>
    </row>
    <row r="90" spans="2:15" ht="14.25" customHeight="1"/>
  </sheetData>
  <mergeCells count="86">
    <mergeCell ref="D85:F85"/>
    <mergeCell ref="C86:F86"/>
    <mergeCell ref="C87:F87"/>
    <mergeCell ref="D79:F79"/>
    <mergeCell ref="C80:F80"/>
    <mergeCell ref="D81:F81"/>
    <mergeCell ref="D82:F82"/>
    <mergeCell ref="D83:F83"/>
    <mergeCell ref="D84:F84"/>
    <mergeCell ref="C78:F78"/>
    <mergeCell ref="D67:F67"/>
    <mergeCell ref="D68:F68"/>
    <mergeCell ref="D69:F69"/>
    <mergeCell ref="D70:F70"/>
    <mergeCell ref="D71:F71"/>
    <mergeCell ref="D72:F72"/>
    <mergeCell ref="D73:F73"/>
    <mergeCell ref="C74:F74"/>
    <mergeCell ref="D75:F75"/>
    <mergeCell ref="D76:F76"/>
    <mergeCell ref="D77:F77"/>
    <mergeCell ref="C66:F66"/>
    <mergeCell ref="C55:F55"/>
    <mergeCell ref="D56:F56"/>
    <mergeCell ref="D57:F57"/>
    <mergeCell ref="D58:F58"/>
    <mergeCell ref="D59:F59"/>
    <mergeCell ref="C60:F60"/>
    <mergeCell ref="D61:F61"/>
    <mergeCell ref="C62:F62"/>
    <mergeCell ref="D63:F63"/>
    <mergeCell ref="D64:F64"/>
    <mergeCell ref="D65:F65"/>
    <mergeCell ref="D54:F54"/>
    <mergeCell ref="C43:F43"/>
    <mergeCell ref="D44:F44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42:F42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C31:F31"/>
    <mergeCell ref="D20:F20"/>
    <mergeCell ref="D21:F21"/>
    <mergeCell ref="D22:F22"/>
    <mergeCell ref="D23:F23"/>
    <mergeCell ref="D24:F24"/>
    <mergeCell ref="D25:F25"/>
    <mergeCell ref="D26:F26"/>
    <mergeCell ref="D27:F27"/>
    <mergeCell ref="D28:F28"/>
    <mergeCell ref="D29:F29"/>
    <mergeCell ref="D30:F30"/>
    <mergeCell ref="C19:F19"/>
    <mergeCell ref="C8:F8"/>
    <mergeCell ref="D9:F9"/>
    <mergeCell ref="E10:F10"/>
    <mergeCell ref="C11:F11"/>
    <mergeCell ref="D12:F12"/>
    <mergeCell ref="D13:F13"/>
    <mergeCell ref="D14:F14"/>
    <mergeCell ref="D15:F15"/>
    <mergeCell ref="D16:F16"/>
    <mergeCell ref="D17:F17"/>
    <mergeCell ref="D18:F18"/>
    <mergeCell ref="D7:F7"/>
    <mergeCell ref="B2:J2"/>
    <mergeCell ref="I3:J3"/>
    <mergeCell ref="C4:F4"/>
    <mergeCell ref="C5:F5"/>
    <mergeCell ref="D6:F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1"/>
  <sheetViews>
    <sheetView zoomScaleNormal="100" workbookViewId="0"/>
  </sheetViews>
  <sheetFormatPr defaultRowHeight="14.25"/>
  <cols>
    <col min="1" max="1" width="2.625" style="987" customWidth="1"/>
    <col min="2" max="2" width="4.625" style="987" customWidth="1"/>
    <col min="3" max="3" width="3" style="987" customWidth="1"/>
    <col min="4" max="5" width="9" style="987"/>
    <col min="6" max="6" width="46.625" style="987" customWidth="1"/>
    <col min="7" max="10" width="12.625" style="987" customWidth="1"/>
    <col min="11" max="11" width="9" style="987"/>
    <col min="12" max="12" width="9" style="987" customWidth="1"/>
    <col min="13" max="16384" width="9" style="987"/>
  </cols>
  <sheetData>
    <row r="2" spans="1:15" ht="15" customHeight="1">
      <c r="B2" s="1744" t="s">
        <v>1170</v>
      </c>
      <c r="C2" s="1744"/>
      <c r="D2" s="1744"/>
      <c r="E2" s="1744"/>
      <c r="F2" s="1744"/>
      <c r="G2" s="1744"/>
      <c r="H2" s="1744"/>
      <c r="I2" s="1744"/>
      <c r="J2" s="1744"/>
    </row>
    <row r="3" spans="1:15" ht="15" customHeight="1" thickBot="1">
      <c r="I3" s="2065" t="s">
        <v>844</v>
      </c>
      <c r="J3" s="2066"/>
    </row>
    <row r="4" spans="1:15" ht="26.25" thickBot="1">
      <c r="A4" s="1357"/>
      <c r="B4" s="1548" t="s">
        <v>289</v>
      </c>
      <c r="C4" s="2022" t="s">
        <v>505</v>
      </c>
      <c r="D4" s="1932"/>
      <c r="E4" s="1932"/>
      <c r="F4" s="2023"/>
      <c r="G4" s="1209" t="s">
        <v>5</v>
      </c>
      <c r="H4" s="1209" t="s">
        <v>324</v>
      </c>
      <c r="I4" s="1546" t="s">
        <v>325</v>
      </c>
      <c r="J4" s="1211" t="s">
        <v>8</v>
      </c>
    </row>
    <row r="5" spans="1:15">
      <c r="A5" s="1357"/>
      <c r="B5" s="1315">
        <v>1</v>
      </c>
      <c r="C5" s="2024" t="s">
        <v>1142</v>
      </c>
      <c r="D5" s="2025"/>
      <c r="E5" s="2025"/>
      <c r="F5" s="2026"/>
      <c r="G5" s="1316">
        <v>55198.504999999997</v>
      </c>
      <c r="H5" s="1316">
        <v>9360.9529999999995</v>
      </c>
      <c r="I5" s="1482">
        <v>3351.0639999999999</v>
      </c>
      <c r="J5" s="1266">
        <v>67910.521999999997</v>
      </c>
      <c r="L5" s="1392"/>
      <c r="M5" s="1392"/>
      <c r="N5" s="1392"/>
      <c r="O5" s="1392"/>
    </row>
    <row r="6" spans="1:15">
      <c r="A6" s="1357"/>
      <c r="B6" s="1319"/>
      <c r="C6" s="2013" t="s">
        <v>847</v>
      </c>
      <c r="D6" s="1922"/>
      <c r="E6" s="1922"/>
      <c r="F6" s="1928"/>
      <c r="G6" s="1221">
        <v>28126.984</v>
      </c>
      <c r="H6" s="1221">
        <v>4566.0479999999998</v>
      </c>
      <c r="I6" s="1264">
        <v>2322.6849999999999</v>
      </c>
      <c r="J6" s="1266">
        <v>35015.716999999997</v>
      </c>
      <c r="L6" s="1392"/>
      <c r="M6" s="1392"/>
      <c r="N6" s="1392"/>
      <c r="O6" s="1392"/>
    </row>
    <row r="7" spans="1:15">
      <c r="A7" s="1357"/>
      <c r="B7" s="1319"/>
      <c r="C7" s="2013" t="s">
        <v>848</v>
      </c>
      <c r="D7" s="1922"/>
      <c r="E7" s="1922"/>
      <c r="F7" s="1928"/>
      <c r="G7" s="1221">
        <v>7961.4970000000003</v>
      </c>
      <c r="H7" s="1221">
        <v>2359.6469999999999</v>
      </c>
      <c r="I7" s="1264">
        <v>468.19499999999999</v>
      </c>
      <c r="J7" s="1266">
        <v>10789.339</v>
      </c>
      <c r="L7" s="1392"/>
      <c r="M7" s="1392"/>
      <c r="N7" s="1392"/>
      <c r="O7" s="1392"/>
    </row>
    <row r="8" spans="1:15">
      <c r="A8" s="1357"/>
      <c r="B8" s="1319"/>
      <c r="C8" s="2013" t="s">
        <v>506</v>
      </c>
      <c r="D8" s="1922"/>
      <c r="E8" s="1922"/>
      <c r="F8" s="1928"/>
      <c r="G8" s="1221">
        <v>0</v>
      </c>
      <c r="H8" s="1221">
        <v>7.4029999999999996</v>
      </c>
      <c r="I8" s="1264">
        <v>0</v>
      </c>
      <c r="J8" s="1266">
        <v>7.4029999999999996</v>
      </c>
      <c r="L8" s="1392"/>
      <c r="M8" s="1392"/>
      <c r="N8" s="1392"/>
      <c r="O8" s="1392"/>
    </row>
    <row r="9" spans="1:15">
      <c r="A9" s="1357"/>
      <c r="B9" s="1319"/>
      <c r="C9" s="2013" t="s">
        <v>23</v>
      </c>
      <c r="D9" s="1922"/>
      <c r="E9" s="1922"/>
      <c r="F9" s="1928"/>
      <c r="G9" s="1221">
        <v>1.0920000000000001</v>
      </c>
      <c r="H9" s="1221">
        <v>0.63600000000000001</v>
      </c>
      <c r="I9" s="1264">
        <v>0</v>
      </c>
      <c r="J9" s="1266">
        <v>1.728</v>
      </c>
      <c r="L9" s="1392"/>
      <c r="M9" s="1392"/>
      <c r="N9" s="1392"/>
      <c r="O9" s="1392"/>
    </row>
    <row r="10" spans="1:15">
      <c r="A10" s="1357"/>
      <c r="B10" s="1321"/>
      <c r="C10" s="2019" t="s">
        <v>849</v>
      </c>
      <c r="D10" s="2020"/>
      <c r="E10" s="2020"/>
      <c r="F10" s="2021"/>
      <c r="G10" s="1221">
        <v>19108.932000000001</v>
      </c>
      <c r="H10" s="1221">
        <v>2427.2190000000001</v>
      </c>
      <c r="I10" s="1264">
        <v>560.18399999999997</v>
      </c>
      <c r="J10" s="1266">
        <v>22096.334999999999</v>
      </c>
      <c r="L10" s="1392"/>
      <c r="M10" s="1392"/>
      <c r="N10" s="1392"/>
      <c r="O10" s="1392"/>
    </row>
    <row r="11" spans="1:15" ht="30" customHeight="1">
      <c r="A11" s="1357"/>
      <c r="B11" s="1322">
        <v>2</v>
      </c>
      <c r="C11" s="1940" t="s">
        <v>1106</v>
      </c>
      <c r="D11" s="1774"/>
      <c r="E11" s="1774"/>
      <c r="F11" s="1941"/>
      <c r="G11" s="1316">
        <v>118.675</v>
      </c>
      <c r="H11" s="1316">
        <v>0</v>
      </c>
      <c r="I11" s="1482">
        <v>32.726999999999997</v>
      </c>
      <c r="J11" s="1266">
        <v>151.40199999999999</v>
      </c>
      <c r="L11" s="1392"/>
      <c r="M11" s="1392"/>
      <c r="N11" s="1392"/>
      <c r="O11" s="1392"/>
    </row>
    <row r="12" spans="1:15" ht="30" customHeight="1">
      <c r="A12" s="1357"/>
      <c r="B12" s="1319"/>
      <c r="C12" s="2030" t="s">
        <v>1107</v>
      </c>
      <c r="D12" s="1781"/>
      <c r="E12" s="1781"/>
      <c r="F12" s="1859"/>
      <c r="G12" s="1221">
        <v>116.676</v>
      </c>
      <c r="H12" s="1221">
        <v>0</v>
      </c>
      <c r="I12" s="1264">
        <v>32.726999999999997</v>
      </c>
      <c r="J12" s="1266">
        <v>149.40299999999999</v>
      </c>
      <c r="L12" s="1392"/>
      <c r="M12" s="1392"/>
      <c r="N12" s="1392"/>
      <c r="O12" s="1392"/>
    </row>
    <row r="13" spans="1:15" ht="30" customHeight="1">
      <c r="A13" s="1357"/>
      <c r="B13" s="1319"/>
      <c r="C13" s="2030" t="s">
        <v>1108</v>
      </c>
      <c r="D13" s="1781"/>
      <c r="E13" s="1781"/>
      <c r="F13" s="1859"/>
      <c r="G13" s="1221">
        <v>1.9990000000000001</v>
      </c>
      <c r="H13" s="1221">
        <v>0</v>
      </c>
      <c r="I13" s="1264">
        <v>0</v>
      </c>
      <c r="J13" s="1266">
        <v>1.9990000000000001</v>
      </c>
      <c r="L13" s="1392"/>
      <c r="M13" s="1392"/>
      <c r="N13" s="1392"/>
      <c r="O13" s="1392"/>
    </row>
    <row r="14" spans="1:15" ht="31.5" customHeight="1">
      <c r="A14" s="1357"/>
      <c r="B14" s="1322">
        <v>3</v>
      </c>
      <c r="C14" s="1940" t="s">
        <v>1109</v>
      </c>
      <c r="D14" s="1774"/>
      <c r="E14" s="1774"/>
      <c r="F14" s="1941"/>
      <c r="G14" s="1316">
        <v>4.0209999999999999</v>
      </c>
      <c r="H14" s="1316">
        <v>0</v>
      </c>
      <c r="I14" s="1482">
        <v>0</v>
      </c>
      <c r="J14" s="1266">
        <v>4.0209999999999999</v>
      </c>
      <c r="L14" s="1392"/>
      <c r="M14" s="1392"/>
      <c r="N14" s="1392"/>
      <c r="O14" s="1392"/>
    </row>
    <row r="15" spans="1:15">
      <c r="A15" s="1357"/>
      <c r="B15" s="1319"/>
      <c r="C15" s="2030" t="s">
        <v>1110</v>
      </c>
      <c r="D15" s="1781"/>
      <c r="E15" s="1781"/>
      <c r="F15" s="1859"/>
      <c r="G15" s="1221">
        <v>4.0209999999999999</v>
      </c>
      <c r="H15" s="1221">
        <v>0</v>
      </c>
      <c r="I15" s="1264">
        <v>0</v>
      </c>
      <c r="J15" s="1266">
        <v>4.0209999999999999</v>
      </c>
      <c r="L15" s="1392"/>
      <c r="M15" s="1392"/>
      <c r="N15" s="1392"/>
      <c r="O15" s="1392"/>
    </row>
    <row r="16" spans="1:15" ht="30" customHeight="1">
      <c r="A16" s="1357"/>
      <c r="B16" s="1322">
        <v>4</v>
      </c>
      <c r="C16" s="1940" t="s">
        <v>1111</v>
      </c>
      <c r="D16" s="1774"/>
      <c r="E16" s="1774"/>
      <c r="F16" s="1941"/>
      <c r="G16" s="1316">
        <v>350.37200000000001</v>
      </c>
      <c r="H16" s="1316">
        <v>0</v>
      </c>
      <c r="I16" s="1482">
        <v>0</v>
      </c>
      <c r="J16" s="1266">
        <v>350.37200000000001</v>
      </c>
      <c r="L16" s="1392"/>
      <c r="M16" s="1392"/>
      <c r="N16" s="1392"/>
      <c r="O16" s="1392"/>
    </row>
    <row r="17" spans="1:15" ht="30" customHeight="1">
      <c r="A17" s="1357"/>
      <c r="B17" s="1319"/>
      <c r="C17" s="2029" t="s">
        <v>1112</v>
      </c>
      <c r="D17" s="1772"/>
      <c r="E17" s="1772"/>
      <c r="F17" s="1773"/>
      <c r="G17" s="1221">
        <v>350.37200000000001</v>
      </c>
      <c r="H17" s="1221">
        <v>0</v>
      </c>
      <c r="I17" s="1264">
        <v>0</v>
      </c>
      <c r="J17" s="1266">
        <v>350.37200000000001</v>
      </c>
      <c r="L17" s="1392"/>
      <c r="M17" s="1392"/>
      <c r="N17" s="1392"/>
      <c r="O17" s="1392"/>
    </row>
    <row r="18" spans="1:15">
      <c r="A18" s="1357"/>
      <c r="B18" s="1322">
        <v>5</v>
      </c>
      <c r="C18" s="2009" t="s">
        <v>861</v>
      </c>
      <c r="D18" s="1917"/>
      <c r="E18" s="1917"/>
      <c r="F18" s="2010"/>
      <c r="G18" s="1316">
        <v>0.80400000000000005</v>
      </c>
      <c r="H18" s="1316">
        <v>0</v>
      </c>
      <c r="I18" s="1482">
        <v>0</v>
      </c>
      <c r="J18" s="1266">
        <v>0.80400000000000005</v>
      </c>
      <c r="L18" s="1392"/>
      <c r="M18" s="1392"/>
      <c r="N18" s="1392"/>
      <c r="O18" s="1392"/>
    </row>
    <row r="19" spans="1:15">
      <c r="A19" s="1357"/>
      <c r="B19" s="1323"/>
      <c r="C19" s="2007" t="s">
        <v>865</v>
      </c>
      <c r="D19" s="1916"/>
      <c r="E19" s="1916"/>
      <c r="F19" s="2008"/>
      <c r="G19" s="1221">
        <v>0.80400000000000005</v>
      </c>
      <c r="H19" s="1221">
        <v>0</v>
      </c>
      <c r="I19" s="1264">
        <v>0</v>
      </c>
      <c r="J19" s="1266">
        <v>0.80400000000000005</v>
      </c>
      <c r="L19" s="1392"/>
      <c r="M19" s="1392"/>
      <c r="N19" s="1392"/>
      <c r="O19" s="1392"/>
    </row>
    <row r="20" spans="1:15">
      <c r="A20" s="1357"/>
      <c r="B20" s="1323"/>
      <c r="C20" s="1324"/>
      <c r="D20" s="1915" t="s">
        <v>866</v>
      </c>
      <c r="E20" s="1916"/>
      <c r="F20" s="2008"/>
      <c r="G20" s="1221">
        <v>0.80400000000000005</v>
      </c>
      <c r="H20" s="1221">
        <v>0</v>
      </c>
      <c r="I20" s="1264">
        <v>0</v>
      </c>
      <c r="J20" s="1266">
        <v>0.80400000000000005</v>
      </c>
      <c r="L20" s="1392"/>
      <c r="M20" s="1392"/>
      <c r="N20" s="1392"/>
      <c r="O20" s="1392"/>
    </row>
    <row r="21" spans="1:15">
      <c r="A21" s="1357"/>
      <c r="B21" s="1322">
        <v>6</v>
      </c>
      <c r="C21" s="1940" t="s">
        <v>1113</v>
      </c>
      <c r="D21" s="1774"/>
      <c r="E21" s="1774"/>
      <c r="F21" s="1941"/>
      <c r="G21" s="1316">
        <v>48876.919000000002</v>
      </c>
      <c r="H21" s="1316">
        <v>3716.2420000000002</v>
      </c>
      <c r="I21" s="1482">
        <v>1829.8620000000001</v>
      </c>
      <c r="J21" s="1266">
        <v>54423.023000000001</v>
      </c>
      <c r="L21" s="1392"/>
      <c r="M21" s="1392"/>
      <c r="N21" s="1392"/>
      <c r="O21" s="1392"/>
    </row>
    <row r="22" spans="1:15">
      <c r="A22" s="1357"/>
      <c r="B22" s="1319"/>
      <c r="C22" s="2030" t="s">
        <v>1114</v>
      </c>
      <c r="D22" s="1781"/>
      <c r="E22" s="1781"/>
      <c r="F22" s="1859"/>
      <c r="G22" s="1221">
        <v>1517.096</v>
      </c>
      <c r="H22" s="1221">
        <v>2418.21</v>
      </c>
      <c r="I22" s="1264">
        <v>1177.0239999999999</v>
      </c>
      <c r="J22" s="1266">
        <v>5112.33</v>
      </c>
      <c r="L22" s="1392"/>
      <c r="M22" s="1392"/>
      <c r="N22" s="1392"/>
      <c r="O22" s="1392"/>
    </row>
    <row r="23" spans="1:15">
      <c r="A23" s="1357"/>
      <c r="B23" s="1319"/>
      <c r="C23" s="2030" t="s">
        <v>1115</v>
      </c>
      <c r="D23" s="1781"/>
      <c r="E23" s="1781"/>
      <c r="F23" s="1859"/>
      <c r="G23" s="1221">
        <v>3599.5010000000002</v>
      </c>
      <c r="H23" s="1221">
        <v>1118.1010000000001</v>
      </c>
      <c r="I23" s="1264">
        <v>325.78500000000003</v>
      </c>
      <c r="J23" s="1266">
        <v>5043.3869999999997</v>
      </c>
      <c r="L23" s="1392"/>
      <c r="M23" s="1392"/>
      <c r="N23" s="1392"/>
      <c r="O23" s="1392"/>
    </row>
    <row r="24" spans="1:15">
      <c r="A24" s="1357"/>
      <c r="B24" s="1319"/>
      <c r="C24" s="2030" t="s">
        <v>1116</v>
      </c>
      <c r="D24" s="1781"/>
      <c r="E24" s="1781"/>
      <c r="F24" s="1859"/>
      <c r="G24" s="1221">
        <v>43143.735999999997</v>
      </c>
      <c r="H24" s="1221">
        <v>56.69</v>
      </c>
      <c r="I24" s="1264">
        <v>327.053</v>
      </c>
      <c r="J24" s="1266">
        <v>43527.478999999999</v>
      </c>
      <c r="L24" s="1392"/>
      <c r="M24" s="1392"/>
      <c r="N24" s="1392"/>
      <c r="O24" s="1392"/>
    </row>
    <row r="25" spans="1:15">
      <c r="A25" s="1357"/>
      <c r="B25" s="1319"/>
      <c r="C25" s="2030" t="s">
        <v>1146</v>
      </c>
      <c r="D25" s="1781"/>
      <c r="E25" s="1781"/>
      <c r="F25" s="1859"/>
      <c r="G25" s="1221">
        <v>616.58600000000001</v>
      </c>
      <c r="H25" s="1221">
        <v>123.241</v>
      </c>
      <c r="I25" s="1264">
        <v>0</v>
      </c>
      <c r="J25" s="1266">
        <v>739.827</v>
      </c>
      <c r="L25" s="1392"/>
      <c r="M25" s="1392"/>
      <c r="N25" s="1392"/>
      <c r="O25" s="1392"/>
    </row>
    <row r="26" spans="1:15" ht="15" customHeight="1">
      <c r="A26" s="1357"/>
      <c r="B26" s="1322">
        <v>7</v>
      </c>
      <c r="C26" s="1940" t="s">
        <v>1117</v>
      </c>
      <c r="D26" s="1774"/>
      <c r="E26" s="1774"/>
      <c r="F26" s="1941"/>
      <c r="G26" s="1316">
        <v>31826.661</v>
      </c>
      <c r="H26" s="1316">
        <v>1323.546</v>
      </c>
      <c r="I26" s="1482">
        <v>693.29</v>
      </c>
      <c r="J26" s="1266">
        <v>33843.497000000003</v>
      </c>
      <c r="L26" s="1392"/>
      <c r="M26" s="1392"/>
      <c r="N26" s="1392"/>
      <c r="O26" s="1392"/>
    </row>
    <row r="27" spans="1:15" ht="27.75" customHeight="1">
      <c r="A27" s="1357"/>
      <c r="B27" s="1319"/>
      <c r="C27" s="2030" t="s">
        <v>1118</v>
      </c>
      <c r="D27" s="1781"/>
      <c r="E27" s="1781"/>
      <c r="F27" s="1859"/>
      <c r="G27" s="1221">
        <v>11365.868</v>
      </c>
      <c r="H27" s="1221">
        <v>668.25699999999995</v>
      </c>
      <c r="I27" s="1264">
        <v>219.06200000000001</v>
      </c>
      <c r="J27" s="1266">
        <v>12253.187</v>
      </c>
      <c r="L27" s="1392"/>
      <c r="M27" s="1392"/>
      <c r="N27" s="1392"/>
      <c r="O27" s="1392"/>
    </row>
    <row r="28" spans="1:15" ht="27.75" customHeight="1">
      <c r="A28" s="1357"/>
      <c r="B28" s="1319"/>
      <c r="C28" s="2030" t="s">
        <v>1119</v>
      </c>
      <c r="D28" s="1781"/>
      <c r="E28" s="1781"/>
      <c r="F28" s="1859"/>
      <c r="G28" s="1221">
        <v>4374.5690000000004</v>
      </c>
      <c r="H28" s="1221">
        <v>508.66500000000002</v>
      </c>
      <c r="I28" s="1264">
        <v>67.953000000000003</v>
      </c>
      <c r="J28" s="1266">
        <v>4951.1869999999999</v>
      </c>
      <c r="L28" s="1392"/>
      <c r="M28" s="1392"/>
      <c r="N28" s="1392"/>
      <c r="O28" s="1392"/>
    </row>
    <row r="29" spans="1:15" ht="27.75" customHeight="1">
      <c r="A29" s="1357"/>
      <c r="B29" s="1319"/>
      <c r="C29" s="2030" t="s">
        <v>1152</v>
      </c>
      <c r="D29" s="1781"/>
      <c r="E29" s="1781"/>
      <c r="F29" s="1859"/>
      <c r="G29" s="1221">
        <v>585.98299999999995</v>
      </c>
      <c r="H29" s="1221">
        <v>0</v>
      </c>
      <c r="I29" s="1264">
        <v>0</v>
      </c>
      <c r="J29" s="1266">
        <v>585.98299999999995</v>
      </c>
      <c r="L29" s="1392"/>
      <c r="M29" s="1392"/>
      <c r="N29" s="1392"/>
      <c r="O29" s="1392"/>
    </row>
    <row r="30" spans="1:15" ht="27.75" customHeight="1">
      <c r="A30" s="1357"/>
      <c r="B30" s="1319"/>
      <c r="C30" s="2030" t="s">
        <v>1120</v>
      </c>
      <c r="D30" s="1781"/>
      <c r="E30" s="1781"/>
      <c r="F30" s="1859"/>
      <c r="G30" s="1221">
        <v>13801.965</v>
      </c>
      <c r="H30" s="1221">
        <v>84.465000000000003</v>
      </c>
      <c r="I30" s="1264">
        <v>315.65800000000002</v>
      </c>
      <c r="J30" s="1266">
        <v>14202.088</v>
      </c>
      <c r="L30" s="1392"/>
      <c r="M30" s="1392"/>
      <c r="N30" s="1392"/>
      <c r="O30" s="1392"/>
    </row>
    <row r="31" spans="1:15" ht="27.75" customHeight="1">
      <c r="A31" s="1357"/>
      <c r="B31" s="1319"/>
      <c r="C31" s="2030" t="s">
        <v>1121</v>
      </c>
      <c r="D31" s="1781"/>
      <c r="E31" s="1781"/>
      <c r="F31" s="1859"/>
      <c r="G31" s="1221">
        <v>1253.5509999999999</v>
      </c>
      <c r="H31" s="1221">
        <v>0</v>
      </c>
      <c r="I31" s="1264">
        <v>0</v>
      </c>
      <c r="J31" s="1266">
        <v>1253.5509999999999</v>
      </c>
      <c r="L31" s="1392"/>
      <c r="M31" s="1392"/>
      <c r="N31" s="1392"/>
      <c r="O31" s="1392"/>
    </row>
    <row r="32" spans="1:15" ht="27.75" customHeight="1">
      <c r="A32" s="1357"/>
      <c r="B32" s="1319"/>
      <c r="C32" s="2030" t="s">
        <v>1122</v>
      </c>
      <c r="D32" s="1781"/>
      <c r="E32" s="1781"/>
      <c r="F32" s="1859"/>
      <c r="G32" s="1221">
        <v>2.2029999999999998</v>
      </c>
      <c r="H32" s="1221">
        <v>0</v>
      </c>
      <c r="I32" s="1264">
        <v>21.356999999999999</v>
      </c>
      <c r="J32" s="1266">
        <v>23.56</v>
      </c>
      <c r="L32" s="1392"/>
      <c r="M32" s="1392"/>
      <c r="N32" s="1392"/>
      <c r="O32" s="1392"/>
    </row>
    <row r="33" spans="1:15" ht="27.75" customHeight="1">
      <c r="A33" s="1357"/>
      <c r="B33" s="1319"/>
      <c r="C33" s="2030" t="s">
        <v>1123</v>
      </c>
      <c r="D33" s="1781"/>
      <c r="E33" s="1781"/>
      <c r="F33" s="1859"/>
      <c r="G33" s="1221">
        <v>0</v>
      </c>
      <c r="H33" s="1221">
        <v>0</v>
      </c>
      <c r="I33" s="1264">
        <v>7.827</v>
      </c>
      <c r="J33" s="1266">
        <v>7.827</v>
      </c>
      <c r="L33" s="1392"/>
      <c r="M33" s="1392"/>
      <c r="N33" s="1392"/>
      <c r="O33" s="1392"/>
    </row>
    <row r="34" spans="1:15" ht="27.75" customHeight="1">
      <c r="A34" s="1357"/>
      <c r="B34" s="1319"/>
      <c r="C34" s="2030" t="s">
        <v>1124</v>
      </c>
      <c r="D34" s="1781"/>
      <c r="E34" s="1781"/>
      <c r="F34" s="1859"/>
      <c r="G34" s="1221">
        <v>363.12900000000002</v>
      </c>
      <c r="H34" s="1221">
        <v>62.158999999999999</v>
      </c>
      <c r="I34" s="1264">
        <v>61.433</v>
      </c>
      <c r="J34" s="1266">
        <v>486.721</v>
      </c>
      <c r="L34" s="1392"/>
      <c r="M34" s="1392"/>
      <c r="N34" s="1392"/>
      <c r="O34" s="1392"/>
    </row>
    <row r="35" spans="1:15" ht="27.75" customHeight="1">
      <c r="A35" s="1357"/>
      <c r="B35" s="1319"/>
      <c r="C35" s="2030" t="s">
        <v>1125</v>
      </c>
      <c r="D35" s="1781"/>
      <c r="E35" s="1781"/>
      <c r="F35" s="1859"/>
      <c r="G35" s="1221">
        <v>79.393000000000001</v>
      </c>
      <c r="H35" s="1221">
        <v>0</v>
      </c>
      <c r="I35" s="1264">
        <v>0</v>
      </c>
      <c r="J35" s="1266">
        <v>79.393000000000001</v>
      </c>
      <c r="L35" s="1392"/>
      <c r="M35" s="1392"/>
      <c r="N35" s="1392"/>
      <c r="O35" s="1392"/>
    </row>
    <row r="36" spans="1:15">
      <c r="A36" s="1357"/>
      <c r="B36" s="1322">
        <v>8</v>
      </c>
      <c r="C36" s="1940" t="s">
        <v>1126</v>
      </c>
      <c r="D36" s="1774"/>
      <c r="E36" s="1774"/>
      <c r="F36" s="1941"/>
      <c r="G36" s="1316">
        <v>31000</v>
      </c>
      <c r="H36" s="1316">
        <v>5183.2700000000004</v>
      </c>
      <c r="I36" s="1482">
        <v>499.95</v>
      </c>
      <c r="J36" s="1266">
        <v>36683.22</v>
      </c>
      <c r="L36" s="1392"/>
      <c r="M36" s="1392"/>
      <c r="N36" s="1392"/>
      <c r="O36" s="1392"/>
    </row>
    <row r="37" spans="1:15">
      <c r="A37" s="1357"/>
      <c r="B37" s="1319"/>
      <c r="C37" s="2013" t="s">
        <v>294</v>
      </c>
      <c r="D37" s="1922"/>
      <c r="E37" s="1922"/>
      <c r="F37" s="1928"/>
      <c r="G37" s="1221">
        <v>31000</v>
      </c>
      <c r="H37" s="1221">
        <v>5183.2700000000004</v>
      </c>
      <c r="I37" s="1264">
        <v>500</v>
      </c>
      <c r="J37" s="1266">
        <v>36683.269999999997</v>
      </c>
      <c r="L37" s="1392"/>
      <c r="M37" s="1392"/>
      <c r="N37" s="1392"/>
      <c r="O37" s="1392"/>
    </row>
    <row r="38" spans="1:15">
      <c r="A38" s="1357"/>
      <c r="B38" s="1319"/>
      <c r="C38" s="2013" t="s">
        <v>891</v>
      </c>
      <c r="D38" s="1922"/>
      <c r="E38" s="1922"/>
      <c r="F38" s="1928"/>
      <c r="G38" s="1244">
        <v>0</v>
      </c>
      <c r="H38" s="1244">
        <v>0</v>
      </c>
      <c r="I38" s="1263">
        <v>-0.05</v>
      </c>
      <c r="J38" s="1266">
        <v>-0.05</v>
      </c>
      <c r="L38" s="1392"/>
      <c r="M38" s="1392"/>
      <c r="N38" s="1392"/>
      <c r="O38" s="1392"/>
    </row>
    <row r="39" spans="1:15" ht="15" customHeight="1">
      <c r="A39" s="1357"/>
      <c r="B39" s="1322">
        <v>9</v>
      </c>
      <c r="C39" s="1940" t="s">
        <v>1127</v>
      </c>
      <c r="D39" s="1774"/>
      <c r="E39" s="1774"/>
      <c r="F39" s="1941"/>
      <c r="G39" s="1316">
        <v>31646.455999999998</v>
      </c>
      <c r="H39" s="1316">
        <v>18791.146000000001</v>
      </c>
      <c r="I39" s="1482">
        <v>1038.5250000000001</v>
      </c>
      <c r="J39" s="1266">
        <v>51476.127</v>
      </c>
      <c r="L39" s="1392"/>
      <c r="M39" s="1392"/>
      <c r="N39" s="1392"/>
      <c r="O39" s="1392"/>
    </row>
    <row r="40" spans="1:15">
      <c r="A40" s="1357"/>
      <c r="B40" s="1319"/>
      <c r="C40" s="2013" t="s">
        <v>893</v>
      </c>
      <c r="D40" s="1922"/>
      <c r="E40" s="1922"/>
      <c r="F40" s="1928"/>
      <c r="G40" s="1221">
        <v>570.73400000000004</v>
      </c>
      <c r="H40" s="1221">
        <v>690.26099999999997</v>
      </c>
      <c r="I40" s="1264">
        <v>476.62900000000002</v>
      </c>
      <c r="J40" s="1266">
        <v>1737.624</v>
      </c>
      <c r="L40" s="1392"/>
      <c r="M40" s="1392"/>
      <c r="N40" s="1392"/>
      <c r="O40" s="1392"/>
    </row>
    <row r="41" spans="1:15">
      <c r="A41" s="1357"/>
      <c r="B41" s="1319"/>
      <c r="C41" s="1326"/>
      <c r="D41" s="1929" t="s">
        <v>893</v>
      </c>
      <c r="E41" s="1923"/>
      <c r="F41" s="2014"/>
      <c r="G41" s="1221">
        <v>576.55100000000004</v>
      </c>
      <c r="H41" s="1221">
        <v>690.56399999999996</v>
      </c>
      <c r="I41" s="1264">
        <v>476.93</v>
      </c>
      <c r="J41" s="1266">
        <v>1744.0450000000001</v>
      </c>
      <c r="L41" s="1392"/>
      <c r="M41" s="1392"/>
      <c r="N41" s="1392"/>
      <c r="O41" s="1392"/>
    </row>
    <row r="42" spans="1:15">
      <c r="A42" s="1357"/>
      <c r="B42" s="1319"/>
      <c r="C42" s="1326"/>
      <c r="D42" s="1923" t="s">
        <v>725</v>
      </c>
      <c r="E42" s="1923" t="s">
        <v>132</v>
      </c>
      <c r="F42" s="2014"/>
      <c r="G42" s="1221">
        <v>-5.8170000000000002</v>
      </c>
      <c r="H42" s="1221">
        <v>-0.30299999999999999</v>
      </c>
      <c r="I42" s="1264">
        <v>-0.30099999999999999</v>
      </c>
      <c r="J42" s="1266">
        <v>-6.4210000000000003</v>
      </c>
      <c r="L42" s="1392"/>
      <c r="M42" s="1392"/>
      <c r="N42" s="1392"/>
      <c r="O42" s="1392"/>
    </row>
    <row r="43" spans="1:15">
      <c r="A43" s="1357"/>
      <c r="B43" s="1319"/>
      <c r="C43" s="2013" t="s">
        <v>894</v>
      </c>
      <c r="D43" s="1922"/>
      <c r="E43" s="1922"/>
      <c r="F43" s="1928"/>
      <c r="G43" s="1221">
        <v>30307.01</v>
      </c>
      <c r="H43" s="1221">
        <v>4997.5739999999996</v>
      </c>
      <c r="I43" s="1264">
        <v>540.77800000000002</v>
      </c>
      <c r="J43" s="1266">
        <v>35845.362000000001</v>
      </c>
      <c r="L43" s="1392"/>
      <c r="M43" s="1392"/>
      <c r="N43" s="1392"/>
      <c r="O43" s="1392"/>
    </row>
    <row r="44" spans="1:15">
      <c r="A44" s="1357"/>
      <c r="B44" s="1319"/>
      <c r="C44" s="1326"/>
      <c r="D44" s="1929" t="s">
        <v>894</v>
      </c>
      <c r="E44" s="1923"/>
      <c r="F44" s="2014"/>
      <c r="G44" s="1221">
        <v>30320.458999999999</v>
      </c>
      <c r="H44" s="1221">
        <v>5006.6289999999999</v>
      </c>
      <c r="I44" s="1264">
        <v>541.23599999999999</v>
      </c>
      <c r="J44" s="1266">
        <v>35868.324000000001</v>
      </c>
      <c r="L44" s="1392"/>
      <c r="M44" s="1392"/>
      <c r="N44" s="1392"/>
      <c r="O44" s="1392"/>
    </row>
    <row r="45" spans="1:15">
      <c r="A45" s="1357"/>
      <c r="B45" s="1319"/>
      <c r="C45" s="1326"/>
      <c r="D45" s="1923" t="s">
        <v>726</v>
      </c>
      <c r="E45" s="1923"/>
      <c r="F45" s="2014"/>
      <c r="G45" s="1221">
        <v>-13.449</v>
      </c>
      <c r="H45" s="1221">
        <v>-9.0549999999999997</v>
      </c>
      <c r="I45" s="1264">
        <v>-0.45800000000000002</v>
      </c>
      <c r="J45" s="1266">
        <v>-22.962</v>
      </c>
      <c r="L45" s="1392"/>
      <c r="M45" s="1392"/>
      <c r="N45" s="1392"/>
      <c r="O45" s="1392"/>
    </row>
    <row r="46" spans="1:15">
      <c r="A46" s="1357"/>
      <c r="B46" s="1327"/>
      <c r="C46" s="2007" t="s">
        <v>899</v>
      </c>
      <c r="D46" s="1916"/>
      <c r="E46" s="1916"/>
      <c r="F46" s="2008"/>
      <c r="G46" s="1221">
        <v>422.45299999999997</v>
      </c>
      <c r="H46" s="1221">
        <v>159.31800000000001</v>
      </c>
      <c r="I46" s="1264">
        <v>0</v>
      </c>
      <c r="J46" s="1266">
        <v>581.77099999999996</v>
      </c>
      <c r="L46" s="1392"/>
      <c r="M46" s="1392"/>
      <c r="N46" s="1392"/>
      <c r="O46" s="1392"/>
    </row>
    <row r="47" spans="1:15">
      <c r="A47" s="1357"/>
      <c r="B47" s="1319"/>
      <c r="C47" s="1326"/>
      <c r="D47" s="1922" t="s">
        <v>899</v>
      </c>
      <c r="E47" s="1922"/>
      <c r="F47" s="1928"/>
      <c r="G47" s="1221">
        <v>423.75299999999999</v>
      </c>
      <c r="H47" s="1221">
        <v>159.35300000000001</v>
      </c>
      <c r="I47" s="1264">
        <v>0</v>
      </c>
      <c r="J47" s="1266">
        <v>583.10599999999999</v>
      </c>
      <c r="L47" s="1392"/>
      <c r="M47" s="1392"/>
      <c r="N47" s="1392"/>
      <c r="O47" s="1392"/>
    </row>
    <row r="48" spans="1:15">
      <c r="A48" s="1357"/>
      <c r="B48" s="1319"/>
      <c r="C48" s="1326"/>
      <c r="D48" s="1923" t="s">
        <v>901</v>
      </c>
      <c r="E48" s="1923" t="s">
        <v>132</v>
      </c>
      <c r="F48" s="2014"/>
      <c r="G48" s="1221">
        <v>-1.3</v>
      </c>
      <c r="H48" s="1221">
        <v>-3.5000000000000003E-2</v>
      </c>
      <c r="I48" s="1264">
        <v>0</v>
      </c>
      <c r="J48" s="1266">
        <v>-1.335</v>
      </c>
      <c r="L48" s="1392"/>
      <c r="M48" s="1392"/>
      <c r="N48" s="1392"/>
      <c r="O48" s="1392"/>
    </row>
    <row r="49" spans="1:15">
      <c r="A49" s="1357"/>
      <c r="B49" s="1319"/>
      <c r="C49" s="2013" t="s">
        <v>797</v>
      </c>
      <c r="D49" s="1922"/>
      <c r="E49" s="1922"/>
      <c r="F49" s="1928"/>
      <c r="G49" s="1221">
        <v>0.96099999999999997</v>
      </c>
      <c r="H49" s="1221">
        <v>12635.966</v>
      </c>
      <c r="I49" s="1264">
        <v>2.3E-2</v>
      </c>
      <c r="J49" s="1266">
        <v>12636.95</v>
      </c>
      <c r="L49" s="1392"/>
      <c r="M49" s="1392"/>
      <c r="N49" s="1392"/>
      <c r="O49" s="1392"/>
    </row>
    <row r="50" spans="1:15">
      <c r="A50" s="1357"/>
      <c r="B50" s="1319"/>
      <c r="C50" s="1326"/>
      <c r="D50" s="1922" t="s">
        <v>540</v>
      </c>
      <c r="E50" s="1922"/>
      <c r="F50" s="1928"/>
      <c r="G50" s="1221">
        <v>1.5069999999999999</v>
      </c>
      <c r="H50" s="1221">
        <v>12637.23</v>
      </c>
      <c r="I50" s="1264">
        <v>2.3E-2</v>
      </c>
      <c r="J50" s="1266">
        <v>12638.76</v>
      </c>
      <c r="L50" s="1392"/>
      <c r="M50" s="1392"/>
      <c r="N50" s="1392"/>
      <c r="O50" s="1392"/>
    </row>
    <row r="51" spans="1:15">
      <c r="A51" s="1357"/>
      <c r="B51" s="1319"/>
      <c r="C51" s="1326"/>
      <c r="D51" s="1923" t="s">
        <v>541</v>
      </c>
      <c r="E51" s="1923" t="s">
        <v>132</v>
      </c>
      <c r="F51" s="2014"/>
      <c r="G51" s="1221">
        <v>-0.54600000000000004</v>
      </c>
      <c r="H51" s="1221">
        <v>-1.264</v>
      </c>
      <c r="I51" s="1264">
        <v>0</v>
      </c>
      <c r="J51" s="1266">
        <v>-1.81</v>
      </c>
      <c r="L51" s="1392"/>
      <c r="M51" s="1392"/>
      <c r="N51" s="1392"/>
      <c r="O51" s="1392"/>
    </row>
    <row r="52" spans="1:15">
      <c r="A52" s="1357"/>
      <c r="B52" s="1319"/>
      <c r="C52" s="2013" t="s">
        <v>798</v>
      </c>
      <c r="D52" s="1922"/>
      <c r="E52" s="1922"/>
      <c r="F52" s="1928"/>
      <c r="G52" s="1221">
        <v>69.94</v>
      </c>
      <c r="H52" s="1221">
        <v>0</v>
      </c>
      <c r="I52" s="1264">
        <v>0</v>
      </c>
      <c r="J52" s="1266">
        <v>69.94</v>
      </c>
      <c r="L52" s="1392"/>
      <c r="M52" s="1392"/>
      <c r="N52" s="1392"/>
      <c r="O52" s="1392"/>
    </row>
    <row r="53" spans="1:15">
      <c r="A53" s="1357"/>
      <c r="B53" s="1319"/>
      <c r="C53" s="1326"/>
      <c r="D53" s="1922" t="s">
        <v>543</v>
      </c>
      <c r="E53" s="1922"/>
      <c r="F53" s="1928"/>
      <c r="G53" s="1221">
        <v>71.793999999999997</v>
      </c>
      <c r="H53" s="1221">
        <v>0</v>
      </c>
      <c r="I53" s="1264">
        <v>0</v>
      </c>
      <c r="J53" s="1266">
        <v>71.793999999999997</v>
      </c>
      <c r="L53" s="1392"/>
      <c r="M53" s="1392"/>
      <c r="N53" s="1392"/>
      <c r="O53" s="1392"/>
    </row>
    <row r="54" spans="1:15">
      <c r="A54" s="1357"/>
      <c r="B54" s="1319"/>
      <c r="C54" s="1326"/>
      <c r="D54" s="1923" t="s">
        <v>544</v>
      </c>
      <c r="E54" s="1923"/>
      <c r="F54" s="2014"/>
      <c r="G54" s="1221">
        <v>-0.214</v>
      </c>
      <c r="H54" s="1221">
        <v>0</v>
      </c>
      <c r="I54" s="1264">
        <v>0</v>
      </c>
      <c r="J54" s="1266">
        <v>-0.214</v>
      </c>
      <c r="L54" s="1392"/>
      <c r="M54" s="1392"/>
      <c r="N54" s="1392"/>
      <c r="O54" s="1392"/>
    </row>
    <row r="55" spans="1:15">
      <c r="A55" s="1357"/>
      <c r="B55" s="1319"/>
      <c r="C55" s="1326"/>
      <c r="D55" s="1923" t="s">
        <v>545</v>
      </c>
      <c r="E55" s="1923" t="s">
        <v>132</v>
      </c>
      <c r="F55" s="2014"/>
      <c r="G55" s="1221">
        <v>-1.64</v>
      </c>
      <c r="H55" s="1221">
        <v>0</v>
      </c>
      <c r="I55" s="1264">
        <v>0</v>
      </c>
      <c r="J55" s="1266">
        <v>-1.64</v>
      </c>
      <c r="L55" s="1392"/>
      <c r="M55" s="1392"/>
      <c r="N55" s="1392"/>
      <c r="O55" s="1392"/>
    </row>
    <row r="56" spans="1:15">
      <c r="A56" s="1357"/>
      <c r="B56" s="1319"/>
      <c r="C56" s="2013" t="s">
        <v>799</v>
      </c>
      <c r="D56" s="1922"/>
      <c r="E56" s="1922"/>
      <c r="F56" s="1928"/>
      <c r="G56" s="1221">
        <v>178.495</v>
      </c>
      <c r="H56" s="1221">
        <v>0</v>
      </c>
      <c r="I56" s="1264">
        <v>0.48699999999999999</v>
      </c>
      <c r="J56" s="1266">
        <v>178.982</v>
      </c>
      <c r="L56" s="1392"/>
      <c r="M56" s="1392"/>
      <c r="N56" s="1392"/>
      <c r="O56" s="1392"/>
    </row>
    <row r="57" spans="1:15">
      <c r="A57" s="1357"/>
      <c r="B57" s="1319"/>
      <c r="C57" s="1326"/>
      <c r="D57" s="1922" t="s">
        <v>547</v>
      </c>
      <c r="E57" s="1922"/>
      <c r="F57" s="1928"/>
      <c r="G57" s="1221">
        <v>197.62899999999999</v>
      </c>
      <c r="H57" s="1221">
        <v>0</v>
      </c>
      <c r="I57" s="1264">
        <v>0.49</v>
      </c>
      <c r="J57" s="1266">
        <v>198.119</v>
      </c>
      <c r="L57" s="1392"/>
      <c r="M57" s="1392"/>
      <c r="N57" s="1392"/>
      <c r="O57" s="1392"/>
    </row>
    <row r="58" spans="1:15">
      <c r="A58" s="1357"/>
      <c r="B58" s="1319"/>
      <c r="C58" s="1326"/>
      <c r="D58" s="1923" t="s">
        <v>140</v>
      </c>
      <c r="E58" s="1923"/>
      <c r="F58" s="2014"/>
      <c r="G58" s="1221">
        <v>-0.65100000000000002</v>
      </c>
      <c r="H58" s="1221">
        <v>0</v>
      </c>
      <c r="I58" s="1264">
        <v>-3.0000000000000001E-3</v>
      </c>
      <c r="J58" s="1266">
        <v>-0.65400000000000003</v>
      </c>
      <c r="L58" s="1392"/>
      <c r="M58" s="1392"/>
      <c r="N58" s="1392"/>
      <c r="O58" s="1392"/>
    </row>
    <row r="59" spans="1:15">
      <c r="A59" s="1357"/>
      <c r="B59" s="1319"/>
      <c r="C59" s="1326"/>
      <c r="D59" s="1923" t="s">
        <v>548</v>
      </c>
      <c r="E59" s="1923" t="s">
        <v>132</v>
      </c>
      <c r="F59" s="2014"/>
      <c r="G59" s="1221">
        <v>-18.483000000000001</v>
      </c>
      <c r="H59" s="1221">
        <v>0</v>
      </c>
      <c r="I59" s="1264">
        <v>0</v>
      </c>
      <c r="J59" s="1266">
        <v>-18.483000000000001</v>
      </c>
      <c r="L59" s="1392"/>
      <c r="M59" s="1392"/>
      <c r="N59" s="1392"/>
      <c r="O59" s="1392"/>
    </row>
    <row r="60" spans="1:15">
      <c r="A60" s="1357"/>
      <c r="B60" s="1319"/>
      <c r="C60" s="2013" t="s">
        <v>800</v>
      </c>
      <c r="D60" s="1922"/>
      <c r="E60" s="1922"/>
      <c r="F60" s="1928"/>
      <c r="G60" s="1221">
        <v>3.5999999999999997E-2</v>
      </c>
      <c r="H60" s="1221">
        <v>0</v>
      </c>
      <c r="I60" s="1264">
        <v>0</v>
      </c>
      <c r="J60" s="1266">
        <v>3.5999999999999997E-2</v>
      </c>
      <c r="L60" s="1392"/>
      <c r="M60" s="1392"/>
      <c r="N60" s="1392"/>
      <c r="O60" s="1392"/>
    </row>
    <row r="61" spans="1:15">
      <c r="A61" s="1357"/>
      <c r="B61" s="1319"/>
      <c r="C61" s="1326"/>
      <c r="D61" s="1922" t="s">
        <v>550</v>
      </c>
      <c r="E61" s="1922"/>
      <c r="F61" s="1928"/>
      <c r="G61" s="1221">
        <v>3.7999999999999999E-2</v>
      </c>
      <c r="H61" s="1221">
        <v>0</v>
      </c>
      <c r="I61" s="1264">
        <v>0</v>
      </c>
      <c r="J61" s="1266">
        <v>3.7999999999999999E-2</v>
      </c>
      <c r="L61" s="1392"/>
      <c r="M61" s="1392"/>
      <c r="N61" s="1392"/>
      <c r="O61" s="1392"/>
    </row>
    <row r="62" spans="1:15">
      <c r="A62" s="1357"/>
      <c r="B62" s="1319"/>
      <c r="C62" s="1326"/>
      <c r="D62" s="1923" t="s">
        <v>551</v>
      </c>
      <c r="E62" s="1923" t="s">
        <v>132</v>
      </c>
      <c r="F62" s="2014"/>
      <c r="G62" s="1221">
        <v>-2E-3</v>
      </c>
      <c r="H62" s="1221">
        <v>0</v>
      </c>
      <c r="I62" s="1264">
        <v>0</v>
      </c>
      <c r="J62" s="1266">
        <v>-2E-3</v>
      </c>
      <c r="L62" s="1392"/>
      <c r="M62" s="1392"/>
      <c r="N62" s="1392"/>
      <c r="O62" s="1392"/>
    </row>
    <row r="63" spans="1:15">
      <c r="A63" s="1357"/>
      <c r="B63" s="1319"/>
      <c r="C63" s="2013" t="s">
        <v>801</v>
      </c>
      <c r="D63" s="1922"/>
      <c r="E63" s="1922"/>
      <c r="F63" s="1928"/>
      <c r="G63" s="1221">
        <v>84.683000000000007</v>
      </c>
      <c r="H63" s="1221">
        <v>280.91000000000003</v>
      </c>
      <c r="I63" s="1264">
        <v>20.608000000000001</v>
      </c>
      <c r="J63" s="1266">
        <v>386.20100000000002</v>
      </c>
      <c r="L63" s="1392"/>
      <c r="M63" s="1392"/>
      <c r="N63" s="1392"/>
      <c r="O63" s="1392"/>
    </row>
    <row r="64" spans="1:15">
      <c r="A64" s="1357"/>
      <c r="B64" s="1319"/>
      <c r="C64" s="1326"/>
      <c r="D64" s="1922" t="s">
        <v>553</v>
      </c>
      <c r="E64" s="1922"/>
      <c r="F64" s="1928"/>
      <c r="G64" s="1221">
        <v>86.456999999999994</v>
      </c>
      <c r="H64" s="1221">
        <v>282.161</v>
      </c>
      <c r="I64" s="1264">
        <v>20.952000000000002</v>
      </c>
      <c r="J64" s="1266">
        <v>389.57</v>
      </c>
      <c r="L64" s="1392"/>
      <c r="M64" s="1392"/>
      <c r="N64" s="1392"/>
      <c r="O64" s="1392"/>
    </row>
    <row r="65" spans="1:15">
      <c r="A65" s="1357"/>
      <c r="B65" s="1319"/>
      <c r="C65" s="1326"/>
      <c r="D65" s="1923" t="s">
        <v>554</v>
      </c>
      <c r="E65" s="1923"/>
      <c r="F65" s="2014"/>
      <c r="G65" s="1221">
        <v>-5.8000000000000003E-2</v>
      </c>
      <c r="H65" s="1221">
        <v>-0.94199999999999995</v>
      </c>
      <c r="I65" s="1264">
        <v>-2.7E-2</v>
      </c>
      <c r="J65" s="1266">
        <v>-1.0269999999999999</v>
      </c>
      <c r="L65" s="1392"/>
      <c r="M65" s="1392"/>
      <c r="N65" s="1392"/>
      <c r="O65" s="1392"/>
    </row>
    <row r="66" spans="1:15">
      <c r="A66" s="1357"/>
      <c r="B66" s="1319"/>
      <c r="C66" s="1326"/>
      <c r="D66" s="1923" t="s">
        <v>555</v>
      </c>
      <c r="E66" s="1923" t="s">
        <v>132</v>
      </c>
      <c r="F66" s="2014"/>
      <c r="G66" s="1221">
        <v>-1.716</v>
      </c>
      <c r="H66" s="1221">
        <v>-0.309</v>
      </c>
      <c r="I66" s="1264">
        <v>-0.317</v>
      </c>
      <c r="J66" s="1266">
        <v>-2.3420000000000001</v>
      </c>
      <c r="L66" s="1392"/>
      <c r="M66" s="1392"/>
      <c r="N66" s="1392"/>
      <c r="O66" s="1392"/>
    </row>
    <row r="67" spans="1:15">
      <c r="A67" s="1357"/>
      <c r="B67" s="1319"/>
      <c r="C67" s="2013" t="s">
        <v>905</v>
      </c>
      <c r="D67" s="1922"/>
      <c r="E67" s="1922"/>
      <c r="F67" s="1928"/>
      <c r="G67" s="1221">
        <v>4.2430000000000003</v>
      </c>
      <c r="H67" s="1221">
        <v>0</v>
      </c>
      <c r="I67" s="1264">
        <v>0</v>
      </c>
      <c r="J67" s="1266">
        <v>4.2430000000000003</v>
      </c>
      <c r="L67" s="1392"/>
      <c r="M67" s="1392"/>
      <c r="N67" s="1392"/>
      <c r="O67" s="1392"/>
    </row>
    <row r="68" spans="1:15">
      <c r="A68" s="1357"/>
      <c r="B68" s="1319"/>
      <c r="C68" s="1326"/>
      <c r="D68" s="1922" t="s">
        <v>733</v>
      </c>
      <c r="E68" s="1922"/>
      <c r="F68" s="1928"/>
      <c r="G68" s="1221">
        <v>4.2619999999999996</v>
      </c>
      <c r="H68" s="1221">
        <v>0</v>
      </c>
      <c r="I68" s="1264">
        <v>0</v>
      </c>
      <c r="J68" s="1266">
        <v>4.2619999999999996</v>
      </c>
      <c r="L68" s="1392"/>
      <c r="M68" s="1392"/>
      <c r="N68" s="1392"/>
      <c r="O68" s="1392"/>
    </row>
    <row r="69" spans="1:15" ht="30" customHeight="1">
      <c r="A69" s="1357"/>
      <c r="B69" s="1319"/>
      <c r="C69" s="1326"/>
      <c r="D69" s="1923" t="s">
        <v>734</v>
      </c>
      <c r="E69" s="1923"/>
      <c r="F69" s="2014"/>
      <c r="G69" s="1221">
        <v>-1.7999999999999999E-2</v>
      </c>
      <c r="H69" s="1221">
        <v>0</v>
      </c>
      <c r="I69" s="1264">
        <v>0</v>
      </c>
      <c r="J69" s="1266">
        <v>-1.7999999999999999E-2</v>
      </c>
      <c r="L69" s="1392"/>
      <c r="M69" s="1392"/>
      <c r="N69" s="1392"/>
      <c r="O69" s="1392"/>
    </row>
    <row r="70" spans="1:15" ht="30" customHeight="1">
      <c r="A70" s="1357"/>
      <c r="B70" s="1319"/>
      <c r="C70" s="1326"/>
      <c r="D70" s="1923" t="s">
        <v>735</v>
      </c>
      <c r="E70" s="1923" t="s">
        <v>132</v>
      </c>
      <c r="F70" s="2014"/>
      <c r="G70" s="1221">
        <v>-1E-3</v>
      </c>
      <c r="H70" s="1221">
        <v>0</v>
      </c>
      <c r="I70" s="1264">
        <v>0</v>
      </c>
      <c r="J70" s="1266">
        <v>-1E-3</v>
      </c>
      <c r="L70" s="1392"/>
      <c r="M70" s="1392"/>
      <c r="N70" s="1392"/>
      <c r="O70" s="1392"/>
    </row>
    <row r="71" spans="1:15">
      <c r="A71" s="1357"/>
      <c r="B71" s="1319"/>
      <c r="C71" s="2007" t="s">
        <v>804</v>
      </c>
      <c r="D71" s="1916"/>
      <c r="E71" s="1916"/>
      <c r="F71" s="2008"/>
      <c r="G71" s="1221">
        <v>0</v>
      </c>
      <c r="H71" s="1221">
        <v>27.117000000000001</v>
      </c>
      <c r="I71" s="1264">
        <v>0</v>
      </c>
      <c r="J71" s="1266">
        <v>27.117000000000001</v>
      </c>
      <c r="L71" s="1392"/>
      <c r="M71" s="1392"/>
      <c r="N71" s="1392"/>
      <c r="O71" s="1392"/>
    </row>
    <row r="72" spans="1:15">
      <c r="A72" s="1357"/>
      <c r="B72" s="1319"/>
      <c r="C72" s="1331"/>
      <c r="D72" s="1916" t="s">
        <v>187</v>
      </c>
      <c r="E72" s="1916"/>
      <c r="F72" s="2008"/>
      <c r="G72" s="1221">
        <v>0</v>
      </c>
      <c r="H72" s="1221">
        <v>27.143999999999998</v>
      </c>
      <c r="I72" s="1264">
        <v>0</v>
      </c>
      <c r="J72" s="1266">
        <v>27.143999999999998</v>
      </c>
      <c r="L72" s="1392"/>
      <c r="M72" s="1392"/>
      <c r="N72" s="1392"/>
      <c r="O72" s="1392"/>
    </row>
    <row r="73" spans="1:15">
      <c r="A73" s="1357"/>
      <c r="B73" s="1319"/>
      <c r="C73" s="1326"/>
      <c r="D73" s="1923" t="s">
        <v>188</v>
      </c>
      <c r="E73" s="1923" t="s">
        <v>132</v>
      </c>
      <c r="F73" s="2014"/>
      <c r="G73" s="1221">
        <v>0</v>
      </c>
      <c r="H73" s="1221">
        <v>-2.7E-2</v>
      </c>
      <c r="I73" s="1264">
        <v>0</v>
      </c>
      <c r="J73" s="1266">
        <v>-2.7E-2</v>
      </c>
      <c r="L73" s="1392"/>
      <c r="M73" s="1392"/>
      <c r="N73" s="1392"/>
      <c r="O73" s="1392"/>
    </row>
    <row r="74" spans="1:15" customFormat="1">
      <c r="A74" s="1394"/>
      <c r="B74" s="1319"/>
      <c r="C74" s="2007" t="s">
        <v>912</v>
      </c>
      <c r="D74" s="1916"/>
      <c r="E74" s="1916"/>
      <c r="F74" s="2008"/>
      <c r="G74" s="1221">
        <v>7.9009999999999998</v>
      </c>
      <c r="H74" s="1221">
        <v>0</v>
      </c>
      <c r="I74" s="1264">
        <v>0</v>
      </c>
      <c r="J74" s="1266">
        <v>7.9009999999999998</v>
      </c>
      <c r="L74" s="1392"/>
      <c r="M74" s="1392"/>
      <c r="N74" s="1392"/>
      <c r="O74" s="1392"/>
    </row>
    <row r="75" spans="1:15" customFormat="1">
      <c r="A75" s="1394"/>
      <c r="B75" s="1319"/>
      <c r="C75" s="1326"/>
      <c r="D75" s="1916" t="s">
        <v>913</v>
      </c>
      <c r="E75" s="1916"/>
      <c r="F75" s="2008"/>
      <c r="G75" s="1221">
        <v>18.952000000000002</v>
      </c>
      <c r="H75" s="1221">
        <v>0</v>
      </c>
      <c r="I75" s="1264">
        <v>0</v>
      </c>
      <c r="J75" s="1266">
        <v>18.952000000000002</v>
      </c>
      <c r="L75" s="1392"/>
      <c r="M75" s="1392"/>
      <c r="N75" s="1392"/>
      <c r="O75" s="1392"/>
    </row>
    <row r="76" spans="1:15" ht="30" customHeight="1">
      <c r="A76" s="1357"/>
      <c r="B76" s="1319"/>
      <c r="C76" s="1547"/>
      <c r="D76" s="1923" t="s">
        <v>914</v>
      </c>
      <c r="E76" s="1923" t="s">
        <v>132</v>
      </c>
      <c r="F76" s="2014"/>
      <c r="G76" s="1221">
        <v>-11.051</v>
      </c>
      <c r="H76" s="1221">
        <v>0</v>
      </c>
      <c r="I76" s="1264">
        <v>0</v>
      </c>
      <c r="J76" s="1266">
        <v>-11.051</v>
      </c>
      <c r="L76" s="1392"/>
      <c r="M76" s="1392"/>
      <c r="N76" s="1392"/>
      <c r="O76" s="1392"/>
    </row>
    <row r="77" spans="1:15" ht="15" customHeight="1">
      <c r="A77" s="1357"/>
      <c r="B77" s="1322">
        <v>10</v>
      </c>
      <c r="C77" s="1984" t="s">
        <v>1128</v>
      </c>
      <c r="D77" s="1784"/>
      <c r="E77" s="1784"/>
      <c r="F77" s="1985"/>
      <c r="G77" s="1316">
        <v>296677.07</v>
      </c>
      <c r="H77" s="1316">
        <v>58563.917999999998</v>
      </c>
      <c r="I77" s="1482">
        <v>11869.931</v>
      </c>
      <c r="J77" s="1266">
        <v>367110.91899999999</v>
      </c>
      <c r="L77" s="1392"/>
      <c r="M77" s="1392"/>
      <c r="N77" s="1392"/>
      <c r="O77" s="1392"/>
    </row>
    <row r="78" spans="1:15">
      <c r="A78" s="1357"/>
      <c r="B78" s="1328"/>
      <c r="C78" s="2013" t="s">
        <v>916</v>
      </c>
      <c r="D78" s="1922"/>
      <c r="E78" s="1922"/>
      <c r="F78" s="1928"/>
      <c r="G78" s="1221">
        <v>131288.15700000001</v>
      </c>
      <c r="H78" s="1221">
        <v>33534.784</v>
      </c>
      <c r="I78" s="1264">
        <v>3660.3440000000001</v>
      </c>
      <c r="J78" s="1266">
        <v>168483.285</v>
      </c>
      <c r="L78" s="1392"/>
      <c r="M78" s="1392"/>
      <c r="N78" s="1392"/>
      <c r="O78" s="1392"/>
    </row>
    <row r="79" spans="1:15">
      <c r="A79" s="1357"/>
      <c r="B79" s="1328"/>
      <c r="C79" s="1329"/>
      <c r="D79" s="1921" t="s">
        <v>916</v>
      </c>
      <c r="E79" s="1927"/>
      <c r="F79" s="2018"/>
      <c r="G79" s="1221">
        <v>137542.101</v>
      </c>
      <c r="H79" s="1221">
        <v>33985.156999999999</v>
      </c>
      <c r="I79" s="1264">
        <v>3758.3029999999999</v>
      </c>
      <c r="J79" s="1266">
        <v>175285.56099999999</v>
      </c>
      <c r="L79" s="1392"/>
      <c r="M79" s="1392"/>
      <c r="N79" s="1392"/>
      <c r="O79" s="1392"/>
    </row>
    <row r="80" spans="1:15">
      <c r="A80" s="1357"/>
      <c r="B80" s="1319"/>
      <c r="C80" s="1326"/>
      <c r="D80" s="1923" t="s">
        <v>917</v>
      </c>
      <c r="E80" s="1923"/>
      <c r="F80" s="2014"/>
      <c r="G80" s="1221">
        <v>-239.07599999999999</v>
      </c>
      <c r="H80" s="1221">
        <v>-47.853000000000002</v>
      </c>
      <c r="I80" s="1264">
        <v>-16.571000000000002</v>
      </c>
      <c r="J80" s="1266">
        <v>-303.5</v>
      </c>
      <c r="L80" s="1392"/>
      <c r="M80" s="1392"/>
      <c r="N80" s="1392"/>
      <c r="O80" s="1392"/>
    </row>
    <row r="81" spans="1:15">
      <c r="A81" s="1357"/>
      <c r="B81" s="1319"/>
      <c r="C81" s="1326"/>
      <c r="D81" s="1923" t="s">
        <v>918</v>
      </c>
      <c r="E81" s="1923" t="s">
        <v>132</v>
      </c>
      <c r="F81" s="2014"/>
      <c r="G81" s="1221">
        <v>-6014.8680000000004</v>
      </c>
      <c r="H81" s="1221">
        <v>-402.52</v>
      </c>
      <c r="I81" s="1264">
        <v>-81.388000000000005</v>
      </c>
      <c r="J81" s="1266">
        <v>-6498.7759999999998</v>
      </c>
      <c r="L81" s="1392"/>
      <c r="M81" s="1392"/>
      <c r="N81" s="1392"/>
      <c r="O81" s="1392"/>
    </row>
    <row r="82" spans="1:15">
      <c r="A82" s="1357"/>
      <c r="B82" s="1319"/>
      <c r="C82" s="2013" t="s">
        <v>919</v>
      </c>
      <c r="D82" s="1922"/>
      <c r="E82" s="1922"/>
      <c r="F82" s="1928"/>
      <c r="G82" s="1221">
        <v>1914.1289999999999</v>
      </c>
      <c r="H82" s="1221">
        <v>30.945</v>
      </c>
      <c r="I82" s="1264">
        <v>0</v>
      </c>
      <c r="J82" s="1266">
        <v>1945.0740000000001</v>
      </c>
      <c r="L82" s="1392"/>
      <c r="M82" s="1392"/>
      <c r="N82" s="1392"/>
      <c r="O82" s="1392"/>
    </row>
    <row r="83" spans="1:15">
      <c r="A83" s="1357"/>
      <c r="B83" s="1319"/>
      <c r="C83" s="1326"/>
      <c r="D83" s="1923" t="s">
        <v>919</v>
      </c>
      <c r="E83" s="1923"/>
      <c r="F83" s="2014"/>
      <c r="G83" s="1221">
        <v>1934.546</v>
      </c>
      <c r="H83" s="1221">
        <v>31.126000000000001</v>
      </c>
      <c r="I83" s="1264">
        <v>0</v>
      </c>
      <c r="J83" s="1266">
        <v>1965.672</v>
      </c>
      <c r="L83" s="1392"/>
      <c r="M83" s="1392"/>
      <c r="N83" s="1392"/>
      <c r="O83" s="1392"/>
    </row>
    <row r="84" spans="1:15">
      <c r="A84" s="1357"/>
      <c r="B84" s="1319"/>
      <c r="C84" s="1326"/>
      <c r="D84" s="1923" t="s">
        <v>920</v>
      </c>
      <c r="E84" s="1923"/>
      <c r="F84" s="2014"/>
      <c r="G84" s="1221">
        <v>-1.45</v>
      </c>
      <c r="H84" s="1221">
        <v>0</v>
      </c>
      <c r="I84" s="1264">
        <v>0</v>
      </c>
      <c r="J84" s="1266">
        <v>-1.45</v>
      </c>
      <c r="L84" s="1392"/>
      <c r="M84" s="1392"/>
      <c r="N84" s="1392"/>
      <c r="O84" s="1392"/>
    </row>
    <row r="85" spans="1:15">
      <c r="A85" s="1357"/>
      <c r="B85" s="1319"/>
      <c r="C85" s="1326"/>
      <c r="D85" s="1923" t="s">
        <v>921</v>
      </c>
      <c r="E85" s="1923" t="s">
        <v>132</v>
      </c>
      <c r="F85" s="2014"/>
      <c r="G85" s="1221">
        <v>-18.966999999999999</v>
      </c>
      <c r="H85" s="1221">
        <v>-0.18099999999999999</v>
      </c>
      <c r="I85" s="1264">
        <v>0</v>
      </c>
      <c r="J85" s="1266">
        <v>-19.148</v>
      </c>
      <c r="L85" s="1392"/>
      <c r="M85" s="1392"/>
      <c r="N85" s="1392"/>
      <c r="O85" s="1392"/>
    </row>
    <row r="86" spans="1:15">
      <c r="A86" s="1357"/>
      <c r="B86" s="1319"/>
      <c r="C86" s="2013" t="s">
        <v>807</v>
      </c>
      <c r="D86" s="1922"/>
      <c r="E86" s="1922"/>
      <c r="F86" s="1928"/>
      <c r="G86" s="1221">
        <v>88.453999999999994</v>
      </c>
      <c r="H86" s="1221">
        <v>11.622999999999999</v>
      </c>
      <c r="I86" s="1264">
        <v>54.143000000000001</v>
      </c>
      <c r="J86" s="1266">
        <v>154.22</v>
      </c>
      <c r="L86" s="1392"/>
      <c r="M86" s="1392"/>
      <c r="N86" s="1392"/>
      <c r="O86" s="1392"/>
    </row>
    <row r="87" spans="1:15">
      <c r="A87" s="1357"/>
      <c r="B87" s="1319"/>
      <c r="C87" s="1326"/>
      <c r="D87" s="1923" t="s">
        <v>739</v>
      </c>
      <c r="E87" s="1923"/>
      <c r="F87" s="2014"/>
      <c r="G87" s="1221">
        <v>90.319000000000003</v>
      </c>
      <c r="H87" s="1221">
        <v>11.702</v>
      </c>
      <c r="I87" s="1264">
        <v>54.481999999999999</v>
      </c>
      <c r="J87" s="1266">
        <v>156.50299999999999</v>
      </c>
      <c r="L87" s="1392"/>
      <c r="M87" s="1392"/>
      <c r="N87" s="1392"/>
      <c r="O87" s="1392"/>
    </row>
    <row r="88" spans="1:15">
      <c r="A88" s="1357"/>
      <c r="B88" s="1319"/>
      <c r="C88" s="1326"/>
      <c r="D88" s="1923" t="s">
        <v>740</v>
      </c>
      <c r="E88" s="1923"/>
      <c r="F88" s="2014"/>
      <c r="G88" s="1221">
        <v>-0.31900000000000001</v>
      </c>
      <c r="H88" s="1221">
        <v>-6.0999999999999999E-2</v>
      </c>
      <c r="I88" s="1264">
        <v>-0.28799999999999998</v>
      </c>
      <c r="J88" s="1266">
        <v>-0.66800000000000004</v>
      </c>
      <c r="L88" s="1392"/>
      <c r="M88" s="1392"/>
      <c r="N88" s="1392"/>
      <c r="O88" s="1392"/>
    </row>
    <row r="89" spans="1:15">
      <c r="A89" s="1357"/>
      <c r="B89" s="1319"/>
      <c r="C89" s="1326"/>
      <c r="D89" s="1923" t="s">
        <v>741</v>
      </c>
      <c r="E89" s="1923" t="s">
        <v>132</v>
      </c>
      <c r="F89" s="2014"/>
      <c r="G89" s="1221">
        <v>-1.546</v>
      </c>
      <c r="H89" s="1221">
        <v>-1.7999999999999999E-2</v>
      </c>
      <c r="I89" s="1264">
        <v>-5.0999999999999997E-2</v>
      </c>
      <c r="J89" s="1266">
        <v>-1.615</v>
      </c>
      <c r="L89" s="1392"/>
      <c r="M89" s="1392"/>
      <c r="N89" s="1392"/>
      <c r="O89" s="1392"/>
    </row>
    <row r="90" spans="1:15">
      <c r="A90" s="1357"/>
      <c r="B90" s="1319"/>
      <c r="C90" s="2007" t="s">
        <v>808</v>
      </c>
      <c r="D90" s="1916"/>
      <c r="E90" s="1916"/>
      <c r="F90" s="2008"/>
      <c r="G90" s="1221">
        <v>158536.26</v>
      </c>
      <c r="H90" s="1221">
        <v>24272.133000000002</v>
      </c>
      <c r="I90" s="1264">
        <v>7944.5860000000002</v>
      </c>
      <c r="J90" s="1266">
        <v>190752.97899999999</v>
      </c>
      <c r="L90" s="1392"/>
      <c r="M90" s="1392"/>
      <c r="N90" s="1392"/>
      <c r="O90" s="1392"/>
    </row>
    <row r="91" spans="1:15">
      <c r="A91" s="1357"/>
      <c r="B91" s="1319"/>
      <c r="C91" s="1326"/>
      <c r="D91" s="1923" t="s">
        <v>420</v>
      </c>
      <c r="E91" s="1923"/>
      <c r="F91" s="2014"/>
      <c r="G91" s="1221">
        <v>159809.1</v>
      </c>
      <c r="H91" s="1221">
        <v>24456.946</v>
      </c>
      <c r="I91" s="1264">
        <v>7906.6530000000002</v>
      </c>
      <c r="J91" s="1266">
        <v>192172.69899999999</v>
      </c>
      <c r="L91" s="1392"/>
      <c r="M91" s="1392"/>
      <c r="N91" s="1392"/>
      <c r="O91" s="1392"/>
    </row>
    <row r="92" spans="1:15">
      <c r="A92" s="1357"/>
      <c r="B92" s="1319"/>
      <c r="C92" s="1326"/>
      <c r="D92" s="1923" t="s">
        <v>579</v>
      </c>
      <c r="E92" s="1923"/>
      <c r="F92" s="2014"/>
      <c r="G92" s="1221">
        <v>393.91699999999997</v>
      </c>
      <c r="H92" s="1221">
        <v>-40.98</v>
      </c>
      <c r="I92" s="1264">
        <v>86.078000000000003</v>
      </c>
      <c r="J92" s="1266">
        <v>439.01499999999999</v>
      </c>
      <c r="L92" s="1392"/>
      <c r="M92" s="1392"/>
      <c r="N92" s="1392"/>
      <c r="O92" s="1392"/>
    </row>
    <row r="93" spans="1:15">
      <c r="A93" s="1357"/>
      <c r="B93" s="1319"/>
      <c r="C93" s="1326"/>
      <c r="D93" s="1923" t="s">
        <v>580</v>
      </c>
      <c r="E93" s="1923" t="s">
        <v>132</v>
      </c>
      <c r="F93" s="2014"/>
      <c r="G93" s="1221">
        <v>-1666.7570000000001</v>
      </c>
      <c r="H93" s="1221">
        <v>-143.833</v>
      </c>
      <c r="I93" s="1264">
        <v>-48.145000000000003</v>
      </c>
      <c r="J93" s="1266">
        <v>-1858.7349999999999</v>
      </c>
      <c r="L93" s="1392"/>
      <c r="M93" s="1392"/>
      <c r="N93" s="1392"/>
      <c r="O93" s="1392"/>
    </row>
    <row r="94" spans="1:15">
      <c r="A94" s="1357"/>
      <c r="B94" s="1319"/>
      <c r="C94" s="2013" t="s">
        <v>1169</v>
      </c>
      <c r="D94" s="1922"/>
      <c r="E94" s="1922"/>
      <c r="F94" s="1928"/>
      <c r="G94" s="1221">
        <v>0.32800000000000001</v>
      </c>
      <c r="H94" s="1221">
        <v>2.7149999999999999</v>
      </c>
      <c r="I94" s="1264">
        <v>0</v>
      </c>
      <c r="J94" s="1266">
        <v>3.0430000000000001</v>
      </c>
      <c r="L94" s="1392"/>
      <c r="M94" s="1392"/>
      <c r="N94" s="1392"/>
      <c r="O94" s="1392"/>
    </row>
    <row r="95" spans="1:15">
      <c r="A95" s="1357"/>
      <c r="B95" s="1319"/>
      <c r="C95" s="1326"/>
      <c r="D95" s="1922" t="s">
        <v>1169</v>
      </c>
      <c r="E95" s="1922"/>
      <c r="F95" s="1928"/>
      <c r="G95" s="1221">
        <v>0.33600000000000002</v>
      </c>
      <c r="H95" s="1221">
        <v>2.7149999999999999</v>
      </c>
      <c r="I95" s="1264">
        <v>0</v>
      </c>
      <c r="J95" s="1266">
        <v>3.0510000000000002</v>
      </c>
      <c r="L95" s="1392"/>
      <c r="M95" s="1392"/>
      <c r="N95" s="1392"/>
      <c r="O95" s="1392"/>
    </row>
    <row r="96" spans="1:15" ht="27" customHeight="1">
      <c r="A96" s="1357"/>
      <c r="B96" s="1319"/>
      <c r="C96" s="1326"/>
      <c r="D96" s="1922" t="s">
        <v>923</v>
      </c>
      <c r="E96" s="1922"/>
      <c r="F96" s="1928"/>
      <c r="G96" s="1221">
        <v>-8.0000000000000002E-3</v>
      </c>
      <c r="H96" s="1221">
        <v>0</v>
      </c>
      <c r="I96" s="1264">
        <v>0</v>
      </c>
      <c r="J96" s="1266">
        <v>-8.0000000000000002E-3</v>
      </c>
      <c r="L96" s="1392"/>
      <c r="M96" s="1392"/>
      <c r="N96" s="1392"/>
      <c r="O96" s="1392"/>
    </row>
    <row r="97" spans="1:15">
      <c r="A97" s="1357"/>
      <c r="B97" s="1327"/>
      <c r="C97" s="2007" t="s">
        <v>924</v>
      </c>
      <c r="D97" s="1916"/>
      <c r="E97" s="1916"/>
      <c r="F97" s="2008"/>
      <c r="G97" s="1221">
        <v>21.032</v>
      </c>
      <c r="H97" s="1221">
        <v>3.0230000000000001</v>
      </c>
      <c r="I97" s="1264">
        <v>21.58</v>
      </c>
      <c r="J97" s="1266">
        <v>45.634999999999998</v>
      </c>
      <c r="L97" s="1392"/>
      <c r="M97" s="1392"/>
      <c r="N97" s="1392"/>
      <c r="O97" s="1392"/>
    </row>
    <row r="98" spans="1:15">
      <c r="A98" s="1357"/>
      <c r="B98" s="1319"/>
      <c r="C98" s="1326"/>
      <c r="D98" s="1923" t="s">
        <v>924</v>
      </c>
      <c r="E98" s="1923"/>
      <c r="F98" s="2014"/>
      <c r="G98" s="1221">
        <v>23.175999999999998</v>
      </c>
      <c r="H98" s="1221">
        <v>3.0449999999999999</v>
      </c>
      <c r="I98" s="1264">
        <v>21.855</v>
      </c>
      <c r="J98" s="1266">
        <v>48.076000000000001</v>
      </c>
      <c r="L98" s="1392"/>
      <c r="M98" s="1392"/>
      <c r="N98" s="1392"/>
      <c r="O98" s="1392"/>
    </row>
    <row r="99" spans="1:15" ht="27" customHeight="1">
      <c r="A99" s="1357"/>
      <c r="B99" s="1319"/>
      <c r="C99" s="1326"/>
      <c r="D99" s="1923" t="s">
        <v>925</v>
      </c>
      <c r="E99" s="1923"/>
      <c r="F99" s="2014"/>
      <c r="G99" s="1221">
        <v>-1.9930000000000001</v>
      </c>
      <c r="H99" s="1221">
        <v>0</v>
      </c>
      <c r="I99" s="1264">
        <v>-0.10299999999999999</v>
      </c>
      <c r="J99" s="1266">
        <v>-2.0960000000000001</v>
      </c>
      <c r="L99" s="1392"/>
      <c r="M99" s="1392"/>
      <c r="N99" s="1392"/>
      <c r="O99" s="1392"/>
    </row>
    <row r="100" spans="1:15" ht="27" customHeight="1">
      <c r="A100" s="1357"/>
      <c r="B100" s="1319"/>
      <c r="C100" s="1326"/>
      <c r="D100" s="1923" t="s">
        <v>926</v>
      </c>
      <c r="E100" s="1923" t="s">
        <v>132</v>
      </c>
      <c r="F100" s="2014"/>
      <c r="G100" s="1221">
        <v>-0.151</v>
      </c>
      <c r="H100" s="1221">
        <v>-2.1999999999999999E-2</v>
      </c>
      <c r="I100" s="1264">
        <v>-0.17199999999999999</v>
      </c>
      <c r="J100" s="1266">
        <v>-0.34499999999999997</v>
      </c>
      <c r="L100" s="1392"/>
      <c r="M100" s="1392"/>
      <c r="N100" s="1392"/>
      <c r="O100" s="1392"/>
    </row>
    <row r="101" spans="1:15">
      <c r="A101" s="1357"/>
      <c r="B101" s="1319"/>
      <c r="C101" s="2013" t="s">
        <v>927</v>
      </c>
      <c r="D101" s="1922"/>
      <c r="E101" s="1922"/>
      <c r="F101" s="1928"/>
      <c r="G101" s="1221">
        <v>81.531999999999996</v>
      </c>
      <c r="H101" s="1221">
        <v>0</v>
      </c>
      <c r="I101" s="1264">
        <v>1.4159999999999999</v>
      </c>
      <c r="J101" s="1266">
        <v>82.947999999999993</v>
      </c>
      <c r="L101" s="1392"/>
      <c r="M101" s="1392"/>
      <c r="N101" s="1392"/>
      <c r="O101" s="1392"/>
    </row>
    <row r="102" spans="1:15">
      <c r="A102" s="1357"/>
      <c r="B102" s="1319"/>
      <c r="C102" s="1326"/>
      <c r="D102" s="1923" t="s">
        <v>928</v>
      </c>
      <c r="E102" s="1923"/>
      <c r="F102" s="2014"/>
      <c r="G102" s="1221">
        <v>85.638999999999996</v>
      </c>
      <c r="H102" s="1221">
        <v>0</v>
      </c>
      <c r="I102" s="1264">
        <v>1.429</v>
      </c>
      <c r="J102" s="1266">
        <v>87.067999999999998</v>
      </c>
      <c r="L102" s="1392"/>
      <c r="M102" s="1392"/>
      <c r="N102" s="1392"/>
      <c r="O102" s="1392"/>
    </row>
    <row r="103" spans="1:15">
      <c r="A103" s="1357"/>
      <c r="B103" s="1319"/>
      <c r="C103" s="1326"/>
      <c r="D103" s="1923" t="s">
        <v>929</v>
      </c>
      <c r="E103" s="1923"/>
      <c r="F103" s="2014"/>
      <c r="G103" s="1221">
        <v>-2.2229999999999999</v>
      </c>
      <c r="H103" s="1221">
        <v>0</v>
      </c>
      <c r="I103" s="1264">
        <v>-1.0999999999999999E-2</v>
      </c>
      <c r="J103" s="1266">
        <v>-2.234</v>
      </c>
      <c r="L103" s="1392"/>
      <c r="M103" s="1392"/>
      <c r="N103" s="1392"/>
      <c r="O103" s="1392"/>
    </row>
    <row r="104" spans="1:15">
      <c r="A104" s="1357"/>
      <c r="B104" s="1319"/>
      <c r="C104" s="1326"/>
      <c r="D104" s="1923" t="s">
        <v>930</v>
      </c>
      <c r="E104" s="1923" t="s">
        <v>132</v>
      </c>
      <c r="F104" s="2014"/>
      <c r="G104" s="1221">
        <v>-1.8839999999999999</v>
      </c>
      <c r="H104" s="1221">
        <v>0</v>
      </c>
      <c r="I104" s="1264">
        <v>-2E-3</v>
      </c>
      <c r="J104" s="1266">
        <v>-1.8859999999999999</v>
      </c>
      <c r="L104" s="1392"/>
      <c r="M104" s="1392"/>
      <c r="N104" s="1392"/>
      <c r="O104" s="1392"/>
    </row>
    <row r="105" spans="1:15">
      <c r="A105" s="1357"/>
      <c r="B105" s="1319"/>
      <c r="C105" s="2007" t="s">
        <v>1069</v>
      </c>
      <c r="D105" s="1916"/>
      <c r="E105" s="1916"/>
      <c r="F105" s="2008"/>
      <c r="G105" s="1221">
        <v>0</v>
      </c>
      <c r="H105" s="1221">
        <v>0</v>
      </c>
      <c r="I105" s="1264">
        <v>5.8360000000000003</v>
      </c>
      <c r="J105" s="1266">
        <v>5.8360000000000003</v>
      </c>
      <c r="L105" s="1392"/>
      <c r="M105" s="1392"/>
      <c r="N105" s="1392"/>
      <c r="O105" s="1392"/>
    </row>
    <row r="106" spans="1:15">
      <c r="A106" s="1357"/>
      <c r="B106" s="1319"/>
      <c r="C106" s="1326"/>
      <c r="D106" s="1925" t="s">
        <v>932</v>
      </c>
      <c r="E106" s="1925"/>
      <c r="F106" s="2015"/>
      <c r="G106" s="1221">
        <v>0</v>
      </c>
      <c r="H106" s="1221">
        <v>0</v>
      </c>
      <c r="I106" s="1264">
        <v>5.8659999999999997</v>
      </c>
      <c r="J106" s="1266">
        <v>5.8659999999999997</v>
      </c>
      <c r="L106" s="1392"/>
      <c r="M106" s="1392"/>
      <c r="N106" s="1392"/>
      <c r="O106" s="1392"/>
    </row>
    <row r="107" spans="1:15">
      <c r="A107" s="1357"/>
      <c r="B107" s="1319"/>
      <c r="C107" s="1326"/>
      <c r="D107" s="1923" t="s">
        <v>933</v>
      </c>
      <c r="E107" s="1923" t="s">
        <v>132</v>
      </c>
      <c r="F107" s="2014"/>
      <c r="G107" s="1221">
        <v>0</v>
      </c>
      <c r="H107" s="1221">
        <v>0</v>
      </c>
      <c r="I107" s="1264">
        <v>-0.03</v>
      </c>
      <c r="J107" s="1266">
        <v>-0.03</v>
      </c>
      <c r="L107" s="1392"/>
      <c r="M107" s="1392"/>
      <c r="N107" s="1392"/>
      <c r="O107" s="1392"/>
    </row>
    <row r="108" spans="1:15">
      <c r="A108" s="1357"/>
      <c r="B108" s="1319"/>
      <c r="C108" s="2007" t="s">
        <v>204</v>
      </c>
      <c r="D108" s="1916"/>
      <c r="E108" s="1916"/>
      <c r="F108" s="2008"/>
      <c r="G108" s="1221">
        <v>0</v>
      </c>
      <c r="H108" s="1221">
        <v>0</v>
      </c>
      <c r="I108" s="1264">
        <v>9.6549999999999994</v>
      </c>
      <c r="J108" s="1266">
        <v>9.6549999999999994</v>
      </c>
      <c r="L108" s="1392"/>
      <c r="M108" s="1392"/>
      <c r="N108" s="1392"/>
      <c r="O108" s="1392"/>
    </row>
    <row r="109" spans="1:15">
      <c r="A109" s="1357"/>
      <c r="B109" s="1319"/>
      <c r="C109" s="1326"/>
      <c r="D109" s="1925" t="s">
        <v>204</v>
      </c>
      <c r="E109" s="1925"/>
      <c r="F109" s="2015"/>
      <c r="G109" s="1221">
        <v>0</v>
      </c>
      <c r="H109" s="1221">
        <v>0</v>
      </c>
      <c r="I109" s="1264">
        <v>10.113</v>
      </c>
      <c r="J109" s="1266">
        <v>10.113</v>
      </c>
      <c r="L109" s="1392"/>
      <c r="M109" s="1392"/>
      <c r="N109" s="1392"/>
      <c r="O109" s="1392"/>
    </row>
    <row r="110" spans="1:15">
      <c r="A110" s="1357"/>
      <c r="B110" s="1319"/>
      <c r="C110" s="1326"/>
      <c r="D110" s="1923" t="s">
        <v>205</v>
      </c>
      <c r="E110" s="1923" t="s">
        <v>132</v>
      </c>
      <c r="F110" s="2014"/>
      <c r="G110" s="1221">
        <v>0</v>
      </c>
      <c r="H110" s="1221">
        <v>0</v>
      </c>
      <c r="I110" s="1264">
        <v>-0.45800000000000002</v>
      </c>
      <c r="J110" s="1266">
        <v>-0.45800000000000002</v>
      </c>
      <c r="L110" s="1392"/>
      <c r="M110" s="1392"/>
      <c r="N110" s="1392"/>
      <c r="O110" s="1392"/>
    </row>
    <row r="111" spans="1:15">
      <c r="A111" s="1357"/>
      <c r="B111" s="1319"/>
      <c r="C111" s="2007" t="s">
        <v>937</v>
      </c>
      <c r="D111" s="1916"/>
      <c r="E111" s="1916"/>
      <c r="F111" s="2008"/>
      <c r="G111" s="1221">
        <v>1207.546</v>
      </c>
      <c r="H111" s="1221">
        <v>151.21799999999999</v>
      </c>
      <c r="I111" s="1264">
        <v>0</v>
      </c>
      <c r="J111" s="1266">
        <v>1358.7639999999999</v>
      </c>
      <c r="L111" s="1392"/>
      <c r="M111" s="1392"/>
      <c r="N111" s="1392"/>
      <c r="O111" s="1392"/>
    </row>
    <row r="112" spans="1:15">
      <c r="A112" s="1357"/>
      <c r="B112" s="1319"/>
      <c r="C112" s="1326"/>
      <c r="D112" s="1915" t="s">
        <v>937</v>
      </c>
      <c r="E112" s="1916"/>
      <c r="F112" s="2008"/>
      <c r="G112" s="1221">
        <v>1214.961</v>
      </c>
      <c r="H112" s="1221">
        <v>160.79</v>
      </c>
      <c r="I112" s="1264">
        <v>0</v>
      </c>
      <c r="J112" s="1266">
        <v>1375.751</v>
      </c>
      <c r="L112" s="1392"/>
      <c r="M112" s="1392"/>
      <c r="N112" s="1392"/>
      <c r="O112" s="1392"/>
    </row>
    <row r="113" spans="1:15" ht="14.25" customHeight="1">
      <c r="A113" s="1357"/>
      <c r="B113" s="1319"/>
      <c r="C113" s="1326"/>
      <c r="D113" s="1923" t="s">
        <v>938</v>
      </c>
      <c r="E113" s="1923"/>
      <c r="F113" s="2014"/>
      <c r="G113" s="1221">
        <v>-0.20599999999999999</v>
      </c>
      <c r="H113" s="1221">
        <v>-7.0000000000000007E-2</v>
      </c>
      <c r="I113" s="1264">
        <v>0</v>
      </c>
      <c r="J113" s="1266">
        <v>-0.27600000000000002</v>
      </c>
      <c r="L113" s="1392"/>
      <c r="M113" s="1392"/>
      <c r="N113" s="1392"/>
      <c r="O113" s="1392"/>
    </row>
    <row r="114" spans="1:15">
      <c r="A114" s="1357"/>
      <c r="B114" s="1319"/>
      <c r="C114" s="1326"/>
      <c r="D114" s="1923" t="s">
        <v>939</v>
      </c>
      <c r="E114" s="1923" t="s">
        <v>132</v>
      </c>
      <c r="F114" s="2014"/>
      <c r="G114" s="1221">
        <v>-7.2089999999999996</v>
      </c>
      <c r="H114" s="1221">
        <v>-9.5020000000000007</v>
      </c>
      <c r="I114" s="1264">
        <v>0</v>
      </c>
      <c r="J114" s="1266">
        <v>-16.710999999999999</v>
      </c>
      <c r="L114" s="1392"/>
      <c r="M114" s="1392"/>
      <c r="N114" s="1392"/>
      <c r="O114" s="1392"/>
    </row>
    <row r="115" spans="1:15">
      <c r="A115" s="1357"/>
      <c r="B115" s="1319"/>
      <c r="C115" s="2013" t="s">
        <v>948</v>
      </c>
      <c r="D115" s="1922"/>
      <c r="E115" s="1922"/>
      <c r="F115" s="1928"/>
      <c r="G115" s="1221">
        <v>18.565000000000001</v>
      </c>
      <c r="H115" s="1221">
        <v>70.486000000000004</v>
      </c>
      <c r="I115" s="1264">
        <v>16.451000000000001</v>
      </c>
      <c r="J115" s="1266">
        <v>105.502</v>
      </c>
      <c r="L115" s="1392"/>
      <c r="M115" s="1392"/>
      <c r="N115" s="1392"/>
      <c r="O115" s="1392"/>
    </row>
    <row r="116" spans="1:15">
      <c r="A116" s="1357"/>
      <c r="B116" s="1319"/>
      <c r="C116" s="1326"/>
      <c r="D116" s="1923" t="s">
        <v>948</v>
      </c>
      <c r="E116" s="1923"/>
      <c r="F116" s="2014"/>
      <c r="G116" s="1221">
        <v>18.443000000000001</v>
      </c>
      <c r="H116" s="1221">
        <v>70.724000000000004</v>
      </c>
      <c r="I116" s="1264">
        <v>16.457999999999998</v>
      </c>
      <c r="J116" s="1266">
        <v>105.625</v>
      </c>
      <c r="L116" s="1392"/>
      <c r="M116" s="1392"/>
      <c r="N116" s="1392"/>
      <c r="O116" s="1392"/>
    </row>
    <row r="117" spans="1:15">
      <c r="A117" s="1357"/>
      <c r="B117" s="1319"/>
      <c r="C117" s="1326"/>
      <c r="D117" s="1923" t="s">
        <v>949</v>
      </c>
      <c r="E117" s="1923"/>
      <c r="F117" s="2014"/>
      <c r="G117" s="1221">
        <v>0.215</v>
      </c>
      <c r="H117" s="1221">
        <v>-1E-3</v>
      </c>
      <c r="I117" s="1264">
        <v>0</v>
      </c>
      <c r="J117" s="1266">
        <v>0.214</v>
      </c>
      <c r="L117" s="1392"/>
      <c r="M117" s="1392"/>
      <c r="N117" s="1392"/>
      <c r="O117" s="1392"/>
    </row>
    <row r="118" spans="1:15">
      <c r="A118" s="1357"/>
      <c r="B118" s="1319"/>
      <c r="C118" s="1326"/>
      <c r="D118" s="1923" t="s">
        <v>950</v>
      </c>
      <c r="E118" s="1923" t="s">
        <v>132</v>
      </c>
      <c r="F118" s="2014"/>
      <c r="G118" s="1221">
        <v>-9.2999999999999999E-2</v>
      </c>
      <c r="H118" s="1221">
        <v>-0.23699999999999999</v>
      </c>
      <c r="I118" s="1264">
        <v>-7.0000000000000001E-3</v>
      </c>
      <c r="J118" s="1266">
        <v>-0.33700000000000002</v>
      </c>
      <c r="L118" s="1392"/>
      <c r="M118" s="1392"/>
      <c r="N118" s="1392"/>
      <c r="O118" s="1392"/>
    </row>
    <row r="119" spans="1:15">
      <c r="A119" s="1357"/>
      <c r="B119" s="1327"/>
      <c r="C119" s="2007" t="s">
        <v>815</v>
      </c>
      <c r="D119" s="1916"/>
      <c r="E119" s="1916"/>
      <c r="F119" s="2008"/>
      <c r="G119" s="1221">
        <v>0.88900000000000001</v>
      </c>
      <c r="H119" s="1221">
        <v>5.5E-2</v>
      </c>
      <c r="I119" s="1264">
        <v>0</v>
      </c>
      <c r="J119" s="1266">
        <v>0.94399999999999995</v>
      </c>
      <c r="L119" s="1392"/>
      <c r="M119" s="1392"/>
      <c r="N119" s="1392"/>
      <c r="O119" s="1392"/>
    </row>
    <row r="120" spans="1:15">
      <c r="A120" s="1357"/>
      <c r="B120" s="1327"/>
      <c r="C120" s="1326"/>
      <c r="D120" s="1915" t="s">
        <v>777</v>
      </c>
      <c r="E120" s="1916"/>
      <c r="F120" s="2008"/>
      <c r="G120" s="1221">
        <v>0.89600000000000002</v>
      </c>
      <c r="H120" s="1221">
        <v>5.7000000000000002E-2</v>
      </c>
      <c r="I120" s="1264">
        <v>0</v>
      </c>
      <c r="J120" s="1266">
        <v>0.95299999999999996</v>
      </c>
      <c r="L120" s="1392"/>
      <c r="M120" s="1392"/>
      <c r="N120" s="1392"/>
      <c r="O120" s="1392"/>
    </row>
    <row r="121" spans="1:15">
      <c r="A121" s="1357"/>
      <c r="B121" s="1319"/>
      <c r="C121" s="1326"/>
      <c r="D121" s="1923" t="s">
        <v>311</v>
      </c>
      <c r="E121" s="1923" t="s">
        <v>132</v>
      </c>
      <c r="F121" s="2014"/>
      <c r="G121" s="1221">
        <v>-7.0000000000000001E-3</v>
      </c>
      <c r="H121" s="1221">
        <v>-2E-3</v>
      </c>
      <c r="I121" s="1264">
        <v>0</v>
      </c>
      <c r="J121" s="1266">
        <v>-8.9999999999999993E-3</v>
      </c>
      <c r="L121" s="1392"/>
      <c r="M121" s="1392"/>
      <c r="N121" s="1392"/>
      <c r="O121" s="1392"/>
    </row>
    <row r="122" spans="1:15">
      <c r="A122" s="1357"/>
      <c r="B122" s="1327"/>
      <c r="C122" s="2007" t="s">
        <v>951</v>
      </c>
      <c r="D122" s="1916"/>
      <c r="E122" s="1916"/>
      <c r="F122" s="2008"/>
      <c r="G122" s="1221">
        <v>3531.5619999999999</v>
      </c>
      <c r="H122" s="1221">
        <v>497.154</v>
      </c>
      <c r="I122" s="1264">
        <v>155.91999999999999</v>
      </c>
      <c r="J122" s="1266">
        <v>4184.6360000000004</v>
      </c>
      <c r="L122" s="1392"/>
      <c r="M122" s="1392"/>
      <c r="N122" s="1392"/>
      <c r="O122" s="1392"/>
    </row>
    <row r="123" spans="1:15">
      <c r="A123" s="1357"/>
      <c r="B123" s="1319"/>
      <c r="C123" s="1326"/>
      <c r="D123" s="1915" t="s">
        <v>592</v>
      </c>
      <c r="E123" s="1916"/>
      <c r="F123" s="2008"/>
      <c r="G123" s="1221">
        <v>10822.311</v>
      </c>
      <c r="H123" s="1221">
        <v>1181.134</v>
      </c>
      <c r="I123" s="1264">
        <v>406.334</v>
      </c>
      <c r="J123" s="1266">
        <v>12409.779</v>
      </c>
      <c r="L123" s="1392"/>
      <c r="M123" s="1392"/>
      <c r="N123" s="1392"/>
      <c r="O123" s="1392"/>
    </row>
    <row r="124" spans="1:15" ht="15" customHeight="1">
      <c r="A124" s="1357"/>
      <c r="B124" s="1319"/>
      <c r="C124" s="1326"/>
      <c r="D124" s="1923" t="s">
        <v>593</v>
      </c>
      <c r="E124" s="1923" t="s">
        <v>132</v>
      </c>
      <c r="F124" s="2014"/>
      <c r="G124" s="1221">
        <v>-7290.7489999999998</v>
      </c>
      <c r="H124" s="1221">
        <v>-683.98</v>
      </c>
      <c r="I124" s="1264">
        <v>-250.41399999999999</v>
      </c>
      <c r="J124" s="1266">
        <v>-8225.143</v>
      </c>
      <c r="L124" s="1392"/>
      <c r="M124" s="1392"/>
      <c r="N124" s="1392"/>
      <c r="O124" s="1392"/>
    </row>
    <row r="125" spans="1:15">
      <c r="A125" s="1357"/>
      <c r="B125" s="1319"/>
      <c r="C125" s="2007" t="s">
        <v>952</v>
      </c>
      <c r="D125" s="1916"/>
      <c r="E125" s="1916"/>
      <c r="F125" s="2008"/>
      <c r="G125" s="1221">
        <v>-11.384</v>
      </c>
      <c r="H125" s="1221">
        <v>-10.218</v>
      </c>
      <c r="I125" s="1264">
        <v>0</v>
      </c>
      <c r="J125" s="1266">
        <v>-21.602</v>
      </c>
      <c r="L125" s="1392"/>
      <c r="M125" s="1392"/>
      <c r="N125" s="1392"/>
      <c r="O125" s="1392"/>
    </row>
    <row r="126" spans="1:15">
      <c r="A126" s="1357"/>
      <c r="B126" s="1322">
        <v>11</v>
      </c>
      <c r="C126" s="2009" t="s">
        <v>596</v>
      </c>
      <c r="D126" s="1917"/>
      <c r="E126" s="1917"/>
      <c r="F126" s="2010"/>
      <c r="G126" s="1316">
        <v>2693.6669999999999</v>
      </c>
      <c r="H126" s="1316">
        <v>453.12299999999999</v>
      </c>
      <c r="I126" s="1482">
        <v>123.077</v>
      </c>
      <c r="J126" s="1266">
        <v>3269.8670000000002</v>
      </c>
      <c r="L126" s="1392"/>
      <c r="M126" s="1392"/>
      <c r="N126" s="1392"/>
      <c r="O126" s="1392"/>
    </row>
    <row r="127" spans="1:15">
      <c r="A127" s="1357"/>
      <c r="B127" s="1319"/>
      <c r="C127" s="2007" t="s">
        <v>953</v>
      </c>
      <c r="D127" s="1916"/>
      <c r="E127" s="1916"/>
      <c r="F127" s="2008"/>
      <c r="G127" s="1221">
        <v>1160.375</v>
      </c>
      <c r="H127" s="1221">
        <v>266.86500000000001</v>
      </c>
      <c r="I127" s="1264">
        <v>59.767000000000003</v>
      </c>
      <c r="J127" s="1266">
        <v>1487.0070000000001</v>
      </c>
      <c r="L127" s="1392"/>
      <c r="M127" s="1392"/>
      <c r="N127" s="1392"/>
      <c r="O127" s="1392"/>
    </row>
    <row r="128" spans="1:15">
      <c r="A128" s="1357"/>
      <c r="B128" s="1319"/>
      <c r="C128" s="2007" t="s">
        <v>954</v>
      </c>
      <c r="D128" s="1916"/>
      <c r="E128" s="1916"/>
      <c r="F128" s="2008"/>
      <c r="G128" s="1221">
        <v>146.73500000000001</v>
      </c>
      <c r="H128" s="1221">
        <v>55.987000000000002</v>
      </c>
      <c r="I128" s="1264">
        <v>19.715</v>
      </c>
      <c r="J128" s="1266">
        <v>222.43700000000001</v>
      </c>
      <c r="L128" s="1392"/>
      <c r="M128" s="1392"/>
      <c r="N128" s="1392"/>
      <c r="O128" s="1392"/>
    </row>
    <row r="129" spans="1:15">
      <c r="A129" s="1357"/>
      <c r="B129" s="1319"/>
      <c r="C129" s="2007" t="s">
        <v>955</v>
      </c>
      <c r="D129" s="1916"/>
      <c r="E129" s="1916"/>
      <c r="F129" s="2008"/>
      <c r="G129" s="1221">
        <v>695.68299999999999</v>
      </c>
      <c r="H129" s="1221">
        <v>126.694</v>
      </c>
      <c r="I129" s="1264">
        <v>34.164000000000001</v>
      </c>
      <c r="J129" s="1266">
        <v>856.54100000000005</v>
      </c>
      <c r="L129" s="1392"/>
      <c r="M129" s="1392"/>
      <c r="N129" s="1392"/>
      <c r="O129" s="1392"/>
    </row>
    <row r="130" spans="1:15">
      <c r="A130" s="1357"/>
      <c r="B130" s="1319"/>
      <c r="C130" s="2007" t="s">
        <v>956</v>
      </c>
      <c r="D130" s="1916"/>
      <c r="E130" s="1916"/>
      <c r="F130" s="2008"/>
      <c r="G130" s="1221">
        <v>162.583</v>
      </c>
      <c r="H130" s="1221">
        <v>0.14199999999999999</v>
      </c>
      <c r="I130" s="1264">
        <v>6.2030000000000003</v>
      </c>
      <c r="J130" s="1266">
        <v>168.928</v>
      </c>
      <c r="L130" s="1392"/>
      <c r="M130" s="1392"/>
      <c r="N130" s="1392"/>
      <c r="O130" s="1392"/>
    </row>
    <row r="131" spans="1:15">
      <c r="A131" s="1357"/>
      <c r="B131" s="1319"/>
      <c r="C131" s="2007" t="s">
        <v>957</v>
      </c>
      <c r="D131" s="1916"/>
      <c r="E131" s="1916"/>
      <c r="F131" s="2008"/>
      <c r="G131" s="1221">
        <v>459.94799999999998</v>
      </c>
      <c r="H131" s="1221">
        <v>2.0289999999999999</v>
      </c>
      <c r="I131" s="1264">
        <v>0</v>
      </c>
      <c r="J131" s="1266">
        <v>461.97699999999998</v>
      </c>
      <c r="L131" s="1392"/>
      <c r="M131" s="1392"/>
      <c r="N131" s="1392"/>
      <c r="O131" s="1392"/>
    </row>
    <row r="132" spans="1:15">
      <c r="A132" s="1357"/>
      <c r="B132" s="1319"/>
      <c r="C132" s="2007" t="s">
        <v>958</v>
      </c>
      <c r="D132" s="1916"/>
      <c r="E132" s="1916"/>
      <c r="F132" s="2008"/>
      <c r="G132" s="1221">
        <v>65.334000000000003</v>
      </c>
      <c r="H132" s="1221">
        <v>0</v>
      </c>
      <c r="I132" s="1264">
        <v>3.1949999999999998</v>
      </c>
      <c r="J132" s="1266">
        <v>68.528999999999996</v>
      </c>
      <c r="L132" s="1392"/>
      <c r="M132" s="1392"/>
      <c r="N132" s="1392"/>
      <c r="O132" s="1392"/>
    </row>
    <row r="133" spans="1:15">
      <c r="A133" s="1357"/>
      <c r="B133" s="1319"/>
      <c r="C133" s="2007" t="s">
        <v>959</v>
      </c>
      <c r="D133" s="1916"/>
      <c r="E133" s="1916"/>
      <c r="F133" s="2008"/>
      <c r="G133" s="1221">
        <v>0.13900000000000001</v>
      </c>
      <c r="H133" s="1221">
        <v>1.3879999999999999</v>
      </c>
      <c r="I133" s="1264">
        <v>0</v>
      </c>
      <c r="J133" s="1266">
        <v>1.5269999999999999</v>
      </c>
      <c r="L133" s="1392"/>
      <c r="M133" s="1392"/>
      <c r="N133" s="1392"/>
      <c r="O133" s="1392"/>
    </row>
    <row r="134" spans="1:15">
      <c r="A134" s="1357"/>
      <c r="B134" s="1319"/>
      <c r="C134" s="2007" t="s">
        <v>960</v>
      </c>
      <c r="D134" s="1916"/>
      <c r="E134" s="1916"/>
      <c r="F134" s="2008"/>
      <c r="G134" s="1221">
        <v>1E-3</v>
      </c>
      <c r="H134" s="1221">
        <v>0</v>
      </c>
      <c r="I134" s="1264">
        <v>0</v>
      </c>
      <c r="J134" s="1266">
        <v>1E-3</v>
      </c>
      <c r="L134" s="1392"/>
      <c r="M134" s="1392"/>
      <c r="N134" s="1392"/>
      <c r="O134" s="1392"/>
    </row>
    <row r="135" spans="1:15">
      <c r="A135" s="1357"/>
      <c r="B135" s="1319"/>
      <c r="C135" s="2007" t="s">
        <v>961</v>
      </c>
      <c r="D135" s="1916"/>
      <c r="E135" s="1916"/>
      <c r="F135" s="2008"/>
      <c r="G135" s="1221">
        <v>2.87</v>
      </c>
      <c r="H135" s="1221">
        <v>0.02</v>
      </c>
      <c r="I135" s="1264">
        <v>8.0000000000000002E-3</v>
      </c>
      <c r="J135" s="1266">
        <v>2.8980000000000001</v>
      </c>
      <c r="L135" s="1392"/>
      <c r="M135" s="1392"/>
      <c r="N135" s="1392"/>
      <c r="O135" s="1392"/>
    </row>
    <row r="136" spans="1:15">
      <c r="A136" s="1357"/>
      <c r="B136" s="1319"/>
      <c r="C136" s="2007" t="s">
        <v>963</v>
      </c>
      <c r="D136" s="1916"/>
      <c r="E136" s="1916"/>
      <c r="F136" s="2008"/>
      <c r="G136" s="1221">
        <v>-1E-3</v>
      </c>
      <c r="H136" s="1221">
        <v>-2E-3</v>
      </c>
      <c r="I136" s="1264">
        <v>2.5000000000000001E-2</v>
      </c>
      <c r="J136" s="1266">
        <v>2.1999999999999999E-2</v>
      </c>
      <c r="L136" s="1392"/>
      <c r="M136" s="1392"/>
      <c r="N136" s="1392"/>
      <c r="O136" s="1392"/>
    </row>
    <row r="137" spans="1:15">
      <c r="A137" s="1357"/>
      <c r="B137" s="1322">
        <v>12</v>
      </c>
      <c r="C137" s="2009" t="s">
        <v>606</v>
      </c>
      <c r="D137" s="1917"/>
      <c r="E137" s="1917"/>
      <c r="F137" s="2010"/>
      <c r="G137" s="1316">
        <v>1299.028</v>
      </c>
      <c r="H137" s="1316">
        <v>0</v>
      </c>
      <c r="I137" s="1482">
        <v>0</v>
      </c>
      <c r="J137" s="1266">
        <v>1299.028</v>
      </c>
      <c r="L137" s="1392"/>
      <c r="M137" s="1392"/>
      <c r="N137" s="1392"/>
      <c r="O137" s="1392"/>
    </row>
    <row r="138" spans="1:15">
      <c r="A138" s="1357"/>
      <c r="B138" s="1319"/>
      <c r="C138" s="2013" t="s">
        <v>607</v>
      </c>
      <c r="D138" s="1922"/>
      <c r="E138" s="1922"/>
      <c r="F138" s="1928"/>
      <c r="G138" s="1221">
        <v>348.73099999999999</v>
      </c>
      <c r="H138" s="1221">
        <v>0</v>
      </c>
      <c r="I138" s="1264">
        <v>0</v>
      </c>
      <c r="J138" s="1266">
        <v>348.73099999999999</v>
      </c>
      <c r="L138" s="1392"/>
      <c r="M138" s="1392"/>
      <c r="N138" s="1392"/>
      <c r="O138" s="1392"/>
    </row>
    <row r="139" spans="1:15">
      <c r="A139" s="1357"/>
      <c r="B139" s="1319"/>
      <c r="C139" s="2013" t="s">
        <v>608</v>
      </c>
      <c r="D139" s="1922"/>
      <c r="E139" s="1922"/>
      <c r="F139" s="1928"/>
      <c r="G139" s="1221">
        <v>950.29700000000003</v>
      </c>
      <c r="H139" s="1221">
        <v>0</v>
      </c>
      <c r="I139" s="1264">
        <v>0</v>
      </c>
      <c r="J139" s="1266">
        <v>950.29700000000003</v>
      </c>
      <c r="L139" s="1392"/>
      <c r="M139" s="1392"/>
      <c r="N139" s="1392"/>
      <c r="O139" s="1392"/>
    </row>
    <row r="140" spans="1:15">
      <c r="A140" s="1357"/>
      <c r="B140" s="1322">
        <v>13</v>
      </c>
      <c r="C140" s="2009" t="s">
        <v>609</v>
      </c>
      <c r="D140" s="1917"/>
      <c r="E140" s="1917"/>
      <c r="F140" s="2010"/>
      <c r="G140" s="1316">
        <v>7250.058</v>
      </c>
      <c r="H140" s="1316">
        <v>921.58100000000002</v>
      </c>
      <c r="I140" s="1482">
        <v>278.96100000000001</v>
      </c>
      <c r="J140" s="1266">
        <v>8450.6</v>
      </c>
      <c r="L140" s="1392"/>
      <c r="M140" s="1392"/>
      <c r="N140" s="1392"/>
      <c r="O140" s="1392"/>
    </row>
    <row r="141" spans="1:15">
      <c r="A141" s="1357"/>
      <c r="B141" s="1319"/>
      <c r="C141" s="2013" t="s">
        <v>965</v>
      </c>
      <c r="D141" s="1922"/>
      <c r="E141" s="1922"/>
      <c r="F141" s="1928"/>
      <c r="G141" s="1221">
        <v>133.649</v>
      </c>
      <c r="H141" s="1221">
        <v>30.722000000000001</v>
      </c>
      <c r="I141" s="1264">
        <v>5.4039999999999999</v>
      </c>
      <c r="J141" s="1266">
        <v>169.77500000000001</v>
      </c>
      <c r="L141" s="1392"/>
      <c r="M141" s="1392"/>
      <c r="N141" s="1392"/>
      <c r="O141" s="1392"/>
    </row>
    <row r="142" spans="1:15">
      <c r="A142" s="1357"/>
      <c r="B142" s="1319"/>
      <c r="C142" s="2007" t="s">
        <v>966</v>
      </c>
      <c r="D142" s="1916"/>
      <c r="E142" s="1916"/>
      <c r="F142" s="2008"/>
      <c r="G142" s="1221">
        <v>9.5250000000000004</v>
      </c>
      <c r="H142" s="1221">
        <v>3.9660000000000002</v>
      </c>
      <c r="I142" s="1264">
        <v>1.327</v>
      </c>
      <c r="J142" s="1266">
        <v>14.818</v>
      </c>
      <c r="L142" s="1392"/>
      <c r="M142" s="1392"/>
      <c r="N142" s="1392"/>
      <c r="O142" s="1392"/>
    </row>
    <row r="143" spans="1:15">
      <c r="A143" s="1357"/>
      <c r="B143" s="1319"/>
      <c r="C143" s="2013" t="s">
        <v>72</v>
      </c>
      <c r="D143" s="1922"/>
      <c r="E143" s="1922"/>
      <c r="F143" s="1928"/>
      <c r="G143" s="1221">
        <v>0</v>
      </c>
      <c r="H143" s="1221">
        <v>1.4E-2</v>
      </c>
      <c r="I143" s="1264">
        <v>0</v>
      </c>
      <c r="J143" s="1266">
        <v>1.4E-2</v>
      </c>
      <c r="L143" s="1392"/>
      <c r="M143" s="1392"/>
      <c r="N143" s="1392"/>
      <c r="O143" s="1392"/>
    </row>
    <row r="144" spans="1:15">
      <c r="A144" s="1357"/>
      <c r="B144" s="1319"/>
      <c r="C144" s="2013" t="s">
        <v>612</v>
      </c>
      <c r="D144" s="1922"/>
      <c r="E144" s="1922"/>
      <c r="F144" s="1928"/>
      <c r="G144" s="1221">
        <v>0</v>
      </c>
      <c r="H144" s="1221">
        <v>5.9829999999999997</v>
      </c>
      <c r="I144" s="1264">
        <v>0</v>
      </c>
      <c r="J144" s="1266">
        <v>5.9829999999999997</v>
      </c>
      <c r="L144" s="1392"/>
      <c r="M144" s="1392"/>
      <c r="N144" s="1392"/>
      <c r="O144" s="1392"/>
    </row>
    <row r="145" spans="1:15">
      <c r="A145" s="1357"/>
      <c r="B145" s="1319"/>
      <c r="C145" s="2013" t="s">
        <v>74</v>
      </c>
      <c r="D145" s="1922"/>
      <c r="E145" s="1922"/>
      <c r="F145" s="1928"/>
      <c r="G145" s="1221">
        <v>114.913</v>
      </c>
      <c r="H145" s="1221">
        <v>14.183999999999999</v>
      </c>
      <c r="I145" s="1264">
        <v>14.927</v>
      </c>
      <c r="J145" s="1266">
        <v>144.024</v>
      </c>
      <c r="L145" s="1392"/>
      <c r="M145" s="1392"/>
      <c r="N145" s="1392"/>
      <c r="O145" s="1392"/>
    </row>
    <row r="146" spans="1:15">
      <c r="A146" s="1357"/>
      <c r="B146" s="1319"/>
      <c r="C146" s="2007" t="s">
        <v>613</v>
      </c>
      <c r="D146" s="1916"/>
      <c r="E146" s="1916"/>
      <c r="F146" s="2008"/>
      <c r="G146" s="1221">
        <v>3708.7330000000002</v>
      </c>
      <c r="H146" s="1221">
        <v>764.49800000000005</v>
      </c>
      <c r="I146" s="1264">
        <v>249.29300000000001</v>
      </c>
      <c r="J146" s="1266">
        <v>4722.5240000000003</v>
      </c>
      <c r="L146" s="1392"/>
      <c r="M146" s="1392"/>
      <c r="N146" s="1392"/>
      <c r="O146" s="1392"/>
    </row>
    <row r="147" spans="1:15">
      <c r="A147" s="1357"/>
      <c r="B147" s="1319"/>
      <c r="C147" s="2013" t="s">
        <v>967</v>
      </c>
      <c r="D147" s="1922"/>
      <c r="E147" s="1922"/>
      <c r="F147" s="1928"/>
      <c r="G147" s="1221">
        <v>3283.2379999999998</v>
      </c>
      <c r="H147" s="1221">
        <v>102.214</v>
      </c>
      <c r="I147" s="1264">
        <v>8.01</v>
      </c>
      <c r="J147" s="1266">
        <v>3393.462</v>
      </c>
      <c r="L147" s="1392"/>
      <c r="M147" s="1392"/>
      <c r="N147" s="1392"/>
      <c r="O147" s="1392"/>
    </row>
    <row r="148" spans="1:15">
      <c r="A148" s="1357"/>
      <c r="B148" s="1322">
        <v>14</v>
      </c>
      <c r="C148" s="2009" t="s">
        <v>615</v>
      </c>
      <c r="D148" s="1917"/>
      <c r="E148" s="1917"/>
      <c r="F148" s="2010"/>
      <c r="G148" s="1316">
        <v>378.25599999999997</v>
      </c>
      <c r="H148" s="1316">
        <v>244.92099999999999</v>
      </c>
      <c r="I148" s="1482">
        <v>112.721</v>
      </c>
      <c r="J148" s="1266">
        <v>735.89800000000002</v>
      </c>
      <c r="L148" s="1392"/>
      <c r="M148" s="1392"/>
      <c r="N148" s="1392"/>
      <c r="O148" s="1392"/>
    </row>
    <row r="149" spans="1:15">
      <c r="A149" s="1357"/>
      <c r="B149" s="1319"/>
      <c r="C149" s="2007" t="s">
        <v>68</v>
      </c>
      <c r="D149" s="1916"/>
      <c r="E149" s="1916"/>
      <c r="F149" s="2008"/>
      <c r="G149" s="1221">
        <v>2412.0070000000001</v>
      </c>
      <c r="H149" s="1221">
        <v>505.23500000000001</v>
      </c>
      <c r="I149" s="1264">
        <v>269.67599999999999</v>
      </c>
      <c r="J149" s="1266">
        <v>3186.9180000000001</v>
      </c>
      <c r="L149" s="1392"/>
      <c r="M149" s="1392"/>
      <c r="N149" s="1392"/>
      <c r="O149" s="1392"/>
    </row>
    <row r="150" spans="1:15">
      <c r="A150" s="1357"/>
      <c r="B150" s="1319"/>
      <c r="C150" s="2007" t="s">
        <v>616</v>
      </c>
      <c r="D150" s="1916"/>
      <c r="E150" s="1916"/>
      <c r="F150" s="2008"/>
      <c r="G150" s="1221">
        <v>-2033.751</v>
      </c>
      <c r="H150" s="1221">
        <v>-260.31400000000002</v>
      </c>
      <c r="I150" s="1264">
        <v>-156.95500000000001</v>
      </c>
      <c r="J150" s="1266">
        <v>-2451.02</v>
      </c>
      <c r="L150" s="1392"/>
      <c r="M150" s="1392"/>
      <c r="N150" s="1392"/>
      <c r="O150" s="1392"/>
    </row>
    <row r="151" spans="1:15">
      <c r="A151" s="1357"/>
      <c r="B151" s="1322">
        <v>15</v>
      </c>
      <c r="C151" s="2009" t="s">
        <v>617</v>
      </c>
      <c r="D151" s="1917"/>
      <c r="E151" s="1917"/>
      <c r="F151" s="2010"/>
      <c r="G151" s="1316">
        <v>1018.352</v>
      </c>
      <c r="H151" s="1316">
        <v>209.023</v>
      </c>
      <c r="I151" s="1482">
        <v>73.893000000000001</v>
      </c>
      <c r="J151" s="1266">
        <v>1301.268</v>
      </c>
      <c r="L151" s="1392"/>
      <c r="M151" s="1392"/>
      <c r="N151" s="1392"/>
      <c r="O151" s="1392"/>
    </row>
    <row r="152" spans="1:15">
      <c r="A152" s="1357"/>
      <c r="B152" s="1319"/>
      <c r="C152" s="2013" t="s">
        <v>619</v>
      </c>
      <c r="D152" s="1922"/>
      <c r="E152" s="1922"/>
      <c r="F152" s="1928"/>
      <c r="G152" s="1221">
        <v>559.24800000000005</v>
      </c>
      <c r="H152" s="1221">
        <v>157.672</v>
      </c>
      <c r="I152" s="1264">
        <v>62.15</v>
      </c>
      <c r="J152" s="1266">
        <v>779.07</v>
      </c>
      <c r="L152" s="1392"/>
      <c r="M152" s="1392"/>
      <c r="N152" s="1392"/>
      <c r="O152" s="1392"/>
    </row>
    <row r="153" spans="1:15">
      <c r="A153" s="1357"/>
      <c r="B153" s="1319"/>
      <c r="C153" s="2013" t="s">
        <v>620</v>
      </c>
      <c r="D153" s="1922"/>
      <c r="E153" s="1922"/>
      <c r="F153" s="1928"/>
      <c r="G153" s="1221">
        <v>2468.0210000000002</v>
      </c>
      <c r="H153" s="1221">
        <v>660.25900000000001</v>
      </c>
      <c r="I153" s="1264">
        <v>371.05900000000003</v>
      </c>
      <c r="J153" s="1266">
        <v>3499.3389999999999</v>
      </c>
      <c r="L153" s="1392"/>
      <c r="M153" s="1392"/>
      <c r="N153" s="1392"/>
      <c r="O153" s="1392"/>
    </row>
    <row r="154" spans="1:15">
      <c r="A154" s="1357"/>
      <c r="B154" s="1319"/>
      <c r="C154" s="2013" t="s">
        <v>621</v>
      </c>
      <c r="D154" s="1922"/>
      <c r="E154" s="1922"/>
      <c r="F154" s="1928"/>
      <c r="G154" s="1221">
        <v>6.726</v>
      </c>
      <c r="H154" s="1221">
        <v>0</v>
      </c>
      <c r="I154" s="1264">
        <v>78.81</v>
      </c>
      <c r="J154" s="1266">
        <v>85.536000000000001</v>
      </c>
      <c r="L154" s="1392"/>
      <c r="M154" s="1392"/>
      <c r="N154" s="1392"/>
      <c r="O154" s="1392"/>
    </row>
    <row r="155" spans="1:15">
      <c r="A155" s="1357"/>
      <c r="B155" s="1319"/>
      <c r="C155" s="2013" t="s">
        <v>622</v>
      </c>
      <c r="D155" s="1922"/>
      <c r="E155" s="1922"/>
      <c r="F155" s="1928"/>
      <c r="G155" s="1221">
        <v>159.608</v>
      </c>
      <c r="H155" s="1221">
        <v>20.623000000000001</v>
      </c>
      <c r="I155" s="1264">
        <v>1.706</v>
      </c>
      <c r="J155" s="1266">
        <v>181.93700000000001</v>
      </c>
      <c r="L155" s="1392"/>
      <c r="M155" s="1392"/>
      <c r="N155" s="1392"/>
      <c r="O155" s="1392"/>
    </row>
    <row r="156" spans="1:15">
      <c r="A156" s="1357"/>
      <c r="B156" s="1319"/>
      <c r="C156" s="2013" t="s">
        <v>782</v>
      </c>
      <c r="D156" s="1922"/>
      <c r="E156" s="1922"/>
      <c r="F156" s="1928"/>
      <c r="G156" s="1221">
        <v>-2175.2510000000002</v>
      </c>
      <c r="H156" s="1221">
        <v>-629.53099999999995</v>
      </c>
      <c r="I156" s="1264">
        <v>-401.60700000000003</v>
      </c>
      <c r="J156" s="1266">
        <v>-3206.3890000000001</v>
      </c>
      <c r="L156" s="1392"/>
      <c r="M156" s="1392"/>
      <c r="N156" s="1392"/>
      <c r="O156" s="1392"/>
    </row>
    <row r="157" spans="1:15">
      <c r="A157" s="1357"/>
      <c r="B157" s="1319"/>
      <c r="C157" s="2007" t="s">
        <v>285</v>
      </c>
      <c r="D157" s="1916"/>
      <c r="E157" s="1916"/>
      <c r="F157" s="2008"/>
      <c r="G157" s="1221">
        <v>0</v>
      </c>
      <c r="H157" s="1221">
        <v>0</v>
      </c>
      <c r="I157" s="1264">
        <v>-38.225000000000001</v>
      </c>
      <c r="J157" s="1266">
        <v>-38.225000000000001</v>
      </c>
      <c r="L157" s="1392"/>
      <c r="M157" s="1392"/>
      <c r="N157" s="1392"/>
      <c r="O157" s="1392"/>
    </row>
    <row r="158" spans="1:15">
      <c r="A158" s="1357"/>
      <c r="B158" s="1322">
        <v>16</v>
      </c>
      <c r="C158" s="2009" t="s">
        <v>624</v>
      </c>
      <c r="D158" s="1917"/>
      <c r="E158" s="1917"/>
      <c r="F158" s="2010"/>
      <c r="G158" s="1316">
        <v>8765.7520000000004</v>
      </c>
      <c r="H158" s="1316">
        <v>2634.931</v>
      </c>
      <c r="I158" s="1482">
        <v>321.83800000000002</v>
      </c>
      <c r="J158" s="1266">
        <v>11722.521000000001</v>
      </c>
      <c r="L158" s="1392"/>
      <c r="M158" s="1392"/>
      <c r="N158" s="1392"/>
      <c r="O158" s="1392"/>
    </row>
    <row r="159" spans="1:15">
      <c r="A159" s="1357"/>
      <c r="B159" s="1332"/>
      <c r="C159" s="2011" t="s">
        <v>625</v>
      </c>
      <c r="D159" s="1920"/>
      <c r="E159" s="1920"/>
      <c r="F159" s="2012"/>
      <c r="G159" s="1221">
        <v>235.03299999999999</v>
      </c>
      <c r="H159" s="1221">
        <v>103.879</v>
      </c>
      <c r="I159" s="1264">
        <v>0</v>
      </c>
      <c r="J159" s="1266">
        <v>338.91199999999998</v>
      </c>
      <c r="L159" s="1392"/>
      <c r="M159" s="1392"/>
      <c r="N159" s="1392"/>
      <c r="O159" s="1392"/>
    </row>
    <row r="160" spans="1:15">
      <c r="A160" s="1357"/>
      <c r="B160" s="1332"/>
      <c r="C160" s="2011" t="s">
        <v>86</v>
      </c>
      <c r="D160" s="1920"/>
      <c r="E160" s="1920"/>
      <c r="F160" s="2012"/>
      <c r="G160" s="1221">
        <v>9916.2309999999998</v>
      </c>
      <c r="H160" s="1221">
        <v>2358.4769999999999</v>
      </c>
      <c r="I160" s="1264">
        <v>364.17500000000001</v>
      </c>
      <c r="J160" s="1266">
        <v>12638.883</v>
      </c>
      <c r="L160" s="1392"/>
      <c r="M160" s="1392"/>
      <c r="N160" s="1392"/>
      <c r="O160" s="1392"/>
    </row>
    <row r="161" spans="1:15">
      <c r="A161" s="1357"/>
      <c r="B161" s="1332"/>
      <c r="C161" s="2011" t="s">
        <v>626</v>
      </c>
      <c r="D161" s="1920"/>
      <c r="E161" s="1920"/>
      <c r="F161" s="2012"/>
      <c r="G161" s="1221">
        <v>5473.6220000000003</v>
      </c>
      <c r="H161" s="1221">
        <v>1225.0930000000001</v>
      </c>
      <c r="I161" s="1264">
        <v>425.55799999999999</v>
      </c>
      <c r="J161" s="1266">
        <v>7124.2730000000001</v>
      </c>
      <c r="L161" s="1392"/>
      <c r="M161" s="1392"/>
      <c r="N161" s="1392"/>
      <c r="O161" s="1392"/>
    </row>
    <row r="162" spans="1:15">
      <c r="A162" s="1357"/>
      <c r="B162" s="1332"/>
      <c r="C162" s="2011" t="s">
        <v>968</v>
      </c>
      <c r="D162" s="1920"/>
      <c r="E162" s="1920"/>
      <c r="F162" s="2012"/>
      <c r="G162" s="1221">
        <v>795.26800000000003</v>
      </c>
      <c r="H162" s="1221">
        <v>138.60300000000001</v>
      </c>
      <c r="I162" s="1264">
        <v>36.49</v>
      </c>
      <c r="J162" s="1266">
        <v>970.36099999999999</v>
      </c>
      <c r="L162" s="1392"/>
      <c r="M162" s="1392"/>
      <c r="N162" s="1392"/>
      <c r="O162" s="1392"/>
    </row>
    <row r="163" spans="1:15">
      <c r="A163" s="1357"/>
      <c r="B163" s="1332"/>
      <c r="C163" s="2011" t="s">
        <v>969</v>
      </c>
      <c r="D163" s="1920"/>
      <c r="E163" s="1920"/>
      <c r="F163" s="2012"/>
      <c r="G163" s="1221">
        <v>117.59399999999999</v>
      </c>
      <c r="H163" s="1221">
        <v>520.22799999999995</v>
      </c>
      <c r="I163" s="1264">
        <v>55.923000000000002</v>
      </c>
      <c r="J163" s="1266">
        <v>693.745</v>
      </c>
      <c r="L163" s="1392"/>
      <c r="M163" s="1392"/>
      <c r="N163" s="1392"/>
      <c r="O163" s="1392"/>
    </row>
    <row r="164" spans="1:15">
      <c r="A164" s="1357"/>
      <c r="B164" s="1332"/>
      <c r="C164" s="2011" t="s">
        <v>723</v>
      </c>
      <c r="D164" s="1920"/>
      <c r="E164" s="1920"/>
      <c r="F164" s="2012"/>
      <c r="G164" s="1221">
        <v>-7745.1</v>
      </c>
      <c r="H164" s="1221">
        <v>-1695.529</v>
      </c>
      <c r="I164" s="1264">
        <v>-560.30799999999999</v>
      </c>
      <c r="J164" s="1266">
        <v>-10000.937</v>
      </c>
      <c r="L164" s="1392"/>
      <c r="M164" s="1392"/>
      <c r="N164" s="1392"/>
      <c r="O164" s="1392"/>
    </row>
    <row r="165" spans="1:15">
      <c r="A165" s="1357"/>
      <c r="B165" s="1332"/>
      <c r="C165" s="2007" t="s">
        <v>970</v>
      </c>
      <c r="D165" s="1916"/>
      <c r="E165" s="1916"/>
      <c r="F165" s="2008"/>
      <c r="G165" s="1221">
        <v>-26.896000000000001</v>
      </c>
      <c r="H165" s="1221">
        <v>-15.82</v>
      </c>
      <c r="I165" s="1264">
        <v>0</v>
      </c>
      <c r="J165" s="1266">
        <v>-42.716000000000001</v>
      </c>
      <c r="L165" s="1392"/>
      <c r="M165" s="1392"/>
      <c r="N165" s="1392"/>
      <c r="O165" s="1392"/>
    </row>
    <row r="166" spans="1:15">
      <c r="A166" s="1357"/>
      <c r="B166" s="1322">
        <v>18</v>
      </c>
      <c r="C166" s="2009" t="s">
        <v>632</v>
      </c>
      <c r="D166" s="1917"/>
      <c r="E166" s="1917"/>
      <c r="F166" s="2010"/>
      <c r="G166" s="1316">
        <v>-67.307000000000002</v>
      </c>
      <c r="H166" s="1316">
        <v>-1E-3</v>
      </c>
      <c r="I166" s="1482">
        <v>0</v>
      </c>
      <c r="J166" s="1266">
        <v>-67.308000000000007</v>
      </c>
      <c r="L166" s="1392"/>
      <c r="M166" s="1392"/>
      <c r="N166" s="1392"/>
      <c r="O166" s="1392"/>
    </row>
    <row r="167" spans="1:15">
      <c r="A167" s="1357"/>
      <c r="B167" s="1332"/>
      <c r="C167" s="2003" t="s">
        <v>974</v>
      </c>
      <c r="D167" s="1909"/>
      <c r="E167" s="1909"/>
      <c r="F167" s="2004"/>
      <c r="G167" s="1221">
        <v>52894.75</v>
      </c>
      <c r="H167" s="1221">
        <v>6784.7560000000003</v>
      </c>
      <c r="I167" s="1264">
        <v>35.78</v>
      </c>
      <c r="J167" s="1266">
        <v>59715.286</v>
      </c>
      <c r="L167" s="1392"/>
      <c r="M167" s="1392"/>
      <c r="N167" s="1392"/>
      <c r="O167" s="1392"/>
    </row>
    <row r="168" spans="1:15" ht="15" customHeight="1">
      <c r="A168" s="1357"/>
      <c r="B168" s="1332"/>
      <c r="C168" s="2003" t="s">
        <v>975</v>
      </c>
      <c r="D168" s="1909"/>
      <c r="E168" s="1909"/>
      <c r="F168" s="2004"/>
      <c r="G168" s="1221">
        <v>717.86599999999999</v>
      </c>
      <c r="H168" s="1221">
        <v>3.492</v>
      </c>
      <c r="I168" s="1264">
        <v>0</v>
      </c>
      <c r="J168" s="1266">
        <v>721.35799999999995</v>
      </c>
      <c r="L168" s="1392"/>
      <c r="M168" s="1392"/>
      <c r="N168" s="1392"/>
      <c r="O168" s="1392"/>
    </row>
    <row r="169" spans="1:15">
      <c r="A169" s="1357"/>
      <c r="B169" s="1332"/>
      <c r="C169" s="2003" t="s">
        <v>977</v>
      </c>
      <c r="D169" s="1909"/>
      <c r="E169" s="1909"/>
      <c r="F169" s="2004"/>
      <c r="G169" s="1221">
        <v>-52846.54</v>
      </c>
      <c r="H169" s="1221">
        <v>-6529.9859999999999</v>
      </c>
      <c r="I169" s="1264">
        <v>-35.78</v>
      </c>
      <c r="J169" s="1266">
        <v>-59412.305999999997</v>
      </c>
      <c r="L169" s="1392"/>
      <c r="M169" s="1392"/>
      <c r="N169" s="1392"/>
      <c r="O169" s="1392"/>
    </row>
    <row r="170" spans="1:15">
      <c r="A170" s="1357"/>
      <c r="B170" s="1332"/>
      <c r="C170" s="2003" t="s">
        <v>978</v>
      </c>
      <c r="D170" s="1909"/>
      <c r="E170" s="1909"/>
      <c r="F170" s="2004"/>
      <c r="G170" s="1221">
        <v>-779.04200000000003</v>
      </c>
      <c r="H170" s="1221">
        <v>-258.262</v>
      </c>
      <c r="I170" s="1264">
        <v>0</v>
      </c>
      <c r="J170" s="1266">
        <v>-1037.3040000000001</v>
      </c>
      <c r="L170" s="1392"/>
      <c r="M170" s="1392"/>
      <c r="N170" s="1392"/>
      <c r="O170" s="1392"/>
    </row>
    <row r="171" spans="1:15">
      <c r="A171" s="1357"/>
      <c r="B171" s="1332"/>
      <c r="C171" s="2003" t="s">
        <v>753</v>
      </c>
      <c r="D171" s="1909"/>
      <c r="E171" s="1909"/>
      <c r="F171" s="2004"/>
      <c r="G171" s="1221">
        <v>95.837999999999994</v>
      </c>
      <c r="H171" s="1221">
        <v>145.577</v>
      </c>
      <c r="I171" s="1264">
        <v>0.40400000000000003</v>
      </c>
      <c r="J171" s="1266">
        <v>241.81899999999999</v>
      </c>
      <c r="L171" s="1392"/>
      <c r="M171" s="1392"/>
      <c r="N171" s="1392"/>
      <c r="O171" s="1392"/>
    </row>
    <row r="172" spans="1:15" ht="15" thickBot="1">
      <c r="B172" s="1537"/>
      <c r="C172" s="2005" t="s">
        <v>979</v>
      </c>
      <c r="D172" s="1911"/>
      <c r="E172" s="1911"/>
      <c r="F172" s="2006"/>
      <c r="G172" s="1233">
        <v>-150.179</v>
      </c>
      <c r="H172" s="1233">
        <v>-145.578</v>
      </c>
      <c r="I172" s="1538">
        <v>-0.40400000000000003</v>
      </c>
      <c r="J172" s="1539">
        <v>-296.161</v>
      </c>
      <c r="L172" s="1392"/>
      <c r="M172" s="1392"/>
      <c r="N172" s="1392"/>
      <c r="O172" s="1392"/>
    </row>
    <row r="173" spans="1:15" ht="15" thickBot="1">
      <c r="B173" s="1337">
        <v>20</v>
      </c>
      <c r="C173" s="2001" t="s">
        <v>100</v>
      </c>
      <c r="D173" s="1906"/>
      <c r="E173" s="1906"/>
      <c r="F173" s="2002"/>
      <c r="G173" s="1267">
        <v>517037.28899999999</v>
      </c>
      <c r="H173" s="1267">
        <v>101402.65300000001</v>
      </c>
      <c r="I173" s="1269">
        <v>20225.839</v>
      </c>
      <c r="J173" s="1258">
        <v>638665.78099999996</v>
      </c>
      <c r="L173" s="1392"/>
      <c r="M173" s="1392"/>
      <c r="N173" s="1392"/>
      <c r="O173" s="1392"/>
    </row>
    <row r="184" ht="14.25" customHeight="1"/>
    <row r="185" ht="14.25" customHeight="1"/>
    <row r="186" ht="14.25" customHeight="1"/>
    <row r="187" ht="14.25" customHeight="1"/>
    <row r="191" ht="15" customHeight="1"/>
  </sheetData>
  <mergeCells count="172">
    <mergeCell ref="B2:J2"/>
    <mergeCell ref="I3:J3"/>
    <mergeCell ref="C4:F4"/>
    <mergeCell ref="C5:F5"/>
    <mergeCell ref="C6:F6"/>
    <mergeCell ref="C7:F7"/>
    <mergeCell ref="C15:F15"/>
    <mergeCell ref="C16:F16"/>
    <mergeCell ref="C17:F17"/>
    <mergeCell ref="C18:F18"/>
    <mergeCell ref="C19:F19"/>
    <mergeCell ref="D20:F20"/>
    <mergeCell ref="C9:F9"/>
    <mergeCell ref="C10:F10"/>
    <mergeCell ref="C11:F11"/>
    <mergeCell ref="C12:F12"/>
    <mergeCell ref="C13:F13"/>
    <mergeCell ref="C14:F14"/>
    <mergeCell ref="C27:F27"/>
    <mergeCell ref="C28:F28"/>
    <mergeCell ref="C30:F30"/>
    <mergeCell ref="C31:F31"/>
    <mergeCell ref="C32:F32"/>
    <mergeCell ref="C33:F33"/>
    <mergeCell ref="C21:F21"/>
    <mergeCell ref="C22:F22"/>
    <mergeCell ref="C23:F23"/>
    <mergeCell ref="C24:F24"/>
    <mergeCell ref="C25:F25"/>
    <mergeCell ref="C26:F26"/>
    <mergeCell ref="D41:F41"/>
    <mergeCell ref="D42:F42"/>
    <mergeCell ref="C43:F43"/>
    <mergeCell ref="D44:F44"/>
    <mergeCell ref="D45:F45"/>
    <mergeCell ref="C46:F46"/>
    <mergeCell ref="C34:F34"/>
    <mergeCell ref="C35:F35"/>
    <mergeCell ref="C36:F36"/>
    <mergeCell ref="C37:F37"/>
    <mergeCell ref="C39:F39"/>
    <mergeCell ref="C40:F40"/>
    <mergeCell ref="D53:F53"/>
    <mergeCell ref="D54:F54"/>
    <mergeCell ref="D55:F55"/>
    <mergeCell ref="C56:F56"/>
    <mergeCell ref="D57:F57"/>
    <mergeCell ref="D58:F58"/>
    <mergeCell ref="D47:F47"/>
    <mergeCell ref="D48:F48"/>
    <mergeCell ref="C49:F49"/>
    <mergeCell ref="D50:F50"/>
    <mergeCell ref="D51:F51"/>
    <mergeCell ref="C52:F52"/>
    <mergeCell ref="D65:F65"/>
    <mergeCell ref="D66:F66"/>
    <mergeCell ref="C67:F67"/>
    <mergeCell ref="D68:F68"/>
    <mergeCell ref="D69:F69"/>
    <mergeCell ref="D70:F70"/>
    <mergeCell ref="D59:F59"/>
    <mergeCell ref="C60:F60"/>
    <mergeCell ref="D61:F61"/>
    <mergeCell ref="D62:F62"/>
    <mergeCell ref="C63:F63"/>
    <mergeCell ref="D64:F64"/>
    <mergeCell ref="C77:F77"/>
    <mergeCell ref="C78:F78"/>
    <mergeCell ref="D79:F79"/>
    <mergeCell ref="D80:F80"/>
    <mergeCell ref="D81:F81"/>
    <mergeCell ref="C82:F82"/>
    <mergeCell ref="C71:F71"/>
    <mergeCell ref="D73:F73"/>
    <mergeCell ref="C74:F74"/>
    <mergeCell ref="D75:F75"/>
    <mergeCell ref="D76:F76"/>
    <mergeCell ref="D89:F89"/>
    <mergeCell ref="C90:F90"/>
    <mergeCell ref="D91:F91"/>
    <mergeCell ref="D92:F92"/>
    <mergeCell ref="D93:F93"/>
    <mergeCell ref="C94:F94"/>
    <mergeCell ref="D83:F83"/>
    <mergeCell ref="D84:F84"/>
    <mergeCell ref="D85:F85"/>
    <mergeCell ref="C86:F86"/>
    <mergeCell ref="D87:F87"/>
    <mergeCell ref="D88:F88"/>
    <mergeCell ref="C101:F101"/>
    <mergeCell ref="D102:F102"/>
    <mergeCell ref="D103:F103"/>
    <mergeCell ref="D104:F104"/>
    <mergeCell ref="C105:F105"/>
    <mergeCell ref="D106:F106"/>
    <mergeCell ref="D95:F95"/>
    <mergeCell ref="D96:F96"/>
    <mergeCell ref="C97:F97"/>
    <mergeCell ref="D98:F98"/>
    <mergeCell ref="D99:F99"/>
    <mergeCell ref="D100:F100"/>
    <mergeCell ref="D113:F113"/>
    <mergeCell ref="D114:F114"/>
    <mergeCell ref="C115:F115"/>
    <mergeCell ref="D116:F116"/>
    <mergeCell ref="D117:F117"/>
    <mergeCell ref="D118:F118"/>
    <mergeCell ref="D107:F107"/>
    <mergeCell ref="C108:F108"/>
    <mergeCell ref="D109:F109"/>
    <mergeCell ref="D110:F110"/>
    <mergeCell ref="C111:F111"/>
    <mergeCell ref="D112:F112"/>
    <mergeCell ref="C125:F125"/>
    <mergeCell ref="C126:F126"/>
    <mergeCell ref="C127:F127"/>
    <mergeCell ref="C128:F128"/>
    <mergeCell ref="C129:F129"/>
    <mergeCell ref="C130:F130"/>
    <mergeCell ref="C119:F119"/>
    <mergeCell ref="D120:F120"/>
    <mergeCell ref="D121:F121"/>
    <mergeCell ref="C122:F122"/>
    <mergeCell ref="D123:F123"/>
    <mergeCell ref="D124:F124"/>
    <mergeCell ref="C137:F137"/>
    <mergeCell ref="C138:F138"/>
    <mergeCell ref="C139:F139"/>
    <mergeCell ref="C140:F140"/>
    <mergeCell ref="C141:F141"/>
    <mergeCell ref="C142:F142"/>
    <mergeCell ref="C131:F131"/>
    <mergeCell ref="C132:F132"/>
    <mergeCell ref="C133:F133"/>
    <mergeCell ref="C134:F134"/>
    <mergeCell ref="C135:F135"/>
    <mergeCell ref="C136:F136"/>
    <mergeCell ref="C150:F150"/>
    <mergeCell ref="C151:F151"/>
    <mergeCell ref="C152:F152"/>
    <mergeCell ref="C153:F153"/>
    <mergeCell ref="C154:F154"/>
    <mergeCell ref="C143:F143"/>
    <mergeCell ref="C144:F144"/>
    <mergeCell ref="C145:F145"/>
    <mergeCell ref="C146:F146"/>
    <mergeCell ref="C147:F147"/>
    <mergeCell ref="C148:F148"/>
    <mergeCell ref="C173:F173"/>
    <mergeCell ref="C8:F8"/>
    <mergeCell ref="C29:F29"/>
    <mergeCell ref="C38:F38"/>
    <mergeCell ref="D72:F72"/>
    <mergeCell ref="C167:F167"/>
    <mergeCell ref="C168:F168"/>
    <mergeCell ref="C169:F169"/>
    <mergeCell ref="C170:F170"/>
    <mergeCell ref="C171:F171"/>
    <mergeCell ref="C172:F172"/>
    <mergeCell ref="C161:F161"/>
    <mergeCell ref="C162:F162"/>
    <mergeCell ref="C163:F163"/>
    <mergeCell ref="C164:F164"/>
    <mergeCell ref="C165:F165"/>
    <mergeCell ref="C166:F166"/>
    <mergeCell ref="C155:F155"/>
    <mergeCell ref="C156:F156"/>
    <mergeCell ref="C157:F157"/>
    <mergeCell ref="C158:F158"/>
    <mergeCell ref="C159:F159"/>
    <mergeCell ref="C160:F160"/>
    <mergeCell ref="C149:F149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87"/>
  <sheetViews>
    <sheetView zoomScaleNormal="100" workbookViewId="0"/>
  </sheetViews>
  <sheetFormatPr defaultRowHeight="14.25"/>
  <cols>
    <col min="1" max="1" width="2.625" style="1394" customWidth="1"/>
    <col min="2" max="2" width="4.625" customWidth="1"/>
    <col min="3" max="3" width="2.375" customWidth="1"/>
    <col min="4" max="4" width="3" customWidth="1"/>
    <col min="6" max="6" width="47.625" customWidth="1"/>
    <col min="7" max="10" width="12.625" customWidth="1"/>
    <col min="12" max="12" width="9" customWidth="1"/>
  </cols>
  <sheetData>
    <row r="2" spans="2:15" ht="15" customHeight="1">
      <c r="B2" s="1744" t="s">
        <v>1171</v>
      </c>
      <c r="C2" s="1744"/>
      <c r="D2" s="1744"/>
      <c r="E2" s="1744"/>
      <c r="F2" s="1744"/>
      <c r="G2" s="1744"/>
      <c r="H2" s="1744"/>
      <c r="I2" s="1744"/>
      <c r="J2" s="1744"/>
    </row>
    <row r="3" spans="2:15" ht="15" thickBot="1">
      <c r="I3" s="1973" t="s">
        <v>844</v>
      </c>
      <c r="J3" s="1973"/>
    </row>
    <row r="4" spans="2:15" ht="33.75" customHeight="1" thickBot="1">
      <c r="B4" s="1548" t="s">
        <v>289</v>
      </c>
      <c r="C4" s="2022" t="s">
        <v>640</v>
      </c>
      <c r="D4" s="1932"/>
      <c r="E4" s="1932"/>
      <c r="F4" s="2023"/>
      <c r="G4" s="1529" t="s">
        <v>5</v>
      </c>
      <c r="H4" s="1530" t="s">
        <v>324</v>
      </c>
      <c r="I4" s="1531" t="s">
        <v>325</v>
      </c>
      <c r="J4" s="1532" t="s">
        <v>8</v>
      </c>
    </row>
    <row r="5" spans="2:15" ht="30" customHeight="1" thickBot="1">
      <c r="B5" s="1491">
        <v>1</v>
      </c>
      <c r="C5" s="2070" t="s">
        <v>981</v>
      </c>
      <c r="D5" s="1933"/>
      <c r="E5" s="1933"/>
      <c r="F5" s="2071"/>
      <c r="G5" s="1177">
        <v>3.38</v>
      </c>
      <c r="H5" s="161">
        <v>0</v>
      </c>
      <c r="I5" s="986">
        <v>0</v>
      </c>
      <c r="J5" s="1135">
        <v>3.38</v>
      </c>
      <c r="L5" s="1495"/>
      <c r="M5" s="1495"/>
      <c r="N5" s="1495"/>
      <c r="O5" s="1495"/>
    </row>
    <row r="6" spans="2:15" ht="15.75" customHeight="1">
      <c r="B6" s="1319"/>
      <c r="C6" s="1324"/>
      <c r="D6" s="1921" t="s">
        <v>232</v>
      </c>
      <c r="E6" s="1922"/>
      <c r="F6" s="1928"/>
      <c r="G6" s="1535">
        <v>2.6230000000000002</v>
      </c>
      <c r="H6" s="1533">
        <v>0</v>
      </c>
      <c r="I6" s="1534">
        <v>0</v>
      </c>
      <c r="J6" s="1183">
        <v>2.6230000000000002</v>
      </c>
      <c r="L6" s="1495"/>
      <c r="M6" s="1495"/>
      <c r="N6" s="1495"/>
      <c r="O6" s="1495"/>
    </row>
    <row r="7" spans="2:15" ht="15.75" customHeight="1">
      <c r="B7" s="1319"/>
      <c r="C7" s="1326"/>
      <c r="D7" s="1923" t="s">
        <v>234</v>
      </c>
      <c r="E7" s="1923"/>
      <c r="F7" s="2014"/>
      <c r="G7" s="1191">
        <v>0.75700000000000001</v>
      </c>
      <c r="H7" s="173">
        <v>0</v>
      </c>
      <c r="I7" s="964">
        <v>0</v>
      </c>
      <c r="J7" s="1119">
        <v>0.75700000000000001</v>
      </c>
      <c r="L7" s="1495"/>
      <c r="M7" s="1495"/>
      <c r="N7" s="1495"/>
      <c r="O7" s="1495"/>
    </row>
    <row r="8" spans="2:15" ht="15" customHeight="1">
      <c r="B8" s="1322">
        <v>3</v>
      </c>
      <c r="C8" s="2009" t="s">
        <v>643</v>
      </c>
      <c r="D8" s="1917"/>
      <c r="E8" s="1917"/>
      <c r="F8" s="2010"/>
      <c r="G8" s="1121">
        <v>18208.955999999998</v>
      </c>
      <c r="H8" s="175">
        <v>9496.6980000000003</v>
      </c>
      <c r="I8" s="962">
        <v>3140.3150000000001</v>
      </c>
      <c r="J8" s="1119">
        <v>30845.969000000001</v>
      </c>
      <c r="L8" s="1495"/>
      <c r="M8" s="1495"/>
      <c r="N8" s="1495"/>
      <c r="O8" s="1495"/>
    </row>
    <row r="9" spans="2:15" ht="15" customHeight="1">
      <c r="B9" s="1319"/>
      <c r="C9" s="1324"/>
      <c r="D9" s="1921" t="s">
        <v>644</v>
      </c>
      <c r="E9" s="1922"/>
      <c r="F9" s="1928"/>
      <c r="G9" s="1191">
        <v>1758.067</v>
      </c>
      <c r="H9" s="173">
        <v>80.843999999999994</v>
      </c>
      <c r="I9" s="964">
        <v>3.206</v>
      </c>
      <c r="J9" s="1119">
        <v>1842.117</v>
      </c>
      <c r="L9" s="1495"/>
      <c r="M9" s="1495"/>
      <c r="N9" s="1495"/>
      <c r="O9" s="1495"/>
    </row>
    <row r="10" spans="2:15" ht="15" customHeight="1">
      <c r="B10" s="1319"/>
      <c r="C10" s="1324"/>
      <c r="D10" s="1921" t="s">
        <v>645</v>
      </c>
      <c r="E10" s="1922"/>
      <c r="F10" s="1928"/>
      <c r="G10" s="1191">
        <v>162.256</v>
      </c>
      <c r="H10" s="173">
        <v>0.90500000000000003</v>
      </c>
      <c r="I10" s="964">
        <v>7.5999999999999998E-2</v>
      </c>
      <c r="J10" s="1119">
        <v>163.23699999999999</v>
      </c>
      <c r="L10" s="1495"/>
      <c r="M10" s="1495"/>
      <c r="N10" s="1495"/>
      <c r="O10" s="1495"/>
    </row>
    <row r="11" spans="2:15" ht="15.75" customHeight="1">
      <c r="B11" s="1319"/>
      <c r="C11" s="1324"/>
      <c r="D11" s="1921" t="s">
        <v>646</v>
      </c>
      <c r="E11" s="1922"/>
      <c r="F11" s="1928"/>
      <c r="G11" s="1191">
        <v>3819.4540000000002</v>
      </c>
      <c r="H11" s="173">
        <v>1981.0709999999999</v>
      </c>
      <c r="I11" s="964">
        <v>422.10700000000003</v>
      </c>
      <c r="J11" s="1119">
        <v>6222.6319999999996</v>
      </c>
      <c r="L11" s="1495"/>
      <c r="M11" s="1495"/>
      <c r="N11" s="1495"/>
      <c r="O11" s="1495"/>
    </row>
    <row r="12" spans="2:15" ht="15.75" customHeight="1">
      <c r="B12" s="1319"/>
      <c r="C12" s="1324"/>
      <c r="D12" s="1921" t="s">
        <v>647</v>
      </c>
      <c r="E12" s="1922"/>
      <c r="F12" s="1928"/>
      <c r="G12" s="1191">
        <v>3273.5059999999999</v>
      </c>
      <c r="H12" s="173">
        <v>3551.6010000000001</v>
      </c>
      <c r="I12" s="964">
        <v>1238.0409999999999</v>
      </c>
      <c r="J12" s="1119">
        <v>8063.1480000000001</v>
      </c>
      <c r="L12" s="1495"/>
      <c r="M12" s="1495"/>
      <c r="N12" s="1495"/>
      <c r="O12" s="1495"/>
    </row>
    <row r="13" spans="2:15" ht="15" customHeight="1">
      <c r="B13" s="1319"/>
      <c r="C13" s="1324"/>
      <c r="D13" s="1921" t="s">
        <v>648</v>
      </c>
      <c r="E13" s="1922"/>
      <c r="F13" s="1928"/>
      <c r="G13" s="1191">
        <v>1429.952</v>
      </c>
      <c r="H13" s="173">
        <v>1897.6189999999999</v>
      </c>
      <c r="I13" s="964">
        <v>1474.8330000000001</v>
      </c>
      <c r="J13" s="1119">
        <v>4802.4040000000005</v>
      </c>
      <c r="L13" s="1495"/>
      <c r="M13" s="1495"/>
      <c r="N13" s="1495"/>
      <c r="O13" s="1495"/>
    </row>
    <row r="14" spans="2:15" ht="15" customHeight="1">
      <c r="B14" s="1327"/>
      <c r="C14" s="1493"/>
      <c r="D14" s="1915" t="s">
        <v>992</v>
      </c>
      <c r="E14" s="1916"/>
      <c r="F14" s="2008"/>
      <c r="G14" s="1191">
        <v>7181.2470000000003</v>
      </c>
      <c r="H14" s="173">
        <v>1945.864</v>
      </c>
      <c r="I14" s="964">
        <v>1.2969999999999999</v>
      </c>
      <c r="J14" s="1119">
        <v>9128.4079999999994</v>
      </c>
      <c r="L14" s="1495"/>
      <c r="M14" s="1495"/>
      <c r="N14" s="1495"/>
      <c r="O14" s="1495"/>
    </row>
    <row r="15" spans="2:15" ht="15" customHeight="1">
      <c r="B15" s="1319"/>
      <c r="C15" s="1324"/>
      <c r="D15" s="1921" t="s">
        <v>650</v>
      </c>
      <c r="E15" s="1922"/>
      <c r="F15" s="1928"/>
      <c r="G15" s="1191">
        <v>584.47400000000005</v>
      </c>
      <c r="H15" s="173">
        <v>38.793999999999997</v>
      </c>
      <c r="I15" s="964">
        <v>0.755</v>
      </c>
      <c r="J15" s="1119">
        <v>624.02300000000002</v>
      </c>
      <c r="L15" s="1495"/>
      <c r="M15" s="1495"/>
      <c r="N15" s="1495"/>
      <c r="O15" s="1495"/>
    </row>
    <row r="16" spans="2:15" ht="15" customHeight="1">
      <c r="B16" s="1322">
        <v>4</v>
      </c>
      <c r="C16" s="2009" t="s">
        <v>651</v>
      </c>
      <c r="D16" s="1917"/>
      <c r="E16" s="1917"/>
      <c r="F16" s="2010"/>
      <c r="G16" s="1121">
        <v>258277.53700000001</v>
      </c>
      <c r="H16" s="175">
        <v>35351.326999999997</v>
      </c>
      <c r="I16" s="962">
        <v>8743.4719999999998</v>
      </c>
      <c r="J16" s="1119">
        <v>302372.33600000001</v>
      </c>
      <c r="L16" s="1495"/>
      <c r="M16" s="1495"/>
      <c r="N16" s="1495"/>
      <c r="O16" s="1495"/>
    </row>
    <row r="17" spans="2:15" ht="15" customHeight="1">
      <c r="B17" s="1319"/>
      <c r="C17" s="1326"/>
      <c r="D17" s="1923" t="s">
        <v>994</v>
      </c>
      <c r="E17" s="1923"/>
      <c r="F17" s="2014"/>
      <c r="G17" s="1191">
        <v>69815.293999999994</v>
      </c>
      <c r="H17" s="173">
        <v>11362.644</v>
      </c>
      <c r="I17" s="964">
        <v>2224.7130000000002</v>
      </c>
      <c r="J17" s="1119">
        <v>83402.650999999998</v>
      </c>
      <c r="L17" s="1495"/>
      <c r="M17" s="1495"/>
      <c r="N17" s="1495"/>
      <c r="O17" s="1495"/>
    </row>
    <row r="18" spans="2:15" ht="15" customHeight="1">
      <c r="B18" s="1319"/>
      <c r="C18" s="1324"/>
      <c r="D18" s="1923" t="s">
        <v>995</v>
      </c>
      <c r="E18" s="1923"/>
      <c r="F18" s="2014"/>
      <c r="G18" s="1191">
        <v>1157.2339999999999</v>
      </c>
      <c r="H18" s="173">
        <v>4.3520000000000003</v>
      </c>
      <c r="I18" s="964">
        <v>0.25900000000000001</v>
      </c>
      <c r="J18" s="1119">
        <v>1161.845</v>
      </c>
      <c r="L18" s="1495"/>
      <c r="M18" s="1495"/>
      <c r="N18" s="1495"/>
      <c r="O18" s="1495"/>
    </row>
    <row r="19" spans="2:15" ht="30" customHeight="1">
      <c r="B19" s="1319"/>
      <c r="C19" s="1324"/>
      <c r="D19" s="1923" t="s">
        <v>996</v>
      </c>
      <c r="E19" s="1923"/>
      <c r="F19" s="2014"/>
      <c r="G19" s="1191">
        <v>3299.8580000000002</v>
      </c>
      <c r="H19" s="173">
        <v>350.11599999999999</v>
      </c>
      <c r="I19" s="964">
        <v>76.733000000000004</v>
      </c>
      <c r="J19" s="1119">
        <v>3726.7069999999999</v>
      </c>
      <c r="L19" s="1495"/>
      <c r="M19" s="1495"/>
      <c r="N19" s="1495"/>
      <c r="O19" s="1495"/>
    </row>
    <row r="20" spans="2:15" ht="15" customHeight="1">
      <c r="B20" s="1319"/>
      <c r="C20" s="1326"/>
      <c r="D20" s="1923" t="s">
        <v>997</v>
      </c>
      <c r="E20" s="1923"/>
      <c r="F20" s="2014"/>
      <c r="G20" s="1191">
        <v>78362.293999999994</v>
      </c>
      <c r="H20" s="173">
        <v>9121.6039999999994</v>
      </c>
      <c r="I20" s="964">
        <v>2799.4879999999998</v>
      </c>
      <c r="J20" s="1119">
        <v>90283.385999999999</v>
      </c>
      <c r="L20" s="1495"/>
      <c r="M20" s="1495"/>
      <c r="N20" s="1495"/>
      <c r="O20" s="1495"/>
    </row>
    <row r="21" spans="2:15" ht="15" customHeight="1">
      <c r="B21" s="1319"/>
      <c r="C21" s="1326"/>
      <c r="D21" s="1923" t="s">
        <v>998</v>
      </c>
      <c r="E21" s="1923"/>
      <c r="F21" s="2014"/>
      <c r="G21" s="1191">
        <v>697.10400000000004</v>
      </c>
      <c r="H21" s="173">
        <v>157.47200000000001</v>
      </c>
      <c r="I21" s="964">
        <v>31.475999999999999</v>
      </c>
      <c r="J21" s="1119">
        <v>886.05200000000002</v>
      </c>
      <c r="L21" s="1495"/>
      <c r="M21" s="1495"/>
      <c r="N21" s="1495"/>
      <c r="O21" s="1495"/>
    </row>
    <row r="22" spans="2:15" ht="15" customHeight="1">
      <c r="B22" s="1319"/>
      <c r="C22" s="1326"/>
      <c r="D22" s="1923" t="s">
        <v>999</v>
      </c>
      <c r="E22" s="1923"/>
      <c r="F22" s="2014"/>
      <c r="G22" s="1191">
        <v>31626.171999999999</v>
      </c>
      <c r="H22" s="173">
        <v>4818.3450000000003</v>
      </c>
      <c r="I22" s="964">
        <v>366.58699999999999</v>
      </c>
      <c r="J22" s="1119">
        <v>36811.103999999999</v>
      </c>
      <c r="L22" s="1495"/>
      <c r="M22" s="1495"/>
      <c r="N22" s="1495"/>
      <c r="O22" s="1495"/>
    </row>
    <row r="23" spans="2:15" ht="15" customHeight="1">
      <c r="B23" s="1319"/>
      <c r="C23" s="1326"/>
      <c r="D23" s="1923" t="s">
        <v>1000</v>
      </c>
      <c r="E23" s="1923"/>
      <c r="F23" s="2014"/>
      <c r="G23" s="1191">
        <v>86.203999999999994</v>
      </c>
      <c r="H23" s="173">
        <v>0</v>
      </c>
      <c r="I23" s="964">
        <v>0</v>
      </c>
      <c r="J23" s="1119">
        <v>86.203999999999994</v>
      </c>
      <c r="L23" s="1495"/>
      <c r="M23" s="1495"/>
      <c r="N23" s="1495"/>
      <c r="O23" s="1495"/>
    </row>
    <row r="24" spans="2:15" ht="30" customHeight="1">
      <c r="B24" s="1319"/>
      <c r="C24" s="1326"/>
      <c r="D24" s="1923" t="s">
        <v>1001</v>
      </c>
      <c r="E24" s="1923"/>
      <c r="F24" s="2014"/>
      <c r="G24" s="1191">
        <v>1123.9459999999999</v>
      </c>
      <c r="H24" s="173">
        <v>38.170999999999999</v>
      </c>
      <c r="I24" s="964">
        <v>2.222</v>
      </c>
      <c r="J24" s="1119">
        <v>1164.3389999999999</v>
      </c>
      <c r="L24" s="1495"/>
      <c r="M24" s="1495"/>
      <c r="N24" s="1495"/>
      <c r="O24" s="1495"/>
    </row>
    <row r="25" spans="2:15" ht="15" customHeight="1">
      <c r="B25" s="1319"/>
      <c r="C25" s="1326"/>
      <c r="D25" s="1923" t="s">
        <v>1002</v>
      </c>
      <c r="E25" s="1923"/>
      <c r="F25" s="2014"/>
      <c r="G25" s="1191">
        <v>67018.763999999996</v>
      </c>
      <c r="H25" s="173">
        <v>7272.8540000000003</v>
      </c>
      <c r="I25" s="964">
        <v>2363.7710000000002</v>
      </c>
      <c r="J25" s="1119">
        <v>76655.388999999996</v>
      </c>
      <c r="L25" s="1495"/>
      <c r="M25" s="1495"/>
      <c r="N25" s="1495"/>
      <c r="O25" s="1495"/>
    </row>
    <row r="26" spans="2:15" ht="15" customHeight="1">
      <c r="B26" s="1319"/>
      <c r="C26" s="1326"/>
      <c r="D26" s="1923" t="s">
        <v>1003</v>
      </c>
      <c r="E26" s="1923"/>
      <c r="F26" s="2014"/>
      <c r="G26" s="1191">
        <v>2555.29</v>
      </c>
      <c r="H26" s="173">
        <v>1638.9259999999999</v>
      </c>
      <c r="I26" s="964">
        <v>300.89800000000002</v>
      </c>
      <c r="J26" s="1119">
        <v>4495.1139999999996</v>
      </c>
      <c r="L26" s="1495"/>
      <c r="M26" s="1495"/>
      <c r="N26" s="1495"/>
      <c r="O26" s="1495"/>
    </row>
    <row r="27" spans="2:15" ht="15" customHeight="1">
      <c r="B27" s="1319"/>
      <c r="C27" s="1326"/>
      <c r="D27" s="1921" t="s">
        <v>662</v>
      </c>
      <c r="E27" s="1922"/>
      <c r="F27" s="1928"/>
      <c r="G27" s="1191">
        <v>2535.377</v>
      </c>
      <c r="H27" s="173">
        <v>586.84299999999996</v>
      </c>
      <c r="I27" s="964">
        <v>577.32500000000005</v>
      </c>
      <c r="J27" s="1119">
        <v>3699.5450000000001</v>
      </c>
      <c r="L27" s="1495"/>
      <c r="M27" s="1495"/>
      <c r="N27" s="1495"/>
      <c r="O27" s="1495"/>
    </row>
    <row r="28" spans="2:15" ht="15" customHeight="1">
      <c r="B28" s="1322">
        <v>5</v>
      </c>
      <c r="C28" s="2009" t="s">
        <v>663</v>
      </c>
      <c r="D28" s="1917"/>
      <c r="E28" s="1917"/>
      <c r="F28" s="2010"/>
      <c r="G28" s="1121">
        <v>62602.275000000001</v>
      </c>
      <c r="H28" s="175">
        <v>5658.6530000000002</v>
      </c>
      <c r="I28" s="962">
        <v>1633.4770000000001</v>
      </c>
      <c r="J28" s="1119">
        <v>69894.404999999999</v>
      </c>
      <c r="L28" s="1495"/>
      <c r="M28" s="1495"/>
      <c r="N28" s="1495"/>
      <c r="O28" s="1495"/>
    </row>
    <row r="29" spans="2:15" ht="15" customHeight="1">
      <c r="B29" s="1319"/>
      <c r="C29" s="1326"/>
      <c r="D29" s="1923" t="s">
        <v>1005</v>
      </c>
      <c r="E29" s="1923"/>
      <c r="F29" s="2014"/>
      <c r="G29" s="1191">
        <v>1856.46</v>
      </c>
      <c r="H29" s="173">
        <v>754.48900000000003</v>
      </c>
      <c r="I29" s="964">
        <v>266.20699999999999</v>
      </c>
      <c r="J29" s="1119">
        <v>2877.1559999999999</v>
      </c>
      <c r="L29" s="1495"/>
      <c r="M29" s="1495"/>
      <c r="N29" s="1495"/>
      <c r="O29" s="1495"/>
    </row>
    <row r="30" spans="2:15" ht="15" customHeight="1">
      <c r="B30" s="1319"/>
      <c r="C30" s="1326"/>
      <c r="D30" s="1923" t="s">
        <v>1006</v>
      </c>
      <c r="E30" s="1923"/>
      <c r="F30" s="2014"/>
      <c r="G30" s="1191">
        <v>55.253999999999998</v>
      </c>
      <c r="H30" s="173">
        <v>0</v>
      </c>
      <c r="I30" s="964">
        <v>30</v>
      </c>
      <c r="J30" s="1119">
        <v>85.254000000000005</v>
      </c>
      <c r="L30" s="1495"/>
      <c r="M30" s="1495"/>
      <c r="N30" s="1495"/>
      <c r="O30" s="1495"/>
    </row>
    <row r="31" spans="2:15" ht="15" customHeight="1">
      <c r="B31" s="1319"/>
      <c r="C31" s="1326"/>
      <c r="D31" s="1923" t="s">
        <v>1007</v>
      </c>
      <c r="E31" s="1923"/>
      <c r="F31" s="2014"/>
      <c r="G31" s="1191">
        <v>682.97699999999998</v>
      </c>
      <c r="H31" s="173">
        <v>31.372</v>
      </c>
      <c r="I31" s="964">
        <v>27.01</v>
      </c>
      <c r="J31" s="1119">
        <v>741.35900000000004</v>
      </c>
      <c r="L31" s="1495"/>
      <c r="M31" s="1495"/>
      <c r="N31" s="1495"/>
      <c r="O31" s="1495"/>
    </row>
    <row r="32" spans="2:15" ht="15" customHeight="1">
      <c r="B32" s="1319"/>
      <c r="C32" s="1326"/>
      <c r="D32" s="1923" t="s">
        <v>1008</v>
      </c>
      <c r="E32" s="1923"/>
      <c r="F32" s="2014"/>
      <c r="G32" s="1191">
        <v>18359.455999999998</v>
      </c>
      <c r="H32" s="173">
        <v>1610.7170000000001</v>
      </c>
      <c r="I32" s="964">
        <v>751.76800000000003</v>
      </c>
      <c r="J32" s="1119">
        <v>20721.940999999999</v>
      </c>
      <c r="L32" s="1495"/>
      <c r="M32" s="1495"/>
      <c r="N32" s="1495"/>
      <c r="O32" s="1495"/>
    </row>
    <row r="33" spans="2:15" ht="15" customHeight="1">
      <c r="B33" s="1319"/>
      <c r="C33" s="1326"/>
      <c r="D33" s="1923" t="s">
        <v>1009</v>
      </c>
      <c r="E33" s="1923"/>
      <c r="F33" s="2014"/>
      <c r="G33" s="1191">
        <v>64.716999999999999</v>
      </c>
      <c r="H33" s="173">
        <v>0.23300000000000001</v>
      </c>
      <c r="I33" s="964">
        <v>0</v>
      </c>
      <c r="J33" s="1119">
        <v>64.95</v>
      </c>
      <c r="L33" s="1495"/>
      <c r="M33" s="1495"/>
      <c r="N33" s="1495"/>
      <c r="O33" s="1495"/>
    </row>
    <row r="34" spans="2:15" ht="15" customHeight="1">
      <c r="B34" s="1319"/>
      <c r="C34" s="1326"/>
      <c r="D34" s="1923" t="s">
        <v>1010</v>
      </c>
      <c r="E34" s="1923"/>
      <c r="F34" s="2014"/>
      <c r="G34" s="1191">
        <v>1544.559</v>
      </c>
      <c r="H34" s="173">
        <v>356.30099999999999</v>
      </c>
      <c r="I34" s="964">
        <v>16.64</v>
      </c>
      <c r="J34" s="1119">
        <v>1917.5</v>
      </c>
      <c r="L34" s="1495"/>
      <c r="M34" s="1495"/>
      <c r="N34" s="1495"/>
      <c r="O34" s="1495"/>
    </row>
    <row r="35" spans="2:15" ht="15" customHeight="1">
      <c r="B35" s="1319"/>
      <c r="C35" s="1324"/>
      <c r="D35" s="1923" t="s">
        <v>1013</v>
      </c>
      <c r="E35" s="1923"/>
      <c r="F35" s="2014"/>
      <c r="G35" s="1191">
        <v>36497.908000000003</v>
      </c>
      <c r="H35" s="173">
        <v>2559.8560000000002</v>
      </c>
      <c r="I35" s="964">
        <v>476.30200000000002</v>
      </c>
      <c r="J35" s="1119">
        <v>39534.065999999999</v>
      </c>
      <c r="L35" s="1495"/>
      <c r="M35" s="1495"/>
      <c r="N35" s="1495"/>
      <c r="O35" s="1495"/>
    </row>
    <row r="36" spans="2:15" ht="15" customHeight="1">
      <c r="B36" s="1319"/>
      <c r="C36" s="1324"/>
      <c r="D36" s="1923" t="s">
        <v>1014</v>
      </c>
      <c r="E36" s="1923"/>
      <c r="F36" s="2014"/>
      <c r="G36" s="1191">
        <v>185.78100000000001</v>
      </c>
      <c r="H36" s="173">
        <v>40.71</v>
      </c>
      <c r="I36" s="964">
        <v>7.08</v>
      </c>
      <c r="J36" s="1119">
        <v>233.571</v>
      </c>
      <c r="L36" s="1495"/>
      <c r="M36" s="1495"/>
      <c r="N36" s="1495"/>
      <c r="O36" s="1495"/>
    </row>
    <row r="37" spans="2:15" ht="15" customHeight="1">
      <c r="B37" s="1319"/>
      <c r="C37" s="1326"/>
      <c r="D37" s="1923" t="s">
        <v>1015</v>
      </c>
      <c r="E37" s="1923"/>
      <c r="F37" s="2014"/>
      <c r="G37" s="1191">
        <v>356.34800000000001</v>
      </c>
      <c r="H37" s="173">
        <v>143.00899999999999</v>
      </c>
      <c r="I37" s="964">
        <v>0</v>
      </c>
      <c r="J37" s="1119">
        <v>499.35700000000003</v>
      </c>
      <c r="L37" s="1495"/>
      <c r="M37" s="1495"/>
      <c r="N37" s="1495"/>
      <c r="O37" s="1495"/>
    </row>
    <row r="38" spans="2:15" ht="30" customHeight="1">
      <c r="B38" s="1319"/>
      <c r="C38" s="1324"/>
      <c r="D38" s="1923" t="s">
        <v>1017</v>
      </c>
      <c r="E38" s="1923"/>
      <c r="F38" s="2014"/>
      <c r="G38" s="1191">
        <v>0</v>
      </c>
      <c r="H38" s="173">
        <v>0</v>
      </c>
      <c r="I38" s="964">
        <v>36.319000000000003</v>
      </c>
      <c r="J38" s="1119">
        <v>36.319000000000003</v>
      </c>
      <c r="L38" s="1495"/>
      <c r="M38" s="1495"/>
      <c r="N38" s="1495"/>
      <c r="O38" s="1495"/>
    </row>
    <row r="39" spans="2:15" ht="15" customHeight="1">
      <c r="B39" s="1319"/>
      <c r="C39" s="1326"/>
      <c r="D39" s="1923" t="s">
        <v>677</v>
      </c>
      <c r="E39" s="1923"/>
      <c r="F39" s="2014"/>
      <c r="G39" s="1191">
        <v>2998.8150000000001</v>
      </c>
      <c r="H39" s="173">
        <v>161.96600000000001</v>
      </c>
      <c r="I39" s="964">
        <v>22.151</v>
      </c>
      <c r="J39" s="1119">
        <v>3182.9319999999998</v>
      </c>
      <c r="L39" s="1495"/>
      <c r="M39" s="1495"/>
      <c r="N39" s="1495"/>
      <c r="O39" s="1495"/>
    </row>
    <row r="40" spans="2:15" ht="15" customHeight="1">
      <c r="B40" s="1322">
        <v>6</v>
      </c>
      <c r="C40" s="2009" t="s">
        <v>678</v>
      </c>
      <c r="D40" s="1917"/>
      <c r="E40" s="1917"/>
      <c r="F40" s="2010"/>
      <c r="G40" s="1121">
        <v>77619.754000000001</v>
      </c>
      <c r="H40" s="175">
        <v>15494.735000000001</v>
      </c>
      <c r="I40" s="962">
        <v>3463.0149999999999</v>
      </c>
      <c r="J40" s="1119">
        <v>96577.504000000001</v>
      </c>
      <c r="L40" s="1495"/>
      <c r="M40" s="1495"/>
      <c r="N40" s="1495"/>
      <c r="O40" s="1495"/>
    </row>
    <row r="41" spans="2:15" ht="15" customHeight="1">
      <c r="B41" s="1319"/>
      <c r="C41" s="1326"/>
      <c r="D41" s="1923" t="s">
        <v>1020</v>
      </c>
      <c r="E41" s="1923"/>
      <c r="F41" s="2014"/>
      <c r="G41" s="1191">
        <v>4276.7070000000003</v>
      </c>
      <c r="H41" s="173">
        <v>577.12599999999998</v>
      </c>
      <c r="I41" s="964">
        <v>154.946</v>
      </c>
      <c r="J41" s="1119">
        <v>5008.7790000000005</v>
      </c>
      <c r="L41" s="1495"/>
      <c r="M41" s="1495"/>
      <c r="N41" s="1495"/>
      <c r="O41" s="1495"/>
    </row>
    <row r="42" spans="2:15" ht="15" customHeight="1">
      <c r="B42" s="1319"/>
      <c r="C42" s="1326"/>
      <c r="D42" s="1921" t="s">
        <v>1022</v>
      </c>
      <c r="E42" s="1922"/>
      <c r="F42" s="1928"/>
      <c r="G42" s="1191">
        <v>599.29499999999996</v>
      </c>
      <c r="H42" s="173">
        <v>15.25</v>
      </c>
      <c r="I42" s="964">
        <v>5</v>
      </c>
      <c r="J42" s="1119">
        <v>619.54499999999996</v>
      </c>
      <c r="L42" s="1495"/>
      <c r="M42" s="1495"/>
      <c r="N42" s="1495"/>
      <c r="O42" s="1495"/>
    </row>
    <row r="43" spans="2:15" ht="15" customHeight="1">
      <c r="B43" s="1319"/>
      <c r="C43" s="1326"/>
      <c r="D43" s="1921" t="s">
        <v>1023</v>
      </c>
      <c r="E43" s="1922"/>
      <c r="F43" s="1928"/>
      <c r="G43" s="1191">
        <v>30531.347000000002</v>
      </c>
      <c r="H43" s="173">
        <v>6229.1270000000004</v>
      </c>
      <c r="I43" s="964">
        <v>1566.84</v>
      </c>
      <c r="J43" s="1119">
        <v>38327.313999999998</v>
      </c>
      <c r="L43" s="1495"/>
      <c r="M43" s="1495"/>
      <c r="N43" s="1495"/>
      <c r="O43" s="1495"/>
    </row>
    <row r="44" spans="2:15" ht="15" customHeight="1">
      <c r="B44" s="1319"/>
      <c r="C44" s="1326"/>
      <c r="D44" s="1923" t="s">
        <v>1024</v>
      </c>
      <c r="E44" s="1923"/>
      <c r="F44" s="2014"/>
      <c r="G44" s="1191">
        <v>322.952</v>
      </c>
      <c r="H44" s="173">
        <v>15.307</v>
      </c>
      <c r="I44" s="964">
        <v>5.5869999999999997</v>
      </c>
      <c r="J44" s="1119">
        <v>343.846</v>
      </c>
      <c r="L44" s="1495"/>
      <c r="M44" s="1495"/>
      <c r="N44" s="1495"/>
      <c r="O44" s="1495"/>
    </row>
    <row r="45" spans="2:15" ht="15" customHeight="1">
      <c r="B45" s="1319"/>
      <c r="C45" s="1326"/>
      <c r="D45" s="1923" t="s">
        <v>1025</v>
      </c>
      <c r="E45" s="1923"/>
      <c r="F45" s="2014"/>
      <c r="G45" s="1191">
        <v>4522.3549999999996</v>
      </c>
      <c r="H45" s="173">
        <v>294.2</v>
      </c>
      <c r="I45" s="964">
        <v>1.2569999999999999</v>
      </c>
      <c r="J45" s="1119">
        <v>4817.8119999999999</v>
      </c>
      <c r="L45" s="1495"/>
      <c r="M45" s="1495"/>
      <c r="N45" s="1495"/>
      <c r="O45" s="1495"/>
    </row>
    <row r="46" spans="2:15" ht="15" customHeight="1">
      <c r="B46" s="1319"/>
      <c r="C46" s="1326"/>
      <c r="D46" s="1923" t="s">
        <v>1027</v>
      </c>
      <c r="E46" s="1923"/>
      <c r="F46" s="2014"/>
      <c r="G46" s="1191">
        <v>16.963000000000001</v>
      </c>
      <c r="H46" s="173">
        <v>1.448</v>
      </c>
      <c r="I46" s="964">
        <v>0</v>
      </c>
      <c r="J46" s="1119">
        <v>18.411000000000001</v>
      </c>
      <c r="L46" s="1495"/>
      <c r="M46" s="1495"/>
      <c r="N46" s="1495"/>
      <c r="O46" s="1495"/>
    </row>
    <row r="47" spans="2:15" ht="15" customHeight="1">
      <c r="B47" s="1319"/>
      <c r="C47" s="1326"/>
      <c r="D47" s="1921" t="s">
        <v>1028</v>
      </c>
      <c r="E47" s="1922"/>
      <c r="F47" s="1928"/>
      <c r="G47" s="1191">
        <v>27400.841</v>
      </c>
      <c r="H47" s="173">
        <v>6477.5469999999996</v>
      </c>
      <c r="I47" s="964">
        <v>1522.4760000000001</v>
      </c>
      <c r="J47" s="1119">
        <v>35400.864000000001</v>
      </c>
      <c r="L47" s="1495"/>
      <c r="M47" s="1495"/>
      <c r="N47" s="1495"/>
      <c r="O47" s="1495"/>
    </row>
    <row r="48" spans="2:15" ht="15" customHeight="1">
      <c r="B48" s="1319"/>
      <c r="C48" s="1326"/>
      <c r="D48" s="1923" t="s">
        <v>1029</v>
      </c>
      <c r="E48" s="1923"/>
      <c r="F48" s="2014"/>
      <c r="G48" s="1191">
        <v>2452.7199999999998</v>
      </c>
      <c r="H48" s="173">
        <v>147.82</v>
      </c>
      <c r="I48" s="964">
        <v>111.867</v>
      </c>
      <c r="J48" s="1119">
        <v>2712.4070000000002</v>
      </c>
      <c r="L48" s="1495"/>
      <c r="M48" s="1495"/>
      <c r="N48" s="1495"/>
      <c r="O48" s="1495"/>
    </row>
    <row r="49" spans="2:15" ht="15" customHeight="1">
      <c r="B49" s="1319"/>
      <c r="C49" s="1326"/>
      <c r="D49" s="1923" t="s">
        <v>1030</v>
      </c>
      <c r="E49" s="1923"/>
      <c r="F49" s="2014"/>
      <c r="G49" s="1191">
        <v>0</v>
      </c>
      <c r="H49" s="173">
        <v>3.5579999999999998</v>
      </c>
      <c r="I49" s="964">
        <v>0</v>
      </c>
      <c r="J49" s="1119">
        <v>3.5579999999999998</v>
      </c>
      <c r="L49" s="1495"/>
      <c r="M49" s="1495"/>
      <c r="N49" s="1495"/>
      <c r="O49" s="1495"/>
    </row>
    <row r="50" spans="2:15" ht="27" customHeight="1">
      <c r="B50" s="1319"/>
      <c r="C50" s="1326"/>
      <c r="D50" s="1923" t="s">
        <v>1032</v>
      </c>
      <c r="E50" s="1923"/>
      <c r="F50" s="2014"/>
      <c r="G50" s="1191">
        <v>1.8109999999999999</v>
      </c>
      <c r="H50" s="173">
        <v>0</v>
      </c>
      <c r="I50" s="964">
        <v>0</v>
      </c>
      <c r="J50" s="1119">
        <v>1.8109999999999999</v>
      </c>
      <c r="L50" s="1495"/>
      <c r="M50" s="1495"/>
      <c r="N50" s="1495"/>
      <c r="O50" s="1495"/>
    </row>
    <row r="51" spans="2:15" ht="15" customHeight="1">
      <c r="B51" s="1319"/>
      <c r="C51" s="1326"/>
      <c r="D51" s="1921" t="s">
        <v>688</v>
      </c>
      <c r="E51" s="1922"/>
      <c r="F51" s="1928"/>
      <c r="G51" s="1191">
        <v>7494.7629999999999</v>
      </c>
      <c r="H51" s="173">
        <v>1733.3520000000001</v>
      </c>
      <c r="I51" s="964">
        <v>95.042000000000002</v>
      </c>
      <c r="J51" s="1119">
        <v>9323.1569999999992</v>
      </c>
      <c r="L51" s="1495"/>
      <c r="M51" s="1495"/>
      <c r="N51" s="1495"/>
      <c r="O51" s="1495"/>
    </row>
    <row r="52" spans="2:15" ht="15" customHeight="1">
      <c r="B52" s="1322">
        <v>8</v>
      </c>
      <c r="C52" s="2016" t="s">
        <v>691</v>
      </c>
      <c r="D52" s="1926"/>
      <c r="E52" s="1926"/>
      <c r="F52" s="2017"/>
      <c r="G52" s="1121">
        <v>17393.968000000001</v>
      </c>
      <c r="H52" s="175">
        <v>20768.458999999999</v>
      </c>
      <c r="I52" s="962">
        <v>96.091999999999999</v>
      </c>
      <c r="J52" s="1119">
        <v>38258.519</v>
      </c>
      <c r="L52" s="1495"/>
      <c r="M52" s="1495"/>
      <c r="N52" s="1495"/>
      <c r="O52" s="1495"/>
    </row>
    <row r="53" spans="2:15" ht="15" customHeight="1">
      <c r="B53" s="1319"/>
      <c r="C53" s="1326"/>
      <c r="D53" s="1923" t="s">
        <v>793</v>
      </c>
      <c r="E53" s="1923"/>
      <c r="F53" s="2014"/>
      <c r="G53" s="1191">
        <v>8246.9449999999997</v>
      </c>
      <c r="H53" s="173">
        <v>4660.9350000000004</v>
      </c>
      <c r="I53" s="964">
        <v>96.091999999999999</v>
      </c>
      <c r="J53" s="1119">
        <v>13003.972</v>
      </c>
      <c r="L53" s="1495"/>
      <c r="M53" s="1495"/>
      <c r="N53" s="1495"/>
      <c r="O53" s="1495"/>
    </row>
    <row r="54" spans="2:15" ht="15.75" customHeight="1">
      <c r="B54" s="1319"/>
      <c r="C54" s="1326"/>
      <c r="D54" s="1923" t="s">
        <v>1040</v>
      </c>
      <c r="E54" s="1923"/>
      <c r="F54" s="2014"/>
      <c r="G54" s="1191">
        <v>19.524000000000001</v>
      </c>
      <c r="H54" s="173">
        <v>73.2</v>
      </c>
      <c r="I54" s="964">
        <v>0</v>
      </c>
      <c r="J54" s="1119">
        <v>92.724000000000004</v>
      </c>
      <c r="L54" s="1495"/>
      <c r="M54" s="1495"/>
      <c r="N54" s="1495"/>
      <c r="O54" s="1495"/>
    </row>
    <row r="55" spans="2:15" ht="15.75" customHeight="1">
      <c r="B55" s="1319"/>
      <c r="C55" s="1326"/>
      <c r="D55" s="1923" t="s">
        <v>1041</v>
      </c>
      <c r="E55" s="1923"/>
      <c r="F55" s="2014"/>
      <c r="G55" s="1191">
        <v>4.9029999999999996</v>
      </c>
      <c r="H55" s="173">
        <v>0</v>
      </c>
      <c r="I55" s="964">
        <v>0</v>
      </c>
      <c r="J55" s="1119">
        <v>4.9029999999999996</v>
      </c>
      <c r="L55" s="1495"/>
      <c r="M55" s="1495"/>
      <c r="N55" s="1495"/>
      <c r="O55" s="1495"/>
    </row>
    <row r="56" spans="2:15" ht="15.75" customHeight="1">
      <c r="B56" s="1319"/>
      <c r="C56" s="1326"/>
      <c r="D56" s="1923" t="s">
        <v>770</v>
      </c>
      <c r="E56" s="1923"/>
      <c r="F56" s="2014"/>
      <c r="G56" s="1191">
        <v>9122.5959999999995</v>
      </c>
      <c r="H56" s="173">
        <v>16034.324000000001</v>
      </c>
      <c r="I56" s="964">
        <v>0</v>
      </c>
      <c r="J56" s="1119">
        <v>25156.92</v>
      </c>
      <c r="L56" s="1495"/>
      <c r="M56" s="1495"/>
      <c r="N56" s="1495"/>
      <c r="O56" s="1495"/>
    </row>
    <row r="57" spans="2:15" ht="15" customHeight="1">
      <c r="B57" s="1322">
        <v>9</v>
      </c>
      <c r="C57" s="2016" t="s">
        <v>698</v>
      </c>
      <c r="D57" s="1926"/>
      <c r="E57" s="1926"/>
      <c r="F57" s="2017"/>
      <c r="G57" s="1121">
        <v>0</v>
      </c>
      <c r="H57" s="175">
        <v>0</v>
      </c>
      <c r="I57" s="962">
        <v>308.13400000000001</v>
      </c>
      <c r="J57" s="1119">
        <v>308.13400000000001</v>
      </c>
      <c r="L57" s="1495"/>
      <c r="M57" s="1495"/>
      <c r="N57" s="1495"/>
      <c r="O57" s="1495"/>
    </row>
    <row r="58" spans="2:15" ht="15" customHeight="1">
      <c r="B58" s="1319"/>
      <c r="C58" s="1326"/>
      <c r="D58" s="1923" t="s">
        <v>699</v>
      </c>
      <c r="E58" s="1923"/>
      <c r="F58" s="2014"/>
      <c r="G58" s="1191">
        <v>0</v>
      </c>
      <c r="H58" s="173">
        <v>0</v>
      </c>
      <c r="I58" s="964">
        <v>308.13400000000001</v>
      </c>
      <c r="J58" s="1119">
        <v>308.13400000000001</v>
      </c>
      <c r="L58" s="1495"/>
      <c r="M58" s="1495"/>
      <c r="N58" s="1495"/>
      <c r="O58" s="1495"/>
    </row>
    <row r="59" spans="2:15" ht="15" customHeight="1">
      <c r="B59" s="1322">
        <v>10</v>
      </c>
      <c r="C59" s="2016" t="s">
        <v>1047</v>
      </c>
      <c r="D59" s="1926"/>
      <c r="E59" s="1926"/>
      <c r="F59" s="2017"/>
      <c r="G59" s="1121">
        <v>5280.5969999999998</v>
      </c>
      <c r="H59" s="175">
        <v>1601.222</v>
      </c>
      <c r="I59" s="962">
        <v>344.44099999999997</v>
      </c>
      <c r="J59" s="1119">
        <v>7226.26</v>
      </c>
      <c r="L59" s="1495"/>
      <c r="M59" s="1495"/>
      <c r="N59" s="1495"/>
      <c r="O59" s="1495"/>
    </row>
    <row r="60" spans="2:15" ht="15" customHeight="1">
      <c r="B60" s="1327"/>
      <c r="C60" s="1326"/>
      <c r="D60" s="1923" t="s">
        <v>1049</v>
      </c>
      <c r="E60" s="1923"/>
      <c r="F60" s="2014"/>
      <c r="G60" s="1191">
        <v>5170.0739999999996</v>
      </c>
      <c r="H60" s="173">
        <v>1601.222</v>
      </c>
      <c r="I60" s="964">
        <v>97.864000000000004</v>
      </c>
      <c r="J60" s="1119">
        <v>6869.16</v>
      </c>
      <c r="L60" s="1495"/>
      <c r="M60" s="1495"/>
      <c r="N60" s="1495"/>
      <c r="O60" s="1495"/>
    </row>
    <row r="61" spans="2:15" ht="15" customHeight="1">
      <c r="B61" s="1327"/>
      <c r="C61" s="1326"/>
      <c r="D61" s="1923" t="s">
        <v>1050</v>
      </c>
      <c r="E61" s="1923"/>
      <c r="F61" s="2014"/>
      <c r="G61" s="1191">
        <v>0</v>
      </c>
      <c r="H61" s="173">
        <v>0</v>
      </c>
      <c r="I61" s="964">
        <v>246.577</v>
      </c>
      <c r="J61" s="1119">
        <v>246.577</v>
      </c>
      <c r="L61" s="1495"/>
      <c r="M61" s="1495"/>
      <c r="N61" s="1495"/>
      <c r="O61" s="1495"/>
    </row>
    <row r="62" spans="2:15" ht="15" customHeight="1">
      <c r="B62" s="1327"/>
      <c r="C62" s="1326"/>
      <c r="D62" s="1923" t="s">
        <v>1051</v>
      </c>
      <c r="E62" s="1923"/>
      <c r="F62" s="2014"/>
      <c r="G62" s="1191">
        <v>110.523</v>
      </c>
      <c r="H62" s="173">
        <v>0</v>
      </c>
      <c r="I62" s="964">
        <v>0</v>
      </c>
      <c r="J62" s="1119">
        <v>110.523</v>
      </c>
      <c r="L62" s="1495"/>
      <c r="M62" s="1495"/>
      <c r="N62" s="1495"/>
      <c r="O62" s="1495"/>
    </row>
    <row r="63" spans="2:15" ht="15.75" customHeight="1">
      <c r="B63" s="1322">
        <v>11</v>
      </c>
      <c r="C63" s="2009" t="s">
        <v>1052</v>
      </c>
      <c r="D63" s="1917"/>
      <c r="E63" s="1917"/>
      <c r="F63" s="2010"/>
      <c r="G63" s="1121">
        <v>570.93700000000001</v>
      </c>
      <c r="H63" s="175">
        <v>338.27600000000001</v>
      </c>
      <c r="I63" s="962">
        <v>43.639000000000003</v>
      </c>
      <c r="J63" s="1119">
        <v>952.85199999999998</v>
      </c>
      <c r="L63" s="1495"/>
      <c r="M63" s="1495"/>
      <c r="N63" s="1495"/>
      <c r="O63" s="1495"/>
    </row>
    <row r="64" spans="2:15" ht="15.75" customHeight="1">
      <c r="B64" s="1319"/>
      <c r="C64" s="1326"/>
      <c r="D64" s="1923" t="s">
        <v>1053</v>
      </c>
      <c r="E64" s="1923"/>
      <c r="F64" s="2014"/>
      <c r="G64" s="1191">
        <v>37.734999999999999</v>
      </c>
      <c r="H64" s="173">
        <v>23.314</v>
      </c>
      <c r="I64" s="964">
        <v>0.22800000000000001</v>
      </c>
      <c r="J64" s="1119">
        <v>61.277000000000001</v>
      </c>
      <c r="L64" s="1495"/>
      <c r="M64" s="1495"/>
      <c r="N64" s="1495"/>
      <c r="O64" s="1495"/>
    </row>
    <row r="65" spans="2:15" ht="15" customHeight="1">
      <c r="B65" s="1319"/>
      <c r="C65" s="1326"/>
      <c r="D65" s="1923" t="s">
        <v>1054</v>
      </c>
      <c r="E65" s="1923"/>
      <c r="F65" s="2014"/>
      <c r="G65" s="1191">
        <v>9.4789999999999992</v>
      </c>
      <c r="H65" s="173">
        <v>20.193000000000001</v>
      </c>
      <c r="I65" s="964">
        <v>0.32100000000000001</v>
      </c>
      <c r="J65" s="1119">
        <v>29.992999999999999</v>
      </c>
      <c r="L65" s="1495"/>
      <c r="M65" s="1495"/>
      <c r="N65" s="1495"/>
      <c r="O65" s="1495"/>
    </row>
    <row r="66" spans="2:15" ht="15" customHeight="1">
      <c r="B66" s="1319"/>
      <c r="C66" s="1326"/>
      <c r="D66" s="1923" t="s">
        <v>1055</v>
      </c>
      <c r="E66" s="1923"/>
      <c r="F66" s="2014"/>
      <c r="G66" s="1191">
        <v>497.18599999999998</v>
      </c>
      <c r="H66" s="173">
        <v>269.34100000000001</v>
      </c>
      <c r="I66" s="964">
        <v>33.54</v>
      </c>
      <c r="J66" s="1119">
        <v>800.06700000000001</v>
      </c>
      <c r="L66" s="1495"/>
      <c r="M66" s="1495"/>
      <c r="N66" s="1495"/>
      <c r="O66" s="1495"/>
    </row>
    <row r="67" spans="2:15" ht="15" customHeight="1">
      <c r="B67" s="1319"/>
      <c r="C67" s="1326"/>
      <c r="D67" s="1923" t="s">
        <v>1056</v>
      </c>
      <c r="E67" s="1923"/>
      <c r="F67" s="2014"/>
      <c r="G67" s="1191">
        <v>0</v>
      </c>
      <c r="H67" s="173">
        <v>0</v>
      </c>
      <c r="I67" s="964">
        <v>3.8519999999999999</v>
      </c>
      <c r="J67" s="1119">
        <v>3.8519999999999999</v>
      </c>
      <c r="L67" s="1495"/>
      <c r="M67" s="1495"/>
      <c r="N67" s="1495"/>
      <c r="O67" s="1495"/>
    </row>
    <row r="68" spans="2:15" ht="15" customHeight="1">
      <c r="B68" s="1319"/>
      <c r="C68" s="1326"/>
      <c r="D68" s="1923" t="s">
        <v>1057</v>
      </c>
      <c r="E68" s="1923"/>
      <c r="F68" s="2014"/>
      <c r="G68" s="1191">
        <v>23.882999999999999</v>
      </c>
      <c r="H68" s="173">
        <v>19.986999999999998</v>
      </c>
      <c r="I68" s="964">
        <v>2.5720000000000001</v>
      </c>
      <c r="J68" s="1119">
        <v>46.442</v>
      </c>
      <c r="L68" s="1495"/>
      <c r="M68" s="1495"/>
      <c r="N68" s="1495"/>
      <c r="O68" s="1495"/>
    </row>
    <row r="69" spans="2:15" ht="15" customHeight="1">
      <c r="B69" s="1319"/>
      <c r="C69" s="1326"/>
      <c r="D69" s="1923" t="s">
        <v>1058</v>
      </c>
      <c r="E69" s="1923"/>
      <c r="F69" s="2014"/>
      <c r="G69" s="1191">
        <v>2.6539999999999999</v>
      </c>
      <c r="H69" s="173">
        <v>0.14799999999999999</v>
      </c>
      <c r="I69" s="964">
        <v>0</v>
      </c>
      <c r="J69" s="1119">
        <v>2.802</v>
      </c>
      <c r="L69" s="1495"/>
      <c r="M69" s="1495"/>
      <c r="N69" s="1495"/>
      <c r="O69" s="1495"/>
    </row>
    <row r="70" spans="2:15" ht="15.75" customHeight="1">
      <c r="B70" s="1319"/>
      <c r="C70" s="1326"/>
      <c r="D70" s="1923" t="s">
        <v>1059</v>
      </c>
      <c r="E70" s="1923"/>
      <c r="F70" s="2014"/>
      <c r="G70" s="1191">
        <v>0</v>
      </c>
      <c r="H70" s="173">
        <v>5.2930000000000001</v>
      </c>
      <c r="I70" s="964">
        <v>3.1259999999999999</v>
      </c>
      <c r="J70" s="1119">
        <v>8.4190000000000005</v>
      </c>
      <c r="L70" s="1495"/>
      <c r="M70" s="1495"/>
      <c r="N70" s="1495"/>
      <c r="O70" s="1495"/>
    </row>
    <row r="71" spans="2:15" ht="15.75" customHeight="1">
      <c r="B71" s="1322">
        <v>12</v>
      </c>
      <c r="C71" s="2016" t="s">
        <v>1060</v>
      </c>
      <c r="D71" s="1926"/>
      <c r="E71" s="1926"/>
      <c r="F71" s="2017"/>
      <c r="G71" s="1121">
        <v>7184.14</v>
      </c>
      <c r="H71" s="175">
        <v>535.40200000000004</v>
      </c>
      <c r="I71" s="962">
        <v>207.04599999999999</v>
      </c>
      <c r="J71" s="1119">
        <v>7926.5879999999997</v>
      </c>
      <c r="L71" s="1495"/>
      <c r="M71" s="1495"/>
      <c r="N71" s="1495"/>
      <c r="O71" s="1495"/>
    </row>
    <row r="72" spans="2:15" ht="15.75" customHeight="1">
      <c r="B72" s="1319"/>
      <c r="C72" s="1326"/>
      <c r="D72" s="1923" t="s">
        <v>1061</v>
      </c>
      <c r="E72" s="1923"/>
      <c r="F72" s="2014"/>
      <c r="G72" s="1191">
        <v>10.852</v>
      </c>
      <c r="H72" s="173">
        <v>25.779</v>
      </c>
      <c r="I72" s="964">
        <v>0.89500000000000002</v>
      </c>
      <c r="J72" s="1119">
        <v>37.526000000000003</v>
      </c>
      <c r="L72" s="1495"/>
      <c r="M72" s="1495"/>
      <c r="N72" s="1495"/>
      <c r="O72" s="1495"/>
    </row>
    <row r="73" spans="2:15" ht="15" customHeight="1">
      <c r="B73" s="1319"/>
      <c r="C73" s="1326"/>
      <c r="D73" s="1923" t="s">
        <v>712</v>
      </c>
      <c r="E73" s="1923"/>
      <c r="F73" s="2014"/>
      <c r="G73" s="1191">
        <v>3267.482</v>
      </c>
      <c r="H73" s="173">
        <v>225.6</v>
      </c>
      <c r="I73" s="964">
        <v>91.361999999999995</v>
      </c>
      <c r="J73" s="1119">
        <v>3584.444</v>
      </c>
      <c r="L73" s="1495"/>
      <c r="M73" s="1495"/>
      <c r="N73" s="1495"/>
      <c r="O73" s="1495"/>
    </row>
    <row r="74" spans="2:15" ht="15" customHeight="1">
      <c r="B74" s="1319"/>
      <c r="C74" s="1326"/>
      <c r="D74" s="1923" t="s">
        <v>1062</v>
      </c>
      <c r="E74" s="1923"/>
      <c r="F74" s="2014"/>
      <c r="G74" s="1191">
        <v>3905.806</v>
      </c>
      <c r="H74" s="173">
        <v>284.02300000000002</v>
      </c>
      <c r="I74" s="964">
        <v>114.789</v>
      </c>
      <c r="J74" s="1119">
        <v>4304.6180000000004</v>
      </c>
      <c r="L74" s="1495"/>
      <c r="M74" s="1495"/>
      <c r="N74" s="1495"/>
      <c r="O74" s="1495"/>
    </row>
    <row r="75" spans="2:15" ht="15" customHeight="1">
      <c r="B75" s="1322">
        <v>13</v>
      </c>
      <c r="C75" s="2009" t="s">
        <v>1063</v>
      </c>
      <c r="D75" s="1917"/>
      <c r="E75" s="1917"/>
      <c r="F75" s="2010"/>
      <c r="G75" s="1121">
        <v>1286.19</v>
      </c>
      <c r="H75" s="175">
        <v>74.052000000000007</v>
      </c>
      <c r="I75" s="962">
        <v>10.510999999999999</v>
      </c>
      <c r="J75" s="1119">
        <v>1370.7529999999999</v>
      </c>
      <c r="L75" s="1495"/>
      <c r="M75" s="1495"/>
      <c r="N75" s="1495"/>
      <c r="O75" s="1495"/>
    </row>
    <row r="76" spans="2:15" ht="15" customHeight="1">
      <c r="B76" s="1319"/>
      <c r="C76" s="1326"/>
      <c r="D76" s="1923" t="s">
        <v>1064</v>
      </c>
      <c r="E76" s="1923"/>
      <c r="F76" s="2014"/>
      <c r="G76" s="1191">
        <v>1286.19</v>
      </c>
      <c r="H76" s="173">
        <v>74.052000000000007</v>
      </c>
      <c r="I76" s="964">
        <v>10.510999999999999</v>
      </c>
      <c r="J76" s="1119">
        <v>1370.7529999999999</v>
      </c>
      <c r="L76" s="1495"/>
      <c r="M76" s="1495"/>
      <c r="N76" s="1495"/>
      <c r="O76" s="1495"/>
    </row>
    <row r="77" spans="2:15" ht="15.75" customHeight="1">
      <c r="B77" s="1322">
        <v>14</v>
      </c>
      <c r="C77" s="2009" t="s">
        <v>499</v>
      </c>
      <c r="D77" s="1917"/>
      <c r="E77" s="1917"/>
      <c r="F77" s="2010"/>
      <c r="G77" s="1121">
        <v>60324.815999999999</v>
      </c>
      <c r="H77" s="175">
        <v>11356.758</v>
      </c>
      <c r="I77" s="962">
        <v>2097.4349999999999</v>
      </c>
      <c r="J77" s="1119">
        <v>73779.009000000005</v>
      </c>
      <c r="L77" s="1495"/>
      <c r="M77" s="1495"/>
      <c r="N77" s="1495"/>
      <c r="O77" s="1495"/>
    </row>
    <row r="78" spans="2:15" ht="15.75" customHeight="1">
      <c r="B78" s="1319"/>
      <c r="C78" s="1326"/>
      <c r="D78" s="1923" t="s">
        <v>1065</v>
      </c>
      <c r="E78" s="1923"/>
      <c r="F78" s="2014"/>
      <c r="G78" s="1191">
        <v>24190.969000000001</v>
      </c>
      <c r="H78" s="173">
        <v>5993.3370000000004</v>
      </c>
      <c r="I78" s="964">
        <v>1718.6790000000001</v>
      </c>
      <c r="J78" s="1119">
        <v>31902.985000000001</v>
      </c>
      <c r="L78" s="1495"/>
      <c r="M78" s="1495"/>
      <c r="N78" s="1495"/>
      <c r="O78" s="1495"/>
    </row>
    <row r="79" spans="2:15" ht="15" customHeight="1">
      <c r="B79" s="1319"/>
      <c r="C79" s="1326"/>
      <c r="D79" s="1923" t="s">
        <v>379</v>
      </c>
      <c r="E79" s="1923"/>
      <c r="F79" s="2014"/>
      <c r="G79" s="1191">
        <v>18071.057000000001</v>
      </c>
      <c r="H79" s="173">
        <v>3093.9470000000001</v>
      </c>
      <c r="I79" s="964">
        <v>229.893</v>
      </c>
      <c r="J79" s="1119">
        <v>21394.897000000001</v>
      </c>
      <c r="L79" s="1495"/>
      <c r="M79" s="1495"/>
      <c r="N79" s="1495"/>
      <c r="O79" s="1495"/>
    </row>
    <row r="80" spans="2:15" ht="15" customHeight="1">
      <c r="B80" s="1319"/>
      <c r="C80" s="1326"/>
      <c r="D80" s="1923" t="s">
        <v>1066</v>
      </c>
      <c r="E80" s="1923"/>
      <c r="F80" s="2014"/>
      <c r="G80" s="1191">
        <v>17430.78</v>
      </c>
      <c r="H80" s="173">
        <v>1824.374</v>
      </c>
      <c r="I80" s="964">
        <v>88.83</v>
      </c>
      <c r="J80" s="1119">
        <v>19343.984</v>
      </c>
      <c r="L80" s="1495"/>
      <c r="M80" s="1495"/>
      <c r="N80" s="1495"/>
      <c r="O80" s="1495"/>
    </row>
    <row r="81" spans="2:15" ht="14.25" customHeight="1">
      <c r="B81" s="1327"/>
      <c r="C81" s="1326"/>
      <c r="D81" s="1923" t="s">
        <v>380</v>
      </c>
      <c r="E81" s="1923"/>
      <c r="F81" s="2014"/>
      <c r="G81" s="1191">
        <v>632.01</v>
      </c>
      <c r="H81" s="173">
        <v>143.63900000000001</v>
      </c>
      <c r="I81" s="964">
        <v>60.033000000000001</v>
      </c>
      <c r="J81" s="1119">
        <v>835.68200000000002</v>
      </c>
      <c r="L81" s="1495"/>
      <c r="M81" s="1495"/>
      <c r="N81" s="1495"/>
      <c r="O81" s="1495"/>
    </row>
    <row r="82" spans="2:15" ht="14.25" customHeight="1">
      <c r="B82" s="1319"/>
      <c r="C82" s="1326"/>
      <c r="D82" s="1923" t="s">
        <v>263</v>
      </c>
      <c r="E82" s="1923"/>
      <c r="F82" s="2014"/>
      <c r="G82" s="1191">
        <v>0</v>
      </c>
      <c r="H82" s="173">
        <v>301.46100000000001</v>
      </c>
      <c r="I82" s="964">
        <v>0</v>
      </c>
      <c r="J82" s="1119">
        <v>301.46100000000001</v>
      </c>
      <c r="L82" s="1495"/>
      <c r="M82" s="1495"/>
      <c r="N82" s="1495"/>
      <c r="O82" s="1495"/>
    </row>
    <row r="83" spans="2:15" ht="15.75" customHeight="1" thickBot="1">
      <c r="B83" s="1494">
        <v>15</v>
      </c>
      <c r="C83" s="2067" t="s">
        <v>1139</v>
      </c>
      <c r="D83" s="2068" t="s">
        <v>264</v>
      </c>
      <c r="E83" s="2068"/>
      <c r="F83" s="2069"/>
      <c r="G83" s="1536">
        <v>8284.7389999999996</v>
      </c>
      <c r="H83" s="169">
        <v>727.07100000000003</v>
      </c>
      <c r="I83" s="1160">
        <v>138.262</v>
      </c>
      <c r="J83" s="1127">
        <v>9150.0720000000001</v>
      </c>
      <c r="L83" s="1495"/>
      <c r="M83" s="1495"/>
      <c r="N83" s="1495"/>
      <c r="O83" s="1495"/>
    </row>
    <row r="84" spans="2:15" ht="15.75" customHeight="1" thickBot="1">
      <c r="B84" s="1337">
        <v>16</v>
      </c>
      <c r="C84" s="2001" t="s">
        <v>1068</v>
      </c>
      <c r="D84" s="1906"/>
      <c r="E84" s="1906"/>
      <c r="F84" s="2002"/>
      <c r="G84" s="1165">
        <v>517037.28899999999</v>
      </c>
      <c r="H84" s="161">
        <v>101402.65300000001</v>
      </c>
      <c r="I84" s="162">
        <v>20225.839</v>
      </c>
      <c r="J84" s="1135">
        <v>638665.78099999996</v>
      </c>
      <c r="L84" s="1495"/>
      <c r="M84" s="1495"/>
      <c r="N84" s="1495"/>
      <c r="O84" s="1495"/>
    </row>
    <row r="87" spans="2:15" ht="14.25" customHeight="1"/>
  </sheetData>
  <mergeCells count="83">
    <mergeCell ref="C16:F16"/>
    <mergeCell ref="C8:F8"/>
    <mergeCell ref="D9:F9"/>
    <mergeCell ref="D10:F10"/>
    <mergeCell ref="B2:J2"/>
    <mergeCell ref="I3:J3"/>
    <mergeCell ref="C4:F4"/>
    <mergeCell ref="C5:F5"/>
    <mergeCell ref="D6:F6"/>
    <mergeCell ref="D7:F7"/>
    <mergeCell ref="D11:F11"/>
    <mergeCell ref="D12:F12"/>
    <mergeCell ref="D13:F13"/>
    <mergeCell ref="D14:F14"/>
    <mergeCell ref="D15:F15"/>
    <mergeCell ref="C28:F28"/>
    <mergeCell ref="D17:F17"/>
    <mergeCell ref="D18:F18"/>
    <mergeCell ref="D19:F19"/>
    <mergeCell ref="D20:F20"/>
    <mergeCell ref="D21:F21"/>
    <mergeCell ref="D22:F22"/>
    <mergeCell ref="D23:F23"/>
    <mergeCell ref="D24:F24"/>
    <mergeCell ref="D25:F25"/>
    <mergeCell ref="D26:F26"/>
    <mergeCell ref="D27:F27"/>
    <mergeCell ref="C40:F40"/>
    <mergeCell ref="D29:F29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C52:F52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0:F50"/>
    <mergeCell ref="D51:F51"/>
    <mergeCell ref="D64:F64"/>
    <mergeCell ref="D53:F53"/>
    <mergeCell ref="D54:F54"/>
    <mergeCell ref="D55:F55"/>
    <mergeCell ref="D56:F56"/>
    <mergeCell ref="C57:F57"/>
    <mergeCell ref="D58:F58"/>
    <mergeCell ref="C59:F59"/>
    <mergeCell ref="D60:F60"/>
    <mergeCell ref="D61:F61"/>
    <mergeCell ref="D62:F62"/>
    <mergeCell ref="C63:F63"/>
    <mergeCell ref="D76:F76"/>
    <mergeCell ref="D65:F65"/>
    <mergeCell ref="D66:F66"/>
    <mergeCell ref="D67:F67"/>
    <mergeCell ref="D68:F68"/>
    <mergeCell ref="D69:F69"/>
    <mergeCell ref="D70:F70"/>
    <mergeCell ref="C71:F71"/>
    <mergeCell ref="D72:F72"/>
    <mergeCell ref="D73:F73"/>
    <mergeCell ref="D74:F74"/>
    <mergeCell ref="C75:F75"/>
    <mergeCell ref="C83:F83"/>
    <mergeCell ref="C84:F84"/>
    <mergeCell ref="C77:F77"/>
    <mergeCell ref="D78:F78"/>
    <mergeCell ref="D79:F79"/>
    <mergeCell ref="D80:F80"/>
    <mergeCell ref="D81:F81"/>
    <mergeCell ref="D82:F82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0"/>
  <sheetViews>
    <sheetView workbookViewId="0"/>
  </sheetViews>
  <sheetFormatPr defaultRowHeight="14.25"/>
  <cols>
    <col min="1" max="1" width="2.625" style="987" customWidth="1"/>
    <col min="2" max="2" width="4.625" style="987" customWidth="1"/>
    <col min="3" max="3" width="3" style="987" customWidth="1"/>
    <col min="4" max="5" width="9" style="987"/>
    <col min="6" max="6" width="46.625" style="987" customWidth="1"/>
    <col min="7" max="10" width="12.625" style="987" customWidth="1"/>
    <col min="11" max="11" width="9" style="987"/>
    <col min="12" max="12" width="9" style="987" customWidth="1"/>
    <col min="13" max="16384" width="9" style="987"/>
  </cols>
  <sheetData>
    <row r="2" spans="1:15" ht="15" customHeight="1">
      <c r="B2" s="1744" t="s">
        <v>1172</v>
      </c>
      <c r="C2" s="1744"/>
      <c r="D2" s="1744"/>
      <c r="E2" s="1744"/>
      <c r="F2" s="1744"/>
      <c r="G2" s="1744"/>
      <c r="H2" s="1744"/>
      <c r="I2" s="1744"/>
      <c r="J2" s="1744"/>
    </row>
    <row r="3" spans="1:15" ht="15" customHeight="1" thickBot="1">
      <c r="I3" s="2065" t="s">
        <v>844</v>
      </c>
      <c r="J3" s="2066"/>
    </row>
    <row r="4" spans="1:15" ht="26.25" thickBot="1">
      <c r="A4" s="1357"/>
      <c r="B4" s="1551" t="s">
        <v>289</v>
      </c>
      <c r="C4" s="2022" t="s">
        <v>505</v>
      </c>
      <c r="D4" s="1932"/>
      <c r="E4" s="1932"/>
      <c r="F4" s="2023"/>
      <c r="G4" s="1209" t="s">
        <v>5</v>
      </c>
      <c r="H4" s="1209" t="s">
        <v>324</v>
      </c>
      <c r="I4" s="1549" t="s">
        <v>325</v>
      </c>
      <c r="J4" s="1211" t="s">
        <v>8</v>
      </c>
    </row>
    <row r="5" spans="1:15">
      <c r="A5" s="1357"/>
      <c r="B5" s="1315">
        <v>1</v>
      </c>
      <c r="C5" s="2024" t="s">
        <v>1142</v>
      </c>
      <c r="D5" s="2025"/>
      <c r="E5" s="2025"/>
      <c r="F5" s="2026"/>
      <c r="G5" s="1316">
        <v>56057.296000000002</v>
      </c>
      <c r="H5" s="1316">
        <v>10315.936</v>
      </c>
      <c r="I5" s="1482">
        <v>3296.42</v>
      </c>
      <c r="J5" s="1266">
        <v>69669.652000000002</v>
      </c>
      <c r="L5" s="1392"/>
      <c r="M5" s="1392"/>
      <c r="N5" s="1392"/>
      <c r="O5" s="1392"/>
    </row>
    <row r="6" spans="1:15">
      <c r="A6" s="1357"/>
      <c r="B6" s="1319"/>
      <c r="C6" s="2013" t="s">
        <v>847</v>
      </c>
      <c r="D6" s="1922"/>
      <c r="E6" s="1922"/>
      <c r="F6" s="1928"/>
      <c r="G6" s="1221">
        <v>27750.516</v>
      </c>
      <c r="H6" s="1221">
        <v>5376.0110000000004</v>
      </c>
      <c r="I6" s="1264">
        <v>2182.4859999999999</v>
      </c>
      <c r="J6" s="1266">
        <v>35309.012999999999</v>
      </c>
      <c r="L6" s="1392"/>
      <c r="M6" s="1392"/>
      <c r="N6" s="1392"/>
      <c r="O6" s="1392"/>
    </row>
    <row r="7" spans="1:15">
      <c r="A7" s="1357"/>
      <c r="B7" s="1319"/>
      <c r="C7" s="2013" t="s">
        <v>848</v>
      </c>
      <c r="D7" s="1922"/>
      <c r="E7" s="1922"/>
      <c r="F7" s="1928"/>
      <c r="G7" s="1221">
        <v>8194.8310000000001</v>
      </c>
      <c r="H7" s="1221">
        <v>2247.7579999999998</v>
      </c>
      <c r="I7" s="1264">
        <v>527.54</v>
      </c>
      <c r="J7" s="1266">
        <v>10970.129000000001</v>
      </c>
      <c r="L7" s="1392"/>
      <c r="M7" s="1392"/>
      <c r="N7" s="1392"/>
      <c r="O7" s="1392"/>
    </row>
    <row r="8" spans="1:15">
      <c r="A8" s="1357"/>
      <c r="B8" s="1319"/>
      <c r="C8" s="2013" t="s">
        <v>506</v>
      </c>
      <c r="D8" s="1922"/>
      <c r="E8" s="1922"/>
      <c r="F8" s="1928"/>
      <c r="G8" s="1221">
        <v>0</v>
      </c>
      <c r="H8" s="1221">
        <v>22.077999999999999</v>
      </c>
      <c r="I8" s="1264">
        <v>0</v>
      </c>
      <c r="J8" s="1266">
        <v>22.077999999999999</v>
      </c>
      <c r="L8" s="1392"/>
      <c r="M8" s="1392"/>
      <c r="N8" s="1392"/>
      <c r="O8" s="1392"/>
    </row>
    <row r="9" spans="1:15">
      <c r="A9" s="1357"/>
      <c r="B9" s="1319"/>
      <c r="C9" s="2013" t="s">
        <v>23</v>
      </c>
      <c r="D9" s="1922"/>
      <c r="E9" s="1922"/>
      <c r="F9" s="1928"/>
      <c r="G9" s="1221">
        <v>1.2</v>
      </c>
      <c r="H9" s="1221">
        <v>0.64800000000000002</v>
      </c>
      <c r="I9" s="1264">
        <v>0</v>
      </c>
      <c r="J9" s="1266">
        <v>1.8480000000000001</v>
      </c>
      <c r="L9" s="1392"/>
      <c r="M9" s="1392"/>
      <c r="N9" s="1392"/>
      <c r="O9" s="1392"/>
    </row>
    <row r="10" spans="1:15">
      <c r="A10" s="1357"/>
      <c r="B10" s="1321"/>
      <c r="C10" s="2019" t="s">
        <v>849</v>
      </c>
      <c r="D10" s="2020"/>
      <c r="E10" s="2020"/>
      <c r="F10" s="2021"/>
      <c r="G10" s="1221">
        <v>20110.749</v>
      </c>
      <c r="H10" s="1221">
        <v>2669.4409999999998</v>
      </c>
      <c r="I10" s="1264">
        <v>586.39400000000001</v>
      </c>
      <c r="J10" s="1266">
        <v>23366.583999999999</v>
      </c>
      <c r="L10" s="1392"/>
      <c r="M10" s="1392"/>
      <c r="N10" s="1392"/>
      <c r="O10" s="1392"/>
    </row>
    <row r="11" spans="1:15" ht="30" customHeight="1">
      <c r="A11" s="1357"/>
      <c r="B11" s="1322">
        <v>2</v>
      </c>
      <c r="C11" s="1940" t="s">
        <v>1106</v>
      </c>
      <c r="D11" s="1774"/>
      <c r="E11" s="1774"/>
      <c r="F11" s="1941"/>
      <c r="G11" s="1316">
        <v>111.441</v>
      </c>
      <c r="H11" s="1316">
        <v>0</v>
      </c>
      <c r="I11" s="1482">
        <v>31.087</v>
      </c>
      <c r="J11" s="1266">
        <v>142.52799999999999</v>
      </c>
      <c r="L11" s="1392"/>
      <c r="M11" s="1392"/>
      <c r="N11" s="1392"/>
      <c r="O11" s="1392"/>
    </row>
    <row r="12" spans="1:15" ht="27" customHeight="1">
      <c r="A12" s="1357"/>
      <c r="B12" s="1319"/>
      <c r="C12" s="2030" t="s">
        <v>1107</v>
      </c>
      <c r="D12" s="1781"/>
      <c r="E12" s="1781"/>
      <c r="F12" s="1859"/>
      <c r="G12" s="1221">
        <v>109.443</v>
      </c>
      <c r="H12" s="1221">
        <v>0</v>
      </c>
      <c r="I12" s="1264">
        <v>31.087</v>
      </c>
      <c r="J12" s="1266">
        <v>140.53</v>
      </c>
      <c r="L12" s="1392"/>
      <c r="M12" s="1392"/>
      <c r="N12" s="1392"/>
      <c r="O12" s="1392"/>
    </row>
    <row r="13" spans="1:15" ht="27" customHeight="1">
      <c r="A13" s="1357"/>
      <c r="B13" s="1319"/>
      <c r="C13" s="2030" t="s">
        <v>1108</v>
      </c>
      <c r="D13" s="1781"/>
      <c r="E13" s="1781"/>
      <c r="F13" s="1859"/>
      <c r="G13" s="1221">
        <v>1.998</v>
      </c>
      <c r="H13" s="1221">
        <v>0</v>
      </c>
      <c r="I13" s="1264">
        <v>0</v>
      </c>
      <c r="J13" s="1266">
        <v>1.998</v>
      </c>
      <c r="L13" s="1392"/>
      <c r="M13" s="1392"/>
      <c r="N13" s="1392"/>
      <c r="O13" s="1392"/>
    </row>
    <row r="14" spans="1:15" ht="31.5" customHeight="1">
      <c r="A14" s="1357"/>
      <c r="B14" s="1322">
        <v>3</v>
      </c>
      <c r="C14" s="1940" t="s">
        <v>1109</v>
      </c>
      <c r="D14" s="1774"/>
      <c r="E14" s="1774"/>
      <c r="F14" s="1941"/>
      <c r="G14" s="1316">
        <v>7.0019999999999998</v>
      </c>
      <c r="H14" s="1316">
        <v>0</v>
      </c>
      <c r="I14" s="1482">
        <v>0</v>
      </c>
      <c r="J14" s="1266">
        <v>7.0019999999999998</v>
      </c>
      <c r="L14" s="1392"/>
      <c r="M14" s="1392"/>
      <c r="N14" s="1392"/>
      <c r="O14" s="1392"/>
    </row>
    <row r="15" spans="1:15">
      <c r="A15" s="1357"/>
      <c r="B15" s="1319"/>
      <c r="C15" s="2030" t="s">
        <v>1110</v>
      </c>
      <c r="D15" s="1781"/>
      <c r="E15" s="1781"/>
      <c r="F15" s="1859"/>
      <c r="G15" s="1221">
        <v>7.0019999999999998</v>
      </c>
      <c r="H15" s="1221">
        <v>0</v>
      </c>
      <c r="I15" s="1264">
        <v>0</v>
      </c>
      <c r="J15" s="1266">
        <v>7.0019999999999998</v>
      </c>
      <c r="L15" s="1392"/>
      <c r="M15" s="1392"/>
      <c r="N15" s="1392"/>
      <c r="O15" s="1392"/>
    </row>
    <row r="16" spans="1:15" ht="30" customHeight="1">
      <c r="A16" s="1357"/>
      <c r="B16" s="1322">
        <v>4</v>
      </c>
      <c r="C16" s="1940" t="s">
        <v>1111</v>
      </c>
      <c r="D16" s="1774"/>
      <c r="E16" s="1774"/>
      <c r="F16" s="1941"/>
      <c r="G16" s="1316">
        <v>351.51299999999998</v>
      </c>
      <c r="H16" s="1316">
        <v>0</v>
      </c>
      <c r="I16" s="1482">
        <v>0</v>
      </c>
      <c r="J16" s="1266">
        <v>351.51299999999998</v>
      </c>
      <c r="L16" s="1392"/>
      <c r="M16" s="1392"/>
      <c r="N16" s="1392"/>
      <c r="O16" s="1392"/>
    </row>
    <row r="17" spans="1:15" ht="30" customHeight="1">
      <c r="A17" s="1357"/>
      <c r="B17" s="1319"/>
      <c r="C17" s="2029" t="s">
        <v>1112</v>
      </c>
      <c r="D17" s="1772"/>
      <c r="E17" s="1772"/>
      <c r="F17" s="1773"/>
      <c r="G17" s="1221">
        <v>351.51299999999998</v>
      </c>
      <c r="H17" s="1221">
        <v>0</v>
      </c>
      <c r="I17" s="1264">
        <v>0</v>
      </c>
      <c r="J17" s="1266">
        <v>351.51299999999998</v>
      </c>
      <c r="L17" s="1392"/>
      <c r="M17" s="1392"/>
      <c r="N17" s="1392"/>
      <c r="O17" s="1392"/>
    </row>
    <row r="18" spans="1:15">
      <c r="A18" s="1357"/>
      <c r="B18" s="1322">
        <v>5</v>
      </c>
      <c r="C18" s="2009" t="s">
        <v>861</v>
      </c>
      <c r="D18" s="1917"/>
      <c r="E18" s="1917"/>
      <c r="F18" s="2010"/>
      <c r="G18" s="1316">
        <v>1.1319999999999999</v>
      </c>
      <c r="H18" s="1316">
        <v>0</v>
      </c>
      <c r="I18" s="1482">
        <v>0</v>
      </c>
      <c r="J18" s="1266">
        <v>1.1319999999999999</v>
      </c>
      <c r="L18" s="1392"/>
      <c r="M18" s="1392"/>
      <c r="N18" s="1392"/>
      <c r="O18" s="1392"/>
    </row>
    <row r="19" spans="1:15">
      <c r="A19" s="1357"/>
      <c r="B19" s="1323"/>
      <c r="C19" s="2007" t="s">
        <v>865</v>
      </c>
      <c r="D19" s="1916"/>
      <c r="E19" s="1916"/>
      <c r="F19" s="2008"/>
      <c r="G19" s="1221">
        <v>1.1319999999999999</v>
      </c>
      <c r="H19" s="1221">
        <v>0</v>
      </c>
      <c r="I19" s="1264">
        <v>0</v>
      </c>
      <c r="J19" s="1266">
        <v>1.1319999999999999</v>
      </c>
      <c r="L19" s="1392"/>
      <c r="M19" s="1392"/>
      <c r="N19" s="1392"/>
      <c r="O19" s="1392"/>
    </row>
    <row r="20" spans="1:15">
      <c r="A20" s="1357"/>
      <c r="B20" s="1323"/>
      <c r="C20" s="1324"/>
      <c r="D20" s="1915" t="s">
        <v>866</v>
      </c>
      <c r="E20" s="1916"/>
      <c r="F20" s="2008"/>
      <c r="G20" s="1221">
        <v>1.1319999999999999</v>
      </c>
      <c r="H20" s="1221">
        <v>0</v>
      </c>
      <c r="I20" s="1264">
        <v>0</v>
      </c>
      <c r="J20" s="1266">
        <v>1.1319999999999999</v>
      </c>
      <c r="L20" s="1392"/>
      <c r="M20" s="1392"/>
      <c r="N20" s="1392"/>
      <c r="O20" s="1392"/>
    </row>
    <row r="21" spans="1:15">
      <c r="A21" s="1357"/>
      <c r="B21" s="1322">
        <v>6</v>
      </c>
      <c r="C21" s="1940" t="s">
        <v>1113</v>
      </c>
      <c r="D21" s="1774"/>
      <c r="E21" s="1774"/>
      <c r="F21" s="1941"/>
      <c r="G21" s="1316">
        <v>50508.387000000002</v>
      </c>
      <c r="H21" s="1316">
        <v>3745.6819999999998</v>
      </c>
      <c r="I21" s="1482">
        <v>1976.1659999999999</v>
      </c>
      <c r="J21" s="1266">
        <v>56230.235000000001</v>
      </c>
      <c r="L21" s="1392"/>
      <c r="M21" s="1392"/>
      <c r="N21" s="1392"/>
      <c r="O21" s="1392"/>
    </row>
    <row r="22" spans="1:15">
      <c r="A22" s="1357"/>
      <c r="B22" s="1319"/>
      <c r="C22" s="2030" t="s">
        <v>1114</v>
      </c>
      <c r="D22" s="1781"/>
      <c r="E22" s="1781"/>
      <c r="F22" s="1859"/>
      <c r="G22" s="1221">
        <v>1720.11</v>
      </c>
      <c r="H22" s="1221">
        <v>2458.223</v>
      </c>
      <c r="I22" s="1264">
        <v>1326.249</v>
      </c>
      <c r="J22" s="1266">
        <v>5504.5820000000003</v>
      </c>
      <c r="L22" s="1392"/>
      <c r="M22" s="1392"/>
      <c r="N22" s="1392"/>
      <c r="O22" s="1392"/>
    </row>
    <row r="23" spans="1:15">
      <c r="A23" s="1357"/>
      <c r="B23" s="1319"/>
      <c r="C23" s="2030" t="s">
        <v>1115</v>
      </c>
      <c r="D23" s="1781"/>
      <c r="E23" s="1781"/>
      <c r="F23" s="1859"/>
      <c r="G23" s="1221">
        <v>4571.9530000000004</v>
      </c>
      <c r="H23" s="1221">
        <v>1107.3910000000001</v>
      </c>
      <c r="I23" s="1264">
        <v>322.86599999999999</v>
      </c>
      <c r="J23" s="1266">
        <v>6002.21</v>
      </c>
      <c r="L23" s="1392"/>
      <c r="M23" s="1392"/>
      <c r="N23" s="1392"/>
      <c r="O23" s="1392"/>
    </row>
    <row r="24" spans="1:15" ht="27" customHeight="1">
      <c r="A24" s="1357"/>
      <c r="B24" s="1319"/>
      <c r="C24" s="2030" t="s">
        <v>1145</v>
      </c>
      <c r="D24" s="1781"/>
      <c r="E24" s="1781"/>
      <c r="F24" s="1859"/>
      <c r="G24" s="1221">
        <v>1.492</v>
      </c>
      <c r="H24" s="1221">
        <v>0</v>
      </c>
      <c r="I24" s="1264">
        <v>0</v>
      </c>
      <c r="J24" s="1266">
        <v>1.492</v>
      </c>
      <c r="L24" s="1392"/>
      <c r="M24" s="1392"/>
      <c r="N24" s="1392"/>
      <c r="O24" s="1392"/>
    </row>
    <row r="25" spans="1:15">
      <c r="A25" s="1357"/>
      <c r="B25" s="1319"/>
      <c r="C25" s="2030" t="s">
        <v>1116</v>
      </c>
      <c r="D25" s="1781"/>
      <c r="E25" s="1781"/>
      <c r="F25" s="1859"/>
      <c r="G25" s="1221">
        <v>43747.569000000003</v>
      </c>
      <c r="H25" s="1221">
        <v>56.69</v>
      </c>
      <c r="I25" s="1264">
        <v>327.05099999999999</v>
      </c>
      <c r="J25" s="1266">
        <v>44131.31</v>
      </c>
      <c r="L25" s="1392"/>
      <c r="M25" s="1392"/>
      <c r="N25" s="1392"/>
      <c r="O25" s="1392"/>
    </row>
    <row r="26" spans="1:15">
      <c r="A26" s="1357"/>
      <c r="B26" s="1319"/>
      <c r="C26" s="2030" t="s">
        <v>1174</v>
      </c>
      <c r="D26" s="1781"/>
      <c r="E26" s="1781"/>
      <c r="F26" s="1859"/>
      <c r="G26" s="1221">
        <v>4.4790000000000001</v>
      </c>
      <c r="H26" s="1221">
        <v>0</v>
      </c>
      <c r="I26" s="1264">
        <v>0</v>
      </c>
      <c r="J26" s="1266">
        <v>4.4790000000000001</v>
      </c>
      <c r="L26" s="1392"/>
      <c r="M26" s="1392"/>
      <c r="N26" s="1392"/>
      <c r="O26" s="1392"/>
    </row>
    <row r="27" spans="1:15">
      <c r="A27" s="1357"/>
      <c r="B27" s="1319"/>
      <c r="C27" s="2030" t="s">
        <v>1146</v>
      </c>
      <c r="D27" s="1781"/>
      <c r="E27" s="1781"/>
      <c r="F27" s="1859"/>
      <c r="G27" s="1221">
        <v>462.78399999999999</v>
      </c>
      <c r="H27" s="1221">
        <v>123.378</v>
      </c>
      <c r="I27" s="1264">
        <v>0</v>
      </c>
      <c r="J27" s="1266">
        <v>586.16200000000003</v>
      </c>
      <c r="L27" s="1392"/>
      <c r="M27" s="1392"/>
      <c r="N27" s="1392"/>
      <c r="O27" s="1392"/>
    </row>
    <row r="28" spans="1:15" ht="15" customHeight="1">
      <c r="A28" s="1357"/>
      <c r="B28" s="1322">
        <v>7</v>
      </c>
      <c r="C28" s="1940" t="s">
        <v>1117</v>
      </c>
      <c r="D28" s="1774"/>
      <c r="E28" s="1774"/>
      <c r="F28" s="1941"/>
      <c r="G28" s="1316">
        <v>28911.496999999999</v>
      </c>
      <c r="H28" s="1316">
        <v>1321.52</v>
      </c>
      <c r="I28" s="1482">
        <v>747.33900000000006</v>
      </c>
      <c r="J28" s="1266">
        <v>30980.356</v>
      </c>
      <c r="L28" s="1392"/>
      <c r="M28" s="1392"/>
      <c r="N28" s="1392"/>
      <c r="O28" s="1392"/>
    </row>
    <row r="29" spans="1:15" ht="27.75" customHeight="1">
      <c r="A29" s="1357"/>
      <c r="B29" s="1319"/>
      <c r="C29" s="2030" t="s">
        <v>1118</v>
      </c>
      <c r="D29" s="1781"/>
      <c r="E29" s="1781"/>
      <c r="F29" s="1859"/>
      <c r="G29" s="1221">
        <v>11126.642</v>
      </c>
      <c r="H29" s="1221">
        <v>668.37400000000002</v>
      </c>
      <c r="I29" s="1264">
        <v>269.09800000000001</v>
      </c>
      <c r="J29" s="1266">
        <v>12064.114</v>
      </c>
      <c r="L29" s="1392"/>
      <c r="M29" s="1392"/>
      <c r="N29" s="1392"/>
      <c r="O29" s="1392"/>
    </row>
    <row r="30" spans="1:15" ht="27.75" customHeight="1">
      <c r="A30" s="1357"/>
      <c r="B30" s="1319"/>
      <c r="C30" s="2030" t="s">
        <v>1119</v>
      </c>
      <c r="D30" s="1781"/>
      <c r="E30" s="1781"/>
      <c r="F30" s="1859"/>
      <c r="G30" s="1221">
        <v>2546.268</v>
      </c>
      <c r="H30" s="1221">
        <v>511.78699999999998</v>
      </c>
      <c r="I30" s="1264">
        <v>71.966999999999999</v>
      </c>
      <c r="J30" s="1266">
        <v>3130.0219999999999</v>
      </c>
      <c r="L30" s="1392"/>
      <c r="M30" s="1392"/>
      <c r="N30" s="1392"/>
      <c r="O30" s="1392"/>
    </row>
    <row r="31" spans="1:15" ht="27.75" customHeight="1">
      <c r="A31" s="1357"/>
      <c r="B31" s="1319"/>
      <c r="C31" s="2030" t="s">
        <v>1120</v>
      </c>
      <c r="D31" s="1781"/>
      <c r="E31" s="1781"/>
      <c r="F31" s="1859"/>
      <c r="G31" s="1221">
        <v>14158.187</v>
      </c>
      <c r="H31" s="1221">
        <v>79.2</v>
      </c>
      <c r="I31" s="1264">
        <v>315.65800000000002</v>
      </c>
      <c r="J31" s="1266">
        <v>14553.045</v>
      </c>
      <c r="L31" s="1392"/>
      <c r="M31" s="1392"/>
      <c r="N31" s="1392"/>
      <c r="O31" s="1392"/>
    </row>
    <row r="32" spans="1:15" ht="27.75" customHeight="1">
      <c r="A32" s="1357"/>
      <c r="B32" s="1319"/>
      <c r="C32" s="2030" t="s">
        <v>1121</v>
      </c>
      <c r="D32" s="1781"/>
      <c r="E32" s="1781"/>
      <c r="F32" s="1859"/>
      <c r="G32" s="1221">
        <v>632.01700000000005</v>
      </c>
      <c r="H32" s="1221">
        <v>0</v>
      </c>
      <c r="I32" s="1264">
        <v>0</v>
      </c>
      <c r="J32" s="1266">
        <v>632.01700000000005</v>
      </c>
      <c r="L32" s="1392"/>
      <c r="M32" s="1392"/>
      <c r="N32" s="1392"/>
      <c r="O32" s="1392"/>
    </row>
    <row r="33" spans="1:15" ht="27.75" customHeight="1">
      <c r="A33" s="1357"/>
      <c r="B33" s="1319"/>
      <c r="C33" s="2030" t="s">
        <v>1122</v>
      </c>
      <c r="D33" s="1781"/>
      <c r="E33" s="1781"/>
      <c r="F33" s="1859"/>
      <c r="G33" s="1221">
        <v>2.3490000000000002</v>
      </c>
      <c r="H33" s="1221">
        <v>0</v>
      </c>
      <c r="I33" s="1264">
        <v>21.356999999999999</v>
      </c>
      <c r="J33" s="1266">
        <v>23.706</v>
      </c>
      <c r="L33" s="1392"/>
      <c r="M33" s="1392"/>
      <c r="N33" s="1392"/>
      <c r="O33" s="1392"/>
    </row>
    <row r="34" spans="1:15" ht="27.75" customHeight="1">
      <c r="A34" s="1357"/>
      <c r="B34" s="1319"/>
      <c r="C34" s="2030" t="s">
        <v>1123</v>
      </c>
      <c r="D34" s="1781"/>
      <c r="E34" s="1781"/>
      <c r="F34" s="1859"/>
      <c r="G34" s="1221">
        <v>0</v>
      </c>
      <c r="H34" s="1221">
        <v>0</v>
      </c>
      <c r="I34" s="1264">
        <v>7.8259999999999996</v>
      </c>
      <c r="J34" s="1266">
        <v>7.8259999999999996</v>
      </c>
      <c r="L34" s="1392"/>
      <c r="M34" s="1392"/>
      <c r="N34" s="1392"/>
      <c r="O34" s="1392"/>
    </row>
    <row r="35" spans="1:15" ht="27.75" customHeight="1">
      <c r="A35" s="1357"/>
      <c r="B35" s="1319"/>
      <c r="C35" s="2030" t="s">
        <v>1124</v>
      </c>
      <c r="D35" s="1781"/>
      <c r="E35" s="1781"/>
      <c r="F35" s="1859"/>
      <c r="G35" s="1221">
        <v>363.12900000000002</v>
      </c>
      <c r="H35" s="1221">
        <v>62.158999999999999</v>
      </c>
      <c r="I35" s="1264">
        <v>61.433</v>
      </c>
      <c r="J35" s="1266">
        <v>486.721</v>
      </c>
      <c r="L35" s="1392"/>
      <c r="M35" s="1392"/>
      <c r="N35" s="1392"/>
      <c r="O35" s="1392"/>
    </row>
    <row r="36" spans="1:15" ht="27.75" customHeight="1">
      <c r="A36" s="1357"/>
      <c r="B36" s="1319"/>
      <c r="C36" s="2030" t="s">
        <v>1125</v>
      </c>
      <c r="D36" s="1781"/>
      <c r="E36" s="1781"/>
      <c r="F36" s="1859"/>
      <c r="G36" s="1221">
        <v>82.905000000000001</v>
      </c>
      <c r="H36" s="1221">
        <v>0</v>
      </c>
      <c r="I36" s="1264">
        <v>0</v>
      </c>
      <c r="J36" s="1266">
        <v>82.905000000000001</v>
      </c>
      <c r="L36" s="1392"/>
      <c r="M36" s="1392"/>
      <c r="N36" s="1392"/>
      <c r="O36" s="1392"/>
    </row>
    <row r="37" spans="1:15">
      <c r="A37" s="1357"/>
      <c r="B37" s="1322">
        <v>8</v>
      </c>
      <c r="C37" s="1940" t="s">
        <v>1126</v>
      </c>
      <c r="D37" s="1774"/>
      <c r="E37" s="1774"/>
      <c r="F37" s="1941"/>
      <c r="G37" s="1316">
        <v>21233.9</v>
      </c>
      <c r="H37" s="1316">
        <v>1928.4749999999999</v>
      </c>
      <c r="I37" s="1482">
        <v>0</v>
      </c>
      <c r="J37" s="1266">
        <v>23162.375</v>
      </c>
      <c r="L37" s="1392"/>
      <c r="M37" s="1392"/>
      <c r="N37" s="1392"/>
      <c r="O37" s="1392"/>
    </row>
    <row r="38" spans="1:15">
      <c r="A38" s="1357"/>
      <c r="B38" s="1319"/>
      <c r="C38" s="2013" t="s">
        <v>294</v>
      </c>
      <c r="D38" s="1922"/>
      <c r="E38" s="1922"/>
      <c r="F38" s="1928"/>
      <c r="G38" s="1221">
        <v>21233.9</v>
      </c>
      <c r="H38" s="1221">
        <v>1928.4749999999999</v>
      </c>
      <c r="I38" s="1264">
        <v>0</v>
      </c>
      <c r="J38" s="1266">
        <v>23162.375</v>
      </c>
      <c r="L38" s="1392"/>
      <c r="M38" s="1392"/>
      <c r="N38" s="1392"/>
      <c r="O38" s="1392"/>
    </row>
    <row r="39" spans="1:15" ht="15" customHeight="1">
      <c r="A39" s="1357"/>
      <c r="B39" s="1322">
        <v>9</v>
      </c>
      <c r="C39" s="1940" t="s">
        <v>1127</v>
      </c>
      <c r="D39" s="1774"/>
      <c r="E39" s="1774"/>
      <c r="F39" s="1941"/>
      <c r="G39" s="1316">
        <v>30089.517</v>
      </c>
      <c r="H39" s="1316">
        <v>19694.112000000001</v>
      </c>
      <c r="I39" s="1482">
        <v>1046.741</v>
      </c>
      <c r="J39" s="1266">
        <v>50830.37</v>
      </c>
      <c r="L39" s="1392"/>
      <c r="M39" s="1392"/>
      <c r="N39" s="1392"/>
      <c r="O39" s="1392"/>
    </row>
    <row r="40" spans="1:15">
      <c r="A40" s="1357"/>
      <c r="B40" s="1319"/>
      <c r="C40" s="2013" t="s">
        <v>893</v>
      </c>
      <c r="D40" s="1922"/>
      <c r="E40" s="1922"/>
      <c r="F40" s="1928"/>
      <c r="G40" s="1221">
        <v>391.255</v>
      </c>
      <c r="H40" s="1221">
        <v>843.58699999999999</v>
      </c>
      <c r="I40" s="1264">
        <v>487.33600000000001</v>
      </c>
      <c r="J40" s="1266">
        <v>1722.1780000000001</v>
      </c>
      <c r="L40" s="1392"/>
      <c r="M40" s="1392"/>
      <c r="N40" s="1392"/>
      <c r="O40" s="1392"/>
    </row>
    <row r="41" spans="1:15">
      <c r="A41" s="1357"/>
      <c r="B41" s="1319"/>
      <c r="C41" s="1326"/>
      <c r="D41" s="1929" t="s">
        <v>893</v>
      </c>
      <c r="E41" s="1923"/>
      <c r="F41" s="2014"/>
      <c r="G41" s="1221">
        <v>393.28899999999999</v>
      </c>
      <c r="H41" s="1221">
        <v>843.95799999999997</v>
      </c>
      <c r="I41" s="1264">
        <v>487.59800000000001</v>
      </c>
      <c r="J41" s="1266">
        <v>1724.845</v>
      </c>
      <c r="L41" s="1392"/>
      <c r="M41" s="1392"/>
      <c r="N41" s="1392"/>
      <c r="O41" s="1392"/>
    </row>
    <row r="42" spans="1:15">
      <c r="A42" s="1357"/>
      <c r="B42" s="1319"/>
      <c r="C42" s="1326"/>
      <c r="D42" s="1923" t="s">
        <v>725</v>
      </c>
      <c r="E42" s="1923" t="s">
        <v>132</v>
      </c>
      <c r="F42" s="2014"/>
      <c r="G42" s="1221">
        <v>-2.0339999999999998</v>
      </c>
      <c r="H42" s="1221">
        <v>-0.371</v>
      </c>
      <c r="I42" s="1264">
        <v>-0.26200000000000001</v>
      </c>
      <c r="J42" s="1266">
        <v>-2.6669999999999998</v>
      </c>
      <c r="L42" s="1392"/>
      <c r="M42" s="1392"/>
      <c r="N42" s="1392"/>
      <c r="O42" s="1392"/>
    </row>
    <row r="43" spans="1:15">
      <c r="A43" s="1357"/>
      <c r="B43" s="1319"/>
      <c r="C43" s="2013" t="s">
        <v>894</v>
      </c>
      <c r="D43" s="1922"/>
      <c r="E43" s="1922"/>
      <c r="F43" s="1928"/>
      <c r="G43" s="1221">
        <v>27746.29</v>
      </c>
      <c r="H43" s="1221">
        <v>5646.4120000000003</v>
      </c>
      <c r="I43" s="1264">
        <v>547.57399999999996</v>
      </c>
      <c r="J43" s="1266">
        <v>33940.275999999998</v>
      </c>
      <c r="L43" s="1392"/>
      <c r="M43" s="1392"/>
      <c r="N43" s="1392"/>
      <c r="O43" s="1392"/>
    </row>
    <row r="44" spans="1:15">
      <c r="A44" s="1357"/>
      <c r="B44" s="1319"/>
      <c r="C44" s="1326"/>
      <c r="D44" s="1929" t="s">
        <v>894</v>
      </c>
      <c r="E44" s="1923"/>
      <c r="F44" s="2014"/>
      <c r="G44" s="1221">
        <v>27755.925999999999</v>
      </c>
      <c r="H44" s="1221">
        <v>5647.4759999999997</v>
      </c>
      <c r="I44" s="1264">
        <v>548.01700000000005</v>
      </c>
      <c r="J44" s="1266">
        <v>33951.419000000002</v>
      </c>
      <c r="L44" s="1392"/>
      <c r="M44" s="1392"/>
      <c r="N44" s="1392"/>
      <c r="O44" s="1392"/>
    </row>
    <row r="45" spans="1:15">
      <c r="A45" s="1357"/>
      <c r="B45" s="1319"/>
      <c r="C45" s="1326"/>
      <c r="D45" s="1923" t="s">
        <v>726</v>
      </c>
      <c r="E45" s="1923"/>
      <c r="F45" s="2014"/>
      <c r="G45" s="1221">
        <v>-9.6359999999999992</v>
      </c>
      <c r="H45" s="1221">
        <v>-1.0640000000000001</v>
      </c>
      <c r="I45" s="1264">
        <v>-0.443</v>
      </c>
      <c r="J45" s="1266">
        <v>-11.143000000000001</v>
      </c>
      <c r="L45" s="1392"/>
      <c r="M45" s="1392"/>
      <c r="N45" s="1392"/>
      <c r="O45" s="1392"/>
    </row>
    <row r="46" spans="1:15">
      <c r="A46" s="1357"/>
      <c r="B46" s="1327"/>
      <c r="C46" s="2007" t="s">
        <v>899</v>
      </c>
      <c r="D46" s="1916"/>
      <c r="E46" s="1916"/>
      <c r="F46" s="2008"/>
      <c r="G46" s="1221">
        <v>443.89100000000002</v>
      </c>
      <c r="H46" s="1221">
        <v>162.489</v>
      </c>
      <c r="I46" s="1264">
        <v>0</v>
      </c>
      <c r="J46" s="1266">
        <v>606.38</v>
      </c>
      <c r="L46" s="1392"/>
      <c r="M46" s="1392"/>
      <c r="N46" s="1392"/>
      <c r="O46" s="1392"/>
    </row>
    <row r="47" spans="1:15">
      <c r="A47" s="1357"/>
      <c r="B47" s="1319"/>
      <c r="C47" s="1326"/>
      <c r="D47" s="1922" t="s">
        <v>899</v>
      </c>
      <c r="E47" s="1922"/>
      <c r="F47" s="1928"/>
      <c r="G47" s="1221">
        <v>445.22399999999999</v>
      </c>
      <c r="H47" s="1221">
        <v>162.52500000000001</v>
      </c>
      <c r="I47" s="1264">
        <v>0</v>
      </c>
      <c r="J47" s="1266">
        <v>607.74900000000002</v>
      </c>
      <c r="L47" s="1392"/>
      <c r="M47" s="1392"/>
      <c r="N47" s="1392"/>
      <c r="O47" s="1392"/>
    </row>
    <row r="48" spans="1:15">
      <c r="A48" s="1357"/>
      <c r="B48" s="1319"/>
      <c r="C48" s="1326"/>
      <c r="D48" s="1923" t="s">
        <v>901</v>
      </c>
      <c r="E48" s="1923" t="s">
        <v>132</v>
      </c>
      <c r="F48" s="2014"/>
      <c r="G48" s="1221">
        <v>-1.333</v>
      </c>
      <c r="H48" s="1221">
        <v>-3.5999999999999997E-2</v>
      </c>
      <c r="I48" s="1264">
        <v>0</v>
      </c>
      <c r="J48" s="1266">
        <v>-1.369</v>
      </c>
      <c r="L48" s="1392"/>
      <c r="M48" s="1392"/>
      <c r="N48" s="1392"/>
      <c r="O48" s="1392"/>
    </row>
    <row r="49" spans="1:15">
      <c r="A49" s="1357"/>
      <c r="B49" s="1319"/>
      <c r="C49" s="2013" t="s">
        <v>797</v>
      </c>
      <c r="D49" s="1922"/>
      <c r="E49" s="1922"/>
      <c r="F49" s="1928"/>
      <c r="G49" s="1221">
        <v>1143.8920000000001</v>
      </c>
      <c r="H49" s="1221">
        <v>12728.618</v>
      </c>
      <c r="I49" s="1264">
        <v>5.2999999999999999E-2</v>
      </c>
      <c r="J49" s="1266">
        <v>13872.563</v>
      </c>
      <c r="L49" s="1392"/>
      <c r="M49" s="1392"/>
      <c r="N49" s="1392"/>
      <c r="O49" s="1392"/>
    </row>
    <row r="50" spans="1:15">
      <c r="A50" s="1357"/>
      <c r="B50" s="1319"/>
      <c r="C50" s="1326"/>
      <c r="D50" s="1922" t="s">
        <v>540</v>
      </c>
      <c r="E50" s="1922"/>
      <c r="F50" s="1928"/>
      <c r="G50" s="1221">
        <v>1144.761</v>
      </c>
      <c r="H50" s="1221">
        <v>12729.892</v>
      </c>
      <c r="I50" s="1264">
        <v>5.2999999999999999E-2</v>
      </c>
      <c r="J50" s="1266">
        <v>13874.706</v>
      </c>
      <c r="L50" s="1392"/>
      <c r="M50" s="1392"/>
      <c r="N50" s="1392"/>
      <c r="O50" s="1392"/>
    </row>
    <row r="51" spans="1:15">
      <c r="A51" s="1357"/>
      <c r="B51" s="1319"/>
      <c r="C51" s="1326"/>
      <c r="D51" s="1923" t="s">
        <v>541</v>
      </c>
      <c r="E51" s="1923" t="s">
        <v>132</v>
      </c>
      <c r="F51" s="2014"/>
      <c r="G51" s="1221">
        <v>-0.86899999999999999</v>
      </c>
      <c r="H51" s="1221">
        <v>-1.274</v>
      </c>
      <c r="I51" s="1264">
        <v>0</v>
      </c>
      <c r="J51" s="1266">
        <v>-2.1429999999999998</v>
      </c>
      <c r="L51" s="1392"/>
      <c r="M51" s="1392"/>
      <c r="N51" s="1392"/>
      <c r="O51" s="1392"/>
    </row>
    <row r="52" spans="1:15">
      <c r="A52" s="1357"/>
      <c r="B52" s="1319"/>
      <c r="C52" s="2013" t="s">
        <v>798</v>
      </c>
      <c r="D52" s="1922"/>
      <c r="E52" s="1922"/>
      <c r="F52" s="1928"/>
      <c r="G52" s="1221">
        <v>62.875</v>
      </c>
      <c r="H52" s="1221">
        <v>0</v>
      </c>
      <c r="I52" s="1264">
        <v>0</v>
      </c>
      <c r="J52" s="1266">
        <v>62.875</v>
      </c>
      <c r="L52" s="1392"/>
      <c r="M52" s="1392"/>
      <c r="N52" s="1392"/>
      <c r="O52" s="1392"/>
    </row>
    <row r="53" spans="1:15">
      <c r="A53" s="1357"/>
      <c r="B53" s="1319"/>
      <c r="C53" s="1326"/>
      <c r="D53" s="1922" t="s">
        <v>543</v>
      </c>
      <c r="E53" s="1922"/>
      <c r="F53" s="1928"/>
      <c r="G53" s="1221">
        <v>64.409000000000006</v>
      </c>
      <c r="H53" s="1221">
        <v>0</v>
      </c>
      <c r="I53" s="1264">
        <v>0</v>
      </c>
      <c r="J53" s="1266">
        <v>64.409000000000006</v>
      </c>
      <c r="L53" s="1392"/>
      <c r="M53" s="1392"/>
      <c r="N53" s="1392"/>
      <c r="O53" s="1392"/>
    </row>
    <row r="54" spans="1:15">
      <c r="A54" s="1357"/>
      <c r="B54" s="1319"/>
      <c r="C54" s="1326"/>
      <c r="D54" s="1923" t="s">
        <v>544</v>
      </c>
      <c r="E54" s="1923"/>
      <c r="F54" s="2014"/>
      <c r="G54" s="1221">
        <v>-0.184</v>
      </c>
      <c r="H54" s="1221">
        <v>0</v>
      </c>
      <c r="I54" s="1264">
        <v>0</v>
      </c>
      <c r="J54" s="1266">
        <v>-0.184</v>
      </c>
      <c r="L54" s="1392"/>
      <c r="M54" s="1392"/>
      <c r="N54" s="1392"/>
      <c r="O54" s="1392"/>
    </row>
    <row r="55" spans="1:15">
      <c r="A55" s="1357"/>
      <c r="B55" s="1319"/>
      <c r="C55" s="1326"/>
      <c r="D55" s="1923" t="s">
        <v>545</v>
      </c>
      <c r="E55" s="1923" t="s">
        <v>132</v>
      </c>
      <c r="F55" s="2014"/>
      <c r="G55" s="1221">
        <v>-1.35</v>
      </c>
      <c r="H55" s="1221">
        <v>0</v>
      </c>
      <c r="I55" s="1264">
        <v>0</v>
      </c>
      <c r="J55" s="1266">
        <v>-1.35</v>
      </c>
      <c r="L55" s="1392"/>
      <c r="M55" s="1392"/>
      <c r="N55" s="1392"/>
      <c r="O55" s="1392"/>
    </row>
    <row r="56" spans="1:15">
      <c r="A56" s="1357"/>
      <c r="B56" s="1319"/>
      <c r="C56" s="2013" t="s">
        <v>799</v>
      </c>
      <c r="D56" s="1922"/>
      <c r="E56" s="1922"/>
      <c r="F56" s="1928"/>
      <c r="G56" s="1221">
        <v>173.55500000000001</v>
      </c>
      <c r="H56" s="1221">
        <v>0</v>
      </c>
      <c r="I56" s="1264">
        <v>0.45300000000000001</v>
      </c>
      <c r="J56" s="1266">
        <v>174.00800000000001</v>
      </c>
      <c r="L56" s="1392"/>
      <c r="M56" s="1392"/>
      <c r="N56" s="1392"/>
      <c r="O56" s="1392"/>
    </row>
    <row r="57" spans="1:15">
      <c r="A57" s="1357"/>
      <c r="B57" s="1319"/>
      <c r="C57" s="1326"/>
      <c r="D57" s="1922" t="s">
        <v>547</v>
      </c>
      <c r="E57" s="1922"/>
      <c r="F57" s="1928"/>
      <c r="G57" s="1221">
        <v>186.83199999999999</v>
      </c>
      <c r="H57" s="1221">
        <v>0</v>
      </c>
      <c r="I57" s="1264">
        <v>0.45600000000000002</v>
      </c>
      <c r="J57" s="1266">
        <v>187.28800000000001</v>
      </c>
      <c r="L57" s="1392"/>
      <c r="M57" s="1392"/>
      <c r="N57" s="1392"/>
      <c r="O57" s="1392"/>
    </row>
    <row r="58" spans="1:15">
      <c r="A58" s="1357"/>
      <c r="B58" s="1319"/>
      <c r="C58" s="1326"/>
      <c r="D58" s="1923" t="s">
        <v>140</v>
      </c>
      <c r="E58" s="1923"/>
      <c r="F58" s="2014"/>
      <c r="G58" s="1221">
        <v>-0.52</v>
      </c>
      <c r="H58" s="1221">
        <v>0</v>
      </c>
      <c r="I58" s="1264">
        <v>-3.0000000000000001E-3</v>
      </c>
      <c r="J58" s="1266">
        <v>-0.52300000000000002</v>
      </c>
      <c r="L58" s="1392"/>
      <c r="M58" s="1392"/>
      <c r="N58" s="1392"/>
      <c r="O58" s="1392"/>
    </row>
    <row r="59" spans="1:15">
      <c r="A59" s="1357"/>
      <c r="B59" s="1319"/>
      <c r="C59" s="1326"/>
      <c r="D59" s="1923" t="s">
        <v>548</v>
      </c>
      <c r="E59" s="1923" t="s">
        <v>132</v>
      </c>
      <c r="F59" s="2014"/>
      <c r="G59" s="1221">
        <v>-12.757</v>
      </c>
      <c r="H59" s="1221">
        <v>0</v>
      </c>
      <c r="I59" s="1264">
        <v>0</v>
      </c>
      <c r="J59" s="1266">
        <v>-12.757</v>
      </c>
      <c r="L59" s="1392"/>
      <c r="M59" s="1392"/>
      <c r="N59" s="1392"/>
      <c r="O59" s="1392"/>
    </row>
    <row r="60" spans="1:15">
      <c r="A60" s="1357"/>
      <c r="B60" s="1319"/>
      <c r="C60" s="2013" t="s">
        <v>801</v>
      </c>
      <c r="D60" s="1922"/>
      <c r="E60" s="1922"/>
      <c r="F60" s="1928"/>
      <c r="G60" s="1221">
        <v>115.238</v>
      </c>
      <c r="H60" s="1221">
        <v>286.666</v>
      </c>
      <c r="I60" s="1264">
        <v>11.092000000000001</v>
      </c>
      <c r="J60" s="1266">
        <v>412.99599999999998</v>
      </c>
      <c r="L60" s="1392"/>
      <c r="M60" s="1392"/>
      <c r="N60" s="1392"/>
      <c r="O60" s="1392"/>
    </row>
    <row r="61" spans="1:15">
      <c r="A61" s="1357"/>
      <c r="B61" s="1319"/>
      <c r="C61" s="1326"/>
      <c r="D61" s="1922" t="s">
        <v>553</v>
      </c>
      <c r="E61" s="1922"/>
      <c r="F61" s="1928"/>
      <c r="G61" s="1221">
        <v>118.703</v>
      </c>
      <c r="H61" s="1221">
        <v>287.92200000000003</v>
      </c>
      <c r="I61" s="1264">
        <v>11.273</v>
      </c>
      <c r="J61" s="1266">
        <v>417.89800000000002</v>
      </c>
      <c r="L61" s="1392"/>
      <c r="M61" s="1392"/>
      <c r="N61" s="1392"/>
      <c r="O61" s="1392"/>
    </row>
    <row r="62" spans="1:15">
      <c r="A62" s="1357"/>
      <c r="B62" s="1319"/>
      <c r="C62" s="1326"/>
      <c r="D62" s="1923" t="s">
        <v>554</v>
      </c>
      <c r="E62" s="1923"/>
      <c r="F62" s="2014"/>
      <c r="G62" s="1221">
        <v>-3.7999999999999999E-2</v>
      </c>
      <c r="H62" s="1221">
        <v>-0.94099999999999995</v>
      </c>
      <c r="I62" s="1264">
        <v>-2.4E-2</v>
      </c>
      <c r="J62" s="1266">
        <v>-1.0029999999999999</v>
      </c>
      <c r="L62" s="1392"/>
      <c r="M62" s="1392"/>
      <c r="N62" s="1392"/>
      <c r="O62" s="1392"/>
    </row>
    <row r="63" spans="1:15">
      <c r="A63" s="1357"/>
      <c r="B63" s="1319"/>
      <c r="C63" s="1326"/>
      <c r="D63" s="1923" t="s">
        <v>555</v>
      </c>
      <c r="E63" s="1923" t="s">
        <v>132</v>
      </c>
      <c r="F63" s="2014"/>
      <c r="G63" s="1221">
        <v>-3.427</v>
      </c>
      <c r="H63" s="1221">
        <v>-0.315</v>
      </c>
      <c r="I63" s="1264">
        <v>-0.157</v>
      </c>
      <c r="J63" s="1266">
        <v>-3.899</v>
      </c>
      <c r="L63" s="1392"/>
      <c r="M63" s="1392"/>
      <c r="N63" s="1392"/>
      <c r="O63" s="1392"/>
    </row>
    <row r="64" spans="1:15">
      <c r="A64" s="1357"/>
      <c r="B64" s="1319"/>
      <c r="C64" s="2013" t="s">
        <v>905</v>
      </c>
      <c r="D64" s="1922"/>
      <c r="E64" s="1922"/>
      <c r="F64" s="1928"/>
      <c r="G64" s="1221">
        <v>3.9460000000000002</v>
      </c>
      <c r="H64" s="1221">
        <v>0</v>
      </c>
      <c r="I64" s="1264">
        <v>0</v>
      </c>
      <c r="J64" s="1266">
        <v>3.9460000000000002</v>
      </c>
      <c r="L64" s="1392"/>
      <c r="M64" s="1392"/>
      <c r="N64" s="1392"/>
      <c r="O64" s="1392"/>
    </row>
    <row r="65" spans="1:15">
      <c r="A65" s="1357"/>
      <c r="B65" s="1319"/>
      <c r="C65" s="1326"/>
      <c r="D65" s="1922" t="s">
        <v>733</v>
      </c>
      <c r="E65" s="1922"/>
      <c r="F65" s="1928"/>
      <c r="G65" s="1221">
        <v>3.9710000000000001</v>
      </c>
      <c r="H65" s="1221">
        <v>0</v>
      </c>
      <c r="I65" s="1264">
        <v>0</v>
      </c>
      <c r="J65" s="1266">
        <v>3.9710000000000001</v>
      </c>
      <c r="L65" s="1392"/>
      <c r="M65" s="1392"/>
      <c r="N65" s="1392"/>
      <c r="O65" s="1392"/>
    </row>
    <row r="66" spans="1:15" ht="30" customHeight="1">
      <c r="A66" s="1357"/>
      <c r="B66" s="1319"/>
      <c r="C66" s="1326"/>
      <c r="D66" s="1923" t="s">
        <v>734</v>
      </c>
      <c r="E66" s="1923"/>
      <c r="F66" s="2014"/>
      <c r="G66" s="1221">
        <v>-2.4E-2</v>
      </c>
      <c r="H66" s="1221">
        <v>0</v>
      </c>
      <c r="I66" s="1264">
        <v>0</v>
      </c>
      <c r="J66" s="1266">
        <v>-2.4E-2</v>
      </c>
      <c r="L66" s="1392"/>
      <c r="M66" s="1392"/>
      <c r="N66" s="1392"/>
      <c r="O66" s="1392"/>
    </row>
    <row r="67" spans="1:15" ht="30" customHeight="1">
      <c r="A67" s="1357"/>
      <c r="B67" s="1319"/>
      <c r="C67" s="1326"/>
      <c r="D67" s="1923" t="s">
        <v>735</v>
      </c>
      <c r="E67" s="1923" t="s">
        <v>132</v>
      </c>
      <c r="F67" s="2014"/>
      <c r="G67" s="1221">
        <v>-1E-3</v>
      </c>
      <c r="H67" s="1221">
        <v>0</v>
      </c>
      <c r="I67" s="1264">
        <v>0</v>
      </c>
      <c r="J67" s="1266">
        <v>-1E-3</v>
      </c>
      <c r="L67" s="1392"/>
      <c r="M67" s="1392"/>
      <c r="N67" s="1392"/>
      <c r="O67" s="1392"/>
    </row>
    <row r="68" spans="1:15">
      <c r="A68" s="1357"/>
      <c r="B68" s="1319"/>
      <c r="C68" s="2007" t="s">
        <v>804</v>
      </c>
      <c r="D68" s="1916"/>
      <c r="E68" s="1916"/>
      <c r="F68" s="2008"/>
      <c r="G68" s="1221">
        <v>0</v>
      </c>
      <c r="H68" s="1221">
        <v>26.297999999999998</v>
      </c>
      <c r="I68" s="1264">
        <v>0</v>
      </c>
      <c r="J68" s="1266">
        <v>26.297999999999998</v>
      </c>
      <c r="L68" s="1392"/>
      <c r="M68" s="1392"/>
      <c r="N68" s="1392"/>
      <c r="O68" s="1392"/>
    </row>
    <row r="69" spans="1:15">
      <c r="A69" s="1357"/>
      <c r="B69" s="1319"/>
      <c r="C69" s="1331"/>
      <c r="D69" s="1916" t="s">
        <v>187</v>
      </c>
      <c r="E69" s="1916"/>
      <c r="F69" s="2008"/>
      <c r="G69" s="1221">
        <v>0</v>
      </c>
      <c r="H69" s="1221">
        <v>26.324000000000002</v>
      </c>
      <c r="I69" s="1264">
        <v>0</v>
      </c>
      <c r="J69" s="1266">
        <v>26.324000000000002</v>
      </c>
      <c r="L69" s="1392"/>
      <c r="M69" s="1392"/>
      <c r="N69" s="1392"/>
      <c r="O69" s="1392"/>
    </row>
    <row r="70" spans="1:15">
      <c r="A70" s="1357"/>
      <c r="B70" s="1319"/>
      <c r="C70" s="1326"/>
      <c r="D70" s="1923" t="s">
        <v>188</v>
      </c>
      <c r="E70" s="1923" t="s">
        <v>132</v>
      </c>
      <c r="F70" s="2014"/>
      <c r="G70" s="1221">
        <v>0</v>
      </c>
      <c r="H70" s="1221">
        <v>-2.5999999999999999E-2</v>
      </c>
      <c r="I70" s="1264">
        <v>0</v>
      </c>
      <c r="J70" s="1266">
        <v>-2.5999999999999999E-2</v>
      </c>
      <c r="L70" s="1392"/>
      <c r="M70" s="1392"/>
      <c r="N70" s="1392"/>
      <c r="O70" s="1392"/>
    </row>
    <row r="71" spans="1:15">
      <c r="A71" s="1357"/>
      <c r="B71" s="1319"/>
      <c r="C71" s="2013" t="s">
        <v>910</v>
      </c>
      <c r="D71" s="1922"/>
      <c r="E71" s="1922"/>
      <c r="F71" s="1928"/>
      <c r="G71" s="1221">
        <v>0</v>
      </c>
      <c r="H71" s="1221">
        <v>4.2000000000000003E-2</v>
      </c>
      <c r="I71" s="1264">
        <v>0</v>
      </c>
      <c r="J71" s="1266">
        <v>4.2000000000000003E-2</v>
      </c>
      <c r="L71" s="1392"/>
      <c r="M71" s="1392"/>
      <c r="N71" s="1392"/>
      <c r="O71" s="1392"/>
    </row>
    <row r="72" spans="1:15">
      <c r="A72" s="1357"/>
      <c r="B72" s="1319"/>
      <c r="C72" s="1550"/>
      <c r="D72" s="1922" t="s">
        <v>910</v>
      </c>
      <c r="E72" s="1922"/>
      <c r="F72" s="1928"/>
      <c r="G72" s="1221">
        <v>0</v>
      </c>
      <c r="H72" s="1221">
        <v>4.2000000000000003E-2</v>
      </c>
      <c r="I72" s="1264">
        <v>0</v>
      </c>
      <c r="J72" s="1266">
        <v>4.2000000000000003E-2</v>
      </c>
      <c r="L72" s="1392"/>
      <c r="M72" s="1392"/>
      <c r="N72" s="1392"/>
      <c r="O72" s="1392"/>
    </row>
    <row r="73" spans="1:15" customFormat="1">
      <c r="A73" s="1394"/>
      <c r="B73" s="1319"/>
      <c r="C73" s="2007" t="s">
        <v>912</v>
      </c>
      <c r="D73" s="1916"/>
      <c r="E73" s="1916"/>
      <c r="F73" s="2008"/>
      <c r="G73" s="1221">
        <v>8.5749999999999993</v>
      </c>
      <c r="H73" s="1221">
        <v>0</v>
      </c>
      <c r="I73" s="1264">
        <v>0.23300000000000001</v>
      </c>
      <c r="J73" s="1266">
        <v>8.8079999999999998</v>
      </c>
      <c r="L73" s="1392"/>
      <c r="M73" s="1392"/>
      <c r="N73" s="1392"/>
      <c r="O73" s="1392"/>
    </row>
    <row r="74" spans="1:15" customFormat="1">
      <c r="A74" s="1394"/>
      <c r="B74" s="1319"/>
      <c r="C74" s="1326"/>
      <c r="D74" s="1916" t="s">
        <v>913</v>
      </c>
      <c r="E74" s="1916"/>
      <c r="F74" s="2008"/>
      <c r="G74" s="1221">
        <v>19.146999999999998</v>
      </c>
      <c r="H74" s="1221">
        <v>0</v>
      </c>
      <c r="I74" s="1264">
        <v>0.34200000000000003</v>
      </c>
      <c r="J74" s="1266">
        <v>19.489000000000001</v>
      </c>
      <c r="L74" s="1392"/>
      <c r="M74" s="1392"/>
      <c r="N74" s="1392"/>
      <c r="O74" s="1392"/>
    </row>
    <row r="75" spans="1:15" ht="30" customHeight="1">
      <c r="A75" s="1357"/>
      <c r="B75" s="1319"/>
      <c r="C75" s="1550"/>
      <c r="D75" s="1923" t="s">
        <v>914</v>
      </c>
      <c r="E75" s="1923" t="s">
        <v>132</v>
      </c>
      <c r="F75" s="2014"/>
      <c r="G75" s="1221">
        <v>-10.571999999999999</v>
      </c>
      <c r="H75" s="1221">
        <v>0</v>
      </c>
      <c r="I75" s="1264">
        <v>-0.109</v>
      </c>
      <c r="J75" s="1266">
        <v>-10.680999999999999</v>
      </c>
      <c r="L75" s="1392"/>
      <c r="M75" s="1392"/>
      <c r="N75" s="1392"/>
      <c r="O75" s="1392"/>
    </row>
    <row r="76" spans="1:15" ht="15" customHeight="1">
      <c r="A76" s="1357"/>
      <c r="B76" s="1322">
        <v>10</v>
      </c>
      <c r="C76" s="1984" t="s">
        <v>1128</v>
      </c>
      <c r="D76" s="1784"/>
      <c r="E76" s="1784"/>
      <c r="F76" s="1985"/>
      <c r="G76" s="1316">
        <v>306088.723</v>
      </c>
      <c r="H76" s="1316">
        <v>59581.421999999999</v>
      </c>
      <c r="I76" s="1482">
        <v>11727.716</v>
      </c>
      <c r="J76" s="1266">
        <v>377397.86099999998</v>
      </c>
      <c r="L76" s="1392"/>
      <c r="M76" s="1392"/>
      <c r="N76" s="1392"/>
      <c r="O76" s="1392"/>
    </row>
    <row r="77" spans="1:15">
      <c r="A77" s="1357"/>
      <c r="B77" s="1328"/>
      <c r="C77" s="2013" t="s">
        <v>916</v>
      </c>
      <c r="D77" s="1922"/>
      <c r="E77" s="1922"/>
      <c r="F77" s="1928"/>
      <c r="G77" s="1221">
        <v>138107.79</v>
      </c>
      <c r="H77" s="1221">
        <v>33908.334000000003</v>
      </c>
      <c r="I77" s="1264">
        <v>3695.4229999999998</v>
      </c>
      <c r="J77" s="1266">
        <v>175711.54699999999</v>
      </c>
      <c r="L77" s="1392"/>
      <c r="M77" s="1392"/>
      <c r="N77" s="1392"/>
      <c r="O77" s="1392"/>
    </row>
    <row r="78" spans="1:15">
      <c r="A78" s="1357"/>
      <c r="B78" s="1328"/>
      <c r="C78" s="1329"/>
      <c r="D78" s="1921" t="s">
        <v>916</v>
      </c>
      <c r="E78" s="1927"/>
      <c r="F78" s="2018"/>
      <c r="G78" s="1221">
        <v>144436.77600000001</v>
      </c>
      <c r="H78" s="1221">
        <v>34335.243999999999</v>
      </c>
      <c r="I78" s="1264">
        <v>3786.4169999999999</v>
      </c>
      <c r="J78" s="1266">
        <v>182558.43700000001</v>
      </c>
      <c r="L78" s="1392"/>
      <c r="M78" s="1392"/>
      <c r="N78" s="1392"/>
      <c r="O78" s="1392"/>
    </row>
    <row r="79" spans="1:15">
      <c r="A79" s="1357"/>
      <c r="B79" s="1319"/>
      <c r="C79" s="1326"/>
      <c r="D79" s="1923" t="s">
        <v>917</v>
      </c>
      <c r="E79" s="1923"/>
      <c r="F79" s="2014"/>
      <c r="G79" s="1221">
        <v>-241.46</v>
      </c>
      <c r="H79" s="1221">
        <v>-49.901000000000003</v>
      </c>
      <c r="I79" s="1264">
        <v>-15.64</v>
      </c>
      <c r="J79" s="1266">
        <v>-307.00099999999998</v>
      </c>
      <c r="L79" s="1392"/>
      <c r="M79" s="1392"/>
      <c r="N79" s="1392"/>
      <c r="O79" s="1392"/>
    </row>
    <row r="80" spans="1:15">
      <c r="A80" s="1357"/>
      <c r="B80" s="1319"/>
      <c r="C80" s="1326"/>
      <c r="D80" s="1923" t="s">
        <v>918</v>
      </c>
      <c r="E80" s="1923" t="s">
        <v>132</v>
      </c>
      <c r="F80" s="2014"/>
      <c r="G80" s="1221">
        <v>-6087.5259999999998</v>
      </c>
      <c r="H80" s="1221">
        <v>-377.00900000000001</v>
      </c>
      <c r="I80" s="1264">
        <v>-75.353999999999999</v>
      </c>
      <c r="J80" s="1266">
        <v>-6539.8890000000001</v>
      </c>
      <c r="L80" s="1392"/>
      <c r="M80" s="1392"/>
      <c r="N80" s="1392"/>
      <c r="O80" s="1392"/>
    </row>
    <row r="81" spans="1:15">
      <c r="A81" s="1357"/>
      <c r="B81" s="1319"/>
      <c r="C81" s="2013" t="s">
        <v>919</v>
      </c>
      <c r="D81" s="1922"/>
      <c r="E81" s="1922"/>
      <c r="F81" s="1928"/>
      <c r="G81" s="1221">
        <v>1899.059</v>
      </c>
      <c r="H81" s="1221">
        <v>28.718</v>
      </c>
      <c r="I81" s="1264">
        <v>0</v>
      </c>
      <c r="J81" s="1266">
        <v>1927.777</v>
      </c>
      <c r="L81" s="1392"/>
      <c r="M81" s="1392"/>
      <c r="N81" s="1392"/>
      <c r="O81" s="1392"/>
    </row>
    <row r="82" spans="1:15">
      <c r="A82" s="1357"/>
      <c r="B82" s="1319"/>
      <c r="C82" s="1326"/>
      <c r="D82" s="1923" t="s">
        <v>919</v>
      </c>
      <c r="E82" s="1923"/>
      <c r="F82" s="2014"/>
      <c r="G82" s="1221">
        <v>1919.26</v>
      </c>
      <c r="H82" s="1221">
        <v>28.888999999999999</v>
      </c>
      <c r="I82" s="1264">
        <v>0</v>
      </c>
      <c r="J82" s="1266">
        <v>1948.1489999999999</v>
      </c>
      <c r="L82" s="1392"/>
      <c r="M82" s="1392"/>
      <c r="N82" s="1392"/>
      <c r="O82" s="1392"/>
    </row>
    <row r="83" spans="1:15">
      <c r="A83" s="1357"/>
      <c r="B83" s="1319"/>
      <c r="C83" s="1326"/>
      <c r="D83" s="1923" t="s">
        <v>920</v>
      </c>
      <c r="E83" s="1923"/>
      <c r="F83" s="2014"/>
      <c r="G83" s="1221">
        <v>-1.252</v>
      </c>
      <c r="H83" s="1221">
        <v>0</v>
      </c>
      <c r="I83" s="1264">
        <v>0</v>
      </c>
      <c r="J83" s="1266">
        <v>-1.252</v>
      </c>
      <c r="L83" s="1392"/>
      <c r="M83" s="1392"/>
      <c r="N83" s="1392"/>
      <c r="O83" s="1392"/>
    </row>
    <row r="84" spans="1:15">
      <c r="A84" s="1357"/>
      <c r="B84" s="1319"/>
      <c r="C84" s="1326"/>
      <c r="D84" s="1923" t="s">
        <v>921</v>
      </c>
      <c r="E84" s="1923" t="s">
        <v>132</v>
      </c>
      <c r="F84" s="2014"/>
      <c r="G84" s="1221">
        <v>-18.949000000000002</v>
      </c>
      <c r="H84" s="1221">
        <v>-0.17100000000000001</v>
      </c>
      <c r="I84" s="1264">
        <v>0</v>
      </c>
      <c r="J84" s="1266">
        <v>-19.12</v>
      </c>
      <c r="L84" s="1392"/>
      <c r="M84" s="1392"/>
      <c r="N84" s="1392"/>
      <c r="O84" s="1392"/>
    </row>
    <row r="85" spans="1:15">
      <c r="A85" s="1357"/>
      <c r="B85" s="1319"/>
      <c r="C85" s="2013" t="s">
        <v>807</v>
      </c>
      <c r="D85" s="1922"/>
      <c r="E85" s="1922"/>
      <c r="F85" s="1928"/>
      <c r="G85" s="1221">
        <v>85.680999999999997</v>
      </c>
      <c r="H85" s="1221">
        <v>13.459</v>
      </c>
      <c r="I85" s="1264">
        <v>52.087000000000003</v>
      </c>
      <c r="J85" s="1266">
        <v>151.227</v>
      </c>
      <c r="L85" s="1392"/>
      <c r="M85" s="1392"/>
      <c r="N85" s="1392"/>
      <c r="O85" s="1392"/>
    </row>
    <row r="86" spans="1:15">
      <c r="A86" s="1357"/>
      <c r="B86" s="1319"/>
      <c r="C86" s="1326"/>
      <c r="D86" s="1923" t="s">
        <v>739</v>
      </c>
      <c r="E86" s="1923"/>
      <c r="F86" s="2014"/>
      <c r="G86" s="1221">
        <v>87.251999999999995</v>
      </c>
      <c r="H86" s="1221">
        <v>13.532999999999999</v>
      </c>
      <c r="I86" s="1264">
        <v>52.411999999999999</v>
      </c>
      <c r="J86" s="1266">
        <v>153.197</v>
      </c>
      <c r="L86" s="1392"/>
      <c r="M86" s="1392"/>
      <c r="N86" s="1392"/>
      <c r="O86" s="1392"/>
    </row>
    <row r="87" spans="1:15">
      <c r="A87" s="1357"/>
      <c r="B87" s="1319"/>
      <c r="C87" s="1326"/>
      <c r="D87" s="1923" t="s">
        <v>740</v>
      </c>
      <c r="E87" s="1923"/>
      <c r="F87" s="2014"/>
      <c r="G87" s="1221">
        <v>-0.32800000000000001</v>
      </c>
      <c r="H87" s="1221">
        <v>-5.6000000000000001E-2</v>
      </c>
      <c r="I87" s="1264">
        <v>-0.26700000000000002</v>
      </c>
      <c r="J87" s="1266">
        <v>-0.65100000000000002</v>
      </c>
      <c r="L87" s="1392"/>
      <c r="M87" s="1392"/>
      <c r="N87" s="1392"/>
      <c r="O87" s="1392"/>
    </row>
    <row r="88" spans="1:15">
      <c r="A88" s="1357"/>
      <c r="B88" s="1319"/>
      <c r="C88" s="1326"/>
      <c r="D88" s="1923" t="s">
        <v>741</v>
      </c>
      <c r="E88" s="1923" t="s">
        <v>132</v>
      </c>
      <c r="F88" s="2014"/>
      <c r="G88" s="1221">
        <v>-1.2430000000000001</v>
      </c>
      <c r="H88" s="1221">
        <v>-1.7999999999999999E-2</v>
      </c>
      <c r="I88" s="1264">
        <v>-5.8000000000000003E-2</v>
      </c>
      <c r="J88" s="1266">
        <v>-1.319</v>
      </c>
      <c r="L88" s="1392"/>
      <c r="M88" s="1392"/>
      <c r="N88" s="1392"/>
      <c r="O88" s="1392"/>
    </row>
    <row r="89" spans="1:15">
      <c r="A89" s="1357"/>
      <c r="B89" s="1319"/>
      <c r="C89" s="2007" t="s">
        <v>808</v>
      </c>
      <c r="D89" s="1916"/>
      <c r="E89" s="1916"/>
      <c r="F89" s="2008"/>
      <c r="G89" s="1221">
        <v>161198.75099999999</v>
      </c>
      <c r="H89" s="1221">
        <v>24935.597000000002</v>
      </c>
      <c r="I89" s="1264">
        <v>7770.6260000000002</v>
      </c>
      <c r="J89" s="1266">
        <v>193904.97399999999</v>
      </c>
      <c r="L89" s="1392"/>
      <c r="M89" s="1392"/>
      <c r="N89" s="1392"/>
      <c r="O89" s="1392"/>
    </row>
    <row r="90" spans="1:15">
      <c r="A90" s="1357"/>
      <c r="B90" s="1319"/>
      <c r="C90" s="1326"/>
      <c r="D90" s="1923" t="s">
        <v>420</v>
      </c>
      <c r="E90" s="1923"/>
      <c r="F90" s="2014"/>
      <c r="G90" s="1221">
        <v>162477.72</v>
      </c>
      <c r="H90" s="1221">
        <v>25127.937000000002</v>
      </c>
      <c r="I90" s="1264">
        <v>7724.2920000000004</v>
      </c>
      <c r="J90" s="1266">
        <v>195329.94899999999</v>
      </c>
      <c r="L90" s="1392"/>
      <c r="M90" s="1392"/>
      <c r="N90" s="1392"/>
      <c r="O90" s="1392"/>
    </row>
    <row r="91" spans="1:15">
      <c r="A91" s="1357"/>
      <c r="B91" s="1319"/>
      <c r="C91" s="1326"/>
      <c r="D91" s="1923" t="s">
        <v>579</v>
      </c>
      <c r="E91" s="1923"/>
      <c r="F91" s="2014"/>
      <c r="G91" s="1221">
        <v>423.14600000000002</v>
      </c>
      <c r="H91" s="1221">
        <v>-39.537999999999997</v>
      </c>
      <c r="I91" s="1264">
        <v>91.05</v>
      </c>
      <c r="J91" s="1266">
        <v>474.65800000000002</v>
      </c>
      <c r="L91" s="1392"/>
      <c r="M91" s="1392"/>
      <c r="N91" s="1392"/>
      <c r="O91" s="1392"/>
    </row>
    <row r="92" spans="1:15">
      <c r="A92" s="1357"/>
      <c r="B92" s="1319"/>
      <c r="C92" s="1326"/>
      <c r="D92" s="1923" t="s">
        <v>580</v>
      </c>
      <c r="E92" s="1923" t="s">
        <v>132</v>
      </c>
      <c r="F92" s="2014"/>
      <c r="G92" s="1221">
        <v>-1702.115</v>
      </c>
      <c r="H92" s="1221">
        <v>-152.80199999999999</v>
      </c>
      <c r="I92" s="1264">
        <v>-44.716000000000001</v>
      </c>
      <c r="J92" s="1266">
        <v>-1899.633</v>
      </c>
      <c r="L92" s="1392"/>
      <c r="M92" s="1392"/>
      <c r="N92" s="1392"/>
      <c r="O92" s="1392"/>
    </row>
    <row r="93" spans="1:15">
      <c r="A93" s="1357"/>
      <c r="B93" s="1319"/>
      <c r="C93" s="2013" t="s">
        <v>1169</v>
      </c>
      <c r="D93" s="1922"/>
      <c r="E93" s="1922"/>
      <c r="F93" s="1928"/>
      <c r="G93" s="1221">
        <v>22.53</v>
      </c>
      <c r="H93" s="1221">
        <v>3.0089999999999999</v>
      </c>
      <c r="I93" s="1264">
        <v>0</v>
      </c>
      <c r="J93" s="1266">
        <v>25.539000000000001</v>
      </c>
      <c r="L93" s="1392"/>
      <c r="M93" s="1392"/>
      <c r="N93" s="1392"/>
      <c r="O93" s="1392"/>
    </row>
    <row r="94" spans="1:15">
      <c r="A94" s="1357"/>
      <c r="B94" s="1319"/>
      <c r="C94" s="1326"/>
      <c r="D94" s="1922" t="s">
        <v>1169</v>
      </c>
      <c r="E94" s="1922"/>
      <c r="F94" s="1928"/>
      <c r="G94" s="1221">
        <v>31.872</v>
      </c>
      <c r="H94" s="1221">
        <v>3.694</v>
      </c>
      <c r="I94" s="1264">
        <v>0</v>
      </c>
      <c r="J94" s="1266">
        <v>35.566000000000003</v>
      </c>
      <c r="L94" s="1392"/>
      <c r="M94" s="1392"/>
      <c r="N94" s="1392"/>
      <c r="O94" s="1392"/>
    </row>
    <row r="95" spans="1:15" ht="27" customHeight="1">
      <c r="A95" s="1357"/>
      <c r="B95" s="1319"/>
      <c r="C95" s="1326"/>
      <c r="D95" s="1922" t="s">
        <v>923</v>
      </c>
      <c r="E95" s="1922"/>
      <c r="F95" s="1928"/>
      <c r="G95" s="1221">
        <v>-9.3420000000000005</v>
      </c>
      <c r="H95" s="1221">
        <v>-0.68500000000000005</v>
      </c>
      <c r="I95" s="1264">
        <v>0</v>
      </c>
      <c r="J95" s="1266">
        <v>-10.026999999999999</v>
      </c>
      <c r="L95" s="1392"/>
      <c r="M95" s="1392"/>
      <c r="N95" s="1392"/>
      <c r="O95" s="1392"/>
    </row>
    <row r="96" spans="1:15">
      <c r="A96" s="1357"/>
      <c r="B96" s="1327"/>
      <c r="C96" s="2007" t="s">
        <v>924</v>
      </c>
      <c r="D96" s="1916"/>
      <c r="E96" s="1916"/>
      <c r="F96" s="2008"/>
      <c r="G96" s="1221">
        <v>14.845000000000001</v>
      </c>
      <c r="H96" s="1221">
        <v>9.0969999999999995</v>
      </c>
      <c r="I96" s="1264">
        <v>18.303000000000001</v>
      </c>
      <c r="J96" s="1266">
        <v>42.244999999999997</v>
      </c>
      <c r="L96" s="1392"/>
      <c r="M96" s="1392"/>
      <c r="N96" s="1392"/>
      <c r="O96" s="1392"/>
    </row>
    <row r="97" spans="1:15">
      <c r="A97" s="1357"/>
      <c r="B97" s="1319"/>
      <c r="C97" s="1326"/>
      <c r="D97" s="1923" t="s">
        <v>924</v>
      </c>
      <c r="E97" s="1923"/>
      <c r="F97" s="2014"/>
      <c r="G97" s="1221">
        <v>16.466999999999999</v>
      </c>
      <c r="H97" s="1221">
        <v>9.0980000000000008</v>
      </c>
      <c r="I97" s="1264">
        <v>18.949000000000002</v>
      </c>
      <c r="J97" s="1266">
        <v>44.514000000000003</v>
      </c>
      <c r="L97" s="1392"/>
      <c r="M97" s="1392"/>
      <c r="N97" s="1392"/>
      <c r="O97" s="1392"/>
    </row>
    <row r="98" spans="1:15" ht="27" customHeight="1">
      <c r="A98" s="1357"/>
      <c r="B98" s="1319"/>
      <c r="C98" s="1326"/>
      <c r="D98" s="1923" t="s">
        <v>925</v>
      </c>
      <c r="E98" s="1923"/>
      <c r="F98" s="2014"/>
      <c r="G98" s="1221">
        <v>-1.4950000000000001</v>
      </c>
      <c r="H98" s="1221">
        <v>0</v>
      </c>
      <c r="I98" s="1264">
        <v>-0.63</v>
      </c>
      <c r="J98" s="1266">
        <v>-2.125</v>
      </c>
      <c r="L98" s="1392"/>
      <c r="M98" s="1392"/>
      <c r="N98" s="1392"/>
      <c r="O98" s="1392"/>
    </row>
    <row r="99" spans="1:15" ht="27" customHeight="1">
      <c r="A99" s="1357"/>
      <c r="B99" s="1319"/>
      <c r="C99" s="1326"/>
      <c r="D99" s="1923" t="s">
        <v>926</v>
      </c>
      <c r="E99" s="1923" t="s">
        <v>132</v>
      </c>
      <c r="F99" s="2014"/>
      <c r="G99" s="1221">
        <v>-0.127</v>
      </c>
      <c r="H99" s="1221">
        <v>-1E-3</v>
      </c>
      <c r="I99" s="1264">
        <v>-1.6E-2</v>
      </c>
      <c r="J99" s="1266">
        <v>-0.14399999999999999</v>
      </c>
      <c r="L99" s="1392"/>
      <c r="M99" s="1392"/>
      <c r="N99" s="1392"/>
      <c r="O99" s="1392"/>
    </row>
    <row r="100" spans="1:15">
      <c r="A100" s="1357"/>
      <c r="B100" s="1319"/>
      <c r="C100" s="2013" t="s">
        <v>927</v>
      </c>
      <c r="D100" s="1922"/>
      <c r="E100" s="1922"/>
      <c r="F100" s="1928"/>
      <c r="G100" s="1221">
        <v>38.718000000000004</v>
      </c>
      <c r="H100" s="1221">
        <v>0</v>
      </c>
      <c r="I100" s="1264">
        <v>6.7140000000000004</v>
      </c>
      <c r="J100" s="1266">
        <v>45.432000000000002</v>
      </c>
      <c r="L100" s="1392"/>
      <c r="M100" s="1392"/>
      <c r="N100" s="1392"/>
      <c r="O100" s="1392"/>
    </row>
    <row r="101" spans="1:15">
      <c r="A101" s="1357"/>
      <c r="B101" s="1319"/>
      <c r="C101" s="1326"/>
      <c r="D101" s="1923" t="s">
        <v>928</v>
      </c>
      <c r="E101" s="1923"/>
      <c r="F101" s="2014"/>
      <c r="G101" s="1221">
        <v>40.744</v>
      </c>
      <c r="H101" s="1221">
        <v>0</v>
      </c>
      <c r="I101" s="1264">
        <v>7.0540000000000003</v>
      </c>
      <c r="J101" s="1266">
        <v>47.798000000000002</v>
      </c>
      <c r="L101" s="1392"/>
      <c r="M101" s="1392"/>
      <c r="N101" s="1392"/>
      <c r="O101" s="1392"/>
    </row>
    <row r="102" spans="1:15">
      <c r="A102" s="1357"/>
      <c r="B102" s="1319"/>
      <c r="C102" s="1326"/>
      <c r="D102" s="1923" t="s">
        <v>929</v>
      </c>
      <c r="E102" s="1923"/>
      <c r="F102" s="2014"/>
      <c r="G102" s="1221">
        <v>-1.073</v>
      </c>
      <c r="H102" s="1221">
        <v>0</v>
      </c>
      <c r="I102" s="1264">
        <v>-0.33300000000000002</v>
      </c>
      <c r="J102" s="1266">
        <v>-1.4059999999999999</v>
      </c>
      <c r="L102" s="1392"/>
      <c r="M102" s="1392"/>
      <c r="N102" s="1392"/>
      <c r="O102" s="1392"/>
    </row>
    <row r="103" spans="1:15">
      <c r="A103" s="1357"/>
      <c r="B103" s="1319"/>
      <c r="C103" s="1326"/>
      <c r="D103" s="1923" t="s">
        <v>930</v>
      </c>
      <c r="E103" s="1923" t="s">
        <v>132</v>
      </c>
      <c r="F103" s="2014"/>
      <c r="G103" s="1221">
        <v>-0.95299999999999996</v>
      </c>
      <c r="H103" s="1221">
        <v>0</v>
      </c>
      <c r="I103" s="1264">
        <v>-7.0000000000000001E-3</v>
      </c>
      <c r="J103" s="1266">
        <v>-0.96</v>
      </c>
      <c r="L103" s="1392"/>
      <c r="M103" s="1392"/>
      <c r="N103" s="1392"/>
      <c r="O103" s="1392"/>
    </row>
    <row r="104" spans="1:15">
      <c r="A104" s="1357"/>
      <c r="B104" s="1319"/>
      <c r="C104" s="2007" t="s">
        <v>1069</v>
      </c>
      <c r="D104" s="1916"/>
      <c r="E104" s="1916"/>
      <c r="F104" s="2008"/>
      <c r="G104" s="1221">
        <v>0</v>
      </c>
      <c r="H104" s="1221">
        <v>0</v>
      </c>
      <c r="I104" s="1264">
        <v>5.6890000000000001</v>
      </c>
      <c r="J104" s="1266">
        <v>5.6890000000000001</v>
      </c>
      <c r="L104" s="1392"/>
      <c r="M104" s="1392"/>
      <c r="N104" s="1392"/>
      <c r="O104" s="1392"/>
    </row>
    <row r="105" spans="1:15">
      <c r="A105" s="1357"/>
      <c r="B105" s="1319"/>
      <c r="C105" s="1326"/>
      <c r="D105" s="1925" t="s">
        <v>932</v>
      </c>
      <c r="E105" s="1925"/>
      <c r="F105" s="2015"/>
      <c r="G105" s="1221">
        <v>0</v>
      </c>
      <c r="H105" s="1221">
        <v>0</v>
      </c>
      <c r="I105" s="1264">
        <v>5.718</v>
      </c>
      <c r="J105" s="1266">
        <v>5.718</v>
      </c>
      <c r="L105" s="1392"/>
      <c r="M105" s="1392"/>
      <c r="N105" s="1392"/>
      <c r="O105" s="1392"/>
    </row>
    <row r="106" spans="1:15">
      <c r="A106" s="1357"/>
      <c r="B106" s="1319"/>
      <c r="C106" s="1326"/>
      <c r="D106" s="1923" t="s">
        <v>933</v>
      </c>
      <c r="E106" s="1923" t="s">
        <v>132</v>
      </c>
      <c r="F106" s="2014"/>
      <c r="G106" s="1221">
        <v>0</v>
      </c>
      <c r="H106" s="1221">
        <v>0</v>
      </c>
      <c r="I106" s="1264">
        <v>-2.9000000000000001E-2</v>
      </c>
      <c r="J106" s="1266">
        <v>-2.9000000000000001E-2</v>
      </c>
      <c r="L106" s="1392"/>
      <c r="M106" s="1392"/>
      <c r="N106" s="1392"/>
      <c r="O106" s="1392"/>
    </row>
    <row r="107" spans="1:15">
      <c r="A107" s="1357"/>
      <c r="B107" s="1319"/>
      <c r="C107" s="2007" t="s">
        <v>204</v>
      </c>
      <c r="D107" s="1916"/>
      <c r="E107" s="1916"/>
      <c r="F107" s="2008"/>
      <c r="G107" s="1221">
        <v>0</v>
      </c>
      <c r="H107" s="1221">
        <v>0</v>
      </c>
      <c r="I107" s="1264">
        <v>11.677</v>
      </c>
      <c r="J107" s="1266">
        <v>11.677</v>
      </c>
      <c r="L107" s="1392"/>
      <c r="M107" s="1392"/>
      <c r="N107" s="1392"/>
      <c r="O107" s="1392"/>
    </row>
    <row r="108" spans="1:15">
      <c r="A108" s="1357"/>
      <c r="B108" s="1319"/>
      <c r="C108" s="1326"/>
      <c r="D108" s="1925" t="s">
        <v>204</v>
      </c>
      <c r="E108" s="1925"/>
      <c r="F108" s="2015"/>
      <c r="G108" s="1221">
        <v>0</v>
      </c>
      <c r="H108" s="1221">
        <v>0</v>
      </c>
      <c r="I108" s="1264">
        <v>12.061999999999999</v>
      </c>
      <c r="J108" s="1266">
        <v>12.061999999999999</v>
      </c>
      <c r="L108" s="1392"/>
      <c r="M108" s="1392"/>
      <c r="N108" s="1392"/>
      <c r="O108" s="1392"/>
    </row>
    <row r="109" spans="1:15">
      <c r="A109" s="1357"/>
      <c r="B109" s="1319"/>
      <c r="C109" s="1326"/>
      <c r="D109" s="1923" t="s">
        <v>205</v>
      </c>
      <c r="E109" s="1923" t="s">
        <v>132</v>
      </c>
      <c r="F109" s="2014"/>
      <c r="G109" s="1221">
        <v>0</v>
      </c>
      <c r="H109" s="1221">
        <v>0</v>
      </c>
      <c r="I109" s="1264">
        <v>-0.38500000000000001</v>
      </c>
      <c r="J109" s="1266">
        <v>-0.38500000000000001</v>
      </c>
      <c r="L109" s="1392"/>
      <c r="M109" s="1392"/>
      <c r="N109" s="1392"/>
      <c r="O109" s="1392"/>
    </row>
    <row r="110" spans="1:15">
      <c r="A110" s="1357"/>
      <c r="B110" s="1319"/>
      <c r="C110" s="2007" t="s">
        <v>937</v>
      </c>
      <c r="D110" s="1916"/>
      <c r="E110" s="1916"/>
      <c r="F110" s="2008"/>
      <c r="G110" s="1221">
        <v>1241.309</v>
      </c>
      <c r="H110" s="1221">
        <v>122.146</v>
      </c>
      <c r="I110" s="1264">
        <v>0</v>
      </c>
      <c r="J110" s="1266">
        <v>1363.4549999999999</v>
      </c>
      <c r="L110" s="1392"/>
      <c r="M110" s="1392"/>
      <c r="N110" s="1392"/>
      <c r="O110" s="1392"/>
    </row>
    <row r="111" spans="1:15">
      <c r="A111" s="1357"/>
      <c r="B111" s="1319"/>
      <c r="C111" s="1326"/>
      <c r="D111" s="1915" t="s">
        <v>937</v>
      </c>
      <c r="E111" s="1916"/>
      <c r="F111" s="2008"/>
      <c r="G111" s="1221">
        <v>1247.4680000000001</v>
      </c>
      <c r="H111" s="1221">
        <v>131.72999999999999</v>
      </c>
      <c r="I111" s="1264">
        <v>0</v>
      </c>
      <c r="J111" s="1266">
        <v>1379.1980000000001</v>
      </c>
      <c r="L111" s="1392"/>
      <c r="M111" s="1392"/>
      <c r="N111" s="1392"/>
      <c r="O111" s="1392"/>
    </row>
    <row r="112" spans="1:15" ht="14.25" customHeight="1">
      <c r="A112" s="1357"/>
      <c r="B112" s="1319"/>
      <c r="C112" s="1326"/>
      <c r="D112" s="1923" t="s">
        <v>938</v>
      </c>
      <c r="E112" s="1923"/>
      <c r="F112" s="2014"/>
      <c r="G112" s="1221">
        <v>-0.252</v>
      </c>
      <c r="H112" s="1221">
        <v>-6.2E-2</v>
      </c>
      <c r="I112" s="1264">
        <v>0</v>
      </c>
      <c r="J112" s="1266">
        <v>-0.314</v>
      </c>
      <c r="L112" s="1392"/>
      <c r="M112" s="1392"/>
      <c r="N112" s="1392"/>
      <c r="O112" s="1392"/>
    </row>
    <row r="113" spans="1:15">
      <c r="A113" s="1357"/>
      <c r="B113" s="1319"/>
      <c r="C113" s="1326"/>
      <c r="D113" s="1923" t="s">
        <v>939</v>
      </c>
      <c r="E113" s="1923" t="s">
        <v>132</v>
      </c>
      <c r="F113" s="2014"/>
      <c r="G113" s="1221">
        <v>-5.907</v>
      </c>
      <c r="H113" s="1221">
        <v>-9.5220000000000002</v>
      </c>
      <c r="I113" s="1264">
        <v>0</v>
      </c>
      <c r="J113" s="1266">
        <v>-15.429</v>
      </c>
      <c r="L113" s="1392"/>
      <c r="M113" s="1392"/>
      <c r="N113" s="1392"/>
      <c r="O113" s="1392"/>
    </row>
    <row r="114" spans="1:15">
      <c r="A114" s="1357"/>
      <c r="B114" s="1319"/>
      <c r="C114" s="2013" t="s">
        <v>948</v>
      </c>
      <c r="D114" s="1922"/>
      <c r="E114" s="1922"/>
      <c r="F114" s="1928"/>
      <c r="G114" s="1221">
        <v>31.236000000000001</v>
      </c>
      <c r="H114" s="1221">
        <v>70.555000000000007</v>
      </c>
      <c r="I114" s="1264">
        <v>16.141999999999999</v>
      </c>
      <c r="J114" s="1266">
        <v>117.93300000000001</v>
      </c>
      <c r="L114" s="1392"/>
      <c r="M114" s="1392"/>
      <c r="N114" s="1392"/>
      <c r="O114" s="1392"/>
    </row>
    <row r="115" spans="1:15">
      <c r="A115" s="1357"/>
      <c r="B115" s="1319"/>
      <c r="C115" s="1326"/>
      <c r="D115" s="1923" t="s">
        <v>948</v>
      </c>
      <c r="E115" s="1923"/>
      <c r="F115" s="2014"/>
      <c r="G115" s="1221">
        <v>31.187999999999999</v>
      </c>
      <c r="H115" s="1221">
        <v>70.792000000000002</v>
      </c>
      <c r="I115" s="1264">
        <v>16.152000000000001</v>
      </c>
      <c r="J115" s="1266">
        <v>118.13200000000001</v>
      </c>
      <c r="L115" s="1392"/>
      <c r="M115" s="1392"/>
      <c r="N115" s="1392"/>
      <c r="O115" s="1392"/>
    </row>
    <row r="116" spans="1:15">
      <c r="A116" s="1357"/>
      <c r="B116" s="1319"/>
      <c r="C116" s="1326"/>
      <c r="D116" s="1923" t="s">
        <v>949</v>
      </c>
      <c r="E116" s="1923"/>
      <c r="F116" s="2014"/>
      <c r="G116" s="1221">
        <v>0.161</v>
      </c>
      <c r="H116" s="1221">
        <v>0</v>
      </c>
      <c r="I116" s="1264">
        <v>0</v>
      </c>
      <c r="J116" s="1266">
        <v>0.161</v>
      </c>
      <c r="L116" s="1392"/>
      <c r="M116" s="1392"/>
      <c r="N116" s="1392"/>
      <c r="O116" s="1392"/>
    </row>
    <row r="117" spans="1:15">
      <c r="A117" s="1357"/>
      <c r="B117" s="1319"/>
      <c r="C117" s="1326"/>
      <c r="D117" s="1923" t="s">
        <v>950</v>
      </c>
      <c r="E117" s="1923" t="s">
        <v>132</v>
      </c>
      <c r="F117" s="2014"/>
      <c r="G117" s="1221">
        <v>-0.113</v>
      </c>
      <c r="H117" s="1221">
        <v>-0.23699999999999999</v>
      </c>
      <c r="I117" s="1264">
        <v>-0.01</v>
      </c>
      <c r="J117" s="1266">
        <v>-0.36</v>
      </c>
      <c r="L117" s="1392"/>
      <c r="M117" s="1392"/>
      <c r="N117" s="1392"/>
      <c r="O117" s="1392"/>
    </row>
    <row r="118" spans="1:15">
      <c r="A118" s="1357"/>
      <c r="B118" s="1327"/>
      <c r="C118" s="2007" t="s">
        <v>815</v>
      </c>
      <c r="D118" s="1916"/>
      <c r="E118" s="1916"/>
      <c r="F118" s="2008"/>
      <c r="G118" s="1221">
        <v>0.57399999999999995</v>
      </c>
      <c r="H118" s="1221">
        <v>27.37</v>
      </c>
      <c r="I118" s="1264">
        <v>0</v>
      </c>
      <c r="J118" s="1266">
        <v>27.943999999999999</v>
      </c>
      <c r="L118" s="1392"/>
      <c r="M118" s="1392"/>
      <c r="N118" s="1392"/>
      <c r="O118" s="1392"/>
    </row>
    <row r="119" spans="1:15">
      <c r="A119" s="1357"/>
      <c r="B119" s="1327"/>
      <c r="C119" s="1326"/>
      <c r="D119" s="1915" t="s">
        <v>777</v>
      </c>
      <c r="E119" s="1916"/>
      <c r="F119" s="2008"/>
      <c r="G119" s="1221">
        <v>0.57599999999999996</v>
      </c>
      <c r="H119" s="1221">
        <v>27.417000000000002</v>
      </c>
      <c r="I119" s="1264">
        <v>0</v>
      </c>
      <c r="J119" s="1266">
        <v>27.992999999999999</v>
      </c>
      <c r="L119" s="1392"/>
      <c r="M119" s="1392"/>
      <c r="N119" s="1392"/>
      <c r="O119" s="1392"/>
    </row>
    <row r="120" spans="1:15">
      <c r="A120" s="1357"/>
      <c r="B120" s="1319"/>
      <c r="C120" s="1326"/>
      <c r="D120" s="1923" t="s">
        <v>311</v>
      </c>
      <c r="E120" s="1923" t="s">
        <v>132</v>
      </c>
      <c r="F120" s="2014"/>
      <c r="G120" s="1221">
        <v>-2E-3</v>
      </c>
      <c r="H120" s="1221">
        <v>-4.7E-2</v>
      </c>
      <c r="I120" s="1264">
        <v>0</v>
      </c>
      <c r="J120" s="1266">
        <v>-4.9000000000000002E-2</v>
      </c>
      <c r="L120" s="1392"/>
      <c r="M120" s="1392"/>
      <c r="N120" s="1392"/>
      <c r="O120" s="1392"/>
    </row>
    <row r="121" spans="1:15">
      <c r="A121" s="1357"/>
      <c r="B121" s="1327"/>
      <c r="C121" s="2007" t="s">
        <v>951</v>
      </c>
      <c r="D121" s="1916"/>
      <c r="E121" s="1916"/>
      <c r="F121" s="2008"/>
      <c r="G121" s="1221">
        <v>3455.694</v>
      </c>
      <c r="H121" s="1221">
        <v>471.767</v>
      </c>
      <c r="I121" s="1264">
        <v>151.05500000000001</v>
      </c>
      <c r="J121" s="1266">
        <v>4078.5160000000001</v>
      </c>
      <c r="L121" s="1392"/>
      <c r="M121" s="1392"/>
      <c r="N121" s="1392"/>
      <c r="O121" s="1392"/>
    </row>
    <row r="122" spans="1:15">
      <c r="A122" s="1357"/>
      <c r="B122" s="1319"/>
      <c r="C122" s="1326"/>
      <c r="D122" s="1915" t="s">
        <v>592</v>
      </c>
      <c r="E122" s="1916"/>
      <c r="F122" s="2008"/>
      <c r="G122" s="1221">
        <v>10489.331</v>
      </c>
      <c r="H122" s="1221">
        <v>1252.4649999999999</v>
      </c>
      <c r="I122" s="1264">
        <v>409.87799999999999</v>
      </c>
      <c r="J122" s="1266">
        <v>12151.674000000001</v>
      </c>
      <c r="L122" s="1392"/>
      <c r="M122" s="1392"/>
      <c r="N122" s="1392"/>
      <c r="O122" s="1392"/>
    </row>
    <row r="123" spans="1:15" ht="15" customHeight="1">
      <c r="A123" s="1357"/>
      <c r="B123" s="1319"/>
      <c r="C123" s="1326"/>
      <c r="D123" s="1923" t="s">
        <v>593</v>
      </c>
      <c r="E123" s="1923" t="s">
        <v>132</v>
      </c>
      <c r="F123" s="2014"/>
      <c r="G123" s="1221">
        <v>-7033.6369999999997</v>
      </c>
      <c r="H123" s="1221">
        <v>-780.69799999999998</v>
      </c>
      <c r="I123" s="1264">
        <v>-258.82299999999998</v>
      </c>
      <c r="J123" s="1266">
        <v>-8073.1580000000004</v>
      </c>
      <c r="L123" s="1392"/>
      <c r="M123" s="1392"/>
      <c r="N123" s="1392"/>
      <c r="O123" s="1392"/>
    </row>
    <row r="124" spans="1:15">
      <c r="A124" s="1357"/>
      <c r="B124" s="1319"/>
      <c r="C124" s="2007" t="s">
        <v>952</v>
      </c>
      <c r="D124" s="1916"/>
      <c r="E124" s="1916"/>
      <c r="F124" s="2008"/>
      <c r="G124" s="1221">
        <v>-7.4640000000000004</v>
      </c>
      <c r="H124" s="1221">
        <v>-8.6300000000000008</v>
      </c>
      <c r="I124" s="1264">
        <v>0</v>
      </c>
      <c r="J124" s="1266">
        <v>-16.094000000000001</v>
      </c>
      <c r="L124" s="1392"/>
      <c r="M124" s="1392"/>
      <c r="N124" s="1392"/>
      <c r="O124" s="1392"/>
    </row>
    <row r="125" spans="1:15">
      <c r="A125" s="1357"/>
      <c r="B125" s="1322">
        <v>11</v>
      </c>
      <c r="C125" s="2009" t="s">
        <v>596</v>
      </c>
      <c r="D125" s="1917"/>
      <c r="E125" s="1917"/>
      <c r="F125" s="2010"/>
      <c r="G125" s="1316">
        <v>2676.8029999999999</v>
      </c>
      <c r="H125" s="1316">
        <v>458.69200000000001</v>
      </c>
      <c r="I125" s="1482">
        <v>117.976</v>
      </c>
      <c r="J125" s="1266">
        <v>3253.471</v>
      </c>
      <c r="L125" s="1392"/>
      <c r="M125" s="1392"/>
      <c r="N125" s="1392"/>
      <c r="O125" s="1392"/>
    </row>
    <row r="126" spans="1:15">
      <c r="A126" s="1357"/>
      <c r="B126" s="1319"/>
      <c r="C126" s="2007" t="s">
        <v>953</v>
      </c>
      <c r="D126" s="1916"/>
      <c r="E126" s="1916"/>
      <c r="F126" s="2008"/>
      <c r="G126" s="1221">
        <v>1111.383</v>
      </c>
      <c r="H126" s="1221">
        <v>265.27699999999999</v>
      </c>
      <c r="I126" s="1264">
        <v>58.505000000000003</v>
      </c>
      <c r="J126" s="1266">
        <v>1435.165</v>
      </c>
      <c r="L126" s="1392"/>
      <c r="M126" s="1392"/>
      <c r="N126" s="1392"/>
      <c r="O126" s="1392"/>
    </row>
    <row r="127" spans="1:15">
      <c r="A127" s="1357"/>
      <c r="B127" s="1319"/>
      <c r="C127" s="2007" t="s">
        <v>954</v>
      </c>
      <c r="D127" s="1916"/>
      <c r="E127" s="1916"/>
      <c r="F127" s="2008"/>
      <c r="G127" s="1221">
        <v>166.18</v>
      </c>
      <c r="H127" s="1221">
        <v>55.262</v>
      </c>
      <c r="I127" s="1264">
        <v>19.234999999999999</v>
      </c>
      <c r="J127" s="1266">
        <v>240.67699999999999</v>
      </c>
      <c r="L127" s="1392"/>
      <c r="M127" s="1392"/>
      <c r="N127" s="1392"/>
      <c r="O127" s="1392"/>
    </row>
    <row r="128" spans="1:15">
      <c r="A128" s="1357"/>
      <c r="B128" s="1319"/>
      <c r="C128" s="2007" t="s">
        <v>955</v>
      </c>
      <c r="D128" s="1916"/>
      <c r="E128" s="1916"/>
      <c r="F128" s="2008"/>
      <c r="G128" s="1221">
        <v>649.72900000000004</v>
      </c>
      <c r="H128" s="1221">
        <v>131.191</v>
      </c>
      <c r="I128" s="1264">
        <v>32.457000000000001</v>
      </c>
      <c r="J128" s="1266">
        <v>813.37699999999995</v>
      </c>
      <c r="L128" s="1392"/>
      <c r="M128" s="1392"/>
      <c r="N128" s="1392"/>
      <c r="O128" s="1392"/>
    </row>
    <row r="129" spans="1:15">
      <c r="A129" s="1357"/>
      <c r="B129" s="1319"/>
      <c r="C129" s="2007" t="s">
        <v>956</v>
      </c>
      <c r="D129" s="1916"/>
      <c r="E129" s="1916"/>
      <c r="F129" s="2008"/>
      <c r="G129" s="1221">
        <v>175.36500000000001</v>
      </c>
      <c r="H129" s="1221">
        <v>0.25700000000000001</v>
      </c>
      <c r="I129" s="1264">
        <v>2.536</v>
      </c>
      <c r="J129" s="1266">
        <v>178.15799999999999</v>
      </c>
      <c r="L129" s="1392"/>
      <c r="M129" s="1392"/>
      <c r="N129" s="1392"/>
      <c r="O129" s="1392"/>
    </row>
    <row r="130" spans="1:15">
      <c r="A130" s="1357"/>
      <c r="B130" s="1319"/>
      <c r="C130" s="2007" t="s">
        <v>957</v>
      </c>
      <c r="D130" s="1916"/>
      <c r="E130" s="1916"/>
      <c r="F130" s="2008"/>
      <c r="G130" s="1221">
        <v>481.423</v>
      </c>
      <c r="H130" s="1221">
        <v>5.1959999999999997</v>
      </c>
      <c r="I130" s="1264">
        <v>0</v>
      </c>
      <c r="J130" s="1266">
        <v>486.61900000000003</v>
      </c>
      <c r="L130" s="1392"/>
      <c r="M130" s="1392"/>
      <c r="N130" s="1392"/>
      <c r="O130" s="1392"/>
    </row>
    <row r="131" spans="1:15">
      <c r="A131" s="1357"/>
      <c r="B131" s="1319"/>
      <c r="C131" s="2007" t="s">
        <v>958</v>
      </c>
      <c r="D131" s="1916"/>
      <c r="E131" s="1916"/>
      <c r="F131" s="2008"/>
      <c r="G131" s="1221">
        <v>88.355999999999995</v>
      </c>
      <c r="H131" s="1221">
        <v>0</v>
      </c>
      <c r="I131" s="1264">
        <v>5.1740000000000004</v>
      </c>
      <c r="J131" s="1266">
        <v>93.53</v>
      </c>
      <c r="L131" s="1392"/>
      <c r="M131" s="1392"/>
      <c r="N131" s="1392"/>
      <c r="O131" s="1392"/>
    </row>
    <row r="132" spans="1:15">
      <c r="A132" s="1357"/>
      <c r="B132" s="1319"/>
      <c r="C132" s="2007" t="s">
        <v>959</v>
      </c>
      <c r="D132" s="1916"/>
      <c r="E132" s="1916"/>
      <c r="F132" s="2008"/>
      <c r="G132" s="1221">
        <v>0.36199999999999999</v>
      </c>
      <c r="H132" s="1221">
        <v>1.484</v>
      </c>
      <c r="I132" s="1264">
        <v>0</v>
      </c>
      <c r="J132" s="1266">
        <v>1.8460000000000001</v>
      </c>
      <c r="L132" s="1392"/>
      <c r="M132" s="1392"/>
      <c r="N132" s="1392"/>
      <c r="O132" s="1392"/>
    </row>
    <row r="133" spans="1:15">
      <c r="A133" s="1357"/>
      <c r="B133" s="1319"/>
      <c r="C133" s="2007" t="s">
        <v>960</v>
      </c>
      <c r="D133" s="1916"/>
      <c r="E133" s="1916"/>
      <c r="F133" s="2008"/>
      <c r="G133" s="1221">
        <v>2.1000000000000001E-2</v>
      </c>
      <c r="H133" s="1221">
        <v>0</v>
      </c>
      <c r="I133" s="1264">
        <v>0</v>
      </c>
      <c r="J133" s="1266">
        <v>2.1000000000000001E-2</v>
      </c>
      <c r="L133" s="1392"/>
      <c r="M133" s="1392"/>
      <c r="N133" s="1392"/>
      <c r="O133" s="1392"/>
    </row>
    <row r="134" spans="1:15">
      <c r="A134" s="1357"/>
      <c r="B134" s="1319"/>
      <c r="C134" s="2007" t="s">
        <v>961</v>
      </c>
      <c r="D134" s="1916"/>
      <c r="E134" s="1916"/>
      <c r="F134" s="2008"/>
      <c r="G134" s="1221">
        <v>3.988</v>
      </c>
      <c r="H134" s="1221">
        <v>2.1000000000000001E-2</v>
      </c>
      <c r="I134" s="1264">
        <v>3.5000000000000003E-2</v>
      </c>
      <c r="J134" s="1266">
        <v>4.0439999999999996</v>
      </c>
      <c r="L134" s="1392"/>
      <c r="M134" s="1392"/>
      <c r="N134" s="1392"/>
      <c r="O134" s="1392"/>
    </row>
    <row r="135" spans="1:15">
      <c r="A135" s="1357"/>
      <c r="B135" s="1319"/>
      <c r="C135" s="2007" t="s">
        <v>963</v>
      </c>
      <c r="D135" s="1916"/>
      <c r="E135" s="1916"/>
      <c r="F135" s="2008"/>
      <c r="G135" s="1221">
        <v>-4.0000000000000001E-3</v>
      </c>
      <c r="H135" s="1221">
        <v>4.0000000000000001E-3</v>
      </c>
      <c r="I135" s="1264">
        <v>3.4000000000000002E-2</v>
      </c>
      <c r="J135" s="1266">
        <v>3.4000000000000002E-2</v>
      </c>
      <c r="L135" s="1392"/>
      <c r="M135" s="1392"/>
      <c r="N135" s="1392"/>
      <c r="O135" s="1392"/>
    </row>
    <row r="136" spans="1:15">
      <c r="A136" s="1357"/>
      <c r="B136" s="1322">
        <v>12</v>
      </c>
      <c r="C136" s="2009" t="s">
        <v>606</v>
      </c>
      <c r="D136" s="1917"/>
      <c r="E136" s="1917"/>
      <c r="F136" s="2010"/>
      <c r="G136" s="1316">
        <v>1314.028</v>
      </c>
      <c r="H136" s="1316">
        <v>0</v>
      </c>
      <c r="I136" s="1482">
        <v>0</v>
      </c>
      <c r="J136" s="1266">
        <v>1314.028</v>
      </c>
      <c r="L136" s="1392"/>
      <c r="M136" s="1392"/>
      <c r="N136" s="1392"/>
      <c r="O136" s="1392"/>
    </row>
    <row r="137" spans="1:15">
      <c r="A137" s="1357"/>
      <c r="B137" s="1319"/>
      <c r="C137" s="2013" t="s">
        <v>607</v>
      </c>
      <c r="D137" s="1922"/>
      <c r="E137" s="1922"/>
      <c r="F137" s="1928"/>
      <c r="G137" s="1221">
        <v>348.73099999999999</v>
      </c>
      <c r="H137" s="1221">
        <v>0</v>
      </c>
      <c r="I137" s="1264">
        <v>0</v>
      </c>
      <c r="J137" s="1266">
        <v>348.73099999999999</v>
      </c>
      <c r="L137" s="1392"/>
      <c r="M137" s="1392"/>
      <c r="N137" s="1392"/>
      <c r="O137" s="1392"/>
    </row>
    <row r="138" spans="1:15">
      <c r="A138" s="1357"/>
      <c r="B138" s="1319"/>
      <c r="C138" s="2013" t="s">
        <v>608</v>
      </c>
      <c r="D138" s="1922"/>
      <c r="E138" s="1922"/>
      <c r="F138" s="1928"/>
      <c r="G138" s="1221">
        <v>965.29700000000003</v>
      </c>
      <c r="H138" s="1221">
        <v>0</v>
      </c>
      <c r="I138" s="1264">
        <v>0</v>
      </c>
      <c r="J138" s="1266">
        <v>965.29700000000003</v>
      </c>
      <c r="L138" s="1392"/>
      <c r="M138" s="1392"/>
      <c r="N138" s="1392"/>
      <c r="O138" s="1392"/>
    </row>
    <row r="139" spans="1:15">
      <c r="A139" s="1357"/>
      <c r="B139" s="1322">
        <v>13</v>
      </c>
      <c r="C139" s="2009" t="s">
        <v>609</v>
      </c>
      <c r="D139" s="1917"/>
      <c r="E139" s="1917"/>
      <c r="F139" s="2010"/>
      <c r="G139" s="1316">
        <v>7728.424</v>
      </c>
      <c r="H139" s="1316">
        <v>1078.2049999999999</v>
      </c>
      <c r="I139" s="1482">
        <v>308.91699999999997</v>
      </c>
      <c r="J139" s="1266">
        <v>9115.5460000000003</v>
      </c>
      <c r="L139" s="1392"/>
      <c r="M139" s="1392"/>
      <c r="N139" s="1392"/>
      <c r="O139" s="1392"/>
    </row>
    <row r="140" spans="1:15">
      <c r="A140" s="1357"/>
      <c r="B140" s="1319"/>
      <c r="C140" s="2013" t="s">
        <v>965</v>
      </c>
      <c r="D140" s="1922"/>
      <c r="E140" s="1922"/>
      <c r="F140" s="1928"/>
      <c r="G140" s="1221">
        <v>160.67099999999999</v>
      </c>
      <c r="H140" s="1221">
        <v>35.11</v>
      </c>
      <c r="I140" s="1264">
        <v>6.2160000000000002</v>
      </c>
      <c r="J140" s="1266">
        <v>201.99700000000001</v>
      </c>
      <c r="L140" s="1392"/>
      <c r="M140" s="1392"/>
      <c r="N140" s="1392"/>
      <c r="O140" s="1392"/>
    </row>
    <row r="141" spans="1:15">
      <c r="A141" s="1357"/>
      <c r="B141" s="1319"/>
      <c r="C141" s="2007" t="s">
        <v>966</v>
      </c>
      <c r="D141" s="1916"/>
      <c r="E141" s="1916"/>
      <c r="F141" s="2008"/>
      <c r="G141" s="1221">
        <v>8.4670000000000005</v>
      </c>
      <c r="H141" s="1221">
        <v>3.1379999999999999</v>
      </c>
      <c r="I141" s="1264">
        <v>1.5</v>
      </c>
      <c r="J141" s="1266">
        <v>13.105</v>
      </c>
      <c r="L141" s="1392"/>
      <c r="M141" s="1392"/>
      <c r="N141" s="1392"/>
      <c r="O141" s="1392"/>
    </row>
    <row r="142" spans="1:15">
      <c r="A142" s="1357"/>
      <c r="B142" s="1319"/>
      <c r="C142" s="2013" t="s">
        <v>72</v>
      </c>
      <c r="D142" s="1922"/>
      <c r="E142" s="1922"/>
      <c r="F142" s="1928"/>
      <c r="G142" s="1221">
        <v>0</v>
      </c>
      <c r="H142" s="1221">
        <v>1.2999999999999999E-2</v>
      </c>
      <c r="I142" s="1264">
        <v>0</v>
      </c>
      <c r="J142" s="1266">
        <v>1.2999999999999999E-2</v>
      </c>
      <c r="L142" s="1392"/>
      <c r="M142" s="1392"/>
      <c r="N142" s="1392"/>
      <c r="O142" s="1392"/>
    </row>
    <row r="143" spans="1:15">
      <c r="A143" s="1357"/>
      <c r="B143" s="1319"/>
      <c r="C143" s="2013" t="s">
        <v>612</v>
      </c>
      <c r="D143" s="1922"/>
      <c r="E143" s="1922"/>
      <c r="F143" s="1928"/>
      <c r="G143" s="1221">
        <v>0</v>
      </c>
      <c r="H143" s="1221">
        <v>4.8559999999999999</v>
      </c>
      <c r="I143" s="1264">
        <v>0</v>
      </c>
      <c r="J143" s="1266">
        <v>4.8559999999999999</v>
      </c>
      <c r="L143" s="1392"/>
      <c r="M143" s="1392"/>
      <c r="N143" s="1392"/>
      <c r="O143" s="1392"/>
    </row>
    <row r="144" spans="1:15">
      <c r="A144" s="1357"/>
      <c r="B144" s="1319"/>
      <c r="C144" s="2013" t="s">
        <v>74</v>
      </c>
      <c r="D144" s="1922"/>
      <c r="E144" s="1922"/>
      <c r="F144" s="1928"/>
      <c r="G144" s="1221">
        <v>127.163</v>
      </c>
      <c r="H144" s="1221">
        <v>13.645</v>
      </c>
      <c r="I144" s="1264">
        <v>15.093999999999999</v>
      </c>
      <c r="J144" s="1266">
        <v>155.90199999999999</v>
      </c>
      <c r="L144" s="1392"/>
      <c r="M144" s="1392"/>
      <c r="N144" s="1392"/>
      <c r="O144" s="1392"/>
    </row>
    <row r="145" spans="1:15">
      <c r="A145" s="1357"/>
      <c r="B145" s="1319"/>
      <c r="C145" s="2007" t="s">
        <v>613</v>
      </c>
      <c r="D145" s="1916"/>
      <c r="E145" s="1916"/>
      <c r="F145" s="2008"/>
      <c r="G145" s="1221">
        <v>3946.2750000000001</v>
      </c>
      <c r="H145" s="1221">
        <v>864.52700000000004</v>
      </c>
      <c r="I145" s="1264">
        <v>266.36900000000003</v>
      </c>
      <c r="J145" s="1266">
        <v>5077.1710000000003</v>
      </c>
      <c r="L145" s="1392"/>
      <c r="M145" s="1392"/>
      <c r="N145" s="1392"/>
      <c r="O145" s="1392"/>
    </row>
    <row r="146" spans="1:15">
      <c r="A146" s="1357"/>
      <c r="B146" s="1319"/>
      <c r="C146" s="2013" t="s">
        <v>967</v>
      </c>
      <c r="D146" s="1922"/>
      <c r="E146" s="1922"/>
      <c r="F146" s="1928"/>
      <c r="G146" s="1221">
        <v>3485.848</v>
      </c>
      <c r="H146" s="1221">
        <v>156.916</v>
      </c>
      <c r="I146" s="1264">
        <v>19.738</v>
      </c>
      <c r="J146" s="1266">
        <v>3662.502</v>
      </c>
      <c r="L146" s="1392"/>
      <c r="M146" s="1392"/>
      <c r="N146" s="1392"/>
      <c r="O146" s="1392"/>
    </row>
    <row r="147" spans="1:15">
      <c r="A147" s="1357"/>
      <c r="B147" s="1322">
        <v>14</v>
      </c>
      <c r="C147" s="2009" t="s">
        <v>615</v>
      </c>
      <c r="D147" s="1917"/>
      <c r="E147" s="1917"/>
      <c r="F147" s="2010"/>
      <c r="G147" s="1316">
        <v>370.90600000000001</v>
      </c>
      <c r="H147" s="1316">
        <v>195.66900000000001</v>
      </c>
      <c r="I147" s="1482">
        <v>75.539000000000001</v>
      </c>
      <c r="J147" s="1266">
        <v>642.11400000000003</v>
      </c>
      <c r="L147" s="1392"/>
      <c r="M147" s="1392"/>
      <c r="N147" s="1392"/>
      <c r="O147" s="1392"/>
    </row>
    <row r="148" spans="1:15">
      <c r="A148" s="1357"/>
      <c r="B148" s="1319"/>
      <c r="C148" s="2007" t="s">
        <v>68</v>
      </c>
      <c r="D148" s="1916"/>
      <c r="E148" s="1916"/>
      <c r="F148" s="2008"/>
      <c r="G148" s="1221">
        <v>2429.7910000000002</v>
      </c>
      <c r="H148" s="1221">
        <v>436.77600000000001</v>
      </c>
      <c r="I148" s="1264">
        <v>209.744</v>
      </c>
      <c r="J148" s="1266">
        <v>3076.3110000000001</v>
      </c>
      <c r="L148" s="1392"/>
      <c r="M148" s="1392"/>
      <c r="N148" s="1392"/>
      <c r="O148" s="1392"/>
    </row>
    <row r="149" spans="1:15">
      <c r="A149" s="1357"/>
      <c r="B149" s="1319"/>
      <c r="C149" s="2007" t="s">
        <v>616</v>
      </c>
      <c r="D149" s="1916"/>
      <c r="E149" s="1916"/>
      <c r="F149" s="2008"/>
      <c r="G149" s="1221">
        <v>-2058.8850000000002</v>
      </c>
      <c r="H149" s="1221">
        <v>-241.107</v>
      </c>
      <c r="I149" s="1264">
        <v>-134.20500000000001</v>
      </c>
      <c r="J149" s="1266">
        <v>-2434.1970000000001</v>
      </c>
      <c r="L149" s="1392"/>
      <c r="M149" s="1392"/>
      <c r="N149" s="1392"/>
      <c r="O149" s="1392"/>
    </row>
    <row r="150" spans="1:15">
      <c r="A150" s="1357"/>
      <c r="B150" s="1322">
        <v>15</v>
      </c>
      <c r="C150" s="2009" t="s">
        <v>617</v>
      </c>
      <c r="D150" s="1917"/>
      <c r="E150" s="1917"/>
      <c r="F150" s="2010"/>
      <c r="G150" s="1316">
        <v>977.76700000000005</v>
      </c>
      <c r="H150" s="1316">
        <v>211.755</v>
      </c>
      <c r="I150" s="1482">
        <v>72.81</v>
      </c>
      <c r="J150" s="1266">
        <v>1262.3320000000001</v>
      </c>
      <c r="L150" s="1392"/>
      <c r="M150" s="1392"/>
      <c r="N150" s="1392"/>
      <c r="O150" s="1392"/>
    </row>
    <row r="151" spans="1:15">
      <c r="A151" s="1357"/>
      <c r="B151" s="1319"/>
      <c r="C151" s="2013" t="s">
        <v>619</v>
      </c>
      <c r="D151" s="1922"/>
      <c r="E151" s="1922"/>
      <c r="F151" s="1928"/>
      <c r="G151" s="1221">
        <v>559.79999999999995</v>
      </c>
      <c r="H151" s="1221">
        <v>158.1</v>
      </c>
      <c r="I151" s="1264">
        <v>65.082999999999998</v>
      </c>
      <c r="J151" s="1266">
        <v>782.98299999999995</v>
      </c>
      <c r="L151" s="1392"/>
      <c r="M151" s="1392"/>
      <c r="N151" s="1392"/>
      <c r="O151" s="1392"/>
    </row>
    <row r="152" spans="1:15">
      <c r="A152" s="1357"/>
      <c r="B152" s="1319"/>
      <c r="C152" s="2013" t="s">
        <v>620</v>
      </c>
      <c r="D152" s="1922"/>
      <c r="E152" s="1922"/>
      <c r="F152" s="1928"/>
      <c r="G152" s="1221">
        <v>2496.3359999999998</v>
      </c>
      <c r="H152" s="1221">
        <v>676.68499999999995</v>
      </c>
      <c r="I152" s="1264">
        <v>371.98399999999998</v>
      </c>
      <c r="J152" s="1266">
        <v>3545.0050000000001</v>
      </c>
      <c r="L152" s="1392"/>
      <c r="M152" s="1392"/>
      <c r="N152" s="1392"/>
      <c r="O152" s="1392"/>
    </row>
    <row r="153" spans="1:15">
      <c r="A153" s="1357"/>
      <c r="B153" s="1319"/>
      <c r="C153" s="2013" t="s">
        <v>621</v>
      </c>
      <c r="D153" s="1922"/>
      <c r="E153" s="1922"/>
      <c r="F153" s="1928"/>
      <c r="G153" s="1221">
        <v>6.726</v>
      </c>
      <c r="H153" s="1221">
        <v>0</v>
      </c>
      <c r="I153" s="1264">
        <v>78.808999999999997</v>
      </c>
      <c r="J153" s="1266">
        <v>85.534999999999997</v>
      </c>
      <c r="L153" s="1392"/>
      <c r="M153" s="1392"/>
      <c r="N153" s="1392"/>
      <c r="O153" s="1392"/>
    </row>
    <row r="154" spans="1:15">
      <c r="A154" s="1357"/>
      <c r="B154" s="1319"/>
      <c r="C154" s="2013" t="s">
        <v>622</v>
      </c>
      <c r="D154" s="1922"/>
      <c r="E154" s="1922"/>
      <c r="F154" s="1928"/>
      <c r="G154" s="1221">
        <v>174.52</v>
      </c>
      <c r="H154" s="1221">
        <v>21.774999999999999</v>
      </c>
      <c r="I154" s="1264">
        <v>1.1180000000000001</v>
      </c>
      <c r="J154" s="1266">
        <v>197.41300000000001</v>
      </c>
      <c r="L154" s="1392"/>
      <c r="M154" s="1392"/>
      <c r="N154" s="1392"/>
      <c r="O154" s="1392"/>
    </row>
    <row r="155" spans="1:15">
      <c r="A155" s="1357"/>
      <c r="B155" s="1319"/>
      <c r="C155" s="2013" t="s">
        <v>782</v>
      </c>
      <c r="D155" s="1922"/>
      <c r="E155" s="1922"/>
      <c r="F155" s="1928"/>
      <c r="G155" s="1221">
        <v>-2259.6149999999998</v>
      </c>
      <c r="H155" s="1221">
        <v>-644.80499999999995</v>
      </c>
      <c r="I155" s="1264">
        <v>-405.959</v>
      </c>
      <c r="J155" s="1266">
        <v>-3310.3789999999999</v>
      </c>
      <c r="L155" s="1392"/>
      <c r="M155" s="1392"/>
      <c r="N155" s="1392"/>
      <c r="O155" s="1392"/>
    </row>
    <row r="156" spans="1:15">
      <c r="A156" s="1357"/>
      <c r="B156" s="1319"/>
      <c r="C156" s="2007" t="s">
        <v>285</v>
      </c>
      <c r="D156" s="1916"/>
      <c r="E156" s="1916"/>
      <c r="F156" s="2008"/>
      <c r="G156" s="1221">
        <v>0</v>
      </c>
      <c r="H156" s="1221">
        <v>0</v>
      </c>
      <c r="I156" s="1264">
        <v>-38.225000000000001</v>
      </c>
      <c r="J156" s="1266">
        <v>-38.225000000000001</v>
      </c>
      <c r="L156" s="1392"/>
      <c r="M156" s="1392"/>
      <c r="N156" s="1392"/>
      <c r="O156" s="1392"/>
    </row>
    <row r="157" spans="1:15">
      <c r="A157" s="1357"/>
      <c r="B157" s="1322">
        <v>16</v>
      </c>
      <c r="C157" s="2009" t="s">
        <v>624</v>
      </c>
      <c r="D157" s="1917"/>
      <c r="E157" s="1917"/>
      <c r="F157" s="2010"/>
      <c r="G157" s="1316">
        <v>8712.1769999999997</v>
      </c>
      <c r="H157" s="1316">
        <v>2632.8139999999999</v>
      </c>
      <c r="I157" s="1482">
        <v>317.06700000000001</v>
      </c>
      <c r="J157" s="1266">
        <v>11662.058000000001</v>
      </c>
      <c r="L157" s="1392"/>
      <c r="M157" s="1392"/>
      <c r="N157" s="1392"/>
      <c r="O157" s="1392"/>
    </row>
    <row r="158" spans="1:15">
      <c r="A158" s="1357"/>
      <c r="B158" s="1332"/>
      <c r="C158" s="2011" t="s">
        <v>625</v>
      </c>
      <c r="D158" s="1920"/>
      <c r="E158" s="1920"/>
      <c r="F158" s="2012"/>
      <c r="G158" s="1221">
        <v>235.03299999999999</v>
      </c>
      <c r="H158" s="1221">
        <v>103.879</v>
      </c>
      <c r="I158" s="1264">
        <v>0</v>
      </c>
      <c r="J158" s="1266">
        <v>338.91199999999998</v>
      </c>
      <c r="L158" s="1392"/>
      <c r="M158" s="1392"/>
      <c r="N158" s="1392"/>
      <c r="O158" s="1392"/>
    </row>
    <row r="159" spans="1:15">
      <c r="A159" s="1357"/>
      <c r="B159" s="1332"/>
      <c r="C159" s="2011" t="s">
        <v>86</v>
      </c>
      <c r="D159" s="1920"/>
      <c r="E159" s="1920"/>
      <c r="F159" s="2012"/>
      <c r="G159" s="1221">
        <v>9909.1530000000002</v>
      </c>
      <c r="H159" s="1221">
        <v>2358.6329999999998</v>
      </c>
      <c r="I159" s="1264">
        <v>364.31599999999997</v>
      </c>
      <c r="J159" s="1266">
        <v>12632.102000000001</v>
      </c>
      <c r="L159" s="1392"/>
      <c r="M159" s="1392"/>
      <c r="N159" s="1392"/>
      <c r="O159" s="1392"/>
    </row>
    <row r="160" spans="1:15">
      <c r="A160" s="1357"/>
      <c r="B160" s="1332"/>
      <c r="C160" s="2011" t="s">
        <v>626</v>
      </c>
      <c r="D160" s="1920"/>
      <c r="E160" s="1920"/>
      <c r="F160" s="2012"/>
      <c r="G160" s="1221">
        <v>5429.9709999999995</v>
      </c>
      <c r="H160" s="1221">
        <v>1274.011</v>
      </c>
      <c r="I160" s="1264">
        <v>433.05599999999998</v>
      </c>
      <c r="J160" s="1266">
        <v>7137.0379999999996</v>
      </c>
      <c r="L160" s="1392"/>
      <c r="M160" s="1392"/>
      <c r="N160" s="1392"/>
      <c r="O160" s="1392"/>
    </row>
    <row r="161" spans="1:15">
      <c r="A161" s="1357"/>
      <c r="B161" s="1332"/>
      <c r="C161" s="2011" t="s">
        <v>968</v>
      </c>
      <c r="D161" s="1920"/>
      <c r="E161" s="1920"/>
      <c r="F161" s="2012"/>
      <c r="G161" s="1221">
        <v>811.88300000000004</v>
      </c>
      <c r="H161" s="1221">
        <v>127.849</v>
      </c>
      <c r="I161" s="1264">
        <v>36.674999999999997</v>
      </c>
      <c r="J161" s="1266">
        <v>976.40700000000004</v>
      </c>
      <c r="L161" s="1392"/>
      <c r="M161" s="1392"/>
      <c r="N161" s="1392"/>
      <c r="O161" s="1392"/>
    </row>
    <row r="162" spans="1:15">
      <c r="A162" s="1357"/>
      <c r="B162" s="1332"/>
      <c r="C162" s="2011" t="s">
        <v>969</v>
      </c>
      <c r="D162" s="1920"/>
      <c r="E162" s="1920"/>
      <c r="F162" s="2012"/>
      <c r="G162" s="1221">
        <v>146.25</v>
      </c>
      <c r="H162" s="1221">
        <v>512.83699999999999</v>
      </c>
      <c r="I162" s="1264">
        <v>51.305</v>
      </c>
      <c r="J162" s="1266">
        <v>710.39200000000005</v>
      </c>
      <c r="L162" s="1392"/>
      <c r="M162" s="1392"/>
      <c r="N162" s="1392"/>
      <c r="O162" s="1392"/>
    </row>
    <row r="163" spans="1:15">
      <c r="A163" s="1357"/>
      <c r="B163" s="1332"/>
      <c r="C163" s="2011" t="s">
        <v>723</v>
      </c>
      <c r="D163" s="1920"/>
      <c r="E163" s="1920"/>
      <c r="F163" s="2012"/>
      <c r="G163" s="1221">
        <v>-7793.2169999999996</v>
      </c>
      <c r="H163" s="1221">
        <v>-1728.575</v>
      </c>
      <c r="I163" s="1264">
        <v>-568.28499999999997</v>
      </c>
      <c r="J163" s="1266">
        <v>-10090.076999999999</v>
      </c>
      <c r="L163" s="1392"/>
      <c r="M163" s="1392"/>
      <c r="N163" s="1392"/>
      <c r="O163" s="1392"/>
    </row>
    <row r="164" spans="1:15">
      <c r="A164" s="1357"/>
      <c r="B164" s="1332"/>
      <c r="C164" s="2007" t="s">
        <v>970</v>
      </c>
      <c r="D164" s="1916"/>
      <c r="E164" s="1916"/>
      <c r="F164" s="2008"/>
      <c r="G164" s="1221">
        <v>-26.896000000000001</v>
      </c>
      <c r="H164" s="1221">
        <v>-15.82</v>
      </c>
      <c r="I164" s="1264">
        <v>0</v>
      </c>
      <c r="J164" s="1266">
        <v>-42.716000000000001</v>
      </c>
      <c r="L164" s="1392"/>
      <c r="M164" s="1392"/>
      <c r="N164" s="1392"/>
      <c r="O164" s="1392"/>
    </row>
    <row r="165" spans="1:15">
      <c r="A165" s="1357"/>
      <c r="B165" s="1322">
        <v>18</v>
      </c>
      <c r="C165" s="2009" t="s">
        <v>632</v>
      </c>
      <c r="D165" s="1917"/>
      <c r="E165" s="1917"/>
      <c r="F165" s="2010"/>
      <c r="G165" s="1316">
        <v>-54.241</v>
      </c>
      <c r="H165" s="1316">
        <v>2.1999999999999999E-2</v>
      </c>
      <c r="I165" s="1482">
        <v>0</v>
      </c>
      <c r="J165" s="1266">
        <v>-54.219000000000001</v>
      </c>
      <c r="L165" s="1392"/>
      <c r="M165" s="1392"/>
      <c r="N165" s="1392"/>
      <c r="O165" s="1392"/>
    </row>
    <row r="166" spans="1:15">
      <c r="A166" s="1357"/>
      <c r="B166" s="1332"/>
      <c r="C166" s="2003" t="s">
        <v>974</v>
      </c>
      <c r="D166" s="1909"/>
      <c r="E166" s="1909"/>
      <c r="F166" s="2004"/>
      <c r="G166" s="1221">
        <v>52875.574000000001</v>
      </c>
      <c r="H166" s="1221">
        <v>6783.143</v>
      </c>
      <c r="I166" s="1264">
        <v>35.811999999999998</v>
      </c>
      <c r="J166" s="1266">
        <v>59694.529000000002</v>
      </c>
      <c r="L166" s="1392"/>
      <c r="M166" s="1392"/>
      <c r="N166" s="1392"/>
      <c r="O166" s="1392"/>
    </row>
    <row r="167" spans="1:15" ht="15" customHeight="1">
      <c r="A167" s="1357"/>
      <c r="B167" s="1332"/>
      <c r="C167" s="2003" t="s">
        <v>975</v>
      </c>
      <c r="D167" s="1909"/>
      <c r="E167" s="1909"/>
      <c r="F167" s="2004"/>
      <c r="G167" s="1221">
        <v>681.51099999999997</v>
      </c>
      <c r="H167" s="1221">
        <v>3.496</v>
      </c>
      <c r="I167" s="1264">
        <v>0</v>
      </c>
      <c r="J167" s="1266">
        <v>685.00699999999995</v>
      </c>
      <c r="L167" s="1392"/>
      <c r="M167" s="1392"/>
      <c r="N167" s="1392"/>
      <c r="O167" s="1392"/>
    </row>
    <row r="168" spans="1:15">
      <c r="A168" s="1357"/>
      <c r="B168" s="1332"/>
      <c r="C168" s="2003" t="s">
        <v>977</v>
      </c>
      <c r="D168" s="1909"/>
      <c r="E168" s="1909"/>
      <c r="F168" s="2004"/>
      <c r="G168" s="1221">
        <v>-52882.868000000002</v>
      </c>
      <c r="H168" s="1221">
        <v>-6528.067</v>
      </c>
      <c r="I168" s="1264">
        <v>-35.811999999999998</v>
      </c>
      <c r="J168" s="1266">
        <v>-59446.747000000003</v>
      </c>
      <c r="L168" s="1392"/>
      <c r="M168" s="1392"/>
      <c r="N168" s="1392"/>
      <c r="O168" s="1392"/>
    </row>
    <row r="169" spans="1:15">
      <c r="A169" s="1357"/>
      <c r="B169" s="1332"/>
      <c r="C169" s="2003" t="s">
        <v>978</v>
      </c>
      <c r="D169" s="1909"/>
      <c r="E169" s="1909"/>
      <c r="F169" s="2004"/>
      <c r="G169" s="1221">
        <v>-729.202</v>
      </c>
      <c r="H169" s="1221">
        <v>-258.54899999999998</v>
      </c>
      <c r="I169" s="1264">
        <v>0</v>
      </c>
      <c r="J169" s="1266">
        <v>-987.75099999999998</v>
      </c>
      <c r="L169" s="1392"/>
      <c r="M169" s="1392"/>
      <c r="N169" s="1392"/>
      <c r="O169" s="1392"/>
    </row>
    <row r="170" spans="1:15">
      <c r="A170" s="1357"/>
      <c r="B170" s="1332"/>
      <c r="C170" s="2003" t="s">
        <v>753</v>
      </c>
      <c r="D170" s="1909"/>
      <c r="E170" s="1909"/>
      <c r="F170" s="2004"/>
      <c r="G170" s="1221">
        <v>96.617999999999995</v>
      </c>
      <c r="H170" s="1221">
        <v>145.577</v>
      </c>
      <c r="I170" s="1264">
        <v>0.40400000000000003</v>
      </c>
      <c r="J170" s="1266">
        <v>242.59899999999999</v>
      </c>
      <c r="L170" s="1392"/>
      <c r="M170" s="1392"/>
      <c r="N170" s="1392"/>
      <c r="O170" s="1392"/>
    </row>
    <row r="171" spans="1:15" ht="15" thickBot="1">
      <c r="B171" s="1537"/>
      <c r="C171" s="2005" t="s">
        <v>979</v>
      </c>
      <c r="D171" s="1911"/>
      <c r="E171" s="1911"/>
      <c r="F171" s="2006"/>
      <c r="G171" s="1233">
        <v>-95.873999999999995</v>
      </c>
      <c r="H171" s="1233">
        <v>-145.578</v>
      </c>
      <c r="I171" s="1538">
        <v>-0.40400000000000003</v>
      </c>
      <c r="J171" s="1539">
        <v>-241.85599999999999</v>
      </c>
      <c r="L171" s="1392"/>
      <c r="M171" s="1392"/>
      <c r="N171" s="1392"/>
      <c r="O171" s="1392"/>
    </row>
    <row r="172" spans="1:15" ht="15" thickBot="1">
      <c r="B172" s="1337">
        <v>20</v>
      </c>
      <c r="C172" s="2001" t="s">
        <v>100</v>
      </c>
      <c r="D172" s="1906"/>
      <c r="E172" s="1906"/>
      <c r="F172" s="2002"/>
      <c r="G172" s="1267">
        <v>515086.272</v>
      </c>
      <c r="H172" s="1267">
        <v>101164.304</v>
      </c>
      <c r="I172" s="1269">
        <v>19717.777999999998</v>
      </c>
      <c r="J172" s="1258">
        <v>635968.35400000005</v>
      </c>
      <c r="L172" s="1392"/>
      <c r="M172" s="1392"/>
      <c r="N172" s="1392"/>
      <c r="O172" s="1392"/>
    </row>
    <row r="183" ht="14.25" customHeight="1"/>
    <row r="184" ht="14.25" customHeight="1"/>
    <row r="185" ht="14.25" customHeight="1"/>
    <row r="186" ht="14.25" customHeight="1"/>
    <row r="190" ht="15" customHeight="1"/>
  </sheetData>
  <mergeCells count="171">
    <mergeCell ref="B2:J2"/>
    <mergeCell ref="I3:J3"/>
    <mergeCell ref="C4:F4"/>
    <mergeCell ref="C5:F5"/>
    <mergeCell ref="C6:F6"/>
    <mergeCell ref="C7:F7"/>
    <mergeCell ref="C14:F14"/>
    <mergeCell ref="C15:F15"/>
    <mergeCell ref="C16:F16"/>
    <mergeCell ref="C17:F17"/>
    <mergeCell ref="C18:F18"/>
    <mergeCell ref="C19:F19"/>
    <mergeCell ref="C8:F8"/>
    <mergeCell ref="C9:F9"/>
    <mergeCell ref="C10:F10"/>
    <mergeCell ref="C11:F11"/>
    <mergeCell ref="C12:F12"/>
    <mergeCell ref="C13:F13"/>
    <mergeCell ref="C28:F28"/>
    <mergeCell ref="C29:F29"/>
    <mergeCell ref="C30:F30"/>
    <mergeCell ref="C31:F31"/>
    <mergeCell ref="C32:F32"/>
    <mergeCell ref="D20:F20"/>
    <mergeCell ref="C21:F21"/>
    <mergeCell ref="C22:F22"/>
    <mergeCell ref="C23:F23"/>
    <mergeCell ref="C25:F25"/>
    <mergeCell ref="C27:F27"/>
    <mergeCell ref="C39:F39"/>
    <mergeCell ref="C40:F40"/>
    <mergeCell ref="D41:F41"/>
    <mergeCell ref="D42:F42"/>
    <mergeCell ref="C43:F43"/>
    <mergeCell ref="C33:F33"/>
    <mergeCell ref="C34:F34"/>
    <mergeCell ref="C35:F35"/>
    <mergeCell ref="C36:F36"/>
    <mergeCell ref="C37:F37"/>
    <mergeCell ref="C38:F38"/>
    <mergeCell ref="D50:F50"/>
    <mergeCell ref="D51:F51"/>
    <mergeCell ref="C52:F52"/>
    <mergeCell ref="D53:F53"/>
    <mergeCell ref="D54:F54"/>
    <mergeCell ref="D55:F55"/>
    <mergeCell ref="D44:F44"/>
    <mergeCell ref="D45:F45"/>
    <mergeCell ref="C46:F46"/>
    <mergeCell ref="D47:F47"/>
    <mergeCell ref="D48:F48"/>
    <mergeCell ref="C49:F49"/>
    <mergeCell ref="C60:F60"/>
    <mergeCell ref="D61:F61"/>
    <mergeCell ref="D62:F62"/>
    <mergeCell ref="D63:F63"/>
    <mergeCell ref="C64:F64"/>
    <mergeCell ref="C56:F56"/>
    <mergeCell ref="D57:F57"/>
    <mergeCell ref="D58:F58"/>
    <mergeCell ref="D59:F59"/>
    <mergeCell ref="C73:F73"/>
    <mergeCell ref="D74:F74"/>
    <mergeCell ref="D75:F75"/>
    <mergeCell ref="C76:F76"/>
    <mergeCell ref="C77:F77"/>
    <mergeCell ref="D78:F78"/>
    <mergeCell ref="D65:F65"/>
    <mergeCell ref="D66:F66"/>
    <mergeCell ref="D67:F67"/>
    <mergeCell ref="C68:F68"/>
    <mergeCell ref="D69:F69"/>
    <mergeCell ref="D70:F70"/>
    <mergeCell ref="C85:F85"/>
    <mergeCell ref="D86:F86"/>
    <mergeCell ref="D87:F87"/>
    <mergeCell ref="D88:F88"/>
    <mergeCell ref="C89:F89"/>
    <mergeCell ref="D90:F90"/>
    <mergeCell ref="D79:F79"/>
    <mergeCell ref="D80:F80"/>
    <mergeCell ref="C81:F81"/>
    <mergeCell ref="D82:F82"/>
    <mergeCell ref="D83:F83"/>
    <mergeCell ref="D84:F84"/>
    <mergeCell ref="D97:F97"/>
    <mergeCell ref="D98:F98"/>
    <mergeCell ref="D99:F99"/>
    <mergeCell ref="C100:F100"/>
    <mergeCell ref="D101:F101"/>
    <mergeCell ref="D102:F102"/>
    <mergeCell ref="D91:F91"/>
    <mergeCell ref="D92:F92"/>
    <mergeCell ref="C93:F93"/>
    <mergeCell ref="D94:F94"/>
    <mergeCell ref="D95:F95"/>
    <mergeCell ref="C96:F96"/>
    <mergeCell ref="D109:F109"/>
    <mergeCell ref="C110:F110"/>
    <mergeCell ref="D111:F111"/>
    <mergeCell ref="D112:F112"/>
    <mergeCell ref="D113:F113"/>
    <mergeCell ref="C114:F114"/>
    <mergeCell ref="D103:F103"/>
    <mergeCell ref="C104:F104"/>
    <mergeCell ref="D105:F105"/>
    <mergeCell ref="D106:F106"/>
    <mergeCell ref="C107:F107"/>
    <mergeCell ref="D108:F108"/>
    <mergeCell ref="C121:F121"/>
    <mergeCell ref="D122:F122"/>
    <mergeCell ref="D123:F123"/>
    <mergeCell ref="C124:F124"/>
    <mergeCell ref="C125:F125"/>
    <mergeCell ref="C126:F126"/>
    <mergeCell ref="D115:F115"/>
    <mergeCell ref="D116:F116"/>
    <mergeCell ref="D117:F117"/>
    <mergeCell ref="C118:F118"/>
    <mergeCell ref="D119:F119"/>
    <mergeCell ref="D120:F120"/>
    <mergeCell ref="C133:F133"/>
    <mergeCell ref="C134:F134"/>
    <mergeCell ref="C135:F135"/>
    <mergeCell ref="C136:F136"/>
    <mergeCell ref="C137:F137"/>
    <mergeCell ref="C138:F138"/>
    <mergeCell ref="C127:F127"/>
    <mergeCell ref="C128:F128"/>
    <mergeCell ref="C129:F129"/>
    <mergeCell ref="C130:F130"/>
    <mergeCell ref="C131:F131"/>
    <mergeCell ref="C132:F132"/>
    <mergeCell ref="C155:F155"/>
    <mergeCell ref="C156:F156"/>
    <mergeCell ref="C145:F145"/>
    <mergeCell ref="C146:F146"/>
    <mergeCell ref="C147:F147"/>
    <mergeCell ref="C148:F148"/>
    <mergeCell ref="C149:F149"/>
    <mergeCell ref="C150:F150"/>
    <mergeCell ref="C139:F139"/>
    <mergeCell ref="C140:F140"/>
    <mergeCell ref="C141:F141"/>
    <mergeCell ref="C142:F142"/>
    <mergeCell ref="C143:F143"/>
    <mergeCell ref="C144:F144"/>
    <mergeCell ref="C169:F169"/>
    <mergeCell ref="C170:F170"/>
    <mergeCell ref="C171:F171"/>
    <mergeCell ref="C172:F172"/>
    <mergeCell ref="C24:F24"/>
    <mergeCell ref="C26:F26"/>
    <mergeCell ref="C71:F71"/>
    <mergeCell ref="D72:F72"/>
    <mergeCell ref="C163:F163"/>
    <mergeCell ref="C164:F164"/>
    <mergeCell ref="C165:F165"/>
    <mergeCell ref="C166:F166"/>
    <mergeCell ref="C167:F167"/>
    <mergeCell ref="C168:F168"/>
    <mergeCell ref="C157:F157"/>
    <mergeCell ref="C158:F158"/>
    <mergeCell ref="C159:F159"/>
    <mergeCell ref="C160:F160"/>
    <mergeCell ref="C161:F161"/>
    <mergeCell ref="C162:F162"/>
    <mergeCell ref="C151:F151"/>
    <mergeCell ref="C152:F152"/>
    <mergeCell ref="C153:F153"/>
    <mergeCell ref="C154:F15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5"/>
  <sheetViews>
    <sheetView topLeftCell="A37" zoomScaleNormal="100" workbookViewId="0">
      <selection activeCell="H25" sqref="H25"/>
    </sheetView>
  </sheetViews>
  <sheetFormatPr defaultColWidth="8.5" defaultRowHeight="12"/>
  <cols>
    <col min="1" max="1" width="32.125" style="134" customWidth="1"/>
    <col min="2" max="3" width="10.375" style="134" bestFit="1" customWidth="1"/>
    <col min="4" max="4" width="11.375" style="134" customWidth="1"/>
    <col min="5" max="5" width="11.25" style="134" bestFit="1" customWidth="1"/>
    <col min="6" max="6" width="6.75" style="134" bestFit="1" customWidth="1"/>
    <col min="7" max="7" width="10.375" style="134" bestFit="1" customWidth="1"/>
    <col min="8" max="8" width="6.75" style="134" bestFit="1" customWidth="1"/>
    <col min="9" max="9" width="11.375" style="134" customWidth="1"/>
    <col min="10" max="10" width="6.75" style="134" bestFit="1" customWidth="1"/>
    <col min="11" max="11" width="11.25" style="134" bestFit="1" customWidth="1"/>
    <col min="12" max="12" width="6.75" style="134" bestFit="1" customWidth="1"/>
    <col min="13" max="248" width="9" style="134" customWidth="1"/>
    <col min="249" max="249" width="1.25" style="134" customWidth="1"/>
    <col min="250" max="250" width="42.75" style="134" customWidth="1"/>
    <col min="251" max="251" width="11.25" style="134" customWidth="1"/>
    <col min="252" max="252" width="6.75" style="134" bestFit="1" customWidth="1"/>
    <col min="253" max="253" width="11.25" style="134" customWidth="1"/>
    <col min="254" max="254" width="8.5" style="134" bestFit="1" customWidth="1"/>
    <col min="255" max="255" width="11.25" style="134" customWidth="1"/>
    <col min="256" max="256" width="8.5" style="134" bestFit="1"/>
    <col min="257" max="16384" width="8.5" style="134"/>
  </cols>
  <sheetData>
    <row r="1" spans="1:12">
      <c r="A1" s="185"/>
      <c r="B1" s="185"/>
      <c r="C1" s="185"/>
      <c r="D1" s="186"/>
      <c r="E1" s="185"/>
    </row>
    <row r="2" spans="1:12">
      <c r="A2" s="1605" t="s">
        <v>838</v>
      </c>
      <c r="B2" s="1605"/>
      <c r="C2" s="1605"/>
      <c r="D2" s="1605"/>
      <c r="E2" s="1605"/>
    </row>
    <row r="3" spans="1:12">
      <c r="A3" s="210"/>
      <c r="B3" s="210"/>
      <c r="C3" s="210"/>
      <c r="D3" s="210"/>
      <c r="E3" s="210"/>
    </row>
    <row r="4" spans="1:12" ht="12.75" thickBot="1">
      <c r="A4" s="2"/>
      <c r="B4" s="185"/>
      <c r="C4" s="185"/>
      <c r="D4" s="1623" t="s">
        <v>385</v>
      </c>
      <c r="E4" s="1623"/>
    </row>
    <row r="5" spans="1:12" ht="24.75" thickBot="1">
      <c r="A5" s="310" t="s">
        <v>326</v>
      </c>
      <c r="B5" s="306" t="s">
        <v>5</v>
      </c>
      <c r="C5" s="307" t="s">
        <v>324</v>
      </c>
      <c r="D5" s="308" t="s">
        <v>325</v>
      </c>
      <c r="E5" s="309" t="s">
        <v>8</v>
      </c>
      <c r="F5" s="137"/>
      <c r="G5" s="137"/>
      <c r="H5" s="137"/>
      <c r="I5" s="137"/>
      <c r="J5" s="137"/>
      <c r="K5" s="137"/>
      <c r="L5" s="137"/>
    </row>
    <row r="6" spans="1:12">
      <c r="A6" s="388" t="s">
        <v>327</v>
      </c>
      <c r="B6" s="369">
        <v>1286.21</v>
      </c>
      <c r="C6" s="355">
        <v>331.41</v>
      </c>
      <c r="D6" s="355">
        <v>1171.1130000000001</v>
      </c>
      <c r="E6" s="359">
        <v>2788.7330000000002</v>
      </c>
      <c r="F6" s="137"/>
      <c r="G6" s="137"/>
      <c r="H6" s="137"/>
      <c r="I6" s="137"/>
      <c r="J6" s="137"/>
      <c r="K6" s="137"/>
      <c r="L6" s="137"/>
    </row>
    <row r="7" spans="1:12">
      <c r="A7" s="230" t="s">
        <v>328</v>
      </c>
      <c r="B7" s="370">
        <v>203.19800000000001</v>
      </c>
      <c r="C7" s="356">
        <v>2.383</v>
      </c>
      <c r="D7" s="356">
        <v>12.882</v>
      </c>
      <c r="E7" s="360">
        <v>218.46299999999999</v>
      </c>
      <c r="F7" s="137"/>
      <c r="G7" s="137"/>
      <c r="H7" s="137"/>
      <c r="I7" s="137"/>
      <c r="J7" s="137"/>
      <c r="K7" s="137"/>
      <c r="L7" s="137"/>
    </row>
    <row r="8" spans="1:12">
      <c r="A8" s="283" t="s">
        <v>389</v>
      </c>
      <c r="B8" s="370">
        <v>152.08000000000001</v>
      </c>
      <c r="C8" s="356">
        <v>53.3</v>
      </c>
      <c r="D8" s="356">
        <v>61.707000000000001</v>
      </c>
      <c r="E8" s="360">
        <v>267.08699999999999</v>
      </c>
      <c r="F8" s="143"/>
      <c r="G8" s="137"/>
      <c r="H8" s="137"/>
      <c r="I8" s="137"/>
      <c r="J8" s="137"/>
      <c r="K8" s="142"/>
      <c r="L8" s="143"/>
    </row>
    <row r="9" spans="1:12">
      <c r="A9" s="283" t="s">
        <v>390</v>
      </c>
      <c r="B9" s="370">
        <v>267.62700000000001</v>
      </c>
      <c r="C9" s="356">
        <v>7.3239999999999998</v>
      </c>
      <c r="D9" s="356">
        <v>253.29900000000001</v>
      </c>
      <c r="E9" s="360">
        <v>528.25</v>
      </c>
      <c r="F9" s="137"/>
      <c r="G9" s="137"/>
      <c r="H9" s="137"/>
      <c r="I9" s="137"/>
      <c r="J9" s="137"/>
      <c r="K9" s="137"/>
      <c r="L9" s="137"/>
    </row>
    <row r="10" spans="1:12" s="135" customFormat="1">
      <c r="A10" s="231" t="s">
        <v>331</v>
      </c>
      <c r="B10" s="370">
        <v>524.56600000000003</v>
      </c>
      <c r="C10" s="356">
        <v>223.643</v>
      </c>
      <c r="D10" s="356">
        <v>370.07600000000002</v>
      </c>
      <c r="E10" s="360">
        <v>1118.2850000000001</v>
      </c>
      <c r="F10" s="196"/>
      <c r="G10" s="137"/>
      <c r="H10" s="137"/>
      <c r="I10" s="137"/>
      <c r="J10" s="137"/>
      <c r="K10" s="145"/>
      <c r="L10" s="146"/>
    </row>
    <row r="11" spans="1:12">
      <c r="A11" s="231" t="s">
        <v>391</v>
      </c>
      <c r="B11" s="370">
        <v>138.71199999999999</v>
      </c>
      <c r="C11" s="356">
        <v>44.76</v>
      </c>
      <c r="D11" s="356">
        <v>334.62200000000001</v>
      </c>
      <c r="E11" s="360">
        <v>518.09400000000005</v>
      </c>
      <c r="F11" s="196"/>
      <c r="G11" s="137"/>
      <c r="H11" s="137"/>
      <c r="I11" s="137"/>
      <c r="J11" s="137"/>
      <c r="K11" s="147"/>
      <c r="L11" s="25"/>
    </row>
    <row r="12" spans="1:12">
      <c r="A12" s="231" t="s">
        <v>333</v>
      </c>
      <c r="B12" s="370">
        <v>2.7E-2</v>
      </c>
      <c r="C12" s="356">
        <v>0</v>
      </c>
      <c r="D12" s="356">
        <v>138.52699999999999</v>
      </c>
      <c r="E12" s="360">
        <v>138.554</v>
      </c>
      <c r="F12" s="196"/>
      <c r="G12" s="137"/>
      <c r="H12" s="137"/>
      <c r="I12" s="137"/>
      <c r="J12" s="137"/>
      <c r="K12" s="147"/>
      <c r="L12" s="25"/>
    </row>
    <row r="13" spans="1:12">
      <c r="A13" s="231" t="s">
        <v>392</v>
      </c>
      <c r="B13" s="370">
        <v>0</v>
      </c>
      <c r="C13" s="356">
        <v>0</v>
      </c>
      <c r="D13" s="356">
        <v>0</v>
      </c>
      <c r="E13" s="360">
        <v>0</v>
      </c>
      <c r="F13" s="196"/>
      <c r="G13" s="137"/>
      <c r="H13" s="137"/>
      <c r="I13" s="137"/>
      <c r="J13" s="137"/>
      <c r="K13" s="147"/>
      <c r="L13" s="25"/>
    </row>
    <row r="14" spans="1:12">
      <c r="A14" s="382" t="s">
        <v>335</v>
      </c>
      <c r="B14" s="369">
        <v>38244.112999999998</v>
      </c>
      <c r="C14" s="355">
        <v>5852.0519999999997</v>
      </c>
      <c r="D14" s="355">
        <v>8514.1620000000003</v>
      </c>
      <c r="E14" s="359">
        <v>52610.326999999997</v>
      </c>
      <c r="F14" s="196"/>
      <c r="G14" s="137"/>
      <c r="H14" s="137"/>
      <c r="I14" s="137"/>
      <c r="J14" s="137"/>
      <c r="K14" s="147"/>
      <c r="L14" s="25"/>
    </row>
    <row r="15" spans="1:12">
      <c r="A15" s="231" t="s">
        <v>336</v>
      </c>
      <c r="B15" s="370">
        <v>7489.6559999999999</v>
      </c>
      <c r="C15" s="356">
        <v>985.77499999999998</v>
      </c>
      <c r="D15" s="356">
        <v>2063.1550000000002</v>
      </c>
      <c r="E15" s="360">
        <v>10538.585999999999</v>
      </c>
      <c r="F15" s="196"/>
      <c r="G15" s="137"/>
      <c r="H15" s="137"/>
      <c r="I15" s="137"/>
      <c r="J15" s="137"/>
      <c r="K15" s="147"/>
      <c r="L15" s="25"/>
    </row>
    <row r="16" spans="1:12">
      <c r="A16" s="231" t="s">
        <v>337</v>
      </c>
      <c r="B16" s="370">
        <v>465.67</v>
      </c>
      <c r="C16" s="356">
        <v>404.185</v>
      </c>
      <c r="D16" s="356">
        <v>292.08999999999997</v>
      </c>
      <c r="E16" s="360">
        <v>1161.9449999999999</v>
      </c>
      <c r="F16" s="196"/>
      <c r="G16" s="137"/>
      <c r="H16" s="137"/>
      <c r="I16" s="137"/>
      <c r="J16" s="137"/>
      <c r="K16" s="147"/>
      <c r="L16" s="25"/>
    </row>
    <row r="17" spans="1:12" ht="12.75" hidden="1" customHeight="1" thickBot="1">
      <c r="A17" s="231" t="s">
        <v>338</v>
      </c>
      <c r="B17" s="370">
        <v>1335.126</v>
      </c>
      <c r="C17" s="356">
        <v>160.136</v>
      </c>
      <c r="D17" s="356">
        <v>368.38600000000002</v>
      </c>
      <c r="E17" s="360">
        <v>1863.6479999999999</v>
      </c>
      <c r="F17" s="196"/>
      <c r="G17" s="137"/>
      <c r="H17" s="137"/>
      <c r="I17" s="137"/>
      <c r="J17" s="137"/>
      <c r="K17" s="147"/>
      <c r="L17" s="25"/>
    </row>
    <row r="18" spans="1:12" s="135" customFormat="1">
      <c r="A18" s="231" t="s">
        <v>339</v>
      </c>
      <c r="B18" s="370">
        <v>7190.1549999999997</v>
      </c>
      <c r="C18" s="356">
        <v>932.10699999999997</v>
      </c>
      <c r="D18" s="356">
        <v>1777.8409999999999</v>
      </c>
      <c r="E18" s="360">
        <v>9900.1029999999992</v>
      </c>
      <c r="F18" s="196"/>
      <c r="G18" s="137"/>
      <c r="H18" s="137"/>
      <c r="I18" s="137"/>
      <c r="J18" s="137"/>
      <c r="K18" s="145"/>
      <c r="L18" s="146"/>
    </row>
    <row r="19" spans="1:12">
      <c r="A19" s="231" t="s">
        <v>340</v>
      </c>
      <c r="B19" s="370">
        <v>196.84200000000001</v>
      </c>
      <c r="C19" s="356">
        <v>66.759</v>
      </c>
      <c r="D19" s="356">
        <v>111.92</v>
      </c>
      <c r="E19" s="360">
        <v>375.52100000000002</v>
      </c>
      <c r="F19" s="196"/>
      <c r="G19" s="137"/>
      <c r="H19" s="137"/>
      <c r="I19" s="137"/>
      <c r="J19" s="137"/>
      <c r="K19" s="147"/>
      <c r="L19" s="25"/>
    </row>
    <row r="20" spans="1:12">
      <c r="A20" s="231" t="s">
        <v>393</v>
      </c>
      <c r="B20" s="370">
        <v>4976.6019999999999</v>
      </c>
      <c r="C20" s="356">
        <v>572.77300000000002</v>
      </c>
      <c r="D20" s="356">
        <v>1668.6859999999999</v>
      </c>
      <c r="E20" s="360">
        <v>7218.0609999999997</v>
      </c>
      <c r="F20" s="196"/>
      <c r="G20" s="137"/>
      <c r="H20" s="137"/>
      <c r="I20" s="137"/>
      <c r="J20" s="137"/>
      <c r="K20" s="147"/>
      <c r="L20" s="25"/>
    </row>
    <row r="21" spans="1:12">
      <c r="A21" s="231" t="s">
        <v>394</v>
      </c>
      <c r="B21" s="370">
        <v>16144.575000000001</v>
      </c>
      <c r="C21" s="356">
        <v>2604.2579999999998</v>
      </c>
      <c r="D21" s="356">
        <v>2128.6170000000002</v>
      </c>
      <c r="E21" s="360">
        <v>20877.45</v>
      </c>
      <c r="F21" s="196"/>
      <c r="G21" s="137"/>
      <c r="H21" s="137"/>
      <c r="I21" s="137"/>
      <c r="J21" s="137"/>
      <c r="K21" s="147"/>
      <c r="L21" s="25"/>
    </row>
    <row r="22" spans="1:12">
      <c r="A22" s="231" t="s">
        <v>395</v>
      </c>
      <c r="B22" s="370">
        <v>445.48700000000002</v>
      </c>
      <c r="C22" s="356">
        <v>126.059</v>
      </c>
      <c r="D22" s="356">
        <v>103.467</v>
      </c>
      <c r="E22" s="360">
        <v>675.01300000000003</v>
      </c>
      <c r="F22" s="196"/>
      <c r="G22" s="137"/>
      <c r="H22" s="137"/>
      <c r="I22" s="137"/>
      <c r="J22" s="137"/>
      <c r="K22" s="147"/>
      <c r="L22" s="25"/>
    </row>
    <row r="23" spans="1:12">
      <c r="A23" s="383" t="s">
        <v>344</v>
      </c>
      <c r="B23" s="369">
        <v>36925.036999999997</v>
      </c>
      <c r="C23" s="355">
        <v>5122.4970000000003</v>
      </c>
      <c r="D23" s="355">
        <v>7507.5230000000001</v>
      </c>
      <c r="E23" s="359">
        <v>49555.057000000001</v>
      </c>
      <c r="F23" s="196"/>
      <c r="G23" s="137"/>
      <c r="H23" s="137"/>
      <c r="I23" s="137"/>
      <c r="J23" s="137"/>
      <c r="K23" s="147"/>
      <c r="L23" s="25"/>
    </row>
    <row r="24" spans="1:12">
      <c r="A24" s="231" t="s">
        <v>345</v>
      </c>
      <c r="B24" s="370">
        <v>7397.8249999999998</v>
      </c>
      <c r="C24" s="356">
        <v>1233.7239999999999</v>
      </c>
      <c r="D24" s="356">
        <v>1675.69</v>
      </c>
      <c r="E24" s="360">
        <v>10307.239</v>
      </c>
      <c r="F24" s="196"/>
      <c r="G24" s="137"/>
      <c r="H24" s="137"/>
      <c r="I24" s="137"/>
      <c r="J24" s="137"/>
      <c r="K24" s="147"/>
      <c r="L24" s="25"/>
    </row>
    <row r="25" spans="1:12">
      <c r="A25" s="283" t="s">
        <v>346</v>
      </c>
      <c r="B25" s="370">
        <v>555.71400000000006</v>
      </c>
      <c r="C25" s="356">
        <v>4.4379999999999997</v>
      </c>
      <c r="D25" s="356">
        <v>134.36099999999999</v>
      </c>
      <c r="E25" s="360">
        <v>694.51300000000003</v>
      </c>
      <c r="F25" s="196"/>
      <c r="G25" s="137"/>
      <c r="H25" s="137"/>
      <c r="I25" s="137"/>
      <c r="J25" s="137"/>
      <c r="K25" s="147"/>
      <c r="L25" s="25"/>
    </row>
    <row r="26" spans="1:12">
      <c r="A26" s="283" t="s">
        <v>347</v>
      </c>
      <c r="B26" s="370">
        <v>452.79700000000003</v>
      </c>
      <c r="C26" s="356">
        <v>22.777000000000001</v>
      </c>
      <c r="D26" s="356">
        <v>302.76400000000001</v>
      </c>
      <c r="E26" s="360">
        <v>778.33799999999997</v>
      </c>
      <c r="F26" s="196"/>
      <c r="G26" s="137"/>
      <c r="H26" s="137"/>
      <c r="I26" s="137"/>
      <c r="J26" s="137"/>
      <c r="K26" s="147"/>
      <c r="L26" s="25"/>
    </row>
    <row r="27" spans="1:12" s="135" customFormat="1" ht="12.75" customHeight="1">
      <c r="A27" s="231" t="s">
        <v>348</v>
      </c>
      <c r="B27" s="370">
        <v>7518.24</v>
      </c>
      <c r="C27" s="356">
        <v>833.32399999999996</v>
      </c>
      <c r="D27" s="356">
        <v>1859.7429999999999</v>
      </c>
      <c r="E27" s="360">
        <v>10211.307000000001</v>
      </c>
      <c r="F27" s="196"/>
      <c r="G27" s="137"/>
      <c r="H27" s="137"/>
      <c r="I27" s="137"/>
      <c r="J27" s="137"/>
      <c r="K27" s="145"/>
      <c r="L27" s="146"/>
    </row>
    <row r="28" spans="1:12">
      <c r="A28" s="387" t="s">
        <v>396</v>
      </c>
      <c r="B28" s="370">
        <v>4607.1289999999999</v>
      </c>
      <c r="C28" s="356">
        <v>1123.0219999999999</v>
      </c>
      <c r="D28" s="356">
        <v>1035.615</v>
      </c>
      <c r="E28" s="360">
        <v>6765.7659999999996</v>
      </c>
      <c r="F28" s="196"/>
      <c r="G28" s="137"/>
      <c r="H28" s="137"/>
      <c r="I28" s="137"/>
      <c r="J28" s="137"/>
      <c r="K28" s="147"/>
      <c r="L28" s="25"/>
    </row>
    <row r="29" spans="1:12" ht="22.5">
      <c r="A29" s="283" t="s">
        <v>397</v>
      </c>
      <c r="B29" s="370">
        <v>267.64400000000001</v>
      </c>
      <c r="C29" s="356">
        <v>52.636000000000003</v>
      </c>
      <c r="D29" s="356">
        <v>373.81700000000001</v>
      </c>
      <c r="E29" s="360">
        <v>694.09699999999998</v>
      </c>
      <c r="F29" s="196"/>
      <c r="G29" s="137"/>
      <c r="H29" s="137"/>
      <c r="I29" s="137"/>
      <c r="J29" s="137"/>
      <c r="K29" s="147"/>
      <c r="L29" s="25"/>
    </row>
    <row r="30" spans="1:12">
      <c r="A30" s="231" t="s">
        <v>398</v>
      </c>
      <c r="B30" s="370">
        <v>16125.688</v>
      </c>
      <c r="C30" s="356">
        <v>1852.576</v>
      </c>
      <c r="D30" s="356">
        <v>2125.5329999999999</v>
      </c>
      <c r="E30" s="360">
        <v>20103.796999999999</v>
      </c>
      <c r="F30" s="196"/>
      <c r="G30" s="137"/>
      <c r="H30" s="137"/>
      <c r="I30" s="137"/>
      <c r="J30" s="137"/>
      <c r="K30" s="147"/>
      <c r="L30" s="25"/>
    </row>
    <row r="31" spans="1:12" ht="21.75">
      <c r="A31" s="383" t="s">
        <v>352</v>
      </c>
      <c r="B31" s="369">
        <v>110.614</v>
      </c>
      <c r="C31" s="355">
        <v>100</v>
      </c>
      <c r="D31" s="355">
        <v>23.998999999999999</v>
      </c>
      <c r="E31" s="359">
        <v>234.613</v>
      </c>
      <c r="F31" s="196"/>
      <c r="G31" s="137"/>
      <c r="H31" s="137"/>
      <c r="I31" s="137"/>
      <c r="J31" s="137"/>
      <c r="K31" s="147"/>
      <c r="L31" s="25"/>
    </row>
    <row r="32" spans="1:12">
      <c r="A32" s="231" t="s">
        <v>386</v>
      </c>
      <c r="B32" s="370">
        <v>0</v>
      </c>
      <c r="C32" s="356">
        <v>0</v>
      </c>
      <c r="D32" s="356">
        <v>0</v>
      </c>
      <c r="E32" s="360">
        <v>0</v>
      </c>
      <c r="F32" s="196"/>
      <c r="G32" s="137"/>
      <c r="H32" s="137"/>
      <c r="I32" s="137"/>
      <c r="J32" s="137"/>
      <c r="K32" s="147"/>
      <c r="L32" s="25"/>
    </row>
    <row r="33" spans="1:12">
      <c r="A33" s="283" t="s">
        <v>353</v>
      </c>
      <c r="B33" s="370">
        <v>110.57899999999999</v>
      </c>
      <c r="C33" s="356">
        <v>100</v>
      </c>
      <c r="D33" s="356">
        <v>14.211</v>
      </c>
      <c r="E33" s="360">
        <v>224.79</v>
      </c>
      <c r="F33" s="196"/>
      <c r="G33" s="137"/>
      <c r="H33" s="137"/>
      <c r="I33" s="137"/>
      <c r="J33" s="137"/>
      <c r="K33" s="147"/>
      <c r="L33" s="25"/>
    </row>
    <row r="34" spans="1:12" ht="22.5">
      <c r="A34" s="283" t="s">
        <v>399</v>
      </c>
      <c r="B34" s="370">
        <v>0</v>
      </c>
      <c r="C34" s="356">
        <v>0</v>
      </c>
      <c r="D34" s="356">
        <v>0</v>
      </c>
      <c r="E34" s="360">
        <v>0</v>
      </c>
      <c r="F34" s="196"/>
      <c r="G34" s="137"/>
      <c r="H34" s="137"/>
      <c r="I34" s="137"/>
      <c r="J34" s="137"/>
      <c r="K34" s="147"/>
      <c r="L34" s="25"/>
    </row>
    <row r="35" spans="1:12" s="135" customFormat="1" ht="12.75" customHeight="1">
      <c r="A35" s="231" t="s">
        <v>354</v>
      </c>
      <c r="B35" s="370">
        <v>0</v>
      </c>
      <c r="C35" s="356">
        <v>0</v>
      </c>
      <c r="D35" s="356">
        <v>9.7880000000000003</v>
      </c>
      <c r="E35" s="360">
        <v>9.7880000000000003</v>
      </c>
      <c r="F35" s="196"/>
      <c r="G35" s="137"/>
      <c r="H35" s="137"/>
      <c r="I35" s="137"/>
      <c r="J35" s="137"/>
      <c r="K35" s="145"/>
      <c r="L35" s="146"/>
    </row>
    <row r="36" spans="1:12" ht="12" hidden="1" customHeight="1">
      <c r="A36" s="283" t="s">
        <v>355</v>
      </c>
      <c r="B36" s="370">
        <v>3.5000000000000003E-2</v>
      </c>
      <c r="C36" s="356">
        <v>0</v>
      </c>
      <c r="D36" s="356">
        <v>0</v>
      </c>
      <c r="E36" s="360">
        <v>3.5000000000000003E-2</v>
      </c>
      <c r="F36" s="196"/>
      <c r="G36" s="137"/>
      <c r="H36" s="137"/>
      <c r="I36" s="137"/>
      <c r="J36" s="137"/>
      <c r="K36" s="147"/>
      <c r="L36" s="25"/>
    </row>
    <row r="37" spans="1:12">
      <c r="A37" s="233" t="s">
        <v>482</v>
      </c>
      <c r="B37" s="370">
        <v>0</v>
      </c>
      <c r="C37" s="356">
        <v>0</v>
      </c>
      <c r="D37" s="356">
        <v>0</v>
      </c>
      <c r="E37" s="360">
        <v>0</v>
      </c>
      <c r="F37" s="196"/>
      <c r="G37" s="137"/>
      <c r="H37" s="137"/>
      <c r="I37" s="137"/>
      <c r="J37" s="137"/>
      <c r="K37" s="147"/>
      <c r="L37" s="25"/>
    </row>
    <row r="38" spans="1:12" ht="12" hidden="1" customHeight="1">
      <c r="A38" s="281" t="s">
        <v>388</v>
      </c>
      <c r="B38" s="370">
        <v>0</v>
      </c>
      <c r="C38" s="356">
        <v>0</v>
      </c>
      <c r="D38" s="356">
        <v>0</v>
      </c>
      <c r="E38" s="360">
        <v>0</v>
      </c>
      <c r="F38" s="196"/>
      <c r="G38" s="137"/>
      <c r="H38" s="137"/>
      <c r="I38" s="137"/>
      <c r="J38" s="137"/>
      <c r="K38" s="147"/>
      <c r="L38" s="25"/>
    </row>
    <row r="39" spans="1:12">
      <c r="A39" s="382" t="s">
        <v>356</v>
      </c>
      <c r="B39" s="369">
        <v>1607.346</v>
      </c>
      <c r="C39" s="355">
        <v>502.596</v>
      </c>
      <c r="D39" s="355">
        <v>732.14599999999996</v>
      </c>
      <c r="E39" s="359">
        <v>2842.0880000000002</v>
      </c>
      <c r="F39" s="196"/>
      <c r="G39" s="137"/>
      <c r="H39" s="137"/>
      <c r="I39" s="137"/>
      <c r="J39" s="137"/>
      <c r="K39" s="147"/>
      <c r="L39" s="25"/>
    </row>
    <row r="40" spans="1:12">
      <c r="A40" s="231" t="s">
        <v>357</v>
      </c>
      <c r="B40" s="370">
        <v>310.74</v>
      </c>
      <c r="C40" s="356">
        <v>69.424999999999997</v>
      </c>
      <c r="D40" s="356">
        <v>89.393000000000001</v>
      </c>
      <c r="E40" s="360">
        <v>469.55799999999999</v>
      </c>
      <c r="F40" s="196"/>
      <c r="G40" s="137"/>
      <c r="H40" s="137"/>
      <c r="I40" s="137"/>
      <c r="J40" s="137"/>
      <c r="K40" s="147"/>
      <c r="L40" s="25"/>
    </row>
    <row r="41" spans="1:12" ht="12.75" hidden="1" customHeight="1" thickBot="1">
      <c r="A41" s="231" t="s">
        <v>358</v>
      </c>
      <c r="B41" s="370">
        <v>633.87900000000002</v>
      </c>
      <c r="C41" s="356">
        <v>346.39600000000002</v>
      </c>
      <c r="D41" s="356">
        <v>470.53899999999999</v>
      </c>
      <c r="E41" s="360">
        <v>1450.8140000000001</v>
      </c>
      <c r="F41" s="196"/>
      <c r="G41" s="137"/>
      <c r="H41" s="137"/>
      <c r="I41" s="137"/>
      <c r="J41" s="137"/>
      <c r="K41" s="147"/>
      <c r="L41" s="25"/>
    </row>
    <row r="42" spans="1:12" ht="24.75" hidden="1" customHeight="1" thickBot="1">
      <c r="A42" s="231" t="s">
        <v>359</v>
      </c>
      <c r="B42" s="370">
        <v>518.84199999999998</v>
      </c>
      <c r="C42" s="356">
        <v>17.731999999999999</v>
      </c>
      <c r="D42" s="356">
        <v>88.055000000000007</v>
      </c>
      <c r="E42" s="360">
        <v>624.62900000000002</v>
      </c>
      <c r="F42" s="196"/>
      <c r="G42" s="137"/>
      <c r="H42" s="137"/>
      <c r="I42" s="137"/>
      <c r="J42" s="137"/>
      <c r="K42" s="147"/>
      <c r="L42" s="25"/>
    </row>
    <row r="43" spans="1:12" s="135" customFormat="1">
      <c r="A43" s="231" t="s">
        <v>360</v>
      </c>
      <c r="B43" s="370">
        <v>143.88499999999999</v>
      </c>
      <c r="C43" s="356">
        <v>69.043000000000006</v>
      </c>
      <c r="D43" s="356">
        <v>84.159000000000006</v>
      </c>
      <c r="E43" s="360">
        <v>297.08699999999999</v>
      </c>
      <c r="F43" s="196"/>
      <c r="G43" s="137"/>
      <c r="H43" s="137"/>
      <c r="I43" s="137"/>
      <c r="J43" s="137"/>
      <c r="K43" s="145"/>
      <c r="L43" s="146"/>
    </row>
    <row r="44" spans="1:12">
      <c r="A44" s="382" t="s">
        <v>361</v>
      </c>
      <c r="B44" s="369">
        <v>1453.7449999999999</v>
      </c>
      <c r="C44" s="355">
        <v>1054.279</v>
      </c>
      <c r="D44" s="355">
        <v>1901.2570000000001</v>
      </c>
      <c r="E44" s="359">
        <v>4409.2809999999999</v>
      </c>
      <c r="F44" s="196"/>
      <c r="G44" s="137"/>
      <c r="H44" s="137"/>
      <c r="I44" s="137"/>
      <c r="J44" s="137"/>
      <c r="K44" s="147"/>
      <c r="L44" s="25"/>
    </row>
    <row r="45" spans="1:12">
      <c r="A45" s="231" t="s">
        <v>362</v>
      </c>
      <c r="B45" s="370">
        <v>385.64299999999997</v>
      </c>
      <c r="C45" s="356">
        <v>12.162000000000001</v>
      </c>
      <c r="D45" s="356">
        <v>341.72399999999999</v>
      </c>
      <c r="E45" s="360">
        <v>739.529</v>
      </c>
      <c r="F45" s="196"/>
      <c r="G45" s="137"/>
      <c r="H45" s="137"/>
      <c r="I45" s="137"/>
      <c r="J45" s="137"/>
      <c r="K45" s="147"/>
      <c r="L45" s="25"/>
    </row>
    <row r="46" spans="1:12">
      <c r="A46" s="231" t="s">
        <v>363</v>
      </c>
      <c r="B46" s="370">
        <v>0</v>
      </c>
      <c r="C46" s="356">
        <v>48.360999999999997</v>
      </c>
      <c r="D46" s="356">
        <v>0</v>
      </c>
      <c r="E46" s="360">
        <v>48.360999999999997</v>
      </c>
      <c r="F46" s="196"/>
      <c r="G46" s="137"/>
      <c r="H46" s="137"/>
      <c r="I46" s="137"/>
      <c r="J46" s="137"/>
      <c r="K46" s="147"/>
      <c r="L46" s="25"/>
    </row>
    <row r="47" spans="1:12">
      <c r="A47" s="283" t="s">
        <v>364</v>
      </c>
      <c r="B47" s="370">
        <v>19.393999999999998</v>
      </c>
      <c r="C47" s="356">
        <v>122.71599999999999</v>
      </c>
      <c r="D47" s="356">
        <v>313</v>
      </c>
      <c r="E47" s="360">
        <v>455.11</v>
      </c>
      <c r="F47" s="196"/>
      <c r="G47" s="137"/>
      <c r="H47" s="137"/>
      <c r="I47" s="137"/>
      <c r="J47" s="137"/>
      <c r="K47" s="147"/>
      <c r="L47" s="25"/>
    </row>
    <row r="48" spans="1:12" s="135" customFormat="1" ht="12.75" customHeight="1">
      <c r="A48" s="231" t="s">
        <v>365</v>
      </c>
      <c r="B48" s="370">
        <v>502.33699999999999</v>
      </c>
      <c r="C48" s="356">
        <v>395.346</v>
      </c>
      <c r="D48" s="356">
        <v>500.32499999999999</v>
      </c>
      <c r="E48" s="360">
        <v>1398.008</v>
      </c>
      <c r="F48" s="196"/>
      <c r="G48" s="137"/>
      <c r="H48" s="137"/>
      <c r="I48" s="137"/>
      <c r="J48" s="137"/>
      <c r="K48" s="145"/>
      <c r="L48" s="146"/>
    </row>
    <row r="49" spans="1:12">
      <c r="A49" s="387" t="s">
        <v>480</v>
      </c>
      <c r="B49" s="370">
        <v>0.40400000000000003</v>
      </c>
      <c r="C49" s="356">
        <v>6.117</v>
      </c>
      <c r="D49" s="356">
        <v>0</v>
      </c>
      <c r="E49" s="360">
        <v>6.5209999999999999</v>
      </c>
      <c r="F49" s="196"/>
      <c r="G49" s="137"/>
      <c r="H49" s="137"/>
      <c r="I49" s="137"/>
      <c r="J49" s="137"/>
      <c r="K49" s="147"/>
      <c r="L49" s="25"/>
    </row>
    <row r="50" spans="1:12" ht="22.5">
      <c r="A50" s="283" t="s">
        <v>401</v>
      </c>
      <c r="B50" s="370">
        <v>3.4079999999999999</v>
      </c>
      <c r="C50" s="356">
        <v>5.4050000000000002</v>
      </c>
      <c r="D50" s="356">
        <v>1.609</v>
      </c>
      <c r="E50" s="360">
        <v>10.422000000000001</v>
      </c>
      <c r="F50" s="196"/>
      <c r="G50" s="137"/>
      <c r="H50" s="137"/>
      <c r="I50" s="137"/>
      <c r="J50" s="137"/>
      <c r="K50" s="147"/>
      <c r="L50" s="25"/>
    </row>
    <row r="51" spans="1:12">
      <c r="A51" s="231" t="s">
        <v>402</v>
      </c>
      <c r="B51" s="370">
        <v>542.55899999999997</v>
      </c>
      <c r="C51" s="356">
        <v>464.17200000000003</v>
      </c>
      <c r="D51" s="356">
        <v>744.59900000000005</v>
      </c>
      <c r="E51" s="360">
        <v>1751.33</v>
      </c>
      <c r="F51" s="196"/>
      <c r="G51" s="137"/>
      <c r="H51" s="137"/>
      <c r="I51" s="137"/>
      <c r="J51" s="137"/>
      <c r="K51" s="147"/>
      <c r="L51" s="25"/>
    </row>
    <row r="52" spans="1:12">
      <c r="A52" s="383" t="s">
        <v>368</v>
      </c>
      <c r="B52" s="369">
        <v>7253.5249999999996</v>
      </c>
      <c r="C52" s="355">
        <v>2393.3130000000001</v>
      </c>
      <c r="D52" s="355">
        <v>3338.2350000000001</v>
      </c>
      <c r="E52" s="359">
        <v>12985.073</v>
      </c>
      <c r="F52" s="196"/>
      <c r="G52" s="137"/>
      <c r="H52" s="137"/>
      <c r="I52" s="137"/>
      <c r="J52" s="137"/>
      <c r="K52" s="147"/>
      <c r="L52" s="25"/>
    </row>
    <row r="53" spans="1:12">
      <c r="A53" s="231" t="s">
        <v>369</v>
      </c>
      <c r="B53" s="370">
        <v>1373.7149999999999</v>
      </c>
      <c r="C53" s="356">
        <v>891.44200000000001</v>
      </c>
      <c r="D53" s="356">
        <v>25.812000000000001</v>
      </c>
      <c r="E53" s="360">
        <v>2290.9690000000001</v>
      </c>
      <c r="F53" s="196"/>
      <c r="G53" s="137"/>
      <c r="H53" s="137"/>
      <c r="I53" s="137"/>
      <c r="J53" s="137"/>
      <c r="K53" s="147"/>
      <c r="L53" s="25"/>
    </row>
    <row r="54" spans="1:12">
      <c r="A54" s="283" t="s">
        <v>370</v>
      </c>
      <c r="B54" s="370">
        <v>466.49299999999999</v>
      </c>
      <c r="C54" s="356">
        <v>50.725999999999999</v>
      </c>
      <c r="D54" s="356">
        <v>217.96799999999999</v>
      </c>
      <c r="E54" s="360">
        <v>735.18700000000001</v>
      </c>
      <c r="F54" s="196"/>
      <c r="G54" s="137"/>
      <c r="H54" s="137"/>
      <c r="I54" s="137"/>
      <c r="J54" s="137"/>
      <c r="K54" s="147"/>
      <c r="L54" s="25"/>
    </row>
    <row r="55" spans="1:12" ht="22.5">
      <c r="A55" s="283" t="s">
        <v>403</v>
      </c>
      <c r="B55" s="370">
        <v>353.83499999999998</v>
      </c>
      <c r="C55" s="356">
        <v>256.42099999999999</v>
      </c>
      <c r="D55" s="356">
        <v>696.90200000000004</v>
      </c>
      <c r="E55" s="360">
        <v>1307.1579999999999</v>
      </c>
      <c r="F55" s="196"/>
      <c r="G55" s="137"/>
      <c r="H55" s="137"/>
      <c r="I55" s="137"/>
      <c r="J55" s="137"/>
      <c r="K55" s="147"/>
      <c r="L55" s="25"/>
    </row>
    <row r="56" spans="1:12" s="135" customFormat="1" ht="12.75" customHeight="1">
      <c r="A56" s="231" t="s">
        <v>372</v>
      </c>
      <c r="B56" s="370">
        <v>4597.03</v>
      </c>
      <c r="C56" s="356">
        <v>797.09199999999998</v>
      </c>
      <c r="D56" s="356">
        <v>2071.0720000000001</v>
      </c>
      <c r="E56" s="360">
        <v>7465.1940000000004</v>
      </c>
      <c r="F56" s="196"/>
      <c r="G56" s="137"/>
      <c r="H56" s="137"/>
      <c r="I56" s="137"/>
      <c r="J56" s="137"/>
      <c r="K56" s="145"/>
      <c r="L56" s="146"/>
    </row>
    <row r="57" spans="1:12">
      <c r="A57" s="231" t="s">
        <v>373</v>
      </c>
      <c r="B57" s="370">
        <v>462.36799999999999</v>
      </c>
      <c r="C57" s="356">
        <v>0</v>
      </c>
      <c r="D57" s="356">
        <v>300.00700000000001</v>
      </c>
      <c r="E57" s="360">
        <v>762.375</v>
      </c>
      <c r="F57" s="196"/>
      <c r="G57" s="137"/>
      <c r="H57" s="137"/>
      <c r="I57" s="137"/>
      <c r="J57" s="137"/>
      <c r="K57" s="147"/>
      <c r="L57" s="25"/>
    </row>
    <row r="58" spans="1:12" ht="22.5">
      <c r="A58" s="282" t="s">
        <v>407</v>
      </c>
      <c r="B58" s="370">
        <v>0</v>
      </c>
      <c r="C58" s="356">
        <v>397.63200000000001</v>
      </c>
      <c r="D58" s="356">
        <v>0</v>
      </c>
      <c r="E58" s="360">
        <v>397.63200000000001</v>
      </c>
      <c r="F58" s="196"/>
      <c r="G58" s="137"/>
      <c r="H58" s="137"/>
      <c r="I58" s="137"/>
      <c r="J58" s="137"/>
      <c r="K58" s="147"/>
      <c r="L58" s="25"/>
    </row>
    <row r="59" spans="1:12">
      <c r="A59" s="231" t="s">
        <v>374</v>
      </c>
      <c r="B59" s="370">
        <v>8.4000000000000005E-2</v>
      </c>
      <c r="C59" s="356">
        <v>0</v>
      </c>
      <c r="D59" s="356">
        <v>22.175999999999998</v>
      </c>
      <c r="E59" s="360">
        <v>22.26</v>
      </c>
      <c r="F59" s="196"/>
      <c r="G59" s="137"/>
      <c r="H59" s="137"/>
      <c r="I59" s="137"/>
      <c r="J59" s="137"/>
      <c r="K59" s="147"/>
      <c r="L59" s="25"/>
    </row>
    <row r="60" spans="1:12">
      <c r="A60" s="283" t="s">
        <v>481</v>
      </c>
      <c r="B60" s="370">
        <v>0</v>
      </c>
      <c r="C60" s="356">
        <v>0</v>
      </c>
      <c r="D60" s="356">
        <v>4.298</v>
      </c>
      <c r="E60" s="360">
        <v>4.298</v>
      </c>
      <c r="F60" s="196"/>
      <c r="G60" s="137"/>
      <c r="H60" s="137"/>
      <c r="I60" s="137"/>
      <c r="J60" s="137"/>
      <c r="K60" s="147"/>
      <c r="L60" s="25"/>
    </row>
    <row r="61" spans="1:12" ht="22.5">
      <c r="A61" s="281" t="s">
        <v>375</v>
      </c>
      <c r="B61" s="370">
        <v>0</v>
      </c>
      <c r="C61" s="356">
        <v>0</v>
      </c>
      <c r="D61" s="356">
        <v>0</v>
      </c>
      <c r="E61" s="360">
        <v>0</v>
      </c>
      <c r="F61" s="196"/>
      <c r="G61" s="137"/>
      <c r="H61" s="137"/>
      <c r="I61" s="137"/>
      <c r="J61" s="137"/>
      <c r="K61" s="147"/>
      <c r="L61" s="25"/>
    </row>
    <row r="62" spans="1:12" ht="21.75">
      <c r="A62" s="383" t="s">
        <v>376</v>
      </c>
      <c r="B62" s="369">
        <v>631.54100000000005</v>
      </c>
      <c r="C62" s="355">
        <v>31.68</v>
      </c>
      <c r="D62" s="355">
        <v>47.868000000000002</v>
      </c>
      <c r="E62" s="359">
        <v>711.08900000000006</v>
      </c>
      <c r="F62" s="196"/>
      <c r="G62" s="137"/>
      <c r="H62" s="137"/>
      <c r="I62" s="137"/>
      <c r="J62" s="137"/>
      <c r="K62" s="147"/>
      <c r="L62" s="25"/>
    </row>
    <row r="63" spans="1:12">
      <c r="A63" s="383" t="s">
        <v>377</v>
      </c>
      <c r="B63" s="369">
        <v>9635.0349999999999</v>
      </c>
      <c r="C63" s="355">
        <v>2852.422</v>
      </c>
      <c r="D63" s="355">
        <v>9779.982</v>
      </c>
      <c r="E63" s="359">
        <v>22267.438999999998</v>
      </c>
      <c r="F63" s="196"/>
      <c r="G63" s="137"/>
      <c r="H63" s="137"/>
      <c r="I63" s="137"/>
      <c r="J63" s="137"/>
      <c r="K63" s="147"/>
      <c r="L63" s="25"/>
    </row>
    <row r="64" spans="1:12">
      <c r="A64" s="231" t="s">
        <v>378</v>
      </c>
      <c r="B64" s="370">
        <v>7641.4589999999998</v>
      </c>
      <c r="C64" s="356">
        <v>2529.8090000000002</v>
      </c>
      <c r="D64" s="356">
        <v>9435.625</v>
      </c>
      <c r="E64" s="360">
        <v>19606.893</v>
      </c>
      <c r="F64" s="196"/>
      <c r="G64" s="137"/>
      <c r="H64" s="137"/>
      <c r="I64" s="137"/>
      <c r="J64" s="137"/>
      <c r="K64" s="147"/>
      <c r="L64" s="25"/>
    </row>
    <row r="65" spans="1:12" ht="36.75" hidden="1" customHeight="1" thickBot="1">
      <c r="A65" s="231" t="s">
        <v>379</v>
      </c>
      <c r="B65" s="370">
        <v>1920.731</v>
      </c>
      <c r="C65" s="356">
        <v>250.637</v>
      </c>
      <c r="D65" s="356">
        <v>1420.5129999999999</v>
      </c>
      <c r="E65" s="360">
        <v>3591.8809999999999</v>
      </c>
      <c r="F65" s="196"/>
      <c r="G65" s="137"/>
      <c r="H65" s="137"/>
      <c r="I65" s="137"/>
      <c r="J65" s="137"/>
      <c r="K65" s="147"/>
      <c r="L65" s="25"/>
    </row>
    <row r="66" spans="1:12" s="135" customFormat="1">
      <c r="A66" s="231" t="s">
        <v>380</v>
      </c>
      <c r="B66" s="370">
        <v>140.31700000000001</v>
      </c>
      <c r="C66" s="356">
        <v>0.33300000000000002</v>
      </c>
      <c r="D66" s="356">
        <v>204.898</v>
      </c>
      <c r="E66" s="360">
        <v>345.548</v>
      </c>
      <c r="F66" s="196"/>
      <c r="G66" s="137"/>
      <c r="H66" s="137"/>
      <c r="I66" s="137"/>
      <c r="J66" s="137"/>
      <c r="K66" s="145"/>
      <c r="L66" s="146"/>
    </row>
    <row r="67" spans="1:12" s="135" customFormat="1">
      <c r="A67" s="231" t="s">
        <v>381</v>
      </c>
      <c r="B67" s="370">
        <v>30.11</v>
      </c>
      <c r="C67" s="356">
        <v>76.593999999999994</v>
      </c>
      <c r="D67" s="356">
        <v>44.692999999999998</v>
      </c>
      <c r="E67" s="360">
        <v>151.39699999999999</v>
      </c>
      <c r="F67" s="196"/>
      <c r="G67" s="137"/>
      <c r="H67" s="137"/>
      <c r="I67" s="137"/>
      <c r="J67" s="137"/>
      <c r="K67" s="145"/>
      <c r="L67" s="146"/>
    </row>
    <row r="68" spans="1:12">
      <c r="A68" s="231" t="s">
        <v>263</v>
      </c>
      <c r="B68" s="370">
        <v>1.0820000000000001</v>
      </c>
      <c r="C68" s="356">
        <v>0</v>
      </c>
      <c r="D68" s="356">
        <v>167.935</v>
      </c>
      <c r="E68" s="360">
        <v>169.017</v>
      </c>
      <c r="F68" s="196"/>
      <c r="G68" s="137"/>
      <c r="H68" s="137"/>
      <c r="I68" s="137"/>
      <c r="J68" s="137"/>
      <c r="K68" s="147"/>
      <c r="L68" s="25"/>
    </row>
    <row r="69" spans="1:12">
      <c r="A69" s="231" t="s">
        <v>382</v>
      </c>
      <c r="B69" s="370">
        <v>-62.341999999999999</v>
      </c>
      <c r="C69" s="356">
        <v>-4.05</v>
      </c>
      <c r="D69" s="356">
        <v>-956.78300000000002</v>
      </c>
      <c r="E69" s="360">
        <v>-1023.175</v>
      </c>
      <c r="F69" s="196"/>
      <c r="G69" s="137"/>
      <c r="H69" s="137"/>
      <c r="I69" s="137"/>
      <c r="J69" s="137"/>
      <c r="K69" s="147"/>
      <c r="L69" s="25"/>
    </row>
    <row r="70" spans="1:12">
      <c r="A70" s="284" t="s">
        <v>98</v>
      </c>
      <c r="B70" s="370">
        <v>-36.322000000000003</v>
      </c>
      <c r="C70" s="356">
        <v>-0.90100000000000002</v>
      </c>
      <c r="D70" s="356">
        <v>-98.516999999999996</v>
      </c>
      <c r="E70" s="360">
        <v>-135.74</v>
      </c>
      <c r="F70" s="196"/>
      <c r="G70" s="137"/>
      <c r="H70" s="137"/>
      <c r="I70" s="137"/>
      <c r="J70" s="137"/>
      <c r="K70" s="147"/>
      <c r="L70" s="25"/>
    </row>
    <row r="71" spans="1:12" ht="12.75" thickBot="1">
      <c r="A71" s="384" t="s">
        <v>404</v>
      </c>
      <c r="B71" s="378">
        <v>0</v>
      </c>
      <c r="C71" s="363">
        <v>0</v>
      </c>
      <c r="D71" s="363">
        <v>-438.38200000000001</v>
      </c>
      <c r="E71" s="364">
        <v>-438.38200000000001</v>
      </c>
      <c r="F71" s="196"/>
      <c r="G71" s="137"/>
      <c r="H71" s="137"/>
      <c r="I71" s="137"/>
      <c r="J71" s="137"/>
      <c r="K71" s="147"/>
      <c r="L71" s="25"/>
    </row>
    <row r="72" spans="1:12" ht="12.75" thickBot="1">
      <c r="A72" s="385" t="s">
        <v>383</v>
      </c>
      <c r="B72" s="379">
        <v>959.12599999999998</v>
      </c>
      <c r="C72" s="365">
        <v>221.34200000000001</v>
      </c>
      <c r="D72" s="365">
        <v>289.28100000000001</v>
      </c>
      <c r="E72" s="366">
        <v>1469.749</v>
      </c>
      <c r="F72" s="196"/>
      <c r="G72" s="137"/>
      <c r="H72" s="137"/>
      <c r="I72" s="137"/>
      <c r="J72" s="137"/>
      <c r="K72" s="147"/>
      <c r="L72" s="25"/>
    </row>
    <row r="73" spans="1:12" ht="12.75" thickBot="1">
      <c r="A73" s="386" t="s">
        <v>384</v>
      </c>
      <c r="B73" s="380">
        <v>98106.292000000001</v>
      </c>
      <c r="C73" s="367">
        <v>18461.591</v>
      </c>
      <c r="D73" s="367">
        <v>33305.565999999999</v>
      </c>
      <c r="E73" s="368">
        <v>149873.44899999999</v>
      </c>
      <c r="F73" s="196"/>
      <c r="G73" s="137"/>
      <c r="H73" s="137"/>
      <c r="I73" s="137"/>
      <c r="J73" s="137"/>
      <c r="K73" s="147"/>
      <c r="L73" s="25"/>
    </row>
    <row r="74" spans="1:12">
      <c r="C74" s="136"/>
      <c r="E74" s="137"/>
      <c r="F74" s="137"/>
      <c r="G74" s="137"/>
      <c r="H74" s="137"/>
      <c r="I74" s="137"/>
      <c r="J74" s="137"/>
      <c r="K74" s="137"/>
      <c r="L74" s="137"/>
    </row>
    <row r="75" spans="1:12">
      <c r="E75" s="137"/>
      <c r="F75" s="137"/>
      <c r="G75" s="137"/>
      <c r="H75" s="137"/>
      <c r="I75" s="137"/>
      <c r="J75" s="137"/>
      <c r="K75" s="137"/>
      <c r="L75" s="137"/>
    </row>
    <row r="76" spans="1:12">
      <c r="E76" s="137"/>
      <c r="F76" s="137"/>
      <c r="G76" s="137"/>
      <c r="H76" s="137"/>
      <c r="I76" s="137"/>
      <c r="J76" s="137"/>
      <c r="K76" s="137"/>
      <c r="L76" s="137"/>
    </row>
    <row r="77" spans="1:12">
      <c r="E77" s="137"/>
      <c r="F77" s="137"/>
      <c r="G77" s="137"/>
      <c r="H77" s="137"/>
      <c r="I77" s="137"/>
      <c r="J77" s="137"/>
      <c r="K77" s="137"/>
      <c r="L77" s="137"/>
    </row>
    <row r="78" spans="1:12">
      <c r="E78" s="137"/>
      <c r="F78" s="137"/>
      <c r="G78" s="137"/>
      <c r="H78" s="137"/>
      <c r="I78" s="137"/>
      <c r="J78" s="137"/>
      <c r="K78" s="137"/>
      <c r="L78" s="137"/>
    </row>
    <row r="79" spans="1:12">
      <c r="E79" s="137"/>
      <c r="F79" s="137"/>
      <c r="G79" s="137"/>
      <c r="H79" s="137"/>
      <c r="I79" s="137"/>
      <c r="J79" s="137"/>
      <c r="K79" s="137"/>
      <c r="L79" s="137"/>
    </row>
    <row r="80" spans="1:12">
      <c r="E80" s="137"/>
      <c r="F80" s="137"/>
      <c r="G80" s="137"/>
      <c r="H80" s="137"/>
      <c r="I80" s="137"/>
      <c r="J80" s="137"/>
      <c r="K80" s="137"/>
      <c r="L80" s="137"/>
    </row>
    <row r="81" spans="5:12">
      <c r="E81" s="137"/>
      <c r="F81" s="137"/>
      <c r="G81" s="137"/>
      <c r="H81" s="137"/>
      <c r="I81" s="137"/>
      <c r="J81" s="137"/>
      <c r="K81" s="137"/>
      <c r="L81" s="137"/>
    </row>
    <row r="82" spans="5:12">
      <c r="E82" s="137"/>
      <c r="F82" s="137"/>
      <c r="G82" s="137"/>
      <c r="H82" s="137"/>
      <c r="I82" s="137"/>
      <c r="J82" s="137"/>
      <c r="K82" s="137"/>
      <c r="L82" s="137"/>
    </row>
    <row r="83" spans="5:12">
      <c r="E83" s="137"/>
      <c r="F83" s="137"/>
      <c r="G83" s="137"/>
      <c r="H83" s="137"/>
      <c r="I83" s="137"/>
      <c r="J83" s="137"/>
      <c r="K83" s="137"/>
      <c r="L83" s="137"/>
    </row>
    <row r="84" spans="5:12">
      <c r="E84" s="137"/>
      <c r="F84" s="137"/>
      <c r="G84" s="137"/>
      <c r="H84" s="137"/>
      <c r="I84" s="137"/>
      <c r="J84" s="137"/>
      <c r="K84" s="137"/>
      <c r="L84" s="137"/>
    </row>
    <row r="85" spans="5:12">
      <c r="E85" s="137"/>
      <c r="F85" s="137"/>
      <c r="G85" s="137"/>
      <c r="H85" s="137"/>
      <c r="I85" s="137"/>
      <c r="J85" s="137"/>
      <c r="K85" s="137"/>
      <c r="L85" s="137"/>
    </row>
    <row r="86" spans="5:12">
      <c r="E86" s="137"/>
      <c r="F86" s="137"/>
      <c r="G86" s="137"/>
      <c r="H86" s="137"/>
      <c r="I86" s="137"/>
      <c r="J86" s="137"/>
      <c r="K86" s="137"/>
      <c r="L86" s="137"/>
    </row>
    <row r="87" spans="5:12">
      <c r="E87" s="137"/>
      <c r="F87" s="137"/>
      <c r="G87" s="137"/>
      <c r="H87" s="137"/>
      <c r="I87" s="137"/>
      <c r="J87" s="137"/>
      <c r="K87" s="137"/>
      <c r="L87" s="137"/>
    </row>
    <row r="88" spans="5:12">
      <c r="E88" s="137"/>
      <c r="F88" s="137"/>
      <c r="G88" s="137"/>
      <c r="H88" s="137"/>
      <c r="I88" s="137"/>
      <c r="J88" s="137"/>
      <c r="K88" s="137"/>
      <c r="L88" s="137"/>
    </row>
    <row r="89" spans="5:12">
      <c r="E89" s="137"/>
      <c r="F89" s="137"/>
      <c r="G89" s="137"/>
      <c r="H89" s="137"/>
      <c r="I89" s="137"/>
      <c r="J89" s="137"/>
      <c r="K89" s="137"/>
      <c r="L89" s="137"/>
    </row>
    <row r="90" spans="5:12">
      <c r="E90" s="137"/>
      <c r="F90" s="137"/>
      <c r="G90" s="137"/>
      <c r="H90" s="137"/>
      <c r="I90" s="137"/>
      <c r="J90" s="137"/>
      <c r="K90" s="137"/>
      <c r="L90" s="137"/>
    </row>
    <row r="91" spans="5:12">
      <c r="E91" s="137"/>
      <c r="F91" s="137"/>
      <c r="G91" s="137"/>
      <c r="H91" s="137"/>
      <c r="I91" s="137"/>
      <c r="J91" s="137"/>
      <c r="K91" s="137"/>
      <c r="L91" s="137"/>
    </row>
    <row r="92" spans="5:12">
      <c r="E92" s="137"/>
      <c r="F92" s="137"/>
      <c r="G92" s="137"/>
      <c r="H92" s="137"/>
      <c r="I92" s="137"/>
      <c r="J92" s="137"/>
      <c r="K92" s="137"/>
      <c r="L92" s="137"/>
    </row>
    <row r="93" spans="5:12">
      <c r="E93" s="137"/>
      <c r="F93" s="137"/>
      <c r="G93" s="137"/>
      <c r="H93" s="137"/>
      <c r="I93" s="137"/>
      <c r="J93" s="137"/>
      <c r="K93" s="137"/>
      <c r="L93" s="137"/>
    </row>
    <row r="94" spans="5:12">
      <c r="E94" s="137"/>
      <c r="F94" s="137"/>
      <c r="G94" s="137"/>
      <c r="H94" s="137"/>
      <c r="I94" s="137"/>
      <c r="J94" s="137"/>
      <c r="K94" s="137"/>
      <c r="L94" s="137"/>
    </row>
    <row r="95" spans="5:12">
      <c r="E95" s="137"/>
      <c r="F95" s="137"/>
      <c r="G95" s="137"/>
      <c r="H95" s="137"/>
      <c r="I95" s="137"/>
      <c r="J95" s="137"/>
      <c r="K95" s="137"/>
      <c r="L95" s="137"/>
    </row>
    <row r="96" spans="5:12">
      <c r="E96" s="137"/>
      <c r="F96" s="137"/>
      <c r="G96" s="137"/>
      <c r="H96" s="137"/>
      <c r="I96" s="137"/>
      <c r="J96" s="137"/>
      <c r="K96" s="137"/>
      <c r="L96" s="137"/>
    </row>
    <row r="97" spans="5:12">
      <c r="E97" s="137"/>
      <c r="F97" s="137"/>
      <c r="G97" s="137"/>
      <c r="H97" s="137"/>
      <c r="I97" s="137"/>
      <c r="J97" s="137"/>
      <c r="K97" s="137"/>
      <c r="L97" s="137"/>
    </row>
    <row r="98" spans="5:12">
      <c r="E98" s="137"/>
      <c r="F98" s="137"/>
      <c r="G98" s="137"/>
      <c r="H98" s="137"/>
      <c r="I98" s="137"/>
      <c r="J98" s="137"/>
      <c r="K98" s="137"/>
      <c r="L98" s="137"/>
    </row>
    <row r="99" spans="5:12">
      <c r="E99" s="137"/>
      <c r="F99" s="137"/>
      <c r="G99" s="137"/>
      <c r="H99" s="137"/>
      <c r="I99" s="137"/>
      <c r="J99" s="137"/>
      <c r="K99" s="137"/>
      <c r="L99" s="137"/>
    </row>
    <row r="100" spans="5:12">
      <c r="E100" s="137"/>
      <c r="F100" s="137"/>
      <c r="G100" s="137"/>
      <c r="H100" s="137"/>
      <c r="I100" s="137"/>
      <c r="J100" s="137"/>
      <c r="K100" s="137"/>
      <c r="L100" s="137"/>
    </row>
    <row r="101" spans="5:12">
      <c r="E101" s="137"/>
      <c r="F101" s="137"/>
      <c r="G101" s="137"/>
      <c r="H101" s="137"/>
      <c r="I101" s="137"/>
      <c r="J101" s="137"/>
      <c r="K101" s="137"/>
      <c r="L101" s="137"/>
    </row>
    <row r="102" spans="5:12">
      <c r="E102" s="137"/>
      <c r="F102" s="137"/>
      <c r="G102" s="137"/>
      <c r="H102" s="137"/>
      <c r="I102" s="137"/>
      <c r="J102" s="137"/>
      <c r="K102" s="137"/>
      <c r="L102" s="137"/>
    </row>
    <row r="103" spans="5:12">
      <c r="E103" s="137"/>
      <c r="F103" s="137"/>
      <c r="G103" s="137"/>
      <c r="H103" s="137"/>
      <c r="I103" s="137"/>
      <c r="J103" s="137"/>
      <c r="K103" s="137"/>
      <c r="L103" s="137"/>
    </row>
    <row r="104" spans="5:12">
      <c r="E104" s="137"/>
      <c r="F104" s="137"/>
      <c r="G104" s="137"/>
      <c r="H104" s="137"/>
      <c r="I104" s="137"/>
      <c r="J104" s="137"/>
      <c r="K104" s="137"/>
      <c r="L104" s="137"/>
    </row>
    <row r="105" spans="5:12">
      <c r="E105" s="137"/>
      <c r="F105" s="137"/>
      <c r="G105" s="137"/>
      <c r="H105" s="137"/>
      <c r="I105" s="137"/>
      <c r="J105" s="137"/>
      <c r="K105" s="137"/>
      <c r="L105" s="137"/>
    </row>
    <row r="106" spans="5:12">
      <c r="E106" s="137"/>
      <c r="F106" s="137"/>
      <c r="G106" s="137"/>
      <c r="H106" s="137"/>
      <c r="I106" s="137"/>
      <c r="J106" s="137"/>
      <c r="K106" s="137"/>
      <c r="L106" s="137"/>
    </row>
    <row r="107" spans="5:12">
      <c r="E107" s="137"/>
      <c r="F107" s="137"/>
      <c r="G107" s="137"/>
      <c r="H107" s="137"/>
      <c r="I107" s="137"/>
      <c r="J107" s="137"/>
      <c r="K107" s="137"/>
      <c r="L107" s="137"/>
    </row>
    <row r="108" spans="5:12">
      <c r="E108" s="137"/>
      <c r="F108" s="137"/>
      <c r="G108" s="137"/>
      <c r="H108" s="137"/>
      <c r="I108" s="137"/>
      <c r="J108" s="137"/>
      <c r="K108" s="137"/>
      <c r="L108" s="137"/>
    </row>
    <row r="109" spans="5:12">
      <c r="E109" s="137"/>
      <c r="F109" s="137"/>
      <c r="G109" s="137"/>
      <c r="H109" s="137"/>
      <c r="I109" s="137"/>
      <c r="J109" s="137"/>
      <c r="K109" s="137"/>
      <c r="L109" s="137"/>
    </row>
    <row r="110" spans="5:12">
      <c r="E110" s="137"/>
      <c r="F110" s="137"/>
      <c r="G110" s="137"/>
      <c r="H110" s="137"/>
      <c r="I110" s="137"/>
      <c r="J110" s="137"/>
      <c r="K110" s="137"/>
      <c r="L110" s="137"/>
    </row>
    <row r="111" spans="5:12">
      <c r="E111" s="137"/>
      <c r="F111" s="137"/>
      <c r="G111" s="137"/>
      <c r="H111" s="137"/>
      <c r="I111" s="137"/>
      <c r="J111" s="137"/>
      <c r="K111" s="137"/>
      <c r="L111" s="137"/>
    </row>
    <row r="112" spans="5:12">
      <c r="E112" s="137"/>
      <c r="F112" s="137"/>
      <c r="G112" s="137"/>
      <c r="H112" s="137"/>
      <c r="I112" s="137"/>
      <c r="J112" s="137"/>
      <c r="K112" s="137"/>
      <c r="L112" s="137"/>
    </row>
    <row r="113" spans="5:12">
      <c r="E113" s="137"/>
      <c r="F113" s="137"/>
      <c r="G113" s="137"/>
      <c r="H113" s="137"/>
      <c r="I113" s="137"/>
      <c r="J113" s="137"/>
      <c r="K113" s="137"/>
      <c r="L113" s="137"/>
    </row>
    <row r="114" spans="5:12">
      <c r="E114" s="137"/>
      <c r="F114" s="137"/>
      <c r="G114" s="137"/>
      <c r="H114" s="137"/>
      <c r="I114" s="137"/>
      <c r="J114" s="137"/>
      <c r="K114" s="137"/>
      <c r="L114" s="137"/>
    </row>
    <row r="115" spans="5:12">
      <c r="E115" s="137"/>
      <c r="F115" s="137"/>
      <c r="G115" s="137"/>
      <c r="H115" s="137"/>
      <c r="I115" s="137"/>
      <c r="J115" s="137"/>
      <c r="K115" s="137"/>
      <c r="L115" s="137"/>
    </row>
    <row r="116" spans="5:12">
      <c r="E116" s="137"/>
      <c r="F116" s="137"/>
      <c r="G116" s="137"/>
      <c r="H116" s="137"/>
      <c r="I116" s="137"/>
      <c r="J116" s="137"/>
      <c r="K116" s="137"/>
      <c r="L116" s="137"/>
    </row>
    <row r="117" spans="5:12">
      <c r="E117" s="137"/>
      <c r="F117" s="137"/>
      <c r="G117" s="137"/>
      <c r="H117" s="137"/>
      <c r="I117" s="137"/>
      <c r="J117" s="137"/>
      <c r="K117" s="137"/>
      <c r="L117" s="137"/>
    </row>
    <row r="118" spans="5:12">
      <c r="E118" s="137"/>
      <c r="F118" s="137"/>
      <c r="G118" s="137"/>
      <c r="H118" s="137"/>
      <c r="I118" s="137"/>
      <c r="J118" s="137"/>
      <c r="K118" s="137"/>
      <c r="L118" s="137"/>
    </row>
    <row r="119" spans="5:12">
      <c r="E119" s="137"/>
      <c r="F119" s="137"/>
      <c r="G119" s="137"/>
      <c r="H119" s="137"/>
      <c r="I119" s="137"/>
      <c r="J119" s="137"/>
      <c r="K119" s="137"/>
      <c r="L119" s="137"/>
    </row>
    <row r="120" spans="5:12">
      <c r="E120" s="137"/>
      <c r="F120" s="137"/>
      <c r="G120" s="137"/>
      <c r="H120" s="137"/>
      <c r="I120" s="137"/>
      <c r="J120" s="137"/>
      <c r="K120" s="137"/>
      <c r="L120" s="137"/>
    </row>
    <row r="121" spans="5:12">
      <c r="E121" s="137"/>
      <c r="F121" s="137"/>
      <c r="G121" s="137"/>
      <c r="H121" s="137"/>
      <c r="I121" s="137"/>
      <c r="J121" s="137"/>
      <c r="K121" s="137"/>
      <c r="L121" s="137"/>
    </row>
    <row r="122" spans="5:12">
      <c r="E122" s="137"/>
      <c r="F122" s="137"/>
      <c r="G122" s="137"/>
      <c r="H122" s="137"/>
      <c r="I122" s="137"/>
      <c r="J122" s="137"/>
      <c r="K122" s="137"/>
      <c r="L122" s="137"/>
    </row>
    <row r="123" spans="5:12">
      <c r="E123" s="137"/>
      <c r="F123" s="137"/>
      <c r="G123" s="137"/>
      <c r="H123" s="137"/>
      <c r="I123" s="137"/>
      <c r="J123" s="137"/>
      <c r="K123" s="137"/>
      <c r="L123" s="137"/>
    </row>
    <row r="124" spans="5:12">
      <c r="E124" s="137"/>
      <c r="F124" s="137"/>
      <c r="G124" s="137"/>
      <c r="H124" s="137"/>
      <c r="I124" s="137"/>
      <c r="J124" s="137"/>
      <c r="K124" s="137"/>
      <c r="L124" s="137"/>
    </row>
    <row r="125" spans="5:12">
      <c r="E125" s="137"/>
      <c r="F125" s="137"/>
      <c r="G125" s="137"/>
      <c r="H125" s="137"/>
      <c r="I125" s="137"/>
      <c r="J125" s="137"/>
      <c r="K125" s="137"/>
      <c r="L125" s="137"/>
    </row>
    <row r="126" spans="5:12">
      <c r="E126" s="137"/>
      <c r="F126" s="137"/>
      <c r="G126" s="137"/>
      <c r="H126" s="137"/>
      <c r="I126" s="137"/>
      <c r="J126" s="137"/>
      <c r="K126" s="137"/>
      <c r="L126" s="137"/>
    </row>
    <row r="127" spans="5:12">
      <c r="E127" s="137"/>
      <c r="F127" s="137"/>
      <c r="G127" s="137"/>
      <c r="H127" s="137"/>
      <c r="I127" s="137"/>
      <c r="J127" s="137"/>
      <c r="K127" s="137"/>
      <c r="L127" s="137"/>
    </row>
    <row r="128" spans="5:12">
      <c r="E128" s="137"/>
      <c r="F128" s="137"/>
      <c r="G128" s="137"/>
      <c r="H128" s="137"/>
      <c r="I128" s="137"/>
      <c r="J128" s="137"/>
      <c r="K128" s="137"/>
      <c r="L128" s="137"/>
    </row>
    <row r="129" spans="5:12">
      <c r="E129" s="137"/>
      <c r="F129" s="137"/>
      <c r="G129" s="137"/>
      <c r="H129" s="137"/>
      <c r="I129" s="137"/>
      <c r="J129" s="137"/>
      <c r="K129" s="137"/>
      <c r="L129" s="137"/>
    </row>
    <row r="130" spans="5:12">
      <c r="E130" s="137"/>
      <c r="F130" s="137"/>
      <c r="G130" s="137"/>
      <c r="H130" s="137"/>
      <c r="I130" s="137"/>
      <c r="J130" s="137"/>
      <c r="K130" s="137"/>
      <c r="L130" s="137"/>
    </row>
    <row r="131" spans="5:12">
      <c r="E131" s="137"/>
      <c r="F131" s="137"/>
      <c r="G131" s="137"/>
      <c r="H131" s="137"/>
      <c r="I131" s="137"/>
      <c r="J131" s="137"/>
      <c r="K131" s="137"/>
      <c r="L131" s="137"/>
    </row>
    <row r="132" spans="5:12">
      <c r="E132" s="137"/>
      <c r="F132" s="137"/>
      <c r="G132" s="137"/>
      <c r="H132" s="137"/>
      <c r="I132" s="137"/>
      <c r="J132" s="137"/>
      <c r="K132" s="137"/>
      <c r="L132" s="137"/>
    </row>
    <row r="133" spans="5:12">
      <c r="E133" s="137"/>
      <c r="F133" s="137"/>
      <c r="G133" s="137"/>
      <c r="H133" s="137"/>
      <c r="I133" s="137"/>
      <c r="J133" s="137"/>
      <c r="K133" s="137"/>
      <c r="L133" s="137"/>
    </row>
    <row r="134" spans="5:12">
      <c r="E134" s="137"/>
      <c r="F134" s="137"/>
      <c r="G134" s="137"/>
      <c r="H134" s="137"/>
      <c r="I134" s="137"/>
      <c r="J134" s="137"/>
      <c r="K134" s="137"/>
      <c r="L134" s="137"/>
    </row>
    <row r="135" spans="5:12">
      <c r="E135" s="137"/>
      <c r="F135" s="137"/>
      <c r="G135" s="137"/>
      <c r="H135" s="137"/>
      <c r="I135" s="137"/>
      <c r="J135" s="137"/>
      <c r="K135" s="137"/>
      <c r="L135" s="137"/>
    </row>
    <row r="136" spans="5:12">
      <c r="E136" s="137"/>
      <c r="F136" s="137"/>
      <c r="G136" s="137"/>
      <c r="H136" s="137"/>
      <c r="I136" s="137"/>
      <c r="J136" s="137"/>
      <c r="K136" s="137"/>
      <c r="L136" s="137"/>
    </row>
    <row r="137" spans="5:12">
      <c r="E137" s="137"/>
      <c r="F137" s="137"/>
      <c r="G137" s="137"/>
      <c r="H137" s="137"/>
      <c r="I137" s="137"/>
      <c r="J137" s="137"/>
      <c r="K137" s="137"/>
      <c r="L137" s="137"/>
    </row>
    <row r="138" spans="5:12">
      <c r="E138" s="137"/>
      <c r="F138" s="137"/>
      <c r="G138" s="137"/>
      <c r="H138" s="137"/>
      <c r="I138" s="137"/>
      <c r="J138" s="137"/>
      <c r="K138" s="137"/>
      <c r="L138" s="137"/>
    </row>
    <row r="139" spans="5:12">
      <c r="E139" s="137"/>
      <c r="F139" s="137"/>
      <c r="G139" s="137"/>
      <c r="H139" s="137"/>
      <c r="I139" s="137"/>
      <c r="J139" s="137"/>
      <c r="K139" s="137"/>
      <c r="L139" s="137"/>
    </row>
    <row r="140" spans="5:12">
      <c r="E140" s="137"/>
      <c r="F140" s="137"/>
      <c r="G140" s="137"/>
      <c r="H140" s="137"/>
      <c r="I140" s="137"/>
      <c r="J140" s="137"/>
      <c r="K140" s="137"/>
      <c r="L140" s="137"/>
    </row>
    <row r="141" spans="5:12">
      <c r="E141" s="137"/>
      <c r="F141" s="137"/>
      <c r="G141" s="137"/>
      <c r="H141" s="137"/>
      <c r="I141" s="137"/>
      <c r="J141" s="137"/>
      <c r="K141" s="137"/>
      <c r="L141" s="137"/>
    </row>
    <row r="142" spans="5:12">
      <c r="E142" s="137"/>
      <c r="F142" s="137"/>
      <c r="G142" s="137"/>
      <c r="H142" s="137"/>
      <c r="I142" s="137"/>
      <c r="J142" s="137"/>
      <c r="K142" s="137"/>
      <c r="L142" s="137"/>
    </row>
    <row r="143" spans="5:12">
      <c r="E143" s="137"/>
      <c r="F143" s="137"/>
      <c r="G143" s="137"/>
      <c r="H143" s="137"/>
      <c r="I143" s="137"/>
      <c r="J143" s="137"/>
      <c r="K143" s="137"/>
      <c r="L143" s="137"/>
    </row>
    <row r="144" spans="5:12">
      <c r="E144" s="137"/>
      <c r="F144" s="137"/>
      <c r="G144" s="137"/>
      <c r="H144" s="137"/>
      <c r="I144" s="137"/>
      <c r="J144" s="137"/>
      <c r="K144" s="137"/>
      <c r="L144" s="137"/>
    </row>
    <row r="145" spans="5:12">
      <c r="E145" s="137"/>
      <c r="F145" s="137"/>
      <c r="G145" s="137"/>
      <c r="H145" s="137"/>
      <c r="I145" s="137"/>
      <c r="J145" s="137"/>
      <c r="K145" s="137"/>
      <c r="L145" s="137"/>
    </row>
    <row r="146" spans="5:12">
      <c r="E146" s="137"/>
      <c r="F146" s="137"/>
      <c r="G146" s="137"/>
      <c r="H146" s="137"/>
      <c r="I146" s="137"/>
      <c r="J146" s="137"/>
      <c r="K146" s="137"/>
      <c r="L146" s="137"/>
    </row>
    <row r="147" spans="5:12">
      <c r="E147" s="137"/>
      <c r="F147" s="137"/>
      <c r="G147" s="137"/>
      <c r="H147" s="137"/>
      <c r="I147" s="137"/>
      <c r="J147" s="137"/>
      <c r="K147" s="137"/>
      <c r="L147" s="137"/>
    </row>
    <row r="148" spans="5:12">
      <c r="E148" s="137"/>
      <c r="F148" s="137"/>
      <c r="G148" s="137"/>
      <c r="H148" s="137"/>
      <c r="I148" s="137"/>
      <c r="J148" s="137"/>
      <c r="K148" s="137"/>
      <c r="L148" s="137"/>
    </row>
    <row r="149" spans="5:12">
      <c r="E149" s="137"/>
      <c r="F149" s="137"/>
      <c r="G149" s="137"/>
      <c r="H149" s="137"/>
      <c r="I149" s="137"/>
      <c r="J149" s="137"/>
      <c r="K149" s="137"/>
      <c r="L149" s="137"/>
    </row>
    <row r="150" spans="5:12">
      <c r="E150" s="137"/>
      <c r="F150" s="137"/>
      <c r="G150" s="137"/>
      <c r="H150" s="137"/>
      <c r="I150" s="137"/>
      <c r="J150" s="137"/>
      <c r="K150" s="137"/>
      <c r="L150" s="137"/>
    </row>
    <row r="151" spans="5:12">
      <c r="E151" s="137"/>
      <c r="F151" s="137"/>
      <c r="G151" s="137"/>
      <c r="H151" s="137"/>
      <c r="I151" s="137"/>
      <c r="J151" s="137"/>
      <c r="K151" s="137"/>
      <c r="L151" s="137"/>
    </row>
    <row r="152" spans="5:12">
      <c r="E152" s="137"/>
      <c r="F152" s="137"/>
      <c r="G152" s="137"/>
      <c r="H152" s="137"/>
      <c r="I152" s="137"/>
      <c r="J152" s="137"/>
      <c r="K152" s="137"/>
      <c r="L152" s="137"/>
    </row>
    <row r="153" spans="5:12">
      <c r="E153" s="137"/>
      <c r="F153" s="137"/>
      <c r="G153" s="137"/>
      <c r="H153" s="137"/>
      <c r="I153" s="137"/>
      <c r="J153" s="137"/>
      <c r="K153" s="137"/>
      <c r="L153" s="137"/>
    </row>
    <row r="154" spans="5:12">
      <c r="E154" s="137"/>
      <c r="F154" s="137"/>
      <c r="G154" s="137"/>
      <c r="H154" s="137"/>
      <c r="I154" s="137"/>
      <c r="J154" s="137"/>
      <c r="K154" s="137"/>
      <c r="L154" s="137"/>
    </row>
    <row r="155" spans="5:12">
      <c r="E155" s="137"/>
      <c r="F155" s="137"/>
      <c r="G155" s="137"/>
      <c r="H155" s="137"/>
      <c r="I155" s="137"/>
      <c r="J155" s="137"/>
      <c r="K155" s="137"/>
      <c r="L155" s="137"/>
    </row>
    <row r="156" spans="5:12">
      <c r="E156" s="137"/>
      <c r="F156" s="137"/>
      <c r="G156" s="137"/>
      <c r="H156" s="137"/>
      <c r="I156" s="137"/>
      <c r="J156" s="137"/>
      <c r="K156" s="137"/>
      <c r="L156" s="137"/>
    </row>
    <row r="157" spans="5:12">
      <c r="E157" s="137"/>
      <c r="F157" s="137"/>
      <c r="G157" s="137"/>
      <c r="H157" s="137"/>
      <c r="I157" s="137"/>
      <c r="J157" s="137"/>
      <c r="K157" s="137"/>
      <c r="L157" s="137"/>
    </row>
    <row r="158" spans="5:12">
      <c r="E158" s="137"/>
      <c r="F158" s="137"/>
      <c r="G158" s="137"/>
      <c r="H158" s="137"/>
      <c r="I158" s="137"/>
      <c r="J158" s="137"/>
      <c r="K158" s="137"/>
      <c r="L158" s="137"/>
    </row>
    <row r="159" spans="5:12">
      <c r="E159" s="137"/>
      <c r="F159" s="137"/>
      <c r="G159" s="137"/>
      <c r="H159" s="137"/>
      <c r="I159" s="137"/>
      <c r="J159" s="137"/>
      <c r="K159" s="137"/>
      <c r="L159" s="137"/>
    </row>
    <row r="160" spans="5:12">
      <c r="E160" s="137"/>
      <c r="F160" s="137"/>
      <c r="G160" s="137"/>
      <c r="H160" s="137"/>
      <c r="I160" s="137"/>
      <c r="J160" s="137"/>
      <c r="K160" s="137"/>
      <c r="L160" s="137"/>
    </row>
    <row r="161" spans="5:12">
      <c r="E161" s="137"/>
      <c r="F161" s="137"/>
      <c r="G161" s="137"/>
      <c r="H161" s="137"/>
      <c r="I161" s="137"/>
      <c r="J161" s="137"/>
      <c r="K161" s="137"/>
      <c r="L161" s="137"/>
    </row>
    <row r="162" spans="5:12">
      <c r="E162" s="137"/>
      <c r="F162" s="137"/>
      <c r="G162" s="137"/>
      <c r="H162" s="137"/>
      <c r="I162" s="137"/>
      <c r="J162" s="137"/>
      <c r="K162" s="137"/>
      <c r="L162" s="137"/>
    </row>
    <row r="163" spans="5:12">
      <c r="E163" s="137"/>
      <c r="F163" s="137"/>
      <c r="G163" s="137"/>
      <c r="H163" s="137"/>
      <c r="I163" s="137"/>
      <c r="J163" s="137"/>
      <c r="K163" s="137"/>
      <c r="L163" s="137"/>
    </row>
    <row r="164" spans="5:12">
      <c r="E164" s="137"/>
      <c r="F164" s="137"/>
      <c r="G164" s="137"/>
      <c r="H164" s="137"/>
      <c r="I164" s="137"/>
      <c r="J164" s="137"/>
      <c r="K164" s="137"/>
      <c r="L164" s="137"/>
    </row>
    <row r="165" spans="5:12">
      <c r="E165" s="137"/>
      <c r="F165" s="137"/>
      <c r="G165" s="137"/>
      <c r="H165" s="137"/>
      <c r="I165" s="137"/>
      <c r="J165" s="137"/>
      <c r="K165" s="137"/>
      <c r="L165" s="137"/>
    </row>
    <row r="166" spans="5:12">
      <c r="E166" s="137"/>
      <c r="F166" s="137"/>
      <c r="G166" s="137"/>
      <c r="H166" s="137"/>
      <c r="I166" s="137"/>
      <c r="J166" s="137"/>
      <c r="K166" s="137"/>
      <c r="L166" s="137"/>
    </row>
    <row r="167" spans="5:12">
      <c r="E167" s="137"/>
      <c r="F167" s="137"/>
      <c r="G167" s="137"/>
      <c r="H167" s="137"/>
      <c r="I167" s="137"/>
      <c r="J167" s="137"/>
      <c r="K167" s="137"/>
      <c r="L167" s="137"/>
    </row>
    <row r="168" spans="5:12">
      <c r="E168" s="137"/>
      <c r="F168" s="137"/>
      <c r="G168" s="137"/>
      <c r="H168" s="137"/>
      <c r="I168" s="137"/>
      <c r="J168" s="137"/>
      <c r="K168" s="137"/>
      <c r="L168" s="137"/>
    </row>
    <row r="169" spans="5:12">
      <c r="E169" s="137"/>
      <c r="F169" s="137"/>
      <c r="G169" s="137"/>
      <c r="H169" s="137"/>
      <c r="I169" s="137"/>
      <c r="J169" s="137"/>
      <c r="K169" s="137"/>
      <c r="L169" s="137"/>
    </row>
    <row r="170" spans="5:12">
      <c r="E170" s="137"/>
      <c r="F170" s="137"/>
      <c r="G170" s="137"/>
      <c r="H170" s="137"/>
      <c r="I170" s="137"/>
      <c r="J170" s="137"/>
      <c r="K170" s="137"/>
      <c r="L170" s="137"/>
    </row>
    <row r="171" spans="5:12">
      <c r="E171" s="137"/>
      <c r="F171" s="137"/>
      <c r="G171" s="137"/>
      <c r="H171" s="137"/>
      <c r="I171" s="137"/>
      <c r="J171" s="137"/>
      <c r="K171" s="137"/>
      <c r="L171" s="137"/>
    </row>
    <row r="172" spans="5:12">
      <c r="E172" s="137"/>
      <c r="F172" s="137"/>
      <c r="G172" s="137"/>
      <c r="H172" s="137"/>
      <c r="I172" s="137"/>
      <c r="J172" s="137"/>
      <c r="K172" s="137"/>
      <c r="L172" s="137"/>
    </row>
    <row r="173" spans="5:12">
      <c r="E173" s="137"/>
      <c r="F173" s="137"/>
      <c r="G173" s="137"/>
      <c r="H173" s="137"/>
      <c r="I173" s="137"/>
      <c r="J173" s="137"/>
      <c r="K173" s="137"/>
      <c r="L173" s="137"/>
    </row>
    <row r="174" spans="5:12">
      <c r="E174" s="137"/>
      <c r="F174" s="137"/>
      <c r="G174" s="137"/>
      <c r="H174" s="137"/>
      <c r="I174" s="137"/>
      <c r="J174" s="137"/>
      <c r="K174" s="137"/>
      <c r="L174" s="137"/>
    </row>
    <row r="175" spans="5:12">
      <c r="E175" s="137"/>
      <c r="F175" s="137"/>
      <c r="G175" s="137"/>
      <c r="H175" s="137"/>
      <c r="I175" s="137"/>
      <c r="J175" s="137"/>
      <c r="K175" s="137"/>
      <c r="L175" s="137"/>
    </row>
    <row r="176" spans="5:12">
      <c r="E176" s="137"/>
      <c r="F176" s="137"/>
      <c r="G176" s="137"/>
      <c r="H176" s="137"/>
      <c r="I176" s="137"/>
      <c r="J176" s="137"/>
      <c r="K176" s="137"/>
      <c r="L176" s="137"/>
    </row>
    <row r="177" spans="5:12">
      <c r="E177" s="137"/>
      <c r="F177" s="137"/>
      <c r="G177" s="137"/>
      <c r="H177" s="137"/>
      <c r="I177" s="137"/>
      <c r="J177" s="137"/>
      <c r="K177" s="137"/>
      <c r="L177" s="137"/>
    </row>
    <row r="178" spans="5:12">
      <c r="E178" s="137"/>
      <c r="F178" s="137"/>
      <c r="G178" s="137"/>
      <c r="H178" s="137"/>
      <c r="I178" s="137"/>
      <c r="J178" s="137"/>
      <c r="K178" s="137"/>
      <c r="L178" s="137"/>
    </row>
    <row r="179" spans="5:12">
      <c r="E179" s="137"/>
      <c r="F179" s="137"/>
      <c r="G179" s="137"/>
      <c r="H179" s="137"/>
      <c r="I179" s="137"/>
      <c r="J179" s="137"/>
      <c r="K179" s="137"/>
      <c r="L179" s="137"/>
    </row>
    <row r="180" spans="5:12">
      <c r="E180" s="137"/>
      <c r="F180" s="137"/>
      <c r="G180" s="137"/>
      <c r="H180" s="137"/>
      <c r="I180" s="137"/>
      <c r="J180" s="137"/>
      <c r="K180" s="137"/>
      <c r="L180" s="137"/>
    </row>
    <row r="181" spans="5:12">
      <c r="E181" s="137"/>
      <c r="F181" s="137"/>
      <c r="G181" s="137"/>
      <c r="H181" s="137"/>
      <c r="I181" s="137"/>
      <c r="J181" s="137"/>
      <c r="K181" s="137"/>
      <c r="L181" s="137"/>
    </row>
    <row r="182" spans="5:12">
      <c r="E182" s="137"/>
      <c r="F182" s="137"/>
      <c r="G182" s="137"/>
      <c r="H182" s="137"/>
      <c r="I182" s="137"/>
      <c r="J182" s="137"/>
      <c r="K182" s="137"/>
      <c r="L182" s="137"/>
    </row>
    <row r="183" spans="5:12">
      <c r="E183" s="137"/>
      <c r="F183" s="137"/>
      <c r="G183" s="137"/>
      <c r="H183" s="137"/>
      <c r="I183" s="137"/>
      <c r="J183" s="137"/>
      <c r="K183" s="137"/>
      <c r="L183" s="137"/>
    </row>
    <row r="184" spans="5:12">
      <c r="E184" s="137"/>
      <c r="F184" s="137"/>
      <c r="G184" s="137"/>
      <c r="H184" s="137"/>
      <c r="I184" s="137"/>
      <c r="J184" s="137"/>
      <c r="K184" s="137"/>
      <c r="L184" s="137"/>
    </row>
    <row r="185" spans="5:12">
      <c r="E185" s="137"/>
      <c r="F185" s="137"/>
      <c r="G185" s="137"/>
      <c r="H185" s="137"/>
      <c r="I185" s="137"/>
      <c r="J185" s="137"/>
      <c r="K185" s="137"/>
      <c r="L185" s="137"/>
    </row>
    <row r="186" spans="5:12">
      <c r="E186" s="137"/>
      <c r="F186" s="137"/>
      <c r="G186" s="137"/>
      <c r="H186" s="137"/>
      <c r="I186" s="137"/>
      <c r="J186" s="137"/>
      <c r="K186" s="137"/>
      <c r="L186" s="137"/>
    </row>
    <row r="187" spans="5:12">
      <c r="E187" s="137"/>
      <c r="F187" s="137"/>
      <c r="G187" s="137"/>
      <c r="H187" s="137"/>
      <c r="I187" s="137"/>
      <c r="J187" s="137"/>
      <c r="K187" s="137"/>
      <c r="L187" s="137"/>
    </row>
    <row r="188" spans="5:12">
      <c r="E188" s="137"/>
      <c r="F188" s="137"/>
      <c r="G188" s="137"/>
      <c r="H188" s="137"/>
      <c r="I188" s="137"/>
      <c r="J188" s="137"/>
      <c r="K188" s="137"/>
      <c r="L188" s="137"/>
    </row>
    <row r="189" spans="5:12">
      <c r="E189" s="137"/>
      <c r="F189" s="137"/>
      <c r="G189" s="137"/>
      <c r="H189" s="137"/>
      <c r="I189" s="137"/>
      <c r="J189" s="137"/>
      <c r="K189" s="137"/>
      <c r="L189" s="137"/>
    </row>
    <row r="190" spans="5:12">
      <c r="E190" s="137"/>
      <c r="F190" s="137"/>
      <c r="G190" s="137"/>
      <c r="H190" s="137"/>
      <c r="I190" s="137"/>
      <c r="J190" s="137"/>
      <c r="K190" s="137"/>
      <c r="L190" s="137"/>
    </row>
    <row r="191" spans="5:12">
      <c r="E191" s="137"/>
      <c r="F191" s="137"/>
      <c r="G191" s="137"/>
      <c r="H191" s="137"/>
      <c r="I191" s="137"/>
      <c r="J191" s="137"/>
      <c r="K191" s="137"/>
      <c r="L191" s="137"/>
    </row>
    <row r="192" spans="5:12">
      <c r="E192" s="137"/>
      <c r="F192" s="137"/>
      <c r="G192" s="137"/>
      <c r="H192" s="137"/>
      <c r="I192" s="137"/>
      <c r="J192" s="137"/>
      <c r="K192" s="137"/>
      <c r="L192" s="137"/>
    </row>
    <row r="193" spans="5:12">
      <c r="E193" s="137"/>
      <c r="F193" s="137"/>
      <c r="G193" s="137"/>
      <c r="H193" s="137"/>
      <c r="I193" s="137"/>
      <c r="J193" s="137"/>
      <c r="K193" s="137"/>
      <c r="L193" s="137"/>
    </row>
    <row r="194" spans="5:12">
      <c r="E194" s="137"/>
      <c r="F194" s="137"/>
      <c r="G194" s="137"/>
      <c r="H194" s="137"/>
      <c r="I194" s="137"/>
      <c r="J194" s="137"/>
      <c r="K194" s="137"/>
      <c r="L194" s="137"/>
    </row>
    <row r="195" spans="5:12">
      <c r="E195" s="137"/>
      <c r="F195" s="137"/>
      <c r="G195" s="137"/>
      <c r="H195" s="137"/>
      <c r="I195" s="137"/>
      <c r="J195" s="137"/>
      <c r="K195" s="137"/>
      <c r="L195" s="137"/>
    </row>
  </sheetData>
  <mergeCells count="2">
    <mergeCell ref="A2:E2"/>
    <mergeCell ref="D4:E4"/>
  </mergeCells>
  <pageMargins left="0.17" right="0.18" top="0.43" bottom="0.79" header="0.17" footer="0.5"/>
  <pageSetup paperSize="9" scale="80" fitToHeight="2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93"/>
  <sheetViews>
    <sheetView workbookViewId="0"/>
  </sheetViews>
  <sheetFormatPr defaultRowHeight="14.25"/>
  <cols>
    <col min="1" max="1" width="2.625" style="1394" customWidth="1"/>
    <col min="2" max="2" width="4.625" customWidth="1"/>
    <col min="3" max="3" width="2.375" customWidth="1"/>
    <col min="4" max="4" width="3" customWidth="1"/>
    <col min="6" max="6" width="47.625" customWidth="1"/>
    <col min="7" max="10" width="12.625" customWidth="1"/>
    <col min="12" max="12" width="9" customWidth="1"/>
  </cols>
  <sheetData>
    <row r="2" spans="2:15" ht="15" customHeight="1">
      <c r="B2" s="1744" t="s">
        <v>1173</v>
      </c>
      <c r="C2" s="1744"/>
      <c r="D2" s="1744"/>
      <c r="E2" s="1744"/>
      <c r="F2" s="1744"/>
      <c r="G2" s="1744"/>
      <c r="H2" s="1744"/>
      <c r="I2" s="1744"/>
      <c r="J2" s="1744"/>
    </row>
    <row r="3" spans="2:15" ht="15" thickBot="1">
      <c r="I3" s="1973" t="s">
        <v>844</v>
      </c>
      <c r="J3" s="1973"/>
    </row>
    <row r="4" spans="2:15" ht="33.75" customHeight="1" thickBot="1">
      <c r="B4" s="1551" t="s">
        <v>289</v>
      </c>
      <c r="C4" s="2022" t="s">
        <v>640</v>
      </c>
      <c r="D4" s="1932"/>
      <c r="E4" s="1932"/>
      <c r="F4" s="2023"/>
      <c r="G4" s="1529" t="s">
        <v>5</v>
      </c>
      <c r="H4" s="1530" t="s">
        <v>324</v>
      </c>
      <c r="I4" s="1531" t="s">
        <v>325</v>
      </c>
      <c r="J4" s="1532" t="s">
        <v>8</v>
      </c>
    </row>
    <row r="5" spans="2:15" ht="30" customHeight="1">
      <c r="B5" s="1491">
        <v>1</v>
      </c>
      <c r="C5" s="2070" t="s">
        <v>981</v>
      </c>
      <c r="D5" s="1933"/>
      <c r="E5" s="1933"/>
      <c r="F5" s="2071"/>
      <c r="G5" s="1169">
        <v>6.609</v>
      </c>
      <c r="H5" s="171">
        <v>0</v>
      </c>
      <c r="I5" s="957">
        <v>0</v>
      </c>
      <c r="J5" s="1116">
        <v>6.609</v>
      </c>
      <c r="L5" s="1495"/>
      <c r="M5" s="1495"/>
      <c r="N5" s="1495"/>
      <c r="O5" s="1495"/>
    </row>
    <row r="6" spans="2:15" ht="15.75" customHeight="1">
      <c r="B6" s="1319"/>
      <c r="C6" s="1324"/>
      <c r="D6" s="1921" t="s">
        <v>232</v>
      </c>
      <c r="E6" s="1922"/>
      <c r="F6" s="1928"/>
      <c r="G6" s="1535">
        <v>3.0979999999999999</v>
      </c>
      <c r="H6" s="1533">
        <v>0</v>
      </c>
      <c r="I6" s="1534">
        <v>0</v>
      </c>
      <c r="J6" s="1183">
        <v>3.0979999999999999</v>
      </c>
      <c r="L6" s="1495"/>
      <c r="M6" s="1495"/>
      <c r="N6" s="1495"/>
      <c r="O6" s="1495"/>
    </row>
    <row r="7" spans="2:15" ht="15.75" customHeight="1">
      <c r="B7" s="1319"/>
      <c r="C7" s="1326"/>
      <c r="D7" s="1923" t="s">
        <v>234</v>
      </c>
      <c r="E7" s="1923"/>
      <c r="F7" s="2014"/>
      <c r="G7" s="1191">
        <v>3.5110000000000001</v>
      </c>
      <c r="H7" s="173">
        <v>0</v>
      </c>
      <c r="I7" s="964">
        <v>0</v>
      </c>
      <c r="J7" s="1119">
        <v>3.5110000000000001</v>
      </c>
      <c r="L7" s="1495"/>
      <c r="M7" s="1495"/>
      <c r="N7" s="1495"/>
      <c r="O7" s="1495"/>
    </row>
    <row r="8" spans="2:15" ht="15.75" customHeight="1">
      <c r="B8" s="1322">
        <v>2</v>
      </c>
      <c r="C8" s="1940" t="s">
        <v>982</v>
      </c>
      <c r="D8" s="1774"/>
      <c r="E8" s="1774"/>
      <c r="F8" s="1941"/>
      <c r="G8" s="1553">
        <v>0.121</v>
      </c>
      <c r="H8" s="1554">
        <v>0</v>
      </c>
      <c r="I8" s="1555">
        <v>0</v>
      </c>
      <c r="J8" s="1119">
        <v>0.121</v>
      </c>
      <c r="L8" s="1495"/>
      <c r="M8" s="1495"/>
      <c r="N8" s="1495"/>
      <c r="O8" s="1495"/>
    </row>
    <row r="9" spans="2:15" ht="15.75" customHeight="1">
      <c r="B9" s="1319"/>
      <c r="C9" s="1326"/>
      <c r="D9" s="1771" t="s">
        <v>986</v>
      </c>
      <c r="E9" s="1772"/>
      <c r="F9" s="1773"/>
      <c r="G9" s="1191">
        <v>0.121</v>
      </c>
      <c r="H9" s="173">
        <v>0</v>
      </c>
      <c r="I9" s="964">
        <v>0</v>
      </c>
      <c r="J9" s="1119">
        <v>0.121</v>
      </c>
      <c r="L9" s="1495"/>
      <c r="M9" s="1495"/>
      <c r="N9" s="1495"/>
      <c r="O9" s="1495"/>
    </row>
    <row r="10" spans="2:15" ht="15.75" customHeight="1">
      <c r="B10" s="1319"/>
      <c r="C10" s="1326"/>
      <c r="D10" s="1552"/>
      <c r="E10" s="1771" t="s">
        <v>987</v>
      </c>
      <c r="F10" s="1773"/>
      <c r="G10" s="1191">
        <v>0.121</v>
      </c>
      <c r="H10" s="173">
        <v>0</v>
      </c>
      <c r="I10" s="964">
        <v>0</v>
      </c>
      <c r="J10" s="1119">
        <v>0.121</v>
      </c>
      <c r="L10" s="1495"/>
      <c r="M10" s="1495"/>
      <c r="N10" s="1495"/>
      <c r="O10" s="1495"/>
    </row>
    <row r="11" spans="2:15" ht="15" customHeight="1">
      <c r="B11" s="1322">
        <v>3</v>
      </c>
      <c r="C11" s="2009" t="s">
        <v>643</v>
      </c>
      <c r="D11" s="1917"/>
      <c r="E11" s="1917"/>
      <c r="F11" s="2010"/>
      <c r="G11" s="1121">
        <v>26949.877</v>
      </c>
      <c r="H11" s="175">
        <v>10702.156999999999</v>
      </c>
      <c r="I11" s="962">
        <v>2827.1570000000002</v>
      </c>
      <c r="J11" s="1119">
        <v>40479.190999999999</v>
      </c>
      <c r="L11" s="1495"/>
      <c r="M11" s="1495"/>
      <c r="N11" s="1495"/>
      <c r="O11" s="1495"/>
    </row>
    <row r="12" spans="2:15" ht="15" customHeight="1">
      <c r="B12" s="1319"/>
      <c r="C12" s="1324"/>
      <c r="D12" s="1921" t="s">
        <v>644</v>
      </c>
      <c r="E12" s="1922"/>
      <c r="F12" s="1928"/>
      <c r="G12" s="1191">
        <v>1551.385</v>
      </c>
      <c r="H12" s="173">
        <v>277.43299999999999</v>
      </c>
      <c r="I12" s="964">
        <v>3.9350000000000001</v>
      </c>
      <c r="J12" s="1119">
        <v>1832.7529999999999</v>
      </c>
      <c r="L12" s="1495"/>
      <c r="M12" s="1495"/>
      <c r="N12" s="1495"/>
      <c r="O12" s="1495"/>
    </row>
    <row r="13" spans="2:15" ht="15" customHeight="1">
      <c r="B13" s="1319"/>
      <c r="C13" s="1324"/>
      <c r="D13" s="1921" t="s">
        <v>645</v>
      </c>
      <c r="E13" s="1922"/>
      <c r="F13" s="1928"/>
      <c r="G13" s="1191">
        <v>144.22300000000001</v>
      </c>
      <c r="H13" s="173">
        <v>1.266</v>
      </c>
      <c r="I13" s="964">
        <v>5.6000000000000001E-2</v>
      </c>
      <c r="J13" s="1119">
        <v>145.54499999999999</v>
      </c>
      <c r="L13" s="1495"/>
      <c r="M13" s="1495"/>
      <c r="N13" s="1495"/>
      <c r="O13" s="1495"/>
    </row>
    <row r="14" spans="2:15" ht="15.75" customHeight="1">
      <c r="B14" s="1319"/>
      <c r="C14" s="1324"/>
      <c r="D14" s="1921" t="s">
        <v>646</v>
      </c>
      <c r="E14" s="1922"/>
      <c r="F14" s="1928"/>
      <c r="G14" s="1191">
        <v>3989.0709999999999</v>
      </c>
      <c r="H14" s="173">
        <v>2105.9490000000001</v>
      </c>
      <c r="I14" s="964">
        <v>420.45800000000003</v>
      </c>
      <c r="J14" s="1119">
        <v>6515.4780000000001</v>
      </c>
      <c r="L14" s="1495"/>
      <c r="M14" s="1495"/>
      <c r="N14" s="1495"/>
      <c r="O14" s="1495"/>
    </row>
    <row r="15" spans="2:15" ht="15.75" customHeight="1">
      <c r="B15" s="1319"/>
      <c r="C15" s="1324"/>
      <c r="D15" s="1921" t="s">
        <v>647</v>
      </c>
      <c r="E15" s="1922"/>
      <c r="F15" s="1928"/>
      <c r="G15" s="1191">
        <v>3577.1060000000002</v>
      </c>
      <c r="H15" s="173">
        <v>3562.2710000000002</v>
      </c>
      <c r="I15" s="964">
        <v>1109.4349999999999</v>
      </c>
      <c r="J15" s="1119">
        <v>8248.8119999999999</v>
      </c>
      <c r="L15" s="1495"/>
      <c r="M15" s="1495"/>
      <c r="N15" s="1495"/>
      <c r="O15" s="1495"/>
    </row>
    <row r="16" spans="2:15" ht="15" customHeight="1">
      <c r="B16" s="1319"/>
      <c r="C16" s="1324"/>
      <c r="D16" s="1921" t="s">
        <v>648</v>
      </c>
      <c r="E16" s="1922"/>
      <c r="F16" s="1928"/>
      <c r="G16" s="1191">
        <v>1931.7139999999999</v>
      </c>
      <c r="H16" s="173">
        <v>1965.2090000000001</v>
      </c>
      <c r="I16" s="964">
        <v>1292.0429999999999</v>
      </c>
      <c r="J16" s="1119">
        <v>5188.9660000000003</v>
      </c>
      <c r="L16" s="1495"/>
      <c r="M16" s="1495"/>
      <c r="N16" s="1495"/>
      <c r="O16" s="1495"/>
    </row>
    <row r="17" spans="2:15" ht="15" customHeight="1">
      <c r="B17" s="1327"/>
      <c r="C17" s="1493"/>
      <c r="D17" s="1915" t="s">
        <v>992</v>
      </c>
      <c r="E17" s="1916"/>
      <c r="F17" s="2008"/>
      <c r="G17" s="1191">
        <v>15183.694</v>
      </c>
      <c r="H17" s="173">
        <v>2751.2060000000001</v>
      </c>
      <c r="I17" s="964">
        <v>0.46500000000000002</v>
      </c>
      <c r="J17" s="1119">
        <v>17935.365000000002</v>
      </c>
      <c r="L17" s="1495"/>
      <c r="M17" s="1495"/>
      <c r="N17" s="1495"/>
      <c r="O17" s="1495"/>
    </row>
    <row r="18" spans="2:15" ht="15" customHeight="1">
      <c r="B18" s="1319"/>
      <c r="C18" s="1324"/>
      <c r="D18" s="1921" t="s">
        <v>650</v>
      </c>
      <c r="E18" s="1922"/>
      <c r="F18" s="1928"/>
      <c r="G18" s="1191">
        <v>572.68399999999997</v>
      </c>
      <c r="H18" s="173">
        <v>38.823</v>
      </c>
      <c r="I18" s="964">
        <v>0.76500000000000001</v>
      </c>
      <c r="J18" s="1119">
        <v>612.27200000000005</v>
      </c>
      <c r="L18" s="1495"/>
      <c r="M18" s="1495"/>
      <c r="N18" s="1495"/>
      <c r="O18" s="1495"/>
    </row>
    <row r="19" spans="2:15" ht="15" customHeight="1">
      <c r="B19" s="1322">
        <v>4</v>
      </c>
      <c r="C19" s="2009" t="s">
        <v>651</v>
      </c>
      <c r="D19" s="1917"/>
      <c r="E19" s="1917"/>
      <c r="F19" s="2010"/>
      <c r="G19" s="1121">
        <v>247386.87899999999</v>
      </c>
      <c r="H19" s="175">
        <v>35798.504999999997</v>
      </c>
      <c r="I19" s="962">
        <v>8650.143</v>
      </c>
      <c r="J19" s="1119">
        <v>291835.527</v>
      </c>
      <c r="L19" s="1495"/>
      <c r="M19" s="1495"/>
      <c r="N19" s="1495"/>
      <c r="O19" s="1495"/>
    </row>
    <row r="20" spans="2:15" ht="15" customHeight="1">
      <c r="B20" s="1319"/>
      <c r="C20" s="1326"/>
      <c r="D20" s="1923" t="s">
        <v>994</v>
      </c>
      <c r="E20" s="1923"/>
      <c r="F20" s="2014"/>
      <c r="G20" s="1191">
        <v>62989.027000000002</v>
      </c>
      <c r="H20" s="173">
        <v>9878.2109999999993</v>
      </c>
      <c r="I20" s="964">
        <v>2290.6849999999999</v>
      </c>
      <c r="J20" s="1119">
        <v>75157.922999999995</v>
      </c>
      <c r="L20" s="1495"/>
      <c r="M20" s="1495"/>
      <c r="N20" s="1495"/>
      <c r="O20" s="1495"/>
    </row>
    <row r="21" spans="2:15" ht="15" customHeight="1">
      <c r="B21" s="1319"/>
      <c r="C21" s="1324"/>
      <c r="D21" s="1923" t="s">
        <v>995</v>
      </c>
      <c r="E21" s="1923"/>
      <c r="F21" s="2014"/>
      <c r="G21" s="1191">
        <v>1241.8710000000001</v>
      </c>
      <c r="H21" s="173">
        <v>3.726</v>
      </c>
      <c r="I21" s="964">
        <v>0.311</v>
      </c>
      <c r="J21" s="1119">
        <v>1245.9079999999999</v>
      </c>
      <c r="L21" s="1495"/>
      <c r="M21" s="1495"/>
      <c r="N21" s="1495"/>
      <c r="O21" s="1495"/>
    </row>
    <row r="22" spans="2:15" ht="30" customHeight="1">
      <c r="B22" s="1319"/>
      <c r="C22" s="1324"/>
      <c r="D22" s="1923" t="s">
        <v>996</v>
      </c>
      <c r="E22" s="1923"/>
      <c r="F22" s="2014"/>
      <c r="G22" s="1191">
        <v>3330.027</v>
      </c>
      <c r="H22" s="173">
        <v>384.15699999999998</v>
      </c>
      <c r="I22" s="964">
        <v>74.867999999999995</v>
      </c>
      <c r="J22" s="1119">
        <v>3789.0520000000001</v>
      </c>
      <c r="L22" s="1495"/>
      <c r="M22" s="1495"/>
      <c r="N22" s="1495"/>
      <c r="O22" s="1495"/>
    </row>
    <row r="23" spans="2:15" ht="15" customHeight="1">
      <c r="B23" s="1319"/>
      <c r="C23" s="1326"/>
      <c r="D23" s="1923" t="s">
        <v>997</v>
      </c>
      <c r="E23" s="1923"/>
      <c r="F23" s="2014"/>
      <c r="G23" s="1191">
        <v>72682.058999999994</v>
      </c>
      <c r="H23" s="173">
        <v>8710.7279999999992</v>
      </c>
      <c r="I23" s="964">
        <v>2618.3069999999998</v>
      </c>
      <c r="J23" s="1119">
        <v>84011.093999999997</v>
      </c>
      <c r="L23" s="1495"/>
      <c r="M23" s="1495"/>
      <c r="N23" s="1495"/>
      <c r="O23" s="1495"/>
    </row>
    <row r="24" spans="2:15" ht="15" customHeight="1">
      <c r="B24" s="1319"/>
      <c r="C24" s="1326"/>
      <c r="D24" s="1923" t="s">
        <v>998</v>
      </c>
      <c r="E24" s="1923"/>
      <c r="F24" s="2014"/>
      <c r="G24" s="1191">
        <v>624.55399999999997</v>
      </c>
      <c r="H24" s="173">
        <v>138.95599999999999</v>
      </c>
      <c r="I24" s="964">
        <v>29.617999999999999</v>
      </c>
      <c r="J24" s="1119">
        <v>793.12800000000004</v>
      </c>
      <c r="L24" s="1495"/>
      <c r="M24" s="1495"/>
      <c r="N24" s="1495"/>
      <c r="O24" s="1495"/>
    </row>
    <row r="25" spans="2:15" ht="15" customHeight="1">
      <c r="B25" s="1319"/>
      <c r="C25" s="1326"/>
      <c r="D25" s="1923" t="s">
        <v>999</v>
      </c>
      <c r="E25" s="1923"/>
      <c r="F25" s="2014"/>
      <c r="G25" s="1191">
        <v>29027.234</v>
      </c>
      <c r="H25" s="173">
        <v>5868.491</v>
      </c>
      <c r="I25" s="964">
        <v>392.76</v>
      </c>
      <c r="J25" s="1119">
        <v>35288.485000000001</v>
      </c>
      <c r="L25" s="1495"/>
      <c r="M25" s="1495"/>
      <c r="N25" s="1495"/>
      <c r="O25" s="1495"/>
    </row>
    <row r="26" spans="2:15" ht="15" customHeight="1">
      <c r="B26" s="1319"/>
      <c r="C26" s="1326"/>
      <c r="D26" s="1923" t="s">
        <v>1000</v>
      </c>
      <c r="E26" s="1923"/>
      <c r="F26" s="2014"/>
      <c r="G26" s="1191">
        <v>74.947000000000003</v>
      </c>
      <c r="H26" s="173">
        <v>0</v>
      </c>
      <c r="I26" s="964">
        <v>0</v>
      </c>
      <c r="J26" s="1119">
        <v>74.947000000000003</v>
      </c>
      <c r="L26" s="1495"/>
      <c r="M26" s="1495"/>
      <c r="N26" s="1495"/>
      <c r="O26" s="1495"/>
    </row>
    <row r="27" spans="2:15" ht="30" customHeight="1">
      <c r="B27" s="1319"/>
      <c r="C27" s="1326"/>
      <c r="D27" s="1923" t="s">
        <v>1001</v>
      </c>
      <c r="E27" s="1923"/>
      <c r="F27" s="2014"/>
      <c r="G27" s="1191">
        <v>1251.6790000000001</v>
      </c>
      <c r="H27" s="173">
        <v>30.728999999999999</v>
      </c>
      <c r="I27" s="964">
        <v>8.6460000000000008</v>
      </c>
      <c r="J27" s="1119">
        <v>1291.0540000000001</v>
      </c>
      <c r="L27" s="1495"/>
      <c r="M27" s="1495"/>
      <c r="N27" s="1495"/>
      <c r="O27" s="1495"/>
    </row>
    <row r="28" spans="2:15" ht="15" customHeight="1">
      <c r="B28" s="1319"/>
      <c r="C28" s="1326"/>
      <c r="D28" s="1923" t="s">
        <v>1002</v>
      </c>
      <c r="E28" s="1923"/>
      <c r="F28" s="2014"/>
      <c r="G28" s="1191">
        <v>71290.929000000004</v>
      </c>
      <c r="H28" s="173">
        <v>7703.027</v>
      </c>
      <c r="I28" s="964">
        <v>2439.9670000000001</v>
      </c>
      <c r="J28" s="1119">
        <v>81433.922999999995</v>
      </c>
      <c r="L28" s="1495"/>
      <c r="M28" s="1495"/>
      <c r="N28" s="1495"/>
      <c r="O28" s="1495"/>
    </row>
    <row r="29" spans="2:15" ht="15" customHeight="1">
      <c r="B29" s="1319"/>
      <c r="C29" s="1326"/>
      <c r="D29" s="1923" t="s">
        <v>1003</v>
      </c>
      <c r="E29" s="1923"/>
      <c r="F29" s="2014"/>
      <c r="G29" s="1191">
        <v>1949.251</v>
      </c>
      <c r="H29" s="173">
        <v>2465.9960000000001</v>
      </c>
      <c r="I29" s="964">
        <v>303.166</v>
      </c>
      <c r="J29" s="1119">
        <v>4718.4129999999996</v>
      </c>
      <c r="L29" s="1495"/>
      <c r="M29" s="1495"/>
      <c r="N29" s="1495"/>
      <c r="O29" s="1495"/>
    </row>
    <row r="30" spans="2:15" ht="15" customHeight="1">
      <c r="B30" s="1319"/>
      <c r="C30" s="1326"/>
      <c r="D30" s="1921" t="s">
        <v>662</v>
      </c>
      <c r="E30" s="1922"/>
      <c r="F30" s="1928"/>
      <c r="G30" s="1191">
        <v>2925.3009999999999</v>
      </c>
      <c r="H30" s="173">
        <v>614.48400000000004</v>
      </c>
      <c r="I30" s="964">
        <v>491.815</v>
      </c>
      <c r="J30" s="1119">
        <v>4031.6</v>
      </c>
      <c r="L30" s="1495"/>
      <c r="M30" s="1495"/>
      <c r="N30" s="1495"/>
      <c r="O30" s="1495"/>
    </row>
    <row r="31" spans="2:15" ht="15" customHeight="1">
      <c r="B31" s="1322">
        <v>5</v>
      </c>
      <c r="C31" s="2009" t="s">
        <v>663</v>
      </c>
      <c r="D31" s="1917"/>
      <c r="E31" s="1917"/>
      <c r="F31" s="2010"/>
      <c r="G31" s="1121">
        <v>62275.733</v>
      </c>
      <c r="H31" s="175">
        <v>5288.0770000000002</v>
      </c>
      <c r="I31" s="962">
        <v>1635.068</v>
      </c>
      <c r="J31" s="1119">
        <v>69198.877999999997</v>
      </c>
      <c r="L31" s="1495"/>
      <c r="M31" s="1495"/>
      <c r="N31" s="1495"/>
      <c r="O31" s="1495"/>
    </row>
    <row r="32" spans="2:15" ht="15" customHeight="1">
      <c r="B32" s="1319"/>
      <c r="C32" s="1326"/>
      <c r="D32" s="1923" t="s">
        <v>1005</v>
      </c>
      <c r="E32" s="1923"/>
      <c r="F32" s="2014"/>
      <c r="G32" s="1191">
        <v>1783.2550000000001</v>
      </c>
      <c r="H32" s="173">
        <v>607.44799999999998</v>
      </c>
      <c r="I32" s="964">
        <v>251.85599999999999</v>
      </c>
      <c r="J32" s="1119">
        <v>2642.5590000000002</v>
      </c>
      <c r="L32" s="1495"/>
      <c r="M32" s="1495"/>
      <c r="N32" s="1495"/>
      <c r="O32" s="1495"/>
    </row>
    <row r="33" spans="2:15" ht="15" customHeight="1">
      <c r="B33" s="1319"/>
      <c r="C33" s="1326"/>
      <c r="D33" s="1923" t="s">
        <v>1006</v>
      </c>
      <c r="E33" s="1923"/>
      <c r="F33" s="2014"/>
      <c r="G33" s="1191">
        <v>55.253999999999998</v>
      </c>
      <c r="H33" s="173">
        <v>0</v>
      </c>
      <c r="I33" s="964">
        <v>30</v>
      </c>
      <c r="J33" s="1119">
        <v>85.254000000000005</v>
      </c>
      <c r="L33" s="1495"/>
      <c r="M33" s="1495"/>
      <c r="N33" s="1495"/>
      <c r="O33" s="1495"/>
    </row>
    <row r="34" spans="2:15" ht="15" customHeight="1">
      <c r="B34" s="1319"/>
      <c r="C34" s="1326"/>
      <c r="D34" s="1923" t="s">
        <v>1007</v>
      </c>
      <c r="E34" s="1923"/>
      <c r="F34" s="2014"/>
      <c r="G34" s="1191">
        <v>679.86800000000005</v>
      </c>
      <c r="H34" s="173">
        <v>32.381999999999998</v>
      </c>
      <c r="I34" s="964">
        <v>33.51</v>
      </c>
      <c r="J34" s="1119">
        <v>745.76</v>
      </c>
      <c r="L34" s="1495"/>
      <c r="M34" s="1495"/>
      <c r="N34" s="1495"/>
      <c r="O34" s="1495"/>
    </row>
    <row r="35" spans="2:15" ht="15" customHeight="1">
      <c r="B35" s="1319"/>
      <c r="C35" s="1326"/>
      <c r="D35" s="1923" t="s">
        <v>1008</v>
      </c>
      <c r="E35" s="1923"/>
      <c r="F35" s="2014"/>
      <c r="G35" s="1191">
        <v>17060.634999999998</v>
      </c>
      <c r="H35" s="173">
        <v>1561.3489999999999</v>
      </c>
      <c r="I35" s="964">
        <v>715.34400000000005</v>
      </c>
      <c r="J35" s="1119">
        <v>19337.328000000001</v>
      </c>
      <c r="L35" s="1495"/>
      <c r="M35" s="1495"/>
      <c r="N35" s="1495"/>
      <c r="O35" s="1495"/>
    </row>
    <row r="36" spans="2:15" ht="15" customHeight="1">
      <c r="B36" s="1319"/>
      <c r="C36" s="1326"/>
      <c r="D36" s="1923" t="s">
        <v>1009</v>
      </c>
      <c r="E36" s="1923"/>
      <c r="F36" s="2014"/>
      <c r="G36" s="1191">
        <v>64.643000000000001</v>
      </c>
      <c r="H36" s="173">
        <v>0.23300000000000001</v>
      </c>
      <c r="I36" s="964">
        <v>0</v>
      </c>
      <c r="J36" s="1119">
        <v>64.876000000000005</v>
      </c>
      <c r="L36" s="1495"/>
      <c r="M36" s="1495"/>
      <c r="N36" s="1495"/>
      <c r="O36" s="1495"/>
    </row>
    <row r="37" spans="2:15" ht="15" customHeight="1">
      <c r="B37" s="1319"/>
      <c r="C37" s="1326"/>
      <c r="D37" s="1923" t="s">
        <v>1010</v>
      </c>
      <c r="E37" s="1923"/>
      <c r="F37" s="2014"/>
      <c r="G37" s="1191">
        <v>2195.6080000000002</v>
      </c>
      <c r="H37" s="173">
        <v>254.58699999999999</v>
      </c>
      <c r="I37" s="964">
        <v>9.2539999999999996</v>
      </c>
      <c r="J37" s="1119">
        <v>2459.4490000000001</v>
      </c>
      <c r="L37" s="1495"/>
      <c r="M37" s="1495"/>
      <c r="N37" s="1495"/>
      <c r="O37" s="1495"/>
    </row>
    <row r="38" spans="2:15" ht="15" customHeight="1">
      <c r="B38" s="1319"/>
      <c r="C38" s="1326"/>
      <c r="D38" s="1921" t="s">
        <v>1012</v>
      </c>
      <c r="E38" s="1922"/>
      <c r="F38" s="1928"/>
      <c r="G38" s="1191">
        <v>0.27600000000000002</v>
      </c>
      <c r="H38" s="173">
        <v>0</v>
      </c>
      <c r="I38" s="964">
        <v>0</v>
      </c>
      <c r="J38" s="1119">
        <v>0.27600000000000002</v>
      </c>
      <c r="L38" s="1495"/>
      <c r="M38" s="1495"/>
      <c r="N38" s="1495"/>
      <c r="O38" s="1495"/>
    </row>
    <row r="39" spans="2:15" ht="15" customHeight="1">
      <c r="B39" s="1319"/>
      <c r="C39" s="1324"/>
      <c r="D39" s="1923" t="s">
        <v>1013</v>
      </c>
      <c r="E39" s="1923"/>
      <c r="F39" s="2014"/>
      <c r="G39" s="1191">
        <v>36787.586000000003</v>
      </c>
      <c r="H39" s="173">
        <v>2630.0010000000002</v>
      </c>
      <c r="I39" s="964">
        <v>529.74699999999996</v>
      </c>
      <c r="J39" s="1119">
        <v>39947.334000000003</v>
      </c>
      <c r="L39" s="1495"/>
      <c r="M39" s="1495"/>
      <c r="N39" s="1495"/>
      <c r="O39" s="1495"/>
    </row>
    <row r="40" spans="2:15" ht="15" customHeight="1">
      <c r="B40" s="1319"/>
      <c r="C40" s="1324"/>
      <c r="D40" s="1923" t="s">
        <v>1014</v>
      </c>
      <c r="E40" s="1923"/>
      <c r="F40" s="2014"/>
      <c r="G40" s="1191">
        <v>186.965</v>
      </c>
      <c r="H40" s="173">
        <v>38.917999999999999</v>
      </c>
      <c r="I40" s="964">
        <v>7.1669999999999998</v>
      </c>
      <c r="J40" s="1119">
        <v>233.05</v>
      </c>
      <c r="L40" s="1495"/>
      <c r="M40" s="1495"/>
      <c r="N40" s="1495"/>
      <c r="O40" s="1495"/>
    </row>
    <row r="41" spans="2:15" ht="15" customHeight="1">
      <c r="B41" s="1319"/>
      <c r="C41" s="1326"/>
      <c r="D41" s="1923" t="s">
        <v>1015</v>
      </c>
      <c r="E41" s="1923"/>
      <c r="F41" s="2014"/>
      <c r="G41" s="1191">
        <v>475.30099999999999</v>
      </c>
      <c r="H41" s="173">
        <v>1.0009999999999999</v>
      </c>
      <c r="I41" s="964">
        <v>0</v>
      </c>
      <c r="J41" s="1119">
        <v>476.30200000000002</v>
      </c>
      <c r="L41" s="1495"/>
      <c r="M41" s="1495"/>
      <c r="N41" s="1495"/>
      <c r="O41" s="1495"/>
    </row>
    <row r="42" spans="2:15" ht="30" customHeight="1">
      <c r="B42" s="1319"/>
      <c r="C42" s="1324"/>
      <c r="D42" s="1923" t="s">
        <v>1017</v>
      </c>
      <c r="E42" s="1923"/>
      <c r="F42" s="2014"/>
      <c r="G42" s="1191">
        <v>0</v>
      </c>
      <c r="H42" s="173">
        <v>0</v>
      </c>
      <c r="I42" s="964">
        <v>36.359000000000002</v>
      </c>
      <c r="J42" s="1119">
        <v>36.359000000000002</v>
      </c>
      <c r="L42" s="1495"/>
      <c r="M42" s="1495"/>
      <c r="N42" s="1495"/>
      <c r="O42" s="1495"/>
    </row>
    <row r="43" spans="2:15" ht="15" customHeight="1">
      <c r="B43" s="1319"/>
      <c r="C43" s="1326"/>
      <c r="D43" s="1923" t="s">
        <v>677</v>
      </c>
      <c r="E43" s="1923"/>
      <c r="F43" s="2014"/>
      <c r="G43" s="1191">
        <v>2986.3420000000001</v>
      </c>
      <c r="H43" s="173">
        <v>162.15799999999999</v>
      </c>
      <c r="I43" s="964">
        <v>21.831</v>
      </c>
      <c r="J43" s="1119">
        <v>3170.3310000000001</v>
      </c>
      <c r="L43" s="1495"/>
      <c r="M43" s="1495"/>
      <c r="N43" s="1495"/>
      <c r="O43" s="1495"/>
    </row>
    <row r="44" spans="2:15" ht="15" customHeight="1">
      <c r="B44" s="1322">
        <v>6</v>
      </c>
      <c r="C44" s="2009" t="s">
        <v>678</v>
      </c>
      <c r="D44" s="1917"/>
      <c r="E44" s="1917"/>
      <c r="F44" s="2010"/>
      <c r="G44" s="1121">
        <v>75106.626000000004</v>
      </c>
      <c r="H44" s="175">
        <v>15210.953</v>
      </c>
      <c r="I44" s="962">
        <v>3348.386</v>
      </c>
      <c r="J44" s="1119">
        <v>93665.964999999997</v>
      </c>
      <c r="L44" s="1495"/>
      <c r="M44" s="1495"/>
      <c r="N44" s="1495"/>
      <c r="O44" s="1495"/>
    </row>
    <row r="45" spans="2:15" ht="15" customHeight="1">
      <c r="B45" s="1319"/>
      <c r="C45" s="1326"/>
      <c r="D45" s="1923" t="s">
        <v>1020</v>
      </c>
      <c r="E45" s="1923"/>
      <c r="F45" s="2014"/>
      <c r="G45" s="1191">
        <v>4087.6950000000002</v>
      </c>
      <c r="H45" s="173">
        <v>516.89099999999996</v>
      </c>
      <c r="I45" s="964">
        <v>150</v>
      </c>
      <c r="J45" s="1119">
        <v>4754.5860000000002</v>
      </c>
      <c r="L45" s="1495"/>
      <c r="M45" s="1495"/>
      <c r="N45" s="1495"/>
      <c r="O45" s="1495"/>
    </row>
    <row r="46" spans="2:15" ht="15" customHeight="1">
      <c r="B46" s="1319"/>
      <c r="C46" s="1326"/>
      <c r="D46" s="1921" t="s">
        <v>1022</v>
      </c>
      <c r="E46" s="1922"/>
      <c r="F46" s="1928"/>
      <c r="G46" s="1191">
        <v>542.38099999999997</v>
      </c>
      <c r="H46" s="173">
        <v>15.25</v>
      </c>
      <c r="I46" s="964">
        <v>5</v>
      </c>
      <c r="J46" s="1119">
        <v>562.63099999999997</v>
      </c>
      <c r="L46" s="1495"/>
      <c r="M46" s="1495"/>
      <c r="N46" s="1495"/>
      <c r="O46" s="1495"/>
    </row>
    <row r="47" spans="2:15" ht="15" customHeight="1">
      <c r="B47" s="1319"/>
      <c r="C47" s="1326"/>
      <c r="D47" s="1921" t="s">
        <v>1023</v>
      </c>
      <c r="E47" s="1922"/>
      <c r="F47" s="1928"/>
      <c r="G47" s="1191">
        <v>28987.312000000002</v>
      </c>
      <c r="H47" s="173">
        <v>5947.6670000000004</v>
      </c>
      <c r="I47" s="964">
        <v>1457.1379999999999</v>
      </c>
      <c r="J47" s="1119">
        <v>36392.116999999998</v>
      </c>
      <c r="L47" s="1495"/>
      <c r="M47" s="1495"/>
      <c r="N47" s="1495"/>
      <c r="O47" s="1495"/>
    </row>
    <row r="48" spans="2:15" ht="15" customHeight="1">
      <c r="B48" s="1319"/>
      <c r="C48" s="1326"/>
      <c r="D48" s="1923" t="s">
        <v>1024</v>
      </c>
      <c r="E48" s="1923"/>
      <c r="F48" s="2014"/>
      <c r="G48" s="1191">
        <v>324.73</v>
      </c>
      <c r="H48" s="173">
        <v>27.042999999999999</v>
      </c>
      <c r="I48" s="964">
        <v>5.5869999999999997</v>
      </c>
      <c r="J48" s="1119">
        <v>357.36</v>
      </c>
      <c r="L48" s="1495"/>
      <c r="M48" s="1495"/>
      <c r="N48" s="1495"/>
      <c r="O48" s="1495"/>
    </row>
    <row r="49" spans="2:15" ht="15" customHeight="1">
      <c r="B49" s="1319"/>
      <c r="C49" s="1326"/>
      <c r="D49" s="1923" t="s">
        <v>1025</v>
      </c>
      <c r="E49" s="1923"/>
      <c r="F49" s="2014"/>
      <c r="G49" s="1191">
        <v>3198.9270000000001</v>
      </c>
      <c r="H49" s="173">
        <v>298.48700000000002</v>
      </c>
      <c r="I49" s="964">
        <v>1.2999999999999999E-2</v>
      </c>
      <c r="J49" s="1119">
        <v>3497.4270000000001</v>
      </c>
      <c r="L49" s="1495"/>
      <c r="M49" s="1495"/>
      <c r="N49" s="1495"/>
      <c r="O49" s="1495"/>
    </row>
    <row r="50" spans="2:15" ht="15" customHeight="1">
      <c r="B50" s="1319"/>
      <c r="C50" s="1326"/>
      <c r="D50" s="1923" t="s">
        <v>1027</v>
      </c>
      <c r="E50" s="1923"/>
      <c r="F50" s="2014"/>
      <c r="G50" s="1191">
        <v>16.428999999999998</v>
      </c>
      <c r="H50" s="173">
        <v>1.45</v>
      </c>
      <c r="I50" s="964">
        <v>0</v>
      </c>
      <c r="J50" s="1119">
        <v>17.879000000000001</v>
      </c>
      <c r="L50" s="1495"/>
      <c r="M50" s="1495"/>
      <c r="N50" s="1495"/>
      <c r="O50" s="1495"/>
    </row>
    <row r="51" spans="2:15" ht="15" customHeight="1">
      <c r="B51" s="1319"/>
      <c r="C51" s="1326"/>
      <c r="D51" s="1921" t="s">
        <v>1028</v>
      </c>
      <c r="E51" s="1922"/>
      <c r="F51" s="1928"/>
      <c r="G51" s="1191">
        <v>28003.148000000001</v>
      </c>
      <c r="H51" s="173">
        <v>6470.78</v>
      </c>
      <c r="I51" s="964">
        <v>1505.992</v>
      </c>
      <c r="J51" s="1119">
        <v>35979.919999999998</v>
      </c>
      <c r="L51" s="1495"/>
      <c r="M51" s="1495"/>
      <c r="N51" s="1495"/>
      <c r="O51" s="1495"/>
    </row>
    <row r="52" spans="2:15" ht="15" customHeight="1">
      <c r="B52" s="1319"/>
      <c r="C52" s="1326"/>
      <c r="D52" s="1923" t="s">
        <v>1029</v>
      </c>
      <c r="E52" s="1923"/>
      <c r="F52" s="2014"/>
      <c r="G52" s="1191">
        <v>2507.4299999999998</v>
      </c>
      <c r="H52" s="173">
        <v>143.685</v>
      </c>
      <c r="I52" s="964">
        <v>127.215</v>
      </c>
      <c r="J52" s="1119">
        <v>2778.33</v>
      </c>
      <c r="L52" s="1495"/>
      <c r="M52" s="1495"/>
      <c r="N52" s="1495"/>
      <c r="O52" s="1495"/>
    </row>
    <row r="53" spans="2:15" ht="15" customHeight="1">
      <c r="B53" s="1319"/>
      <c r="C53" s="1326"/>
      <c r="D53" s="1923" t="s">
        <v>1030</v>
      </c>
      <c r="E53" s="1923"/>
      <c r="F53" s="2014"/>
      <c r="G53" s="1191">
        <v>0</v>
      </c>
      <c r="H53" s="173">
        <v>3.5619999999999998</v>
      </c>
      <c r="I53" s="964">
        <v>0</v>
      </c>
      <c r="J53" s="1119">
        <v>3.5619999999999998</v>
      </c>
      <c r="L53" s="1495"/>
      <c r="M53" s="1495"/>
      <c r="N53" s="1495"/>
      <c r="O53" s="1495"/>
    </row>
    <row r="54" spans="2:15" ht="27" customHeight="1">
      <c r="B54" s="1319"/>
      <c r="C54" s="1326"/>
      <c r="D54" s="1923" t="s">
        <v>1032</v>
      </c>
      <c r="E54" s="1923"/>
      <c r="F54" s="2014"/>
      <c r="G54" s="1191">
        <v>1.3089999999999999</v>
      </c>
      <c r="H54" s="173">
        <v>0</v>
      </c>
      <c r="I54" s="964">
        <v>0</v>
      </c>
      <c r="J54" s="1119">
        <v>1.3089999999999999</v>
      </c>
      <c r="L54" s="1495"/>
      <c r="M54" s="1495"/>
      <c r="N54" s="1495"/>
      <c r="O54" s="1495"/>
    </row>
    <row r="55" spans="2:15" ht="15" customHeight="1">
      <c r="B55" s="1319"/>
      <c r="C55" s="1326"/>
      <c r="D55" s="1921" t="s">
        <v>688</v>
      </c>
      <c r="E55" s="1922"/>
      <c r="F55" s="1928"/>
      <c r="G55" s="1191">
        <v>7437.2650000000003</v>
      </c>
      <c r="H55" s="173">
        <v>1786.1379999999999</v>
      </c>
      <c r="I55" s="964">
        <v>97.441000000000003</v>
      </c>
      <c r="J55" s="1119">
        <v>9320.8439999999991</v>
      </c>
      <c r="L55" s="1495"/>
      <c r="M55" s="1495"/>
      <c r="N55" s="1495"/>
      <c r="O55" s="1495"/>
    </row>
    <row r="56" spans="2:15" ht="15" customHeight="1">
      <c r="B56" s="1322">
        <v>8</v>
      </c>
      <c r="C56" s="2016" t="s">
        <v>691</v>
      </c>
      <c r="D56" s="1926"/>
      <c r="E56" s="1926"/>
      <c r="F56" s="2017"/>
      <c r="G56" s="1121">
        <v>19994.291000000001</v>
      </c>
      <c r="H56" s="175">
        <v>19415.333999999999</v>
      </c>
      <c r="I56" s="962">
        <v>87.762</v>
      </c>
      <c r="J56" s="1119">
        <v>39497.387000000002</v>
      </c>
      <c r="L56" s="1495"/>
      <c r="M56" s="1495"/>
      <c r="N56" s="1495"/>
      <c r="O56" s="1495"/>
    </row>
    <row r="57" spans="2:15" ht="15" customHeight="1">
      <c r="B57" s="1319"/>
      <c r="C57" s="1326"/>
      <c r="D57" s="1923" t="s">
        <v>793</v>
      </c>
      <c r="E57" s="1923"/>
      <c r="F57" s="2014"/>
      <c r="G57" s="1191">
        <v>9187.1749999999993</v>
      </c>
      <c r="H57" s="173">
        <v>4467.6080000000002</v>
      </c>
      <c r="I57" s="964">
        <v>87.762</v>
      </c>
      <c r="J57" s="1119">
        <v>13742.545</v>
      </c>
      <c r="L57" s="1495"/>
      <c r="M57" s="1495"/>
      <c r="N57" s="1495"/>
      <c r="O57" s="1495"/>
    </row>
    <row r="58" spans="2:15" ht="15.75" customHeight="1">
      <c r="B58" s="1319"/>
      <c r="C58" s="1326"/>
      <c r="D58" s="1923" t="s">
        <v>1040</v>
      </c>
      <c r="E58" s="1923"/>
      <c r="F58" s="2014"/>
      <c r="G58" s="1191">
        <v>17.79</v>
      </c>
      <c r="H58" s="173">
        <v>73.02</v>
      </c>
      <c r="I58" s="964">
        <v>0</v>
      </c>
      <c r="J58" s="1119">
        <v>90.81</v>
      </c>
      <c r="L58" s="1495"/>
      <c r="M58" s="1495"/>
      <c r="N58" s="1495"/>
      <c r="O58" s="1495"/>
    </row>
    <row r="59" spans="2:15" ht="15.75" customHeight="1">
      <c r="B59" s="1319"/>
      <c r="C59" s="1326"/>
      <c r="D59" s="1923" t="s">
        <v>1041</v>
      </c>
      <c r="E59" s="1923"/>
      <c r="F59" s="2014"/>
      <c r="G59" s="1191">
        <v>2.2429999999999999</v>
      </c>
      <c r="H59" s="173">
        <v>0</v>
      </c>
      <c r="I59" s="964">
        <v>0</v>
      </c>
      <c r="J59" s="1119">
        <v>2.2429999999999999</v>
      </c>
      <c r="L59" s="1495"/>
      <c r="M59" s="1495"/>
      <c r="N59" s="1495"/>
      <c r="O59" s="1495"/>
    </row>
    <row r="60" spans="2:15" ht="15.75" customHeight="1">
      <c r="B60" s="1319"/>
      <c r="C60" s="1326"/>
      <c r="D60" s="1923" t="s">
        <v>770</v>
      </c>
      <c r="E60" s="1923"/>
      <c r="F60" s="2014"/>
      <c r="G60" s="1191">
        <v>8892.48</v>
      </c>
      <c r="H60" s="173">
        <v>14874.706</v>
      </c>
      <c r="I60" s="964">
        <v>0</v>
      </c>
      <c r="J60" s="1119">
        <v>23767.186000000002</v>
      </c>
      <c r="L60" s="1495"/>
      <c r="M60" s="1495"/>
      <c r="N60" s="1495"/>
      <c r="O60" s="1495"/>
    </row>
    <row r="61" spans="2:15" ht="15.75" customHeight="1">
      <c r="B61" s="1319"/>
      <c r="C61" s="1326"/>
      <c r="D61" s="1922" t="s">
        <v>1042</v>
      </c>
      <c r="E61" s="1922"/>
      <c r="F61" s="1928"/>
      <c r="G61" s="1191">
        <v>1894.6030000000001</v>
      </c>
      <c r="H61" s="173">
        <v>0</v>
      </c>
      <c r="I61" s="964">
        <v>0</v>
      </c>
      <c r="J61" s="1119">
        <v>1894.6030000000001</v>
      </c>
      <c r="L61" s="1495"/>
      <c r="M61" s="1495"/>
      <c r="N61" s="1495"/>
      <c r="O61" s="1495"/>
    </row>
    <row r="62" spans="2:15" ht="15" customHeight="1">
      <c r="B62" s="1322">
        <v>9</v>
      </c>
      <c r="C62" s="2016" t="s">
        <v>698</v>
      </c>
      <c r="D62" s="1926"/>
      <c r="E62" s="1926"/>
      <c r="F62" s="2017"/>
      <c r="G62" s="1121">
        <v>0</v>
      </c>
      <c r="H62" s="175">
        <v>0</v>
      </c>
      <c r="I62" s="962">
        <v>308.476</v>
      </c>
      <c r="J62" s="1119">
        <v>308.476</v>
      </c>
      <c r="L62" s="1495"/>
      <c r="M62" s="1495"/>
      <c r="N62" s="1495"/>
      <c r="O62" s="1495"/>
    </row>
    <row r="63" spans="2:15" ht="15" customHeight="1">
      <c r="B63" s="1319"/>
      <c r="C63" s="1326"/>
      <c r="D63" s="1923" t="s">
        <v>699</v>
      </c>
      <c r="E63" s="1923"/>
      <c r="F63" s="2014"/>
      <c r="G63" s="1191">
        <v>0</v>
      </c>
      <c r="H63" s="173">
        <v>0</v>
      </c>
      <c r="I63" s="964">
        <v>308.476</v>
      </c>
      <c r="J63" s="1119">
        <v>308.476</v>
      </c>
      <c r="L63" s="1495"/>
      <c r="M63" s="1495"/>
      <c r="N63" s="1495"/>
      <c r="O63" s="1495"/>
    </row>
    <row r="64" spans="2:15" ht="15" customHeight="1">
      <c r="B64" s="1322">
        <v>10</v>
      </c>
      <c r="C64" s="2016" t="s">
        <v>1047</v>
      </c>
      <c r="D64" s="1926"/>
      <c r="E64" s="1926"/>
      <c r="F64" s="2017"/>
      <c r="G64" s="1121">
        <v>5286.5240000000003</v>
      </c>
      <c r="H64" s="175">
        <v>1603.049</v>
      </c>
      <c r="I64" s="962">
        <v>344.75099999999998</v>
      </c>
      <c r="J64" s="1119">
        <v>7234.3239999999996</v>
      </c>
      <c r="L64" s="1495"/>
      <c r="M64" s="1495"/>
      <c r="N64" s="1495"/>
      <c r="O64" s="1495"/>
    </row>
    <row r="65" spans="2:15" ht="15" customHeight="1">
      <c r="B65" s="1327"/>
      <c r="C65" s="1326"/>
      <c r="D65" s="1923" t="s">
        <v>1049</v>
      </c>
      <c r="E65" s="1923"/>
      <c r="F65" s="2014"/>
      <c r="G65" s="1191">
        <v>5176.0010000000002</v>
      </c>
      <c r="H65" s="173">
        <v>1603.049</v>
      </c>
      <c r="I65" s="964">
        <v>97.971000000000004</v>
      </c>
      <c r="J65" s="1119">
        <v>6877.0209999999997</v>
      </c>
      <c r="L65" s="1495"/>
      <c r="M65" s="1495"/>
      <c r="N65" s="1495"/>
      <c r="O65" s="1495"/>
    </row>
    <row r="66" spans="2:15" ht="15" customHeight="1">
      <c r="B66" s="1327"/>
      <c r="C66" s="1326"/>
      <c r="D66" s="1923" t="s">
        <v>1050</v>
      </c>
      <c r="E66" s="1923"/>
      <c r="F66" s="2014"/>
      <c r="G66" s="1191">
        <v>0</v>
      </c>
      <c r="H66" s="173">
        <v>0</v>
      </c>
      <c r="I66" s="964">
        <v>246.78</v>
      </c>
      <c r="J66" s="1119">
        <v>246.78</v>
      </c>
      <c r="L66" s="1495"/>
      <c r="M66" s="1495"/>
      <c r="N66" s="1495"/>
      <c r="O66" s="1495"/>
    </row>
    <row r="67" spans="2:15" ht="15" customHeight="1">
      <c r="B67" s="1327"/>
      <c r="C67" s="1326"/>
      <c r="D67" s="1923" t="s">
        <v>1051</v>
      </c>
      <c r="E67" s="1923"/>
      <c r="F67" s="2014"/>
      <c r="G67" s="1191">
        <v>110.523</v>
      </c>
      <c r="H67" s="173">
        <v>0</v>
      </c>
      <c r="I67" s="964">
        <v>0</v>
      </c>
      <c r="J67" s="1119">
        <v>110.523</v>
      </c>
      <c r="L67" s="1495"/>
      <c r="M67" s="1495"/>
      <c r="N67" s="1495"/>
      <c r="O67" s="1495"/>
    </row>
    <row r="68" spans="2:15" ht="15.75" customHeight="1">
      <c r="B68" s="1322">
        <v>11</v>
      </c>
      <c r="C68" s="2009" t="s">
        <v>1052</v>
      </c>
      <c r="D68" s="1917"/>
      <c r="E68" s="1917"/>
      <c r="F68" s="2010"/>
      <c r="G68" s="1121">
        <v>593.29399999999998</v>
      </c>
      <c r="H68" s="175">
        <v>307.57600000000002</v>
      </c>
      <c r="I68" s="962">
        <v>39.421999999999997</v>
      </c>
      <c r="J68" s="1119">
        <v>940.29200000000003</v>
      </c>
      <c r="L68" s="1495"/>
      <c r="M68" s="1495"/>
      <c r="N68" s="1495"/>
      <c r="O68" s="1495"/>
    </row>
    <row r="69" spans="2:15" ht="15.75" customHeight="1">
      <c r="B69" s="1319"/>
      <c r="C69" s="1326"/>
      <c r="D69" s="1923" t="s">
        <v>1053</v>
      </c>
      <c r="E69" s="1923"/>
      <c r="F69" s="2014"/>
      <c r="G69" s="1191">
        <v>45.731000000000002</v>
      </c>
      <c r="H69" s="173">
        <v>28.378</v>
      </c>
      <c r="I69" s="964">
        <v>0.20200000000000001</v>
      </c>
      <c r="J69" s="1119">
        <v>74.311000000000007</v>
      </c>
      <c r="L69" s="1495"/>
      <c r="M69" s="1495"/>
      <c r="N69" s="1495"/>
      <c r="O69" s="1495"/>
    </row>
    <row r="70" spans="2:15" ht="15" customHeight="1">
      <c r="B70" s="1319"/>
      <c r="C70" s="1326"/>
      <c r="D70" s="1923" t="s">
        <v>1054</v>
      </c>
      <c r="E70" s="1923"/>
      <c r="F70" s="2014"/>
      <c r="G70" s="1191">
        <v>10.474</v>
      </c>
      <c r="H70" s="173">
        <v>13.441000000000001</v>
      </c>
      <c r="I70" s="964">
        <v>0.34300000000000003</v>
      </c>
      <c r="J70" s="1119">
        <v>24.257999999999999</v>
      </c>
      <c r="L70" s="1495"/>
      <c r="M70" s="1495"/>
      <c r="N70" s="1495"/>
      <c r="O70" s="1495"/>
    </row>
    <row r="71" spans="2:15" ht="15" customHeight="1">
      <c r="B71" s="1319"/>
      <c r="C71" s="1326"/>
      <c r="D71" s="1923" t="s">
        <v>1055</v>
      </c>
      <c r="E71" s="1923"/>
      <c r="F71" s="2014"/>
      <c r="G71" s="1191">
        <v>465.64299999999997</v>
      </c>
      <c r="H71" s="173">
        <v>241.744</v>
      </c>
      <c r="I71" s="964">
        <v>31.678000000000001</v>
      </c>
      <c r="J71" s="1119">
        <v>739.06500000000005</v>
      </c>
      <c r="L71" s="1495"/>
      <c r="M71" s="1495"/>
      <c r="N71" s="1495"/>
      <c r="O71" s="1495"/>
    </row>
    <row r="72" spans="2:15" ht="15" customHeight="1">
      <c r="B72" s="1319"/>
      <c r="C72" s="1326"/>
      <c r="D72" s="1923" t="s">
        <v>1056</v>
      </c>
      <c r="E72" s="1923"/>
      <c r="F72" s="2014"/>
      <c r="G72" s="1191">
        <v>0</v>
      </c>
      <c r="H72" s="173">
        <v>0</v>
      </c>
      <c r="I72" s="964">
        <v>3.8559999999999999</v>
      </c>
      <c r="J72" s="1119">
        <v>3.8559999999999999</v>
      </c>
      <c r="L72" s="1495"/>
      <c r="M72" s="1495"/>
      <c r="N72" s="1495"/>
      <c r="O72" s="1495"/>
    </row>
    <row r="73" spans="2:15" ht="15" customHeight="1">
      <c r="B73" s="1319"/>
      <c r="C73" s="1326"/>
      <c r="D73" s="1923" t="s">
        <v>1057</v>
      </c>
      <c r="E73" s="1923"/>
      <c r="F73" s="2014"/>
      <c r="G73" s="1191">
        <v>68.771000000000001</v>
      </c>
      <c r="H73" s="173">
        <v>23.678000000000001</v>
      </c>
      <c r="I73" s="964">
        <v>1.298</v>
      </c>
      <c r="J73" s="1119">
        <v>93.747</v>
      </c>
      <c r="L73" s="1495"/>
      <c r="M73" s="1495"/>
      <c r="N73" s="1495"/>
      <c r="O73" s="1495"/>
    </row>
    <row r="74" spans="2:15" ht="15" customHeight="1">
      <c r="B74" s="1319"/>
      <c r="C74" s="1326"/>
      <c r="D74" s="1923" t="s">
        <v>1058</v>
      </c>
      <c r="E74" s="1923"/>
      <c r="F74" s="2014"/>
      <c r="G74" s="1191">
        <v>2.6749999999999998</v>
      </c>
      <c r="H74" s="173">
        <v>0.14899999999999999</v>
      </c>
      <c r="I74" s="964">
        <v>0</v>
      </c>
      <c r="J74" s="1119">
        <v>2.8239999999999998</v>
      </c>
      <c r="L74" s="1495"/>
      <c r="M74" s="1495"/>
      <c r="N74" s="1495"/>
      <c r="O74" s="1495"/>
    </row>
    <row r="75" spans="2:15" ht="15.75" customHeight="1">
      <c r="B75" s="1319"/>
      <c r="C75" s="1326"/>
      <c r="D75" s="1923" t="s">
        <v>1059</v>
      </c>
      <c r="E75" s="1923"/>
      <c r="F75" s="2014"/>
      <c r="G75" s="1191">
        <v>0</v>
      </c>
      <c r="H75" s="173">
        <v>0.186</v>
      </c>
      <c r="I75" s="964">
        <v>2.0449999999999999</v>
      </c>
      <c r="J75" s="1119">
        <v>2.2309999999999999</v>
      </c>
      <c r="L75" s="1495"/>
      <c r="M75" s="1495"/>
      <c r="N75" s="1495"/>
      <c r="O75" s="1495"/>
    </row>
    <row r="76" spans="2:15" ht="15.75" customHeight="1">
      <c r="B76" s="1322">
        <v>12</v>
      </c>
      <c r="C76" s="2016" t="s">
        <v>1060</v>
      </c>
      <c r="D76" s="1926"/>
      <c r="E76" s="1926"/>
      <c r="F76" s="2017"/>
      <c r="G76" s="1121">
        <v>10711.298000000001</v>
      </c>
      <c r="H76" s="175">
        <v>1245.4839999999999</v>
      </c>
      <c r="I76" s="962">
        <v>240.839</v>
      </c>
      <c r="J76" s="1119">
        <v>12197.620999999999</v>
      </c>
      <c r="L76" s="1495"/>
      <c r="M76" s="1495"/>
      <c r="N76" s="1495"/>
      <c r="O76" s="1495"/>
    </row>
    <row r="77" spans="2:15" ht="15.75" customHeight="1">
      <c r="B77" s="1319"/>
      <c r="C77" s="1326"/>
      <c r="D77" s="1923" t="s">
        <v>1061</v>
      </c>
      <c r="E77" s="1923"/>
      <c r="F77" s="2014"/>
      <c r="G77" s="1191">
        <v>4.4649999999999999</v>
      </c>
      <c r="H77" s="173">
        <v>22.065000000000001</v>
      </c>
      <c r="I77" s="964">
        <v>1E-3</v>
      </c>
      <c r="J77" s="1119">
        <v>26.530999999999999</v>
      </c>
      <c r="L77" s="1495"/>
      <c r="M77" s="1495"/>
      <c r="N77" s="1495"/>
      <c r="O77" s="1495"/>
    </row>
    <row r="78" spans="2:15" ht="15" customHeight="1">
      <c r="B78" s="1319"/>
      <c r="C78" s="1326"/>
      <c r="D78" s="1923" t="s">
        <v>712</v>
      </c>
      <c r="E78" s="1923"/>
      <c r="F78" s="2014"/>
      <c r="G78" s="1191">
        <v>3122.2449999999999</v>
      </c>
      <c r="H78" s="173">
        <v>219.60599999999999</v>
      </c>
      <c r="I78" s="964">
        <v>76.647000000000006</v>
      </c>
      <c r="J78" s="1119">
        <v>3418.498</v>
      </c>
      <c r="L78" s="1495"/>
      <c r="M78" s="1495"/>
      <c r="N78" s="1495"/>
      <c r="O78" s="1495"/>
    </row>
    <row r="79" spans="2:15" ht="15" customHeight="1">
      <c r="B79" s="1319"/>
      <c r="C79" s="1326"/>
      <c r="D79" s="1923" t="s">
        <v>1062</v>
      </c>
      <c r="E79" s="1923"/>
      <c r="F79" s="2014"/>
      <c r="G79" s="1191">
        <v>7584.5879999999997</v>
      </c>
      <c r="H79" s="173">
        <v>1003.813</v>
      </c>
      <c r="I79" s="964">
        <v>164.191</v>
      </c>
      <c r="J79" s="1119">
        <v>8752.5920000000006</v>
      </c>
      <c r="L79" s="1495"/>
      <c r="M79" s="1495"/>
      <c r="N79" s="1495"/>
      <c r="O79" s="1495"/>
    </row>
    <row r="80" spans="2:15" ht="15" customHeight="1">
      <c r="B80" s="1322">
        <v>13</v>
      </c>
      <c r="C80" s="2009" t="s">
        <v>1063</v>
      </c>
      <c r="D80" s="1917"/>
      <c r="E80" s="1917"/>
      <c r="F80" s="2010"/>
      <c r="G80" s="1121">
        <v>1255.4849999999999</v>
      </c>
      <c r="H80" s="175">
        <v>74.299000000000007</v>
      </c>
      <c r="I80" s="962">
        <v>9.3510000000000009</v>
      </c>
      <c r="J80" s="1119">
        <v>1339.135</v>
      </c>
      <c r="L80" s="1495"/>
      <c r="M80" s="1495"/>
      <c r="N80" s="1495"/>
      <c r="O80" s="1495"/>
    </row>
    <row r="81" spans="2:15" ht="15" customHeight="1">
      <c r="B81" s="1319"/>
      <c r="C81" s="1326"/>
      <c r="D81" s="1923" t="s">
        <v>1064</v>
      </c>
      <c r="E81" s="1923"/>
      <c r="F81" s="2014"/>
      <c r="G81" s="1191">
        <v>1255.4849999999999</v>
      </c>
      <c r="H81" s="173">
        <v>74.299000000000007</v>
      </c>
      <c r="I81" s="964">
        <v>9.3510000000000009</v>
      </c>
      <c r="J81" s="1119">
        <v>1339.135</v>
      </c>
      <c r="L81" s="1495"/>
      <c r="M81" s="1495"/>
      <c r="N81" s="1495"/>
      <c r="O81" s="1495"/>
    </row>
    <row r="82" spans="2:15" ht="15.75" customHeight="1">
      <c r="B82" s="1322">
        <v>14</v>
      </c>
      <c r="C82" s="2009" t="s">
        <v>499</v>
      </c>
      <c r="D82" s="1917"/>
      <c r="E82" s="1917"/>
      <c r="F82" s="2010"/>
      <c r="G82" s="1121">
        <v>63116.141000000003</v>
      </c>
      <c r="H82" s="175">
        <v>11348.878000000001</v>
      </c>
      <c r="I82" s="962">
        <v>2161.415</v>
      </c>
      <c r="J82" s="1119">
        <v>76626.433999999994</v>
      </c>
      <c r="L82" s="1495"/>
      <c r="M82" s="1495"/>
      <c r="N82" s="1495"/>
      <c r="O82" s="1495"/>
    </row>
    <row r="83" spans="2:15" ht="15.75" customHeight="1">
      <c r="B83" s="1319"/>
      <c r="C83" s="1326"/>
      <c r="D83" s="1923" t="s">
        <v>1065</v>
      </c>
      <c r="E83" s="1923"/>
      <c r="F83" s="2014"/>
      <c r="G83" s="1191">
        <v>24190.969000000001</v>
      </c>
      <c r="H83" s="173">
        <v>5993.3370000000004</v>
      </c>
      <c r="I83" s="964">
        <v>1718.6790000000001</v>
      </c>
      <c r="J83" s="1119">
        <v>31902.985000000001</v>
      </c>
      <c r="L83" s="1495"/>
      <c r="M83" s="1495"/>
      <c r="N83" s="1495"/>
      <c r="O83" s="1495"/>
    </row>
    <row r="84" spans="2:15" ht="15" customHeight="1">
      <c r="B84" s="1319"/>
      <c r="C84" s="1326"/>
      <c r="D84" s="1923" t="s">
        <v>379</v>
      </c>
      <c r="E84" s="1923"/>
      <c r="F84" s="2014"/>
      <c r="G84" s="1191">
        <v>18742.386999999999</v>
      </c>
      <c r="H84" s="173">
        <v>3093.9470000000001</v>
      </c>
      <c r="I84" s="964">
        <v>251.41900000000001</v>
      </c>
      <c r="J84" s="1119">
        <v>22087.753000000001</v>
      </c>
      <c r="L84" s="1495"/>
      <c r="M84" s="1495"/>
      <c r="N84" s="1495"/>
      <c r="O84" s="1495"/>
    </row>
    <row r="85" spans="2:15" ht="15" customHeight="1">
      <c r="B85" s="1319"/>
      <c r="C85" s="1326"/>
      <c r="D85" s="1923" t="s">
        <v>1066</v>
      </c>
      <c r="E85" s="1923"/>
      <c r="F85" s="2014"/>
      <c r="G85" s="1191">
        <v>19869.885999999999</v>
      </c>
      <c r="H85" s="173">
        <v>1863.9280000000001</v>
      </c>
      <c r="I85" s="964">
        <v>136.93600000000001</v>
      </c>
      <c r="J85" s="1119">
        <v>21870.75</v>
      </c>
      <c r="L85" s="1495"/>
      <c r="M85" s="1495"/>
      <c r="N85" s="1495"/>
      <c r="O85" s="1495"/>
    </row>
    <row r="86" spans="2:15" ht="14.25" customHeight="1">
      <c r="B86" s="1327"/>
      <c r="C86" s="1326"/>
      <c r="D86" s="1923" t="s">
        <v>380</v>
      </c>
      <c r="E86" s="1923"/>
      <c r="F86" s="2014"/>
      <c r="G86" s="1191">
        <v>312.899</v>
      </c>
      <c r="H86" s="173">
        <v>105.116</v>
      </c>
      <c r="I86" s="964">
        <v>59.408000000000001</v>
      </c>
      <c r="J86" s="1119">
        <v>477.423</v>
      </c>
      <c r="L86" s="1495"/>
      <c r="M86" s="1495"/>
      <c r="N86" s="1495"/>
      <c r="O86" s="1495"/>
    </row>
    <row r="87" spans="2:15" ht="14.25" customHeight="1">
      <c r="B87" s="1319"/>
      <c r="C87" s="1326"/>
      <c r="D87" s="1923" t="s">
        <v>263</v>
      </c>
      <c r="E87" s="1923"/>
      <c r="F87" s="2014"/>
      <c r="G87" s="1191">
        <v>0</v>
      </c>
      <c r="H87" s="173">
        <v>301.46100000000001</v>
      </c>
      <c r="I87" s="964">
        <v>0</v>
      </c>
      <c r="J87" s="1119">
        <v>301.46100000000001</v>
      </c>
      <c r="L87" s="1495"/>
      <c r="M87" s="1495"/>
      <c r="N87" s="1495"/>
      <c r="O87" s="1495"/>
    </row>
    <row r="88" spans="2:15" ht="14.25" customHeight="1">
      <c r="B88" s="1321"/>
      <c r="C88" s="1556"/>
      <c r="D88" s="1921" t="s">
        <v>1067</v>
      </c>
      <c r="E88" s="1922"/>
      <c r="F88" s="1928"/>
      <c r="G88" s="1277">
        <v>0</v>
      </c>
      <c r="H88" s="177">
        <v>-8.9109999999999996</v>
      </c>
      <c r="I88" s="968">
        <v>-5.0270000000000001</v>
      </c>
      <c r="J88" s="1127">
        <v>-13.938000000000001</v>
      </c>
      <c r="L88" s="1495"/>
      <c r="M88" s="1495"/>
      <c r="N88" s="1495"/>
      <c r="O88" s="1495"/>
    </row>
    <row r="89" spans="2:15" ht="15.75" customHeight="1" thickBot="1">
      <c r="B89" s="1494">
        <v>15</v>
      </c>
      <c r="C89" s="2067" t="s">
        <v>1139</v>
      </c>
      <c r="D89" s="2068" t="s">
        <v>264</v>
      </c>
      <c r="E89" s="2068"/>
      <c r="F89" s="2069"/>
      <c r="G89" s="1536">
        <v>2403.3939999999998</v>
      </c>
      <c r="H89" s="169">
        <v>169.99199999999999</v>
      </c>
      <c r="I89" s="1160">
        <v>65.007999999999996</v>
      </c>
      <c r="J89" s="1127">
        <v>2638.3939999999998</v>
      </c>
      <c r="L89" s="1495"/>
      <c r="M89" s="1495"/>
      <c r="N89" s="1495"/>
      <c r="O89" s="1495"/>
    </row>
    <row r="90" spans="2:15" ht="15.75" customHeight="1" thickBot="1">
      <c r="B90" s="1337">
        <v>16</v>
      </c>
      <c r="C90" s="2001" t="s">
        <v>1068</v>
      </c>
      <c r="D90" s="1906"/>
      <c r="E90" s="1906"/>
      <c r="F90" s="2002"/>
      <c r="G90" s="1165">
        <v>515086.272</v>
      </c>
      <c r="H90" s="161">
        <v>101164.304</v>
      </c>
      <c r="I90" s="162">
        <v>19717.777999999998</v>
      </c>
      <c r="J90" s="1135">
        <v>635968.35400000005</v>
      </c>
      <c r="L90" s="1495"/>
      <c r="M90" s="1495"/>
      <c r="N90" s="1495"/>
      <c r="O90" s="1495"/>
    </row>
    <row r="93" spans="2:15" ht="14.25" customHeight="1"/>
  </sheetData>
  <mergeCells count="89">
    <mergeCell ref="D7:F7"/>
    <mergeCell ref="B2:J2"/>
    <mergeCell ref="I3:J3"/>
    <mergeCell ref="C4:F4"/>
    <mergeCell ref="C5:F5"/>
    <mergeCell ref="D6:F6"/>
    <mergeCell ref="D22:F22"/>
    <mergeCell ref="C11:F11"/>
    <mergeCell ref="D12:F12"/>
    <mergeCell ref="D13:F13"/>
    <mergeCell ref="D14:F14"/>
    <mergeCell ref="D15:F15"/>
    <mergeCell ref="D16:F16"/>
    <mergeCell ref="D17:F17"/>
    <mergeCell ref="D18:F18"/>
    <mergeCell ref="C19:F19"/>
    <mergeCell ref="D20:F20"/>
    <mergeCell ref="D21:F21"/>
    <mergeCell ref="D34:F34"/>
    <mergeCell ref="D23:F23"/>
    <mergeCell ref="D24:F24"/>
    <mergeCell ref="D25:F25"/>
    <mergeCell ref="D26:F26"/>
    <mergeCell ref="D27:F27"/>
    <mergeCell ref="D28:F28"/>
    <mergeCell ref="D29:F29"/>
    <mergeCell ref="D30:F30"/>
    <mergeCell ref="C31:F31"/>
    <mergeCell ref="D32:F32"/>
    <mergeCell ref="D33:F33"/>
    <mergeCell ref="D47:F47"/>
    <mergeCell ref="D35:F35"/>
    <mergeCell ref="D36:F36"/>
    <mergeCell ref="D37:F37"/>
    <mergeCell ref="D39:F39"/>
    <mergeCell ref="D40:F40"/>
    <mergeCell ref="D41:F41"/>
    <mergeCell ref="D42:F42"/>
    <mergeCell ref="D43:F43"/>
    <mergeCell ref="C44:F44"/>
    <mergeCell ref="D45:F45"/>
    <mergeCell ref="D46:F46"/>
    <mergeCell ref="D59:F59"/>
    <mergeCell ref="D48:F48"/>
    <mergeCell ref="D49:F49"/>
    <mergeCell ref="D50:F50"/>
    <mergeCell ref="D51:F51"/>
    <mergeCell ref="D52:F52"/>
    <mergeCell ref="D53:F53"/>
    <mergeCell ref="D54:F54"/>
    <mergeCell ref="D55:F55"/>
    <mergeCell ref="C56:F56"/>
    <mergeCell ref="D57:F57"/>
    <mergeCell ref="D58:F58"/>
    <mergeCell ref="D83:F83"/>
    <mergeCell ref="D72:F72"/>
    <mergeCell ref="D60:F60"/>
    <mergeCell ref="C62:F62"/>
    <mergeCell ref="D63:F63"/>
    <mergeCell ref="C64:F64"/>
    <mergeCell ref="D65:F65"/>
    <mergeCell ref="D66:F66"/>
    <mergeCell ref="D67:F67"/>
    <mergeCell ref="C68:F68"/>
    <mergeCell ref="D69:F69"/>
    <mergeCell ref="D70:F70"/>
    <mergeCell ref="D71:F71"/>
    <mergeCell ref="D61:F61"/>
    <mergeCell ref="D86:F86"/>
    <mergeCell ref="D87:F87"/>
    <mergeCell ref="C89:F89"/>
    <mergeCell ref="C90:F90"/>
    <mergeCell ref="D88:F88"/>
    <mergeCell ref="C8:F8"/>
    <mergeCell ref="D9:F9"/>
    <mergeCell ref="E10:F10"/>
    <mergeCell ref="D38:F38"/>
    <mergeCell ref="D85:F85"/>
    <mergeCell ref="D84:F84"/>
    <mergeCell ref="D73:F73"/>
    <mergeCell ref="D74:F74"/>
    <mergeCell ref="D75:F75"/>
    <mergeCell ref="C76:F76"/>
    <mergeCell ref="D77:F77"/>
    <mergeCell ref="D78:F78"/>
    <mergeCell ref="D79:F79"/>
    <mergeCell ref="C80:F80"/>
    <mergeCell ref="D81:F81"/>
    <mergeCell ref="C82:F82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4"/>
  <sheetViews>
    <sheetView workbookViewId="0"/>
  </sheetViews>
  <sheetFormatPr defaultRowHeight="14.25"/>
  <cols>
    <col min="1" max="1" width="2.625" style="987" customWidth="1"/>
    <col min="2" max="2" width="4.625" style="987" customWidth="1"/>
    <col min="3" max="3" width="3" style="987" customWidth="1"/>
    <col min="4" max="5" width="9" style="987"/>
    <col min="6" max="6" width="46.625" style="987" customWidth="1"/>
    <col min="7" max="10" width="12.625" style="987" customWidth="1"/>
    <col min="11" max="11" width="9" style="987"/>
    <col min="12" max="12" width="9" style="987" customWidth="1"/>
    <col min="13" max="16384" width="9" style="987"/>
  </cols>
  <sheetData>
    <row r="2" spans="1:15" ht="15" customHeight="1">
      <c r="B2" s="1744" t="s">
        <v>1175</v>
      </c>
      <c r="C2" s="1744"/>
      <c r="D2" s="1744"/>
      <c r="E2" s="1744"/>
      <c r="F2" s="1744"/>
      <c r="G2" s="1744"/>
      <c r="H2" s="1744"/>
      <c r="I2" s="1744"/>
      <c r="J2" s="1744"/>
    </row>
    <row r="3" spans="1:15" ht="15" customHeight="1" thickBot="1">
      <c r="I3" s="2065" t="s">
        <v>844</v>
      </c>
      <c r="J3" s="2066"/>
    </row>
    <row r="4" spans="1:15" ht="26.25" thickBot="1">
      <c r="A4" s="1357"/>
      <c r="B4" s="1559" t="s">
        <v>289</v>
      </c>
      <c r="C4" s="2022" t="s">
        <v>505</v>
      </c>
      <c r="D4" s="1932"/>
      <c r="E4" s="1932"/>
      <c r="F4" s="2023"/>
      <c r="G4" s="1209" t="s">
        <v>5</v>
      </c>
      <c r="H4" s="1209" t="s">
        <v>324</v>
      </c>
      <c r="I4" s="1558" t="s">
        <v>325</v>
      </c>
      <c r="J4" s="1211" t="s">
        <v>8</v>
      </c>
    </row>
    <row r="5" spans="1:15">
      <c r="A5" s="1357"/>
      <c r="B5" s="1315">
        <v>1</v>
      </c>
      <c r="C5" s="2024" t="s">
        <v>1142</v>
      </c>
      <c r="D5" s="2025"/>
      <c r="E5" s="2025"/>
      <c r="F5" s="2026"/>
      <c r="G5" s="1316">
        <v>58291.29</v>
      </c>
      <c r="H5" s="1316">
        <v>8741.24</v>
      </c>
      <c r="I5" s="1482">
        <v>3059.2</v>
      </c>
      <c r="J5" s="1266">
        <v>70091.73</v>
      </c>
      <c r="L5" s="1392"/>
      <c r="M5" s="1392"/>
      <c r="N5" s="1392"/>
      <c r="O5" s="1392"/>
    </row>
    <row r="6" spans="1:15">
      <c r="A6" s="1357"/>
      <c r="B6" s="1319"/>
      <c r="C6" s="2013" t="s">
        <v>847</v>
      </c>
      <c r="D6" s="1922"/>
      <c r="E6" s="1922"/>
      <c r="F6" s="1928"/>
      <c r="G6" s="1221">
        <v>27532.204000000002</v>
      </c>
      <c r="H6" s="1221">
        <v>4887.92</v>
      </c>
      <c r="I6" s="1264">
        <v>1641.011</v>
      </c>
      <c r="J6" s="1266">
        <v>34061.135000000002</v>
      </c>
      <c r="L6" s="1392"/>
      <c r="M6" s="1392"/>
      <c r="N6" s="1392"/>
      <c r="O6" s="1392"/>
    </row>
    <row r="7" spans="1:15">
      <c r="A7" s="1357"/>
      <c r="B7" s="1319"/>
      <c r="C7" s="2013" t="s">
        <v>848</v>
      </c>
      <c r="D7" s="1922"/>
      <c r="E7" s="1922"/>
      <c r="F7" s="1928"/>
      <c r="G7" s="1221">
        <v>7900.442</v>
      </c>
      <c r="H7" s="1221">
        <v>815.24400000000003</v>
      </c>
      <c r="I7" s="1264">
        <v>772.69100000000003</v>
      </c>
      <c r="J7" s="1266">
        <v>9488.3770000000004</v>
      </c>
      <c r="L7" s="1392"/>
      <c r="M7" s="1392"/>
      <c r="N7" s="1392"/>
      <c r="O7" s="1392"/>
    </row>
    <row r="8" spans="1:15">
      <c r="A8" s="1357"/>
      <c r="B8" s="1319"/>
      <c r="C8" s="2013" t="s">
        <v>506</v>
      </c>
      <c r="D8" s="1922"/>
      <c r="E8" s="1922"/>
      <c r="F8" s="1928"/>
      <c r="G8" s="1221">
        <v>0</v>
      </c>
      <c r="H8" s="1221">
        <v>9.8350000000000009</v>
      </c>
      <c r="I8" s="1264">
        <v>0</v>
      </c>
      <c r="J8" s="1266">
        <v>9.8350000000000009</v>
      </c>
      <c r="L8" s="1392"/>
      <c r="M8" s="1392"/>
      <c r="N8" s="1392"/>
      <c r="O8" s="1392"/>
    </row>
    <row r="9" spans="1:15">
      <c r="A9" s="1357"/>
      <c r="B9" s="1319"/>
      <c r="C9" s="2013" t="s">
        <v>23</v>
      </c>
      <c r="D9" s="1922"/>
      <c r="E9" s="1922"/>
      <c r="F9" s="1928"/>
      <c r="G9" s="1221">
        <v>1.8180000000000001</v>
      </c>
      <c r="H9" s="1221">
        <v>0.64300000000000002</v>
      </c>
      <c r="I9" s="1264">
        <v>0</v>
      </c>
      <c r="J9" s="1266">
        <v>2.4609999999999999</v>
      </c>
      <c r="L9" s="1392"/>
      <c r="M9" s="1392"/>
      <c r="N9" s="1392"/>
      <c r="O9" s="1392"/>
    </row>
    <row r="10" spans="1:15">
      <c r="A10" s="1357"/>
      <c r="B10" s="1321"/>
      <c r="C10" s="2019" t="s">
        <v>849</v>
      </c>
      <c r="D10" s="2020"/>
      <c r="E10" s="2020"/>
      <c r="F10" s="2021"/>
      <c r="G10" s="1221">
        <v>22856.826000000001</v>
      </c>
      <c r="H10" s="1221">
        <v>3027.598</v>
      </c>
      <c r="I10" s="1264">
        <v>645.49800000000005</v>
      </c>
      <c r="J10" s="1266">
        <v>26529.921999999999</v>
      </c>
      <c r="L10" s="1392"/>
      <c r="M10" s="1392"/>
      <c r="N10" s="1392"/>
      <c r="O10" s="1392"/>
    </row>
    <row r="11" spans="1:15" ht="30" customHeight="1">
      <c r="A11" s="1357"/>
      <c r="B11" s="1322">
        <v>2</v>
      </c>
      <c r="C11" s="1940" t="s">
        <v>1106</v>
      </c>
      <c r="D11" s="1774"/>
      <c r="E11" s="1774"/>
      <c r="F11" s="1941"/>
      <c r="G11" s="1316">
        <v>131.86600000000001</v>
      </c>
      <c r="H11" s="1316">
        <v>0</v>
      </c>
      <c r="I11" s="1482">
        <v>30.404</v>
      </c>
      <c r="J11" s="1266">
        <v>162.27000000000001</v>
      </c>
      <c r="L11" s="1392"/>
      <c r="M11" s="1392"/>
      <c r="N11" s="1392"/>
      <c r="O11" s="1392"/>
    </row>
    <row r="12" spans="1:15" ht="27" customHeight="1">
      <c r="A12" s="1357"/>
      <c r="B12" s="1319"/>
      <c r="C12" s="2030" t="s">
        <v>1107</v>
      </c>
      <c r="D12" s="1781"/>
      <c r="E12" s="1781"/>
      <c r="F12" s="1859"/>
      <c r="G12" s="1221">
        <v>129.94999999999999</v>
      </c>
      <c r="H12" s="1221">
        <v>0</v>
      </c>
      <c r="I12" s="1264">
        <v>30.404</v>
      </c>
      <c r="J12" s="1266">
        <v>160.35400000000001</v>
      </c>
      <c r="L12" s="1392"/>
      <c r="M12" s="1392"/>
      <c r="N12" s="1392"/>
      <c r="O12" s="1392"/>
    </row>
    <row r="13" spans="1:15" ht="27" customHeight="1">
      <c r="A13" s="1357"/>
      <c r="B13" s="1319"/>
      <c r="C13" s="2030" t="s">
        <v>1108</v>
      </c>
      <c r="D13" s="1781"/>
      <c r="E13" s="1781"/>
      <c r="F13" s="1859"/>
      <c r="G13" s="1221">
        <v>1.9159999999999999</v>
      </c>
      <c r="H13" s="1221">
        <v>0</v>
      </c>
      <c r="I13" s="1264">
        <v>0</v>
      </c>
      <c r="J13" s="1266">
        <v>1.9159999999999999</v>
      </c>
      <c r="L13" s="1392"/>
      <c r="M13" s="1392"/>
      <c r="N13" s="1392"/>
      <c r="O13" s="1392"/>
    </row>
    <row r="14" spans="1:15" ht="31.5" customHeight="1">
      <c r="A14" s="1357"/>
      <c r="B14" s="1322">
        <v>3</v>
      </c>
      <c r="C14" s="1940" t="s">
        <v>1109</v>
      </c>
      <c r="D14" s="1774"/>
      <c r="E14" s="1774"/>
      <c r="F14" s="1941"/>
      <c r="G14" s="1316">
        <v>20.795000000000002</v>
      </c>
      <c r="H14" s="1316">
        <v>0</v>
      </c>
      <c r="I14" s="1482">
        <v>0</v>
      </c>
      <c r="J14" s="1266">
        <v>20.795000000000002</v>
      </c>
      <c r="L14" s="1392"/>
      <c r="M14" s="1392"/>
      <c r="N14" s="1392"/>
      <c r="O14" s="1392"/>
    </row>
    <row r="15" spans="1:15">
      <c r="A15" s="1357"/>
      <c r="B15" s="1319"/>
      <c r="C15" s="2030" t="s">
        <v>1110</v>
      </c>
      <c r="D15" s="1781"/>
      <c r="E15" s="1781"/>
      <c r="F15" s="1859"/>
      <c r="G15" s="1221">
        <v>20.795000000000002</v>
      </c>
      <c r="H15" s="1221">
        <v>0</v>
      </c>
      <c r="I15" s="1264">
        <v>0</v>
      </c>
      <c r="J15" s="1266">
        <v>20.795000000000002</v>
      </c>
      <c r="L15" s="1392"/>
      <c r="M15" s="1392"/>
      <c r="N15" s="1392"/>
      <c r="O15" s="1392"/>
    </row>
    <row r="16" spans="1:15" ht="30" customHeight="1">
      <c r="A16" s="1357"/>
      <c r="B16" s="1322">
        <v>4</v>
      </c>
      <c r="C16" s="1940" t="s">
        <v>1111</v>
      </c>
      <c r="D16" s="1774"/>
      <c r="E16" s="1774"/>
      <c r="F16" s="1941"/>
      <c r="G16" s="1316">
        <v>352.392</v>
      </c>
      <c r="H16" s="1316">
        <v>0</v>
      </c>
      <c r="I16" s="1482">
        <v>0</v>
      </c>
      <c r="J16" s="1266">
        <v>352.392</v>
      </c>
      <c r="L16" s="1392"/>
      <c r="M16" s="1392"/>
      <c r="N16" s="1392"/>
      <c r="O16" s="1392"/>
    </row>
    <row r="17" spans="1:15" ht="30" customHeight="1">
      <c r="A17" s="1357"/>
      <c r="B17" s="1319"/>
      <c r="C17" s="2029" t="s">
        <v>1112</v>
      </c>
      <c r="D17" s="1772"/>
      <c r="E17" s="1772"/>
      <c r="F17" s="1773"/>
      <c r="G17" s="1221">
        <v>352.392</v>
      </c>
      <c r="H17" s="1221">
        <v>0</v>
      </c>
      <c r="I17" s="1264">
        <v>0</v>
      </c>
      <c r="J17" s="1266">
        <v>352.392</v>
      </c>
      <c r="L17" s="1392"/>
      <c r="M17" s="1392"/>
      <c r="N17" s="1392"/>
      <c r="O17" s="1392"/>
    </row>
    <row r="18" spans="1:15">
      <c r="A18" s="1357"/>
      <c r="B18" s="1322">
        <v>5</v>
      </c>
      <c r="C18" s="2009" t="s">
        <v>861</v>
      </c>
      <c r="D18" s="1917"/>
      <c r="E18" s="1917"/>
      <c r="F18" s="2010"/>
      <c r="G18" s="1316">
        <v>0.60499999999999998</v>
      </c>
      <c r="H18" s="1316">
        <v>0</v>
      </c>
      <c r="I18" s="1482">
        <v>0</v>
      </c>
      <c r="J18" s="1266">
        <v>0.60499999999999998</v>
      </c>
      <c r="L18" s="1392"/>
      <c r="M18" s="1392"/>
      <c r="N18" s="1392"/>
      <c r="O18" s="1392"/>
    </row>
    <row r="19" spans="1:15">
      <c r="A19" s="1357"/>
      <c r="B19" s="1323"/>
      <c r="C19" s="2007" t="s">
        <v>865</v>
      </c>
      <c r="D19" s="1916"/>
      <c r="E19" s="1916"/>
      <c r="F19" s="2008"/>
      <c r="G19" s="1221">
        <v>0.60499999999999998</v>
      </c>
      <c r="H19" s="1221">
        <v>0</v>
      </c>
      <c r="I19" s="1264">
        <v>0</v>
      </c>
      <c r="J19" s="1266">
        <v>0.60499999999999998</v>
      </c>
      <c r="L19" s="1392"/>
      <c r="M19" s="1392"/>
      <c r="N19" s="1392"/>
      <c r="O19" s="1392"/>
    </row>
    <row r="20" spans="1:15">
      <c r="A20" s="1357"/>
      <c r="B20" s="1323"/>
      <c r="C20" s="1324"/>
      <c r="D20" s="1915" t="s">
        <v>866</v>
      </c>
      <c r="E20" s="1916"/>
      <c r="F20" s="2008"/>
      <c r="G20" s="1221">
        <v>0.60499999999999998</v>
      </c>
      <c r="H20" s="1221">
        <v>0</v>
      </c>
      <c r="I20" s="1264">
        <v>0</v>
      </c>
      <c r="J20" s="1266">
        <v>0.60499999999999998</v>
      </c>
      <c r="L20" s="1392"/>
      <c r="M20" s="1392"/>
      <c r="N20" s="1392"/>
      <c r="O20" s="1392"/>
    </row>
    <row r="21" spans="1:15">
      <c r="A21" s="1357"/>
      <c r="B21" s="1322">
        <v>6</v>
      </c>
      <c r="C21" s="1940" t="s">
        <v>1113</v>
      </c>
      <c r="D21" s="1774"/>
      <c r="E21" s="1774"/>
      <c r="F21" s="1941"/>
      <c r="G21" s="1316">
        <v>48559.034</v>
      </c>
      <c r="H21" s="1316">
        <v>3814.404</v>
      </c>
      <c r="I21" s="1482">
        <v>1909.943</v>
      </c>
      <c r="J21" s="1266">
        <v>54283.381000000001</v>
      </c>
      <c r="L21" s="1392"/>
      <c r="M21" s="1392"/>
      <c r="N21" s="1392"/>
      <c r="O21" s="1392"/>
    </row>
    <row r="22" spans="1:15">
      <c r="A22" s="1357"/>
      <c r="B22" s="1319"/>
      <c r="C22" s="2030" t="s">
        <v>1114</v>
      </c>
      <c r="D22" s="1781"/>
      <c r="E22" s="1781"/>
      <c r="F22" s="1859"/>
      <c r="G22" s="1221">
        <v>1222.212</v>
      </c>
      <c r="H22" s="1221">
        <v>2547.2979999999998</v>
      </c>
      <c r="I22" s="1264">
        <v>1257.1089999999999</v>
      </c>
      <c r="J22" s="1266">
        <v>5026.6189999999997</v>
      </c>
      <c r="L22" s="1392"/>
      <c r="M22" s="1392"/>
      <c r="N22" s="1392"/>
      <c r="O22" s="1392"/>
    </row>
    <row r="23" spans="1:15">
      <c r="A23" s="1357"/>
      <c r="B23" s="1319"/>
      <c r="C23" s="2030" t="s">
        <v>1115</v>
      </c>
      <c r="D23" s="1781"/>
      <c r="E23" s="1781"/>
      <c r="F23" s="1859"/>
      <c r="G23" s="1221">
        <v>3761.2849999999999</v>
      </c>
      <c r="H23" s="1221">
        <v>1087.038</v>
      </c>
      <c r="I23" s="1264">
        <v>325.78399999999999</v>
      </c>
      <c r="J23" s="1266">
        <v>5174.107</v>
      </c>
      <c r="L23" s="1392"/>
      <c r="M23" s="1392"/>
      <c r="N23" s="1392"/>
      <c r="O23" s="1392"/>
    </row>
    <row r="24" spans="1:15" ht="27" customHeight="1">
      <c r="A24" s="1357"/>
      <c r="B24" s="1319"/>
      <c r="C24" s="2030" t="s">
        <v>1145</v>
      </c>
      <c r="D24" s="1781"/>
      <c r="E24" s="1781"/>
      <c r="F24" s="1859"/>
      <c r="G24" s="1221">
        <v>1.492</v>
      </c>
      <c r="H24" s="1221">
        <v>0</v>
      </c>
      <c r="I24" s="1264">
        <v>0</v>
      </c>
      <c r="J24" s="1266">
        <v>1.492</v>
      </c>
      <c r="L24" s="1392"/>
      <c r="M24" s="1392"/>
      <c r="N24" s="1392"/>
      <c r="O24" s="1392"/>
    </row>
    <row r="25" spans="1:15">
      <c r="A25" s="1357"/>
      <c r="B25" s="1319"/>
      <c r="C25" s="2030" t="s">
        <v>1116</v>
      </c>
      <c r="D25" s="1781"/>
      <c r="E25" s="1781"/>
      <c r="F25" s="1859"/>
      <c r="G25" s="1221">
        <v>43261.123</v>
      </c>
      <c r="H25" s="1221">
        <v>56.69</v>
      </c>
      <c r="I25" s="1264">
        <v>327.05</v>
      </c>
      <c r="J25" s="1266">
        <v>43644.862999999998</v>
      </c>
      <c r="L25" s="1392"/>
      <c r="M25" s="1392"/>
      <c r="N25" s="1392"/>
      <c r="O25" s="1392"/>
    </row>
    <row r="26" spans="1:15">
      <c r="A26" s="1357"/>
      <c r="B26" s="1319"/>
      <c r="C26" s="2030" t="s">
        <v>1174</v>
      </c>
      <c r="D26" s="1781"/>
      <c r="E26" s="1781"/>
      <c r="F26" s="1859"/>
      <c r="G26" s="1221">
        <v>4.4770000000000003</v>
      </c>
      <c r="H26" s="1221">
        <v>0</v>
      </c>
      <c r="I26" s="1264">
        <v>0</v>
      </c>
      <c r="J26" s="1266">
        <v>4.4770000000000003</v>
      </c>
      <c r="L26" s="1392"/>
      <c r="M26" s="1392"/>
      <c r="N26" s="1392"/>
      <c r="O26" s="1392"/>
    </row>
    <row r="27" spans="1:15">
      <c r="A27" s="1357"/>
      <c r="B27" s="1319"/>
      <c r="C27" s="2030" t="s">
        <v>1146</v>
      </c>
      <c r="D27" s="1781"/>
      <c r="E27" s="1781"/>
      <c r="F27" s="1859"/>
      <c r="G27" s="1221">
        <v>308.44499999999999</v>
      </c>
      <c r="H27" s="1221">
        <v>123.378</v>
      </c>
      <c r="I27" s="1264">
        <v>0</v>
      </c>
      <c r="J27" s="1266">
        <v>431.82299999999998</v>
      </c>
      <c r="L27" s="1392"/>
      <c r="M27" s="1392"/>
      <c r="N27" s="1392"/>
      <c r="O27" s="1392"/>
    </row>
    <row r="28" spans="1:15" ht="15" customHeight="1">
      <c r="A28" s="1357"/>
      <c r="B28" s="1322">
        <v>7</v>
      </c>
      <c r="C28" s="1940" t="s">
        <v>1117</v>
      </c>
      <c r="D28" s="1774"/>
      <c r="E28" s="1774"/>
      <c r="F28" s="1941"/>
      <c r="G28" s="1316">
        <v>25663.469000000001</v>
      </c>
      <c r="H28" s="1316">
        <v>1305.7360000000001</v>
      </c>
      <c r="I28" s="1482">
        <v>665.37300000000005</v>
      </c>
      <c r="J28" s="1266">
        <v>27634.578000000001</v>
      </c>
      <c r="L28" s="1392"/>
      <c r="M28" s="1392"/>
      <c r="N28" s="1392"/>
      <c r="O28" s="1392"/>
    </row>
    <row r="29" spans="1:15" ht="27.75" customHeight="1">
      <c r="A29" s="1357"/>
      <c r="B29" s="1319"/>
      <c r="C29" s="2030" t="s">
        <v>1118</v>
      </c>
      <c r="D29" s="1781"/>
      <c r="E29" s="1781"/>
      <c r="F29" s="1859"/>
      <c r="G29" s="1221">
        <v>10053.733</v>
      </c>
      <c r="H29" s="1221">
        <v>667.596</v>
      </c>
      <c r="I29" s="1264">
        <v>269.45</v>
      </c>
      <c r="J29" s="1266">
        <v>10990.779</v>
      </c>
      <c r="L29" s="1392"/>
      <c r="M29" s="1392"/>
      <c r="N29" s="1392"/>
      <c r="O29" s="1392"/>
    </row>
    <row r="30" spans="1:15" ht="27.75" customHeight="1">
      <c r="A30" s="1357"/>
      <c r="B30" s="1319"/>
      <c r="C30" s="2030" t="s">
        <v>1119</v>
      </c>
      <c r="D30" s="1781"/>
      <c r="E30" s="1781"/>
      <c r="F30" s="1859"/>
      <c r="G30" s="1221">
        <v>831.4</v>
      </c>
      <c r="H30" s="1221">
        <v>505.66300000000001</v>
      </c>
      <c r="I30" s="1264">
        <v>0</v>
      </c>
      <c r="J30" s="1266">
        <v>1337.0630000000001</v>
      </c>
      <c r="L30" s="1392"/>
      <c r="M30" s="1392"/>
      <c r="N30" s="1392"/>
      <c r="O30" s="1392"/>
    </row>
    <row r="31" spans="1:15" ht="27.75" customHeight="1">
      <c r="A31" s="1357"/>
      <c r="B31" s="1319"/>
      <c r="C31" s="2030" t="s">
        <v>1120</v>
      </c>
      <c r="D31" s="1781"/>
      <c r="E31" s="1781"/>
      <c r="F31" s="1859"/>
      <c r="G31" s="1221">
        <v>13417.441999999999</v>
      </c>
      <c r="H31" s="1221">
        <v>70.317999999999998</v>
      </c>
      <c r="I31" s="1264">
        <v>315.65800000000002</v>
      </c>
      <c r="J31" s="1266">
        <v>13803.418</v>
      </c>
      <c r="L31" s="1392"/>
      <c r="M31" s="1392"/>
      <c r="N31" s="1392"/>
      <c r="O31" s="1392"/>
    </row>
    <row r="32" spans="1:15" ht="27.75" customHeight="1">
      <c r="A32" s="1357"/>
      <c r="B32" s="1319"/>
      <c r="C32" s="2030" t="s">
        <v>1121</v>
      </c>
      <c r="D32" s="1781"/>
      <c r="E32" s="1781"/>
      <c r="F32" s="1859"/>
      <c r="G32" s="1221">
        <v>920.01499999999999</v>
      </c>
      <c r="H32" s="1221">
        <v>0</v>
      </c>
      <c r="I32" s="1264">
        <v>0</v>
      </c>
      <c r="J32" s="1266">
        <v>920.01499999999999</v>
      </c>
      <c r="L32" s="1392"/>
      <c r="M32" s="1392"/>
      <c r="N32" s="1392"/>
      <c r="O32" s="1392"/>
    </row>
    <row r="33" spans="1:15" ht="27.75" customHeight="1">
      <c r="A33" s="1357"/>
      <c r="B33" s="1319"/>
      <c r="C33" s="2030" t="s">
        <v>1122</v>
      </c>
      <c r="D33" s="1781"/>
      <c r="E33" s="1781"/>
      <c r="F33" s="1859"/>
      <c r="G33" s="1221">
        <v>2.198</v>
      </c>
      <c r="H33" s="1221">
        <v>0</v>
      </c>
      <c r="I33" s="1264">
        <v>21.356999999999999</v>
      </c>
      <c r="J33" s="1266">
        <v>23.555</v>
      </c>
      <c r="L33" s="1392"/>
      <c r="M33" s="1392"/>
      <c r="N33" s="1392"/>
      <c r="O33" s="1392"/>
    </row>
    <row r="34" spans="1:15" ht="27.75" customHeight="1">
      <c r="A34" s="1357"/>
      <c r="B34" s="1319"/>
      <c r="C34" s="2030" t="s">
        <v>1123</v>
      </c>
      <c r="D34" s="1781"/>
      <c r="E34" s="1781"/>
      <c r="F34" s="1859"/>
      <c r="G34" s="1221">
        <v>0</v>
      </c>
      <c r="H34" s="1221">
        <v>0</v>
      </c>
      <c r="I34" s="1264">
        <v>7.8259999999999996</v>
      </c>
      <c r="J34" s="1266">
        <v>7.8259999999999996</v>
      </c>
      <c r="L34" s="1392"/>
      <c r="M34" s="1392"/>
      <c r="N34" s="1392"/>
      <c r="O34" s="1392"/>
    </row>
    <row r="35" spans="1:15" ht="27.75" customHeight="1">
      <c r="A35" s="1357"/>
      <c r="B35" s="1319"/>
      <c r="C35" s="2030" t="s">
        <v>1124</v>
      </c>
      <c r="D35" s="1781"/>
      <c r="E35" s="1781"/>
      <c r="F35" s="1859"/>
      <c r="G35" s="1221">
        <v>360.7</v>
      </c>
      <c r="H35" s="1221">
        <v>62.158999999999999</v>
      </c>
      <c r="I35" s="1264">
        <v>51.082000000000001</v>
      </c>
      <c r="J35" s="1266">
        <v>473.94099999999997</v>
      </c>
      <c r="L35" s="1392"/>
      <c r="M35" s="1392"/>
      <c r="N35" s="1392"/>
      <c r="O35" s="1392"/>
    </row>
    <row r="36" spans="1:15" ht="27.75" customHeight="1">
      <c r="A36" s="1357"/>
      <c r="B36" s="1319"/>
      <c r="C36" s="2030" t="s">
        <v>1125</v>
      </c>
      <c r="D36" s="1781"/>
      <c r="E36" s="1781"/>
      <c r="F36" s="1859"/>
      <c r="G36" s="1221">
        <v>77.980999999999995</v>
      </c>
      <c r="H36" s="1221">
        <v>0</v>
      </c>
      <c r="I36" s="1264">
        <v>0</v>
      </c>
      <c r="J36" s="1266">
        <v>77.980999999999995</v>
      </c>
      <c r="L36" s="1392"/>
      <c r="M36" s="1392"/>
      <c r="N36" s="1392"/>
      <c r="O36" s="1392"/>
    </row>
    <row r="37" spans="1:15">
      <c r="A37" s="1357"/>
      <c r="B37" s="1322">
        <v>8</v>
      </c>
      <c r="C37" s="1940" t="s">
        <v>1126</v>
      </c>
      <c r="D37" s="1774"/>
      <c r="E37" s="1774"/>
      <c r="F37" s="1941"/>
      <c r="G37" s="1316">
        <v>20000</v>
      </c>
      <c r="H37" s="1316">
        <v>962.47500000000002</v>
      </c>
      <c r="I37" s="1482">
        <v>0</v>
      </c>
      <c r="J37" s="1266">
        <v>20962.474999999999</v>
      </c>
      <c r="L37" s="1392"/>
      <c r="M37" s="1392"/>
      <c r="N37" s="1392"/>
      <c r="O37" s="1392"/>
    </row>
    <row r="38" spans="1:15">
      <c r="A38" s="1357"/>
      <c r="B38" s="1319"/>
      <c r="C38" s="2013" t="s">
        <v>294</v>
      </c>
      <c r="D38" s="1922"/>
      <c r="E38" s="1922"/>
      <c r="F38" s="1928"/>
      <c r="G38" s="1221">
        <v>20000</v>
      </c>
      <c r="H38" s="1221">
        <v>962.47500000000002</v>
      </c>
      <c r="I38" s="1264">
        <v>0</v>
      </c>
      <c r="J38" s="1266">
        <v>20962.474999999999</v>
      </c>
      <c r="L38" s="1392"/>
      <c r="M38" s="1392"/>
      <c r="N38" s="1392"/>
      <c r="O38" s="1392"/>
    </row>
    <row r="39" spans="1:15" ht="15" customHeight="1">
      <c r="A39" s="1357"/>
      <c r="B39" s="1322">
        <v>9</v>
      </c>
      <c r="C39" s="1940" t="s">
        <v>1127</v>
      </c>
      <c r="D39" s="1774"/>
      <c r="E39" s="1774"/>
      <c r="F39" s="1941"/>
      <c r="G39" s="1316">
        <v>33162.817000000003</v>
      </c>
      <c r="H39" s="1316">
        <v>21634.292000000001</v>
      </c>
      <c r="I39" s="1482">
        <v>997.20899999999995</v>
      </c>
      <c r="J39" s="1266">
        <v>55794.317999999999</v>
      </c>
      <c r="L39" s="1392"/>
      <c r="M39" s="1392"/>
      <c r="N39" s="1392"/>
      <c r="O39" s="1392"/>
    </row>
    <row r="40" spans="1:15">
      <c r="A40" s="1357"/>
      <c r="B40" s="1319"/>
      <c r="C40" s="2013" t="s">
        <v>893</v>
      </c>
      <c r="D40" s="1922"/>
      <c r="E40" s="1922"/>
      <c r="F40" s="1928"/>
      <c r="G40" s="1221">
        <v>376.95499999999998</v>
      </c>
      <c r="H40" s="1221">
        <v>863.20899999999995</v>
      </c>
      <c r="I40" s="1264">
        <v>412.86900000000003</v>
      </c>
      <c r="J40" s="1266">
        <v>1653.0329999999999</v>
      </c>
      <c r="L40" s="1392"/>
      <c r="M40" s="1392"/>
      <c r="N40" s="1392"/>
      <c r="O40" s="1392"/>
    </row>
    <row r="41" spans="1:15">
      <c r="A41" s="1357"/>
      <c r="B41" s="1319"/>
      <c r="C41" s="1326"/>
      <c r="D41" s="1929" t="s">
        <v>893</v>
      </c>
      <c r="E41" s="1923"/>
      <c r="F41" s="2014"/>
      <c r="G41" s="1221">
        <v>377.58199999999999</v>
      </c>
      <c r="H41" s="1221">
        <v>863.53200000000004</v>
      </c>
      <c r="I41" s="1264">
        <v>413.13</v>
      </c>
      <c r="J41" s="1266">
        <v>1654.2439999999999</v>
      </c>
      <c r="L41" s="1392"/>
      <c r="M41" s="1392"/>
      <c r="N41" s="1392"/>
      <c r="O41" s="1392"/>
    </row>
    <row r="42" spans="1:15">
      <c r="A42" s="1357"/>
      <c r="B42" s="1319"/>
      <c r="C42" s="1326"/>
      <c r="D42" s="1923" t="s">
        <v>725</v>
      </c>
      <c r="E42" s="1923" t="s">
        <v>132</v>
      </c>
      <c r="F42" s="2014"/>
      <c r="G42" s="1221">
        <v>-0.627</v>
      </c>
      <c r="H42" s="1221">
        <v>-0.32300000000000001</v>
      </c>
      <c r="I42" s="1264">
        <v>-0.26100000000000001</v>
      </c>
      <c r="J42" s="1266">
        <v>-1.2110000000000001</v>
      </c>
      <c r="L42" s="1392"/>
      <c r="M42" s="1392"/>
      <c r="N42" s="1392"/>
      <c r="O42" s="1392"/>
    </row>
    <row r="43" spans="1:15">
      <c r="A43" s="1357"/>
      <c r="B43" s="1319"/>
      <c r="C43" s="2013" t="s">
        <v>894</v>
      </c>
      <c r="D43" s="1922"/>
      <c r="E43" s="1922"/>
      <c r="F43" s="1928"/>
      <c r="G43" s="1221">
        <v>30965.155999999999</v>
      </c>
      <c r="H43" s="1221">
        <v>4900.7889999999998</v>
      </c>
      <c r="I43" s="1264">
        <v>567.07299999999998</v>
      </c>
      <c r="J43" s="1266">
        <v>36433.017999999996</v>
      </c>
      <c r="L43" s="1392"/>
      <c r="M43" s="1392"/>
      <c r="N43" s="1392"/>
      <c r="O43" s="1392"/>
    </row>
    <row r="44" spans="1:15">
      <c r="A44" s="1357"/>
      <c r="B44" s="1319"/>
      <c r="C44" s="1326"/>
      <c r="D44" s="1929" t="s">
        <v>894</v>
      </c>
      <c r="E44" s="1923"/>
      <c r="F44" s="2014"/>
      <c r="G44" s="1221">
        <v>30981.213</v>
      </c>
      <c r="H44" s="1221">
        <v>4901.6570000000002</v>
      </c>
      <c r="I44" s="1264">
        <v>567.53899999999999</v>
      </c>
      <c r="J44" s="1266">
        <v>36450.409</v>
      </c>
      <c r="L44" s="1392"/>
      <c r="M44" s="1392"/>
      <c r="N44" s="1392"/>
      <c r="O44" s="1392"/>
    </row>
    <row r="45" spans="1:15">
      <c r="A45" s="1357"/>
      <c r="B45" s="1319"/>
      <c r="C45" s="1326"/>
      <c r="D45" s="1923" t="s">
        <v>726</v>
      </c>
      <c r="E45" s="1923"/>
      <c r="F45" s="2014"/>
      <c r="G45" s="1221">
        <v>-16.056999999999999</v>
      </c>
      <c r="H45" s="1221">
        <v>-0.86799999999999999</v>
      </c>
      <c r="I45" s="1264">
        <v>-0.46600000000000003</v>
      </c>
      <c r="J45" s="1266">
        <v>-17.390999999999998</v>
      </c>
      <c r="L45" s="1392"/>
      <c r="M45" s="1392"/>
      <c r="N45" s="1392"/>
      <c r="O45" s="1392"/>
    </row>
    <row r="46" spans="1:15">
      <c r="A46" s="1357"/>
      <c r="B46" s="1327"/>
      <c r="C46" s="2007" t="s">
        <v>899</v>
      </c>
      <c r="D46" s="1916"/>
      <c r="E46" s="1916"/>
      <c r="F46" s="2008"/>
      <c r="G46" s="1221">
        <v>476.26799999999997</v>
      </c>
      <c r="H46" s="1221">
        <v>172.023</v>
      </c>
      <c r="I46" s="1264">
        <v>0</v>
      </c>
      <c r="J46" s="1266">
        <v>648.29100000000005</v>
      </c>
      <c r="L46" s="1392"/>
      <c r="M46" s="1392"/>
      <c r="N46" s="1392"/>
      <c r="O46" s="1392"/>
    </row>
    <row r="47" spans="1:15">
      <c r="A47" s="1357"/>
      <c r="B47" s="1319"/>
      <c r="C47" s="1326"/>
      <c r="D47" s="1922" t="s">
        <v>899</v>
      </c>
      <c r="E47" s="1922"/>
      <c r="F47" s="1928"/>
      <c r="G47" s="1221">
        <v>477.685</v>
      </c>
      <c r="H47" s="1221">
        <v>172.06100000000001</v>
      </c>
      <c r="I47" s="1264">
        <v>0</v>
      </c>
      <c r="J47" s="1266">
        <v>649.74599999999998</v>
      </c>
      <c r="L47" s="1392"/>
      <c r="M47" s="1392"/>
      <c r="N47" s="1392"/>
      <c r="O47" s="1392"/>
    </row>
    <row r="48" spans="1:15">
      <c r="A48" s="1357"/>
      <c r="B48" s="1319"/>
      <c r="C48" s="1326"/>
      <c r="D48" s="1923" t="s">
        <v>901</v>
      </c>
      <c r="E48" s="1923" t="s">
        <v>132</v>
      </c>
      <c r="F48" s="2014"/>
      <c r="G48" s="1221">
        <v>-1.417</v>
      </c>
      <c r="H48" s="1221">
        <v>-3.7999999999999999E-2</v>
      </c>
      <c r="I48" s="1264">
        <v>0</v>
      </c>
      <c r="J48" s="1266">
        <v>-1.4550000000000001</v>
      </c>
      <c r="L48" s="1392"/>
      <c r="M48" s="1392"/>
      <c r="N48" s="1392"/>
      <c r="O48" s="1392"/>
    </row>
    <row r="49" spans="1:15">
      <c r="A49" s="1357"/>
      <c r="B49" s="1319"/>
      <c r="C49" s="2013" t="s">
        <v>797</v>
      </c>
      <c r="D49" s="1922"/>
      <c r="E49" s="1922"/>
      <c r="F49" s="1928"/>
      <c r="G49" s="1221">
        <v>1022.298</v>
      </c>
      <c r="H49" s="1221">
        <v>15356.626</v>
      </c>
      <c r="I49" s="1264">
        <v>2.5999999999999999E-2</v>
      </c>
      <c r="J49" s="1266">
        <v>16378.95</v>
      </c>
      <c r="L49" s="1392"/>
      <c r="M49" s="1392"/>
      <c r="N49" s="1392"/>
      <c r="O49" s="1392"/>
    </row>
    <row r="50" spans="1:15">
      <c r="A50" s="1357"/>
      <c r="B50" s="1319"/>
      <c r="C50" s="1326"/>
      <c r="D50" s="1922" t="s">
        <v>540</v>
      </c>
      <c r="E50" s="1922"/>
      <c r="F50" s="1928"/>
      <c r="G50" s="1221">
        <v>1022.829</v>
      </c>
      <c r="H50" s="1221">
        <v>15358.165000000001</v>
      </c>
      <c r="I50" s="1264">
        <v>2.5999999999999999E-2</v>
      </c>
      <c r="J50" s="1266">
        <v>16381.02</v>
      </c>
      <c r="L50" s="1392"/>
      <c r="M50" s="1392"/>
      <c r="N50" s="1392"/>
      <c r="O50" s="1392"/>
    </row>
    <row r="51" spans="1:15">
      <c r="A51" s="1357"/>
      <c r="B51" s="1319"/>
      <c r="C51" s="1326"/>
      <c r="D51" s="1923" t="s">
        <v>541</v>
      </c>
      <c r="E51" s="1923" t="s">
        <v>132</v>
      </c>
      <c r="F51" s="2014"/>
      <c r="G51" s="1221">
        <v>-0.53100000000000003</v>
      </c>
      <c r="H51" s="1221">
        <v>-1.5389999999999999</v>
      </c>
      <c r="I51" s="1264">
        <v>0</v>
      </c>
      <c r="J51" s="1266">
        <v>-2.0699999999999998</v>
      </c>
      <c r="L51" s="1392"/>
      <c r="M51" s="1392"/>
      <c r="N51" s="1392"/>
      <c r="O51" s="1392"/>
    </row>
    <row r="52" spans="1:15">
      <c r="A52" s="1357"/>
      <c r="B52" s="1319"/>
      <c r="C52" s="2013" t="s">
        <v>798</v>
      </c>
      <c r="D52" s="1922"/>
      <c r="E52" s="1922"/>
      <c r="F52" s="1928"/>
      <c r="G52" s="1221">
        <v>51.692</v>
      </c>
      <c r="H52" s="1221">
        <v>0</v>
      </c>
      <c r="I52" s="1264">
        <v>0</v>
      </c>
      <c r="J52" s="1266">
        <v>51.692</v>
      </c>
      <c r="L52" s="1392"/>
      <c r="M52" s="1392"/>
      <c r="N52" s="1392"/>
      <c r="O52" s="1392"/>
    </row>
    <row r="53" spans="1:15">
      <c r="A53" s="1357"/>
      <c r="B53" s="1319"/>
      <c r="C53" s="1326"/>
      <c r="D53" s="1922" t="s">
        <v>543</v>
      </c>
      <c r="E53" s="1922"/>
      <c r="F53" s="1928"/>
      <c r="G53" s="1221">
        <v>53.04</v>
      </c>
      <c r="H53" s="1221">
        <v>0</v>
      </c>
      <c r="I53" s="1264">
        <v>0</v>
      </c>
      <c r="J53" s="1266">
        <v>53.04</v>
      </c>
      <c r="L53" s="1392"/>
      <c r="M53" s="1392"/>
      <c r="N53" s="1392"/>
      <c r="O53" s="1392"/>
    </row>
    <row r="54" spans="1:15">
      <c r="A54" s="1357"/>
      <c r="B54" s="1319"/>
      <c r="C54" s="1326"/>
      <c r="D54" s="1923" t="s">
        <v>544</v>
      </c>
      <c r="E54" s="1923"/>
      <c r="F54" s="2014"/>
      <c r="G54" s="1221">
        <v>-0.14000000000000001</v>
      </c>
      <c r="H54" s="1221">
        <v>0</v>
      </c>
      <c r="I54" s="1264">
        <v>0</v>
      </c>
      <c r="J54" s="1266">
        <v>-0.14000000000000001</v>
      </c>
      <c r="L54" s="1392"/>
      <c r="M54" s="1392"/>
      <c r="N54" s="1392"/>
      <c r="O54" s="1392"/>
    </row>
    <row r="55" spans="1:15">
      <c r="A55" s="1357"/>
      <c r="B55" s="1319"/>
      <c r="C55" s="1326"/>
      <c r="D55" s="1923" t="s">
        <v>545</v>
      </c>
      <c r="E55" s="1923" t="s">
        <v>132</v>
      </c>
      <c r="F55" s="2014"/>
      <c r="G55" s="1221">
        <v>-1.208</v>
      </c>
      <c r="H55" s="1221">
        <v>0</v>
      </c>
      <c r="I55" s="1264">
        <v>0</v>
      </c>
      <c r="J55" s="1266">
        <v>-1.208</v>
      </c>
      <c r="L55" s="1392"/>
      <c r="M55" s="1392"/>
      <c r="N55" s="1392"/>
      <c r="O55" s="1392"/>
    </row>
    <row r="56" spans="1:15">
      <c r="A56" s="1357"/>
      <c r="B56" s="1319"/>
      <c r="C56" s="2013" t="s">
        <v>799</v>
      </c>
      <c r="D56" s="1922"/>
      <c r="E56" s="1922"/>
      <c r="F56" s="1928"/>
      <c r="G56" s="1221">
        <v>162.97999999999999</v>
      </c>
      <c r="H56" s="1221">
        <v>0</v>
      </c>
      <c r="I56" s="1264">
        <v>0.42099999999999999</v>
      </c>
      <c r="J56" s="1266">
        <v>163.40100000000001</v>
      </c>
      <c r="L56" s="1392"/>
      <c r="M56" s="1392"/>
      <c r="N56" s="1392"/>
      <c r="O56" s="1392"/>
    </row>
    <row r="57" spans="1:15">
      <c r="A57" s="1357"/>
      <c r="B57" s="1319"/>
      <c r="C57" s="1326"/>
      <c r="D57" s="1922" t="s">
        <v>547</v>
      </c>
      <c r="E57" s="1922"/>
      <c r="F57" s="1928"/>
      <c r="G57" s="1221">
        <v>175.673</v>
      </c>
      <c r="H57" s="1221">
        <v>0</v>
      </c>
      <c r="I57" s="1264">
        <v>0.42299999999999999</v>
      </c>
      <c r="J57" s="1266">
        <v>176.096</v>
      </c>
      <c r="L57" s="1392"/>
      <c r="M57" s="1392"/>
      <c r="N57" s="1392"/>
      <c r="O57" s="1392"/>
    </row>
    <row r="58" spans="1:15">
      <c r="A58" s="1357"/>
      <c r="B58" s="1319"/>
      <c r="C58" s="1326"/>
      <c r="D58" s="1923" t="s">
        <v>140</v>
      </c>
      <c r="E58" s="1923"/>
      <c r="F58" s="2014"/>
      <c r="G58" s="1221">
        <v>-0.41199999999999998</v>
      </c>
      <c r="H58" s="1221">
        <v>0</v>
      </c>
      <c r="I58" s="1264">
        <v>-2E-3</v>
      </c>
      <c r="J58" s="1266">
        <v>-0.41399999999999998</v>
      </c>
      <c r="L58" s="1392"/>
      <c r="M58" s="1392"/>
      <c r="N58" s="1392"/>
      <c r="O58" s="1392"/>
    </row>
    <row r="59" spans="1:15">
      <c r="A59" s="1357"/>
      <c r="B59" s="1319"/>
      <c r="C59" s="1326"/>
      <c r="D59" s="1923" t="s">
        <v>548</v>
      </c>
      <c r="E59" s="1923" t="s">
        <v>132</v>
      </c>
      <c r="F59" s="2014"/>
      <c r="G59" s="1221">
        <v>-12.281000000000001</v>
      </c>
      <c r="H59" s="1221">
        <v>0</v>
      </c>
      <c r="I59" s="1264">
        <v>0</v>
      </c>
      <c r="J59" s="1266">
        <v>-12.281000000000001</v>
      </c>
      <c r="L59" s="1392"/>
      <c r="M59" s="1392"/>
      <c r="N59" s="1392"/>
      <c r="O59" s="1392"/>
    </row>
    <row r="60" spans="1:15">
      <c r="A60" s="1357"/>
      <c r="B60" s="1319"/>
      <c r="C60" s="2013" t="s">
        <v>800</v>
      </c>
      <c r="D60" s="1922"/>
      <c r="E60" s="1922"/>
      <c r="F60" s="1928"/>
      <c r="G60" s="1221">
        <v>6.3E-2</v>
      </c>
      <c r="H60" s="1221">
        <v>0</v>
      </c>
      <c r="I60" s="1264">
        <v>0</v>
      </c>
      <c r="J60" s="1266">
        <v>6.3E-2</v>
      </c>
      <c r="L60" s="1392"/>
      <c r="M60" s="1392"/>
      <c r="N60" s="1392"/>
      <c r="O60" s="1392"/>
    </row>
    <row r="61" spans="1:15">
      <c r="A61" s="1357"/>
      <c r="B61" s="1319"/>
      <c r="C61" s="1326"/>
      <c r="D61" s="1922" t="s">
        <v>550</v>
      </c>
      <c r="E61" s="1922"/>
      <c r="F61" s="1928"/>
      <c r="G61" s="1221">
        <v>6.6000000000000003E-2</v>
      </c>
      <c r="H61" s="1221">
        <v>0</v>
      </c>
      <c r="I61" s="1264">
        <v>0</v>
      </c>
      <c r="J61" s="1266">
        <v>6.6000000000000003E-2</v>
      </c>
      <c r="L61" s="1392"/>
      <c r="M61" s="1392"/>
      <c r="N61" s="1392"/>
      <c r="O61" s="1392"/>
    </row>
    <row r="62" spans="1:15">
      <c r="A62" s="1357"/>
      <c r="B62" s="1319"/>
      <c r="C62" s="1326"/>
      <c r="D62" s="1922" t="s">
        <v>551</v>
      </c>
      <c r="E62" s="1922"/>
      <c r="F62" s="1928"/>
      <c r="G62" s="1221">
        <v>-3.0000000000000001E-3</v>
      </c>
      <c r="H62" s="1221">
        <v>0</v>
      </c>
      <c r="I62" s="1264">
        <v>0</v>
      </c>
      <c r="J62" s="1266">
        <v>-3.0000000000000001E-3</v>
      </c>
      <c r="L62" s="1392"/>
      <c r="M62" s="1392"/>
      <c r="N62" s="1392"/>
      <c r="O62" s="1392"/>
    </row>
    <row r="63" spans="1:15">
      <c r="A63" s="1357"/>
      <c r="B63" s="1319"/>
      <c r="C63" s="2013" t="s">
        <v>801</v>
      </c>
      <c r="D63" s="1922"/>
      <c r="E63" s="1922"/>
      <c r="F63" s="1928"/>
      <c r="G63" s="1221">
        <v>93.125</v>
      </c>
      <c r="H63" s="1221">
        <v>314.45400000000001</v>
      </c>
      <c r="I63" s="1264">
        <v>16.666</v>
      </c>
      <c r="J63" s="1266">
        <v>424.245</v>
      </c>
      <c r="L63" s="1392"/>
      <c r="M63" s="1392"/>
      <c r="N63" s="1392"/>
      <c r="O63" s="1392"/>
    </row>
    <row r="64" spans="1:15">
      <c r="A64" s="1357"/>
      <c r="B64" s="1319"/>
      <c r="C64" s="1326"/>
      <c r="D64" s="1922" t="s">
        <v>553</v>
      </c>
      <c r="E64" s="1922"/>
      <c r="F64" s="1928"/>
      <c r="G64" s="1221">
        <v>94.963999999999999</v>
      </c>
      <c r="H64" s="1221">
        <v>315.779</v>
      </c>
      <c r="I64" s="1264">
        <v>16.928000000000001</v>
      </c>
      <c r="J64" s="1266">
        <v>427.67099999999999</v>
      </c>
      <c r="L64" s="1392"/>
      <c r="M64" s="1392"/>
      <c r="N64" s="1392"/>
      <c r="O64" s="1392"/>
    </row>
    <row r="65" spans="1:15">
      <c r="A65" s="1357"/>
      <c r="B65" s="1319"/>
      <c r="C65" s="1326"/>
      <c r="D65" s="1923" t="s">
        <v>554</v>
      </c>
      <c r="E65" s="1923"/>
      <c r="F65" s="2014"/>
      <c r="G65" s="1221">
        <v>-3.6999999999999998E-2</v>
      </c>
      <c r="H65" s="1221">
        <v>-1.0509999999999999</v>
      </c>
      <c r="I65" s="1264">
        <v>-9.6000000000000002E-2</v>
      </c>
      <c r="J65" s="1266">
        <v>-1.1839999999999999</v>
      </c>
      <c r="L65" s="1392"/>
      <c r="M65" s="1392"/>
      <c r="N65" s="1392"/>
      <c r="O65" s="1392"/>
    </row>
    <row r="66" spans="1:15">
      <c r="A66" s="1357"/>
      <c r="B66" s="1319"/>
      <c r="C66" s="1326"/>
      <c r="D66" s="1923" t="s">
        <v>555</v>
      </c>
      <c r="E66" s="1923" t="s">
        <v>132</v>
      </c>
      <c r="F66" s="2014"/>
      <c r="G66" s="1221">
        <v>-1.802</v>
      </c>
      <c r="H66" s="1221">
        <v>-0.27400000000000002</v>
      </c>
      <c r="I66" s="1264">
        <v>-0.16600000000000001</v>
      </c>
      <c r="J66" s="1266">
        <v>-2.242</v>
      </c>
      <c r="L66" s="1392"/>
      <c r="M66" s="1392"/>
      <c r="N66" s="1392"/>
      <c r="O66" s="1392"/>
    </row>
    <row r="67" spans="1:15">
      <c r="A67" s="1357"/>
      <c r="B67" s="1319"/>
      <c r="C67" s="2013" t="s">
        <v>905</v>
      </c>
      <c r="D67" s="1922"/>
      <c r="E67" s="1922"/>
      <c r="F67" s="1928"/>
      <c r="G67" s="1221">
        <v>5.0780000000000003</v>
      </c>
      <c r="H67" s="1221">
        <v>0</v>
      </c>
      <c r="I67" s="1264">
        <v>0</v>
      </c>
      <c r="J67" s="1266">
        <v>5.0780000000000003</v>
      </c>
      <c r="L67" s="1392"/>
      <c r="M67" s="1392"/>
      <c r="N67" s="1392"/>
      <c r="O67" s="1392"/>
    </row>
    <row r="68" spans="1:15">
      <c r="A68" s="1357"/>
      <c r="B68" s="1319"/>
      <c r="C68" s="1326"/>
      <c r="D68" s="1922" t="s">
        <v>733</v>
      </c>
      <c r="E68" s="1922"/>
      <c r="F68" s="1928"/>
      <c r="G68" s="1221">
        <v>5.1109999999999998</v>
      </c>
      <c r="H68" s="1221">
        <v>0</v>
      </c>
      <c r="I68" s="1264">
        <v>0</v>
      </c>
      <c r="J68" s="1266">
        <v>5.1109999999999998</v>
      </c>
      <c r="L68" s="1392"/>
      <c r="M68" s="1392"/>
      <c r="N68" s="1392"/>
      <c r="O68" s="1392"/>
    </row>
    <row r="69" spans="1:15" ht="30" customHeight="1">
      <c r="A69" s="1357"/>
      <c r="B69" s="1319"/>
      <c r="C69" s="1326"/>
      <c r="D69" s="1923" t="s">
        <v>734</v>
      </c>
      <c r="E69" s="1923"/>
      <c r="F69" s="2014"/>
      <c r="G69" s="1221">
        <v>-3.3000000000000002E-2</v>
      </c>
      <c r="H69" s="1221">
        <v>0</v>
      </c>
      <c r="I69" s="1264">
        <v>0</v>
      </c>
      <c r="J69" s="1266">
        <v>-3.3000000000000002E-2</v>
      </c>
      <c r="L69" s="1392"/>
      <c r="M69" s="1392"/>
      <c r="N69" s="1392"/>
      <c r="O69" s="1392"/>
    </row>
    <row r="70" spans="1:15">
      <c r="A70" s="1357"/>
      <c r="B70" s="1319"/>
      <c r="C70" s="2007" t="s">
        <v>804</v>
      </c>
      <c r="D70" s="1916"/>
      <c r="E70" s="1916"/>
      <c r="F70" s="2008"/>
      <c r="G70" s="1221">
        <v>0.72699999999999998</v>
      </c>
      <c r="H70" s="1221">
        <v>27.187999999999999</v>
      </c>
      <c r="I70" s="1264">
        <v>0</v>
      </c>
      <c r="J70" s="1266">
        <v>27.914999999999999</v>
      </c>
      <c r="L70" s="1392"/>
      <c r="M70" s="1392"/>
      <c r="N70" s="1392"/>
      <c r="O70" s="1392"/>
    </row>
    <row r="71" spans="1:15">
      <c r="A71" s="1357"/>
      <c r="B71" s="1319"/>
      <c r="C71" s="1331"/>
      <c r="D71" s="1916" t="s">
        <v>187</v>
      </c>
      <c r="E71" s="1916"/>
      <c r="F71" s="2008"/>
      <c r="G71" s="1221">
        <v>0.73799999999999999</v>
      </c>
      <c r="H71" s="1221">
        <v>27.215</v>
      </c>
      <c r="I71" s="1264">
        <v>0</v>
      </c>
      <c r="J71" s="1266">
        <v>27.952999999999999</v>
      </c>
      <c r="L71" s="1392"/>
      <c r="M71" s="1392"/>
      <c r="N71" s="1392"/>
      <c r="O71" s="1392"/>
    </row>
    <row r="72" spans="1:15">
      <c r="A72" s="1357"/>
      <c r="B72" s="1319"/>
      <c r="C72" s="1326"/>
      <c r="D72" s="1923" t="s">
        <v>188</v>
      </c>
      <c r="E72" s="1923" t="s">
        <v>132</v>
      </c>
      <c r="F72" s="2014"/>
      <c r="G72" s="1221">
        <v>-1.0999999999999999E-2</v>
      </c>
      <c r="H72" s="1221">
        <v>-2.7E-2</v>
      </c>
      <c r="I72" s="1264">
        <v>0</v>
      </c>
      <c r="J72" s="1266">
        <v>-3.7999999999999999E-2</v>
      </c>
      <c r="L72" s="1392"/>
      <c r="M72" s="1392"/>
      <c r="N72" s="1392"/>
      <c r="O72" s="1392"/>
    </row>
    <row r="73" spans="1:15">
      <c r="A73" s="1357"/>
      <c r="B73" s="1319"/>
      <c r="C73" s="2013" t="s">
        <v>910</v>
      </c>
      <c r="D73" s="1922"/>
      <c r="E73" s="1922"/>
      <c r="F73" s="1928"/>
      <c r="G73" s="1221">
        <v>0</v>
      </c>
      <c r="H73" s="1221">
        <v>3.0000000000000001E-3</v>
      </c>
      <c r="I73" s="1264">
        <v>0</v>
      </c>
      <c r="J73" s="1266">
        <v>3.0000000000000001E-3</v>
      </c>
      <c r="L73" s="1392"/>
      <c r="M73" s="1392"/>
      <c r="N73" s="1392"/>
      <c r="O73" s="1392"/>
    </row>
    <row r="74" spans="1:15">
      <c r="A74" s="1357"/>
      <c r="B74" s="1319"/>
      <c r="C74" s="1560"/>
      <c r="D74" s="1922" t="s">
        <v>910</v>
      </c>
      <c r="E74" s="1922"/>
      <c r="F74" s="1928"/>
      <c r="G74" s="1221">
        <v>0</v>
      </c>
      <c r="H74" s="1221">
        <v>3.0000000000000001E-3</v>
      </c>
      <c r="I74" s="1264">
        <v>0</v>
      </c>
      <c r="J74" s="1266">
        <v>3.0000000000000001E-3</v>
      </c>
      <c r="L74" s="1392"/>
      <c r="M74" s="1392"/>
      <c r="N74" s="1392"/>
      <c r="O74" s="1392"/>
    </row>
    <row r="75" spans="1:15" customFormat="1">
      <c r="A75" s="1394"/>
      <c r="B75" s="1319"/>
      <c r="C75" s="2007" t="s">
        <v>912</v>
      </c>
      <c r="D75" s="1916"/>
      <c r="E75" s="1916"/>
      <c r="F75" s="2008"/>
      <c r="G75" s="1221">
        <v>8.4749999999999996</v>
      </c>
      <c r="H75" s="1221">
        <v>0</v>
      </c>
      <c r="I75" s="1264">
        <v>0.154</v>
      </c>
      <c r="J75" s="1266">
        <v>8.6289999999999996</v>
      </c>
      <c r="L75" s="1392"/>
      <c r="M75" s="1392"/>
      <c r="N75" s="1392"/>
      <c r="O75" s="1392"/>
    </row>
    <row r="76" spans="1:15" customFormat="1">
      <c r="A76" s="1394"/>
      <c r="B76" s="1319"/>
      <c r="C76" s="1326"/>
      <c r="D76" s="1916" t="s">
        <v>913</v>
      </c>
      <c r="E76" s="1916"/>
      <c r="F76" s="2008"/>
      <c r="G76" s="1221">
        <v>19.542999999999999</v>
      </c>
      <c r="H76" s="1221">
        <v>0</v>
      </c>
      <c r="I76" s="1264">
        <v>0.34200000000000003</v>
      </c>
      <c r="J76" s="1266">
        <v>19.885000000000002</v>
      </c>
      <c r="L76" s="1392"/>
      <c r="M76" s="1392"/>
      <c r="N76" s="1392"/>
      <c r="O76" s="1392"/>
    </row>
    <row r="77" spans="1:15" ht="30" customHeight="1">
      <c r="A77" s="1357"/>
      <c r="B77" s="1319"/>
      <c r="C77" s="1560"/>
      <c r="D77" s="1923" t="s">
        <v>914</v>
      </c>
      <c r="E77" s="1923" t="s">
        <v>132</v>
      </c>
      <c r="F77" s="2014"/>
      <c r="G77" s="1221">
        <v>-11.068</v>
      </c>
      <c r="H77" s="1221">
        <v>0</v>
      </c>
      <c r="I77" s="1264">
        <v>-0.188</v>
      </c>
      <c r="J77" s="1266">
        <v>-11.256</v>
      </c>
      <c r="L77" s="1392"/>
      <c r="M77" s="1392"/>
      <c r="N77" s="1392"/>
      <c r="O77" s="1392"/>
    </row>
    <row r="78" spans="1:15" ht="15" customHeight="1">
      <c r="A78" s="1357"/>
      <c r="B78" s="1322">
        <v>10</v>
      </c>
      <c r="C78" s="1984" t="s">
        <v>1128</v>
      </c>
      <c r="D78" s="1784"/>
      <c r="E78" s="1784"/>
      <c r="F78" s="1985"/>
      <c r="G78" s="1316">
        <v>315539.23200000002</v>
      </c>
      <c r="H78" s="1316">
        <v>60172.63</v>
      </c>
      <c r="I78" s="1482">
        <v>11772.749</v>
      </c>
      <c r="J78" s="1266">
        <v>387484.61099999998</v>
      </c>
      <c r="L78" s="1392"/>
      <c r="M78" s="1392"/>
      <c r="N78" s="1392"/>
      <c r="O78" s="1392"/>
    </row>
    <row r="79" spans="1:15">
      <c r="A79" s="1357"/>
      <c r="B79" s="1328"/>
      <c r="C79" s="2013" t="s">
        <v>916</v>
      </c>
      <c r="D79" s="1922"/>
      <c r="E79" s="1922"/>
      <c r="F79" s="1928"/>
      <c r="G79" s="1221">
        <v>142594.802</v>
      </c>
      <c r="H79" s="1221">
        <v>34025.667000000001</v>
      </c>
      <c r="I79" s="1264">
        <v>3713.739</v>
      </c>
      <c r="J79" s="1266">
        <v>180334.20800000001</v>
      </c>
      <c r="L79" s="1392"/>
      <c r="M79" s="1392"/>
      <c r="N79" s="1392"/>
      <c r="O79" s="1392"/>
    </row>
    <row r="80" spans="1:15">
      <c r="A80" s="1357"/>
      <c r="B80" s="1328"/>
      <c r="C80" s="1329"/>
      <c r="D80" s="1921" t="s">
        <v>916</v>
      </c>
      <c r="E80" s="1927"/>
      <c r="F80" s="2018"/>
      <c r="G80" s="1221">
        <v>148945.07999999999</v>
      </c>
      <c r="H80" s="1221">
        <v>34469.822999999997</v>
      </c>
      <c r="I80" s="1264">
        <v>3802.2890000000002</v>
      </c>
      <c r="J80" s="1266">
        <v>187217.19200000001</v>
      </c>
      <c r="L80" s="1392"/>
      <c r="M80" s="1392"/>
      <c r="N80" s="1392"/>
      <c r="O80" s="1392"/>
    </row>
    <row r="81" spans="1:15">
      <c r="A81" s="1357"/>
      <c r="B81" s="1319"/>
      <c r="C81" s="1326"/>
      <c r="D81" s="1923" t="s">
        <v>917</v>
      </c>
      <c r="E81" s="1923"/>
      <c r="F81" s="2014"/>
      <c r="G81" s="1221">
        <v>-243.245</v>
      </c>
      <c r="H81" s="1221">
        <v>-47.664999999999999</v>
      </c>
      <c r="I81" s="1264">
        <v>-16.632999999999999</v>
      </c>
      <c r="J81" s="1266">
        <v>-307.54300000000001</v>
      </c>
      <c r="L81" s="1392"/>
      <c r="M81" s="1392"/>
      <c r="N81" s="1392"/>
      <c r="O81" s="1392"/>
    </row>
    <row r="82" spans="1:15">
      <c r="A82" s="1357"/>
      <c r="B82" s="1319"/>
      <c r="C82" s="1326"/>
      <c r="D82" s="1923" t="s">
        <v>918</v>
      </c>
      <c r="E82" s="1923" t="s">
        <v>132</v>
      </c>
      <c r="F82" s="2014"/>
      <c r="G82" s="1221">
        <v>-6107.0330000000004</v>
      </c>
      <c r="H82" s="1221">
        <v>-396.49099999999999</v>
      </c>
      <c r="I82" s="1264">
        <v>-71.917000000000002</v>
      </c>
      <c r="J82" s="1266">
        <v>-6575.4409999999998</v>
      </c>
      <c r="L82" s="1392"/>
      <c r="M82" s="1392"/>
      <c r="N82" s="1392"/>
      <c r="O82" s="1392"/>
    </row>
    <row r="83" spans="1:15">
      <c r="A83" s="1357"/>
      <c r="B83" s="1319"/>
      <c r="C83" s="2013" t="s">
        <v>919</v>
      </c>
      <c r="D83" s="1922"/>
      <c r="E83" s="1922"/>
      <c r="F83" s="1928"/>
      <c r="G83" s="1221">
        <v>1830.89</v>
      </c>
      <c r="H83" s="1221">
        <v>26.384</v>
      </c>
      <c r="I83" s="1264">
        <v>0</v>
      </c>
      <c r="J83" s="1266">
        <v>1857.2739999999999</v>
      </c>
      <c r="L83" s="1392"/>
      <c r="M83" s="1392"/>
      <c r="N83" s="1392"/>
      <c r="O83" s="1392"/>
    </row>
    <row r="84" spans="1:15">
      <c r="A84" s="1357"/>
      <c r="B84" s="1319"/>
      <c r="C84" s="1326"/>
      <c r="D84" s="1923" t="s">
        <v>919</v>
      </c>
      <c r="E84" s="1923"/>
      <c r="F84" s="2014"/>
      <c r="G84" s="1221">
        <v>1850.5820000000001</v>
      </c>
      <c r="H84" s="1221">
        <v>26.613</v>
      </c>
      <c r="I84" s="1264">
        <v>0</v>
      </c>
      <c r="J84" s="1266">
        <v>1877.1949999999999</v>
      </c>
      <c r="L84" s="1392"/>
      <c r="M84" s="1392"/>
      <c r="N84" s="1392"/>
      <c r="O84" s="1392"/>
    </row>
    <row r="85" spans="1:15">
      <c r="A85" s="1357"/>
      <c r="B85" s="1319"/>
      <c r="C85" s="1326"/>
      <c r="D85" s="1923" t="s">
        <v>920</v>
      </c>
      <c r="E85" s="1923"/>
      <c r="F85" s="2014"/>
      <c r="G85" s="1221">
        <v>-1.0289999999999999</v>
      </c>
      <c r="H85" s="1221">
        <v>0</v>
      </c>
      <c r="I85" s="1264">
        <v>0</v>
      </c>
      <c r="J85" s="1266">
        <v>-1.0289999999999999</v>
      </c>
      <c r="L85" s="1392"/>
      <c r="M85" s="1392"/>
      <c r="N85" s="1392"/>
      <c r="O85" s="1392"/>
    </row>
    <row r="86" spans="1:15">
      <c r="A86" s="1357"/>
      <c r="B86" s="1319"/>
      <c r="C86" s="1326"/>
      <c r="D86" s="1923" t="s">
        <v>921</v>
      </c>
      <c r="E86" s="1923" t="s">
        <v>132</v>
      </c>
      <c r="F86" s="2014"/>
      <c r="G86" s="1221">
        <v>-18.663</v>
      </c>
      <c r="H86" s="1221">
        <v>-0.22900000000000001</v>
      </c>
      <c r="I86" s="1264">
        <v>0</v>
      </c>
      <c r="J86" s="1266">
        <v>-18.891999999999999</v>
      </c>
      <c r="L86" s="1392"/>
      <c r="M86" s="1392"/>
      <c r="N86" s="1392"/>
      <c r="O86" s="1392"/>
    </row>
    <row r="87" spans="1:15">
      <c r="A87" s="1357"/>
      <c r="B87" s="1319"/>
      <c r="C87" s="2013" t="s">
        <v>807</v>
      </c>
      <c r="D87" s="1922"/>
      <c r="E87" s="1922"/>
      <c r="F87" s="1928"/>
      <c r="G87" s="1221">
        <v>261.00799999999998</v>
      </c>
      <c r="H87" s="1221">
        <v>13.007999999999999</v>
      </c>
      <c r="I87" s="1264">
        <v>49.488999999999997</v>
      </c>
      <c r="J87" s="1266">
        <v>323.505</v>
      </c>
      <c r="L87" s="1392"/>
      <c r="M87" s="1392"/>
      <c r="N87" s="1392"/>
      <c r="O87" s="1392"/>
    </row>
    <row r="88" spans="1:15">
      <c r="A88" s="1357"/>
      <c r="B88" s="1319"/>
      <c r="C88" s="1326"/>
      <c r="D88" s="1923" t="s">
        <v>739</v>
      </c>
      <c r="E88" s="1923"/>
      <c r="F88" s="2014"/>
      <c r="G88" s="1221">
        <v>265.99900000000002</v>
      </c>
      <c r="H88" s="1221">
        <v>13.079000000000001</v>
      </c>
      <c r="I88" s="1264">
        <v>49.908000000000001</v>
      </c>
      <c r="J88" s="1266">
        <v>328.98599999999999</v>
      </c>
      <c r="L88" s="1392"/>
      <c r="M88" s="1392"/>
      <c r="N88" s="1392"/>
      <c r="O88" s="1392"/>
    </row>
    <row r="89" spans="1:15">
      <c r="A89" s="1357"/>
      <c r="B89" s="1319"/>
      <c r="C89" s="1326"/>
      <c r="D89" s="1923" t="s">
        <v>740</v>
      </c>
      <c r="E89" s="1923"/>
      <c r="F89" s="2014"/>
      <c r="G89" s="1221">
        <v>-0.91900000000000004</v>
      </c>
      <c r="H89" s="1221">
        <v>-5.0999999999999997E-2</v>
      </c>
      <c r="I89" s="1264">
        <v>-0.24399999999999999</v>
      </c>
      <c r="J89" s="1266">
        <v>-1.214</v>
      </c>
      <c r="L89" s="1392"/>
      <c r="M89" s="1392"/>
      <c r="N89" s="1392"/>
      <c r="O89" s="1392"/>
    </row>
    <row r="90" spans="1:15">
      <c r="A90" s="1357"/>
      <c r="B90" s="1319"/>
      <c r="C90" s="1326"/>
      <c r="D90" s="1923" t="s">
        <v>741</v>
      </c>
      <c r="E90" s="1923" t="s">
        <v>132</v>
      </c>
      <c r="F90" s="2014"/>
      <c r="G90" s="1221">
        <v>-4.0720000000000001</v>
      </c>
      <c r="H90" s="1221">
        <v>-0.02</v>
      </c>
      <c r="I90" s="1264">
        <v>-0.17499999999999999</v>
      </c>
      <c r="J90" s="1266">
        <v>-4.2670000000000003</v>
      </c>
      <c r="L90" s="1392"/>
      <c r="M90" s="1392"/>
      <c r="N90" s="1392"/>
      <c r="O90" s="1392"/>
    </row>
    <row r="91" spans="1:15">
      <c r="A91" s="1357"/>
      <c r="B91" s="1319"/>
      <c r="C91" s="2007" t="s">
        <v>808</v>
      </c>
      <c r="D91" s="1916"/>
      <c r="E91" s="1916"/>
      <c r="F91" s="2008"/>
      <c r="G91" s="1221">
        <v>165778.9</v>
      </c>
      <c r="H91" s="1221">
        <v>25487.909</v>
      </c>
      <c r="I91" s="1264">
        <v>7793.192</v>
      </c>
      <c r="J91" s="1266">
        <v>199060.00099999999</v>
      </c>
      <c r="L91" s="1392"/>
      <c r="M91" s="1392"/>
      <c r="N91" s="1392"/>
      <c r="O91" s="1392"/>
    </row>
    <row r="92" spans="1:15">
      <c r="A92" s="1357"/>
      <c r="B92" s="1319"/>
      <c r="C92" s="1326"/>
      <c r="D92" s="1923" t="s">
        <v>420</v>
      </c>
      <c r="E92" s="1923"/>
      <c r="F92" s="2014"/>
      <c r="G92" s="1221">
        <v>167000.565</v>
      </c>
      <c r="H92" s="1221">
        <v>25679.813999999998</v>
      </c>
      <c r="I92" s="1264">
        <v>7743.3670000000002</v>
      </c>
      <c r="J92" s="1266">
        <v>200423.74600000001</v>
      </c>
      <c r="L92" s="1392"/>
      <c r="M92" s="1392"/>
      <c r="N92" s="1392"/>
      <c r="O92" s="1392"/>
    </row>
    <row r="93" spans="1:15">
      <c r="A93" s="1357"/>
      <c r="B93" s="1319"/>
      <c r="C93" s="1326"/>
      <c r="D93" s="1923" t="s">
        <v>579</v>
      </c>
      <c r="E93" s="1923"/>
      <c r="F93" s="2014"/>
      <c r="G93" s="1221">
        <v>456.62900000000002</v>
      </c>
      <c r="H93" s="1221">
        <v>-37.578000000000003</v>
      </c>
      <c r="I93" s="1264">
        <v>94.760999999999996</v>
      </c>
      <c r="J93" s="1266">
        <v>513.81200000000001</v>
      </c>
      <c r="L93" s="1392"/>
      <c r="M93" s="1392"/>
      <c r="N93" s="1392"/>
      <c r="O93" s="1392"/>
    </row>
    <row r="94" spans="1:15">
      <c r="A94" s="1357"/>
      <c r="B94" s="1319"/>
      <c r="C94" s="1326"/>
      <c r="D94" s="1923" t="s">
        <v>580</v>
      </c>
      <c r="E94" s="1923" t="s">
        <v>132</v>
      </c>
      <c r="F94" s="2014"/>
      <c r="G94" s="1221">
        <v>-1678.2940000000001</v>
      </c>
      <c r="H94" s="1221">
        <v>-154.327</v>
      </c>
      <c r="I94" s="1264">
        <v>-44.936</v>
      </c>
      <c r="J94" s="1266">
        <v>-1877.557</v>
      </c>
      <c r="L94" s="1392"/>
      <c r="M94" s="1392"/>
      <c r="N94" s="1392"/>
      <c r="O94" s="1392"/>
    </row>
    <row r="95" spans="1:15">
      <c r="A95" s="1357"/>
      <c r="B95" s="1319"/>
      <c r="C95" s="2013" t="s">
        <v>1169</v>
      </c>
      <c r="D95" s="1922"/>
      <c r="E95" s="1922"/>
      <c r="F95" s="1928"/>
      <c r="G95" s="1221">
        <v>5.8000000000000003E-2</v>
      </c>
      <c r="H95" s="1221">
        <v>14.25</v>
      </c>
      <c r="I95" s="1264">
        <v>0</v>
      </c>
      <c r="J95" s="1266">
        <v>14.308</v>
      </c>
      <c r="L95" s="1392"/>
      <c r="M95" s="1392"/>
      <c r="N95" s="1392"/>
      <c r="O95" s="1392"/>
    </row>
    <row r="96" spans="1:15">
      <c r="A96" s="1357"/>
      <c r="B96" s="1319"/>
      <c r="C96" s="1326"/>
      <c r="D96" s="1922" t="s">
        <v>1169</v>
      </c>
      <c r="E96" s="1922"/>
      <c r="F96" s="1928"/>
      <c r="G96" s="1221">
        <v>6.4000000000000001E-2</v>
      </c>
      <c r="H96" s="1221">
        <v>14.928000000000001</v>
      </c>
      <c r="I96" s="1264">
        <v>0</v>
      </c>
      <c r="J96" s="1266">
        <v>14.992000000000001</v>
      </c>
      <c r="L96" s="1392"/>
      <c r="M96" s="1392"/>
      <c r="N96" s="1392"/>
      <c r="O96" s="1392"/>
    </row>
    <row r="97" spans="1:15" ht="27" customHeight="1">
      <c r="A97" s="1357"/>
      <c r="B97" s="1319"/>
      <c r="C97" s="1326"/>
      <c r="D97" s="1922" t="s">
        <v>923</v>
      </c>
      <c r="E97" s="1922"/>
      <c r="F97" s="1928"/>
      <c r="G97" s="1221">
        <v>-6.0000000000000001E-3</v>
      </c>
      <c r="H97" s="1221">
        <v>-0.67800000000000005</v>
      </c>
      <c r="I97" s="1264">
        <v>0</v>
      </c>
      <c r="J97" s="1266">
        <v>-0.68400000000000005</v>
      </c>
      <c r="L97" s="1392"/>
      <c r="M97" s="1392"/>
      <c r="N97" s="1392"/>
      <c r="O97" s="1392"/>
    </row>
    <row r="98" spans="1:15">
      <c r="A98" s="1357"/>
      <c r="B98" s="1327"/>
      <c r="C98" s="2007" t="s">
        <v>924</v>
      </c>
      <c r="D98" s="1916"/>
      <c r="E98" s="1916"/>
      <c r="F98" s="2008"/>
      <c r="G98" s="1221">
        <v>14.286</v>
      </c>
      <c r="H98" s="1221">
        <v>15.217000000000001</v>
      </c>
      <c r="I98" s="1264">
        <v>20.146000000000001</v>
      </c>
      <c r="J98" s="1266">
        <v>49.649000000000001</v>
      </c>
      <c r="L98" s="1392"/>
      <c r="M98" s="1392"/>
      <c r="N98" s="1392"/>
      <c r="O98" s="1392"/>
    </row>
    <row r="99" spans="1:15">
      <c r="A99" s="1357"/>
      <c r="B99" s="1319"/>
      <c r="C99" s="1326"/>
      <c r="D99" s="1923" t="s">
        <v>924</v>
      </c>
      <c r="E99" s="1923"/>
      <c r="F99" s="2014"/>
      <c r="G99" s="1221">
        <v>15.379</v>
      </c>
      <c r="H99" s="1221">
        <v>15.22</v>
      </c>
      <c r="I99" s="1264">
        <v>20.914999999999999</v>
      </c>
      <c r="J99" s="1266">
        <v>51.514000000000003</v>
      </c>
      <c r="L99" s="1392"/>
      <c r="M99" s="1392"/>
      <c r="N99" s="1392"/>
      <c r="O99" s="1392"/>
    </row>
    <row r="100" spans="1:15" ht="27" customHeight="1">
      <c r="A100" s="1357"/>
      <c r="B100" s="1319"/>
      <c r="C100" s="1326"/>
      <c r="D100" s="1923" t="s">
        <v>925</v>
      </c>
      <c r="E100" s="1923"/>
      <c r="F100" s="2014"/>
      <c r="G100" s="1221">
        <v>-0.996</v>
      </c>
      <c r="H100" s="1221">
        <v>0</v>
      </c>
      <c r="I100" s="1264">
        <v>-0.76100000000000001</v>
      </c>
      <c r="J100" s="1266">
        <v>-1.7569999999999999</v>
      </c>
      <c r="L100" s="1392"/>
      <c r="M100" s="1392"/>
      <c r="N100" s="1392"/>
      <c r="O100" s="1392"/>
    </row>
    <row r="101" spans="1:15" ht="27" customHeight="1">
      <c r="A101" s="1357"/>
      <c r="B101" s="1319"/>
      <c r="C101" s="1326"/>
      <c r="D101" s="1923" t="s">
        <v>926</v>
      </c>
      <c r="E101" s="1923" t="s">
        <v>132</v>
      </c>
      <c r="F101" s="2014"/>
      <c r="G101" s="1221">
        <v>-9.7000000000000003E-2</v>
      </c>
      <c r="H101" s="1221">
        <v>-3.0000000000000001E-3</v>
      </c>
      <c r="I101" s="1264">
        <v>-8.0000000000000002E-3</v>
      </c>
      <c r="J101" s="1266">
        <v>-0.108</v>
      </c>
      <c r="L101" s="1392"/>
      <c r="M101" s="1392"/>
      <c r="N101" s="1392"/>
      <c r="O101" s="1392"/>
    </row>
    <row r="102" spans="1:15">
      <c r="A102" s="1357"/>
      <c r="B102" s="1319"/>
      <c r="C102" s="2013" t="s">
        <v>927</v>
      </c>
      <c r="D102" s="1922"/>
      <c r="E102" s="1922"/>
      <c r="F102" s="1928"/>
      <c r="G102" s="1221">
        <v>3.9079999999999999</v>
      </c>
      <c r="H102" s="1221">
        <v>0</v>
      </c>
      <c r="I102" s="1264">
        <v>9.625</v>
      </c>
      <c r="J102" s="1266">
        <v>13.532999999999999</v>
      </c>
      <c r="L102" s="1392"/>
      <c r="M102" s="1392"/>
      <c r="N102" s="1392"/>
      <c r="O102" s="1392"/>
    </row>
    <row r="103" spans="1:15">
      <c r="A103" s="1357"/>
      <c r="B103" s="1319"/>
      <c r="C103" s="1326"/>
      <c r="D103" s="1923" t="s">
        <v>928</v>
      </c>
      <c r="E103" s="1923"/>
      <c r="F103" s="2014"/>
      <c r="G103" s="1221">
        <v>4.2439999999999998</v>
      </c>
      <c r="H103" s="1221">
        <v>0</v>
      </c>
      <c r="I103" s="1264">
        <v>10.066000000000001</v>
      </c>
      <c r="J103" s="1266">
        <v>14.31</v>
      </c>
      <c r="L103" s="1392"/>
      <c r="M103" s="1392"/>
      <c r="N103" s="1392"/>
      <c r="O103" s="1392"/>
    </row>
    <row r="104" spans="1:15">
      <c r="A104" s="1357"/>
      <c r="B104" s="1319"/>
      <c r="C104" s="1326"/>
      <c r="D104" s="1923" t="s">
        <v>929</v>
      </c>
      <c r="E104" s="1923"/>
      <c r="F104" s="2014"/>
      <c r="G104" s="1221">
        <v>-0.23</v>
      </c>
      <c r="H104" s="1221">
        <v>0</v>
      </c>
      <c r="I104" s="1264">
        <v>-0.43099999999999999</v>
      </c>
      <c r="J104" s="1266">
        <v>-0.66100000000000003</v>
      </c>
      <c r="L104" s="1392"/>
      <c r="M104" s="1392"/>
      <c r="N104" s="1392"/>
      <c r="O104" s="1392"/>
    </row>
    <row r="105" spans="1:15">
      <c r="A105" s="1357"/>
      <c r="B105" s="1319"/>
      <c r="C105" s="1326"/>
      <c r="D105" s="1923" t="s">
        <v>930</v>
      </c>
      <c r="E105" s="1923" t="s">
        <v>132</v>
      </c>
      <c r="F105" s="2014"/>
      <c r="G105" s="1221">
        <v>-0.106</v>
      </c>
      <c r="H105" s="1221">
        <v>0</v>
      </c>
      <c r="I105" s="1264">
        <v>-0.01</v>
      </c>
      <c r="J105" s="1266">
        <v>-0.11600000000000001</v>
      </c>
      <c r="L105" s="1392"/>
      <c r="M105" s="1392"/>
      <c r="N105" s="1392"/>
      <c r="O105" s="1392"/>
    </row>
    <row r="106" spans="1:15">
      <c r="A106" s="1357"/>
      <c r="B106" s="1319"/>
      <c r="C106" s="2007" t="s">
        <v>1069</v>
      </c>
      <c r="D106" s="1916"/>
      <c r="E106" s="1916"/>
      <c r="F106" s="2008"/>
      <c r="G106" s="1221">
        <v>0</v>
      </c>
      <c r="H106" s="1221">
        <v>0</v>
      </c>
      <c r="I106" s="1264">
        <v>5.5819999999999999</v>
      </c>
      <c r="J106" s="1266">
        <v>5.5819999999999999</v>
      </c>
      <c r="L106" s="1392"/>
      <c r="M106" s="1392"/>
      <c r="N106" s="1392"/>
      <c r="O106" s="1392"/>
    </row>
    <row r="107" spans="1:15">
      <c r="A107" s="1357"/>
      <c r="B107" s="1319"/>
      <c r="C107" s="1326"/>
      <c r="D107" s="1925" t="s">
        <v>932</v>
      </c>
      <c r="E107" s="1925"/>
      <c r="F107" s="2015"/>
      <c r="G107" s="1221">
        <v>0</v>
      </c>
      <c r="H107" s="1221">
        <v>0</v>
      </c>
      <c r="I107" s="1264">
        <v>5.6159999999999997</v>
      </c>
      <c r="J107" s="1266">
        <v>5.6159999999999997</v>
      </c>
      <c r="L107" s="1392"/>
      <c r="M107" s="1392"/>
      <c r="N107" s="1392"/>
      <c r="O107" s="1392"/>
    </row>
    <row r="108" spans="1:15">
      <c r="A108" s="1357"/>
      <c r="B108" s="1319"/>
      <c r="C108" s="1326"/>
      <c r="D108" s="1923" t="s">
        <v>933</v>
      </c>
      <c r="E108" s="1923" t="s">
        <v>132</v>
      </c>
      <c r="F108" s="2014"/>
      <c r="G108" s="1221">
        <v>0</v>
      </c>
      <c r="H108" s="1221">
        <v>0</v>
      </c>
      <c r="I108" s="1264">
        <v>-3.4000000000000002E-2</v>
      </c>
      <c r="J108" s="1266">
        <v>-3.4000000000000002E-2</v>
      </c>
      <c r="L108" s="1392"/>
      <c r="M108" s="1392"/>
      <c r="N108" s="1392"/>
      <c r="O108" s="1392"/>
    </row>
    <row r="109" spans="1:15">
      <c r="A109" s="1357"/>
      <c r="B109" s="1319"/>
      <c r="C109" s="2007" t="s">
        <v>204</v>
      </c>
      <c r="D109" s="1916"/>
      <c r="E109" s="1916"/>
      <c r="F109" s="2008"/>
      <c r="G109" s="1221">
        <v>0</v>
      </c>
      <c r="H109" s="1221">
        <v>0</v>
      </c>
      <c r="I109" s="1264">
        <v>11.608000000000001</v>
      </c>
      <c r="J109" s="1266">
        <v>11.608000000000001</v>
      </c>
      <c r="L109" s="1392"/>
      <c r="M109" s="1392"/>
      <c r="N109" s="1392"/>
      <c r="O109" s="1392"/>
    </row>
    <row r="110" spans="1:15">
      <c r="A110" s="1357"/>
      <c r="B110" s="1319"/>
      <c r="C110" s="1326"/>
      <c r="D110" s="1925" t="s">
        <v>204</v>
      </c>
      <c r="E110" s="1925"/>
      <c r="F110" s="2015"/>
      <c r="G110" s="1221">
        <v>0</v>
      </c>
      <c r="H110" s="1221">
        <v>0</v>
      </c>
      <c r="I110" s="1264">
        <v>11.824</v>
      </c>
      <c r="J110" s="1266">
        <v>11.824</v>
      </c>
      <c r="L110" s="1392"/>
      <c r="M110" s="1392"/>
      <c r="N110" s="1392"/>
      <c r="O110" s="1392"/>
    </row>
    <row r="111" spans="1:15">
      <c r="A111" s="1357"/>
      <c r="B111" s="1319"/>
      <c r="C111" s="1326"/>
      <c r="D111" s="1923" t="s">
        <v>205</v>
      </c>
      <c r="E111" s="1923" t="s">
        <v>132</v>
      </c>
      <c r="F111" s="2014"/>
      <c r="G111" s="1221">
        <v>0</v>
      </c>
      <c r="H111" s="1221">
        <v>0</v>
      </c>
      <c r="I111" s="1264">
        <v>-0.216</v>
      </c>
      <c r="J111" s="1266">
        <v>-0.216</v>
      </c>
      <c r="L111" s="1392"/>
      <c r="M111" s="1392"/>
      <c r="N111" s="1392"/>
      <c r="O111" s="1392"/>
    </row>
    <row r="112" spans="1:15">
      <c r="A112" s="1357"/>
      <c r="B112" s="1319"/>
      <c r="C112" s="2007" t="s">
        <v>937</v>
      </c>
      <c r="D112" s="1916"/>
      <c r="E112" s="1916"/>
      <c r="F112" s="2008"/>
      <c r="G112" s="1221">
        <v>1136.2529999999999</v>
      </c>
      <c r="H112" s="1221">
        <v>168.922</v>
      </c>
      <c r="I112" s="1264">
        <v>0</v>
      </c>
      <c r="J112" s="1266">
        <v>1305.175</v>
      </c>
      <c r="L112" s="1392"/>
      <c r="M112" s="1392"/>
      <c r="N112" s="1392"/>
      <c r="O112" s="1392"/>
    </row>
    <row r="113" spans="1:15">
      <c r="A113" s="1357"/>
      <c r="B113" s="1319"/>
      <c r="C113" s="1326"/>
      <c r="D113" s="1915" t="s">
        <v>937</v>
      </c>
      <c r="E113" s="1916"/>
      <c r="F113" s="2008"/>
      <c r="G113" s="1221">
        <v>1139.348</v>
      </c>
      <c r="H113" s="1221">
        <v>182.608</v>
      </c>
      <c r="I113" s="1264">
        <v>0</v>
      </c>
      <c r="J113" s="1266">
        <v>1321.9559999999999</v>
      </c>
      <c r="L113" s="1392"/>
      <c r="M113" s="1392"/>
      <c r="N113" s="1392"/>
      <c r="O113" s="1392"/>
    </row>
    <row r="114" spans="1:15" ht="14.25" customHeight="1">
      <c r="A114" s="1357"/>
      <c r="B114" s="1319"/>
      <c r="C114" s="1326"/>
      <c r="D114" s="1923" t="s">
        <v>938</v>
      </c>
      <c r="E114" s="1923"/>
      <c r="F114" s="2014"/>
      <c r="G114" s="1221">
        <v>-0.13800000000000001</v>
      </c>
      <c r="H114" s="1221">
        <v>-5.2999999999999999E-2</v>
      </c>
      <c r="I114" s="1264">
        <v>0</v>
      </c>
      <c r="J114" s="1266">
        <v>-0.191</v>
      </c>
      <c r="L114" s="1392"/>
      <c r="M114" s="1392"/>
      <c r="N114" s="1392"/>
      <c r="O114" s="1392"/>
    </row>
    <row r="115" spans="1:15">
      <c r="A115" s="1357"/>
      <c r="B115" s="1319"/>
      <c r="C115" s="1326"/>
      <c r="D115" s="1923" t="s">
        <v>939</v>
      </c>
      <c r="E115" s="1923" t="s">
        <v>132</v>
      </c>
      <c r="F115" s="2014"/>
      <c r="G115" s="1221">
        <v>-2.9569999999999999</v>
      </c>
      <c r="H115" s="1221">
        <v>-13.632999999999999</v>
      </c>
      <c r="I115" s="1264">
        <v>0</v>
      </c>
      <c r="J115" s="1266">
        <v>-16.59</v>
      </c>
      <c r="L115" s="1392"/>
      <c r="M115" s="1392"/>
      <c r="N115" s="1392"/>
      <c r="O115" s="1392"/>
    </row>
    <row r="116" spans="1:15">
      <c r="A116" s="1357"/>
      <c r="B116" s="1319"/>
      <c r="C116" s="2013" t="s">
        <v>948</v>
      </c>
      <c r="D116" s="1922"/>
      <c r="E116" s="1922"/>
      <c r="F116" s="1928"/>
      <c r="G116" s="1221">
        <v>37.332999999999998</v>
      </c>
      <c r="H116" s="1221">
        <v>9.0969999999999995</v>
      </c>
      <c r="I116" s="1264">
        <v>15.834</v>
      </c>
      <c r="J116" s="1266">
        <v>62.264000000000003</v>
      </c>
      <c r="L116" s="1392"/>
      <c r="M116" s="1392"/>
      <c r="N116" s="1392"/>
      <c r="O116" s="1392"/>
    </row>
    <row r="117" spans="1:15">
      <c r="A117" s="1357"/>
      <c r="B117" s="1319"/>
      <c r="C117" s="1326"/>
      <c r="D117" s="1923" t="s">
        <v>948</v>
      </c>
      <c r="E117" s="1923"/>
      <c r="F117" s="2014"/>
      <c r="G117" s="1221">
        <v>37.252000000000002</v>
      </c>
      <c r="H117" s="1221">
        <v>9.0969999999999995</v>
      </c>
      <c r="I117" s="1264">
        <v>15.842000000000001</v>
      </c>
      <c r="J117" s="1266">
        <v>62.191000000000003</v>
      </c>
      <c r="L117" s="1392"/>
      <c r="M117" s="1392"/>
      <c r="N117" s="1392"/>
      <c r="O117" s="1392"/>
    </row>
    <row r="118" spans="1:15">
      <c r="A118" s="1357"/>
      <c r="B118" s="1319"/>
      <c r="C118" s="1326"/>
      <c r="D118" s="1923" t="s">
        <v>949</v>
      </c>
      <c r="E118" s="1923"/>
      <c r="F118" s="2014"/>
      <c r="G118" s="1221">
        <v>0.21299999999999999</v>
      </c>
      <c r="H118" s="1221">
        <v>0</v>
      </c>
      <c r="I118" s="1264">
        <v>0</v>
      </c>
      <c r="J118" s="1266">
        <v>0.21299999999999999</v>
      </c>
      <c r="L118" s="1392"/>
      <c r="M118" s="1392"/>
      <c r="N118" s="1392"/>
      <c r="O118" s="1392"/>
    </row>
    <row r="119" spans="1:15">
      <c r="A119" s="1357"/>
      <c r="B119" s="1319"/>
      <c r="C119" s="1326"/>
      <c r="D119" s="1923" t="s">
        <v>950</v>
      </c>
      <c r="E119" s="1923" t="s">
        <v>132</v>
      </c>
      <c r="F119" s="2014"/>
      <c r="G119" s="1221">
        <v>-0.13200000000000001</v>
      </c>
      <c r="H119" s="1221">
        <v>0</v>
      </c>
      <c r="I119" s="1264">
        <v>-8.0000000000000002E-3</v>
      </c>
      <c r="J119" s="1266">
        <v>-0.14000000000000001</v>
      </c>
      <c r="L119" s="1392"/>
      <c r="M119" s="1392"/>
      <c r="N119" s="1392"/>
      <c r="O119" s="1392"/>
    </row>
    <row r="120" spans="1:15">
      <c r="A120" s="1357"/>
      <c r="B120" s="1327"/>
      <c r="C120" s="2007" t="s">
        <v>815</v>
      </c>
      <c r="D120" s="1916"/>
      <c r="E120" s="1916"/>
      <c r="F120" s="2008"/>
      <c r="G120" s="1221">
        <v>0.193</v>
      </c>
      <c r="H120" s="1221">
        <v>5.1999999999999998E-2</v>
      </c>
      <c r="I120" s="1264">
        <v>0</v>
      </c>
      <c r="J120" s="1266">
        <v>0.245</v>
      </c>
      <c r="L120" s="1392"/>
      <c r="M120" s="1392"/>
      <c r="N120" s="1392"/>
      <c r="O120" s="1392"/>
    </row>
    <row r="121" spans="1:15">
      <c r="A121" s="1357"/>
      <c r="B121" s="1327"/>
      <c r="C121" s="1326"/>
      <c r="D121" s="1915" t="s">
        <v>777</v>
      </c>
      <c r="E121" s="1916"/>
      <c r="F121" s="2008"/>
      <c r="G121" s="1221">
        <v>0.19600000000000001</v>
      </c>
      <c r="H121" s="1221">
        <v>5.2999999999999999E-2</v>
      </c>
      <c r="I121" s="1264">
        <v>0</v>
      </c>
      <c r="J121" s="1266">
        <v>0.249</v>
      </c>
      <c r="L121" s="1392"/>
      <c r="M121" s="1392"/>
      <c r="N121" s="1392"/>
      <c r="O121" s="1392"/>
    </row>
    <row r="122" spans="1:15">
      <c r="A122" s="1357"/>
      <c r="B122" s="1319"/>
      <c r="C122" s="1326"/>
      <c r="D122" s="1923" t="s">
        <v>311</v>
      </c>
      <c r="E122" s="1923" t="s">
        <v>132</v>
      </c>
      <c r="F122" s="2014"/>
      <c r="G122" s="1221">
        <v>-3.0000000000000001E-3</v>
      </c>
      <c r="H122" s="1221">
        <v>-1E-3</v>
      </c>
      <c r="I122" s="1264">
        <v>0</v>
      </c>
      <c r="J122" s="1266">
        <v>-4.0000000000000001E-3</v>
      </c>
      <c r="L122" s="1392"/>
      <c r="M122" s="1392"/>
      <c r="N122" s="1392"/>
      <c r="O122" s="1392"/>
    </row>
    <row r="123" spans="1:15">
      <c r="A123" s="1357"/>
      <c r="B123" s="1327"/>
      <c r="C123" s="2007" t="s">
        <v>951</v>
      </c>
      <c r="D123" s="1916"/>
      <c r="E123" s="1916"/>
      <c r="F123" s="2008"/>
      <c r="G123" s="1221">
        <v>3887.1179999999999</v>
      </c>
      <c r="H123" s="1221">
        <v>421.01799999999997</v>
      </c>
      <c r="I123" s="1264">
        <v>153.53399999999999</v>
      </c>
      <c r="J123" s="1266">
        <v>4461.67</v>
      </c>
      <c r="L123" s="1392"/>
      <c r="M123" s="1392"/>
      <c r="N123" s="1392"/>
      <c r="O123" s="1392"/>
    </row>
    <row r="124" spans="1:15">
      <c r="A124" s="1357"/>
      <c r="B124" s="1319"/>
      <c r="C124" s="1326"/>
      <c r="D124" s="1915" t="s">
        <v>592</v>
      </c>
      <c r="E124" s="1916"/>
      <c r="F124" s="2008"/>
      <c r="G124" s="1221">
        <v>11407.144</v>
      </c>
      <c r="H124" s="1221">
        <v>1271.23</v>
      </c>
      <c r="I124" s="1264">
        <v>432.06700000000001</v>
      </c>
      <c r="J124" s="1266">
        <v>13110.441000000001</v>
      </c>
      <c r="L124" s="1392"/>
      <c r="M124" s="1392"/>
      <c r="N124" s="1392"/>
      <c r="O124" s="1392"/>
    </row>
    <row r="125" spans="1:15" ht="15" customHeight="1">
      <c r="A125" s="1357"/>
      <c r="B125" s="1319"/>
      <c r="C125" s="1326"/>
      <c r="D125" s="1923" t="s">
        <v>593</v>
      </c>
      <c r="E125" s="1923" t="s">
        <v>132</v>
      </c>
      <c r="F125" s="2014"/>
      <c r="G125" s="1221">
        <v>-7520.0259999999998</v>
      </c>
      <c r="H125" s="1221">
        <v>-850.21199999999999</v>
      </c>
      <c r="I125" s="1264">
        <v>-278.53300000000002</v>
      </c>
      <c r="J125" s="1266">
        <v>-8648.7710000000006</v>
      </c>
      <c r="L125" s="1392"/>
      <c r="M125" s="1392"/>
      <c r="N125" s="1392"/>
      <c r="O125" s="1392"/>
    </row>
    <row r="126" spans="1:15">
      <c r="A126" s="1357"/>
      <c r="B126" s="1319"/>
      <c r="C126" s="2007" t="s">
        <v>952</v>
      </c>
      <c r="D126" s="1916"/>
      <c r="E126" s="1916"/>
      <c r="F126" s="2008"/>
      <c r="G126" s="1221">
        <v>-5.5170000000000003</v>
      </c>
      <c r="H126" s="1221">
        <v>-8.8940000000000001</v>
      </c>
      <c r="I126" s="1264">
        <v>0</v>
      </c>
      <c r="J126" s="1266">
        <v>-14.411</v>
      </c>
      <c r="L126" s="1392"/>
      <c r="M126" s="1392"/>
      <c r="N126" s="1392"/>
      <c r="O126" s="1392"/>
    </row>
    <row r="127" spans="1:15">
      <c r="A127" s="1357"/>
      <c r="B127" s="1322">
        <v>11</v>
      </c>
      <c r="C127" s="2009" t="s">
        <v>596</v>
      </c>
      <c r="D127" s="1917"/>
      <c r="E127" s="1917"/>
      <c r="F127" s="2010"/>
      <c r="G127" s="1316">
        <v>2498.3020000000001</v>
      </c>
      <c r="H127" s="1316">
        <v>447.05099999999999</v>
      </c>
      <c r="I127" s="1482">
        <v>110.331</v>
      </c>
      <c r="J127" s="1266">
        <v>3055.6840000000002</v>
      </c>
      <c r="L127" s="1392"/>
      <c r="M127" s="1392"/>
      <c r="N127" s="1392"/>
      <c r="O127" s="1392"/>
    </row>
    <row r="128" spans="1:15">
      <c r="A128" s="1357"/>
      <c r="B128" s="1319"/>
      <c r="C128" s="2007" t="s">
        <v>953</v>
      </c>
      <c r="D128" s="1916"/>
      <c r="E128" s="1916"/>
      <c r="F128" s="2008"/>
      <c r="G128" s="1221">
        <v>1037.0319999999999</v>
      </c>
      <c r="H128" s="1221">
        <v>252.61099999999999</v>
      </c>
      <c r="I128" s="1264">
        <v>54.895000000000003</v>
      </c>
      <c r="J128" s="1266">
        <v>1344.538</v>
      </c>
      <c r="L128" s="1392"/>
      <c r="M128" s="1392"/>
      <c r="N128" s="1392"/>
      <c r="O128" s="1392"/>
    </row>
    <row r="129" spans="1:15">
      <c r="A129" s="1357"/>
      <c r="B129" s="1319"/>
      <c r="C129" s="2007" t="s">
        <v>954</v>
      </c>
      <c r="D129" s="1916"/>
      <c r="E129" s="1916"/>
      <c r="F129" s="2008"/>
      <c r="G129" s="1221">
        <v>144.398</v>
      </c>
      <c r="H129" s="1221">
        <v>54.718000000000004</v>
      </c>
      <c r="I129" s="1264">
        <v>18.335999999999999</v>
      </c>
      <c r="J129" s="1266">
        <v>217.452</v>
      </c>
      <c r="L129" s="1392"/>
      <c r="M129" s="1392"/>
      <c r="N129" s="1392"/>
      <c r="O129" s="1392"/>
    </row>
    <row r="130" spans="1:15">
      <c r="A130" s="1357"/>
      <c r="B130" s="1319"/>
      <c r="C130" s="2007" t="s">
        <v>955</v>
      </c>
      <c r="D130" s="1916"/>
      <c r="E130" s="1916"/>
      <c r="F130" s="2008"/>
      <c r="G130" s="1221">
        <v>658.80799999999999</v>
      </c>
      <c r="H130" s="1221">
        <v>132.303</v>
      </c>
      <c r="I130" s="1264">
        <v>30.916</v>
      </c>
      <c r="J130" s="1266">
        <v>822.02700000000004</v>
      </c>
      <c r="L130" s="1392"/>
      <c r="M130" s="1392"/>
      <c r="N130" s="1392"/>
      <c r="O130" s="1392"/>
    </row>
    <row r="131" spans="1:15">
      <c r="A131" s="1357"/>
      <c r="B131" s="1319"/>
      <c r="C131" s="2007" t="s">
        <v>956</v>
      </c>
      <c r="D131" s="1916"/>
      <c r="E131" s="1916"/>
      <c r="F131" s="2008"/>
      <c r="G131" s="1221">
        <v>217.37700000000001</v>
      </c>
      <c r="H131" s="1221">
        <v>0.46400000000000002</v>
      </c>
      <c r="I131" s="1264">
        <v>5.4160000000000004</v>
      </c>
      <c r="J131" s="1266">
        <v>223.25700000000001</v>
      </c>
      <c r="L131" s="1392"/>
      <c r="M131" s="1392"/>
      <c r="N131" s="1392"/>
      <c r="O131" s="1392"/>
    </row>
    <row r="132" spans="1:15">
      <c r="A132" s="1357"/>
      <c r="B132" s="1319"/>
      <c r="C132" s="2007" t="s">
        <v>957</v>
      </c>
      <c r="D132" s="1916"/>
      <c r="E132" s="1916"/>
      <c r="F132" s="2008"/>
      <c r="G132" s="1221">
        <v>392.26600000000002</v>
      </c>
      <c r="H132" s="1221">
        <v>5.4459999999999997</v>
      </c>
      <c r="I132" s="1264">
        <v>0</v>
      </c>
      <c r="J132" s="1266">
        <v>397.71199999999999</v>
      </c>
      <c r="L132" s="1392"/>
      <c r="M132" s="1392"/>
      <c r="N132" s="1392"/>
      <c r="O132" s="1392"/>
    </row>
    <row r="133" spans="1:15">
      <c r="A133" s="1357"/>
      <c r="B133" s="1319"/>
      <c r="C133" s="2007" t="s">
        <v>958</v>
      </c>
      <c r="D133" s="1916"/>
      <c r="E133" s="1916"/>
      <c r="F133" s="2008"/>
      <c r="G133" s="1221">
        <v>39.807000000000002</v>
      </c>
      <c r="H133" s="1221">
        <v>0</v>
      </c>
      <c r="I133" s="1264">
        <v>0.65300000000000002</v>
      </c>
      <c r="J133" s="1266">
        <v>40.46</v>
      </c>
      <c r="L133" s="1392"/>
      <c r="M133" s="1392"/>
      <c r="N133" s="1392"/>
      <c r="O133" s="1392"/>
    </row>
    <row r="134" spans="1:15">
      <c r="A134" s="1357"/>
      <c r="B134" s="1319"/>
      <c r="C134" s="2007" t="s">
        <v>959</v>
      </c>
      <c r="D134" s="1916"/>
      <c r="E134" s="1916"/>
      <c r="F134" s="2008"/>
      <c r="G134" s="1221">
        <v>0.32600000000000001</v>
      </c>
      <c r="H134" s="1221">
        <v>1.4410000000000001</v>
      </c>
      <c r="I134" s="1264">
        <v>0</v>
      </c>
      <c r="J134" s="1266">
        <v>1.7669999999999999</v>
      </c>
      <c r="L134" s="1392"/>
      <c r="M134" s="1392"/>
      <c r="N134" s="1392"/>
      <c r="O134" s="1392"/>
    </row>
    <row r="135" spans="1:15">
      <c r="A135" s="1357"/>
      <c r="B135" s="1319"/>
      <c r="C135" s="2007" t="s">
        <v>960</v>
      </c>
      <c r="D135" s="1916"/>
      <c r="E135" s="1916"/>
      <c r="F135" s="2008"/>
      <c r="G135" s="1221">
        <v>2.9000000000000001E-2</v>
      </c>
      <c r="H135" s="1221">
        <v>0</v>
      </c>
      <c r="I135" s="1264">
        <v>0</v>
      </c>
      <c r="J135" s="1266">
        <v>2.9000000000000001E-2</v>
      </c>
      <c r="L135" s="1392"/>
      <c r="M135" s="1392"/>
      <c r="N135" s="1392"/>
      <c r="O135" s="1392"/>
    </row>
    <row r="136" spans="1:15">
      <c r="A136" s="1357"/>
      <c r="B136" s="1319"/>
      <c r="C136" s="2007" t="s">
        <v>961</v>
      </c>
      <c r="D136" s="1916"/>
      <c r="E136" s="1916"/>
      <c r="F136" s="2008"/>
      <c r="G136" s="1221">
        <v>8.2569999999999997</v>
      </c>
      <c r="H136" s="1221">
        <v>6.7000000000000004E-2</v>
      </c>
      <c r="I136" s="1264">
        <v>6.7000000000000004E-2</v>
      </c>
      <c r="J136" s="1266">
        <v>8.391</v>
      </c>
      <c r="L136" s="1392"/>
      <c r="M136" s="1392"/>
      <c r="N136" s="1392"/>
      <c r="O136" s="1392"/>
    </row>
    <row r="137" spans="1:15">
      <c r="A137" s="1357"/>
      <c r="B137" s="1319"/>
      <c r="C137" s="2007" t="s">
        <v>963</v>
      </c>
      <c r="D137" s="1916"/>
      <c r="E137" s="1916"/>
      <c r="F137" s="2008"/>
      <c r="G137" s="1221">
        <v>2E-3</v>
      </c>
      <c r="H137" s="1221">
        <v>1E-3</v>
      </c>
      <c r="I137" s="1264">
        <v>4.8000000000000001E-2</v>
      </c>
      <c r="J137" s="1266">
        <v>5.0999999999999997E-2</v>
      </c>
      <c r="L137" s="1392"/>
      <c r="M137" s="1392"/>
      <c r="N137" s="1392"/>
      <c r="O137" s="1392"/>
    </row>
    <row r="138" spans="1:15">
      <c r="A138" s="1357"/>
      <c r="B138" s="1322">
        <v>12</v>
      </c>
      <c r="C138" s="2009" t="s">
        <v>606</v>
      </c>
      <c r="D138" s="1917"/>
      <c r="E138" s="1917"/>
      <c r="F138" s="2010"/>
      <c r="G138" s="1316">
        <v>1275.097</v>
      </c>
      <c r="H138" s="1316">
        <v>0</v>
      </c>
      <c r="I138" s="1482">
        <v>0</v>
      </c>
      <c r="J138" s="1266">
        <v>1275.097</v>
      </c>
      <c r="L138" s="1392"/>
      <c r="M138" s="1392"/>
      <c r="N138" s="1392"/>
      <c r="O138" s="1392"/>
    </row>
    <row r="139" spans="1:15">
      <c r="A139" s="1357"/>
      <c r="B139" s="1319"/>
      <c r="C139" s="2013" t="s">
        <v>607</v>
      </c>
      <c r="D139" s="1922"/>
      <c r="E139" s="1922"/>
      <c r="F139" s="1928"/>
      <c r="G139" s="1221">
        <v>309.8</v>
      </c>
      <c r="H139" s="1221">
        <v>0</v>
      </c>
      <c r="I139" s="1264">
        <v>0</v>
      </c>
      <c r="J139" s="1266">
        <v>309.8</v>
      </c>
      <c r="L139" s="1392"/>
      <c r="M139" s="1392"/>
      <c r="N139" s="1392"/>
      <c r="O139" s="1392"/>
    </row>
    <row r="140" spans="1:15">
      <c r="A140" s="1357"/>
      <c r="B140" s="1319"/>
      <c r="C140" s="2013" t="s">
        <v>608</v>
      </c>
      <c r="D140" s="1922"/>
      <c r="E140" s="1922"/>
      <c r="F140" s="1928"/>
      <c r="G140" s="1221">
        <v>965.29700000000003</v>
      </c>
      <c r="H140" s="1221">
        <v>0</v>
      </c>
      <c r="I140" s="1264">
        <v>0</v>
      </c>
      <c r="J140" s="1266">
        <v>965.29700000000003</v>
      </c>
      <c r="L140" s="1392"/>
      <c r="M140" s="1392"/>
      <c r="N140" s="1392"/>
      <c r="O140" s="1392"/>
    </row>
    <row r="141" spans="1:15">
      <c r="A141" s="1357"/>
      <c r="B141" s="1322">
        <v>13</v>
      </c>
      <c r="C141" s="2009" t="s">
        <v>609</v>
      </c>
      <c r="D141" s="1917"/>
      <c r="E141" s="1917"/>
      <c r="F141" s="2010"/>
      <c r="G141" s="1316">
        <v>7921.7470000000003</v>
      </c>
      <c r="H141" s="1316">
        <v>1074.442</v>
      </c>
      <c r="I141" s="1482">
        <v>287.58600000000001</v>
      </c>
      <c r="J141" s="1266">
        <v>9283.7749999999996</v>
      </c>
      <c r="L141" s="1392"/>
      <c r="M141" s="1392"/>
      <c r="N141" s="1392"/>
      <c r="O141" s="1392"/>
    </row>
    <row r="142" spans="1:15">
      <c r="A142" s="1357"/>
      <c r="B142" s="1319"/>
      <c r="C142" s="2013" t="s">
        <v>965</v>
      </c>
      <c r="D142" s="1922"/>
      <c r="E142" s="1922"/>
      <c r="F142" s="1928"/>
      <c r="G142" s="1221">
        <v>175.20400000000001</v>
      </c>
      <c r="H142" s="1221">
        <v>35.823999999999998</v>
      </c>
      <c r="I142" s="1264">
        <v>6.97</v>
      </c>
      <c r="J142" s="1266">
        <v>217.99799999999999</v>
      </c>
      <c r="L142" s="1392"/>
      <c r="M142" s="1392"/>
      <c r="N142" s="1392"/>
      <c r="O142" s="1392"/>
    </row>
    <row r="143" spans="1:15">
      <c r="A143" s="1357"/>
      <c r="B143" s="1319"/>
      <c r="C143" s="2007" t="s">
        <v>966</v>
      </c>
      <c r="D143" s="1916"/>
      <c r="E143" s="1916"/>
      <c r="F143" s="2008"/>
      <c r="G143" s="1221">
        <v>8.4570000000000007</v>
      </c>
      <c r="H143" s="1221">
        <v>3.8460000000000001</v>
      </c>
      <c r="I143" s="1264">
        <v>1.5660000000000001</v>
      </c>
      <c r="J143" s="1266">
        <v>13.869</v>
      </c>
      <c r="L143" s="1392"/>
      <c r="M143" s="1392"/>
      <c r="N143" s="1392"/>
      <c r="O143" s="1392"/>
    </row>
    <row r="144" spans="1:15">
      <c r="A144" s="1357"/>
      <c r="B144" s="1319"/>
      <c r="C144" s="2013" t="s">
        <v>72</v>
      </c>
      <c r="D144" s="1922"/>
      <c r="E144" s="1922"/>
      <c r="F144" s="1928"/>
      <c r="G144" s="1221">
        <v>0</v>
      </c>
      <c r="H144" s="1221">
        <v>1.4E-2</v>
      </c>
      <c r="I144" s="1264">
        <v>0</v>
      </c>
      <c r="J144" s="1266">
        <v>1.4E-2</v>
      </c>
      <c r="L144" s="1392"/>
      <c r="M144" s="1392"/>
      <c r="N144" s="1392"/>
      <c r="O144" s="1392"/>
    </row>
    <row r="145" spans="1:15">
      <c r="A145" s="1357"/>
      <c r="B145" s="1319"/>
      <c r="C145" s="2013" t="s">
        <v>612</v>
      </c>
      <c r="D145" s="1922"/>
      <c r="E145" s="1922"/>
      <c r="F145" s="1928"/>
      <c r="G145" s="1221">
        <v>0</v>
      </c>
      <c r="H145" s="1221">
        <v>1.637</v>
      </c>
      <c r="I145" s="1264">
        <v>0</v>
      </c>
      <c r="J145" s="1266">
        <v>1.637</v>
      </c>
      <c r="L145" s="1392"/>
      <c r="M145" s="1392"/>
      <c r="N145" s="1392"/>
      <c r="O145" s="1392"/>
    </row>
    <row r="146" spans="1:15">
      <c r="A146" s="1357"/>
      <c r="B146" s="1319"/>
      <c r="C146" s="2013" t="s">
        <v>74</v>
      </c>
      <c r="D146" s="1922"/>
      <c r="E146" s="1922"/>
      <c r="F146" s="1928"/>
      <c r="G146" s="1221">
        <v>138.14699999999999</v>
      </c>
      <c r="H146" s="1221">
        <v>16.571000000000002</v>
      </c>
      <c r="I146" s="1264">
        <v>16.893999999999998</v>
      </c>
      <c r="J146" s="1266">
        <v>171.61199999999999</v>
      </c>
      <c r="L146" s="1392"/>
      <c r="M146" s="1392"/>
      <c r="N146" s="1392"/>
      <c r="O146" s="1392"/>
    </row>
    <row r="147" spans="1:15">
      <c r="A147" s="1357"/>
      <c r="B147" s="1319"/>
      <c r="C147" s="2007" t="s">
        <v>613</v>
      </c>
      <c r="D147" s="1916"/>
      <c r="E147" s="1916"/>
      <c r="F147" s="2008"/>
      <c r="G147" s="1221">
        <v>4221.9979999999996</v>
      </c>
      <c r="H147" s="1221">
        <v>821.70799999999997</v>
      </c>
      <c r="I147" s="1264">
        <v>246.13300000000001</v>
      </c>
      <c r="J147" s="1266">
        <v>5289.8389999999999</v>
      </c>
      <c r="L147" s="1392"/>
      <c r="M147" s="1392"/>
      <c r="N147" s="1392"/>
      <c r="O147" s="1392"/>
    </row>
    <row r="148" spans="1:15">
      <c r="A148" s="1357"/>
      <c r="B148" s="1319"/>
      <c r="C148" s="2013" t="s">
        <v>967</v>
      </c>
      <c r="D148" s="1922"/>
      <c r="E148" s="1922"/>
      <c r="F148" s="1928"/>
      <c r="G148" s="1221">
        <v>3377.9409999999998</v>
      </c>
      <c r="H148" s="1221">
        <v>194.84200000000001</v>
      </c>
      <c r="I148" s="1264">
        <v>16.023</v>
      </c>
      <c r="J148" s="1266">
        <v>3588.806</v>
      </c>
      <c r="L148" s="1392"/>
      <c r="M148" s="1392"/>
      <c r="N148" s="1392"/>
      <c r="O148" s="1392"/>
    </row>
    <row r="149" spans="1:15">
      <c r="A149" s="1357"/>
      <c r="B149" s="1322">
        <v>14</v>
      </c>
      <c r="C149" s="2009" t="s">
        <v>615</v>
      </c>
      <c r="D149" s="1917"/>
      <c r="E149" s="1917"/>
      <c r="F149" s="2010"/>
      <c r="G149" s="1316">
        <v>411.54500000000002</v>
      </c>
      <c r="H149" s="1316">
        <v>253.596</v>
      </c>
      <c r="I149" s="1482">
        <v>88.650999999999996</v>
      </c>
      <c r="J149" s="1266">
        <v>753.79200000000003</v>
      </c>
      <c r="L149" s="1392"/>
      <c r="M149" s="1392"/>
      <c r="N149" s="1392"/>
      <c r="O149" s="1392"/>
    </row>
    <row r="150" spans="1:15">
      <c r="A150" s="1357"/>
      <c r="B150" s="1319"/>
      <c r="C150" s="2007" t="s">
        <v>68</v>
      </c>
      <c r="D150" s="1916"/>
      <c r="E150" s="1916"/>
      <c r="F150" s="2008"/>
      <c r="G150" s="1221">
        <v>2387.252</v>
      </c>
      <c r="H150" s="1221">
        <v>494.3</v>
      </c>
      <c r="I150" s="1264">
        <v>232.05699999999999</v>
      </c>
      <c r="J150" s="1266">
        <v>3113.6089999999999</v>
      </c>
      <c r="L150" s="1392"/>
      <c r="M150" s="1392"/>
      <c r="N150" s="1392"/>
      <c r="O150" s="1392"/>
    </row>
    <row r="151" spans="1:15">
      <c r="A151" s="1357"/>
      <c r="B151" s="1319"/>
      <c r="C151" s="2007" t="s">
        <v>616</v>
      </c>
      <c r="D151" s="1916"/>
      <c r="E151" s="1916"/>
      <c r="F151" s="2008"/>
      <c r="G151" s="1221">
        <v>-1975.7070000000001</v>
      </c>
      <c r="H151" s="1221">
        <v>-240.70400000000001</v>
      </c>
      <c r="I151" s="1264">
        <v>-143.40600000000001</v>
      </c>
      <c r="J151" s="1266">
        <v>-2359.817</v>
      </c>
      <c r="L151" s="1392"/>
      <c r="M151" s="1392"/>
      <c r="N151" s="1392"/>
      <c r="O151" s="1392"/>
    </row>
    <row r="152" spans="1:15">
      <c r="A152" s="1357"/>
      <c r="B152" s="1322">
        <v>15</v>
      </c>
      <c r="C152" s="2009" t="s">
        <v>617</v>
      </c>
      <c r="D152" s="1917"/>
      <c r="E152" s="1917"/>
      <c r="F152" s="2010"/>
      <c r="G152" s="1316">
        <v>962.221</v>
      </c>
      <c r="H152" s="1316">
        <v>199.14</v>
      </c>
      <c r="I152" s="1482">
        <v>72.182000000000002</v>
      </c>
      <c r="J152" s="1266">
        <v>1233.5429999999999</v>
      </c>
      <c r="L152" s="1392"/>
      <c r="M152" s="1392"/>
      <c r="N152" s="1392"/>
      <c r="O152" s="1392"/>
    </row>
    <row r="153" spans="1:15">
      <c r="A153" s="1357"/>
      <c r="B153" s="1319"/>
      <c r="C153" s="2013" t="s">
        <v>619</v>
      </c>
      <c r="D153" s="1922"/>
      <c r="E153" s="1922"/>
      <c r="F153" s="1928"/>
      <c r="G153" s="1221">
        <v>569.05799999999999</v>
      </c>
      <c r="H153" s="1221">
        <v>158.1</v>
      </c>
      <c r="I153" s="1264">
        <v>67.256</v>
      </c>
      <c r="J153" s="1266">
        <v>794.41399999999999</v>
      </c>
      <c r="L153" s="1392"/>
      <c r="M153" s="1392"/>
      <c r="N153" s="1392"/>
      <c r="O153" s="1392"/>
    </row>
    <row r="154" spans="1:15">
      <c r="A154" s="1357"/>
      <c r="B154" s="1319"/>
      <c r="C154" s="2013" t="s">
        <v>620</v>
      </c>
      <c r="D154" s="1922"/>
      <c r="E154" s="1922"/>
      <c r="F154" s="1928"/>
      <c r="G154" s="1221">
        <v>2566.7159999999999</v>
      </c>
      <c r="H154" s="1221">
        <v>681.71100000000001</v>
      </c>
      <c r="I154" s="1264">
        <v>372.86399999999998</v>
      </c>
      <c r="J154" s="1266">
        <v>3621.2910000000002</v>
      </c>
      <c r="L154" s="1392"/>
      <c r="M154" s="1392"/>
      <c r="N154" s="1392"/>
      <c r="O154" s="1392"/>
    </row>
    <row r="155" spans="1:15">
      <c r="A155" s="1357"/>
      <c r="B155" s="1319"/>
      <c r="C155" s="2013" t="s">
        <v>621</v>
      </c>
      <c r="D155" s="1922"/>
      <c r="E155" s="1922"/>
      <c r="F155" s="1928"/>
      <c r="G155" s="1221">
        <v>6.726</v>
      </c>
      <c r="H155" s="1221">
        <v>0</v>
      </c>
      <c r="I155" s="1264">
        <v>78.808999999999997</v>
      </c>
      <c r="J155" s="1266">
        <v>85.534999999999997</v>
      </c>
      <c r="L155" s="1392"/>
      <c r="M155" s="1392"/>
      <c r="N155" s="1392"/>
      <c r="O155" s="1392"/>
    </row>
    <row r="156" spans="1:15">
      <c r="A156" s="1357"/>
      <c r="B156" s="1319"/>
      <c r="C156" s="2013" t="s">
        <v>622</v>
      </c>
      <c r="D156" s="1922"/>
      <c r="E156" s="1922"/>
      <c r="F156" s="1928"/>
      <c r="G156" s="1221">
        <v>164.68799999999999</v>
      </c>
      <c r="H156" s="1221">
        <v>19.469000000000001</v>
      </c>
      <c r="I156" s="1264">
        <v>1.911</v>
      </c>
      <c r="J156" s="1266">
        <v>186.06800000000001</v>
      </c>
      <c r="L156" s="1392"/>
      <c r="M156" s="1392"/>
      <c r="N156" s="1392"/>
      <c r="O156" s="1392"/>
    </row>
    <row r="157" spans="1:15">
      <c r="A157" s="1357"/>
      <c r="B157" s="1319"/>
      <c r="C157" s="2013" t="s">
        <v>782</v>
      </c>
      <c r="D157" s="1922"/>
      <c r="E157" s="1922"/>
      <c r="F157" s="1928"/>
      <c r="G157" s="1221">
        <v>-2344.9670000000001</v>
      </c>
      <c r="H157" s="1221">
        <v>-660.14</v>
      </c>
      <c r="I157" s="1264">
        <v>-410.43299999999999</v>
      </c>
      <c r="J157" s="1266">
        <v>-3415.54</v>
      </c>
      <c r="L157" s="1392"/>
      <c r="M157" s="1392"/>
      <c r="N157" s="1392"/>
      <c r="O157" s="1392"/>
    </row>
    <row r="158" spans="1:15">
      <c r="A158" s="1357"/>
      <c r="B158" s="1319"/>
      <c r="C158" s="2007" t="s">
        <v>285</v>
      </c>
      <c r="D158" s="1916"/>
      <c r="E158" s="1916"/>
      <c r="F158" s="2008"/>
      <c r="G158" s="1221">
        <v>0</v>
      </c>
      <c r="H158" s="1221">
        <v>0</v>
      </c>
      <c r="I158" s="1264">
        <v>-38.225000000000001</v>
      </c>
      <c r="J158" s="1266">
        <v>-38.225000000000001</v>
      </c>
      <c r="L158" s="1392"/>
      <c r="M158" s="1392"/>
      <c r="N158" s="1392"/>
      <c r="O158" s="1392"/>
    </row>
    <row r="159" spans="1:15">
      <c r="A159" s="1357"/>
      <c r="B159" s="1322">
        <v>16</v>
      </c>
      <c r="C159" s="2009" t="s">
        <v>624</v>
      </c>
      <c r="D159" s="1917"/>
      <c r="E159" s="1917"/>
      <c r="F159" s="2010"/>
      <c r="G159" s="1316">
        <v>8663.5319999999992</v>
      </c>
      <c r="H159" s="1316">
        <v>2604.4659999999999</v>
      </c>
      <c r="I159" s="1482">
        <v>310.32499999999999</v>
      </c>
      <c r="J159" s="1266">
        <v>11578.323</v>
      </c>
      <c r="L159" s="1392"/>
      <c r="M159" s="1392"/>
      <c r="N159" s="1392"/>
      <c r="O159" s="1392"/>
    </row>
    <row r="160" spans="1:15">
      <c r="A160" s="1357"/>
      <c r="B160" s="1332"/>
      <c r="C160" s="2011" t="s">
        <v>625</v>
      </c>
      <c r="D160" s="1920"/>
      <c r="E160" s="1920"/>
      <c r="F160" s="2012"/>
      <c r="G160" s="1221">
        <v>235.03299999999999</v>
      </c>
      <c r="H160" s="1221">
        <v>103.879</v>
      </c>
      <c r="I160" s="1264">
        <v>0</v>
      </c>
      <c r="J160" s="1266">
        <v>338.91199999999998</v>
      </c>
      <c r="L160" s="1392"/>
      <c r="M160" s="1392"/>
      <c r="N160" s="1392"/>
      <c r="O160" s="1392"/>
    </row>
    <row r="161" spans="1:15">
      <c r="A161" s="1357"/>
      <c r="B161" s="1332"/>
      <c r="C161" s="2011" t="s">
        <v>86</v>
      </c>
      <c r="D161" s="1920"/>
      <c r="E161" s="1920"/>
      <c r="F161" s="2012"/>
      <c r="G161" s="1221">
        <v>9921.6610000000001</v>
      </c>
      <c r="H161" s="1221">
        <v>2290.86</v>
      </c>
      <c r="I161" s="1264">
        <v>364.31599999999997</v>
      </c>
      <c r="J161" s="1266">
        <v>12576.837</v>
      </c>
      <c r="L161" s="1392"/>
      <c r="M161" s="1392"/>
      <c r="N161" s="1392"/>
      <c r="O161" s="1392"/>
    </row>
    <row r="162" spans="1:15">
      <c r="A162" s="1357"/>
      <c r="B162" s="1332"/>
      <c r="C162" s="2011" t="s">
        <v>626</v>
      </c>
      <c r="D162" s="1920"/>
      <c r="E162" s="1920"/>
      <c r="F162" s="2012"/>
      <c r="G162" s="1221">
        <v>5485.076</v>
      </c>
      <c r="H162" s="1221">
        <v>1298.7149999999999</v>
      </c>
      <c r="I162" s="1264">
        <v>438.02</v>
      </c>
      <c r="J162" s="1266">
        <v>7221.8109999999997</v>
      </c>
      <c r="L162" s="1392"/>
      <c r="M162" s="1392"/>
      <c r="N162" s="1392"/>
      <c r="O162" s="1392"/>
    </row>
    <row r="163" spans="1:15">
      <c r="A163" s="1357"/>
      <c r="B163" s="1332"/>
      <c r="C163" s="2011" t="s">
        <v>968</v>
      </c>
      <c r="D163" s="1920"/>
      <c r="E163" s="1920"/>
      <c r="F163" s="2012"/>
      <c r="G163" s="1221">
        <v>809.61599999999999</v>
      </c>
      <c r="H163" s="1221">
        <v>147.124</v>
      </c>
      <c r="I163" s="1264">
        <v>36.729999999999997</v>
      </c>
      <c r="J163" s="1266">
        <v>993.47</v>
      </c>
      <c r="L163" s="1392"/>
      <c r="M163" s="1392"/>
      <c r="N163" s="1392"/>
      <c r="O163" s="1392"/>
    </row>
    <row r="164" spans="1:15">
      <c r="A164" s="1357"/>
      <c r="B164" s="1332"/>
      <c r="C164" s="2011" t="s">
        <v>969</v>
      </c>
      <c r="D164" s="1920"/>
      <c r="E164" s="1920"/>
      <c r="F164" s="2012"/>
      <c r="G164" s="1221">
        <v>139.321</v>
      </c>
      <c r="H164" s="1221">
        <v>510.57600000000002</v>
      </c>
      <c r="I164" s="1264">
        <v>45.802999999999997</v>
      </c>
      <c r="J164" s="1266">
        <v>695.7</v>
      </c>
      <c r="L164" s="1392"/>
      <c r="M164" s="1392"/>
      <c r="N164" s="1392"/>
      <c r="O164" s="1392"/>
    </row>
    <row r="165" spans="1:15">
      <c r="A165" s="1357"/>
      <c r="B165" s="1332"/>
      <c r="C165" s="2011" t="s">
        <v>723</v>
      </c>
      <c r="D165" s="1920"/>
      <c r="E165" s="1920"/>
      <c r="F165" s="2012"/>
      <c r="G165" s="1221">
        <v>-7900.2790000000005</v>
      </c>
      <c r="H165" s="1221">
        <v>-1743.6679999999999</v>
      </c>
      <c r="I165" s="1264">
        <v>-574.54399999999998</v>
      </c>
      <c r="J165" s="1266">
        <v>-10218.491</v>
      </c>
      <c r="L165" s="1392"/>
      <c r="M165" s="1392"/>
      <c r="N165" s="1392"/>
      <c r="O165" s="1392"/>
    </row>
    <row r="166" spans="1:15">
      <c r="A166" s="1357"/>
      <c r="B166" s="1332"/>
      <c r="C166" s="2007" t="s">
        <v>970</v>
      </c>
      <c r="D166" s="1916"/>
      <c r="E166" s="1916"/>
      <c r="F166" s="2008"/>
      <c r="G166" s="1221">
        <v>-26.896000000000001</v>
      </c>
      <c r="H166" s="1221">
        <v>-3.02</v>
      </c>
      <c r="I166" s="1264">
        <v>0</v>
      </c>
      <c r="J166" s="1266">
        <v>-29.916</v>
      </c>
      <c r="L166" s="1392"/>
      <c r="M166" s="1392"/>
      <c r="N166" s="1392"/>
      <c r="O166" s="1392"/>
    </row>
    <row r="167" spans="1:15">
      <c r="A167" s="1357"/>
      <c r="B167" s="1322">
        <v>17</v>
      </c>
      <c r="C167" s="2009" t="s">
        <v>971</v>
      </c>
      <c r="D167" s="1917"/>
      <c r="E167" s="1917"/>
      <c r="F167" s="2010"/>
      <c r="G167" s="1316">
        <v>5.452</v>
      </c>
      <c r="H167" s="1316">
        <v>0</v>
      </c>
      <c r="I167" s="1482">
        <v>0</v>
      </c>
      <c r="J167" s="1266">
        <v>5.452</v>
      </c>
      <c r="L167" s="1392"/>
      <c r="M167" s="1392"/>
      <c r="N167" s="1392"/>
      <c r="O167" s="1392"/>
    </row>
    <row r="168" spans="1:15">
      <c r="A168" s="1357"/>
      <c r="B168" s="1332"/>
      <c r="C168" s="2007" t="s">
        <v>972</v>
      </c>
      <c r="D168" s="1916"/>
      <c r="E168" s="1916"/>
      <c r="F168" s="2008"/>
      <c r="G168" s="1244">
        <v>5.452</v>
      </c>
      <c r="H168" s="1244">
        <v>0</v>
      </c>
      <c r="I168" s="1263">
        <v>0</v>
      </c>
      <c r="J168" s="1266">
        <v>5.452</v>
      </c>
      <c r="L168" s="1392"/>
      <c r="M168" s="1392"/>
      <c r="N168" s="1392"/>
      <c r="O168" s="1392"/>
    </row>
    <row r="169" spans="1:15">
      <c r="A169" s="1357"/>
      <c r="B169" s="1322">
        <v>18</v>
      </c>
      <c r="C169" s="2009" t="s">
        <v>632</v>
      </c>
      <c r="D169" s="1917"/>
      <c r="E169" s="1917"/>
      <c r="F169" s="2010"/>
      <c r="G169" s="1316">
        <v>-66.795000000000002</v>
      </c>
      <c r="H169" s="1316">
        <v>-6.0000000000000001E-3</v>
      </c>
      <c r="I169" s="1482">
        <v>0</v>
      </c>
      <c r="J169" s="1266">
        <v>-66.801000000000002</v>
      </c>
      <c r="L169" s="1392"/>
      <c r="M169" s="1392"/>
      <c r="N169" s="1392"/>
      <c r="O169" s="1392"/>
    </row>
    <row r="170" spans="1:15">
      <c r="A170" s="1357"/>
      <c r="B170" s="1332"/>
      <c r="C170" s="2003" t="s">
        <v>974</v>
      </c>
      <c r="D170" s="1909"/>
      <c r="E170" s="1909"/>
      <c r="F170" s="2004"/>
      <c r="G170" s="1221">
        <v>54204.328999999998</v>
      </c>
      <c r="H170" s="1221">
        <v>7222.7430000000004</v>
      </c>
      <c r="I170" s="1264">
        <v>35.844000000000001</v>
      </c>
      <c r="J170" s="1266">
        <v>61462.915999999997</v>
      </c>
      <c r="L170" s="1392"/>
      <c r="M170" s="1392"/>
      <c r="N170" s="1392"/>
      <c r="O170" s="1392"/>
    </row>
    <row r="171" spans="1:15" ht="15" customHeight="1">
      <c r="A171" s="1357"/>
      <c r="B171" s="1332"/>
      <c r="C171" s="2003" t="s">
        <v>975</v>
      </c>
      <c r="D171" s="1909"/>
      <c r="E171" s="1909"/>
      <c r="F171" s="2004"/>
      <c r="G171" s="1221">
        <v>685.77499999999998</v>
      </c>
      <c r="H171" s="1221">
        <v>0</v>
      </c>
      <c r="I171" s="1264">
        <v>0</v>
      </c>
      <c r="J171" s="1266">
        <v>685.77499999999998</v>
      </c>
      <c r="L171" s="1392"/>
      <c r="M171" s="1392"/>
      <c r="N171" s="1392"/>
      <c r="O171" s="1392"/>
    </row>
    <row r="172" spans="1:15">
      <c r="A172" s="1357"/>
      <c r="B172" s="1332"/>
      <c r="C172" s="2003" t="s">
        <v>977</v>
      </c>
      <c r="D172" s="1909"/>
      <c r="E172" s="1909"/>
      <c r="F172" s="2004"/>
      <c r="G172" s="1221">
        <v>-54217.078999999998</v>
      </c>
      <c r="H172" s="1221">
        <v>-6996.5050000000001</v>
      </c>
      <c r="I172" s="1264">
        <v>-35.844000000000001</v>
      </c>
      <c r="J172" s="1266">
        <v>-61249.428</v>
      </c>
      <c r="L172" s="1392"/>
      <c r="M172" s="1392"/>
      <c r="N172" s="1392"/>
      <c r="O172" s="1392"/>
    </row>
    <row r="173" spans="1:15">
      <c r="A173" s="1357"/>
      <c r="B173" s="1332"/>
      <c r="C173" s="2003" t="s">
        <v>978</v>
      </c>
      <c r="D173" s="1909"/>
      <c r="E173" s="1909"/>
      <c r="F173" s="2004"/>
      <c r="G173" s="1221">
        <v>-738.97299999999996</v>
      </c>
      <c r="H173" s="1221">
        <v>-226.24299999999999</v>
      </c>
      <c r="I173" s="1264">
        <v>0</v>
      </c>
      <c r="J173" s="1266">
        <v>-965.21600000000001</v>
      </c>
      <c r="L173" s="1392"/>
      <c r="M173" s="1392"/>
      <c r="N173" s="1392"/>
      <c r="O173" s="1392"/>
    </row>
    <row r="174" spans="1:15">
      <c r="A174" s="1357"/>
      <c r="B174" s="1332"/>
      <c r="C174" s="2003" t="s">
        <v>753</v>
      </c>
      <c r="D174" s="1909"/>
      <c r="E174" s="1909"/>
      <c r="F174" s="2004"/>
      <c r="G174" s="1221">
        <v>96.010999999999996</v>
      </c>
      <c r="H174" s="1221">
        <v>145.577</v>
      </c>
      <c r="I174" s="1264">
        <v>0.40400000000000003</v>
      </c>
      <c r="J174" s="1266">
        <v>241.99199999999999</v>
      </c>
      <c r="L174" s="1392"/>
      <c r="M174" s="1392"/>
      <c r="N174" s="1392"/>
      <c r="O174" s="1392"/>
    </row>
    <row r="175" spans="1:15" ht="15" thickBot="1">
      <c r="B175" s="1537"/>
      <c r="C175" s="2005" t="s">
        <v>979</v>
      </c>
      <c r="D175" s="1911"/>
      <c r="E175" s="1911"/>
      <c r="F175" s="2006"/>
      <c r="G175" s="1233">
        <v>-96.858000000000004</v>
      </c>
      <c r="H175" s="1233">
        <v>-145.578</v>
      </c>
      <c r="I175" s="1538">
        <v>-0.40400000000000003</v>
      </c>
      <c r="J175" s="1539">
        <v>-242.84</v>
      </c>
      <c r="L175" s="1392"/>
      <c r="M175" s="1392"/>
      <c r="N175" s="1392"/>
      <c r="O175" s="1392"/>
    </row>
    <row r="176" spans="1:15" ht="15" thickBot="1">
      <c r="B176" s="1337">
        <v>20</v>
      </c>
      <c r="C176" s="2001" t="s">
        <v>100</v>
      </c>
      <c r="D176" s="1906"/>
      <c r="E176" s="1906"/>
      <c r="F176" s="2002"/>
      <c r="G176" s="1267">
        <v>523392.60100000002</v>
      </c>
      <c r="H176" s="1267">
        <v>101209.466</v>
      </c>
      <c r="I176" s="1269">
        <v>19303.953000000001</v>
      </c>
      <c r="J176" s="1258">
        <v>643906.02</v>
      </c>
      <c r="L176" s="1392"/>
      <c r="M176" s="1392"/>
      <c r="N176" s="1392"/>
      <c r="O176" s="1392"/>
    </row>
    <row r="187" ht="14.25" customHeight="1"/>
    <row r="188" ht="14.25" customHeight="1"/>
    <row r="189" ht="14.25" customHeight="1"/>
    <row r="190" ht="14.25" customHeight="1"/>
    <row r="194" ht="15" customHeight="1"/>
  </sheetData>
  <mergeCells count="175">
    <mergeCell ref="C174:F174"/>
    <mergeCell ref="C175:F175"/>
    <mergeCell ref="C176:F176"/>
    <mergeCell ref="C166:F166"/>
    <mergeCell ref="C169:F169"/>
    <mergeCell ref="C170:F170"/>
    <mergeCell ref="C171:F171"/>
    <mergeCell ref="C172:F172"/>
    <mergeCell ref="C173:F173"/>
    <mergeCell ref="C167:F167"/>
    <mergeCell ref="C168:F168"/>
    <mergeCell ref="C160:F160"/>
    <mergeCell ref="C161:F161"/>
    <mergeCell ref="C162:F162"/>
    <mergeCell ref="C163:F163"/>
    <mergeCell ref="C164:F164"/>
    <mergeCell ref="C165:F165"/>
    <mergeCell ref="C154:F154"/>
    <mergeCell ref="C155:F155"/>
    <mergeCell ref="C156:F156"/>
    <mergeCell ref="C157:F157"/>
    <mergeCell ref="C158:F158"/>
    <mergeCell ref="C159:F159"/>
    <mergeCell ref="C148:F148"/>
    <mergeCell ref="C149:F149"/>
    <mergeCell ref="C150:F150"/>
    <mergeCell ref="C151:F151"/>
    <mergeCell ref="C152:F152"/>
    <mergeCell ref="C153:F153"/>
    <mergeCell ref="C142:F142"/>
    <mergeCell ref="C143:F143"/>
    <mergeCell ref="C144:F144"/>
    <mergeCell ref="C145:F145"/>
    <mergeCell ref="C146:F146"/>
    <mergeCell ref="C147:F147"/>
    <mergeCell ref="C136:F136"/>
    <mergeCell ref="C137:F137"/>
    <mergeCell ref="C138:F138"/>
    <mergeCell ref="C139:F139"/>
    <mergeCell ref="C140:F140"/>
    <mergeCell ref="C141:F141"/>
    <mergeCell ref="C130:F130"/>
    <mergeCell ref="C131:F131"/>
    <mergeCell ref="C132:F132"/>
    <mergeCell ref="C133:F133"/>
    <mergeCell ref="C134:F134"/>
    <mergeCell ref="C135:F135"/>
    <mergeCell ref="D124:F124"/>
    <mergeCell ref="D125:F125"/>
    <mergeCell ref="C126:F126"/>
    <mergeCell ref="C127:F127"/>
    <mergeCell ref="C128:F128"/>
    <mergeCell ref="C129:F129"/>
    <mergeCell ref="D118:F118"/>
    <mergeCell ref="D119:F119"/>
    <mergeCell ref="C120:F120"/>
    <mergeCell ref="D121:F121"/>
    <mergeCell ref="D122:F122"/>
    <mergeCell ref="C123:F123"/>
    <mergeCell ref="C112:F112"/>
    <mergeCell ref="D113:F113"/>
    <mergeCell ref="D114:F114"/>
    <mergeCell ref="D115:F115"/>
    <mergeCell ref="C116:F116"/>
    <mergeCell ref="D117:F117"/>
    <mergeCell ref="C106:F106"/>
    <mergeCell ref="D107:F107"/>
    <mergeCell ref="D108:F108"/>
    <mergeCell ref="C109:F109"/>
    <mergeCell ref="D110:F110"/>
    <mergeCell ref="D111:F111"/>
    <mergeCell ref="D100:F100"/>
    <mergeCell ref="D101:F101"/>
    <mergeCell ref="C102:F102"/>
    <mergeCell ref="D103:F103"/>
    <mergeCell ref="D104:F104"/>
    <mergeCell ref="D105:F105"/>
    <mergeCell ref="D94:F94"/>
    <mergeCell ref="C95:F95"/>
    <mergeCell ref="D96:F96"/>
    <mergeCell ref="D97:F97"/>
    <mergeCell ref="C98:F98"/>
    <mergeCell ref="D99:F99"/>
    <mergeCell ref="D88:F88"/>
    <mergeCell ref="D89:F89"/>
    <mergeCell ref="D90:F90"/>
    <mergeCell ref="C91:F91"/>
    <mergeCell ref="D92:F92"/>
    <mergeCell ref="D93:F93"/>
    <mergeCell ref="D82:F82"/>
    <mergeCell ref="C83:F83"/>
    <mergeCell ref="D84:F84"/>
    <mergeCell ref="D85:F85"/>
    <mergeCell ref="D86:F86"/>
    <mergeCell ref="C87:F87"/>
    <mergeCell ref="D76:F76"/>
    <mergeCell ref="D77:F77"/>
    <mergeCell ref="C78:F78"/>
    <mergeCell ref="C79:F79"/>
    <mergeCell ref="D80:F80"/>
    <mergeCell ref="D81:F81"/>
    <mergeCell ref="C70:F70"/>
    <mergeCell ref="D71:F71"/>
    <mergeCell ref="D72:F72"/>
    <mergeCell ref="C73:F73"/>
    <mergeCell ref="D74:F74"/>
    <mergeCell ref="C75:F75"/>
    <mergeCell ref="D65:F65"/>
    <mergeCell ref="D66:F66"/>
    <mergeCell ref="C67:F67"/>
    <mergeCell ref="D68:F68"/>
    <mergeCell ref="D69:F69"/>
    <mergeCell ref="C56:F56"/>
    <mergeCell ref="D57:F57"/>
    <mergeCell ref="D58:F58"/>
    <mergeCell ref="D59:F59"/>
    <mergeCell ref="C63:F63"/>
    <mergeCell ref="D64:F64"/>
    <mergeCell ref="D50:F50"/>
    <mergeCell ref="D51:F51"/>
    <mergeCell ref="C52:F52"/>
    <mergeCell ref="D53:F53"/>
    <mergeCell ref="D54:F54"/>
    <mergeCell ref="D55:F55"/>
    <mergeCell ref="D44:F44"/>
    <mergeCell ref="D45:F45"/>
    <mergeCell ref="C46:F46"/>
    <mergeCell ref="D47:F47"/>
    <mergeCell ref="D48:F48"/>
    <mergeCell ref="C49:F49"/>
    <mergeCell ref="C38:F38"/>
    <mergeCell ref="C39:F39"/>
    <mergeCell ref="C40:F40"/>
    <mergeCell ref="D41:F41"/>
    <mergeCell ref="D42:F42"/>
    <mergeCell ref="C43:F43"/>
    <mergeCell ref="C32:F32"/>
    <mergeCell ref="C33:F33"/>
    <mergeCell ref="C34:F34"/>
    <mergeCell ref="C35:F35"/>
    <mergeCell ref="C36:F36"/>
    <mergeCell ref="C37:F37"/>
    <mergeCell ref="C29:F29"/>
    <mergeCell ref="C30:F30"/>
    <mergeCell ref="C31:F31"/>
    <mergeCell ref="D20:F20"/>
    <mergeCell ref="C21:F21"/>
    <mergeCell ref="C22:F22"/>
    <mergeCell ref="C23:F23"/>
    <mergeCell ref="C24:F24"/>
    <mergeCell ref="C25:F25"/>
    <mergeCell ref="B2:J2"/>
    <mergeCell ref="I3:J3"/>
    <mergeCell ref="C4:F4"/>
    <mergeCell ref="C5:F5"/>
    <mergeCell ref="C6:F6"/>
    <mergeCell ref="C7:F7"/>
    <mergeCell ref="C60:F60"/>
    <mergeCell ref="D61:F61"/>
    <mergeCell ref="D62:F62"/>
    <mergeCell ref="C14:F14"/>
    <mergeCell ref="C15:F15"/>
    <mergeCell ref="C16:F16"/>
    <mergeCell ref="C17:F17"/>
    <mergeCell ref="C18:F18"/>
    <mergeCell ref="C19:F19"/>
    <mergeCell ref="C8:F8"/>
    <mergeCell ref="C9:F9"/>
    <mergeCell ref="C10:F10"/>
    <mergeCell ref="C11:F11"/>
    <mergeCell ref="C12:F12"/>
    <mergeCell ref="C13:F13"/>
    <mergeCell ref="C26:F26"/>
    <mergeCell ref="C27:F27"/>
    <mergeCell ref="C28:F28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91"/>
  <sheetViews>
    <sheetView workbookViewId="0"/>
  </sheetViews>
  <sheetFormatPr defaultRowHeight="14.25"/>
  <cols>
    <col min="1" max="1" width="2.625" style="1394" customWidth="1"/>
    <col min="2" max="2" width="4.625" customWidth="1"/>
    <col min="3" max="3" width="2.375" customWidth="1"/>
    <col min="4" max="4" width="3" customWidth="1"/>
    <col min="6" max="6" width="47.625" customWidth="1"/>
    <col min="7" max="10" width="12.625" customWidth="1"/>
    <col min="12" max="12" width="9" customWidth="1"/>
  </cols>
  <sheetData>
    <row r="2" spans="2:15" ht="15" customHeight="1">
      <c r="B2" s="1744" t="s">
        <v>1176</v>
      </c>
      <c r="C2" s="1744"/>
      <c r="D2" s="1744"/>
      <c r="E2" s="1744"/>
      <c r="F2" s="1744"/>
      <c r="G2" s="1744"/>
      <c r="H2" s="1744"/>
      <c r="I2" s="1744"/>
      <c r="J2" s="1744"/>
    </row>
    <row r="3" spans="2:15" ht="15" thickBot="1">
      <c r="I3" s="1973" t="s">
        <v>844</v>
      </c>
      <c r="J3" s="1973"/>
    </row>
    <row r="4" spans="2:15" ht="33.75" customHeight="1" thickBot="1">
      <c r="B4" s="1559" t="s">
        <v>289</v>
      </c>
      <c r="C4" s="2022" t="s">
        <v>640</v>
      </c>
      <c r="D4" s="1932"/>
      <c r="E4" s="1932"/>
      <c r="F4" s="2023"/>
      <c r="G4" s="1529" t="s">
        <v>5</v>
      </c>
      <c r="H4" s="1530" t="s">
        <v>324</v>
      </c>
      <c r="I4" s="1531" t="s">
        <v>325</v>
      </c>
      <c r="J4" s="1532" t="s">
        <v>8</v>
      </c>
    </row>
    <row r="5" spans="2:15" ht="30" customHeight="1">
      <c r="B5" s="1491">
        <v>1</v>
      </c>
      <c r="C5" s="2070" t="s">
        <v>981</v>
      </c>
      <c r="D5" s="1933"/>
      <c r="E5" s="1933"/>
      <c r="F5" s="2071"/>
      <c r="G5" s="1169">
        <v>21.216999999999999</v>
      </c>
      <c r="H5" s="171">
        <v>0</v>
      </c>
      <c r="I5" s="957">
        <v>0</v>
      </c>
      <c r="J5" s="1116">
        <v>21.216999999999999</v>
      </c>
      <c r="L5" s="1495"/>
      <c r="M5" s="1495"/>
      <c r="N5" s="1495"/>
      <c r="O5" s="1495"/>
    </row>
    <row r="6" spans="2:15" ht="18" customHeight="1">
      <c r="B6" s="1564"/>
      <c r="C6" s="1565"/>
      <c r="D6" s="2074" t="s">
        <v>228</v>
      </c>
      <c r="E6" s="2075"/>
      <c r="F6" s="2076"/>
      <c r="G6" s="1566">
        <v>13.92</v>
      </c>
      <c r="H6" s="1567">
        <v>0</v>
      </c>
      <c r="I6" s="1568">
        <v>0</v>
      </c>
      <c r="J6" s="1119">
        <v>13.92</v>
      </c>
      <c r="L6" s="1495"/>
      <c r="M6" s="1495"/>
      <c r="N6" s="1495"/>
      <c r="O6" s="1495"/>
    </row>
    <row r="7" spans="2:15" ht="15.75" customHeight="1">
      <c r="B7" s="1319"/>
      <c r="C7" s="1324"/>
      <c r="D7" s="1921" t="s">
        <v>232</v>
      </c>
      <c r="E7" s="1922"/>
      <c r="F7" s="1928"/>
      <c r="G7" s="1535">
        <v>5.9390000000000001</v>
      </c>
      <c r="H7" s="1533">
        <v>0</v>
      </c>
      <c r="I7" s="1534">
        <v>0</v>
      </c>
      <c r="J7" s="1183">
        <v>5.9390000000000001</v>
      </c>
      <c r="L7" s="1495"/>
      <c r="M7" s="1495"/>
      <c r="N7" s="1495"/>
      <c r="O7" s="1495"/>
    </row>
    <row r="8" spans="2:15" ht="15.75" customHeight="1">
      <c r="B8" s="1319"/>
      <c r="C8" s="1326"/>
      <c r="D8" s="1923" t="s">
        <v>234</v>
      </c>
      <c r="E8" s="1923"/>
      <c r="F8" s="2014"/>
      <c r="G8" s="1191">
        <v>1.3580000000000001</v>
      </c>
      <c r="H8" s="173">
        <v>0</v>
      </c>
      <c r="I8" s="964">
        <v>0</v>
      </c>
      <c r="J8" s="1119">
        <v>1.3580000000000001</v>
      </c>
      <c r="L8" s="1495"/>
      <c r="M8" s="1495"/>
      <c r="N8" s="1495"/>
      <c r="O8" s="1495"/>
    </row>
    <row r="9" spans="2:15" ht="15" customHeight="1">
      <c r="B9" s="1322">
        <v>3</v>
      </c>
      <c r="C9" s="2009" t="s">
        <v>643</v>
      </c>
      <c r="D9" s="1917"/>
      <c r="E9" s="1917"/>
      <c r="F9" s="2010"/>
      <c r="G9" s="1121">
        <v>29753.617999999999</v>
      </c>
      <c r="H9" s="175">
        <v>9989.0370000000003</v>
      </c>
      <c r="I9" s="962">
        <v>2535.252</v>
      </c>
      <c r="J9" s="1119">
        <v>42277.906999999999</v>
      </c>
      <c r="L9" s="1495"/>
      <c r="M9" s="1495"/>
      <c r="N9" s="1495"/>
      <c r="O9" s="1495"/>
    </row>
    <row r="10" spans="2:15" ht="15" customHeight="1">
      <c r="B10" s="1319"/>
      <c r="C10" s="1324"/>
      <c r="D10" s="1921" t="s">
        <v>644</v>
      </c>
      <c r="E10" s="1922"/>
      <c r="F10" s="1928"/>
      <c r="G10" s="1191">
        <v>1508.9269999999999</v>
      </c>
      <c r="H10" s="173">
        <v>263.15199999999999</v>
      </c>
      <c r="I10" s="964">
        <v>2.9</v>
      </c>
      <c r="J10" s="1119">
        <v>1774.979</v>
      </c>
      <c r="L10" s="1495"/>
      <c r="M10" s="1495"/>
      <c r="N10" s="1495"/>
      <c r="O10" s="1495"/>
    </row>
    <row r="11" spans="2:15" ht="15" customHeight="1">
      <c r="B11" s="1319"/>
      <c r="C11" s="1324"/>
      <c r="D11" s="1921" t="s">
        <v>645</v>
      </c>
      <c r="E11" s="1922"/>
      <c r="F11" s="1928"/>
      <c r="G11" s="1191">
        <v>126.82599999999999</v>
      </c>
      <c r="H11" s="173">
        <v>1.944</v>
      </c>
      <c r="I11" s="964">
        <v>0.43099999999999999</v>
      </c>
      <c r="J11" s="1119">
        <v>129.20099999999999</v>
      </c>
      <c r="L11" s="1495"/>
      <c r="M11" s="1495"/>
      <c r="N11" s="1495"/>
      <c r="O11" s="1495"/>
    </row>
    <row r="12" spans="2:15" ht="15.75" customHeight="1">
      <c r="B12" s="1319"/>
      <c r="C12" s="1324"/>
      <c r="D12" s="1921" t="s">
        <v>646</v>
      </c>
      <c r="E12" s="1922"/>
      <c r="F12" s="1928"/>
      <c r="G12" s="1191">
        <v>3981.1039999999998</v>
      </c>
      <c r="H12" s="173">
        <v>2061.4479999999999</v>
      </c>
      <c r="I12" s="964">
        <v>385.28100000000001</v>
      </c>
      <c r="J12" s="1119">
        <v>6427.8329999999996</v>
      </c>
      <c r="L12" s="1495"/>
      <c r="M12" s="1495"/>
      <c r="N12" s="1495"/>
      <c r="O12" s="1495"/>
    </row>
    <row r="13" spans="2:15" ht="15.75" customHeight="1">
      <c r="B13" s="1319"/>
      <c r="C13" s="1324"/>
      <c r="D13" s="1921" t="s">
        <v>647</v>
      </c>
      <c r="E13" s="1922"/>
      <c r="F13" s="1928"/>
      <c r="G13" s="1191">
        <v>3064.5279999999998</v>
      </c>
      <c r="H13" s="173">
        <v>3226.8409999999999</v>
      </c>
      <c r="I13" s="964">
        <v>1144.5609999999999</v>
      </c>
      <c r="J13" s="1119">
        <v>7435.93</v>
      </c>
      <c r="L13" s="1495"/>
      <c r="M13" s="1495"/>
      <c r="N13" s="1495"/>
      <c r="O13" s="1495"/>
    </row>
    <row r="14" spans="2:15" ht="15" customHeight="1">
      <c r="B14" s="1319"/>
      <c r="C14" s="1324"/>
      <c r="D14" s="1921" t="s">
        <v>648</v>
      </c>
      <c r="E14" s="1922"/>
      <c r="F14" s="1928"/>
      <c r="G14" s="1191">
        <v>1434.1690000000001</v>
      </c>
      <c r="H14" s="173">
        <v>1612.8810000000001</v>
      </c>
      <c r="I14" s="964">
        <v>1000.499</v>
      </c>
      <c r="J14" s="1119">
        <v>4047.549</v>
      </c>
      <c r="L14" s="1495"/>
      <c r="M14" s="1495"/>
      <c r="N14" s="1495"/>
      <c r="O14" s="1495"/>
    </row>
    <row r="15" spans="2:15" ht="15" customHeight="1">
      <c r="B15" s="1327"/>
      <c r="C15" s="1493"/>
      <c r="D15" s="1915" t="s">
        <v>992</v>
      </c>
      <c r="E15" s="1916"/>
      <c r="F15" s="2008"/>
      <c r="G15" s="1191">
        <v>19068.892</v>
      </c>
      <c r="H15" s="173">
        <v>2777.6579999999999</v>
      </c>
      <c r="I15" s="964">
        <v>0.94699999999999995</v>
      </c>
      <c r="J15" s="1119">
        <v>21847.496999999999</v>
      </c>
      <c r="L15" s="1495"/>
      <c r="M15" s="1495"/>
      <c r="N15" s="1495"/>
      <c r="O15" s="1495"/>
    </row>
    <row r="16" spans="2:15" ht="15" customHeight="1">
      <c r="B16" s="1319"/>
      <c r="C16" s="1324"/>
      <c r="D16" s="1921" t="s">
        <v>650</v>
      </c>
      <c r="E16" s="1922"/>
      <c r="F16" s="1928"/>
      <c r="G16" s="1191">
        <v>569.17200000000003</v>
      </c>
      <c r="H16" s="173">
        <v>45.113</v>
      </c>
      <c r="I16" s="964">
        <v>0.63300000000000001</v>
      </c>
      <c r="J16" s="1119">
        <v>614.91800000000001</v>
      </c>
      <c r="L16" s="1495"/>
      <c r="M16" s="1495"/>
      <c r="N16" s="1495"/>
      <c r="O16" s="1495"/>
    </row>
    <row r="17" spans="2:15" ht="15" customHeight="1">
      <c r="B17" s="1322">
        <v>4</v>
      </c>
      <c r="C17" s="2009" t="s">
        <v>651</v>
      </c>
      <c r="D17" s="1917"/>
      <c r="E17" s="1917"/>
      <c r="F17" s="2010"/>
      <c r="G17" s="1121">
        <v>254728.601</v>
      </c>
      <c r="H17" s="175">
        <v>35800.892999999996</v>
      </c>
      <c r="I17" s="962">
        <v>8527.5990000000002</v>
      </c>
      <c r="J17" s="1119">
        <v>299057.09299999999</v>
      </c>
      <c r="L17" s="1495"/>
      <c r="M17" s="1495"/>
      <c r="N17" s="1495"/>
      <c r="O17" s="1495"/>
    </row>
    <row r="18" spans="2:15" ht="15" customHeight="1">
      <c r="B18" s="1319"/>
      <c r="C18" s="1326"/>
      <c r="D18" s="1923" t="s">
        <v>994</v>
      </c>
      <c r="E18" s="1923"/>
      <c r="F18" s="2014"/>
      <c r="G18" s="1191">
        <v>62724.373</v>
      </c>
      <c r="H18" s="173">
        <v>9807.1409999999996</v>
      </c>
      <c r="I18" s="964">
        <v>2071.4839999999999</v>
      </c>
      <c r="J18" s="1119">
        <v>74602.998000000007</v>
      </c>
      <c r="L18" s="1495"/>
      <c r="M18" s="1495"/>
      <c r="N18" s="1495"/>
      <c r="O18" s="1495"/>
    </row>
    <row r="19" spans="2:15" ht="15" customHeight="1">
      <c r="B19" s="1319"/>
      <c r="C19" s="1324"/>
      <c r="D19" s="1923" t="s">
        <v>995</v>
      </c>
      <c r="E19" s="1923"/>
      <c r="F19" s="2014"/>
      <c r="G19" s="1191">
        <v>1286.604</v>
      </c>
      <c r="H19" s="173">
        <v>3.85</v>
      </c>
      <c r="I19" s="964">
        <v>0.44400000000000001</v>
      </c>
      <c r="J19" s="1119">
        <v>1290.8979999999999</v>
      </c>
      <c r="L19" s="1495"/>
      <c r="M19" s="1495"/>
      <c r="N19" s="1495"/>
      <c r="O19" s="1495"/>
    </row>
    <row r="20" spans="2:15" ht="30" customHeight="1">
      <c r="B20" s="1319"/>
      <c r="C20" s="1324"/>
      <c r="D20" s="1923" t="s">
        <v>996</v>
      </c>
      <c r="E20" s="1923"/>
      <c r="F20" s="2014"/>
      <c r="G20" s="1191">
        <v>3766.83</v>
      </c>
      <c r="H20" s="173">
        <v>358.58300000000003</v>
      </c>
      <c r="I20" s="964">
        <v>76.944000000000003</v>
      </c>
      <c r="J20" s="1119">
        <v>4202.357</v>
      </c>
      <c r="L20" s="1495"/>
      <c r="M20" s="1495"/>
      <c r="N20" s="1495"/>
      <c r="O20" s="1495"/>
    </row>
    <row r="21" spans="2:15" ht="15" customHeight="1">
      <c r="B21" s="1319"/>
      <c r="C21" s="1326"/>
      <c r="D21" s="1923" t="s">
        <v>997</v>
      </c>
      <c r="E21" s="1923"/>
      <c r="F21" s="2014"/>
      <c r="G21" s="1191">
        <v>75932.194000000003</v>
      </c>
      <c r="H21" s="173">
        <v>8952.6460000000006</v>
      </c>
      <c r="I21" s="964">
        <v>2670.982</v>
      </c>
      <c r="J21" s="1119">
        <v>87555.822</v>
      </c>
      <c r="L21" s="1495"/>
      <c r="M21" s="1495"/>
      <c r="N21" s="1495"/>
      <c r="O21" s="1495"/>
    </row>
    <row r="22" spans="2:15" ht="15" customHeight="1">
      <c r="B22" s="1319"/>
      <c r="C22" s="1326"/>
      <c r="D22" s="1923" t="s">
        <v>998</v>
      </c>
      <c r="E22" s="1923"/>
      <c r="F22" s="2014"/>
      <c r="G22" s="1191">
        <v>720.53300000000002</v>
      </c>
      <c r="H22" s="173">
        <v>128.28700000000001</v>
      </c>
      <c r="I22" s="964">
        <v>23.350999999999999</v>
      </c>
      <c r="J22" s="1119">
        <v>872.17100000000005</v>
      </c>
      <c r="L22" s="1495"/>
      <c r="M22" s="1495"/>
      <c r="N22" s="1495"/>
      <c r="O22" s="1495"/>
    </row>
    <row r="23" spans="2:15" ht="15" customHeight="1">
      <c r="B23" s="1319"/>
      <c r="C23" s="1326"/>
      <c r="D23" s="1923" t="s">
        <v>999</v>
      </c>
      <c r="E23" s="1923"/>
      <c r="F23" s="2014"/>
      <c r="G23" s="1191">
        <v>28808.935000000001</v>
      </c>
      <c r="H23" s="173">
        <v>5225.2209999999995</v>
      </c>
      <c r="I23" s="964">
        <v>451.226</v>
      </c>
      <c r="J23" s="1119">
        <v>34485.381999999998</v>
      </c>
      <c r="L23" s="1495"/>
      <c r="M23" s="1495"/>
      <c r="N23" s="1495"/>
      <c r="O23" s="1495"/>
    </row>
    <row r="24" spans="2:15" ht="15" customHeight="1">
      <c r="B24" s="1319"/>
      <c r="C24" s="1326"/>
      <c r="D24" s="1923" t="s">
        <v>1000</v>
      </c>
      <c r="E24" s="1923"/>
      <c r="F24" s="2014"/>
      <c r="G24" s="1191">
        <v>93.893000000000001</v>
      </c>
      <c r="H24" s="173">
        <v>0</v>
      </c>
      <c r="I24" s="964">
        <v>0</v>
      </c>
      <c r="J24" s="1119">
        <v>93.893000000000001</v>
      </c>
      <c r="L24" s="1495"/>
      <c r="M24" s="1495"/>
      <c r="N24" s="1495"/>
      <c r="O24" s="1495"/>
    </row>
    <row r="25" spans="2:15" ht="30" customHeight="1">
      <c r="B25" s="1319"/>
      <c r="C25" s="1326"/>
      <c r="D25" s="1923" t="s">
        <v>1001</v>
      </c>
      <c r="E25" s="1923"/>
      <c r="F25" s="2014"/>
      <c r="G25" s="1191">
        <v>1216.2739999999999</v>
      </c>
      <c r="H25" s="173">
        <v>27.395</v>
      </c>
      <c r="I25" s="964">
        <v>6.93</v>
      </c>
      <c r="J25" s="1119">
        <v>1250.5989999999999</v>
      </c>
      <c r="L25" s="1495"/>
      <c r="M25" s="1495"/>
      <c r="N25" s="1495"/>
      <c r="O25" s="1495"/>
    </row>
    <row r="26" spans="2:15" ht="15" customHeight="1">
      <c r="B26" s="1319"/>
      <c r="C26" s="1326"/>
      <c r="D26" s="1923" t="s">
        <v>1002</v>
      </c>
      <c r="E26" s="1923"/>
      <c r="F26" s="2014"/>
      <c r="G26" s="1191">
        <v>75056.168999999994</v>
      </c>
      <c r="H26" s="173">
        <v>8239.6849999999995</v>
      </c>
      <c r="I26" s="964">
        <v>2395.3270000000002</v>
      </c>
      <c r="J26" s="1119">
        <v>85691.180999999997</v>
      </c>
      <c r="L26" s="1495"/>
      <c r="M26" s="1495"/>
      <c r="N26" s="1495"/>
      <c r="O26" s="1495"/>
    </row>
    <row r="27" spans="2:15" ht="15" customHeight="1">
      <c r="B27" s="1319"/>
      <c r="C27" s="1326"/>
      <c r="D27" s="1923" t="s">
        <v>1003</v>
      </c>
      <c r="E27" s="1923"/>
      <c r="F27" s="2014"/>
      <c r="G27" s="1191">
        <v>1986.1310000000001</v>
      </c>
      <c r="H27" s="173">
        <v>2373.2840000000001</v>
      </c>
      <c r="I27" s="964">
        <v>311.67200000000003</v>
      </c>
      <c r="J27" s="1119">
        <v>4671.0870000000004</v>
      </c>
      <c r="L27" s="1495"/>
      <c r="M27" s="1495"/>
      <c r="N27" s="1495"/>
      <c r="O27" s="1495"/>
    </row>
    <row r="28" spans="2:15" ht="15" customHeight="1">
      <c r="B28" s="1319"/>
      <c r="C28" s="1326"/>
      <c r="D28" s="1921" t="s">
        <v>662</v>
      </c>
      <c r="E28" s="1922"/>
      <c r="F28" s="1928"/>
      <c r="G28" s="1191">
        <v>3136.665</v>
      </c>
      <c r="H28" s="173">
        <v>684.80100000000004</v>
      </c>
      <c r="I28" s="964">
        <v>519.23900000000003</v>
      </c>
      <c r="J28" s="1119">
        <v>4340.7049999999999</v>
      </c>
      <c r="L28" s="1495"/>
      <c r="M28" s="1495"/>
      <c r="N28" s="1495"/>
      <c r="O28" s="1495"/>
    </row>
    <row r="29" spans="2:15" ht="15" customHeight="1">
      <c r="B29" s="1322">
        <v>5</v>
      </c>
      <c r="C29" s="2009" t="s">
        <v>663</v>
      </c>
      <c r="D29" s="1917"/>
      <c r="E29" s="1917"/>
      <c r="F29" s="2010"/>
      <c r="G29" s="1121">
        <v>61559.074000000001</v>
      </c>
      <c r="H29" s="175">
        <v>5385.7439999999997</v>
      </c>
      <c r="I29" s="962">
        <v>1559.0029999999999</v>
      </c>
      <c r="J29" s="1119">
        <v>68503.820999999996</v>
      </c>
      <c r="L29" s="1495"/>
      <c r="M29" s="1495"/>
      <c r="N29" s="1495"/>
      <c r="O29" s="1495"/>
    </row>
    <row r="30" spans="2:15" ht="15" customHeight="1">
      <c r="B30" s="1319"/>
      <c r="C30" s="1326"/>
      <c r="D30" s="1923" t="s">
        <v>1005</v>
      </c>
      <c r="E30" s="1923"/>
      <c r="F30" s="2014"/>
      <c r="G30" s="1191">
        <v>2252.806</v>
      </c>
      <c r="H30" s="173">
        <v>573.53</v>
      </c>
      <c r="I30" s="964">
        <v>205.05600000000001</v>
      </c>
      <c r="J30" s="1119">
        <v>3031.3919999999998</v>
      </c>
      <c r="L30" s="1495"/>
      <c r="M30" s="1495"/>
      <c r="N30" s="1495"/>
      <c r="O30" s="1495"/>
    </row>
    <row r="31" spans="2:15" ht="15" customHeight="1">
      <c r="B31" s="1319"/>
      <c r="C31" s="1326"/>
      <c r="D31" s="1923" t="s">
        <v>1006</v>
      </c>
      <c r="E31" s="1923"/>
      <c r="F31" s="2014"/>
      <c r="G31" s="1191">
        <v>75.254000000000005</v>
      </c>
      <c r="H31" s="173">
        <v>0</v>
      </c>
      <c r="I31" s="964">
        <v>30</v>
      </c>
      <c r="J31" s="1119">
        <v>105.254</v>
      </c>
      <c r="L31" s="1495"/>
      <c r="M31" s="1495"/>
      <c r="N31" s="1495"/>
      <c r="O31" s="1495"/>
    </row>
    <row r="32" spans="2:15" ht="15" customHeight="1">
      <c r="B32" s="1319"/>
      <c r="C32" s="1326"/>
      <c r="D32" s="1923" t="s">
        <v>1007</v>
      </c>
      <c r="E32" s="1923"/>
      <c r="F32" s="2014"/>
      <c r="G32" s="1191">
        <v>666.36400000000003</v>
      </c>
      <c r="H32" s="173">
        <v>33.383000000000003</v>
      </c>
      <c r="I32" s="964">
        <v>53.51</v>
      </c>
      <c r="J32" s="1119">
        <v>753.25699999999995</v>
      </c>
      <c r="L32" s="1495"/>
      <c r="M32" s="1495"/>
      <c r="N32" s="1495"/>
      <c r="O32" s="1495"/>
    </row>
    <row r="33" spans="2:15" ht="15" customHeight="1">
      <c r="B33" s="1319"/>
      <c r="C33" s="1326"/>
      <c r="D33" s="1923" t="s">
        <v>1008</v>
      </c>
      <c r="E33" s="1923"/>
      <c r="F33" s="2014"/>
      <c r="G33" s="1191">
        <v>16460.721000000001</v>
      </c>
      <c r="H33" s="173">
        <v>1564.009</v>
      </c>
      <c r="I33" s="964">
        <v>677.62199999999996</v>
      </c>
      <c r="J33" s="1119">
        <v>18702.351999999999</v>
      </c>
      <c r="L33" s="1495"/>
      <c r="M33" s="1495"/>
      <c r="N33" s="1495"/>
      <c r="O33" s="1495"/>
    </row>
    <row r="34" spans="2:15" ht="15" customHeight="1">
      <c r="B34" s="1319"/>
      <c r="C34" s="1326"/>
      <c r="D34" s="1923" t="s">
        <v>1009</v>
      </c>
      <c r="E34" s="1923"/>
      <c r="F34" s="2014"/>
      <c r="G34" s="1191">
        <v>57.546999999999997</v>
      </c>
      <c r="H34" s="173">
        <v>0.23300000000000001</v>
      </c>
      <c r="I34" s="964">
        <v>0</v>
      </c>
      <c r="J34" s="1119">
        <v>57.78</v>
      </c>
      <c r="L34" s="1495"/>
      <c r="M34" s="1495"/>
      <c r="N34" s="1495"/>
      <c r="O34" s="1495"/>
    </row>
    <row r="35" spans="2:15" ht="15" customHeight="1">
      <c r="B35" s="1319"/>
      <c r="C35" s="1326"/>
      <c r="D35" s="1923" t="s">
        <v>1010</v>
      </c>
      <c r="E35" s="1923"/>
      <c r="F35" s="2014"/>
      <c r="G35" s="1191">
        <v>1108.71</v>
      </c>
      <c r="H35" s="173">
        <v>269.76799999999997</v>
      </c>
      <c r="I35" s="964">
        <v>9.2550000000000008</v>
      </c>
      <c r="J35" s="1119">
        <v>1387.7329999999999</v>
      </c>
      <c r="L35" s="1495"/>
      <c r="M35" s="1495"/>
      <c r="N35" s="1495"/>
      <c r="O35" s="1495"/>
    </row>
    <row r="36" spans="2:15" ht="15" customHeight="1">
      <c r="B36" s="1319"/>
      <c r="C36" s="1326"/>
      <c r="D36" s="1921" t="s">
        <v>1012</v>
      </c>
      <c r="E36" s="1922"/>
      <c r="F36" s="1928"/>
      <c r="G36" s="1191">
        <v>0.29199999999999998</v>
      </c>
      <c r="H36" s="173">
        <v>1E-3</v>
      </c>
      <c r="I36" s="964">
        <v>0</v>
      </c>
      <c r="J36" s="1119">
        <v>0.29299999999999998</v>
      </c>
      <c r="L36" s="1495"/>
      <c r="M36" s="1495"/>
      <c r="N36" s="1495"/>
      <c r="O36" s="1495"/>
    </row>
    <row r="37" spans="2:15" ht="15" customHeight="1">
      <c r="B37" s="1319"/>
      <c r="C37" s="1324"/>
      <c r="D37" s="1923" t="s">
        <v>1013</v>
      </c>
      <c r="E37" s="1923"/>
      <c r="F37" s="2014"/>
      <c r="G37" s="1191">
        <v>36876.591999999997</v>
      </c>
      <c r="H37" s="173">
        <v>2752.0210000000002</v>
      </c>
      <c r="I37" s="964">
        <v>525.16399999999999</v>
      </c>
      <c r="J37" s="1119">
        <v>40153.777000000002</v>
      </c>
      <c r="L37" s="1495"/>
      <c r="M37" s="1495"/>
      <c r="N37" s="1495"/>
      <c r="O37" s="1495"/>
    </row>
    <row r="38" spans="2:15" ht="15" customHeight="1">
      <c r="B38" s="1319"/>
      <c r="C38" s="1324"/>
      <c r="D38" s="1923" t="s">
        <v>1014</v>
      </c>
      <c r="E38" s="1923"/>
      <c r="F38" s="2014"/>
      <c r="G38" s="1191">
        <v>802.505</v>
      </c>
      <c r="H38" s="173">
        <v>48.945999999999998</v>
      </c>
      <c r="I38" s="964">
        <v>7.4189999999999996</v>
      </c>
      <c r="J38" s="1119">
        <v>858.87</v>
      </c>
      <c r="L38" s="1495"/>
      <c r="M38" s="1495"/>
      <c r="N38" s="1495"/>
      <c r="O38" s="1495"/>
    </row>
    <row r="39" spans="2:15" ht="15" customHeight="1">
      <c r="B39" s="1319"/>
      <c r="C39" s="1326"/>
      <c r="D39" s="1923" t="s">
        <v>1015</v>
      </c>
      <c r="E39" s="1923"/>
      <c r="F39" s="2014"/>
      <c r="G39" s="1191">
        <v>515.31899999999996</v>
      </c>
      <c r="H39" s="173">
        <v>0</v>
      </c>
      <c r="I39" s="964">
        <v>0</v>
      </c>
      <c r="J39" s="1119">
        <v>515.31899999999996</v>
      </c>
      <c r="L39" s="1495"/>
      <c r="M39" s="1495"/>
      <c r="N39" s="1495"/>
      <c r="O39" s="1495"/>
    </row>
    <row r="40" spans="2:15" ht="30" customHeight="1">
      <c r="B40" s="1319"/>
      <c r="C40" s="1324"/>
      <c r="D40" s="1923" t="s">
        <v>1017</v>
      </c>
      <c r="E40" s="1923"/>
      <c r="F40" s="2014"/>
      <c r="G40" s="1191">
        <v>0</v>
      </c>
      <c r="H40" s="173">
        <v>0</v>
      </c>
      <c r="I40" s="964">
        <v>36.36</v>
      </c>
      <c r="J40" s="1119">
        <v>36.36</v>
      </c>
      <c r="L40" s="1495"/>
      <c r="M40" s="1495"/>
      <c r="N40" s="1495"/>
      <c r="O40" s="1495"/>
    </row>
    <row r="41" spans="2:15" ht="15" customHeight="1">
      <c r="B41" s="1319"/>
      <c r="C41" s="1326"/>
      <c r="D41" s="1923" t="s">
        <v>677</v>
      </c>
      <c r="E41" s="1923"/>
      <c r="F41" s="2014"/>
      <c r="G41" s="1191">
        <v>2742.9639999999999</v>
      </c>
      <c r="H41" s="173">
        <v>143.85300000000001</v>
      </c>
      <c r="I41" s="964">
        <v>14.617000000000001</v>
      </c>
      <c r="J41" s="1119">
        <v>2901.4340000000002</v>
      </c>
      <c r="L41" s="1495"/>
      <c r="M41" s="1495"/>
      <c r="N41" s="1495"/>
      <c r="O41" s="1495"/>
    </row>
    <row r="42" spans="2:15" ht="15" customHeight="1">
      <c r="B42" s="1322">
        <v>6</v>
      </c>
      <c r="C42" s="2009" t="s">
        <v>678</v>
      </c>
      <c r="D42" s="1917"/>
      <c r="E42" s="1917"/>
      <c r="F42" s="2010"/>
      <c r="G42" s="1121">
        <v>70646.051000000007</v>
      </c>
      <c r="H42" s="175">
        <v>14184.619000000001</v>
      </c>
      <c r="I42" s="962">
        <v>3243.1390000000001</v>
      </c>
      <c r="J42" s="1119">
        <v>88073.808999999994</v>
      </c>
      <c r="L42" s="1495"/>
      <c r="M42" s="1495"/>
      <c r="N42" s="1495"/>
      <c r="O42" s="1495"/>
    </row>
    <row r="43" spans="2:15" ht="15" customHeight="1">
      <c r="B43" s="1319"/>
      <c r="C43" s="1326"/>
      <c r="D43" s="1923" t="s">
        <v>1020</v>
      </c>
      <c r="E43" s="1923"/>
      <c r="F43" s="2014"/>
      <c r="G43" s="1191">
        <v>3542.509</v>
      </c>
      <c r="H43" s="173">
        <v>481.745</v>
      </c>
      <c r="I43" s="964">
        <v>60.1</v>
      </c>
      <c r="J43" s="1119">
        <v>4084.3539999999998</v>
      </c>
      <c r="L43" s="1495"/>
      <c r="M43" s="1495"/>
      <c r="N43" s="1495"/>
      <c r="O43" s="1495"/>
    </row>
    <row r="44" spans="2:15" ht="15" customHeight="1">
      <c r="B44" s="1319"/>
      <c r="C44" s="1326"/>
      <c r="D44" s="1921" t="s">
        <v>1022</v>
      </c>
      <c r="E44" s="1922"/>
      <c r="F44" s="1928"/>
      <c r="G44" s="1191">
        <v>413.54599999999999</v>
      </c>
      <c r="H44" s="173">
        <v>15.25</v>
      </c>
      <c r="I44" s="964">
        <v>5</v>
      </c>
      <c r="J44" s="1119">
        <v>433.79599999999999</v>
      </c>
      <c r="L44" s="1495"/>
      <c r="M44" s="1495"/>
      <c r="N44" s="1495"/>
      <c r="O44" s="1495"/>
    </row>
    <row r="45" spans="2:15" ht="15" customHeight="1">
      <c r="B45" s="1319"/>
      <c r="C45" s="1326"/>
      <c r="D45" s="1921" t="s">
        <v>1023</v>
      </c>
      <c r="E45" s="1922"/>
      <c r="F45" s="1928"/>
      <c r="G45" s="1191">
        <v>27856.297999999999</v>
      </c>
      <c r="H45" s="173">
        <v>5337.8289999999997</v>
      </c>
      <c r="I45" s="964">
        <v>1390.7919999999999</v>
      </c>
      <c r="J45" s="1119">
        <v>34584.919000000002</v>
      </c>
      <c r="L45" s="1495"/>
      <c r="M45" s="1495"/>
      <c r="N45" s="1495"/>
      <c r="O45" s="1495"/>
    </row>
    <row r="46" spans="2:15" ht="15" customHeight="1">
      <c r="B46" s="1319"/>
      <c r="C46" s="1326"/>
      <c r="D46" s="1923" t="s">
        <v>1024</v>
      </c>
      <c r="E46" s="1923"/>
      <c r="F46" s="2014"/>
      <c r="G46" s="1191">
        <v>198.81899999999999</v>
      </c>
      <c r="H46" s="173">
        <v>25.791</v>
      </c>
      <c r="I46" s="964">
        <v>5.8949999999999996</v>
      </c>
      <c r="J46" s="1119">
        <v>230.505</v>
      </c>
      <c r="L46" s="1495"/>
      <c r="M46" s="1495"/>
      <c r="N46" s="1495"/>
      <c r="O46" s="1495"/>
    </row>
    <row r="47" spans="2:15" ht="15" customHeight="1">
      <c r="B47" s="1319"/>
      <c r="C47" s="1326"/>
      <c r="D47" s="1923" t="s">
        <v>1025</v>
      </c>
      <c r="E47" s="1923"/>
      <c r="F47" s="2014"/>
      <c r="G47" s="1191">
        <v>1433</v>
      </c>
      <c r="H47" s="173">
        <v>157.006</v>
      </c>
      <c r="I47" s="964">
        <v>1.2999999999999999E-2</v>
      </c>
      <c r="J47" s="1119">
        <v>1590.019</v>
      </c>
      <c r="L47" s="1495"/>
      <c r="M47" s="1495"/>
      <c r="N47" s="1495"/>
      <c r="O47" s="1495"/>
    </row>
    <row r="48" spans="2:15" ht="15" customHeight="1">
      <c r="B48" s="1319"/>
      <c r="C48" s="1326"/>
      <c r="D48" s="1923" t="s">
        <v>1027</v>
      </c>
      <c r="E48" s="1923"/>
      <c r="F48" s="2014"/>
      <c r="G48" s="1191">
        <v>16.428999999999998</v>
      </c>
      <c r="H48" s="173">
        <v>1.45</v>
      </c>
      <c r="I48" s="964">
        <v>0</v>
      </c>
      <c r="J48" s="1119">
        <v>17.879000000000001</v>
      </c>
      <c r="L48" s="1495"/>
      <c r="M48" s="1495"/>
      <c r="N48" s="1495"/>
      <c r="O48" s="1495"/>
    </row>
    <row r="49" spans="2:15" ht="15" customHeight="1">
      <c r="B49" s="1319"/>
      <c r="C49" s="1326"/>
      <c r="D49" s="1921" t="s">
        <v>1028</v>
      </c>
      <c r="E49" s="1922"/>
      <c r="F49" s="1928"/>
      <c r="G49" s="1191">
        <v>28981.473999999998</v>
      </c>
      <c r="H49" s="173">
        <v>6222.3410000000003</v>
      </c>
      <c r="I49" s="964">
        <v>1564.4829999999999</v>
      </c>
      <c r="J49" s="1119">
        <v>36768.298000000003</v>
      </c>
      <c r="L49" s="1495"/>
      <c r="M49" s="1495"/>
      <c r="N49" s="1495"/>
      <c r="O49" s="1495"/>
    </row>
    <row r="50" spans="2:15" ht="15" customHeight="1">
      <c r="B50" s="1319"/>
      <c r="C50" s="1326"/>
      <c r="D50" s="1923" t="s">
        <v>1029</v>
      </c>
      <c r="E50" s="1923"/>
      <c r="F50" s="2014"/>
      <c r="G50" s="1191">
        <v>676.08900000000006</v>
      </c>
      <c r="H50" s="173">
        <v>147.07599999999999</v>
      </c>
      <c r="I50" s="964">
        <v>120.101</v>
      </c>
      <c r="J50" s="1119">
        <v>943.26599999999996</v>
      </c>
      <c r="L50" s="1495"/>
      <c r="M50" s="1495"/>
      <c r="N50" s="1495"/>
      <c r="O50" s="1495"/>
    </row>
    <row r="51" spans="2:15" ht="15" customHeight="1">
      <c r="B51" s="1319"/>
      <c r="C51" s="1326"/>
      <c r="D51" s="1923" t="s">
        <v>1030</v>
      </c>
      <c r="E51" s="1923"/>
      <c r="F51" s="2014"/>
      <c r="G51" s="1191">
        <v>0</v>
      </c>
      <c r="H51" s="173">
        <v>2.4119999999999999</v>
      </c>
      <c r="I51" s="964">
        <v>0</v>
      </c>
      <c r="J51" s="1119">
        <v>2.4119999999999999</v>
      </c>
      <c r="L51" s="1495"/>
      <c r="M51" s="1495"/>
      <c r="N51" s="1495"/>
      <c r="O51" s="1495"/>
    </row>
    <row r="52" spans="2:15" ht="27" customHeight="1">
      <c r="B52" s="1319"/>
      <c r="C52" s="1326"/>
      <c r="D52" s="1923" t="s">
        <v>1032</v>
      </c>
      <c r="E52" s="1923"/>
      <c r="F52" s="2014"/>
      <c r="G52" s="1191">
        <v>1.3080000000000001</v>
      </c>
      <c r="H52" s="173">
        <v>0</v>
      </c>
      <c r="I52" s="964">
        <v>0</v>
      </c>
      <c r="J52" s="1119">
        <v>1.3080000000000001</v>
      </c>
      <c r="L52" s="1495"/>
      <c r="M52" s="1495"/>
      <c r="N52" s="1495"/>
      <c r="O52" s="1495"/>
    </row>
    <row r="53" spans="2:15" ht="15" customHeight="1">
      <c r="B53" s="1319"/>
      <c r="C53" s="1326"/>
      <c r="D53" s="1921" t="s">
        <v>688</v>
      </c>
      <c r="E53" s="1922"/>
      <c r="F53" s="1928"/>
      <c r="G53" s="1191">
        <v>7526.5789999999997</v>
      </c>
      <c r="H53" s="173">
        <v>1793.7190000000001</v>
      </c>
      <c r="I53" s="964">
        <v>96.754999999999995</v>
      </c>
      <c r="J53" s="1119">
        <v>9417.0529999999999</v>
      </c>
      <c r="L53" s="1495"/>
      <c r="M53" s="1495"/>
      <c r="N53" s="1495"/>
      <c r="O53" s="1495"/>
    </row>
    <row r="54" spans="2:15" ht="15" customHeight="1">
      <c r="B54" s="1322">
        <v>8</v>
      </c>
      <c r="C54" s="2016" t="s">
        <v>691</v>
      </c>
      <c r="D54" s="1926"/>
      <c r="E54" s="1926"/>
      <c r="F54" s="2017"/>
      <c r="G54" s="1121">
        <v>22830.437999999998</v>
      </c>
      <c r="H54" s="175">
        <v>21023.106</v>
      </c>
      <c r="I54" s="962">
        <v>138.44999999999999</v>
      </c>
      <c r="J54" s="1119">
        <v>43991.993999999999</v>
      </c>
      <c r="L54" s="1495"/>
      <c r="M54" s="1495"/>
      <c r="N54" s="1495"/>
      <c r="O54" s="1495"/>
    </row>
    <row r="55" spans="2:15" ht="15" customHeight="1">
      <c r="B55" s="1319"/>
      <c r="C55" s="1326"/>
      <c r="D55" s="1923" t="s">
        <v>793</v>
      </c>
      <c r="E55" s="1923"/>
      <c r="F55" s="2014"/>
      <c r="G55" s="1191">
        <v>11259.333000000001</v>
      </c>
      <c r="H55" s="173">
        <v>4460.1459999999997</v>
      </c>
      <c r="I55" s="964">
        <v>138.44999999999999</v>
      </c>
      <c r="J55" s="1119">
        <v>15857.929</v>
      </c>
      <c r="L55" s="1495"/>
      <c r="M55" s="1495"/>
      <c r="N55" s="1495"/>
      <c r="O55" s="1495"/>
    </row>
    <row r="56" spans="2:15" ht="15.75" customHeight="1">
      <c r="B56" s="1319"/>
      <c r="C56" s="1326"/>
      <c r="D56" s="1923" t="s">
        <v>1040</v>
      </c>
      <c r="E56" s="1923"/>
      <c r="F56" s="2014"/>
      <c r="G56" s="1191">
        <v>16.010999999999999</v>
      </c>
      <c r="H56" s="173">
        <v>67.844999999999999</v>
      </c>
      <c r="I56" s="964">
        <v>0</v>
      </c>
      <c r="J56" s="1119">
        <v>83.855999999999995</v>
      </c>
      <c r="L56" s="1495"/>
      <c r="M56" s="1495"/>
      <c r="N56" s="1495"/>
      <c r="O56" s="1495"/>
    </row>
    <row r="57" spans="2:15" ht="15.75" customHeight="1">
      <c r="B57" s="1319"/>
      <c r="C57" s="1326"/>
      <c r="D57" s="1923" t="s">
        <v>1041</v>
      </c>
      <c r="E57" s="1923"/>
      <c r="F57" s="2014"/>
      <c r="G57" s="1191">
        <v>1.1220000000000001</v>
      </c>
      <c r="H57" s="173">
        <v>0</v>
      </c>
      <c r="I57" s="964">
        <v>0</v>
      </c>
      <c r="J57" s="1119">
        <v>1.1220000000000001</v>
      </c>
      <c r="L57" s="1495"/>
      <c r="M57" s="1495"/>
      <c r="N57" s="1495"/>
      <c r="O57" s="1495"/>
    </row>
    <row r="58" spans="2:15" ht="15.75" customHeight="1">
      <c r="B58" s="1319"/>
      <c r="C58" s="1326"/>
      <c r="D58" s="1923" t="s">
        <v>770</v>
      </c>
      <c r="E58" s="1923"/>
      <c r="F58" s="2014"/>
      <c r="G58" s="1191">
        <v>8570.2860000000001</v>
      </c>
      <c r="H58" s="173">
        <v>16495.115000000002</v>
      </c>
      <c r="I58" s="964">
        <v>0</v>
      </c>
      <c r="J58" s="1119">
        <v>25065.401000000002</v>
      </c>
      <c r="L58" s="1495"/>
      <c r="M58" s="1495"/>
      <c r="N58" s="1495"/>
      <c r="O58" s="1495"/>
    </row>
    <row r="59" spans="2:15" ht="15.75" customHeight="1">
      <c r="B59" s="1319"/>
      <c r="C59" s="1326"/>
      <c r="D59" s="1922" t="s">
        <v>1042</v>
      </c>
      <c r="E59" s="1922"/>
      <c r="F59" s="1928"/>
      <c r="G59" s="1191">
        <v>2983.6860000000001</v>
      </c>
      <c r="H59" s="173">
        <v>0</v>
      </c>
      <c r="I59" s="964">
        <v>0</v>
      </c>
      <c r="J59" s="1119">
        <v>2983.6860000000001</v>
      </c>
      <c r="L59" s="1495"/>
      <c r="M59" s="1495"/>
      <c r="N59" s="1495"/>
      <c r="O59" s="1495"/>
    </row>
    <row r="60" spans="2:15" ht="15" customHeight="1">
      <c r="B60" s="1322">
        <v>9</v>
      </c>
      <c r="C60" s="2016" t="s">
        <v>698</v>
      </c>
      <c r="D60" s="1926"/>
      <c r="E60" s="1926"/>
      <c r="F60" s="2017"/>
      <c r="G60" s="1121">
        <v>0</v>
      </c>
      <c r="H60" s="175">
        <v>0</v>
      </c>
      <c r="I60" s="962">
        <v>308.47500000000002</v>
      </c>
      <c r="J60" s="1119">
        <v>308.47500000000002</v>
      </c>
      <c r="L60" s="1495"/>
      <c r="M60" s="1495"/>
      <c r="N60" s="1495"/>
      <c r="O60" s="1495"/>
    </row>
    <row r="61" spans="2:15" ht="15" customHeight="1">
      <c r="B61" s="1319"/>
      <c r="C61" s="1326"/>
      <c r="D61" s="1923" t="s">
        <v>699</v>
      </c>
      <c r="E61" s="1923"/>
      <c r="F61" s="2014"/>
      <c r="G61" s="1191">
        <v>0</v>
      </c>
      <c r="H61" s="173">
        <v>0</v>
      </c>
      <c r="I61" s="964">
        <v>308.47500000000002</v>
      </c>
      <c r="J61" s="1119">
        <v>308.47500000000002</v>
      </c>
      <c r="L61" s="1495"/>
      <c r="M61" s="1495"/>
      <c r="N61" s="1495"/>
      <c r="O61" s="1495"/>
    </row>
    <row r="62" spans="2:15" ht="15" customHeight="1">
      <c r="B62" s="1322">
        <v>10</v>
      </c>
      <c r="C62" s="2016" t="s">
        <v>1047</v>
      </c>
      <c r="D62" s="1926"/>
      <c r="E62" s="1926"/>
      <c r="F62" s="2017"/>
      <c r="G62" s="1121">
        <v>5286.75</v>
      </c>
      <c r="H62" s="175">
        <v>1603.1110000000001</v>
      </c>
      <c r="I62" s="962">
        <v>344.75099999999998</v>
      </c>
      <c r="J62" s="1119">
        <v>7234.6120000000001</v>
      </c>
      <c r="L62" s="1495"/>
      <c r="M62" s="1495"/>
      <c r="N62" s="1495"/>
      <c r="O62" s="1495"/>
    </row>
    <row r="63" spans="2:15" ht="15" customHeight="1">
      <c r="B63" s="1327"/>
      <c r="C63" s="1326"/>
      <c r="D63" s="1923" t="s">
        <v>1049</v>
      </c>
      <c r="E63" s="1923"/>
      <c r="F63" s="2014"/>
      <c r="G63" s="1191">
        <v>5176.2269999999999</v>
      </c>
      <c r="H63" s="173">
        <v>1603.1110000000001</v>
      </c>
      <c r="I63" s="964">
        <v>97.971000000000004</v>
      </c>
      <c r="J63" s="1119">
        <v>6877.3090000000002</v>
      </c>
      <c r="L63" s="1495"/>
      <c r="M63" s="1495"/>
      <c r="N63" s="1495"/>
      <c r="O63" s="1495"/>
    </row>
    <row r="64" spans="2:15" ht="15" customHeight="1">
      <c r="B64" s="1327"/>
      <c r="C64" s="1326"/>
      <c r="D64" s="1923" t="s">
        <v>1050</v>
      </c>
      <c r="E64" s="1923"/>
      <c r="F64" s="2014"/>
      <c r="G64" s="1191">
        <v>0</v>
      </c>
      <c r="H64" s="173">
        <v>0</v>
      </c>
      <c r="I64" s="964">
        <v>246.78</v>
      </c>
      <c r="J64" s="1119">
        <v>246.78</v>
      </c>
      <c r="L64" s="1495"/>
      <c r="M64" s="1495"/>
      <c r="N64" s="1495"/>
      <c r="O64" s="1495"/>
    </row>
    <row r="65" spans="2:15" ht="15" customHeight="1">
      <c r="B65" s="1327"/>
      <c r="C65" s="1326"/>
      <c r="D65" s="1923" t="s">
        <v>1051</v>
      </c>
      <c r="E65" s="1923"/>
      <c r="F65" s="2014"/>
      <c r="G65" s="1191">
        <v>110.523</v>
      </c>
      <c r="H65" s="173">
        <v>0</v>
      </c>
      <c r="I65" s="964">
        <v>0</v>
      </c>
      <c r="J65" s="1119">
        <v>110.523</v>
      </c>
      <c r="L65" s="1495"/>
      <c r="M65" s="1495"/>
      <c r="N65" s="1495"/>
      <c r="O65" s="1495"/>
    </row>
    <row r="66" spans="2:15" ht="15.75" customHeight="1">
      <c r="B66" s="1322">
        <v>11</v>
      </c>
      <c r="C66" s="2009" t="s">
        <v>1052</v>
      </c>
      <c r="D66" s="1917"/>
      <c r="E66" s="1917"/>
      <c r="F66" s="2010"/>
      <c r="G66" s="1121">
        <v>584.52300000000002</v>
      </c>
      <c r="H66" s="175">
        <v>302.572</v>
      </c>
      <c r="I66" s="962">
        <v>41.862000000000002</v>
      </c>
      <c r="J66" s="1119">
        <v>928.95699999999999</v>
      </c>
      <c r="L66" s="1495"/>
      <c r="M66" s="1495"/>
      <c r="N66" s="1495"/>
      <c r="O66" s="1495"/>
    </row>
    <row r="67" spans="2:15" ht="15.75" customHeight="1">
      <c r="B67" s="1319"/>
      <c r="C67" s="1326"/>
      <c r="D67" s="1923" t="s">
        <v>1053</v>
      </c>
      <c r="E67" s="1923"/>
      <c r="F67" s="2014"/>
      <c r="G67" s="1191">
        <v>38.081000000000003</v>
      </c>
      <c r="H67" s="173">
        <v>26.009</v>
      </c>
      <c r="I67" s="964">
        <v>0.189</v>
      </c>
      <c r="J67" s="1119">
        <v>64.278999999999996</v>
      </c>
      <c r="L67" s="1495"/>
      <c r="M67" s="1495"/>
      <c r="N67" s="1495"/>
      <c r="O67" s="1495"/>
    </row>
    <row r="68" spans="2:15" ht="15" customHeight="1">
      <c r="B68" s="1319"/>
      <c r="C68" s="1326"/>
      <c r="D68" s="1923" t="s">
        <v>1054</v>
      </c>
      <c r="E68" s="1923"/>
      <c r="F68" s="2014"/>
      <c r="G68" s="1191">
        <v>9.06</v>
      </c>
      <c r="H68" s="173">
        <v>11.256</v>
      </c>
      <c r="I68" s="964">
        <v>0.38900000000000001</v>
      </c>
      <c r="J68" s="1119">
        <v>20.704999999999998</v>
      </c>
      <c r="L68" s="1495"/>
      <c r="M68" s="1495"/>
      <c r="N68" s="1495"/>
      <c r="O68" s="1495"/>
    </row>
    <row r="69" spans="2:15" ht="15" customHeight="1">
      <c r="B69" s="1319"/>
      <c r="C69" s="1326"/>
      <c r="D69" s="1923" t="s">
        <v>1055</v>
      </c>
      <c r="E69" s="1923"/>
      <c r="F69" s="2014"/>
      <c r="G69" s="1191">
        <v>479.923</v>
      </c>
      <c r="H69" s="173">
        <v>224.262</v>
      </c>
      <c r="I69" s="964">
        <v>31.399000000000001</v>
      </c>
      <c r="J69" s="1119">
        <v>735.58399999999995</v>
      </c>
      <c r="L69" s="1495"/>
      <c r="M69" s="1495"/>
      <c r="N69" s="1495"/>
      <c r="O69" s="1495"/>
    </row>
    <row r="70" spans="2:15" ht="15" customHeight="1">
      <c r="B70" s="1319"/>
      <c r="C70" s="1326"/>
      <c r="D70" s="1923" t="s">
        <v>1056</v>
      </c>
      <c r="E70" s="1923"/>
      <c r="F70" s="2014"/>
      <c r="G70" s="1191">
        <v>0</v>
      </c>
      <c r="H70" s="173">
        <v>0</v>
      </c>
      <c r="I70" s="964">
        <v>3.8559999999999999</v>
      </c>
      <c r="J70" s="1119">
        <v>3.8559999999999999</v>
      </c>
      <c r="L70" s="1495"/>
      <c r="M70" s="1495"/>
      <c r="N70" s="1495"/>
      <c r="O70" s="1495"/>
    </row>
    <row r="71" spans="2:15" ht="15" customHeight="1">
      <c r="B71" s="1319"/>
      <c r="C71" s="1326"/>
      <c r="D71" s="1923" t="s">
        <v>1057</v>
      </c>
      <c r="E71" s="1923"/>
      <c r="F71" s="2014"/>
      <c r="G71" s="1191">
        <v>55.6</v>
      </c>
      <c r="H71" s="173">
        <v>39.018000000000001</v>
      </c>
      <c r="I71" s="964">
        <v>2.5529999999999999</v>
      </c>
      <c r="J71" s="1119">
        <v>97.171000000000006</v>
      </c>
      <c r="L71" s="1495"/>
      <c r="M71" s="1495"/>
      <c r="N71" s="1495"/>
      <c r="O71" s="1495"/>
    </row>
    <row r="72" spans="2:15" ht="15" customHeight="1">
      <c r="B72" s="1319"/>
      <c r="C72" s="1326"/>
      <c r="D72" s="1923" t="s">
        <v>1058</v>
      </c>
      <c r="E72" s="1923"/>
      <c r="F72" s="2014"/>
      <c r="G72" s="1191">
        <v>1.859</v>
      </c>
      <c r="H72" s="173">
        <v>0.14899999999999999</v>
      </c>
      <c r="I72" s="964">
        <v>0</v>
      </c>
      <c r="J72" s="1119">
        <v>2.008</v>
      </c>
      <c r="L72" s="1495"/>
      <c r="M72" s="1495"/>
      <c r="N72" s="1495"/>
      <c r="O72" s="1495"/>
    </row>
    <row r="73" spans="2:15" ht="15.75" customHeight="1">
      <c r="B73" s="1319"/>
      <c r="C73" s="1326"/>
      <c r="D73" s="1923" t="s">
        <v>1059</v>
      </c>
      <c r="E73" s="1923"/>
      <c r="F73" s="2014"/>
      <c r="G73" s="1191">
        <v>0</v>
      </c>
      <c r="H73" s="173">
        <v>1.8779999999999999</v>
      </c>
      <c r="I73" s="964">
        <v>3.476</v>
      </c>
      <c r="J73" s="1119">
        <v>5.3540000000000001</v>
      </c>
      <c r="L73" s="1495"/>
      <c r="M73" s="1495"/>
      <c r="N73" s="1495"/>
      <c r="O73" s="1495"/>
    </row>
    <row r="74" spans="2:15" ht="15.75" customHeight="1">
      <c r="B74" s="1322">
        <v>12</v>
      </c>
      <c r="C74" s="2016" t="s">
        <v>1060</v>
      </c>
      <c r="D74" s="1926"/>
      <c r="E74" s="1926"/>
      <c r="F74" s="2017"/>
      <c r="G74" s="1121">
        <v>6076.1409999999996</v>
      </c>
      <c r="H74" s="175">
        <v>521.495</v>
      </c>
      <c r="I74" s="962">
        <v>318.70600000000002</v>
      </c>
      <c r="J74" s="1119">
        <v>6916.3419999999996</v>
      </c>
      <c r="L74" s="1495"/>
      <c r="M74" s="1495"/>
      <c r="N74" s="1495"/>
      <c r="O74" s="1495"/>
    </row>
    <row r="75" spans="2:15" ht="15.75" customHeight="1">
      <c r="B75" s="1319"/>
      <c r="C75" s="1326"/>
      <c r="D75" s="1923" t="s">
        <v>1061</v>
      </c>
      <c r="E75" s="1923"/>
      <c r="F75" s="2014"/>
      <c r="G75" s="1191">
        <v>3.9209999999999998</v>
      </c>
      <c r="H75" s="173">
        <v>20.478999999999999</v>
      </c>
      <c r="I75" s="964">
        <v>1E-3</v>
      </c>
      <c r="J75" s="1119">
        <v>24.401</v>
      </c>
      <c r="L75" s="1495"/>
      <c r="M75" s="1495"/>
      <c r="N75" s="1495"/>
      <c r="O75" s="1495"/>
    </row>
    <row r="76" spans="2:15" ht="15" customHeight="1">
      <c r="B76" s="1319"/>
      <c r="C76" s="1326"/>
      <c r="D76" s="1923" t="s">
        <v>712</v>
      </c>
      <c r="E76" s="1923"/>
      <c r="F76" s="2014"/>
      <c r="G76" s="1191">
        <v>3805.7890000000002</v>
      </c>
      <c r="H76" s="173">
        <v>231.47399999999999</v>
      </c>
      <c r="I76" s="964">
        <v>227.16300000000001</v>
      </c>
      <c r="J76" s="1119">
        <v>4264.4260000000004</v>
      </c>
      <c r="L76" s="1495"/>
      <c r="M76" s="1495"/>
      <c r="N76" s="1495"/>
      <c r="O76" s="1495"/>
    </row>
    <row r="77" spans="2:15" ht="15" customHeight="1">
      <c r="B77" s="1319"/>
      <c r="C77" s="1326"/>
      <c r="D77" s="1923" t="s">
        <v>1062</v>
      </c>
      <c r="E77" s="1923"/>
      <c r="F77" s="2014"/>
      <c r="G77" s="1191">
        <v>2266.431</v>
      </c>
      <c r="H77" s="173">
        <v>269.54199999999997</v>
      </c>
      <c r="I77" s="964">
        <v>91.542000000000002</v>
      </c>
      <c r="J77" s="1119">
        <v>2627.5149999999999</v>
      </c>
      <c r="L77" s="1495"/>
      <c r="M77" s="1495"/>
      <c r="N77" s="1495"/>
      <c r="O77" s="1495"/>
    </row>
    <row r="78" spans="2:15" ht="15" customHeight="1">
      <c r="B78" s="1322">
        <v>13</v>
      </c>
      <c r="C78" s="2009" t="s">
        <v>1063</v>
      </c>
      <c r="D78" s="1917"/>
      <c r="E78" s="1917"/>
      <c r="F78" s="2010"/>
      <c r="G78" s="1121">
        <v>1294.443</v>
      </c>
      <c r="H78" s="175">
        <v>76.094999999999999</v>
      </c>
      <c r="I78" s="962">
        <v>9.1479999999999997</v>
      </c>
      <c r="J78" s="1119">
        <v>1379.6859999999999</v>
      </c>
      <c r="L78" s="1495"/>
      <c r="M78" s="1495"/>
      <c r="N78" s="1495"/>
      <c r="O78" s="1495"/>
    </row>
    <row r="79" spans="2:15" ht="15" customHeight="1">
      <c r="B79" s="1319"/>
      <c r="C79" s="1326"/>
      <c r="D79" s="1923" t="s">
        <v>1064</v>
      </c>
      <c r="E79" s="1923"/>
      <c r="F79" s="2014"/>
      <c r="G79" s="1191">
        <v>1294.443</v>
      </c>
      <c r="H79" s="173">
        <v>76.094999999999999</v>
      </c>
      <c r="I79" s="964">
        <v>9.1479999999999997</v>
      </c>
      <c r="J79" s="1119">
        <v>1379.6859999999999</v>
      </c>
      <c r="L79" s="1495"/>
      <c r="M79" s="1495"/>
      <c r="N79" s="1495"/>
      <c r="O79" s="1495"/>
    </row>
    <row r="80" spans="2:15" ht="15.75" customHeight="1">
      <c r="B80" s="1322">
        <v>14</v>
      </c>
      <c r="C80" s="2009" t="s">
        <v>499</v>
      </c>
      <c r="D80" s="1917"/>
      <c r="E80" s="1917"/>
      <c r="F80" s="2010"/>
      <c r="G80" s="1121">
        <v>65514.684000000001</v>
      </c>
      <c r="H80" s="175">
        <v>11978.924000000001</v>
      </c>
      <c r="I80" s="962">
        <v>2161.8850000000002</v>
      </c>
      <c r="J80" s="1119">
        <v>79655.493000000002</v>
      </c>
      <c r="L80" s="1495"/>
      <c r="M80" s="1495"/>
      <c r="N80" s="1495"/>
      <c r="O80" s="1495"/>
    </row>
    <row r="81" spans="2:15" ht="15.75" customHeight="1">
      <c r="B81" s="1319"/>
      <c r="C81" s="1326"/>
      <c r="D81" s="1923" t="s">
        <v>1065</v>
      </c>
      <c r="E81" s="1923"/>
      <c r="F81" s="2014"/>
      <c r="G81" s="1191">
        <v>24186.777999999998</v>
      </c>
      <c r="H81" s="173">
        <v>5993.3370000000004</v>
      </c>
      <c r="I81" s="964">
        <v>1718.6790000000001</v>
      </c>
      <c r="J81" s="1119">
        <v>31898.794000000002</v>
      </c>
      <c r="L81" s="1495"/>
      <c r="M81" s="1495"/>
      <c r="N81" s="1495"/>
      <c r="O81" s="1495"/>
    </row>
    <row r="82" spans="2:15" ht="15" customHeight="1">
      <c r="B82" s="1319"/>
      <c r="C82" s="1326"/>
      <c r="D82" s="1923" t="s">
        <v>379</v>
      </c>
      <c r="E82" s="1923"/>
      <c r="F82" s="2014"/>
      <c r="G82" s="1191">
        <v>19795.689999999999</v>
      </c>
      <c r="H82" s="173">
        <v>3186.6509999999998</v>
      </c>
      <c r="I82" s="964">
        <v>256.65199999999999</v>
      </c>
      <c r="J82" s="1119">
        <v>23238.992999999999</v>
      </c>
      <c r="L82" s="1495"/>
      <c r="M82" s="1495"/>
      <c r="N82" s="1495"/>
      <c r="O82" s="1495"/>
    </row>
    <row r="83" spans="2:15" ht="15" customHeight="1">
      <c r="B83" s="1319"/>
      <c r="C83" s="1326"/>
      <c r="D83" s="1923" t="s">
        <v>1066</v>
      </c>
      <c r="E83" s="1923"/>
      <c r="F83" s="2014"/>
      <c r="G83" s="1191">
        <v>21959.955999999998</v>
      </c>
      <c r="H83" s="173">
        <v>2431.0160000000001</v>
      </c>
      <c r="I83" s="964">
        <v>151.54400000000001</v>
      </c>
      <c r="J83" s="1119">
        <v>24542.516</v>
      </c>
      <c r="L83" s="1495"/>
      <c r="M83" s="1495"/>
      <c r="N83" s="1495"/>
      <c r="O83" s="1495"/>
    </row>
    <row r="84" spans="2:15" ht="14.25" customHeight="1">
      <c r="B84" s="1327"/>
      <c r="C84" s="1326"/>
      <c r="D84" s="1923" t="s">
        <v>380</v>
      </c>
      <c r="E84" s="1923"/>
      <c r="F84" s="2014"/>
      <c r="G84" s="1191">
        <v>-427.74</v>
      </c>
      <c r="H84" s="173">
        <v>108.05800000000001</v>
      </c>
      <c r="I84" s="964">
        <v>65.433999999999997</v>
      </c>
      <c r="J84" s="1119">
        <v>-254.24799999999999</v>
      </c>
      <c r="L84" s="1495"/>
      <c r="M84" s="1495"/>
      <c r="N84" s="1495"/>
      <c r="O84" s="1495"/>
    </row>
    <row r="85" spans="2:15" ht="14.25" customHeight="1">
      <c r="B85" s="1319"/>
      <c r="C85" s="1326"/>
      <c r="D85" s="1923" t="s">
        <v>263</v>
      </c>
      <c r="E85" s="1923"/>
      <c r="F85" s="2014"/>
      <c r="G85" s="1191">
        <v>0</v>
      </c>
      <c r="H85" s="173">
        <v>301.46100000000001</v>
      </c>
      <c r="I85" s="964">
        <v>0</v>
      </c>
      <c r="J85" s="1119">
        <v>301.46100000000001</v>
      </c>
      <c r="L85" s="1495"/>
      <c r="M85" s="1495"/>
      <c r="N85" s="1495"/>
      <c r="O85" s="1495"/>
    </row>
    <row r="86" spans="2:15" ht="14.25" customHeight="1">
      <c r="B86" s="1321"/>
      <c r="C86" s="1556"/>
      <c r="D86" s="1921" t="s">
        <v>1067</v>
      </c>
      <c r="E86" s="1922"/>
      <c r="F86" s="1928"/>
      <c r="G86" s="1277">
        <v>0</v>
      </c>
      <c r="H86" s="177">
        <v>-41.598999999999997</v>
      </c>
      <c r="I86" s="968">
        <v>-30.423999999999999</v>
      </c>
      <c r="J86" s="1127">
        <v>-72.022999999999996</v>
      </c>
      <c r="L86" s="1495"/>
      <c r="M86" s="1495"/>
      <c r="N86" s="1495"/>
      <c r="O86" s="1495"/>
    </row>
    <row r="87" spans="2:15" ht="15.75" customHeight="1" thickBot="1">
      <c r="B87" s="1494">
        <v>15</v>
      </c>
      <c r="C87" s="2067" t="s">
        <v>1139</v>
      </c>
      <c r="D87" s="2068" t="s">
        <v>264</v>
      </c>
      <c r="E87" s="2068"/>
      <c r="F87" s="2069"/>
      <c r="G87" s="1536">
        <v>5097.0609999999997</v>
      </c>
      <c r="H87" s="169">
        <v>343.87</v>
      </c>
      <c r="I87" s="1160">
        <v>115.68300000000001</v>
      </c>
      <c r="J87" s="1127">
        <v>5556.6139999999996</v>
      </c>
      <c r="L87" s="1495"/>
      <c r="M87" s="1495"/>
      <c r="N87" s="1495"/>
      <c r="O87" s="1495"/>
    </row>
    <row r="88" spans="2:15" ht="15.75" customHeight="1" thickBot="1">
      <c r="B88" s="1337">
        <v>16</v>
      </c>
      <c r="C88" s="2001" t="s">
        <v>1068</v>
      </c>
      <c r="D88" s="1906"/>
      <c r="E88" s="1906"/>
      <c r="F88" s="2002"/>
      <c r="G88" s="1165">
        <v>523392.60100000002</v>
      </c>
      <c r="H88" s="161">
        <v>101209.466</v>
      </c>
      <c r="I88" s="162">
        <v>19303.953000000001</v>
      </c>
      <c r="J88" s="1135">
        <v>643906.02</v>
      </c>
      <c r="L88" s="1495"/>
      <c r="M88" s="1495"/>
      <c r="N88" s="1495"/>
      <c r="O88" s="1495"/>
    </row>
    <row r="91" spans="2:15" ht="14.25" customHeight="1"/>
  </sheetData>
  <mergeCells count="87">
    <mergeCell ref="D84:F84"/>
    <mergeCell ref="D85:F85"/>
    <mergeCell ref="D86:F86"/>
    <mergeCell ref="C87:F87"/>
    <mergeCell ref="C88:F88"/>
    <mergeCell ref="D83:F83"/>
    <mergeCell ref="D72:F72"/>
    <mergeCell ref="D73:F73"/>
    <mergeCell ref="C74:F74"/>
    <mergeCell ref="D75:F75"/>
    <mergeCell ref="D76:F76"/>
    <mergeCell ref="D77:F77"/>
    <mergeCell ref="C78:F78"/>
    <mergeCell ref="D79:F79"/>
    <mergeCell ref="C80:F80"/>
    <mergeCell ref="D81:F81"/>
    <mergeCell ref="D82:F82"/>
    <mergeCell ref="D71:F71"/>
    <mergeCell ref="C60:F60"/>
    <mergeCell ref="D61:F61"/>
    <mergeCell ref="C62:F62"/>
    <mergeCell ref="D63:F63"/>
    <mergeCell ref="D64:F64"/>
    <mergeCell ref="D65:F65"/>
    <mergeCell ref="C66:F66"/>
    <mergeCell ref="D67:F67"/>
    <mergeCell ref="D68:F68"/>
    <mergeCell ref="D69:F69"/>
    <mergeCell ref="D70:F70"/>
    <mergeCell ref="D59:F59"/>
    <mergeCell ref="D48:F48"/>
    <mergeCell ref="D49:F49"/>
    <mergeCell ref="D50:F50"/>
    <mergeCell ref="D51:F51"/>
    <mergeCell ref="D52:F52"/>
    <mergeCell ref="D53:F53"/>
    <mergeCell ref="C54:F54"/>
    <mergeCell ref="D55:F55"/>
    <mergeCell ref="D56:F56"/>
    <mergeCell ref="D57:F57"/>
    <mergeCell ref="D58:F58"/>
    <mergeCell ref="D47:F47"/>
    <mergeCell ref="D36:F36"/>
    <mergeCell ref="D37:F37"/>
    <mergeCell ref="D38:F38"/>
    <mergeCell ref="D39:F39"/>
    <mergeCell ref="D40:F40"/>
    <mergeCell ref="D41:F41"/>
    <mergeCell ref="C42:F42"/>
    <mergeCell ref="D43:F43"/>
    <mergeCell ref="D44:F44"/>
    <mergeCell ref="D45:F45"/>
    <mergeCell ref="D46:F46"/>
    <mergeCell ref="D35:F35"/>
    <mergeCell ref="D24:F24"/>
    <mergeCell ref="D25:F25"/>
    <mergeCell ref="D26:F26"/>
    <mergeCell ref="D27:F27"/>
    <mergeCell ref="D28:F28"/>
    <mergeCell ref="C29:F29"/>
    <mergeCell ref="D30:F30"/>
    <mergeCell ref="D31:F31"/>
    <mergeCell ref="D32:F32"/>
    <mergeCell ref="D33:F33"/>
    <mergeCell ref="D34:F34"/>
    <mergeCell ref="D23:F23"/>
    <mergeCell ref="D12:F12"/>
    <mergeCell ref="D13:F13"/>
    <mergeCell ref="D14:F14"/>
    <mergeCell ref="D15:F15"/>
    <mergeCell ref="D16:F16"/>
    <mergeCell ref="C17:F17"/>
    <mergeCell ref="D18:F18"/>
    <mergeCell ref="D19:F19"/>
    <mergeCell ref="D20:F20"/>
    <mergeCell ref="D21:F21"/>
    <mergeCell ref="D22:F22"/>
    <mergeCell ref="D11:F11"/>
    <mergeCell ref="B2:J2"/>
    <mergeCell ref="I3:J3"/>
    <mergeCell ref="C4:F4"/>
    <mergeCell ref="C5:F5"/>
    <mergeCell ref="D7:F7"/>
    <mergeCell ref="D8:F8"/>
    <mergeCell ref="D6:F6"/>
    <mergeCell ref="C9:F9"/>
    <mergeCell ref="D10:F10"/>
  </mergeCells>
  <pageMargins left="0.7" right="0.7" top="0.75" bottom="0.75" header="0.3" footer="0.3"/>
  <pageSetup paperSize="9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4"/>
  <sheetViews>
    <sheetView workbookViewId="0"/>
  </sheetViews>
  <sheetFormatPr defaultRowHeight="14.25"/>
  <cols>
    <col min="1" max="1" width="2.625" style="987" customWidth="1"/>
    <col min="2" max="2" width="4.625" style="987" customWidth="1"/>
    <col min="3" max="3" width="3" style="987" customWidth="1"/>
    <col min="4" max="5" width="9" style="987"/>
    <col min="6" max="6" width="46.625" style="987" customWidth="1"/>
    <col min="7" max="10" width="12.625" style="987" customWidth="1"/>
    <col min="11" max="11" width="9" style="987"/>
    <col min="12" max="12" width="9" style="987" customWidth="1"/>
    <col min="13" max="16384" width="9" style="987"/>
  </cols>
  <sheetData>
    <row r="2" spans="1:15" ht="15" customHeight="1">
      <c r="B2" s="1744" t="s">
        <v>1177</v>
      </c>
      <c r="C2" s="1744"/>
      <c r="D2" s="1744"/>
      <c r="E2" s="1744"/>
      <c r="F2" s="1744"/>
      <c r="G2" s="1744"/>
      <c r="H2" s="1744"/>
      <c r="I2" s="1744"/>
      <c r="J2" s="1744"/>
    </row>
    <row r="3" spans="1:15" ht="15" customHeight="1" thickBot="1">
      <c r="I3" s="2065" t="s">
        <v>844</v>
      </c>
      <c r="J3" s="2066"/>
    </row>
    <row r="4" spans="1:15" ht="26.25" thickBot="1">
      <c r="A4" s="1357"/>
      <c r="B4" s="1562" t="s">
        <v>289</v>
      </c>
      <c r="C4" s="2022" t="s">
        <v>505</v>
      </c>
      <c r="D4" s="1932"/>
      <c r="E4" s="1932"/>
      <c r="F4" s="2023"/>
      <c r="G4" s="1209" t="s">
        <v>5</v>
      </c>
      <c r="H4" s="1209" t="s">
        <v>324</v>
      </c>
      <c r="I4" s="1561" t="s">
        <v>325</v>
      </c>
      <c r="J4" s="1211" t="s">
        <v>8</v>
      </c>
    </row>
    <row r="5" spans="1:15">
      <c r="A5" s="1357"/>
      <c r="B5" s="1315">
        <v>1</v>
      </c>
      <c r="C5" s="2024" t="s">
        <v>1142</v>
      </c>
      <c r="D5" s="2025"/>
      <c r="E5" s="2025"/>
      <c r="F5" s="2026"/>
      <c r="G5" s="1316">
        <v>54881.548999999999</v>
      </c>
      <c r="H5" s="1316">
        <v>7636.7389999999996</v>
      </c>
      <c r="I5" s="1482">
        <v>3021.1660000000002</v>
      </c>
      <c r="J5" s="1266">
        <v>65539.453999999998</v>
      </c>
      <c r="L5" s="1392"/>
      <c r="M5" s="1392"/>
      <c r="N5" s="1392"/>
      <c r="O5" s="1392"/>
    </row>
    <row r="6" spans="1:15">
      <c r="A6" s="1357"/>
      <c r="B6" s="1319"/>
      <c r="C6" s="2013" t="s">
        <v>847</v>
      </c>
      <c r="D6" s="1922"/>
      <c r="E6" s="1922"/>
      <c r="F6" s="1928"/>
      <c r="G6" s="1221">
        <v>21067.993999999999</v>
      </c>
      <c r="H6" s="1221">
        <v>3099.9670000000001</v>
      </c>
      <c r="I6" s="1264">
        <v>1517.547</v>
      </c>
      <c r="J6" s="1266">
        <v>25685.508000000002</v>
      </c>
      <c r="L6" s="1392"/>
      <c r="M6" s="1392"/>
      <c r="N6" s="1392"/>
      <c r="O6" s="1392"/>
    </row>
    <row r="7" spans="1:15">
      <c r="A7" s="1357"/>
      <c r="B7" s="1319"/>
      <c r="C7" s="2013" t="s">
        <v>848</v>
      </c>
      <c r="D7" s="1922"/>
      <c r="E7" s="1922"/>
      <c r="F7" s="1928"/>
      <c r="G7" s="1221">
        <v>8252.5990000000002</v>
      </c>
      <c r="H7" s="1221">
        <v>1136.8889999999999</v>
      </c>
      <c r="I7" s="1264">
        <v>784.05600000000004</v>
      </c>
      <c r="J7" s="1266">
        <v>10173.544</v>
      </c>
      <c r="L7" s="1392"/>
      <c r="M7" s="1392"/>
      <c r="N7" s="1392"/>
      <c r="O7" s="1392"/>
    </row>
    <row r="8" spans="1:15">
      <c r="A8" s="1357"/>
      <c r="B8" s="1319"/>
      <c r="C8" s="2013" t="s">
        <v>506</v>
      </c>
      <c r="D8" s="1922"/>
      <c r="E8" s="1922"/>
      <c r="F8" s="1928"/>
      <c r="G8" s="1221">
        <v>0</v>
      </c>
      <c r="H8" s="1221">
        <v>19.579000000000001</v>
      </c>
      <c r="I8" s="1264">
        <v>0</v>
      </c>
      <c r="J8" s="1266">
        <v>19.579000000000001</v>
      </c>
      <c r="L8" s="1392"/>
      <c r="M8" s="1392"/>
      <c r="N8" s="1392"/>
      <c r="O8" s="1392"/>
    </row>
    <row r="9" spans="1:15">
      <c r="A9" s="1357"/>
      <c r="B9" s="1319"/>
      <c r="C9" s="2013" t="s">
        <v>23</v>
      </c>
      <c r="D9" s="1922"/>
      <c r="E9" s="1922"/>
      <c r="F9" s="1928"/>
      <c r="G9" s="1221">
        <v>1.127</v>
      </c>
      <c r="H9" s="1221">
        <v>0.629</v>
      </c>
      <c r="I9" s="1264">
        <v>0</v>
      </c>
      <c r="J9" s="1266">
        <v>1.756</v>
      </c>
      <c r="L9" s="1392"/>
      <c r="M9" s="1392"/>
      <c r="N9" s="1392"/>
      <c r="O9" s="1392"/>
    </row>
    <row r="10" spans="1:15">
      <c r="A10" s="1357"/>
      <c r="B10" s="1321"/>
      <c r="C10" s="2019" t="s">
        <v>849</v>
      </c>
      <c r="D10" s="2020"/>
      <c r="E10" s="2020"/>
      <c r="F10" s="2021"/>
      <c r="G10" s="1221">
        <v>25559.829000000002</v>
      </c>
      <c r="H10" s="1221">
        <v>3379.6750000000002</v>
      </c>
      <c r="I10" s="1264">
        <v>719.56299999999999</v>
      </c>
      <c r="J10" s="1266">
        <v>29659.066999999999</v>
      </c>
      <c r="L10" s="1392"/>
      <c r="M10" s="1392"/>
      <c r="N10" s="1392"/>
      <c r="O10" s="1392"/>
    </row>
    <row r="11" spans="1:15" ht="30" customHeight="1">
      <c r="A11" s="1357"/>
      <c r="B11" s="1322">
        <v>2</v>
      </c>
      <c r="C11" s="1940" t="s">
        <v>1106</v>
      </c>
      <c r="D11" s="1774"/>
      <c r="E11" s="1774"/>
      <c r="F11" s="1941"/>
      <c r="G11" s="1316">
        <v>98.447000000000003</v>
      </c>
      <c r="H11" s="1316">
        <v>0</v>
      </c>
      <c r="I11" s="1482">
        <v>21.774999999999999</v>
      </c>
      <c r="J11" s="1266">
        <v>120.22199999999999</v>
      </c>
      <c r="L11" s="1392"/>
      <c r="M11" s="1392"/>
      <c r="N11" s="1392"/>
      <c r="O11" s="1392"/>
    </row>
    <row r="12" spans="1:15" ht="27" customHeight="1">
      <c r="A12" s="1357"/>
      <c r="B12" s="1319"/>
      <c r="C12" s="2030" t="s">
        <v>1107</v>
      </c>
      <c r="D12" s="1781"/>
      <c r="E12" s="1781"/>
      <c r="F12" s="1859"/>
      <c r="G12" s="1221">
        <v>96.453000000000003</v>
      </c>
      <c r="H12" s="1221">
        <v>0</v>
      </c>
      <c r="I12" s="1264">
        <v>21.774999999999999</v>
      </c>
      <c r="J12" s="1266">
        <v>118.22799999999999</v>
      </c>
      <c r="L12" s="1392"/>
      <c r="M12" s="1392"/>
      <c r="N12" s="1392"/>
      <c r="O12" s="1392"/>
    </row>
    <row r="13" spans="1:15" ht="27" customHeight="1">
      <c r="A13" s="1357"/>
      <c r="B13" s="1319"/>
      <c r="C13" s="2030" t="s">
        <v>1108</v>
      </c>
      <c r="D13" s="1781"/>
      <c r="E13" s="1781"/>
      <c r="F13" s="1859"/>
      <c r="G13" s="1221">
        <v>1.994</v>
      </c>
      <c r="H13" s="1221">
        <v>0</v>
      </c>
      <c r="I13" s="1264">
        <v>0</v>
      </c>
      <c r="J13" s="1266">
        <v>1.994</v>
      </c>
      <c r="L13" s="1392"/>
      <c r="M13" s="1392"/>
      <c r="N13" s="1392"/>
      <c r="O13" s="1392"/>
    </row>
    <row r="14" spans="1:15" ht="31.5" customHeight="1">
      <c r="A14" s="1357"/>
      <c r="B14" s="1322">
        <v>3</v>
      </c>
      <c r="C14" s="1940" t="s">
        <v>1109</v>
      </c>
      <c r="D14" s="1774"/>
      <c r="E14" s="1774"/>
      <c r="F14" s="1941"/>
      <c r="G14" s="1316">
        <v>23.221</v>
      </c>
      <c r="H14" s="1316">
        <v>0</v>
      </c>
      <c r="I14" s="1482">
        <v>0</v>
      </c>
      <c r="J14" s="1266">
        <v>23.221</v>
      </c>
      <c r="L14" s="1392"/>
      <c r="M14" s="1392"/>
      <c r="N14" s="1392"/>
      <c r="O14" s="1392"/>
    </row>
    <row r="15" spans="1:15">
      <c r="A15" s="1357"/>
      <c r="B15" s="1319"/>
      <c r="C15" s="2030" t="s">
        <v>1110</v>
      </c>
      <c r="D15" s="1781"/>
      <c r="E15" s="1781"/>
      <c r="F15" s="1859"/>
      <c r="G15" s="1221">
        <v>23.221</v>
      </c>
      <c r="H15" s="1221">
        <v>0</v>
      </c>
      <c r="I15" s="1264">
        <v>0</v>
      </c>
      <c r="J15" s="1266">
        <v>23.221</v>
      </c>
      <c r="L15" s="1392"/>
      <c r="M15" s="1392"/>
      <c r="N15" s="1392"/>
      <c r="O15" s="1392"/>
    </row>
    <row r="16" spans="1:15" ht="30" customHeight="1">
      <c r="A16" s="1357"/>
      <c r="B16" s="1322">
        <v>4</v>
      </c>
      <c r="C16" s="1940" t="s">
        <v>1111</v>
      </c>
      <c r="D16" s="1774"/>
      <c r="E16" s="1774"/>
      <c r="F16" s="1941"/>
      <c r="G16" s="1316">
        <v>352.97800000000001</v>
      </c>
      <c r="H16" s="1316">
        <v>0</v>
      </c>
      <c r="I16" s="1482">
        <v>0</v>
      </c>
      <c r="J16" s="1266">
        <v>352.97800000000001</v>
      </c>
      <c r="L16" s="1392"/>
      <c r="M16" s="1392"/>
      <c r="N16" s="1392"/>
      <c r="O16" s="1392"/>
    </row>
    <row r="17" spans="1:15" ht="30" customHeight="1">
      <c r="A17" s="1357"/>
      <c r="B17" s="1319"/>
      <c r="C17" s="2029" t="s">
        <v>1112</v>
      </c>
      <c r="D17" s="1772"/>
      <c r="E17" s="1772"/>
      <c r="F17" s="1773"/>
      <c r="G17" s="1221">
        <v>352.97800000000001</v>
      </c>
      <c r="H17" s="1221">
        <v>0</v>
      </c>
      <c r="I17" s="1264">
        <v>0</v>
      </c>
      <c r="J17" s="1266">
        <v>352.97800000000001</v>
      </c>
      <c r="L17" s="1392"/>
      <c r="M17" s="1392"/>
      <c r="N17" s="1392"/>
      <c r="O17" s="1392"/>
    </row>
    <row r="18" spans="1:15">
      <c r="A18" s="1357"/>
      <c r="B18" s="1322">
        <v>5</v>
      </c>
      <c r="C18" s="2009" t="s">
        <v>861</v>
      </c>
      <c r="D18" s="1917"/>
      <c r="E18" s="1917"/>
      <c r="F18" s="2010"/>
      <c r="G18" s="1316">
        <v>0.158</v>
      </c>
      <c r="H18" s="1316">
        <v>0</v>
      </c>
      <c r="I18" s="1482">
        <v>0</v>
      </c>
      <c r="J18" s="1266">
        <v>0.158</v>
      </c>
      <c r="L18" s="1392"/>
      <c r="M18" s="1392"/>
      <c r="N18" s="1392"/>
      <c r="O18" s="1392"/>
    </row>
    <row r="19" spans="1:15">
      <c r="A19" s="1357"/>
      <c r="B19" s="1323"/>
      <c r="C19" s="2007" t="s">
        <v>865</v>
      </c>
      <c r="D19" s="1916"/>
      <c r="E19" s="1916"/>
      <c r="F19" s="2008"/>
      <c r="G19" s="1221">
        <v>0.158</v>
      </c>
      <c r="H19" s="1221">
        <v>0</v>
      </c>
      <c r="I19" s="1264">
        <v>0</v>
      </c>
      <c r="J19" s="1266">
        <v>0.158</v>
      </c>
      <c r="L19" s="1392"/>
      <c r="M19" s="1392"/>
      <c r="N19" s="1392"/>
      <c r="O19" s="1392"/>
    </row>
    <row r="20" spans="1:15">
      <c r="A20" s="1357"/>
      <c r="B20" s="1323"/>
      <c r="C20" s="1324"/>
      <c r="D20" s="1915" t="s">
        <v>866</v>
      </c>
      <c r="E20" s="1916"/>
      <c r="F20" s="2008"/>
      <c r="G20" s="1221">
        <v>0.158</v>
      </c>
      <c r="H20" s="1221">
        <v>0</v>
      </c>
      <c r="I20" s="1264">
        <v>0</v>
      </c>
      <c r="J20" s="1266">
        <v>0.158</v>
      </c>
      <c r="L20" s="1392"/>
      <c r="M20" s="1392"/>
      <c r="N20" s="1392"/>
      <c r="O20" s="1392"/>
    </row>
    <row r="21" spans="1:15">
      <c r="A21" s="1357"/>
      <c r="B21" s="1322">
        <v>6</v>
      </c>
      <c r="C21" s="1940" t="s">
        <v>1113</v>
      </c>
      <c r="D21" s="1774"/>
      <c r="E21" s="1774"/>
      <c r="F21" s="1941"/>
      <c r="G21" s="1316">
        <v>48899.677000000003</v>
      </c>
      <c r="H21" s="1316">
        <v>4512.7950000000001</v>
      </c>
      <c r="I21" s="1482">
        <v>1576.0830000000001</v>
      </c>
      <c r="J21" s="1266">
        <v>54988.555</v>
      </c>
      <c r="L21" s="1392"/>
      <c r="M21" s="1392"/>
      <c r="N21" s="1392"/>
      <c r="O21" s="1392"/>
    </row>
    <row r="22" spans="1:15">
      <c r="A22" s="1357"/>
      <c r="B22" s="1319"/>
      <c r="C22" s="2030" t="s">
        <v>1114</v>
      </c>
      <c r="D22" s="1781"/>
      <c r="E22" s="1781"/>
      <c r="F22" s="1859"/>
      <c r="G22" s="1221">
        <v>1764.989</v>
      </c>
      <c r="H22" s="1221">
        <v>3263.482</v>
      </c>
      <c r="I22" s="1264">
        <v>926.33100000000002</v>
      </c>
      <c r="J22" s="1266">
        <v>5954.8019999999997</v>
      </c>
      <c r="L22" s="1392"/>
      <c r="M22" s="1392"/>
      <c r="N22" s="1392"/>
      <c r="O22" s="1392"/>
    </row>
    <row r="23" spans="1:15">
      <c r="A23" s="1357"/>
      <c r="B23" s="1319"/>
      <c r="C23" s="2030" t="s">
        <v>1115</v>
      </c>
      <c r="D23" s="1781"/>
      <c r="E23" s="1781"/>
      <c r="F23" s="1859"/>
      <c r="G23" s="1221">
        <v>3692.31</v>
      </c>
      <c r="H23" s="1221">
        <v>1069.645</v>
      </c>
      <c r="I23" s="1264">
        <v>322.70400000000001</v>
      </c>
      <c r="J23" s="1266">
        <v>5084.6589999999997</v>
      </c>
      <c r="L23" s="1392"/>
      <c r="M23" s="1392"/>
      <c r="N23" s="1392"/>
      <c r="O23" s="1392"/>
    </row>
    <row r="24" spans="1:15" ht="27" customHeight="1">
      <c r="A24" s="1357"/>
      <c r="B24" s="1319"/>
      <c r="C24" s="2030" t="s">
        <v>1145</v>
      </c>
      <c r="D24" s="1781"/>
      <c r="E24" s="1781"/>
      <c r="F24" s="1859"/>
      <c r="G24" s="1221">
        <v>0</v>
      </c>
      <c r="H24" s="1221">
        <v>0</v>
      </c>
      <c r="I24" s="1264">
        <v>0</v>
      </c>
      <c r="J24" s="1266">
        <v>0</v>
      </c>
      <c r="L24" s="1392"/>
      <c r="M24" s="1392"/>
      <c r="N24" s="1392"/>
      <c r="O24" s="1392"/>
    </row>
    <row r="25" spans="1:15">
      <c r="A25" s="1357"/>
      <c r="B25" s="1319"/>
      <c r="C25" s="2030" t="s">
        <v>1116</v>
      </c>
      <c r="D25" s="1781"/>
      <c r="E25" s="1781"/>
      <c r="F25" s="1859"/>
      <c r="G25" s="1221">
        <v>43126.063000000002</v>
      </c>
      <c r="H25" s="1221">
        <v>56.69</v>
      </c>
      <c r="I25" s="1264">
        <v>327.048</v>
      </c>
      <c r="J25" s="1266">
        <v>43509.800999999999</v>
      </c>
      <c r="L25" s="1392"/>
      <c r="M25" s="1392"/>
      <c r="N25" s="1392"/>
      <c r="O25" s="1392"/>
    </row>
    <row r="26" spans="1:15">
      <c r="A26" s="1357"/>
      <c r="B26" s="1319"/>
      <c r="C26" s="2030" t="s">
        <v>1174</v>
      </c>
      <c r="D26" s="1781"/>
      <c r="E26" s="1781"/>
      <c r="F26" s="1859"/>
      <c r="G26" s="1221">
        <v>5.968</v>
      </c>
      <c r="H26" s="1221">
        <v>0</v>
      </c>
      <c r="I26" s="1264">
        <v>0</v>
      </c>
      <c r="J26" s="1266">
        <v>5.968</v>
      </c>
      <c r="L26" s="1392"/>
      <c r="M26" s="1392"/>
      <c r="N26" s="1392"/>
      <c r="O26" s="1392"/>
    </row>
    <row r="27" spans="1:15">
      <c r="A27" s="1357"/>
      <c r="B27" s="1319"/>
      <c r="C27" s="2030" t="s">
        <v>1146</v>
      </c>
      <c r="D27" s="1781"/>
      <c r="E27" s="1781"/>
      <c r="F27" s="1859"/>
      <c r="G27" s="1221">
        <v>310.34699999999998</v>
      </c>
      <c r="H27" s="1221">
        <v>122.97799999999999</v>
      </c>
      <c r="I27" s="1264">
        <v>0</v>
      </c>
      <c r="J27" s="1266">
        <v>433.32499999999999</v>
      </c>
      <c r="L27" s="1392"/>
      <c r="M27" s="1392"/>
      <c r="N27" s="1392"/>
      <c r="O27" s="1392"/>
    </row>
    <row r="28" spans="1:15" ht="15" customHeight="1">
      <c r="A28" s="1357"/>
      <c r="B28" s="1322">
        <v>7</v>
      </c>
      <c r="C28" s="1940" t="s">
        <v>1117</v>
      </c>
      <c r="D28" s="1774"/>
      <c r="E28" s="1774"/>
      <c r="F28" s="1941"/>
      <c r="G28" s="1316">
        <v>27021.963</v>
      </c>
      <c r="H28" s="1316">
        <v>1318.4749999999999</v>
      </c>
      <c r="I28" s="1482">
        <v>596.30799999999999</v>
      </c>
      <c r="J28" s="1266">
        <v>28936.745999999999</v>
      </c>
      <c r="L28" s="1392"/>
      <c r="M28" s="1392"/>
      <c r="N28" s="1392"/>
      <c r="O28" s="1392"/>
    </row>
    <row r="29" spans="1:15" ht="27.75" customHeight="1">
      <c r="A29" s="1357"/>
      <c r="B29" s="1319"/>
      <c r="C29" s="2030" t="s">
        <v>1118</v>
      </c>
      <c r="D29" s="1781"/>
      <c r="E29" s="1781"/>
      <c r="F29" s="1859"/>
      <c r="G29" s="1221">
        <v>9138.5759999999991</v>
      </c>
      <c r="H29" s="1221">
        <v>668.322</v>
      </c>
      <c r="I29" s="1264">
        <v>219.82400000000001</v>
      </c>
      <c r="J29" s="1266">
        <v>10026.722</v>
      </c>
      <c r="L29" s="1392"/>
      <c r="M29" s="1392"/>
      <c r="N29" s="1392"/>
      <c r="O29" s="1392"/>
    </row>
    <row r="30" spans="1:15" ht="27.75" customHeight="1">
      <c r="A30" s="1357"/>
      <c r="B30" s="1319"/>
      <c r="C30" s="2030" t="s">
        <v>1119</v>
      </c>
      <c r="D30" s="1781"/>
      <c r="E30" s="1781"/>
      <c r="F30" s="1859"/>
      <c r="G30" s="1221">
        <v>2704.32</v>
      </c>
      <c r="H30" s="1221">
        <v>519.52499999999998</v>
      </c>
      <c r="I30" s="1264">
        <v>0</v>
      </c>
      <c r="J30" s="1266">
        <v>3223.8449999999998</v>
      </c>
      <c r="L30" s="1392"/>
      <c r="M30" s="1392"/>
      <c r="N30" s="1392"/>
      <c r="O30" s="1392"/>
    </row>
    <row r="31" spans="1:15" ht="27.75" customHeight="1">
      <c r="A31" s="1357"/>
      <c r="B31" s="1319"/>
      <c r="C31" s="2030" t="s">
        <v>1120</v>
      </c>
      <c r="D31" s="1781"/>
      <c r="E31" s="1781"/>
      <c r="F31" s="1859"/>
      <c r="G31" s="1221">
        <v>13846.503000000001</v>
      </c>
      <c r="H31" s="1221">
        <v>68.468999999999994</v>
      </c>
      <c r="I31" s="1264">
        <v>296.21899999999999</v>
      </c>
      <c r="J31" s="1266">
        <v>14211.191000000001</v>
      </c>
      <c r="L31" s="1392"/>
      <c r="M31" s="1392"/>
      <c r="N31" s="1392"/>
      <c r="O31" s="1392"/>
    </row>
    <row r="32" spans="1:15" ht="27.75" customHeight="1">
      <c r="A32" s="1357"/>
      <c r="B32" s="1319"/>
      <c r="C32" s="2030" t="s">
        <v>1121</v>
      </c>
      <c r="D32" s="1781"/>
      <c r="E32" s="1781"/>
      <c r="F32" s="1859"/>
      <c r="G32" s="1221">
        <v>886.11699999999996</v>
      </c>
      <c r="H32" s="1221">
        <v>0</v>
      </c>
      <c r="I32" s="1264">
        <v>0</v>
      </c>
      <c r="J32" s="1266">
        <v>886.11699999999996</v>
      </c>
      <c r="L32" s="1392"/>
      <c r="M32" s="1392"/>
      <c r="N32" s="1392"/>
      <c r="O32" s="1392"/>
    </row>
    <row r="33" spans="1:15" ht="27.75" customHeight="1">
      <c r="A33" s="1357"/>
      <c r="B33" s="1319"/>
      <c r="C33" s="2030" t="s">
        <v>1122</v>
      </c>
      <c r="D33" s="1781"/>
      <c r="E33" s="1781"/>
      <c r="F33" s="1859"/>
      <c r="G33" s="1221">
        <v>2.3490000000000002</v>
      </c>
      <c r="H33" s="1221">
        <v>0</v>
      </c>
      <c r="I33" s="1264">
        <v>21.356999999999999</v>
      </c>
      <c r="J33" s="1266">
        <v>23.706</v>
      </c>
      <c r="L33" s="1392"/>
      <c r="M33" s="1392"/>
      <c r="N33" s="1392"/>
      <c r="O33" s="1392"/>
    </row>
    <row r="34" spans="1:15" ht="27.75" customHeight="1">
      <c r="A34" s="1357"/>
      <c r="B34" s="1319"/>
      <c r="C34" s="2030" t="s">
        <v>1123</v>
      </c>
      <c r="D34" s="1781"/>
      <c r="E34" s="1781"/>
      <c r="F34" s="1859"/>
      <c r="G34" s="1221">
        <v>0</v>
      </c>
      <c r="H34" s="1221">
        <v>0</v>
      </c>
      <c r="I34" s="1264">
        <v>7.8259999999999996</v>
      </c>
      <c r="J34" s="1266">
        <v>7.8259999999999996</v>
      </c>
      <c r="L34" s="1392"/>
      <c r="M34" s="1392"/>
      <c r="N34" s="1392"/>
      <c r="O34" s="1392"/>
    </row>
    <row r="35" spans="1:15" ht="27.75" customHeight="1">
      <c r="A35" s="1357"/>
      <c r="B35" s="1319"/>
      <c r="C35" s="2030" t="s">
        <v>1124</v>
      </c>
      <c r="D35" s="1781"/>
      <c r="E35" s="1781"/>
      <c r="F35" s="1859"/>
      <c r="G35" s="1221">
        <v>367.92700000000002</v>
      </c>
      <c r="H35" s="1221">
        <v>62.158999999999999</v>
      </c>
      <c r="I35" s="1264">
        <v>51.082000000000001</v>
      </c>
      <c r="J35" s="1266">
        <v>481.16800000000001</v>
      </c>
      <c r="L35" s="1392"/>
      <c r="M35" s="1392"/>
      <c r="N35" s="1392"/>
      <c r="O35" s="1392"/>
    </row>
    <row r="36" spans="1:15" ht="27.75" customHeight="1">
      <c r="A36" s="1357"/>
      <c r="B36" s="1319"/>
      <c r="C36" s="2030" t="s">
        <v>1125</v>
      </c>
      <c r="D36" s="1781"/>
      <c r="E36" s="1781"/>
      <c r="F36" s="1859"/>
      <c r="G36" s="1221">
        <v>76.171000000000006</v>
      </c>
      <c r="H36" s="1221">
        <v>0</v>
      </c>
      <c r="I36" s="1264">
        <v>0</v>
      </c>
      <c r="J36" s="1266">
        <v>76.171000000000006</v>
      </c>
      <c r="L36" s="1392"/>
      <c r="M36" s="1392"/>
      <c r="N36" s="1392"/>
      <c r="O36" s="1392"/>
    </row>
    <row r="37" spans="1:15">
      <c r="A37" s="1357"/>
      <c r="B37" s="1322">
        <v>8</v>
      </c>
      <c r="C37" s="1940" t="s">
        <v>1126</v>
      </c>
      <c r="D37" s="1774"/>
      <c r="E37" s="1774"/>
      <c r="F37" s="1941"/>
      <c r="G37" s="1316">
        <v>27300</v>
      </c>
      <c r="H37" s="1316">
        <v>4306.9750000000004</v>
      </c>
      <c r="I37" s="1482">
        <v>249.97499999999999</v>
      </c>
      <c r="J37" s="1266">
        <v>31856.95</v>
      </c>
      <c r="L37" s="1392"/>
      <c r="M37" s="1392"/>
      <c r="N37" s="1392"/>
      <c r="O37" s="1392"/>
    </row>
    <row r="38" spans="1:15">
      <c r="A38" s="1357"/>
      <c r="B38" s="1319"/>
      <c r="C38" s="2013" t="s">
        <v>294</v>
      </c>
      <c r="D38" s="1922"/>
      <c r="E38" s="1922"/>
      <c r="F38" s="1928"/>
      <c r="G38" s="1221">
        <v>27300</v>
      </c>
      <c r="H38" s="1221">
        <v>4306.9750000000004</v>
      </c>
      <c r="I38" s="1264">
        <v>250</v>
      </c>
      <c r="J38" s="1266">
        <v>31856.974999999999</v>
      </c>
      <c r="L38" s="1392"/>
      <c r="M38" s="1392"/>
      <c r="N38" s="1392"/>
      <c r="O38" s="1392"/>
    </row>
    <row r="39" spans="1:15">
      <c r="A39" s="1357"/>
      <c r="B39" s="1319"/>
      <c r="C39" s="2007" t="s">
        <v>891</v>
      </c>
      <c r="D39" s="1916"/>
      <c r="E39" s="1916"/>
      <c r="F39" s="2008"/>
      <c r="G39" s="1244">
        <v>0</v>
      </c>
      <c r="H39" s="1244">
        <v>0</v>
      </c>
      <c r="I39" s="1263">
        <v>-2.5000000000000001E-2</v>
      </c>
      <c r="J39" s="1266">
        <v>-2.5000000000000001E-2</v>
      </c>
      <c r="L39" s="1392"/>
      <c r="M39" s="1392"/>
      <c r="N39" s="1392"/>
      <c r="O39" s="1392"/>
    </row>
    <row r="40" spans="1:15" ht="15" customHeight="1">
      <c r="A40" s="1357"/>
      <c r="B40" s="1322">
        <v>9</v>
      </c>
      <c r="C40" s="1940" t="s">
        <v>1127</v>
      </c>
      <c r="D40" s="1774"/>
      <c r="E40" s="1774"/>
      <c r="F40" s="1941"/>
      <c r="G40" s="1316">
        <v>32633.971000000001</v>
      </c>
      <c r="H40" s="1316">
        <v>20154.061000000002</v>
      </c>
      <c r="I40" s="1482">
        <v>1421.693</v>
      </c>
      <c r="J40" s="1266">
        <v>54209.724999999999</v>
      </c>
      <c r="L40" s="1392"/>
      <c r="M40" s="1392"/>
      <c r="N40" s="1392"/>
      <c r="O40" s="1392"/>
    </row>
    <row r="41" spans="1:15">
      <c r="A41" s="1357"/>
      <c r="B41" s="1319"/>
      <c r="C41" s="2013" t="s">
        <v>893</v>
      </c>
      <c r="D41" s="1922"/>
      <c r="E41" s="1922"/>
      <c r="F41" s="1928"/>
      <c r="G41" s="1221">
        <v>399.30700000000002</v>
      </c>
      <c r="H41" s="1221">
        <v>888.33299999999997</v>
      </c>
      <c r="I41" s="1264">
        <v>699.40099999999995</v>
      </c>
      <c r="J41" s="1266">
        <v>1987.0409999999999</v>
      </c>
      <c r="L41" s="1392"/>
      <c r="M41" s="1392"/>
      <c r="N41" s="1392"/>
      <c r="O41" s="1392"/>
    </row>
    <row r="42" spans="1:15">
      <c r="A42" s="1357"/>
      <c r="B42" s="1319"/>
      <c r="C42" s="1326"/>
      <c r="D42" s="1929" t="s">
        <v>893</v>
      </c>
      <c r="E42" s="1923"/>
      <c r="F42" s="2014"/>
      <c r="G42" s="1221">
        <v>399.96300000000002</v>
      </c>
      <c r="H42" s="1221">
        <v>888.654</v>
      </c>
      <c r="I42" s="1264">
        <v>699.75800000000004</v>
      </c>
      <c r="J42" s="1266">
        <v>1988.375</v>
      </c>
      <c r="L42" s="1392"/>
      <c r="M42" s="1392"/>
      <c r="N42" s="1392"/>
      <c r="O42" s="1392"/>
    </row>
    <row r="43" spans="1:15">
      <c r="A43" s="1357"/>
      <c r="B43" s="1319"/>
      <c r="C43" s="1326"/>
      <c r="D43" s="1923" t="s">
        <v>725</v>
      </c>
      <c r="E43" s="1923" t="s">
        <v>132</v>
      </c>
      <c r="F43" s="2014"/>
      <c r="G43" s="1221">
        <v>-0.65600000000000003</v>
      </c>
      <c r="H43" s="1221">
        <v>-0.32100000000000001</v>
      </c>
      <c r="I43" s="1264">
        <v>-0.35699999999999998</v>
      </c>
      <c r="J43" s="1266">
        <v>-1.3340000000000001</v>
      </c>
      <c r="L43" s="1392"/>
      <c r="M43" s="1392"/>
      <c r="N43" s="1392"/>
      <c r="O43" s="1392"/>
    </row>
    <row r="44" spans="1:15">
      <c r="A44" s="1357"/>
      <c r="B44" s="1319"/>
      <c r="C44" s="2013" t="s">
        <v>894</v>
      </c>
      <c r="D44" s="1922"/>
      <c r="E44" s="1922"/>
      <c r="F44" s="1928"/>
      <c r="G44" s="1221">
        <v>30856.303</v>
      </c>
      <c r="H44" s="1221">
        <v>4255.18</v>
      </c>
      <c r="I44" s="1264">
        <v>597.83900000000006</v>
      </c>
      <c r="J44" s="1266">
        <v>35709.322</v>
      </c>
      <c r="L44" s="1392"/>
      <c r="M44" s="1392"/>
      <c r="N44" s="1392"/>
      <c r="O44" s="1392"/>
    </row>
    <row r="45" spans="1:15">
      <c r="A45" s="1357"/>
      <c r="B45" s="1319"/>
      <c r="C45" s="1326"/>
      <c r="D45" s="1929" t="s">
        <v>894</v>
      </c>
      <c r="E45" s="1923"/>
      <c r="F45" s="2014"/>
      <c r="G45" s="1221">
        <v>30874.842000000001</v>
      </c>
      <c r="H45" s="1221">
        <v>4256.0590000000002</v>
      </c>
      <c r="I45" s="1264">
        <v>598.36599999999999</v>
      </c>
      <c r="J45" s="1266">
        <v>35729.267</v>
      </c>
      <c r="L45" s="1392"/>
      <c r="M45" s="1392"/>
      <c r="N45" s="1392"/>
      <c r="O45" s="1392"/>
    </row>
    <row r="46" spans="1:15">
      <c r="A46" s="1357"/>
      <c r="B46" s="1319"/>
      <c r="C46" s="1326"/>
      <c r="D46" s="1923" t="s">
        <v>726</v>
      </c>
      <c r="E46" s="1923"/>
      <c r="F46" s="2014"/>
      <c r="G46" s="1221">
        <v>-18.539000000000001</v>
      </c>
      <c r="H46" s="1221">
        <v>-0.879</v>
      </c>
      <c r="I46" s="1264">
        <v>-0.52700000000000002</v>
      </c>
      <c r="J46" s="1266">
        <v>-19.945</v>
      </c>
      <c r="L46" s="1392"/>
      <c r="M46" s="1392"/>
      <c r="N46" s="1392"/>
      <c r="O46" s="1392"/>
    </row>
    <row r="47" spans="1:15">
      <c r="A47" s="1357"/>
      <c r="B47" s="1327"/>
      <c r="C47" s="2007" t="s">
        <v>899</v>
      </c>
      <c r="D47" s="1916"/>
      <c r="E47" s="1916"/>
      <c r="F47" s="2008"/>
      <c r="G47" s="1221">
        <v>480.69400000000002</v>
      </c>
      <c r="H47" s="1221">
        <v>186.21899999999999</v>
      </c>
      <c r="I47" s="1264">
        <v>0</v>
      </c>
      <c r="J47" s="1266">
        <v>666.91300000000001</v>
      </c>
      <c r="L47" s="1392"/>
      <c r="M47" s="1392"/>
      <c r="N47" s="1392"/>
      <c r="O47" s="1392"/>
    </row>
    <row r="48" spans="1:15">
      <c r="A48" s="1357"/>
      <c r="B48" s="1319"/>
      <c r="C48" s="1326"/>
      <c r="D48" s="1922" t="s">
        <v>899</v>
      </c>
      <c r="E48" s="1922"/>
      <c r="F48" s="1928"/>
      <c r="G48" s="1221">
        <v>482.214</v>
      </c>
      <c r="H48" s="1221">
        <v>186.26</v>
      </c>
      <c r="I48" s="1264">
        <v>0</v>
      </c>
      <c r="J48" s="1266">
        <v>668.47400000000005</v>
      </c>
      <c r="L48" s="1392"/>
      <c r="M48" s="1392"/>
      <c r="N48" s="1392"/>
      <c r="O48" s="1392"/>
    </row>
    <row r="49" spans="1:15">
      <c r="A49" s="1357"/>
      <c r="B49" s="1319"/>
      <c r="C49" s="1326"/>
      <c r="D49" s="1923" t="s">
        <v>901</v>
      </c>
      <c r="E49" s="1923" t="s">
        <v>132</v>
      </c>
      <c r="F49" s="2014"/>
      <c r="G49" s="1221">
        <v>-1.52</v>
      </c>
      <c r="H49" s="1221">
        <v>-4.1000000000000002E-2</v>
      </c>
      <c r="I49" s="1264">
        <v>0</v>
      </c>
      <c r="J49" s="1266">
        <v>-1.5609999999999999</v>
      </c>
      <c r="L49" s="1392"/>
      <c r="M49" s="1392"/>
      <c r="N49" s="1392"/>
      <c r="O49" s="1392"/>
    </row>
    <row r="50" spans="1:15">
      <c r="A50" s="1357"/>
      <c r="B50" s="1319"/>
      <c r="C50" s="2013" t="s">
        <v>797</v>
      </c>
      <c r="D50" s="1922"/>
      <c r="E50" s="1922"/>
      <c r="F50" s="1928"/>
      <c r="G50" s="1221">
        <v>579.63300000000004</v>
      </c>
      <c r="H50" s="1221">
        <v>14493.166999999999</v>
      </c>
      <c r="I50" s="1264">
        <v>99.986000000000004</v>
      </c>
      <c r="J50" s="1266">
        <v>15172.786</v>
      </c>
      <c r="L50" s="1392"/>
      <c r="M50" s="1392"/>
      <c r="N50" s="1392"/>
      <c r="O50" s="1392"/>
    </row>
    <row r="51" spans="1:15">
      <c r="A51" s="1357"/>
      <c r="B51" s="1319"/>
      <c r="C51" s="1326"/>
      <c r="D51" s="1922" t="s">
        <v>540</v>
      </c>
      <c r="E51" s="1922"/>
      <c r="F51" s="1928"/>
      <c r="G51" s="1221">
        <v>580.22500000000002</v>
      </c>
      <c r="H51" s="1221">
        <v>14494.62</v>
      </c>
      <c r="I51" s="1264">
        <v>100.086</v>
      </c>
      <c r="J51" s="1266">
        <v>15174.931</v>
      </c>
      <c r="L51" s="1392"/>
      <c r="M51" s="1392"/>
      <c r="N51" s="1392"/>
      <c r="O51" s="1392"/>
    </row>
    <row r="52" spans="1:15">
      <c r="A52" s="1357"/>
      <c r="B52" s="1319"/>
      <c r="C52" s="1326"/>
      <c r="D52" s="1923" t="s">
        <v>541</v>
      </c>
      <c r="E52" s="1923" t="s">
        <v>132</v>
      </c>
      <c r="F52" s="2014"/>
      <c r="G52" s="1221">
        <v>-0.59199999999999997</v>
      </c>
      <c r="H52" s="1221">
        <v>-1.4530000000000001</v>
      </c>
      <c r="I52" s="1264">
        <v>-0.1</v>
      </c>
      <c r="J52" s="1266">
        <v>-2.145</v>
      </c>
      <c r="L52" s="1392"/>
      <c r="M52" s="1392"/>
      <c r="N52" s="1392"/>
      <c r="O52" s="1392"/>
    </row>
    <row r="53" spans="1:15">
      <c r="A53" s="1357"/>
      <c r="B53" s="1319"/>
      <c r="C53" s="2013" t="s">
        <v>798</v>
      </c>
      <c r="D53" s="1922"/>
      <c r="E53" s="1922"/>
      <c r="F53" s="1928"/>
      <c r="G53" s="1221">
        <v>43.883000000000003</v>
      </c>
      <c r="H53" s="1221">
        <v>0</v>
      </c>
      <c r="I53" s="1264">
        <v>0</v>
      </c>
      <c r="J53" s="1266">
        <v>43.883000000000003</v>
      </c>
      <c r="L53" s="1392"/>
      <c r="M53" s="1392"/>
      <c r="N53" s="1392"/>
      <c r="O53" s="1392"/>
    </row>
    <row r="54" spans="1:15">
      <c r="A54" s="1357"/>
      <c r="B54" s="1319"/>
      <c r="C54" s="1326"/>
      <c r="D54" s="1922" t="s">
        <v>543</v>
      </c>
      <c r="E54" s="1922"/>
      <c r="F54" s="1928"/>
      <c r="G54" s="1221">
        <v>45.008000000000003</v>
      </c>
      <c r="H54" s="1221">
        <v>0</v>
      </c>
      <c r="I54" s="1264">
        <v>0</v>
      </c>
      <c r="J54" s="1266">
        <v>45.008000000000003</v>
      </c>
      <c r="L54" s="1392"/>
      <c r="M54" s="1392"/>
      <c r="N54" s="1392"/>
      <c r="O54" s="1392"/>
    </row>
    <row r="55" spans="1:15">
      <c r="A55" s="1357"/>
      <c r="B55" s="1319"/>
      <c r="C55" s="1326"/>
      <c r="D55" s="1923" t="s">
        <v>544</v>
      </c>
      <c r="E55" s="1923"/>
      <c r="F55" s="2014"/>
      <c r="G55" s="1221">
        <v>-0.107</v>
      </c>
      <c r="H55" s="1221">
        <v>0</v>
      </c>
      <c r="I55" s="1264">
        <v>0</v>
      </c>
      <c r="J55" s="1266">
        <v>-0.107</v>
      </c>
      <c r="L55" s="1392"/>
      <c r="M55" s="1392"/>
      <c r="N55" s="1392"/>
      <c r="O55" s="1392"/>
    </row>
    <row r="56" spans="1:15">
      <c r="A56" s="1357"/>
      <c r="B56" s="1319"/>
      <c r="C56" s="1326"/>
      <c r="D56" s="1923" t="s">
        <v>545</v>
      </c>
      <c r="E56" s="1923" t="s">
        <v>132</v>
      </c>
      <c r="F56" s="2014"/>
      <c r="G56" s="1221">
        <v>-1.018</v>
      </c>
      <c r="H56" s="1221">
        <v>0</v>
      </c>
      <c r="I56" s="1264">
        <v>0</v>
      </c>
      <c r="J56" s="1266">
        <v>-1.018</v>
      </c>
      <c r="L56" s="1392"/>
      <c r="M56" s="1392"/>
      <c r="N56" s="1392"/>
      <c r="O56" s="1392"/>
    </row>
    <row r="57" spans="1:15">
      <c r="A57" s="1357"/>
      <c r="B57" s="1319"/>
      <c r="C57" s="2013" t="s">
        <v>799</v>
      </c>
      <c r="D57" s="1922"/>
      <c r="E57" s="1922"/>
      <c r="F57" s="1928"/>
      <c r="G57" s="1221">
        <v>144.197</v>
      </c>
      <c r="H57" s="1221">
        <v>0</v>
      </c>
      <c r="I57" s="1264">
        <v>0.38700000000000001</v>
      </c>
      <c r="J57" s="1266">
        <v>144.584</v>
      </c>
      <c r="L57" s="1392"/>
      <c r="M57" s="1392"/>
      <c r="N57" s="1392"/>
      <c r="O57" s="1392"/>
    </row>
    <row r="58" spans="1:15">
      <c r="A58" s="1357"/>
      <c r="B58" s="1319"/>
      <c r="C58" s="1326"/>
      <c r="D58" s="1922" t="s">
        <v>547</v>
      </c>
      <c r="E58" s="1922"/>
      <c r="F58" s="1928"/>
      <c r="G58" s="1221">
        <v>155.97300000000001</v>
      </c>
      <c r="H58" s="1221">
        <v>0</v>
      </c>
      <c r="I58" s="1264">
        <v>0.38900000000000001</v>
      </c>
      <c r="J58" s="1266">
        <v>156.36199999999999</v>
      </c>
      <c r="L58" s="1392"/>
      <c r="M58" s="1392"/>
      <c r="N58" s="1392"/>
      <c r="O58" s="1392"/>
    </row>
    <row r="59" spans="1:15">
      <c r="A59" s="1357"/>
      <c r="B59" s="1319"/>
      <c r="C59" s="1326"/>
      <c r="D59" s="1923" t="s">
        <v>140</v>
      </c>
      <c r="E59" s="1923"/>
      <c r="F59" s="2014"/>
      <c r="G59" s="1221">
        <v>-0.32400000000000001</v>
      </c>
      <c r="H59" s="1221">
        <v>0</v>
      </c>
      <c r="I59" s="1264">
        <v>-2E-3</v>
      </c>
      <c r="J59" s="1266">
        <v>-0.32600000000000001</v>
      </c>
      <c r="L59" s="1392"/>
      <c r="M59" s="1392"/>
      <c r="N59" s="1392"/>
      <c r="O59" s="1392"/>
    </row>
    <row r="60" spans="1:15">
      <c r="A60" s="1357"/>
      <c r="B60" s="1319"/>
      <c r="C60" s="1326"/>
      <c r="D60" s="1923" t="s">
        <v>548</v>
      </c>
      <c r="E60" s="1923" t="s">
        <v>132</v>
      </c>
      <c r="F60" s="2014"/>
      <c r="G60" s="1221">
        <v>-11.452</v>
      </c>
      <c r="H60" s="1221">
        <v>0</v>
      </c>
      <c r="I60" s="1264">
        <v>0</v>
      </c>
      <c r="J60" s="1266">
        <v>-11.452</v>
      </c>
      <c r="L60" s="1392"/>
      <c r="M60" s="1392"/>
      <c r="N60" s="1392"/>
      <c r="O60" s="1392"/>
    </row>
    <row r="61" spans="1:15">
      <c r="A61" s="1357"/>
      <c r="B61" s="1319"/>
      <c r="C61" s="2013" t="s">
        <v>800</v>
      </c>
      <c r="D61" s="1922"/>
      <c r="E61" s="1922"/>
      <c r="F61" s="1928"/>
      <c r="G61" s="1221">
        <v>5.0000000000000001E-3</v>
      </c>
      <c r="H61" s="1221">
        <v>0</v>
      </c>
      <c r="I61" s="1264">
        <v>0</v>
      </c>
      <c r="J61" s="1266">
        <v>5.0000000000000001E-3</v>
      </c>
      <c r="L61" s="1392"/>
      <c r="M61" s="1392"/>
      <c r="N61" s="1392"/>
      <c r="O61" s="1392"/>
    </row>
    <row r="62" spans="1:15">
      <c r="A62" s="1357"/>
      <c r="B62" s="1319"/>
      <c r="C62" s="1326"/>
      <c r="D62" s="1922" t="s">
        <v>550</v>
      </c>
      <c r="E62" s="1922"/>
      <c r="F62" s="1928"/>
      <c r="G62" s="1221">
        <v>5.0000000000000001E-3</v>
      </c>
      <c r="H62" s="1221">
        <v>0</v>
      </c>
      <c r="I62" s="1264">
        <v>0</v>
      </c>
      <c r="J62" s="1266">
        <v>5.0000000000000001E-3</v>
      </c>
      <c r="L62" s="1392"/>
      <c r="M62" s="1392"/>
      <c r="N62" s="1392"/>
      <c r="O62" s="1392"/>
    </row>
    <row r="63" spans="1:15">
      <c r="A63" s="1357"/>
      <c r="B63" s="1319"/>
      <c r="C63" s="2013" t="s">
        <v>801</v>
      </c>
      <c r="D63" s="1922"/>
      <c r="E63" s="1922"/>
      <c r="F63" s="1928"/>
      <c r="G63" s="1221">
        <v>110.18600000000001</v>
      </c>
      <c r="H63" s="1221">
        <v>304.59399999999999</v>
      </c>
      <c r="I63" s="1264">
        <v>23.989000000000001</v>
      </c>
      <c r="J63" s="1266">
        <v>438.76900000000001</v>
      </c>
      <c r="L63" s="1392"/>
      <c r="M63" s="1392"/>
      <c r="N63" s="1392"/>
      <c r="O63" s="1392"/>
    </row>
    <row r="64" spans="1:15">
      <c r="A64" s="1357"/>
      <c r="B64" s="1319"/>
      <c r="C64" s="1326"/>
      <c r="D64" s="1922" t="s">
        <v>553</v>
      </c>
      <c r="E64" s="1922"/>
      <c r="F64" s="1928"/>
      <c r="G64" s="1221">
        <v>111.849</v>
      </c>
      <c r="H64" s="1221">
        <v>305.851</v>
      </c>
      <c r="I64" s="1264">
        <v>24.375</v>
      </c>
      <c r="J64" s="1266">
        <v>442.07499999999999</v>
      </c>
      <c r="L64" s="1392"/>
      <c r="M64" s="1392"/>
      <c r="N64" s="1392"/>
      <c r="O64" s="1392"/>
    </row>
    <row r="65" spans="1:15">
      <c r="A65" s="1357"/>
      <c r="B65" s="1319"/>
      <c r="C65" s="1326"/>
      <c r="D65" s="1923" t="s">
        <v>554</v>
      </c>
      <c r="E65" s="1923"/>
      <c r="F65" s="2014"/>
      <c r="G65" s="1221">
        <v>-1.6E-2</v>
      </c>
      <c r="H65" s="1221">
        <v>-0.99199999999999999</v>
      </c>
      <c r="I65" s="1264">
        <v>-9.6000000000000002E-2</v>
      </c>
      <c r="J65" s="1266">
        <v>-1.1040000000000001</v>
      </c>
      <c r="L65" s="1392"/>
      <c r="M65" s="1392"/>
      <c r="N65" s="1392"/>
      <c r="O65" s="1392"/>
    </row>
    <row r="66" spans="1:15">
      <c r="A66" s="1357"/>
      <c r="B66" s="1319"/>
      <c r="C66" s="1326"/>
      <c r="D66" s="1923" t="s">
        <v>555</v>
      </c>
      <c r="E66" s="1923" t="s">
        <v>132</v>
      </c>
      <c r="F66" s="2014"/>
      <c r="G66" s="1221">
        <v>-1.647</v>
      </c>
      <c r="H66" s="1221">
        <v>-0.26500000000000001</v>
      </c>
      <c r="I66" s="1264">
        <v>-0.28999999999999998</v>
      </c>
      <c r="J66" s="1266">
        <v>-2.202</v>
      </c>
      <c r="L66" s="1392"/>
      <c r="M66" s="1392"/>
      <c r="N66" s="1392"/>
      <c r="O66" s="1392"/>
    </row>
    <row r="67" spans="1:15">
      <c r="A67" s="1357"/>
      <c r="B67" s="1319"/>
      <c r="C67" s="2013" t="s">
        <v>905</v>
      </c>
      <c r="D67" s="1922"/>
      <c r="E67" s="1922"/>
      <c r="F67" s="1928"/>
      <c r="G67" s="1221">
        <v>9.218</v>
      </c>
      <c r="H67" s="1221">
        <v>0</v>
      </c>
      <c r="I67" s="1264">
        <v>0</v>
      </c>
      <c r="J67" s="1266">
        <v>9.218</v>
      </c>
      <c r="L67" s="1392"/>
      <c r="M67" s="1392"/>
      <c r="N67" s="1392"/>
      <c r="O67" s="1392"/>
    </row>
    <row r="68" spans="1:15">
      <c r="A68" s="1357"/>
      <c r="B68" s="1319"/>
      <c r="C68" s="1326"/>
      <c r="D68" s="1922" t="s">
        <v>733</v>
      </c>
      <c r="E68" s="1922"/>
      <c r="F68" s="1928"/>
      <c r="G68" s="1221">
        <v>9.2929999999999993</v>
      </c>
      <c r="H68" s="1221">
        <v>0</v>
      </c>
      <c r="I68" s="1264">
        <v>0</v>
      </c>
      <c r="J68" s="1266">
        <v>9.2929999999999993</v>
      </c>
      <c r="L68" s="1392"/>
      <c r="M68" s="1392"/>
      <c r="N68" s="1392"/>
      <c r="O68" s="1392"/>
    </row>
    <row r="69" spans="1:15" ht="30" customHeight="1">
      <c r="A69" s="1357"/>
      <c r="B69" s="1319"/>
      <c r="C69" s="1326"/>
      <c r="D69" s="1923" t="s">
        <v>734</v>
      </c>
      <c r="E69" s="1923"/>
      <c r="F69" s="2014"/>
      <c r="G69" s="1221">
        <v>-7.3999999999999996E-2</v>
      </c>
      <c r="H69" s="1221">
        <v>0</v>
      </c>
      <c r="I69" s="1264">
        <v>0</v>
      </c>
      <c r="J69" s="1266">
        <v>-7.3999999999999996E-2</v>
      </c>
      <c r="L69" s="1392"/>
      <c r="M69" s="1392"/>
      <c r="N69" s="1392"/>
      <c r="O69" s="1392"/>
    </row>
    <row r="70" spans="1:15" ht="30" customHeight="1">
      <c r="A70" s="1357"/>
      <c r="B70" s="1319"/>
      <c r="C70" s="1563"/>
      <c r="D70" s="1915" t="s">
        <v>735</v>
      </c>
      <c r="E70" s="1916"/>
      <c r="F70" s="2008"/>
      <c r="G70" s="1221">
        <v>-1E-3</v>
      </c>
      <c r="H70" s="1221">
        <v>0</v>
      </c>
      <c r="I70" s="1264">
        <v>0</v>
      </c>
      <c r="J70" s="1266">
        <v>-1E-3</v>
      </c>
      <c r="L70" s="1392"/>
      <c r="M70" s="1392"/>
      <c r="N70" s="1392"/>
      <c r="O70" s="1392"/>
    </row>
    <row r="71" spans="1:15">
      <c r="A71" s="1357"/>
      <c r="B71" s="1319"/>
      <c r="C71" s="2007" t="s">
        <v>804</v>
      </c>
      <c r="D71" s="1916"/>
      <c r="E71" s="1916"/>
      <c r="F71" s="2008"/>
      <c r="G71" s="1221">
        <v>1.7649999999999999</v>
      </c>
      <c r="H71" s="1221">
        <v>26.568000000000001</v>
      </c>
      <c r="I71" s="1264">
        <v>0</v>
      </c>
      <c r="J71" s="1266">
        <v>28.332999999999998</v>
      </c>
      <c r="L71" s="1392"/>
      <c r="M71" s="1392"/>
      <c r="N71" s="1392"/>
      <c r="O71" s="1392"/>
    </row>
    <row r="72" spans="1:15">
      <c r="A72" s="1357"/>
      <c r="B72" s="1319"/>
      <c r="C72" s="1331"/>
      <c r="D72" s="1916" t="s">
        <v>187</v>
      </c>
      <c r="E72" s="1916"/>
      <c r="F72" s="2008"/>
      <c r="G72" s="1221">
        <v>1.792</v>
      </c>
      <c r="H72" s="1221">
        <v>26.594000000000001</v>
      </c>
      <c r="I72" s="1264">
        <v>0</v>
      </c>
      <c r="J72" s="1266">
        <v>28.385999999999999</v>
      </c>
      <c r="L72" s="1392"/>
      <c r="M72" s="1392"/>
      <c r="N72" s="1392"/>
      <c r="O72" s="1392"/>
    </row>
    <row r="73" spans="1:15">
      <c r="A73" s="1357"/>
      <c r="B73" s="1319"/>
      <c r="C73" s="1326"/>
      <c r="D73" s="1923" t="s">
        <v>188</v>
      </c>
      <c r="E73" s="1923" t="s">
        <v>132</v>
      </c>
      <c r="F73" s="2014"/>
      <c r="G73" s="1221">
        <v>-2.7E-2</v>
      </c>
      <c r="H73" s="1221">
        <v>-2.5999999999999999E-2</v>
      </c>
      <c r="I73" s="1264">
        <v>0</v>
      </c>
      <c r="J73" s="1266">
        <v>-5.2999999999999999E-2</v>
      </c>
      <c r="L73" s="1392"/>
      <c r="M73" s="1392"/>
      <c r="N73" s="1392"/>
      <c r="O73" s="1392"/>
    </row>
    <row r="74" spans="1:15" customFormat="1">
      <c r="A74" s="1394"/>
      <c r="B74" s="1319"/>
      <c r="C74" s="2007" t="s">
        <v>912</v>
      </c>
      <c r="D74" s="1916"/>
      <c r="E74" s="1916"/>
      <c r="F74" s="2008"/>
      <c r="G74" s="1221">
        <v>8.7799999999999994</v>
      </c>
      <c r="H74" s="1221">
        <v>0</v>
      </c>
      <c r="I74" s="1264">
        <v>9.0999999999999998E-2</v>
      </c>
      <c r="J74" s="1266">
        <v>8.8710000000000004</v>
      </c>
      <c r="L74" s="1392"/>
      <c r="M74" s="1392"/>
      <c r="N74" s="1392"/>
      <c r="O74" s="1392"/>
    </row>
    <row r="75" spans="1:15" customFormat="1">
      <c r="A75" s="1394"/>
      <c r="B75" s="1319"/>
      <c r="C75" s="1326"/>
      <c r="D75" s="1916" t="s">
        <v>913</v>
      </c>
      <c r="E75" s="1916"/>
      <c r="F75" s="2008"/>
      <c r="G75" s="1221">
        <v>20.166</v>
      </c>
      <c r="H75" s="1221">
        <v>0</v>
      </c>
      <c r="I75" s="1264">
        <v>0.34100000000000003</v>
      </c>
      <c r="J75" s="1266">
        <v>20.507000000000001</v>
      </c>
      <c r="L75" s="1392"/>
      <c r="M75" s="1392"/>
      <c r="N75" s="1392"/>
      <c r="O75" s="1392"/>
    </row>
    <row r="76" spans="1:15" ht="30" customHeight="1">
      <c r="A76" s="1357"/>
      <c r="B76" s="1319"/>
      <c r="C76" s="1563"/>
      <c r="D76" s="1923" t="s">
        <v>914</v>
      </c>
      <c r="E76" s="1923" t="s">
        <v>132</v>
      </c>
      <c r="F76" s="2014"/>
      <c r="G76" s="1221">
        <v>-11.385999999999999</v>
      </c>
      <c r="H76" s="1221">
        <v>0</v>
      </c>
      <c r="I76" s="1264">
        <v>-0.25</v>
      </c>
      <c r="J76" s="1266">
        <v>-11.635999999999999</v>
      </c>
      <c r="L76" s="1392"/>
      <c r="M76" s="1392"/>
      <c r="N76" s="1392"/>
      <c r="O76" s="1392"/>
    </row>
    <row r="77" spans="1:15" ht="15" customHeight="1">
      <c r="A77" s="1357"/>
      <c r="B77" s="1322">
        <v>10</v>
      </c>
      <c r="C77" s="1984" t="s">
        <v>1128</v>
      </c>
      <c r="D77" s="1784"/>
      <c r="E77" s="1784"/>
      <c r="F77" s="1985"/>
      <c r="G77" s="1316">
        <v>321647.88799999998</v>
      </c>
      <c r="H77" s="1316">
        <v>60590.281999999999</v>
      </c>
      <c r="I77" s="1482">
        <v>11819.14</v>
      </c>
      <c r="J77" s="1266">
        <v>394057.31</v>
      </c>
      <c r="L77" s="1392"/>
      <c r="M77" s="1392"/>
      <c r="N77" s="1392"/>
      <c r="O77" s="1392"/>
    </row>
    <row r="78" spans="1:15">
      <c r="A78" s="1357"/>
      <c r="B78" s="1328"/>
      <c r="C78" s="2013" t="s">
        <v>916</v>
      </c>
      <c r="D78" s="1922"/>
      <c r="E78" s="1922"/>
      <c r="F78" s="1928"/>
      <c r="G78" s="1221">
        <v>143504.26</v>
      </c>
      <c r="H78" s="1221">
        <v>34080.921000000002</v>
      </c>
      <c r="I78" s="1264">
        <v>3850.8229999999999</v>
      </c>
      <c r="J78" s="1266">
        <v>181436.00399999999</v>
      </c>
      <c r="L78" s="1392"/>
      <c r="M78" s="1392"/>
      <c r="N78" s="1392"/>
      <c r="O78" s="1392"/>
    </row>
    <row r="79" spans="1:15">
      <c r="A79" s="1357"/>
      <c r="B79" s="1328"/>
      <c r="C79" s="1329"/>
      <c r="D79" s="1921" t="s">
        <v>916</v>
      </c>
      <c r="E79" s="1927"/>
      <c r="F79" s="2018"/>
      <c r="G79" s="1221">
        <v>150011.26699999999</v>
      </c>
      <c r="H79" s="1221">
        <v>34537.455999999998</v>
      </c>
      <c r="I79" s="1264">
        <v>3944.6570000000002</v>
      </c>
      <c r="J79" s="1266">
        <v>188493.38</v>
      </c>
      <c r="L79" s="1392"/>
      <c r="M79" s="1392"/>
      <c r="N79" s="1392"/>
      <c r="O79" s="1392"/>
    </row>
    <row r="80" spans="1:15">
      <c r="A80" s="1357"/>
      <c r="B80" s="1319"/>
      <c r="C80" s="1326"/>
      <c r="D80" s="1923" t="s">
        <v>917</v>
      </c>
      <c r="E80" s="1923"/>
      <c r="F80" s="2014"/>
      <c r="G80" s="1221">
        <v>-253.215</v>
      </c>
      <c r="H80" s="1221">
        <v>-47.668999999999997</v>
      </c>
      <c r="I80" s="1264">
        <v>-18.204000000000001</v>
      </c>
      <c r="J80" s="1266">
        <v>-319.08800000000002</v>
      </c>
      <c r="L80" s="1392"/>
      <c r="M80" s="1392"/>
      <c r="N80" s="1392"/>
      <c r="O80" s="1392"/>
    </row>
    <row r="81" spans="1:15">
      <c r="A81" s="1357"/>
      <c r="B81" s="1319"/>
      <c r="C81" s="1326"/>
      <c r="D81" s="1923" t="s">
        <v>918</v>
      </c>
      <c r="E81" s="1923" t="s">
        <v>132</v>
      </c>
      <c r="F81" s="2014"/>
      <c r="G81" s="1221">
        <v>-6253.7920000000004</v>
      </c>
      <c r="H81" s="1221">
        <v>-408.86599999999999</v>
      </c>
      <c r="I81" s="1264">
        <v>-75.63</v>
      </c>
      <c r="J81" s="1266">
        <v>-6738.2879999999996</v>
      </c>
      <c r="L81" s="1392"/>
      <c r="M81" s="1392"/>
      <c r="N81" s="1392"/>
      <c r="O81" s="1392"/>
    </row>
    <row r="82" spans="1:15">
      <c r="A82" s="1357"/>
      <c r="B82" s="1319"/>
      <c r="C82" s="2013" t="s">
        <v>919</v>
      </c>
      <c r="D82" s="1922"/>
      <c r="E82" s="1922"/>
      <c r="F82" s="1928"/>
      <c r="G82" s="1221">
        <v>4854.4059999999999</v>
      </c>
      <c r="H82" s="1221">
        <v>23.984000000000002</v>
      </c>
      <c r="I82" s="1264">
        <v>0</v>
      </c>
      <c r="J82" s="1266">
        <v>4878.3900000000003</v>
      </c>
      <c r="L82" s="1392"/>
      <c r="M82" s="1392"/>
      <c r="N82" s="1392"/>
      <c r="O82" s="1392"/>
    </row>
    <row r="83" spans="1:15">
      <c r="A83" s="1357"/>
      <c r="B83" s="1319"/>
      <c r="C83" s="1326"/>
      <c r="D83" s="1923" t="s">
        <v>919</v>
      </c>
      <c r="E83" s="1923"/>
      <c r="F83" s="2014"/>
      <c r="G83" s="1221">
        <v>4880.8609999999999</v>
      </c>
      <c r="H83" s="1221">
        <v>24.193000000000001</v>
      </c>
      <c r="I83" s="1264">
        <v>0</v>
      </c>
      <c r="J83" s="1266">
        <v>4905.0540000000001</v>
      </c>
      <c r="L83" s="1392"/>
      <c r="M83" s="1392"/>
      <c r="N83" s="1392"/>
      <c r="O83" s="1392"/>
    </row>
    <row r="84" spans="1:15">
      <c r="A84" s="1357"/>
      <c r="B84" s="1319"/>
      <c r="C84" s="1326"/>
      <c r="D84" s="1923" t="s">
        <v>920</v>
      </c>
      <c r="E84" s="1923"/>
      <c r="F84" s="2014"/>
      <c r="G84" s="1221">
        <v>-8.1379999999999999</v>
      </c>
      <c r="H84" s="1221">
        <v>0</v>
      </c>
      <c r="I84" s="1264">
        <v>0</v>
      </c>
      <c r="J84" s="1266">
        <v>-8.1379999999999999</v>
      </c>
      <c r="L84" s="1392"/>
      <c r="M84" s="1392"/>
      <c r="N84" s="1392"/>
      <c r="O84" s="1392"/>
    </row>
    <row r="85" spans="1:15">
      <c r="A85" s="1357"/>
      <c r="B85" s="1319"/>
      <c r="C85" s="1326"/>
      <c r="D85" s="1923" t="s">
        <v>921</v>
      </c>
      <c r="E85" s="1923" t="s">
        <v>132</v>
      </c>
      <c r="F85" s="2014"/>
      <c r="G85" s="1221">
        <v>-18.317</v>
      </c>
      <c r="H85" s="1221">
        <v>-0.20899999999999999</v>
      </c>
      <c r="I85" s="1264">
        <v>0</v>
      </c>
      <c r="J85" s="1266">
        <v>-18.526</v>
      </c>
      <c r="L85" s="1392"/>
      <c r="M85" s="1392"/>
      <c r="N85" s="1392"/>
      <c r="O85" s="1392"/>
    </row>
    <row r="86" spans="1:15">
      <c r="A86" s="1357"/>
      <c r="B86" s="1319"/>
      <c r="C86" s="2013" t="s">
        <v>807</v>
      </c>
      <c r="D86" s="1922"/>
      <c r="E86" s="1922"/>
      <c r="F86" s="1928"/>
      <c r="G86" s="1221">
        <v>266.13400000000001</v>
      </c>
      <c r="H86" s="1221">
        <v>12.398999999999999</v>
      </c>
      <c r="I86" s="1264">
        <v>47.442999999999998</v>
      </c>
      <c r="J86" s="1266">
        <v>325.976</v>
      </c>
      <c r="L86" s="1392"/>
      <c r="M86" s="1392"/>
      <c r="N86" s="1392"/>
      <c r="O86" s="1392"/>
    </row>
    <row r="87" spans="1:15">
      <c r="A87" s="1357"/>
      <c r="B87" s="1319"/>
      <c r="C87" s="1326"/>
      <c r="D87" s="1923" t="s">
        <v>739</v>
      </c>
      <c r="E87" s="1923"/>
      <c r="F87" s="2014"/>
      <c r="G87" s="1221">
        <v>270.82900000000001</v>
      </c>
      <c r="H87" s="1221">
        <v>12.446</v>
      </c>
      <c r="I87" s="1264">
        <v>47.828000000000003</v>
      </c>
      <c r="J87" s="1266">
        <v>331.10300000000001</v>
      </c>
      <c r="L87" s="1392"/>
      <c r="M87" s="1392"/>
      <c r="N87" s="1392"/>
      <c r="O87" s="1392"/>
    </row>
    <row r="88" spans="1:15">
      <c r="A88" s="1357"/>
      <c r="B88" s="1319"/>
      <c r="C88" s="1326"/>
      <c r="D88" s="1923" t="s">
        <v>740</v>
      </c>
      <c r="E88" s="1923"/>
      <c r="F88" s="2014"/>
      <c r="G88" s="1221">
        <v>-0.86199999999999999</v>
      </c>
      <c r="H88" s="1221">
        <v>-4.5999999999999999E-2</v>
      </c>
      <c r="I88" s="1264">
        <v>-0.22500000000000001</v>
      </c>
      <c r="J88" s="1266">
        <v>-1.133</v>
      </c>
      <c r="L88" s="1392"/>
      <c r="M88" s="1392"/>
      <c r="N88" s="1392"/>
      <c r="O88" s="1392"/>
    </row>
    <row r="89" spans="1:15">
      <c r="A89" s="1357"/>
      <c r="B89" s="1319"/>
      <c r="C89" s="1326"/>
      <c r="D89" s="1923" t="s">
        <v>741</v>
      </c>
      <c r="E89" s="1923" t="s">
        <v>132</v>
      </c>
      <c r="F89" s="2014"/>
      <c r="G89" s="1221">
        <v>-3.8330000000000002</v>
      </c>
      <c r="H89" s="1221">
        <v>-1E-3</v>
      </c>
      <c r="I89" s="1264">
        <v>-0.16</v>
      </c>
      <c r="J89" s="1266">
        <v>-3.9940000000000002</v>
      </c>
      <c r="L89" s="1392"/>
      <c r="M89" s="1392"/>
      <c r="N89" s="1392"/>
      <c r="O89" s="1392"/>
    </row>
    <row r="90" spans="1:15">
      <c r="A90" s="1357"/>
      <c r="B90" s="1319"/>
      <c r="C90" s="2007" t="s">
        <v>808</v>
      </c>
      <c r="D90" s="1916"/>
      <c r="E90" s="1916"/>
      <c r="F90" s="2008"/>
      <c r="G90" s="1221">
        <v>168656.93700000001</v>
      </c>
      <c r="H90" s="1221">
        <v>25871.556</v>
      </c>
      <c r="I90" s="1264">
        <v>7721.7640000000001</v>
      </c>
      <c r="J90" s="1266">
        <v>202250.25700000001</v>
      </c>
      <c r="L90" s="1392"/>
      <c r="M90" s="1392"/>
      <c r="N90" s="1392"/>
      <c r="O90" s="1392"/>
    </row>
    <row r="91" spans="1:15">
      <c r="A91" s="1357"/>
      <c r="B91" s="1319"/>
      <c r="C91" s="1326"/>
      <c r="D91" s="1923" t="s">
        <v>420</v>
      </c>
      <c r="E91" s="1923"/>
      <c r="F91" s="2014"/>
      <c r="G91" s="1221">
        <v>169831.96400000001</v>
      </c>
      <c r="H91" s="1221">
        <v>26062.681</v>
      </c>
      <c r="I91" s="1264">
        <v>7663.8209999999999</v>
      </c>
      <c r="J91" s="1266">
        <v>203558.46599999999</v>
      </c>
      <c r="L91" s="1392"/>
      <c r="M91" s="1392"/>
      <c r="N91" s="1392"/>
      <c r="O91" s="1392"/>
    </row>
    <row r="92" spans="1:15">
      <c r="A92" s="1357"/>
      <c r="B92" s="1319"/>
      <c r="C92" s="1326"/>
      <c r="D92" s="1923" t="s">
        <v>579</v>
      </c>
      <c r="E92" s="1923"/>
      <c r="F92" s="2014"/>
      <c r="G92" s="1221">
        <v>507.35500000000002</v>
      </c>
      <c r="H92" s="1221">
        <v>-36.433</v>
      </c>
      <c r="I92" s="1264">
        <v>99.099000000000004</v>
      </c>
      <c r="J92" s="1266">
        <v>570.02099999999996</v>
      </c>
      <c r="L92" s="1392"/>
      <c r="M92" s="1392"/>
      <c r="N92" s="1392"/>
      <c r="O92" s="1392"/>
    </row>
    <row r="93" spans="1:15">
      <c r="A93" s="1357"/>
      <c r="B93" s="1319"/>
      <c r="C93" s="1326"/>
      <c r="D93" s="1923" t="s">
        <v>580</v>
      </c>
      <c r="E93" s="1923" t="s">
        <v>132</v>
      </c>
      <c r="F93" s="2014"/>
      <c r="G93" s="1221">
        <v>-1682.3820000000001</v>
      </c>
      <c r="H93" s="1221">
        <v>-154.69200000000001</v>
      </c>
      <c r="I93" s="1264">
        <v>-41.155999999999999</v>
      </c>
      <c r="J93" s="1266">
        <v>-1878.23</v>
      </c>
      <c r="L93" s="1392"/>
      <c r="M93" s="1392"/>
      <c r="N93" s="1392"/>
      <c r="O93" s="1392"/>
    </row>
    <row r="94" spans="1:15">
      <c r="A94" s="1357"/>
      <c r="B94" s="1319"/>
      <c r="C94" s="2013" t="s">
        <v>1169</v>
      </c>
      <c r="D94" s="1922"/>
      <c r="E94" s="1922"/>
      <c r="F94" s="1928"/>
      <c r="G94" s="1221">
        <v>1.2509999999999999</v>
      </c>
      <c r="H94" s="1221">
        <v>0</v>
      </c>
      <c r="I94" s="1264">
        <v>0</v>
      </c>
      <c r="J94" s="1266">
        <v>1.2509999999999999</v>
      </c>
      <c r="L94" s="1392"/>
      <c r="M94" s="1392"/>
      <c r="N94" s="1392"/>
      <c r="O94" s="1392"/>
    </row>
    <row r="95" spans="1:15">
      <c r="A95" s="1357"/>
      <c r="B95" s="1319"/>
      <c r="C95" s="1326"/>
      <c r="D95" s="1922" t="s">
        <v>1169</v>
      </c>
      <c r="E95" s="1922"/>
      <c r="F95" s="1928"/>
      <c r="G95" s="1221">
        <v>5.56</v>
      </c>
      <c r="H95" s="1221">
        <v>0</v>
      </c>
      <c r="I95" s="1264">
        <v>0</v>
      </c>
      <c r="J95" s="1266">
        <v>5.56</v>
      </c>
      <c r="L95" s="1392"/>
      <c r="M95" s="1392"/>
      <c r="N95" s="1392"/>
      <c r="O95" s="1392"/>
    </row>
    <row r="96" spans="1:15" ht="27" customHeight="1">
      <c r="A96" s="1357"/>
      <c r="B96" s="1319"/>
      <c r="C96" s="1326"/>
      <c r="D96" s="1922" t="s">
        <v>923</v>
      </c>
      <c r="E96" s="1922"/>
      <c r="F96" s="1928"/>
      <c r="G96" s="1221">
        <v>-4.3090000000000002</v>
      </c>
      <c r="H96" s="1221">
        <v>0</v>
      </c>
      <c r="I96" s="1264">
        <v>0</v>
      </c>
      <c r="J96" s="1266">
        <v>-4.3090000000000002</v>
      </c>
      <c r="L96" s="1392"/>
      <c r="M96" s="1392"/>
      <c r="N96" s="1392"/>
      <c r="O96" s="1392"/>
    </row>
    <row r="97" spans="1:15">
      <c r="A97" s="1357"/>
      <c r="B97" s="1327"/>
      <c r="C97" s="2007" t="s">
        <v>924</v>
      </c>
      <c r="D97" s="1916"/>
      <c r="E97" s="1916"/>
      <c r="F97" s="2008"/>
      <c r="G97" s="1221">
        <v>11.74</v>
      </c>
      <c r="H97" s="1221">
        <v>36.854999999999997</v>
      </c>
      <c r="I97" s="1264">
        <v>13.706</v>
      </c>
      <c r="J97" s="1266">
        <v>62.301000000000002</v>
      </c>
      <c r="L97" s="1392"/>
      <c r="M97" s="1392"/>
      <c r="N97" s="1392"/>
      <c r="O97" s="1392"/>
    </row>
    <row r="98" spans="1:15">
      <c r="A98" s="1357"/>
      <c r="B98" s="1319"/>
      <c r="C98" s="1326"/>
      <c r="D98" s="1923" t="s">
        <v>924</v>
      </c>
      <c r="E98" s="1923"/>
      <c r="F98" s="2014"/>
      <c r="G98" s="1221">
        <v>12.455</v>
      </c>
      <c r="H98" s="1221">
        <v>37.061999999999998</v>
      </c>
      <c r="I98" s="1264">
        <v>14.336</v>
      </c>
      <c r="J98" s="1266">
        <v>63.853000000000002</v>
      </c>
      <c r="L98" s="1392"/>
      <c r="M98" s="1392"/>
      <c r="N98" s="1392"/>
      <c r="O98" s="1392"/>
    </row>
    <row r="99" spans="1:15" ht="27" customHeight="1">
      <c r="A99" s="1357"/>
      <c r="B99" s="1319"/>
      <c r="C99" s="1326"/>
      <c r="D99" s="1923" t="s">
        <v>925</v>
      </c>
      <c r="E99" s="1923"/>
      <c r="F99" s="2014"/>
      <c r="G99" s="1221">
        <v>-0.498</v>
      </c>
      <c r="H99" s="1221">
        <v>-0.13</v>
      </c>
      <c r="I99" s="1264">
        <v>-0.627</v>
      </c>
      <c r="J99" s="1266">
        <v>-1.2549999999999999</v>
      </c>
      <c r="L99" s="1392"/>
      <c r="M99" s="1392"/>
      <c r="N99" s="1392"/>
      <c r="O99" s="1392"/>
    </row>
    <row r="100" spans="1:15" ht="27" customHeight="1">
      <c r="A100" s="1357"/>
      <c r="B100" s="1319"/>
      <c r="C100" s="1326"/>
      <c r="D100" s="1923" t="s">
        <v>926</v>
      </c>
      <c r="E100" s="1923" t="s">
        <v>132</v>
      </c>
      <c r="F100" s="2014"/>
      <c r="G100" s="1221">
        <v>-0.217</v>
      </c>
      <c r="H100" s="1221">
        <v>-7.6999999999999999E-2</v>
      </c>
      <c r="I100" s="1264">
        <v>-3.0000000000000001E-3</v>
      </c>
      <c r="J100" s="1266">
        <v>-0.29699999999999999</v>
      </c>
      <c r="L100" s="1392"/>
      <c r="M100" s="1392"/>
      <c r="N100" s="1392"/>
      <c r="O100" s="1392"/>
    </row>
    <row r="101" spans="1:15">
      <c r="A101" s="1357"/>
      <c r="B101" s="1319"/>
      <c r="C101" s="2013" t="s">
        <v>927</v>
      </c>
      <c r="D101" s="1922"/>
      <c r="E101" s="1922"/>
      <c r="F101" s="1928"/>
      <c r="G101" s="1221">
        <v>0</v>
      </c>
      <c r="H101" s="1221">
        <v>0</v>
      </c>
      <c r="I101" s="1264">
        <v>8.9280000000000008</v>
      </c>
      <c r="J101" s="1266">
        <v>8.9280000000000008</v>
      </c>
      <c r="L101" s="1392"/>
      <c r="M101" s="1392"/>
      <c r="N101" s="1392"/>
      <c r="O101" s="1392"/>
    </row>
    <row r="102" spans="1:15">
      <c r="A102" s="1357"/>
      <c r="B102" s="1319"/>
      <c r="C102" s="1326"/>
      <c r="D102" s="1923" t="s">
        <v>928</v>
      </c>
      <c r="E102" s="1923"/>
      <c r="F102" s="2014"/>
      <c r="G102" s="1221">
        <v>0</v>
      </c>
      <c r="H102" s="1221">
        <v>0</v>
      </c>
      <c r="I102" s="1264">
        <v>9.2249999999999996</v>
      </c>
      <c r="J102" s="1266">
        <v>9.2249999999999996</v>
      </c>
      <c r="L102" s="1392"/>
      <c r="M102" s="1392"/>
      <c r="N102" s="1392"/>
      <c r="O102" s="1392"/>
    </row>
    <row r="103" spans="1:15">
      <c r="A103" s="1357"/>
      <c r="B103" s="1319"/>
      <c r="C103" s="1326"/>
      <c r="D103" s="1923" t="s">
        <v>929</v>
      </c>
      <c r="E103" s="1923"/>
      <c r="F103" s="2014"/>
      <c r="G103" s="1221">
        <v>0</v>
      </c>
      <c r="H103" s="1221">
        <v>0</v>
      </c>
      <c r="I103" s="1264">
        <v>-0.28799999999999998</v>
      </c>
      <c r="J103" s="1266">
        <v>-0.28799999999999998</v>
      </c>
      <c r="L103" s="1392"/>
      <c r="M103" s="1392"/>
      <c r="N103" s="1392"/>
      <c r="O103" s="1392"/>
    </row>
    <row r="104" spans="1:15">
      <c r="A104" s="1357"/>
      <c r="B104" s="1319"/>
      <c r="C104" s="1326"/>
      <c r="D104" s="1923" t="s">
        <v>930</v>
      </c>
      <c r="E104" s="1923" t="s">
        <v>132</v>
      </c>
      <c r="F104" s="2014"/>
      <c r="G104" s="1221">
        <v>0</v>
      </c>
      <c r="H104" s="1221">
        <v>0</v>
      </c>
      <c r="I104" s="1264">
        <v>-8.9999999999999993E-3</v>
      </c>
      <c r="J104" s="1266">
        <v>-8.9999999999999993E-3</v>
      </c>
      <c r="L104" s="1392"/>
      <c r="M104" s="1392"/>
      <c r="N104" s="1392"/>
      <c r="O104" s="1392"/>
    </row>
    <row r="105" spans="1:15">
      <c r="A105" s="1357"/>
      <c r="B105" s="1319"/>
      <c r="C105" s="2007" t="s">
        <v>1069</v>
      </c>
      <c r="D105" s="1916"/>
      <c r="E105" s="1916"/>
      <c r="F105" s="2008"/>
      <c r="G105" s="1221">
        <v>0</v>
      </c>
      <c r="H105" s="1221">
        <v>0</v>
      </c>
      <c r="I105" s="1264">
        <v>5.242</v>
      </c>
      <c r="J105" s="1266">
        <v>5.242</v>
      </c>
      <c r="L105" s="1392"/>
      <c r="M105" s="1392"/>
      <c r="N105" s="1392"/>
      <c r="O105" s="1392"/>
    </row>
    <row r="106" spans="1:15">
      <c r="A106" s="1357"/>
      <c r="B106" s="1319"/>
      <c r="C106" s="1326"/>
      <c r="D106" s="1925" t="s">
        <v>932</v>
      </c>
      <c r="E106" s="1925"/>
      <c r="F106" s="2015"/>
      <c r="G106" s="1221">
        <v>0</v>
      </c>
      <c r="H106" s="1221">
        <v>0</v>
      </c>
      <c r="I106" s="1264">
        <v>5.444</v>
      </c>
      <c r="J106" s="1266">
        <v>5.444</v>
      </c>
      <c r="L106" s="1392"/>
      <c r="M106" s="1392"/>
      <c r="N106" s="1392"/>
      <c r="O106" s="1392"/>
    </row>
    <row r="107" spans="1:15">
      <c r="A107" s="1357"/>
      <c r="B107" s="1319"/>
      <c r="C107" s="1326"/>
      <c r="D107" s="1923" t="s">
        <v>933</v>
      </c>
      <c r="E107" s="1923" t="s">
        <v>132</v>
      </c>
      <c r="F107" s="2014"/>
      <c r="G107" s="1221">
        <v>0</v>
      </c>
      <c r="H107" s="1221">
        <v>0</v>
      </c>
      <c r="I107" s="1264">
        <v>-0.20200000000000001</v>
      </c>
      <c r="J107" s="1266">
        <v>-0.20200000000000001</v>
      </c>
      <c r="L107" s="1392"/>
      <c r="M107" s="1392"/>
      <c r="N107" s="1392"/>
      <c r="O107" s="1392"/>
    </row>
    <row r="108" spans="1:15">
      <c r="A108" s="1357"/>
      <c r="B108" s="1319"/>
      <c r="C108" s="2007" t="s">
        <v>204</v>
      </c>
      <c r="D108" s="1916"/>
      <c r="E108" s="1916"/>
      <c r="F108" s="2008"/>
      <c r="G108" s="1221">
        <v>0</v>
      </c>
      <c r="H108" s="1221">
        <v>0</v>
      </c>
      <c r="I108" s="1264">
        <v>11.138999999999999</v>
      </c>
      <c r="J108" s="1266">
        <v>11.138999999999999</v>
      </c>
      <c r="L108" s="1392"/>
      <c r="M108" s="1392"/>
      <c r="N108" s="1392"/>
      <c r="O108" s="1392"/>
    </row>
    <row r="109" spans="1:15">
      <c r="A109" s="1357"/>
      <c r="B109" s="1319"/>
      <c r="C109" s="1326"/>
      <c r="D109" s="1925" t="s">
        <v>204</v>
      </c>
      <c r="E109" s="1925"/>
      <c r="F109" s="2015"/>
      <c r="G109" s="1221">
        <v>0</v>
      </c>
      <c r="H109" s="1221">
        <v>0</v>
      </c>
      <c r="I109" s="1264">
        <v>11.398999999999999</v>
      </c>
      <c r="J109" s="1266">
        <v>11.398999999999999</v>
      </c>
      <c r="L109" s="1392"/>
      <c r="M109" s="1392"/>
      <c r="N109" s="1392"/>
      <c r="O109" s="1392"/>
    </row>
    <row r="110" spans="1:15">
      <c r="A110" s="1357"/>
      <c r="B110" s="1319"/>
      <c r="C110" s="1326"/>
      <c r="D110" s="1923" t="s">
        <v>205</v>
      </c>
      <c r="E110" s="1923" t="s">
        <v>132</v>
      </c>
      <c r="F110" s="2014"/>
      <c r="G110" s="1221">
        <v>0</v>
      </c>
      <c r="H110" s="1221">
        <v>0</v>
      </c>
      <c r="I110" s="1264">
        <v>-0.26</v>
      </c>
      <c r="J110" s="1266">
        <v>-0.26</v>
      </c>
      <c r="L110" s="1392"/>
      <c r="M110" s="1392"/>
      <c r="N110" s="1392"/>
      <c r="O110" s="1392"/>
    </row>
    <row r="111" spans="1:15">
      <c r="A111" s="1357"/>
      <c r="B111" s="1319"/>
      <c r="C111" s="2007" t="s">
        <v>937</v>
      </c>
      <c r="D111" s="1916"/>
      <c r="E111" s="1916"/>
      <c r="F111" s="2008"/>
      <c r="G111" s="1221">
        <v>511.154</v>
      </c>
      <c r="H111" s="1221">
        <v>118.256</v>
      </c>
      <c r="I111" s="1264">
        <v>0</v>
      </c>
      <c r="J111" s="1266">
        <v>629.41</v>
      </c>
      <c r="L111" s="1392"/>
      <c r="M111" s="1392"/>
      <c r="N111" s="1392"/>
      <c r="O111" s="1392"/>
    </row>
    <row r="112" spans="1:15">
      <c r="A112" s="1357"/>
      <c r="B112" s="1319"/>
      <c r="C112" s="1326"/>
      <c r="D112" s="1915" t="s">
        <v>937</v>
      </c>
      <c r="E112" s="1916"/>
      <c r="F112" s="2008"/>
      <c r="G112" s="1221">
        <v>514.23400000000004</v>
      </c>
      <c r="H112" s="1221">
        <v>125.188</v>
      </c>
      <c r="I112" s="1264">
        <v>0</v>
      </c>
      <c r="J112" s="1266">
        <v>639.42200000000003</v>
      </c>
      <c r="L112" s="1392"/>
      <c r="M112" s="1392"/>
      <c r="N112" s="1392"/>
      <c r="O112" s="1392"/>
    </row>
    <row r="113" spans="1:15" ht="14.25" customHeight="1">
      <c r="A113" s="1357"/>
      <c r="B113" s="1319"/>
      <c r="C113" s="1326"/>
      <c r="D113" s="1923" t="s">
        <v>938</v>
      </c>
      <c r="E113" s="1923"/>
      <c r="F113" s="2014"/>
      <c r="G113" s="1221">
        <v>-0.09</v>
      </c>
      <c r="H113" s="1221">
        <v>-4.3999999999999997E-2</v>
      </c>
      <c r="I113" s="1264">
        <v>0</v>
      </c>
      <c r="J113" s="1266">
        <v>-0.13400000000000001</v>
      </c>
      <c r="L113" s="1392"/>
      <c r="M113" s="1392"/>
      <c r="N113" s="1392"/>
      <c r="O113" s="1392"/>
    </row>
    <row r="114" spans="1:15">
      <c r="A114" s="1357"/>
      <c r="B114" s="1319"/>
      <c r="C114" s="1326"/>
      <c r="D114" s="1923" t="s">
        <v>939</v>
      </c>
      <c r="E114" s="1923" t="s">
        <v>132</v>
      </c>
      <c r="F114" s="2014"/>
      <c r="G114" s="1221">
        <v>-2.99</v>
      </c>
      <c r="H114" s="1221">
        <v>-6.8879999999999999</v>
      </c>
      <c r="I114" s="1264">
        <v>0</v>
      </c>
      <c r="J114" s="1266">
        <v>-9.8780000000000001</v>
      </c>
      <c r="L114" s="1392"/>
      <c r="M114" s="1392"/>
      <c r="N114" s="1392"/>
      <c r="O114" s="1392"/>
    </row>
    <row r="115" spans="1:15">
      <c r="A115" s="1357"/>
      <c r="B115" s="1319"/>
      <c r="C115" s="2013" t="s">
        <v>948</v>
      </c>
      <c r="D115" s="1922"/>
      <c r="E115" s="1922"/>
      <c r="F115" s="1928"/>
      <c r="G115" s="1221">
        <v>28.379000000000001</v>
      </c>
      <c r="H115" s="1221">
        <v>9.0969999999999995</v>
      </c>
      <c r="I115" s="1264">
        <v>15.523</v>
      </c>
      <c r="J115" s="1266">
        <v>52.999000000000002</v>
      </c>
      <c r="L115" s="1392"/>
      <c r="M115" s="1392"/>
      <c r="N115" s="1392"/>
      <c r="O115" s="1392"/>
    </row>
    <row r="116" spans="1:15">
      <c r="A116" s="1357"/>
      <c r="B116" s="1319"/>
      <c r="C116" s="1326"/>
      <c r="D116" s="1923" t="s">
        <v>948</v>
      </c>
      <c r="E116" s="1923"/>
      <c r="F116" s="2014"/>
      <c r="G116" s="1221">
        <v>28.428000000000001</v>
      </c>
      <c r="H116" s="1221">
        <v>9.0969999999999995</v>
      </c>
      <c r="I116" s="1264">
        <v>15.528</v>
      </c>
      <c r="J116" s="1266">
        <v>53.052999999999997</v>
      </c>
      <c r="L116" s="1392"/>
      <c r="M116" s="1392"/>
      <c r="N116" s="1392"/>
      <c r="O116" s="1392"/>
    </row>
    <row r="117" spans="1:15">
      <c r="A117" s="1357"/>
      <c r="B117" s="1319"/>
      <c r="C117" s="1326"/>
      <c r="D117" s="1923" t="s">
        <v>949</v>
      </c>
      <c r="E117" s="1923"/>
      <c r="F117" s="2014"/>
      <c r="G117" s="1221">
        <v>-1.6E-2</v>
      </c>
      <c r="H117" s="1221">
        <v>0</v>
      </c>
      <c r="I117" s="1264">
        <v>0</v>
      </c>
      <c r="J117" s="1266">
        <v>-1.6E-2</v>
      </c>
      <c r="L117" s="1392"/>
      <c r="M117" s="1392"/>
      <c r="N117" s="1392"/>
      <c r="O117" s="1392"/>
    </row>
    <row r="118" spans="1:15">
      <c r="A118" s="1357"/>
      <c r="B118" s="1319"/>
      <c r="C118" s="1326"/>
      <c r="D118" s="1923" t="s">
        <v>950</v>
      </c>
      <c r="E118" s="1923" t="s">
        <v>132</v>
      </c>
      <c r="F118" s="2014"/>
      <c r="G118" s="1221">
        <v>-3.3000000000000002E-2</v>
      </c>
      <c r="H118" s="1221">
        <v>0</v>
      </c>
      <c r="I118" s="1264">
        <v>-5.0000000000000001E-3</v>
      </c>
      <c r="J118" s="1266">
        <v>-3.7999999999999999E-2</v>
      </c>
      <c r="L118" s="1392"/>
      <c r="M118" s="1392"/>
      <c r="N118" s="1392"/>
      <c r="O118" s="1392"/>
    </row>
    <row r="119" spans="1:15">
      <c r="A119" s="1357"/>
      <c r="B119" s="1327"/>
      <c r="C119" s="2007" t="s">
        <v>815</v>
      </c>
      <c r="D119" s="1916"/>
      <c r="E119" s="1916"/>
      <c r="F119" s="2008"/>
      <c r="G119" s="1221">
        <v>0.252</v>
      </c>
      <c r="H119" s="1221">
        <v>5.0999999999999997E-2</v>
      </c>
      <c r="I119" s="1264">
        <v>0</v>
      </c>
      <c r="J119" s="1266">
        <v>0.30299999999999999</v>
      </c>
      <c r="L119" s="1392"/>
      <c r="M119" s="1392"/>
      <c r="N119" s="1392"/>
      <c r="O119" s="1392"/>
    </row>
    <row r="120" spans="1:15">
      <c r="A120" s="1357"/>
      <c r="B120" s="1327"/>
      <c r="C120" s="1326"/>
      <c r="D120" s="1915" t="s">
        <v>777</v>
      </c>
      <c r="E120" s="1916"/>
      <c r="F120" s="2008"/>
      <c r="G120" s="1221">
        <v>0.252</v>
      </c>
      <c r="H120" s="1221">
        <v>5.1999999999999998E-2</v>
      </c>
      <c r="I120" s="1264">
        <v>0</v>
      </c>
      <c r="J120" s="1266">
        <v>0.30399999999999999</v>
      </c>
      <c r="L120" s="1392"/>
      <c r="M120" s="1392"/>
      <c r="N120" s="1392"/>
      <c r="O120" s="1392"/>
    </row>
    <row r="121" spans="1:15">
      <c r="A121" s="1357"/>
      <c r="B121" s="1319"/>
      <c r="C121" s="1326"/>
      <c r="D121" s="1923" t="s">
        <v>311</v>
      </c>
      <c r="E121" s="1923" t="s">
        <v>132</v>
      </c>
      <c r="F121" s="2014"/>
      <c r="G121" s="1221">
        <v>0</v>
      </c>
      <c r="H121" s="1221">
        <v>-1E-3</v>
      </c>
      <c r="I121" s="1264">
        <v>0</v>
      </c>
      <c r="J121" s="1266">
        <v>-1E-3</v>
      </c>
      <c r="L121" s="1392"/>
      <c r="M121" s="1392"/>
      <c r="N121" s="1392"/>
      <c r="O121" s="1392"/>
    </row>
    <row r="122" spans="1:15">
      <c r="A122" s="1357"/>
      <c r="B122" s="1327"/>
      <c r="C122" s="2007" t="s">
        <v>951</v>
      </c>
      <c r="D122" s="1916"/>
      <c r="E122" s="1916"/>
      <c r="F122" s="2008"/>
      <c r="G122" s="1221">
        <v>3820.2190000000001</v>
      </c>
      <c r="H122" s="1221">
        <v>446.08</v>
      </c>
      <c r="I122" s="1264">
        <v>144.572</v>
      </c>
      <c r="J122" s="1266">
        <v>4410.8710000000001</v>
      </c>
      <c r="L122" s="1392"/>
      <c r="M122" s="1392"/>
      <c r="N122" s="1392"/>
      <c r="O122" s="1392"/>
    </row>
    <row r="123" spans="1:15">
      <c r="A123" s="1357"/>
      <c r="B123" s="1319"/>
      <c r="C123" s="1326"/>
      <c r="D123" s="1915" t="s">
        <v>592</v>
      </c>
      <c r="E123" s="1916"/>
      <c r="F123" s="2008"/>
      <c r="G123" s="1221">
        <v>11810.657999999999</v>
      </c>
      <c r="H123" s="1221">
        <v>1372.048</v>
      </c>
      <c r="I123" s="1264">
        <v>436.84100000000001</v>
      </c>
      <c r="J123" s="1266">
        <v>13619.547</v>
      </c>
      <c r="L123" s="1392"/>
      <c r="M123" s="1392"/>
      <c r="N123" s="1392"/>
      <c r="O123" s="1392"/>
    </row>
    <row r="124" spans="1:15" ht="15" customHeight="1">
      <c r="A124" s="1357"/>
      <c r="B124" s="1319"/>
      <c r="C124" s="1326"/>
      <c r="D124" s="1923" t="s">
        <v>593</v>
      </c>
      <c r="E124" s="1923" t="s">
        <v>132</v>
      </c>
      <c r="F124" s="2014"/>
      <c r="G124" s="1221">
        <v>-7990.4390000000003</v>
      </c>
      <c r="H124" s="1221">
        <v>-925.96799999999996</v>
      </c>
      <c r="I124" s="1264">
        <v>-292.26900000000001</v>
      </c>
      <c r="J124" s="1266">
        <v>-9208.6759999999995</v>
      </c>
      <c r="L124" s="1392"/>
      <c r="M124" s="1392"/>
      <c r="N124" s="1392"/>
      <c r="O124" s="1392"/>
    </row>
    <row r="125" spans="1:15">
      <c r="A125" s="1357"/>
      <c r="B125" s="1319"/>
      <c r="C125" s="2007" t="s">
        <v>952</v>
      </c>
      <c r="D125" s="1916"/>
      <c r="E125" s="1916"/>
      <c r="F125" s="2008"/>
      <c r="G125" s="1221">
        <v>-6.8440000000000003</v>
      </c>
      <c r="H125" s="1221">
        <v>-8.9169999999999998</v>
      </c>
      <c r="I125" s="1264">
        <v>0</v>
      </c>
      <c r="J125" s="1266">
        <v>-15.760999999999999</v>
      </c>
      <c r="L125" s="1392"/>
      <c r="M125" s="1392"/>
      <c r="N125" s="1392"/>
      <c r="O125" s="1392"/>
    </row>
    <row r="126" spans="1:15">
      <c r="A126" s="1357"/>
      <c r="B126" s="1322">
        <v>11</v>
      </c>
      <c r="C126" s="2009" t="s">
        <v>596</v>
      </c>
      <c r="D126" s="1917"/>
      <c r="E126" s="1917"/>
      <c r="F126" s="2010"/>
      <c r="G126" s="1316">
        <v>2355.5540000000001</v>
      </c>
      <c r="H126" s="1316">
        <v>460.34</v>
      </c>
      <c r="I126" s="1482">
        <v>109.908</v>
      </c>
      <c r="J126" s="1266">
        <v>2925.8020000000001</v>
      </c>
      <c r="L126" s="1392"/>
      <c r="M126" s="1392"/>
      <c r="N126" s="1392"/>
      <c r="O126" s="1392"/>
    </row>
    <row r="127" spans="1:15">
      <c r="A127" s="1357"/>
      <c r="B127" s="1319"/>
      <c r="C127" s="2007" t="s">
        <v>953</v>
      </c>
      <c r="D127" s="1916"/>
      <c r="E127" s="1916"/>
      <c r="F127" s="2008"/>
      <c r="G127" s="1221">
        <v>957.779</v>
      </c>
      <c r="H127" s="1221">
        <v>251.078</v>
      </c>
      <c r="I127" s="1264">
        <v>53.765999999999998</v>
      </c>
      <c r="J127" s="1266">
        <v>1262.623</v>
      </c>
      <c r="L127" s="1392"/>
      <c r="M127" s="1392"/>
      <c r="N127" s="1392"/>
      <c r="O127" s="1392"/>
    </row>
    <row r="128" spans="1:15">
      <c r="A128" s="1357"/>
      <c r="B128" s="1319"/>
      <c r="C128" s="2007" t="s">
        <v>954</v>
      </c>
      <c r="D128" s="1916"/>
      <c r="E128" s="1916"/>
      <c r="F128" s="2008"/>
      <c r="G128" s="1221">
        <v>150.126</v>
      </c>
      <c r="H128" s="1221">
        <v>57.933999999999997</v>
      </c>
      <c r="I128" s="1264">
        <v>17.061</v>
      </c>
      <c r="J128" s="1266">
        <v>225.12100000000001</v>
      </c>
      <c r="L128" s="1392"/>
      <c r="M128" s="1392"/>
      <c r="N128" s="1392"/>
      <c r="O128" s="1392"/>
    </row>
    <row r="129" spans="1:15">
      <c r="A129" s="1357"/>
      <c r="B129" s="1319"/>
      <c r="C129" s="2007" t="s">
        <v>955</v>
      </c>
      <c r="D129" s="1916"/>
      <c r="E129" s="1916"/>
      <c r="F129" s="2008"/>
      <c r="G129" s="1221">
        <v>596.05799999999999</v>
      </c>
      <c r="H129" s="1221">
        <v>139.61799999999999</v>
      </c>
      <c r="I129" s="1264">
        <v>29.98</v>
      </c>
      <c r="J129" s="1266">
        <v>765.65599999999995</v>
      </c>
      <c r="L129" s="1392"/>
      <c r="M129" s="1392"/>
      <c r="N129" s="1392"/>
      <c r="O129" s="1392"/>
    </row>
    <row r="130" spans="1:15">
      <c r="A130" s="1357"/>
      <c r="B130" s="1319"/>
      <c r="C130" s="2007" t="s">
        <v>956</v>
      </c>
      <c r="D130" s="1916"/>
      <c r="E130" s="1916"/>
      <c r="F130" s="2008"/>
      <c r="G130" s="1221">
        <v>269.13099999999997</v>
      </c>
      <c r="H130" s="1221">
        <v>0.71899999999999997</v>
      </c>
      <c r="I130" s="1264">
        <v>6.88</v>
      </c>
      <c r="J130" s="1266">
        <v>276.73</v>
      </c>
      <c r="L130" s="1392"/>
      <c r="M130" s="1392"/>
      <c r="N130" s="1392"/>
      <c r="O130" s="1392"/>
    </row>
    <row r="131" spans="1:15">
      <c r="A131" s="1357"/>
      <c r="B131" s="1319"/>
      <c r="C131" s="2007" t="s">
        <v>957</v>
      </c>
      <c r="D131" s="1916"/>
      <c r="E131" s="1916"/>
      <c r="F131" s="2008"/>
      <c r="G131" s="1221">
        <v>293.23700000000002</v>
      </c>
      <c r="H131" s="1221">
        <v>8.6479999999999997</v>
      </c>
      <c r="I131" s="1264">
        <v>0</v>
      </c>
      <c r="J131" s="1266">
        <v>301.88499999999999</v>
      </c>
      <c r="L131" s="1392"/>
      <c r="M131" s="1392"/>
      <c r="N131" s="1392"/>
      <c r="O131" s="1392"/>
    </row>
    <row r="132" spans="1:15">
      <c r="A132" s="1357"/>
      <c r="B132" s="1319"/>
      <c r="C132" s="2007" t="s">
        <v>958</v>
      </c>
      <c r="D132" s="1916"/>
      <c r="E132" s="1916"/>
      <c r="F132" s="2008"/>
      <c r="G132" s="1221">
        <v>65.338999999999999</v>
      </c>
      <c r="H132" s="1221">
        <v>0</v>
      </c>
      <c r="I132" s="1264">
        <v>1.9570000000000001</v>
      </c>
      <c r="J132" s="1266">
        <v>67.296000000000006</v>
      </c>
      <c r="L132" s="1392"/>
      <c r="M132" s="1392"/>
      <c r="N132" s="1392"/>
      <c r="O132" s="1392"/>
    </row>
    <row r="133" spans="1:15">
      <c r="A133" s="1357"/>
      <c r="B133" s="1319"/>
      <c r="C133" s="2007" t="s">
        <v>959</v>
      </c>
      <c r="D133" s="1916"/>
      <c r="E133" s="1916"/>
      <c r="F133" s="2008"/>
      <c r="G133" s="1221">
        <v>0.68200000000000005</v>
      </c>
      <c r="H133" s="1221">
        <v>1.8420000000000001</v>
      </c>
      <c r="I133" s="1264">
        <v>0</v>
      </c>
      <c r="J133" s="1266">
        <v>2.524</v>
      </c>
      <c r="L133" s="1392"/>
      <c r="M133" s="1392"/>
      <c r="N133" s="1392"/>
      <c r="O133" s="1392"/>
    </row>
    <row r="134" spans="1:15">
      <c r="A134" s="1357"/>
      <c r="B134" s="1319"/>
      <c r="C134" s="2007" t="s">
        <v>960</v>
      </c>
      <c r="D134" s="1916"/>
      <c r="E134" s="1916"/>
      <c r="F134" s="2008"/>
      <c r="G134" s="1221">
        <v>2.5000000000000001E-2</v>
      </c>
      <c r="H134" s="1221">
        <v>0</v>
      </c>
      <c r="I134" s="1264">
        <v>0</v>
      </c>
      <c r="J134" s="1266">
        <v>2.5000000000000001E-2</v>
      </c>
      <c r="L134" s="1392"/>
      <c r="M134" s="1392"/>
      <c r="N134" s="1392"/>
      <c r="O134" s="1392"/>
    </row>
    <row r="135" spans="1:15">
      <c r="A135" s="1357"/>
      <c r="B135" s="1319"/>
      <c r="C135" s="2007" t="s">
        <v>961</v>
      </c>
      <c r="D135" s="1916"/>
      <c r="E135" s="1916"/>
      <c r="F135" s="2008"/>
      <c r="G135" s="1221">
        <v>23.192</v>
      </c>
      <c r="H135" s="1221">
        <v>0.501</v>
      </c>
      <c r="I135" s="1264">
        <v>0.21099999999999999</v>
      </c>
      <c r="J135" s="1266">
        <v>23.904</v>
      </c>
      <c r="L135" s="1392"/>
      <c r="M135" s="1392"/>
      <c r="N135" s="1392"/>
      <c r="O135" s="1392"/>
    </row>
    <row r="136" spans="1:15">
      <c r="A136" s="1357"/>
      <c r="B136" s="1319"/>
      <c r="C136" s="2007" t="s">
        <v>963</v>
      </c>
      <c r="D136" s="1916"/>
      <c r="E136" s="1916"/>
      <c r="F136" s="2008"/>
      <c r="G136" s="1221">
        <v>-1.4999999999999999E-2</v>
      </c>
      <c r="H136" s="1221">
        <v>0</v>
      </c>
      <c r="I136" s="1264">
        <v>5.2999999999999999E-2</v>
      </c>
      <c r="J136" s="1266">
        <v>3.7999999999999999E-2</v>
      </c>
      <c r="L136" s="1392"/>
      <c r="M136" s="1392"/>
      <c r="N136" s="1392"/>
      <c r="O136" s="1392"/>
    </row>
    <row r="137" spans="1:15">
      <c r="A137" s="1357"/>
      <c r="B137" s="1322">
        <v>12</v>
      </c>
      <c r="C137" s="2009" t="s">
        <v>606</v>
      </c>
      <c r="D137" s="1917"/>
      <c r="E137" s="1917"/>
      <c r="F137" s="2010"/>
      <c r="G137" s="1316">
        <v>1275.097</v>
      </c>
      <c r="H137" s="1316">
        <v>0</v>
      </c>
      <c r="I137" s="1482">
        <v>0</v>
      </c>
      <c r="J137" s="1266">
        <v>1275.097</v>
      </c>
      <c r="L137" s="1392"/>
      <c r="M137" s="1392"/>
      <c r="N137" s="1392"/>
      <c r="O137" s="1392"/>
    </row>
    <row r="138" spans="1:15">
      <c r="A138" s="1357"/>
      <c r="B138" s="1319"/>
      <c r="C138" s="2013" t="s">
        <v>607</v>
      </c>
      <c r="D138" s="1922"/>
      <c r="E138" s="1922"/>
      <c r="F138" s="1928"/>
      <c r="G138" s="1221">
        <v>309.8</v>
      </c>
      <c r="H138" s="1221">
        <v>0</v>
      </c>
      <c r="I138" s="1264">
        <v>0</v>
      </c>
      <c r="J138" s="1266">
        <v>309.8</v>
      </c>
      <c r="L138" s="1392"/>
      <c r="M138" s="1392"/>
      <c r="N138" s="1392"/>
      <c r="O138" s="1392"/>
    </row>
    <row r="139" spans="1:15">
      <c r="A139" s="1357"/>
      <c r="B139" s="1319"/>
      <c r="C139" s="2013" t="s">
        <v>608</v>
      </c>
      <c r="D139" s="1922"/>
      <c r="E139" s="1922"/>
      <c r="F139" s="1928"/>
      <c r="G139" s="1221">
        <v>965.29700000000003</v>
      </c>
      <c r="H139" s="1221">
        <v>0</v>
      </c>
      <c r="I139" s="1264">
        <v>0</v>
      </c>
      <c r="J139" s="1266">
        <v>965.29700000000003</v>
      </c>
      <c r="L139" s="1392"/>
      <c r="M139" s="1392"/>
      <c r="N139" s="1392"/>
      <c r="O139" s="1392"/>
    </row>
    <row r="140" spans="1:15">
      <c r="A140" s="1357"/>
      <c r="B140" s="1322">
        <v>13</v>
      </c>
      <c r="C140" s="2009" t="s">
        <v>609</v>
      </c>
      <c r="D140" s="1917"/>
      <c r="E140" s="1917"/>
      <c r="F140" s="2010"/>
      <c r="G140" s="1316">
        <v>8126.6040000000003</v>
      </c>
      <c r="H140" s="1316">
        <v>1072.0360000000001</v>
      </c>
      <c r="I140" s="1482">
        <v>307.68599999999998</v>
      </c>
      <c r="J140" s="1266">
        <v>9506.3259999999991</v>
      </c>
      <c r="L140" s="1392"/>
      <c r="M140" s="1392"/>
      <c r="N140" s="1392"/>
      <c r="O140" s="1392"/>
    </row>
    <row r="141" spans="1:15">
      <c r="A141" s="1357"/>
      <c r="B141" s="1319"/>
      <c r="C141" s="2013" t="s">
        <v>965</v>
      </c>
      <c r="D141" s="1922"/>
      <c r="E141" s="1922"/>
      <c r="F141" s="1928"/>
      <c r="G141" s="1221">
        <v>184.81</v>
      </c>
      <c r="H141" s="1221">
        <v>39.304000000000002</v>
      </c>
      <c r="I141" s="1264">
        <v>5.3449999999999998</v>
      </c>
      <c r="J141" s="1266">
        <v>229.459</v>
      </c>
      <c r="L141" s="1392"/>
      <c r="M141" s="1392"/>
      <c r="N141" s="1392"/>
      <c r="O141" s="1392"/>
    </row>
    <row r="142" spans="1:15">
      <c r="A142" s="1357"/>
      <c r="B142" s="1319"/>
      <c r="C142" s="2007" t="s">
        <v>966</v>
      </c>
      <c r="D142" s="1916"/>
      <c r="E142" s="1916"/>
      <c r="F142" s="2008"/>
      <c r="G142" s="1221">
        <v>12.858000000000001</v>
      </c>
      <c r="H142" s="1221">
        <v>3.89</v>
      </c>
      <c r="I142" s="1264">
        <v>1.7490000000000001</v>
      </c>
      <c r="J142" s="1266">
        <v>18.497</v>
      </c>
      <c r="L142" s="1392"/>
      <c r="M142" s="1392"/>
      <c r="N142" s="1392"/>
      <c r="O142" s="1392"/>
    </row>
    <row r="143" spans="1:15">
      <c r="A143" s="1357"/>
      <c r="B143" s="1319"/>
      <c r="C143" s="2013" t="s">
        <v>72</v>
      </c>
      <c r="D143" s="1922"/>
      <c r="E143" s="1922"/>
      <c r="F143" s="1928"/>
      <c r="G143" s="1221">
        <v>-1E-3</v>
      </c>
      <c r="H143" s="1221">
        <v>1.2999999999999999E-2</v>
      </c>
      <c r="I143" s="1264">
        <v>0</v>
      </c>
      <c r="J143" s="1266">
        <v>1.2E-2</v>
      </c>
      <c r="L143" s="1392"/>
      <c r="M143" s="1392"/>
      <c r="N143" s="1392"/>
      <c r="O143" s="1392"/>
    </row>
    <row r="144" spans="1:15">
      <c r="A144" s="1357"/>
      <c r="B144" s="1319"/>
      <c r="C144" s="2013" t="s">
        <v>612</v>
      </c>
      <c r="D144" s="1922"/>
      <c r="E144" s="1922"/>
      <c r="F144" s="1928"/>
      <c r="G144" s="1221">
        <v>34.597000000000001</v>
      </c>
      <c r="H144" s="1221">
        <v>1.7809999999999999</v>
      </c>
      <c r="I144" s="1264">
        <v>0</v>
      </c>
      <c r="J144" s="1266">
        <v>36.378</v>
      </c>
      <c r="L144" s="1392"/>
      <c r="M144" s="1392"/>
      <c r="N144" s="1392"/>
      <c r="O144" s="1392"/>
    </row>
    <row r="145" spans="1:15">
      <c r="A145" s="1357"/>
      <c r="B145" s="1319"/>
      <c r="C145" s="2013" t="s">
        <v>74</v>
      </c>
      <c r="D145" s="1922"/>
      <c r="E145" s="1922"/>
      <c r="F145" s="1928"/>
      <c r="G145" s="1221">
        <v>145.29599999999999</v>
      </c>
      <c r="H145" s="1221">
        <v>14.138</v>
      </c>
      <c r="I145" s="1264">
        <v>17.893999999999998</v>
      </c>
      <c r="J145" s="1266">
        <v>177.328</v>
      </c>
      <c r="L145" s="1392"/>
      <c r="M145" s="1392"/>
      <c r="N145" s="1392"/>
      <c r="O145" s="1392"/>
    </row>
    <row r="146" spans="1:15">
      <c r="A146" s="1357"/>
      <c r="B146" s="1319"/>
      <c r="C146" s="2007" t="s">
        <v>613</v>
      </c>
      <c r="D146" s="1916"/>
      <c r="E146" s="1916"/>
      <c r="F146" s="2008"/>
      <c r="G146" s="1221">
        <v>4095.4479999999999</v>
      </c>
      <c r="H146" s="1221">
        <v>873.26</v>
      </c>
      <c r="I146" s="1264">
        <v>268.20100000000002</v>
      </c>
      <c r="J146" s="1266">
        <v>5236.9089999999997</v>
      </c>
      <c r="L146" s="1392"/>
      <c r="M146" s="1392"/>
      <c r="N146" s="1392"/>
      <c r="O146" s="1392"/>
    </row>
    <row r="147" spans="1:15">
      <c r="A147" s="1357"/>
      <c r="B147" s="1319"/>
      <c r="C147" s="2013" t="s">
        <v>967</v>
      </c>
      <c r="D147" s="1922"/>
      <c r="E147" s="1922"/>
      <c r="F147" s="1928"/>
      <c r="G147" s="1221">
        <v>3653.596</v>
      </c>
      <c r="H147" s="1221">
        <v>139.65</v>
      </c>
      <c r="I147" s="1264">
        <v>14.497</v>
      </c>
      <c r="J147" s="1266">
        <v>3807.7429999999999</v>
      </c>
      <c r="L147" s="1392"/>
      <c r="M147" s="1392"/>
      <c r="N147" s="1392"/>
      <c r="O147" s="1392"/>
    </row>
    <row r="148" spans="1:15">
      <c r="A148" s="1357"/>
      <c r="B148" s="1322">
        <v>14</v>
      </c>
      <c r="C148" s="2009" t="s">
        <v>615</v>
      </c>
      <c r="D148" s="1917"/>
      <c r="E148" s="1917"/>
      <c r="F148" s="2010"/>
      <c r="G148" s="1316">
        <v>385.94400000000002</v>
      </c>
      <c r="H148" s="1316">
        <v>154.19499999999999</v>
      </c>
      <c r="I148" s="1482">
        <v>106.051</v>
      </c>
      <c r="J148" s="1266">
        <v>646.19000000000005</v>
      </c>
      <c r="L148" s="1392"/>
      <c r="M148" s="1392"/>
      <c r="N148" s="1392"/>
      <c r="O148" s="1392"/>
    </row>
    <row r="149" spans="1:15">
      <c r="A149" s="1357"/>
      <c r="B149" s="1319"/>
      <c r="C149" s="2007" t="s">
        <v>68</v>
      </c>
      <c r="D149" s="1916"/>
      <c r="E149" s="1916"/>
      <c r="F149" s="2008"/>
      <c r="G149" s="1221">
        <v>2274.14</v>
      </c>
      <c r="H149" s="1221">
        <v>386.08100000000002</v>
      </c>
      <c r="I149" s="1264">
        <v>256.291</v>
      </c>
      <c r="J149" s="1266">
        <v>2916.5120000000002</v>
      </c>
      <c r="L149" s="1392"/>
      <c r="M149" s="1392"/>
      <c r="N149" s="1392"/>
      <c r="O149" s="1392"/>
    </row>
    <row r="150" spans="1:15">
      <c r="A150" s="1357"/>
      <c r="B150" s="1319"/>
      <c r="C150" s="2007" t="s">
        <v>616</v>
      </c>
      <c r="D150" s="1916"/>
      <c r="E150" s="1916"/>
      <c r="F150" s="2008"/>
      <c r="G150" s="1221">
        <v>-1888.1959999999999</v>
      </c>
      <c r="H150" s="1221">
        <v>-231.886</v>
      </c>
      <c r="I150" s="1264">
        <v>-150.24</v>
      </c>
      <c r="J150" s="1266">
        <v>-2270.3220000000001</v>
      </c>
      <c r="L150" s="1392"/>
      <c r="M150" s="1392"/>
      <c r="N150" s="1392"/>
      <c r="O150" s="1392"/>
    </row>
    <row r="151" spans="1:15">
      <c r="A151" s="1357"/>
      <c r="B151" s="1322">
        <v>15</v>
      </c>
      <c r="C151" s="2009" t="s">
        <v>617</v>
      </c>
      <c r="D151" s="1917"/>
      <c r="E151" s="1917"/>
      <c r="F151" s="2010"/>
      <c r="G151" s="1316">
        <v>974.91</v>
      </c>
      <c r="H151" s="1316">
        <v>214.78899999999999</v>
      </c>
      <c r="I151" s="1482">
        <v>69.206000000000003</v>
      </c>
      <c r="J151" s="1266">
        <v>1258.905</v>
      </c>
      <c r="L151" s="1392"/>
      <c r="M151" s="1392"/>
      <c r="N151" s="1392"/>
      <c r="O151" s="1392"/>
    </row>
    <row r="152" spans="1:15">
      <c r="A152" s="1357"/>
      <c r="B152" s="1319"/>
      <c r="C152" s="2013" t="s">
        <v>619</v>
      </c>
      <c r="D152" s="1922"/>
      <c r="E152" s="1922"/>
      <c r="F152" s="1928"/>
      <c r="G152" s="1221">
        <v>570.93100000000004</v>
      </c>
      <c r="H152" s="1221">
        <v>172.464</v>
      </c>
      <c r="I152" s="1264">
        <v>67.367000000000004</v>
      </c>
      <c r="J152" s="1266">
        <v>810.76199999999994</v>
      </c>
      <c r="L152" s="1392"/>
      <c r="M152" s="1392"/>
      <c r="N152" s="1392"/>
      <c r="O152" s="1392"/>
    </row>
    <row r="153" spans="1:15">
      <c r="A153" s="1357"/>
      <c r="B153" s="1319"/>
      <c r="C153" s="2013" t="s">
        <v>620</v>
      </c>
      <c r="D153" s="1922"/>
      <c r="E153" s="1922"/>
      <c r="F153" s="1928"/>
      <c r="G153" s="1221">
        <v>2611.3629999999998</v>
      </c>
      <c r="H153" s="1221">
        <v>699.84400000000005</v>
      </c>
      <c r="I153" s="1264">
        <v>373.19499999999999</v>
      </c>
      <c r="J153" s="1266">
        <v>3684.402</v>
      </c>
      <c r="L153" s="1392"/>
      <c r="M153" s="1392"/>
      <c r="N153" s="1392"/>
      <c r="O153" s="1392"/>
    </row>
    <row r="154" spans="1:15">
      <c r="A154" s="1357"/>
      <c r="B154" s="1319"/>
      <c r="C154" s="2013" t="s">
        <v>621</v>
      </c>
      <c r="D154" s="1922"/>
      <c r="E154" s="1922"/>
      <c r="F154" s="1928"/>
      <c r="G154" s="1221">
        <v>6.726</v>
      </c>
      <c r="H154" s="1221">
        <v>0</v>
      </c>
      <c r="I154" s="1264">
        <v>78.808999999999997</v>
      </c>
      <c r="J154" s="1266">
        <v>85.534999999999997</v>
      </c>
      <c r="L154" s="1392"/>
      <c r="M154" s="1392"/>
      <c r="N154" s="1392"/>
      <c r="O154" s="1392"/>
    </row>
    <row r="155" spans="1:15">
      <c r="A155" s="1357"/>
      <c r="B155" s="1319"/>
      <c r="C155" s="2013" t="s">
        <v>622</v>
      </c>
      <c r="D155" s="1922"/>
      <c r="E155" s="1922"/>
      <c r="F155" s="1928"/>
      <c r="G155" s="1221">
        <v>217.251</v>
      </c>
      <c r="H155" s="1221">
        <v>16.565999999999999</v>
      </c>
      <c r="I155" s="1264">
        <v>2.895</v>
      </c>
      <c r="J155" s="1266">
        <v>236.71199999999999</v>
      </c>
      <c r="L155" s="1392"/>
      <c r="M155" s="1392"/>
      <c r="N155" s="1392"/>
      <c r="O155" s="1392"/>
    </row>
    <row r="156" spans="1:15">
      <c r="A156" s="1357"/>
      <c r="B156" s="1319"/>
      <c r="C156" s="2013" t="s">
        <v>782</v>
      </c>
      <c r="D156" s="1922"/>
      <c r="E156" s="1922"/>
      <c r="F156" s="1928"/>
      <c r="G156" s="1221">
        <v>-2431.3609999999999</v>
      </c>
      <c r="H156" s="1221">
        <v>-674.08500000000004</v>
      </c>
      <c r="I156" s="1264">
        <v>-414.83499999999998</v>
      </c>
      <c r="J156" s="1266">
        <v>-3520.2809999999999</v>
      </c>
      <c r="L156" s="1392"/>
      <c r="M156" s="1392"/>
      <c r="N156" s="1392"/>
      <c r="O156" s="1392"/>
    </row>
    <row r="157" spans="1:15">
      <c r="A157" s="1357"/>
      <c r="B157" s="1319"/>
      <c r="C157" s="2007" t="s">
        <v>285</v>
      </c>
      <c r="D157" s="1916"/>
      <c r="E157" s="1916"/>
      <c r="F157" s="2008"/>
      <c r="G157" s="1221">
        <v>0</v>
      </c>
      <c r="H157" s="1221">
        <v>0</v>
      </c>
      <c r="I157" s="1264">
        <v>-38.225000000000001</v>
      </c>
      <c r="J157" s="1266">
        <v>-38.225000000000001</v>
      </c>
      <c r="L157" s="1392"/>
      <c r="M157" s="1392"/>
      <c r="N157" s="1392"/>
      <c r="O157" s="1392"/>
    </row>
    <row r="158" spans="1:15">
      <c r="A158" s="1357"/>
      <c r="B158" s="1322">
        <v>16</v>
      </c>
      <c r="C158" s="2009" t="s">
        <v>624</v>
      </c>
      <c r="D158" s="1917"/>
      <c r="E158" s="1917"/>
      <c r="F158" s="2010"/>
      <c r="G158" s="1316">
        <v>8742.366</v>
      </c>
      <c r="H158" s="1316">
        <v>2580.788</v>
      </c>
      <c r="I158" s="1482">
        <v>307.52999999999997</v>
      </c>
      <c r="J158" s="1266">
        <v>11630.683999999999</v>
      </c>
      <c r="L158" s="1392"/>
      <c r="M158" s="1392"/>
      <c r="N158" s="1392"/>
      <c r="O158" s="1392"/>
    </row>
    <row r="159" spans="1:15">
      <c r="A159" s="1357"/>
      <c r="B159" s="1332"/>
      <c r="C159" s="2011" t="s">
        <v>625</v>
      </c>
      <c r="D159" s="1920"/>
      <c r="E159" s="1920"/>
      <c r="F159" s="2012"/>
      <c r="G159" s="1221">
        <v>235.03299999999999</v>
      </c>
      <c r="H159" s="1221">
        <v>103.879</v>
      </c>
      <c r="I159" s="1264">
        <v>0</v>
      </c>
      <c r="J159" s="1266">
        <v>338.91199999999998</v>
      </c>
      <c r="L159" s="1392"/>
      <c r="M159" s="1392"/>
      <c r="N159" s="1392"/>
      <c r="O159" s="1392"/>
    </row>
    <row r="160" spans="1:15">
      <c r="A160" s="1357"/>
      <c r="B160" s="1332"/>
      <c r="C160" s="2011" t="s">
        <v>86</v>
      </c>
      <c r="D160" s="1920"/>
      <c r="E160" s="1920"/>
      <c r="F160" s="2012"/>
      <c r="G160" s="1221">
        <v>9951.4320000000007</v>
      </c>
      <c r="H160" s="1221">
        <v>2278.4870000000001</v>
      </c>
      <c r="I160" s="1264">
        <v>364.31599999999997</v>
      </c>
      <c r="J160" s="1266">
        <v>12594.235000000001</v>
      </c>
      <c r="L160" s="1392"/>
      <c r="M160" s="1392"/>
      <c r="N160" s="1392"/>
      <c r="O160" s="1392"/>
    </row>
    <row r="161" spans="1:15">
      <c r="A161" s="1357"/>
      <c r="B161" s="1332"/>
      <c r="C161" s="2011" t="s">
        <v>626</v>
      </c>
      <c r="D161" s="1920"/>
      <c r="E161" s="1920"/>
      <c r="F161" s="2012"/>
      <c r="G161" s="1221">
        <v>5552.4409999999998</v>
      </c>
      <c r="H161" s="1221">
        <v>1320.915</v>
      </c>
      <c r="I161" s="1264">
        <v>439.65699999999998</v>
      </c>
      <c r="J161" s="1266">
        <v>7313.0129999999999</v>
      </c>
      <c r="L161" s="1392"/>
      <c r="M161" s="1392"/>
      <c r="N161" s="1392"/>
      <c r="O161" s="1392"/>
    </row>
    <row r="162" spans="1:15">
      <c r="A162" s="1357"/>
      <c r="B162" s="1332"/>
      <c r="C162" s="2011" t="s">
        <v>968</v>
      </c>
      <c r="D162" s="1920"/>
      <c r="E162" s="1920"/>
      <c r="F162" s="2012"/>
      <c r="G162" s="1221">
        <v>812.21400000000006</v>
      </c>
      <c r="H162" s="1221">
        <v>137.94200000000001</v>
      </c>
      <c r="I162" s="1264">
        <v>36.698</v>
      </c>
      <c r="J162" s="1266">
        <v>986.85400000000004</v>
      </c>
      <c r="L162" s="1392"/>
      <c r="M162" s="1392"/>
      <c r="N162" s="1392"/>
      <c r="O162" s="1392"/>
    </row>
    <row r="163" spans="1:15">
      <c r="A163" s="1357"/>
      <c r="B163" s="1332"/>
      <c r="C163" s="2011" t="s">
        <v>969</v>
      </c>
      <c r="D163" s="1920"/>
      <c r="E163" s="1920"/>
      <c r="F163" s="2012"/>
      <c r="G163" s="1221">
        <v>264.13099999999997</v>
      </c>
      <c r="H163" s="1221">
        <v>513.12699999999995</v>
      </c>
      <c r="I163" s="1264">
        <v>47.613999999999997</v>
      </c>
      <c r="J163" s="1266">
        <v>824.87199999999996</v>
      </c>
      <c r="L163" s="1392"/>
      <c r="M163" s="1392"/>
      <c r="N163" s="1392"/>
      <c r="O163" s="1392"/>
    </row>
    <row r="164" spans="1:15">
      <c r="A164" s="1357"/>
      <c r="B164" s="1332"/>
      <c r="C164" s="2011" t="s">
        <v>723</v>
      </c>
      <c r="D164" s="1920"/>
      <c r="E164" s="1920"/>
      <c r="F164" s="2012"/>
      <c r="G164" s="1221">
        <v>-8045.9889999999996</v>
      </c>
      <c r="H164" s="1221">
        <v>-1770.5419999999999</v>
      </c>
      <c r="I164" s="1264">
        <v>-580.755</v>
      </c>
      <c r="J164" s="1266">
        <v>-10397.286</v>
      </c>
      <c r="L164" s="1392"/>
      <c r="M164" s="1392"/>
      <c r="N164" s="1392"/>
      <c r="O164" s="1392"/>
    </row>
    <row r="165" spans="1:15">
      <c r="A165" s="1357"/>
      <c r="B165" s="1332"/>
      <c r="C165" s="2007" t="s">
        <v>970</v>
      </c>
      <c r="D165" s="1916"/>
      <c r="E165" s="1916"/>
      <c r="F165" s="2008"/>
      <c r="G165" s="1221">
        <v>-26.896000000000001</v>
      </c>
      <c r="H165" s="1221">
        <v>-3.02</v>
      </c>
      <c r="I165" s="1264">
        <v>0</v>
      </c>
      <c r="J165" s="1266">
        <v>-29.916</v>
      </c>
      <c r="L165" s="1392"/>
      <c r="M165" s="1392"/>
      <c r="N165" s="1392"/>
      <c r="O165" s="1392"/>
    </row>
    <row r="166" spans="1:15">
      <c r="A166" s="1357"/>
      <c r="B166" s="1322">
        <v>17</v>
      </c>
      <c r="C166" s="2009" t="s">
        <v>971</v>
      </c>
      <c r="D166" s="1917"/>
      <c r="E166" s="1917"/>
      <c r="F166" s="2010"/>
      <c r="G166" s="1316">
        <v>5.4530000000000003</v>
      </c>
      <c r="H166" s="1316">
        <v>0</v>
      </c>
      <c r="I166" s="1482">
        <v>0</v>
      </c>
      <c r="J166" s="1266">
        <v>5.4530000000000003</v>
      </c>
      <c r="L166" s="1392"/>
      <c r="M166" s="1392"/>
      <c r="N166" s="1392"/>
      <c r="O166" s="1392"/>
    </row>
    <row r="167" spans="1:15">
      <c r="A167" s="1357"/>
      <c r="B167" s="1332"/>
      <c r="C167" s="2007" t="s">
        <v>972</v>
      </c>
      <c r="D167" s="1916"/>
      <c r="E167" s="1916"/>
      <c r="F167" s="2008"/>
      <c r="G167" s="1244">
        <v>8.9049999999999994</v>
      </c>
      <c r="H167" s="1244">
        <v>0</v>
      </c>
      <c r="I167" s="1263">
        <v>0</v>
      </c>
      <c r="J167" s="1266">
        <v>8.9049999999999994</v>
      </c>
      <c r="L167" s="1392"/>
      <c r="M167" s="1392"/>
      <c r="N167" s="1392"/>
      <c r="O167" s="1392"/>
    </row>
    <row r="168" spans="1:15">
      <c r="A168" s="1357"/>
      <c r="B168" s="1332"/>
      <c r="C168" s="2007" t="s">
        <v>973</v>
      </c>
      <c r="D168" s="1916"/>
      <c r="E168" s="1916"/>
      <c r="F168" s="2008"/>
      <c r="G168" s="1244">
        <v>-3.452</v>
      </c>
      <c r="H168" s="1244">
        <v>0</v>
      </c>
      <c r="I168" s="1263">
        <v>0</v>
      </c>
      <c r="J168" s="1266">
        <v>-3.452</v>
      </c>
      <c r="L168" s="1392"/>
      <c r="M168" s="1392"/>
      <c r="N168" s="1392"/>
      <c r="O168" s="1392"/>
    </row>
    <row r="169" spans="1:15">
      <c r="A169" s="1357"/>
      <c r="B169" s="1322">
        <v>18</v>
      </c>
      <c r="C169" s="2009" t="s">
        <v>632</v>
      </c>
      <c r="D169" s="1917"/>
      <c r="E169" s="1917"/>
      <c r="F169" s="2010"/>
      <c r="G169" s="1316">
        <v>-77.44</v>
      </c>
      <c r="H169" s="1316">
        <v>4.0000000000000001E-3</v>
      </c>
      <c r="I169" s="1482">
        <v>0</v>
      </c>
      <c r="J169" s="1266">
        <v>-77.436000000000007</v>
      </c>
      <c r="L169" s="1392"/>
      <c r="M169" s="1392"/>
      <c r="N169" s="1392"/>
      <c r="O169" s="1392"/>
    </row>
    <row r="170" spans="1:15">
      <c r="A170" s="1357"/>
      <c r="B170" s="1332"/>
      <c r="C170" s="2003" t="s">
        <v>974</v>
      </c>
      <c r="D170" s="1909"/>
      <c r="E170" s="1909"/>
      <c r="F170" s="2004"/>
      <c r="G170" s="1221">
        <v>57200.462</v>
      </c>
      <c r="H170" s="1221">
        <v>7061.0879999999997</v>
      </c>
      <c r="I170" s="1264">
        <v>35.875999999999998</v>
      </c>
      <c r="J170" s="1266">
        <v>64297.425999999999</v>
      </c>
      <c r="L170" s="1392"/>
      <c r="M170" s="1392"/>
      <c r="N170" s="1392"/>
      <c r="O170" s="1392"/>
    </row>
    <row r="171" spans="1:15" ht="15" customHeight="1">
      <c r="A171" s="1357"/>
      <c r="B171" s="1332"/>
      <c r="C171" s="2003" t="s">
        <v>975</v>
      </c>
      <c r="D171" s="1909"/>
      <c r="E171" s="1909"/>
      <c r="F171" s="2004"/>
      <c r="G171" s="1221">
        <v>695.24900000000002</v>
      </c>
      <c r="H171" s="1221">
        <v>0</v>
      </c>
      <c r="I171" s="1264">
        <v>0</v>
      </c>
      <c r="J171" s="1266">
        <v>695.24900000000002</v>
      </c>
      <c r="L171" s="1392"/>
      <c r="M171" s="1392"/>
      <c r="N171" s="1392"/>
      <c r="O171" s="1392"/>
    </row>
    <row r="172" spans="1:15">
      <c r="A172" s="1357"/>
      <c r="B172" s="1332"/>
      <c r="C172" s="2003" t="s">
        <v>977</v>
      </c>
      <c r="D172" s="1909"/>
      <c r="E172" s="1909"/>
      <c r="F172" s="2004"/>
      <c r="G172" s="1221">
        <v>-57214.321000000004</v>
      </c>
      <c r="H172" s="1221">
        <v>-6835.58</v>
      </c>
      <c r="I172" s="1264">
        <v>-35.875999999999998</v>
      </c>
      <c r="J172" s="1266">
        <v>-64085.777000000002</v>
      </c>
      <c r="L172" s="1392"/>
      <c r="M172" s="1392"/>
      <c r="N172" s="1392"/>
      <c r="O172" s="1392"/>
    </row>
    <row r="173" spans="1:15">
      <c r="A173" s="1357"/>
      <c r="B173" s="1332"/>
      <c r="C173" s="2003" t="s">
        <v>978</v>
      </c>
      <c r="D173" s="1909"/>
      <c r="E173" s="1909"/>
      <c r="F173" s="2004"/>
      <c r="G173" s="1221">
        <v>-757.58600000000001</v>
      </c>
      <c r="H173" s="1221">
        <v>-225.50299999999999</v>
      </c>
      <c r="I173" s="1264">
        <v>0</v>
      </c>
      <c r="J173" s="1266">
        <v>-983.08900000000006</v>
      </c>
      <c r="L173" s="1392"/>
      <c r="M173" s="1392"/>
      <c r="N173" s="1392"/>
      <c r="O173" s="1392"/>
    </row>
    <row r="174" spans="1:15">
      <c r="A174" s="1357"/>
      <c r="B174" s="1332"/>
      <c r="C174" s="2003" t="s">
        <v>753</v>
      </c>
      <c r="D174" s="1909"/>
      <c r="E174" s="1909"/>
      <c r="F174" s="2004"/>
      <c r="G174" s="1221">
        <v>96.878</v>
      </c>
      <c r="H174" s="1221">
        <v>145.577</v>
      </c>
      <c r="I174" s="1264">
        <v>0.40400000000000003</v>
      </c>
      <c r="J174" s="1266">
        <v>242.85900000000001</v>
      </c>
      <c r="L174" s="1392"/>
      <c r="M174" s="1392"/>
      <c r="N174" s="1392"/>
      <c r="O174" s="1392"/>
    </row>
    <row r="175" spans="1:15" ht="15" thickBot="1">
      <c r="B175" s="1537"/>
      <c r="C175" s="2005" t="s">
        <v>979</v>
      </c>
      <c r="D175" s="1911"/>
      <c r="E175" s="1911"/>
      <c r="F175" s="2006"/>
      <c r="G175" s="1233">
        <v>-98.122</v>
      </c>
      <c r="H175" s="1233">
        <v>-145.578</v>
      </c>
      <c r="I175" s="1538">
        <v>-0.40400000000000003</v>
      </c>
      <c r="J175" s="1539">
        <v>-244.10400000000001</v>
      </c>
      <c r="L175" s="1392"/>
      <c r="M175" s="1392"/>
      <c r="N175" s="1392"/>
      <c r="O175" s="1392"/>
    </row>
    <row r="176" spans="1:15" ht="15" thickBot="1">
      <c r="B176" s="1337">
        <v>20</v>
      </c>
      <c r="C176" s="2001" t="s">
        <v>100</v>
      </c>
      <c r="D176" s="1906"/>
      <c r="E176" s="1906"/>
      <c r="F176" s="2002"/>
      <c r="G176" s="1267">
        <v>534648.34</v>
      </c>
      <c r="H176" s="1267">
        <v>103001.47900000001</v>
      </c>
      <c r="I176" s="1269">
        <v>19606.521000000001</v>
      </c>
      <c r="J176" s="1258">
        <v>657256.34</v>
      </c>
      <c r="L176" s="1392"/>
      <c r="M176" s="1392"/>
      <c r="N176" s="1392"/>
      <c r="O176" s="1392"/>
    </row>
    <row r="187" ht="14.25" customHeight="1"/>
    <row r="188" ht="14.25" customHeight="1"/>
    <row r="189" ht="14.25" customHeight="1"/>
    <row r="190" ht="14.25" customHeight="1"/>
    <row r="194" ht="15" customHeight="1"/>
  </sheetData>
  <mergeCells count="175">
    <mergeCell ref="C176:F176"/>
    <mergeCell ref="C39:F39"/>
    <mergeCell ref="D70:F70"/>
    <mergeCell ref="C168:F168"/>
    <mergeCell ref="C170:F170"/>
    <mergeCell ref="C171:F171"/>
    <mergeCell ref="C172:F172"/>
    <mergeCell ref="C173:F173"/>
    <mergeCell ref="C174:F174"/>
    <mergeCell ref="C175:F175"/>
    <mergeCell ref="C163:F163"/>
    <mergeCell ref="C164:F164"/>
    <mergeCell ref="C165:F165"/>
    <mergeCell ref="C166:F166"/>
    <mergeCell ref="C167:F167"/>
    <mergeCell ref="C169:F169"/>
    <mergeCell ref="C157:F157"/>
    <mergeCell ref="C158:F158"/>
    <mergeCell ref="C159:F159"/>
    <mergeCell ref="C160:F160"/>
    <mergeCell ref="C161:F161"/>
    <mergeCell ref="C162:F162"/>
    <mergeCell ref="C151:F151"/>
    <mergeCell ref="C152:F152"/>
    <mergeCell ref="C153:F153"/>
    <mergeCell ref="C154:F154"/>
    <mergeCell ref="C155:F155"/>
    <mergeCell ref="C156:F156"/>
    <mergeCell ref="C145:F145"/>
    <mergeCell ref="C146:F146"/>
    <mergeCell ref="C147:F147"/>
    <mergeCell ref="C148:F148"/>
    <mergeCell ref="C149:F149"/>
    <mergeCell ref="C150:F150"/>
    <mergeCell ref="C139:F139"/>
    <mergeCell ref="C140:F140"/>
    <mergeCell ref="C141:F141"/>
    <mergeCell ref="C142:F142"/>
    <mergeCell ref="C143:F143"/>
    <mergeCell ref="C144:F144"/>
    <mergeCell ref="C133:F133"/>
    <mergeCell ref="C134:F134"/>
    <mergeCell ref="C135:F135"/>
    <mergeCell ref="C136:F136"/>
    <mergeCell ref="C137:F137"/>
    <mergeCell ref="C138:F138"/>
    <mergeCell ref="C127:F127"/>
    <mergeCell ref="C128:F128"/>
    <mergeCell ref="C129:F129"/>
    <mergeCell ref="C130:F130"/>
    <mergeCell ref="C131:F131"/>
    <mergeCell ref="C132:F132"/>
    <mergeCell ref="D121:F121"/>
    <mergeCell ref="C122:F122"/>
    <mergeCell ref="D123:F123"/>
    <mergeCell ref="D124:F124"/>
    <mergeCell ref="C125:F125"/>
    <mergeCell ref="C126:F126"/>
    <mergeCell ref="C115:F115"/>
    <mergeCell ref="D116:F116"/>
    <mergeCell ref="D117:F117"/>
    <mergeCell ref="D118:F118"/>
    <mergeCell ref="C119:F119"/>
    <mergeCell ref="D120:F120"/>
    <mergeCell ref="D109:F109"/>
    <mergeCell ref="D110:F110"/>
    <mergeCell ref="C111:F111"/>
    <mergeCell ref="D112:F112"/>
    <mergeCell ref="D113:F113"/>
    <mergeCell ref="D114:F114"/>
    <mergeCell ref="D103:F103"/>
    <mergeCell ref="D104:F104"/>
    <mergeCell ref="C105:F105"/>
    <mergeCell ref="D106:F106"/>
    <mergeCell ref="D107:F107"/>
    <mergeCell ref="C108:F108"/>
    <mergeCell ref="C97:F97"/>
    <mergeCell ref="D98:F98"/>
    <mergeCell ref="D99:F99"/>
    <mergeCell ref="D100:F100"/>
    <mergeCell ref="C101:F101"/>
    <mergeCell ref="D102:F102"/>
    <mergeCell ref="D91:F91"/>
    <mergeCell ref="D92:F92"/>
    <mergeCell ref="D93:F93"/>
    <mergeCell ref="C94:F94"/>
    <mergeCell ref="D95:F95"/>
    <mergeCell ref="D96:F96"/>
    <mergeCell ref="D85:F85"/>
    <mergeCell ref="C86:F86"/>
    <mergeCell ref="D87:F87"/>
    <mergeCell ref="D88:F88"/>
    <mergeCell ref="D89:F89"/>
    <mergeCell ref="C90:F90"/>
    <mergeCell ref="D79:F79"/>
    <mergeCell ref="D80:F80"/>
    <mergeCell ref="D81:F81"/>
    <mergeCell ref="C82:F82"/>
    <mergeCell ref="D83:F83"/>
    <mergeCell ref="D84:F84"/>
    <mergeCell ref="C74:F74"/>
    <mergeCell ref="D75:F75"/>
    <mergeCell ref="D76:F76"/>
    <mergeCell ref="C77:F77"/>
    <mergeCell ref="C78:F78"/>
    <mergeCell ref="D68:F68"/>
    <mergeCell ref="D69:F69"/>
    <mergeCell ref="C71:F71"/>
    <mergeCell ref="D72:F72"/>
    <mergeCell ref="D73:F73"/>
    <mergeCell ref="C63:F63"/>
    <mergeCell ref="D64:F64"/>
    <mergeCell ref="D65:F65"/>
    <mergeCell ref="D66:F66"/>
    <mergeCell ref="C67:F67"/>
    <mergeCell ref="C57:F57"/>
    <mergeCell ref="D58:F58"/>
    <mergeCell ref="D59:F59"/>
    <mergeCell ref="D60:F60"/>
    <mergeCell ref="C61:F61"/>
    <mergeCell ref="D62:F62"/>
    <mergeCell ref="D51:F51"/>
    <mergeCell ref="D52:F52"/>
    <mergeCell ref="C53:F53"/>
    <mergeCell ref="D54:F54"/>
    <mergeCell ref="D55:F55"/>
    <mergeCell ref="D56:F56"/>
    <mergeCell ref="D45:F45"/>
    <mergeCell ref="D46:F46"/>
    <mergeCell ref="C47:F47"/>
    <mergeCell ref="D48:F48"/>
    <mergeCell ref="D49:F49"/>
    <mergeCell ref="C50:F50"/>
    <mergeCell ref="C38:F38"/>
    <mergeCell ref="C40:F40"/>
    <mergeCell ref="C41:F41"/>
    <mergeCell ref="D42:F42"/>
    <mergeCell ref="D43:F43"/>
    <mergeCell ref="C44:F44"/>
    <mergeCell ref="C32:F32"/>
    <mergeCell ref="C33:F33"/>
    <mergeCell ref="C34:F34"/>
    <mergeCell ref="C35:F35"/>
    <mergeCell ref="C36:F36"/>
    <mergeCell ref="C37:F37"/>
    <mergeCell ref="C26:F26"/>
    <mergeCell ref="C27:F27"/>
    <mergeCell ref="C28:F28"/>
    <mergeCell ref="C29:F29"/>
    <mergeCell ref="C30:F30"/>
    <mergeCell ref="C31:F31"/>
    <mergeCell ref="D20:F20"/>
    <mergeCell ref="C21:F21"/>
    <mergeCell ref="C22:F22"/>
    <mergeCell ref="C23:F23"/>
    <mergeCell ref="C24:F24"/>
    <mergeCell ref="C25:F25"/>
    <mergeCell ref="C14:F14"/>
    <mergeCell ref="C15:F15"/>
    <mergeCell ref="C16:F16"/>
    <mergeCell ref="C17:F17"/>
    <mergeCell ref="C18:F18"/>
    <mergeCell ref="C19:F19"/>
    <mergeCell ref="C8:F8"/>
    <mergeCell ref="C9:F9"/>
    <mergeCell ref="C10:F10"/>
    <mergeCell ref="C11:F11"/>
    <mergeCell ref="C12:F12"/>
    <mergeCell ref="C13:F13"/>
    <mergeCell ref="B2:J2"/>
    <mergeCell ref="I3:J3"/>
    <mergeCell ref="C4:F4"/>
    <mergeCell ref="C5:F5"/>
    <mergeCell ref="C6:F6"/>
    <mergeCell ref="C7:F7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92"/>
  <sheetViews>
    <sheetView workbookViewId="0"/>
  </sheetViews>
  <sheetFormatPr defaultRowHeight="14.25"/>
  <cols>
    <col min="1" max="1" width="2.625" style="1394" customWidth="1"/>
    <col min="2" max="2" width="4.625" customWidth="1"/>
    <col min="3" max="3" width="2.375" customWidth="1"/>
    <col min="4" max="4" width="3" customWidth="1"/>
    <col min="6" max="6" width="47.625" customWidth="1"/>
    <col min="7" max="10" width="12.625" customWidth="1"/>
    <col min="12" max="12" width="9" customWidth="1"/>
  </cols>
  <sheetData>
    <row r="2" spans="2:15" ht="15" customHeight="1">
      <c r="B2" s="1744" t="s">
        <v>1178</v>
      </c>
      <c r="C2" s="1744"/>
      <c r="D2" s="1744"/>
      <c r="E2" s="1744"/>
      <c r="F2" s="1744"/>
      <c r="G2" s="1744"/>
      <c r="H2" s="1744"/>
      <c r="I2" s="1744"/>
      <c r="J2" s="1744"/>
    </row>
    <row r="3" spans="2:15" ht="15" thickBot="1">
      <c r="I3" s="1973" t="s">
        <v>844</v>
      </c>
      <c r="J3" s="1973"/>
    </row>
    <row r="4" spans="2:15" ht="33.75" customHeight="1" thickBot="1">
      <c r="B4" s="1562" t="s">
        <v>289</v>
      </c>
      <c r="C4" s="2022" t="s">
        <v>640</v>
      </c>
      <c r="D4" s="1932"/>
      <c r="E4" s="1932"/>
      <c r="F4" s="2023"/>
      <c r="G4" s="1529" t="s">
        <v>5</v>
      </c>
      <c r="H4" s="1530" t="s">
        <v>324</v>
      </c>
      <c r="I4" s="1531" t="s">
        <v>325</v>
      </c>
      <c r="J4" s="1532" t="s">
        <v>8</v>
      </c>
    </row>
    <row r="5" spans="2:15" ht="30" customHeight="1">
      <c r="B5" s="1491">
        <v>1</v>
      </c>
      <c r="C5" s="2070" t="s">
        <v>981</v>
      </c>
      <c r="D5" s="1933"/>
      <c r="E5" s="1933"/>
      <c r="F5" s="2071"/>
      <c r="G5" s="1169">
        <v>18.201000000000001</v>
      </c>
      <c r="H5" s="171">
        <v>0</v>
      </c>
      <c r="I5" s="957">
        <v>0</v>
      </c>
      <c r="J5" s="1116">
        <v>18.201000000000001</v>
      </c>
      <c r="L5" s="1495"/>
      <c r="M5" s="1495"/>
      <c r="N5" s="1495"/>
      <c r="O5" s="1495"/>
    </row>
    <row r="6" spans="2:15" ht="18" customHeight="1">
      <c r="B6" s="1564"/>
      <c r="C6" s="1565"/>
      <c r="D6" s="2074" t="s">
        <v>228</v>
      </c>
      <c r="E6" s="2075"/>
      <c r="F6" s="2076"/>
      <c r="G6" s="888">
        <v>13.177</v>
      </c>
      <c r="H6" s="889">
        <v>0</v>
      </c>
      <c r="I6" s="1569">
        <v>0</v>
      </c>
      <c r="J6" s="1119">
        <v>13.177</v>
      </c>
      <c r="L6" s="1495"/>
      <c r="M6" s="1495"/>
      <c r="N6" s="1495"/>
      <c r="O6" s="1495"/>
    </row>
    <row r="7" spans="2:15" ht="15.75" customHeight="1">
      <c r="B7" s="1319"/>
      <c r="C7" s="1324"/>
      <c r="D7" s="1921" t="s">
        <v>232</v>
      </c>
      <c r="E7" s="1922"/>
      <c r="F7" s="1928"/>
      <c r="G7" s="1535">
        <v>3.0950000000000002</v>
      </c>
      <c r="H7" s="1533">
        <v>0</v>
      </c>
      <c r="I7" s="1534">
        <v>0</v>
      </c>
      <c r="J7" s="1183">
        <v>3.0950000000000002</v>
      </c>
      <c r="L7" s="1495"/>
      <c r="M7" s="1495"/>
      <c r="N7" s="1495"/>
      <c r="O7" s="1495"/>
    </row>
    <row r="8" spans="2:15" ht="15.75" customHeight="1">
      <c r="B8" s="1319"/>
      <c r="C8" s="1326"/>
      <c r="D8" s="1923" t="s">
        <v>234</v>
      </c>
      <c r="E8" s="1923"/>
      <c r="F8" s="2014"/>
      <c r="G8" s="1191">
        <v>1.929</v>
      </c>
      <c r="H8" s="173">
        <v>0</v>
      </c>
      <c r="I8" s="964">
        <v>0</v>
      </c>
      <c r="J8" s="1119">
        <v>1.929</v>
      </c>
      <c r="L8" s="1495"/>
      <c r="M8" s="1495"/>
      <c r="N8" s="1495"/>
      <c r="O8" s="1495"/>
    </row>
    <row r="9" spans="2:15" ht="15.75" customHeight="1">
      <c r="B9" s="1322">
        <v>2</v>
      </c>
      <c r="C9" s="2077" t="s">
        <v>982</v>
      </c>
      <c r="D9" s="2078"/>
      <c r="E9" s="2078"/>
      <c r="F9" s="2079"/>
      <c r="G9" s="1121">
        <v>0.36</v>
      </c>
      <c r="H9" s="175">
        <v>0</v>
      </c>
      <c r="I9" s="962">
        <v>0</v>
      </c>
      <c r="J9" s="1119">
        <v>0.36</v>
      </c>
      <c r="L9" s="1495"/>
      <c r="M9" s="1495"/>
      <c r="N9" s="1495"/>
      <c r="O9" s="1495"/>
    </row>
    <row r="10" spans="2:15" ht="15.75" customHeight="1">
      <c r="B10" s="1319"/>
      <c r="C10" s="2007" t="s">
        <v>986</v>
      </c>
      <c r="D10" s="1916"/>
      <c r="E10" s="1916"/>
      <c r="F10" s="2008"/>
      <c r="G10" s="1191">
        <v>0.36</v>
      </c>
      <c r="H10" s="173">
        <v>0</v>
      </c>
      <c r="I10" s="964">
        <v>0</v>
      </c>
      <c r="J10" s="1119">
        <v>0.36</v>
      </c>
      <c r="L10" s="1495"/>
      <c r="M10" s="1495"/>
      <c r="N10" s="1495"/>
      <c r="O10" s="1495"/>
    </row>
    <row r="11" spans="2:15" ht="15.75" customHeight="1">
      <c r="B11" s="1319"/>
      <c r="C11" s="1331"/>
      <c r="D11" s="1915" t="s">
        <v>987</v>
      </c>
      <c r="E11" s="1916"/>
      <c r="F11" s="2008"/>
      <c r="G11" s="1191">
        <v>0.36</v>
      </c>
      <c r="H11" s="173">
        <v>0</v>
      </c>
      <c r="I11" s="964">
        <v>0</v>
      </c>
      <c r="J11" s="1119">
        <v>0.36</v>
      </c>
      <c r="L11" s="1495"/>
      <c r="M11" s="1495"/>
      <c r="N11" s="1495"/>
      <c r="O11" s="1495"/>
    </row>
    <row r="12" spans="2:15" ht="15" customHeight="1">
      <c r="B12" s="1322">
        <v>3</v>
      </c>
      <c r="C12" s="2016" t="s">
        <v>643</v>
      </c>
      <c r="D12" s="1926"/>
      <c r="E12" s="1926"/>
      <c r="F12" s="2017"/>
      <c r="G12" s="1121">
        <v>29166.691999999999</v>
      </c>
      <c r="H12" s="175">
        <v>10269.983</v>
      </c>
      <c r="I12" s="962">
        <v>2084.7339999999999</v>
      </c>
      <c r="J12" s="1119">
        <v>41521.409</v>
      </c>
      <c r="L12" s="1495"/>
      <c r="M12" s="1495"/>
      <c r="N12" s="1495"/>
      <c r="O12" s="1495"/>
    </row>
    <row r="13" spans="2:15" ht="15" customHeight="1">
      <c r="B13" s="1319"/>
      <c r="C13" s="1324"/>
      <c r="D13" s="1921" t="s">
        <v>644</v>
      </c>
      <c r="E13" s="1922"/>
      <c r="F13" s="1928"/>
      <c r="G13" s="1191">
        <v>2250.2800000000002</v>
      </c>
      <c r="H13" s="173">
        <v>267.053</v>
      </c>
      <c r="I13" s="964">
        <v>2</v>
      </c>
      <c r="J13" s="1119">
        <v>2519.3330000000001</v>
      </c>
      <c r="L13" s="1495"/>
      <c r="M13" s="1495"/>
      <c r="N13" s="1495"/>
      <c r="O13" s="1495"/>
    </row>
    <row r="14" spans="2:15" ht="15" customHeight="1">
      <c r="B14" s="1319"/>
      <c r="C14" s="1324"/>
      <c r="D14" s="1921" t="s">
        <v>645</v>
      </c>
      <c r="E14" s="1922"/>
      <c r="F14" s="1928"/>
      <c r="G14" s="1191">
        <v>120.30200000000001</v>
      </c>
      <c r="H14" s="173">
        <v>1.9730000000000001</v>
      </c>
      <c r="I14" s="964">
        <v>0.40500000000000003</v>
      </c>
      <c r="J14" s="1119">
        <v>122.68</v>
      </c>
      <c r="L14" s="1495"/>
      <c r="M14" s="1495"/>
      <c r="N14" s="1495"/>
      <c r="O14" s="1495"/>
    </row>
    <row r="15" spans="2:15" ht="15.75" customHeight="1">
      <c r="B15" s="1319"/>
      <c r="C15" s="1324"/>
      <c r="D15" s="1921" t="s">
        <v>646</v>
      </c>
      <c r="E15" s="1922"/>
      <c r="F15" s="1928"/>
      <c r="G15" s="1191">
        <v>4148.8969999999999</v>
      </c>
      <c r="H15" s="173">
        <v>2125.0949999999998</v>
      </c>
      <c r="I15" s="964">
        <v>334.322</v>
      </c>
      <c r="J15" s="1119">
        <v>6608.3140000000003</v>
      </c>
      <c r="L15" s="1495"/>
      <c r="M15" s="1495"/>
      <c r="N15" s="1495"/>
      <c r="O15" s="1495"/>
    </row>
    <row r="16" spans="2:15" ht="15.75" customHeight="1">
      <c r="B16" s="1319"/>
      <c r="C16" s="1324"/>
      <c r="D16" s="1921" t="s">
        <v>647</v>
      </c>
      <c r="E16" s="1922"/>
      <c r="F16" s="1928"/>
      <c r="G16" s="1191">
        <v>2934.02</v>
      </c>
      <c r="H16" s="173">
        <v>3280.1869999999999</v>
      </c>
      <c r="I16" s="964">
        <v>859.63800000000003</v>
      </c>
      <c r="J16" s="1119">
        <v>7073.8450000000003</v>
      </c>
      <c r="L16" s="1495"/>
      <c r="M16" s="1495"/>
      <c r="N16" s="1495"/>
      <c r="O16" s="1495"/>
    </row>
    <row r="17" spans="2:15" ht="15" customHeight="1">
      <c r="B17" s="1319"/>
      <c r="C17" s="1324"/>
      <c r="D17" s="1921" t="s">
        <v>648</v>
      </c>
      <c r="E17" s="1922"/>
      <c r="F17" s="1928"/>
      <c r="G17" s="1191">
        <v>1735.605</v>
      </c>
      <c r="H17" s="173">
        <v>1423.0129999999999</v>
      </c>
      <c r="I17" s="964">
        <v>886.45299999999997</v>
      </c>
      <c r="J17" s="1119">
        <v>4045.0709999999999</v>
      </c>
      <c r="L17" s="1495"/>
      <c r="M17" s="1495"/>
      <c r="N17" s="1495"/>
      <c r="O17" s="1495"/>
    </row>
    <row r="18" spans="2:15" ht="15" customHeight="1">
      <c r="B18" s="1327"/>
      <c r="C18" s="1493"/>
      <c r="D18" s="1915" t="s">
        <v>992</v>
      </c>
      <c r="E18" s="1916"/>
      <c r="F18" s="2008"/>
      <c r="G18" s="1191">
        <v>13923.934999999999</v>
      </c>
      <c r="H18" s="173">
        <v>3131.4430000000002</v>
      </c>
      <c r="I18" s="964">
        <v>1.272</v>
      </c>
      <c r="J18" s="1119">
        <v>17056.650000000001</v>
      </c>
      <c r="L18" s="1495"/>
      <c r="M18" s="1495"/>
      <c r="N18" s="1495"/>
      <c r="O18" s="1495"/>
    </row>
    <row r="19" spans="2:15" ht="15" customHeight="1">
      <c r="B19" s="1319"/>
      <c r="C19" s="1324"/>
      <c r="D19" s="1921" t="s">
        <v>650</v>
      </c>
      <c r="E19" s="1922"/>
      <c r="F19" s="1928"/>
      <c r="G19" s="1191">
        <v>4053.6529999999998</v>
      </c>
      <c r="H19" s="173">
        <v>41.219000000000001</v>
      </c>
      <c r="I19" s="964">
        <v>0.64400000000000002</v>
      </c>
      <c r="J19" s="1119">
        <v>4095.5160000000001</v>
      </c>
      <c r="L19" s="1495"/>
      <c r="M19" s="1495"/>
      <c r="N19" s="1495"/>
      <c r="O19" s="1495"/>
    </row>
    <row r="20" spans="2:15" ht="15" customHeight="1">
      <c r="B20" s="1322">
        <v>4</v>
      </c>
      <c r="C20" s="2009" t="s">
        <v>651</v>
      </c>
      <c r="D20" s="1917"/>
      <c r="E20" s="1917"/>
      <c r="F20" s="2010"/>
      <c r="G20" s="1121">
        <v>265537.64</v>
      </c>
      <c r="H20" s="175">
        <v>37009.866000000002</v>
      </c>
      <c r="I20" s="962">
        <v>9361.5789999999997</v>
      </c>
      <c r="J20" s="1119">
        <v>311909.08500000002</v>
      </c>
      <c r="L20" s="1495"/>
      <c r="M20" s="1495"/>
      <c r="N20" s="1495"/>
      <c r="O20" s="1495"/>
    </row>
    <row r="21" spans="2:15" ht="15" customHeight="1">
      <c r="B21" s="1319"/>
      <c r="C21" s="1326"/>
      <c r="D21" s="1923" t="s">
        <v>994</v>
      </c>
      <c r="E21" s="1923"/>
      <c r="F21" s="2014"/>
      <c r="G21" s="1191">
        <v>68004.373999999996</v>
      </c>
      <c r="H21" s="173">
        <v>10570.205</v>
      </c>
      <c r="I21" s="964">
        <v>2508.2539999999999</v>
      </c>
      <c r="J21" s="1119">
        <v>81082.832999999999</v>
      </c>
      <c r="L21" s="1495"/>
      <c r="M21" s="1495"/>
      <c r="N21" s="1495"/>
      <c r="O21" s="1495"/>
    </row>
    <row r="22" spans="2:15" ht="15" customHeight="1">
      <c r="B22" s="1319"/>
      <c r="C22" s="1324"/>
      <c r="D22" s="1923" t="s">
        <v>995</v>
      </c>
      <c r="E22" s="1923"/>
      <c r="F22" s="2014"/>
      <c r="G22" s="1191">
        <v>1262.3119999999999</v>
      </c>
      <c r="H22" s="173">
        <v>3.9380000000000002</v>
      </c>
      <c r="I22" s="964">
        <v>0.46899999999999997</v>
      </c>
      <c r="J22" s="1119">
        <v>1266.7190000000001</v>
      </c>
      <c r="L22" s="1495"/>
      <c r="M22" s="1495"/>
      <c r="N22" s="1495"/>
      <c r="O22" s="1495"/>
    </row>
    <row r="23" spans="2:15" ht="30" customHeight="1">
      <c r="B23" s="1319"/>
      <c r="C23" s="1324"/>
      <c r="D23" s="1923" t="s">
        <v>996</v>
      </c>
      <c r="E23" s="1923"/>
      <c r="F23" s="2014"/>
      <c r="G23" s="1191">
        <v>3864.569</v>
      </c>
      <c r="H23" s="173">
        <v>364.03500000000003</v>
      </c>
      <c r="I23" s="964">
        <v>83.971000000000004</v>
      </c>
      <c r="J23" s="1119">
        <v>4312.5749999999998</v>
      </c>
      <c r="L23" s="1495"/>
      <c r="M23" s="1495"/>
      <c r="N23" s="1495"/>
      <c r="O23" s="1495"/>
    </row>
    <row r="24" spans="2:15" ht="15" customHeight="1">
      <c r="B24" s="1319"/>
      <c r="C24" s="1326"/>
      <c r="D24" s="1923" t="s">
        <v>997</v>
      </c>
      <c r="E24" s="1923"/>
      <c r="F24" s="2014"/>
      <c r="G24" s="1191">
        <v>77970.388000000006</v>
      </c>
      <c r="H24" s="173">
        <v>9032.0360000000001</v>
      </c>
      <c r="I24" s="964">
        <v>2810.13</v>
      </c>
      <c r="J24" s="1119">
        <v>89812.554000000004</v>
      </c>
      <c r="L24" s="1495"/>
      <c r="M24" s="1495"/>
      <c r="N24" s="1495"/>
      <c r="O24" s="1495"/>
    </row>
    <row r="25" spans="2:15" ht="15" customHeight="1">
      <c r="B25" s="1319"/>
      <c r="C25" s="1326"/>
      <c r="D25" s="1923" t="s">
        <v>998</v>
      </c>
      <c r="E25" s="1923"/>
      <c r="F25" s="2014"/>
      <c r="G25" s="1191">
        <v>776.50400000000002</v>
      </c>
      <c r="H25" s="173">
        <v>112.089</v>
      </c>
      <c r="I25" s="964">
        <v>26.303999999999998</v>
      </c>
      <c r="J25" s="1119">
        <v>914.89700000000005</v>
      </c>
      <c r="L25" s="1495"/>
      <c r="M25" s="1495"/>
      <c r="N25" s="1495"/>
      <c r="O25" s="1495"/>
    </row>
    <row r="26" spans="2:15" ht="15" customHeight="1">
      <c r="B26" s="1319"/>
      <c r="C26" s="1326"/>
      <c r="D26" s="1923" t="s">
        <v>999</v>
      </c>
      <c r="E26" s="1923"/>
      <c r="F26" s="2014"/>
      <c r="G26" s="1191">
        <v>28421.922999999999</v>
      </c>
      <c r="H26" s="173">
        <v>6066.9560000000001</v>
      </c>
      <c r="I26" s="964">
        <v>648.91700000000003</v>
      </c>
      <c r="J26" s="1119">
        <v>35137.796000000002</v>
      </c>
      <c r="L26" s="1495"/>
      <c r="M26" s="1495"/>
      <c r="N26" s="1495"/>
      <c r="O26" s="1495"/>
    </row>
    <row r="27" spans="2:15" ht="15" customHeight="1">
      <c r="B27" s="1319"/>
      <c r="C27" s="1326"/>
      <c r="D27" s="1923" t="s">
        <v>1000</v>
      </c>
      <c r="E27" s="1923"/>
      <c r="F27" s="2014"/>
      <c r="G27" s="1191">
        <v>118.107</v>
      </c>
      <c r="H27" s="173">
        <v>0</v>
      </c>
      <c r="I27" s="964">
        <v>0</v>
      </c>
      <c r="J27" s="1119">
        <v>118.107</v>
      </c>
      <c r="L27" s="1495"/>
      <c r="M27" s="1495"/>
      <c r="N27" s="1495"/>
      <c r="O27" s="1495"/>
    </row>
    <row r="28" spans="2:15" ht="30" customHeight="1">
      <c r="B28" s="1319"/>
      <c r="C28" s="1326"/>
      <c r="D28" s="1923" t="s">
        <v>1001</v>
      </c>
      <c r="E28" s="1923"/>
      <c r="F28" s="2014"/>
      <c r="G28" s="1191">
        <v>1351.117</v>
      </c>
      <c r="H28" s="173">
        <v>43.996000000000002</v>
      </c>
      <c r="I28" s="964">
        <v>5.0330000000000004</v>
      </c>
      <c r="J28" s="1119">
        <v>1400.146</v>
      </c>
      <c r="L28" s="1495"/>
      <c r="M28" s="1495"/>
      <c r="N28" s="1495"/>
      <c r="O28" s="1495"/>
    </row>
    <row r="29" spans="2:15" ht="15" customHeight="1">
      <c r="B29" s="1319"/>
      <c r="C29" s="1326"/>
      <c r="D29" s="1923" t="s">
        <v>1002</v>
      </c>
      <c r="E29" s="1923"/>
      <c r="F29" s="2014"/>
      <c r="G29" s="1191">
        <v>78117.175000000003</v>
      </c>
      <c r="H29" s="173">
        <v>8294.6659999999993</v>
      </c>
      <c r="I29" s="964">
        <v>2404.7660000000001</v>
      </c>
      <c r="J29" s="1119">
        <v>88816.607000000004</v>
      </c>
      <c r="L29" s="1495"/>
      <c r="M29" s="1495"/>
      <c r="N29" s="1495"/>
      <c r="O29" s="1495"/>
    </row>
    <row r="30" spans="2:15" ht="15" customHeight="1">
      <c r="B30" s="1319"/>
      <c r="C30" s="1326"/>
      <c r="D30" s="1923" t="s">
        <v>1003</v>
      </c>
      <c r="E30" s="1923"/>
      <c r="F30" s="2014"/>
      <c r="G30" s="1191">
        <v>2748.8049999999998</v>
      </c>
      <c r="H30" s="173">
        <v>1884.3789999999999</v>
      </c>
      <c r="I30" s="964">
        <v>344.79300000000001</v>
      </c>
      <c r="J30" s="1119">
        <v>4977.9769999999999</v>
      </c>
      <c r="L30" s="1495"/>
      <c r="M30" s="1495"/>
      <c r="N30" s="1495"/>
      <c r="O30" s="1495"/>
    </row>
    <row r="31" spans="2:15" ht="15" customHeight="1">
      <c r="B31" s="1319"/>
      <c r="C31" s="1326"/>
      <c r="D31" s="1921" t="s">
        <v>662</v>
      </c>
      <c r="E31" s="1922"/>
      <c r="F31" s="1928"/>
      <c r="G31" s="1191">
        <v>2902.366</v>
      </c>
      <c r="H31" s="173">
        <v>637.56600000000003</v>
      </c>
      <c r="I31" s="964">
        <v>528.94200000000001</v>
      </c>
      <c r="J31" s="1119">
        <v>4068.8739999999998</v>
      </c>
      <c r="L31" s="1495"/>
      <c r="M31" s="1495"/>
      <c r="N31" s="1495"/>
      <c r="O31" s="1495"/>
    </row>
    <row r="32" spans="2:15" ht="15" customHeight="1">
      <c r="B32" s="1322">
        <v>5</v>
      </c>
      <c r="C32" s="2009" t="s">
        <v>663</v>
      </c>
      <c r="D32" s="1917"/>
      <c r="E32" s="1917"/>
      <c r="F32" s="2010"/>
      <c r="G32" s="1121">
        <v>59610.538</v>
      </c>
      <c r="H32" s="175">
        <v>5446.44</v>
      </c>
      <c r="I32" s="962">
        <v>1680.663</v>
      </c>
      <c r="J32" s="1119">
        <v>66737.641000000003</v>
      </c>
      <c r="L32" s="1495"/>
      <c r="M32" s="1495"/>
      <c r="N32" s="1495"/>
      <c r="O32" s="1495"/>
    </row>
    <row r="33" spans="2:15" ht="15" customHeight="1">
      <c r="B33" s="1319"/>
      <c r="C33" s="1326"/>
      <c r="D33" s="1923" t="s">
        <v>1005</v>
      </c>
      <c r="E33" s="1923"/>
      <c r="F33" s="2014"/>
      <c r="G33" s="1191">
        <v>2557.5210000000002</v>
      </c>
      <c r="H33" s="173">
        <v>604.98400000000004</v>
      </c>
      <c r="I33" s="964">
        <v>162.654</v>
      </c>
      <c r="J33" s="1119">
        <v>3325.1590000000001</v>
      </c>
      <c r="L33" s="1495"/>
      <c r="M33" s="1495"/>
      <c r="N33" s="1495"/>
      <c r="O33" s="1495"/>
    </row>
    <row r="34" spans="2:15" ht="15" customHeight="1">
      <c r="B34" s="1319"/>
      <c r="C34" s="1326"/>
      <c r="D34" s="1923" t="s">
        <v>1006</v>
      </c>
      <c r="E34" s="1923"/>
      <c r="F34" s="2014"/>
      <c r="G34" s="1191">
        <v>75.254000000000005</v>
      </c>
      <c r="H34" s="173">
        <v>0</v>
      </c>
      <c r="I34" s="964">
        <v>230</v>
      </c>
      <c r="J34" s="1119">
        <v>305.25400000000002</v>
      </c>
      <c r="L34" s="1495"/>
      <c r="M34" s="1495"/>
      <c r="N34" s="1495"/>
      <c r="O34" s="1495"/>
    </row>
    <row r="35" spans="2:15" ht="15" customHeight="1">
      <c r="B35" s="1319"/>
      <c r="C35" s="1326"/>
      <c r="D35" s="1923" t="s">
        <v>1007</v>
      </c>
      <c r="E35" s="1923"/>
      <c r="F35" s="2014"/>
      <c r="G35" s="1191">
        <v>713.27700000000004</v>
      </c>
      <c r="H35" s="173">
        <v>34.832000000000001</v>
      </c>
      <c r="I35" s="964">
        <v>53.51</v>
      </c>
      <c r="J35" s="1119">
        <v>801.61900000000003</v>
      </c>
      <c r="L35" s="1495"/>
      <c r="M35" s="1495"/>
      <c r="N35" s="1495"/>
      <c r="O35" s="1495"/>
    </row>
    <row r="36" spans="2:15" ht="15" customHeight="1">
      <c r="B36" s="1319"/>
      <c r="C36" s="1326"/>
      <c r="D36" s="1923" t="s">
        <v>1008</v>
      </c>
      <c r="E36" s="1923"/>
      <c r="F36" s="2014"/>
      <c r="G36" s="1191">
        <v>16015.236999999999</v>
      </c>
      <c r="H36" s="173">
        <v>1551.069</v>
      </c>
      <c r="I36" s="964">
        <v>615.93600000000004</v>
      </c>
      <c r="J36" s="1119">
        <v>18182.241999999998</v>
      </c>
      <c r="L36" s="1495"/>
      <c r="M36" s="1495"/>
      <c r="N36" s="1495"/>
      <c r="O36" s="1495"/>
    </row>
    <row r="37" spans="2:15" ht="15" customHeight="1">
      <c r="B37" s="1319"/>
      <c r="C37" s="1326"/>
      <c r="D37" s="1923" t="s">
        <v>1009</v>
      </c>
      <c r="E37" s="1923"/>
      <c r="F37" s="2014"/>
      <c r="G37" s="1191">
        <v>55.448</v>
      </c>
      <c r="H37" s="173">
        <v>0.23499999999999999</v>
      </c>
      <c r="I37" s="964">
        <v>0</v>
      </c>
      <c r="J37" s="1119">
        <v>55.683</v>
      </c>
      <c r="L37" s="1495"/>
      <c r="M37" s="1495"/>
      <c r="N37" s="1495"/>
      <c r="O37" s="1495"/>
    </row>
    <row r="38" spans="2:15" ht="15" customHeight="1">
      <c r="B38" s="1319"/>
      <c r="C38" s="1326"/>
      <c r="D38" s="1923" t="s">
        <v>1010</v>
      </c>
      <c r="E38" s="1923"/>
      <c r="F38" s="2014"/>
      <c r="G38" s="1191">
        <v>449.95600000000002</v>
      </c>
      <c r="H38" s="173">
        <v>286.91300000000001</v>
      </c>
      <c r="I38" s="964">
        <v>9.2249999999999996</v>
      </c>
      <c r="J38" s="1119">
        <v>746.09400000000005</v>
      </c>
      <c r="L38" s="1495"/>
      <c r="M38" s="1495"/>
      <c r="N38" s="1495"/>
      <c r="O38" s="1495"/>
    </row>
    <row r="39" spans="2:15" ht="15" customHeight="1">
      <c r="B39" s="1319"/>
      <c r="C39" s="1326"/>
      <c r="D39" s="1921" t="s">
        <v>1012</v>
      </c>
      <c r="E39" s="1922"/>
      <c r="F39" s="1928"/>
      <c r="G39" s="1191">
        <v>0.316</v>
      </c>
      <c r="H39" s="173">
        <v>0</v>
      </c>
      <c r="I39" s="964">
        <v>0</v>
      </c>
      <c r="J39" s="1119">
        <v>0.316</v>
      </c>
      <c r="L39" s="1495"/>
      <c r="M39" s="1495"/>
      <c r="N39" s="1495"/>
      <c r="O39" s="1495"/>
    </row>
    <row r="40" spans="2:15" ht="15" customHeight="1">
      <c r="B40" s="1319"/>
      <c r="C40" s="1324"/>
      <c r="D40" s="1923" t="s">
        <v>1013</v>
      </c>
      <c r="E40" s="1923"/>
      <c r="F40" s="2014"/>
      <c r="G40" s="1191">
        <v>36227.447</v>
      </c>
      <c r="H40" s="173">
        <v>2694.1990000000001</v>
      </c>
      <c r="I40" s="964">
        <v>553.72900000000004</v>
      </c>
      <c r="J40" s="1119">
        <v>39475.375</v>
      </c>
      <c r="L40" s="1495"/>
      <c r="M40" s="1495"/>
      <c r="N40" s="1495"/>
      <c r="O40" s="1495"/>
    </row>
    <row r="41" spans="2:15" ht="15" customHeight="1">
      <c r="B41" s="1319"/>
      <c r="C41" s="1324"/>
      <c r="D41" s="1923" t="s">
        <v>1014</v>
      </c>
      <c r="E41" s="1923"/>
      <c r="F41" s="2014"/>
      <c r="G41" s="1191">
        <v>196.6</v>
      </c>
      <c r="H41" s="173">
        <v>130.136</v>
      </c>
      <c r="I41" s="964">
        <v>7.9329999999999998</v>
      </c>
      <c r="J41" s="1119">
        <v>334.66899999999998</v>
      </c>
      <c r="L41" s="1495"/>
      <c r="M41" s="1495"/>
      <c r="N41" s="1495"/>
      <c r="O41" s="1495"/>
    </row>
    <row r="42" spans="2:15" ht="15" customHeight="1">
      <c r="B42" s="1319"/>
      <c r="C42" s="1326"/>
      <c r="D42" s="1923" t="s">
        <v>1015</v>
      </c>
      <c r="E42" s="1923"/>
      <c r="F42" s="2014"/>
      <c r="G42" s="1191">
        <v>274.62200000000001</v>
      </c>
      <c r="H42" s="173">
        <v>0</v>
      </c>
      <c r="I42" s="964">
        <v>0</v>
      </c>
      <c r="J42" s="1119">
        <v>274.62200000000001</v>
      </c>
      <c r="L42" s="1495"/>
      <c r="M42" s="1495"/>
      <c r="N42" s="1495"/>
      <c r="O42" s="1495"/>
    </row>
    <row r="43" spans="2:15" ht="30" customHeight="1">
      <c r="B43" s="1319"/>
      <c r="C43" s="1324"/>
      <c r="D43" s="1923" t="s">
        <v>1017</v>
      </c>
      <c r="E43" s="1923"/>
      <c r="F43" s="2014"/>
      <c r="G43" s="1191">
        <v>0</v>
      </c>
      <c r="H43" s="173">
        <v>0</v>
      </c>
      <c r="I43" s="964">
        <v>36.241</v>
      </c>
      <c r="J43" s="1119">
        <v>36.241</v>
      </c>
      <c r="L43" s="1495"/>
      <c r="M43" s="1495"/>
      <c r="N43" s="1495"/>
      <c r="O43" s="1495"/>
    </row>
    <row r="44" spans="2:15" ht="15" customHeight="1">
      <c r="B44" s="1319"/>
      <c r="C44" s="1326"/>
      <c r="D44" s="1923" t="s">
        <v>677</v>
      </c>
      <c r="E44" s="1923"/>
      <c r="F44" s="2014"/>
      <c r="G44" s="1191">
        <v>3044.86</v>
      </c>
      <c r="H44" s="173">
        <v>144.072</v>
      </c>
      <c r="I44" s="964">
        <v>11.435</v>
      </c>
      <c r="J44" s="1119">
        <v>3200.3670000000002</v>
      </c>
      <c r="L44" s="1495"/>
      <c r="M44" s="1495"/>
      <c r="N44" s="1495"/>
      <c r="O44" s="1495"/>
    </row>
    <row r="45" spans="2:15" ht="15" customHeight="1">
      <c r="B45" s="1322">
        <v>6</v>
      </c>
      <c r="C45" s="2009" t="s">
        <v>678</v>
      </c>
      <c r="D45" s="1917"/>
      <c r="E45" s="1917"/>
      <c r="F45" s="2010"/>
      <c r="G45" s="1121">
        <v>73277.735000000001</v>
      </c>
      <c r="H45" s="175">
        <v>14511.885</v>
      </c>
      <c r="I45" s="962">
        <v>3166.6680000000001</v>
      </c>
      <c r="J45" s="1119">
        <v>90956.288</v>
      </c>
      <c r="L45" s="1495"/>
      <c r="M45" s="1495"/>
      <c r="N45" s="1495"/>
      <c r="O45" s="1495"/>
    </row>
    <row r="46" spans="2:15" ht="15" customHeight="1">
      <c r="B46" s="1319"/>
      <c r="C46" s="1326"/>
      <c r="D46" s="1923" t="s">
        <v>1020</v>
      </c>
      <c r="E46" s="1923"/>
      <c r="F46" s="2014"/>
      <c r="G46" s="1191">
        <v>3733.9110000000001</v>
      </c>
      <c r="H46" s="173">
        <v>518.62099999999998</v>
      </c>
      <c r="I46" s="964">
        <v>0</v>
      </c>
      <c r="J46" s="1119">
        <v>4252.5320000000002</v>
      </c>
      <c r="L46" s="1495"/>
      <c r="M46" s="1495"/>
      <c r="N46" s="1495"/>
      <c r="O46" s="1495"/>
    </row>
    <row r="47" spans="2:15" ht="15" customHeight="1">
      <c r="B47" s="1319"/>
      <c r="C47" s="1326"/>
      <c r="D47" s="1921" t="s">
        <v>1022</v>
      </c>
      <c r="E47" s="1922"/>
      <c r="F47" s="1928"/>
      <c r="G47" s="1191">
        <v>411.73099999999999</v>
      </c>
      <c r="H47" s="173">
        <v>13.45</v>
      </c>
      <c r="I47" s="964">
        <v>5</v>
      </c>
      <c r="J47" s="1119">
        <v>430.18099999999998</v>
      </c>
      <c r="L47" s="1495"/>
      <c r="M47" s="1495"/>
      <c r="N47" s="1495"/>
      <c r="O47" s="1495"/>
    </row>
    <row r="48" spans="2:15" ht="15" customHeight="1">
      <c r="B48" s="1319"/>
      <c r="C48" s="1326"/>
      <c r="D48" s="1921" t="s">
        <v>1023</v>
      </c>
      <c r="E48" s="1922"/>
      <c r="F48" s="1928"/>
      <c r="G48" s="1191">
        <v>28084.994999999999</v>
      </c>
      <c r="H48" s="173">
        <v>5589.1629999999996</v>
      </c>
      <c r="I48" s="964">
        <v>1342.0550000000001</v>
      </c>
      <c r="J48" s="1119">
        <v>35016.213000000003</v>
      </c>
      <c r="L48" s="1495"/>
      <c r="M48" s="1495"/>
      <c r="N48" s="1495"/>
      <c r="O48" s="1495"/>
    </row>
    <row r="49" spans="2:15" ht="15" customHeight="1">
      <c r="B49" s="1319"/>
      <c r="C49" s="1326"/>
      <c r="D49" s="1923" t="s">
        <v>1024</v>
      </c>
      <c r="E49" s="1923"/>
      <c r="F49" s="2014"/>
      <c r="G49" s="1191">
        <v>195.49799999999999</v>
      </c>
      <c r="H49" s="173">
        <v>29.824000000000002</v>
      </c>
      <c r="I49" s="964">
        <v>5.8979999999999997</v>
      </c>
      <c r="J49" s="1119">
        <v>231.22</v>
      </c>
      <c r="L49" s="1495"/>
      <c r="M49" s="1495"/>
      <c r="N49" s="1495"/>
      <c r="O49" s="1495"/>
    </row>
    <row r="50" spans="2:15" ht="15" customHeight="1">
      <c r="B50" s="1319"/>
      <c r="C50" s="1326"/>
      <c r="D50" s="1923" t="s">
        <v>1025</v>
      </c>
      <c r="E50" s="1923"/>
      <c r="F50" s="2014"/>
      <c r="G50" s="1191">
        <v>2113.2159999999999</v>
      </c>
      <c r="H50" s="173">
        <v>122.176</v>
      </c>
      <c r="I50" s="964">
        <v>0</v>
      </c>
      <c r="J50" s="1119">
        <v>2235.3919999999998</v>
      </c>
      <c r="L50" s="1495"/>
      <c r="M50" s="1495"/>
      <c r="N50" s="1495"/>
      <c r="O50" s="1495"/>
    </row>
    <row r="51" spans="2:15" ht="15" customHeight="1">
      <c r="B51" s="1319"/>
      <c r="C51" s="1326"/>
      <c r="D51" s="1923" t="s">
        <v>1027</v>
      </c>
      <c r="E51" s="1923"/>
      <c r="F51" s="2014"/>
      <c r="G51" s="1191">
        <v>16.376000000000001</v>
      </c>
      <c r="H51" s="173">
        <v>1.446</v>
      </c>
      <c r="I51" s="964">
        <v>0</v>
      </c>
      <c r="J51" s="1119">
        <v>17.821999999999999</v>
      </c>
      <c r="L51" s="1495"/>
      <c r="M51" s="1495"/>
      <c r="N51" s="1495"/>
      <c r="O51" s="1495"/>
    </row>
    <row r="52" spans="2:15" ht="15" customHeight="1">
      <c r="B52" s="1319"/>
      <c r="C52" s="1326"/>
      <c r="D52" s="1921" t="s">
        <v>1028</v>
      </c>
      <c r="E52" s="1922"/>
      <c r="F52" s="1928"/>
      <c r="G52" s="1191">
        <v>29851.366999999998</v>
      </c>
      <c r="H52" s="173">
        <v>6426.21</v>
      </c>
      <c r="I52" s="964">
        <v>1600.577</v>
      </c>
      <c r="J52" s="1119">
        <v>37878.154000000002</v>
      </c>
      <c r="L52" s="1495"/>
      <c r="M52" s="1495"/>
      <c r="N52" s="1495"/>
      <c r="O52" s="1495"/>
    </row>
    <row r="53" spans="2:15" ht="15" customHeight="1">
      <c r="B53" s="1319"/>
      <c r="C53" s="1326"/>
      <c r="D53" s="1923" t="s">
        <v>1029</v>
      </c>
      <c r="E53" s="1923"/>
      <c r="F53" s="2014"/>
      <c r="G53" s="1191">
        <v>1033.5329999999999</v>
      </c>
      <c r="H53" s="173">
        <v>62.749000000000002</v>
      </c>
      <c r="I53" s="964">
        <v>118.27500000000001</v>
      </c>
      <c r="J53" s="1119">
        <v>1214.557</v>
      </c>
      <c r="L53" s="1495"/>
      <c r="M53" s="1495"/>
      <c r="N53" s="1495"/>
      <c r="O53" s="1495"/>
    </row>
    <row r="54" spans="2:15" ht="15" customHeight="1">
      <c r="B54" s="1319"/>
      <c r="C54" s="1326"/>
      <c r="D54" s="1923" t="s">
        <v>1030</v>
      </c>
      <c r="E54" s="1923"/>
      <c r="F54" s="2014"/>
      <c r="G54" s="1191">
        <v>0</v>
      </c>
      <c r="H54" s="173">
        <v>2.4039999999999999</v>
      </c>
      <c r="I54" s="964">
        <v>0</v>
      </c>
      <c r="J54" s="1119">
        <v>2.4039999999999999</v>
      </c>
      <c r="L54" s="1495"/>
      <c r="M54" s="1495"/>
      <c r="N54" s="1495"/>
      <c r="O54" s="1495"/>
    </row>
    <row r="55" spans="2:15" ht="27" customHeight="1">
      <c r="B55" s="1319"/>
      <c r="C55" s="1326"/>
      <c r="D55" s="1923" t="s">
        <v>1032</v>
      </c>
      <c r="E55" s="1923"/>
      <c r="F55" s="2014"/>
      <c r="G55" s="1191">
        <v>1.304</v>
      </c>
      <c r="H55" s="173">
        <v>0</v>
      </c>
      <c r="I55" s="964">
        <v>0</v>
      </c>
      <c r="J55" s="1119">
        <v>1.304</v>
      </c>
      <c r="L55" s="1495"/>
      <c r="M55" s="1495"/>
      <c r="N55" s="1495"/>
      <c r="O55" s="1495"/>
    </row>
    <row r="56" spans="2:15" ht="15" customHeight="1">
      <c r="B56" s="1319"/>
      <c r="C56" s="1326"/>
      <c r="D56" s="1921" t="s">
        <v>688</v>
      </c>
      <c r="E56" s="1922"/>
      <c r="F56" s="1928"/>
      <c r="G56" s="1191">
        <v>7835.8040000000001</v>
      </c>
      <c r="H56" s="173">
        <v>1745.8420000000001</v>
      </c>
      <c r="I56" s="964">
        <v>94.863</v>
      </c>
      <c r="J56" s="1119">
        <v>9676.509</v>
      </c>
      <c r="L56" s="1495"/>
      <c r="M56" s="1495"/>
      <c r="N56" s="1495"/>
      <c r="O56" s="1495"/>
    </row>
    <row r="57" spans="2:15" ht="15" customHeight="1">
      <c r="B57" s="1322">
        <v>8</v>
      </c>
      <c r="C57" s="2016" t="s">
        <v>691</v>
      </c>
      <c r="D57" s="1926"/>
      <c r="E57" s="1926"/>
      <c r="F57" s="2017"/>
      <c r="G57" s="1121">
        <v>17971.795999999998</v>
      </c>
      <c r="H57" s="175">
        <v>20598.394</v>
      </c>
      <c r="I57" s="962">
        <v>100.008</v>
      </c>
      <c r="J57" s="1119">
        <v>38670.197999999997</v>
      </c>
      <c r="L57" s="1495"/>
      <c r="M57" s="1495"/>
      <c r="N57" s="1495"/>
      <c r="O57" s="1495"/>
    </row>
    <row r="58" spans="2:15" ht="15" customHeight="1">
      <c r="B58" s="1319"/>
      <c r="C58" s="1326"/>
      <c r="D58" s="1923" t="s">
        <v>793</v>
      </c>
      <c r="E58" s="1923"/>
      <c r="F58" s="2014"/>
      <c r="G58" s="1191">
        <v>10779.77</v>
      </c>
      <c r="H58" s="173">
        <v>4669.0550000000003</v>
      </c>
      <c r="I58" s="964">
        <v>100.008</v>
      </c>
      <c r="J58" s="1119">
        <v>15548.833000000001</v>
      </c>
      <c r="L58" s="1495"/>
      <c r="M58" s="1495"/>
      <c r="N58" s="1495"/>
      <c r="O58" s="1495"/>
    </row>
    <row r="59" spans="2:15" ht="15.75" customHeight="1">
      <c r="B59" s="1319"/>
      <c r="C59" s="1326"/>
      <c r="D59" s="1923" t="s">
        <v>1040</v>
      </c>
      <c r="E59" s="1923"/>
      <c r="F59" s="2014"/>
      <c r="G59" s="1191">
        <v>13.685</v>
      </c>
      <c r="H59" s="173">
        <v>65.870999999999995</v>
      </c>
      <c r="I59" s="964">
        <v>0</v>
      </c>
      <c r="J59" s="1119">
        <v>79.555999999999997</v>
      </c>
      <c r="L59" s="1495"/>
      <c r="M59" s="1495"/>
      <c r="N59" s="1495"/>
      <c r="O59" s="1495"/>
    </row>
    <row r="60" spans="2:15" ht="15.75" customHeight="1">
      <c r="B60" s="1319"/>
      <c r="C60" s="1326"/>
      <c r="D60" s="1923" t="s">
        <v>770</v>
      </c>
      <c r="E60" s="1923"/>
      <c r="F60" s="2014"/>
      <c r="G60" s="1191">
        <v>7178.3410000000003</v>
      </c>
      <c r="H60" s="173">
        <v>15863.468000000001</v>
      </c>
      <c r="I60" s="964">
        <v>0</v>
      </c>
      <c r="J60" s="1119">
        <v>23041.809000000001</v>
      </c>
      <c r="L60" s="1495"/>
      <c r="M60" s="1495"/>
      <c r="N60" s="1495"/>
      <c r="O60" s="1495"/>
    </row>
    <row r="61" spans="2:15" ht="15" customHeight="1">
      <c r="B61" s="1322">
        <v>9</v>
      </c>
      <c r="C61" s="2016" t="s">
        <v>698</v>
      </c>
      <c r="D61" s="1926"/>
      <c r="E61" s="1926"/>
      <c r="F61" s="2017"/>
      <c r="G61" s="1121">
        <v>0</v>
      </c>
      <c r="H61" s="175">
        <v>0</v>
      </c>
      <c r="I61" s="962">
        <v>307.476</v>
      </c>
      <c r="J61" s="1119">
        <v>307.476</v>
      </c>
      <c r="L61" s="1495"/>
      <c r="M61" s="1495"/>
      <c r="N61" s="1495"/>
      <c r="O61" s="1495"/>
    </row>
    <row r="62" spans="2:15" ht="15" customHeight="1">
      <c r="B62" s="1319"/>
      <c r="C62" s="1326"/>
      <c r="D62" s="1923" t="s">
        <v>699</v>
      </c>
      <c r="E62" s="1923"/>
      <c r="F62" s="2014"/>
      <c r="G62" s="1191">
        <v>0</v>
      </c>
      <c r="H62" s="173">
        <v>0</v>
      </c>
      <c r="I62" s="964">
        <v>307.476</v>
      </c>
      <c r="J62" s="1119">
        <v>307.476</v>
      </c>
      <c r="L62" s="1495"/>
      <c r="M62" s="1495"/>
      <c r="N62" s="1495"/>
      <c r="O62" s="1495"/>
    </row>
    <row r="63" spans="2:15" ht="15" customHeight="1">
      <c r="B63" s="1322">
        <v>10</v>
      </c>
      <c r="C63" s="2016" t="s">
        <v>1047</v>
      </c>
      <c r="D63" s="1926"/>
      <c r="E63" s="1926"/>
      <c r="F63" s="2017"/>
      <c r="G63" s="1121">
        <v>5270.1980000000003</v>
      </c>
      <c r="H63" s="175">
        <v>1597.9749999999999</v>
      </c>
      <c r="I63" s="962">
        <v>343.834</v>
      </c>
      <c r="J63" s="1119">
        <v>7212.0069999999996</v>
      </c>
      <c r="L63" s="1495"/>
      <c r="M63" s="1495"/>
      <c r="N63" s="1495"/>
      <c r="O63" s="1495"/>
    </row>
    <row r="64" spans="2:15" ht="15" customHeight="1">
      <c r="B64" s="1327"/>
      <c r="C64" s="1326"/>
      <c r="D64" s="1923" t="s">
        <v>1049</v>
      </c>
      <c r="E64" s="1923"/>
      <c r="F64" s="2014"/>
      <c r="G64" s="1191">
        <v>5159.6750000000002</v>
      </c>
      <c r="H64" s="173">
        <v>1597.9749999999999</v>
      </c>
      <c r="I64" s="964">
        <v>97.653999999999996</v>
      </c>
      <c r="J64" s="1119">
        <v>6855.3040000000001</v>
      </c>
      <c r="L64" s="1495"/>
      <c r="M64" s="1495"/>
      <c r="N64" s="1495"/>
      <c r="O64" s="1495"/>
    </row>
    <row r="65" spans="2:15" ht="15" customHeight="1">
      <c r="B65" s="1327"/>
      <c r="C65" s="1326"/>
      <c r="D65" s="1923" t="s">
        <v>1050</v>
      </c>
      <c r="E65" s="1923"/>
      <c r="F65" s="2014"/>
      <c r="G65" s="1191">
        <v>0</v>
      </c>
      <c r="H65" s="173">
        <v>0</v>
      </c>
      <c r="I65" s="964">
        <v>246.18</v>
      </c>
      <c r="J65" s="1119">
        <v>246.18</v>
      </c>
      <c r="L65" s="1495"/>
      <c r="M65" s="1495"/>
      <c r="N65" s="1495"/>
      <c r="O65" s="1495"/>
    </row>
    <row r="66" spans="2:15" ht="15" customHeight="1">
      <c r="B66" s="1327"/>
      <c r="C66" s="1326"/>
      <c r="D66" s="1923" t="s">
        <v>1051</v>
      </c>
      <c r="E66" s="1923"/>
      <c r="F66" s="2014"/>
      <c r="G66" s="1191">
        <v>110.523</v>
      </c>
      <c r="H66" s="173">
        <v>0</v>
      </c>
      <c r="I66" s="964">
        <v>0</v>
      </c>
      <c r="J66" s="1119">
        <v>110.523</v>
      </c>
      <c r="L66" s="1495"/>
      <c r="M66" s="1495"/>
      <c r="N66" s="1495"/>
      <c r="O66" s="1495"/>
    </row>
    <row r="67" spans="2:15" ht="15.75" customHeight="1">
      <c r="B67" s="1322">
        <v>11</v>
      </c>
      <c r="C67" s="2009" t="s">
        <v>1052</v>
      </c>
      <c r="D67" s="1917"/>
      <c r="E67" s="1917"/>
      <c r="F67" s="2010"/>
      <c r="G67" s="1121">
        <v>570.053</v>
      </c>
      <c r="H67" s="175">
        <v>292.255</v>
      </c>
      <c r="I67" s="962">
        <v>37.777999999999999</v>
      </c>
      <c r="J67" s="1119">
        <v>900.08600000000001</v>
      </c>
      <c r="L67" s="1495"/>
      <c r="M67" s="1495"/>
      <c r="N67" s="1495"/>
      <c r="O67" s="1495"/>
    </row>
    <row r="68" spans="2:15" ht="15.75" customHeight="1">
      <c r="B68" s="1319"/>
      <c r="C68" s="1326"/>
      <c r="D68" s="1923" t="s">
        <v>1053</v>
      </c>
      <c r="E68" s="1923"/>
      <c r="F68" s="2014"/>
      <c r="G68" s="1191">
        <v>40.475000000000001</v>
      </c>
      <c r="H68" s="173">
        <v>38.35</v>
      </c>
      <c r="I68" s="964">
        <v>0.17</v>
      </c>
      <c r="J68" s="1119">
        <v>78.995000000000005</v>
      </c>
      <c r="L68" s="1495"/>
      <c r="M68" s="1495"/>
      <c r="N68" s="1495"/>
      <c r="O68" s="1495"/>
    </row>
    <row r="69" spans="2:15" ht="15" customHeight="1">
      <c r="B69" s="1319"/>
      <c r="C69" s="1326"/>
      <c r="D69" s="1923" t="s">
        <v>1054</v>
      </c>
      <c r="E69" s="1923"/>
      <c r="F69" s="2014"/>
      <c r="G69" s="1191">
        <v>10.444000000000001</v>
      </c>
      <c r="H69" s="173">
        <v>7.62</v>
      </c>
      <c r="I69" s="964">
        <v>0.47899999999999998</v>
      </c>
      <c r="J69" s="1119">
        <v>18.542999999999999</v>
      </c>
      <c r="L69" s="1495"/>
      <c r="M69" s="1495"/>
      <c r="N69" s="1495"/>
      <c r="O69" s="1495"/>
    </row>
    <row r="70" spans="2:15" ht="15" customHeight="1">
      <c r="B70" s="1319"/>
      <c r="C70" s="1326"/>
      <c r="D70" s="1923" t="s">
        <v>1055</v>
      </c>
      <c r="E70" s="1923"/>
      <c r="F70" s="2014"/>
      <c r="G70" s="1191">
        <v>478.50799999999998</v>
      </c>
      <c r="H70" s="173">
        <v>219.851</v>
      </c>
      <c r="I70" s="964">
        <v>30.321999999999999</v>
      </c>
      <c r="J70" s="1119">
        <v>728.68100000000004</v>
      </c>
      <c r="L70" s="1495"/>
      <c r="M70" s="1495"/>
      <c r="N70" s="1495"/>
      <c r="O70" s="1495"/>
    </row>
    <row r="71" spans="2:15" ht="15" customHeight="1">
      <c r="B71" s="1319"/>
      <c r="C71" s="1326"/>
      <c r="D71" s="1923" t="s">
        <v>1056</v>
      </c>
      <c r="E71" s="1923"/>
      <c r="F71" s="2014"/>
      <c r="G71" s="1191">
        <v>0</v>
      </c>
      <c r="H71" s="173">
        <v>0</v>
      </c>
      <c r="I71" s="964">
        <v>3.843</v>
      </c>
      <c r="J71" s="1119">
        <v>3.843</v>
      </c>
      <c r="L71" s="1495"/>
      <c r="M71" s="1495"/>
      <c r="N71" s="1495"/>
      <c r="O71" s="1495"/>
    </row>
    <row r="72" spans="2:15" ht="15" customHeight="1">
      <c r="B72" s="1319"/>
      <c r="C72" s="1326"/>
      <c r="D72" s="1923" t="s">
        <v>1057</v>
      </c>
      <c r="E72" s="1923"/>
      <c r="F72" s="2014"/>
      <c r="G72" s="1191">
        <v>38.674999999999997</v>
      </c>
      <c r="H72" s="173">
        <v>22.709</v>
      </c>
      <c r="I72" s="964">
        <v>1.286</v>
      </c>
      <c r="J72" s="1119">
        <v>62.67</v>
      </c>
      <c r="L72" s="1495"/>
      <c r="M72" s="1495"/>
      <c r="N72" s="1495"/>
      <c r="O72" s="1495"/>
    </row>
    <row r="73" spans="2:15" ht="15" customHeight="1">
      <c r="B73" s="1319"/>
      <c r="C73" s="1326"/>
      <c r="D73" s="1923" t="s">
        <v>1058</v>
      </c>
      <c r="E73" s="1923"/>
      <c r="F73" s="2014"/>
      <c r="G73" s="1191">
        <v>1.9510000000000001</v>
      </c>
      <c r="H73" s="173">
        <v>0.14799999999999999</v>
      </c>
      <c r="I73" s="964">
        <v>0</v>
      </c>
      <c r="J73" s="1119">
        <v>2.0990000000000002</v>
      </c>
      <c r="L73" s="1495"/>
      <c r="M73" s="1495"/>
      <c r="N73" s="1495"/>
      <c r="O73" s="1495"/>
    </row>
    <row r="74" spans="2:15" ht="15.75" customHeight="1">
      <c r="B74" s="1319"/>
      <c r="C74" s="1326"/>
      <c r="D74" s="1923" t="s">
        <v>1059</v>
      </c>
      <c r="E74" s="1923"/>
      <c r="F74" s="2014"/>
      <c r="G74" s="1191">
        <v>0</v>
      </c>
      <c r="H74" s="173">
        <v>3.577</v>
      </c>
      <c r="I74" s="964">
        <v>1.6779999999999999</v>
      </c>
      <c r="J74" s="1119">
        <v>5.2549999999999999</v>
      </c>
      <c r="L74" s="1495"/>
      <c r="M74" s="1495"/>
      <c r="N74" s="1495"/>
      <c r="O74" s="1495"/>
    </row>
    <row r="75" spans="2:15" ht="15.75" customHeight="1">
      <c r="B75" s="1322">
        <v>12</v>
      </c>
      <c r="C75" s="2016" t="s">
        <v>1060</v>
      </c>
      <c r="D75" s="1926"/>
      <c r="E75" s="1926"/>
      <c r="F75" s="2017"/>
      <c r="G75" s="1121">
        <v>6080.3329999999996</v>
      </c>
      <c r="H75" s="175">
        <v>500.10300000000001</v>
      </c>
      <c r="I75" s="962">
        <v>219.53899999999999</v>
      </c>
      <c r="J75" s="1119">
        <v>6799.9750000000004</v>
      </c>
      <c r="L75" s="1495"/>
      <c r="M75" s="1495"/>
      <c r="N75" s="1495"/>
      <c r="O75" s="1495"/>
    </row>
    <row r="76" spans="2:15" ht="15.75" customHeight="1">
      <c r="B76" s="1319"/>
      <c r="C76" s="1326"/>
      <c r="D76" s="1923" t="s">
        <v>1061</v>
      </c>
      <c r="E76" s="1923"/>
      <c r="F76" s="2014"/>
      <c r="G76" s="1191">
        <v>4.4660000000000002</v>
      </c>
      <c r="H76" s="173">
        <v>23.753</v>
      </c>
      <c r="I76" s="964">
        <v>0.33800000000000002</v>
      </c>
      <c r="J76" s="1119">
        <v>28.556999999999999</v>
      </c>
      <c r="L76" s="1495"/>
      <c r="M76" s="1495"/>
      <c r="N76" s="1495"/>
      <c r="O76" s="1495"/>
    </row>
    <row r="77" spans="2:15" ht="15" customHeight="1">
      <c r="B77" s="1319"/>
      <c r="C77" s="1326"/>
      <c r="D77" s="1923" t="s">
        <v>712</v>
      </c>
      <c r="E77" s="1923"/>
      <c r="F77" s="2014"/>
      <c r="G77" s="1191">
        <v>4033.9189999999999</v>
      </c>
      <c r="H77" s="173">
        <v>218.97499999999999</v>
      </c>
      <c r="I77" s="964">
        <v>105.316</v>
      </c>
      <c r="J77" s="1119">
        <v>4358.21</v>
      </c>
      <c r="L77" s="1495"/>
      <c r="M77" s="1495"/>
      <c r="N77" s="1495"/>
      <c r="O77" s="1495"/>
    </row>
    <row r="78" spans="2:15" ht="15" customHeight="1">
      <c r="B78" s="1319"/>
      <c r="C78" s="1326"/>
      <c r="D78" s="1923" t="s">
        <v>1062</v>
      </c>
      <c r="E78" s="1923"/>
      <c r="F78" s="2014"/>
      <c r="G78" s="1191">
        <v>2041.9480000000001</v>
      </c>
      <c r="H78" s="173">
        <v>257.375</v>
      </c>
      <c r="I78" s="964">
        <v>113.88500000000001</v>
      </c>
      <c r="J78" s="1119">
        <v>2413.2080000000001</v>
      </c>
      <c r="L78" s="1495"/>
      <c r="M78" s="1495"/>
      <c r="N78" s="1495"/>
      <c r="O78" s="1495"/>
    </row>
    <row r="79" spans="2:15" ht="15" customHeight="1">
      <c r="B79" s="1322">
        <v>13</v>
      </c>
      <c r="C79" s="2009" t="s">
        <v>1063</v>
      </c>
      <c r="D79" s="1917"/>
      <c r="E79" s="1917"/>
      <c r="F79" s="2010"/>
      <c r="G79" s="1121">
        <v>1292.345</v>
      </c>
      <c r="H79" s="175">
        <v>80.564999999999998</v>
      </c>
      <c r="I79" s="962">
        <v>8.3510000000000009</v>
      </c>
      <c r="J79" s="1119">
        <v>1381.261</v>
      </c>
      <c r="L79" s="1495"/>
      <c r="M79" s="1495"/>
      <c r="N79" s="1495"/>
      <c r="O79" s="1495"/>
    </row>
    <row r="80" spans="2:15" ht="15" customHeight="1">
      <c r="B80" s="1319"/>
      <c r="C80" s="1326"/>
      <c r="D80" s="1923" t="s">
        <v>1064</v>
      </c>
      <c r="E80" s="1923"/>
      <c r="F80" s="2014"/>
      <c r="G80" s="1191">
        <v>1292.345</v>
      </c>
      <c r="H80" s="173">
        <v>80.564999999999998</v>
      </c>
      <c r="I80" s="964">
        <v>8.3510000000000009</v>
      </c>
      <c r="J80" s="1119">
        <v>1381.261</v>
      </c>
      <c r="L80" s="1495"/>
      <c r="M80" s="1495"/>
      <c r="N80" s="1495"/>
      <c r="O80" s="1495"/>
    </row>
    <row r="81" spans="2:15" ht="15.75" customHeight="1">
      <c r="B81" s="1322">
        <v>14</v>
      </c>
      <c r="C81" s="2009" t="s">
        <v>499</v>
      </c>
      <c r="D81" s="1917"/>
      <c r="E81" s="1917"/>
      <c r="F81" s="2010"/>
      <c r="G81" s="1121">
        <v>68464.217999999993</v>
      </c>
      <c r="H81" s="175">
        <v>12120.156999999999</v>
      </c>
      <c r="I81" s="962">
        <v>2146.395</v>
      </c>
      <c r="J81" s="1119">
        <v>82730.77</v>
      </c>
      <c r="L81" s="1495"/>
      <c r="M81" s="1495"/>
      <c r="N81" s="1495"/>
      <c r="O81" s="1495"/>
    </row>
    <row r="82" spans="2:15" ht="15.75" customHeight="1">
      <c r="B82" s="1319"/>
      <c r="C82" s="1326"/>
      <c r="D82" s="1923" t="s">
        <v>1065</v>
      </c>
      <c r="E82" s="1923"/>
      <c r="F82" s="2014"/>
      <c r="G82" s="1191">
        <v>27259.78</v>
      </c>
      <c r="H82" s="173">
        <v>5993.3370000000004</v>
      </c>
      <c r="I82" s="964">
        <v>1718.6790000000001</v>
      </c>
      <c r="J82" s="1119">
        <v>34971.796000000002</v>
      </c>
      <c r="L82" s="1495"/>
      <c r="M82" s="1495"/>
      <c r="N82" s="1495"/>
      <c r="O82" s="1495"/>
    </row>
    <row r="83" spans="2:15" ht="15" customHeight="1">
      <c r="B83" s="1319"/>
      <c r="C83" s="1326"/>
      <c r="D83" s="1923" t="s">
        <v>379</v>
      </c>
      <c r="E83" s="1923"/>
      <c r="F83" s="2014"/>
      <c r="G83" s="1191">
        <v>19795.689999999999</v>
      </c>
      <c r="H83" s="173">
        <v>3186.6509999999998</v>
      </c>
      <c r="I83" s="964">
        <v>256.65199999999999</v>
      </c>
      <c r="J83" s="1119">
        <v>23238.992999999999</v>
      </c>
      <c r="L83" s="1495"/>
      <c r="M83" s="1495"/>
      <c r="N83" s="1495"/>
      <c r="O83" s="1495"/>
    </row>
    <row r="84" spans="2:15" ht="15" customHeight="1">
      <c r="B84" s="1319"/>
      <c r="C84" s="1326"/>
      <c r="D84" s="1923" t="s">
        <v>1066</v>
      </c>
      <c r="E84" s="1923"/>
      <c r="F84" s="2014"/>
      <c r="G84" s="1191">
        <v>21959.955999999998</v>
      </c>
      <c r="H84" s="173">
        <v>2431.0160000000001</v>
      </c>
      <c r="I84" s="964">
        <v>151.54400000000001</v>
      </c>
      <c r="J84" s="1119">
        <v>24542.516</v>
      </c>
      <c r="L84" s="1495"/>
      <c r="M84" s="1495"/>
      <c r="N84" s="1495"/>
      <c r="O84" s="1495"/>
    </row>
    <row r="85" spans="2:15" ht="14.25" customHeight="1">
      <c r="B85" s="1327"/>
      <c r="C85" s="1326"/>
      <c r="D85" s="1923" t="s">
        <v>380</v>
      </c>
      <c r="E85" s="1923"/>
      <c r="F85" s="2014"/>
      <c r="G85" s="1191">
        <v>-551.20799999999997</v>
      </c>
      <c r="H85" s="173">
        <v>74.548000000000002</v>
      </c>
      <c r="I85" s="964">
        <v>60.106000000000002</v>
      </c>
      <c r="J85" s="1119">
        <v>-416.55399999999997</v>
      </c>
      <c r="L85" s="1495"/>
      <c r="M85" s="1495"/>
      <c r="N85" s="1495"/>
      <c r="O85" s="1495"/>
    </row>
    <row r="86" spans="2:15" ht="14.25" customHeight="1">
      <c r="B86" s="1319"/>
      <c r="C86" s="1326"/>
      <c r="D86" s="1923" t="s">
        <v>263</v>
      </c>
      <c r="E86" s="1923"/>
      <c r="F86" s="2014"/>
      <c r="G86" s="1191">
        <v>0</v>
      </c>
      <c r="H86" s="173">
        <v>454.39299999999997</v>
      </c>
      <c r="I86" s="964">
        <v>0</v>
      </c>
      <c r="J86" s="1119">
        <v>454.39299999999997</v>
      </c>
      <c r="L86" s="1495"/>
      <c r="M86" s="1495"/>
      <c r="N86" s="1495"/>
      <c r="O86" s="1495"/>
    </row>
    <row r="87" spans="2:15" ht="14.25" customHeight="1">
      <c r="B87" s="1321"/>
      <c r="C87" s="1556"/>
      <c r="D87" s="1921" t="s">
        <v>1067</v>
      </c>
      <c r="E87" s="1922"/>
      <c r="F87" s="1928"/>
      <c r="G87" s="1277">
        <v>0</v>
      </c>
      <c r="H87" s="177">
        <v>-19.788</v>
      </c>
      <c r="I87" s="968">
        <v>-40.585999999999999</v>
      </c>
      <c r="J87" s="1127">
        <v>-60.374000000000002</v>
      </c>
      <c r="L87" s="1495"/>
      <c r="M87" s="1495"/>
      <c r="N87" s="1495"/>
      <c r="O87" s="1495"/>
    </row>
    <row r="88" spans="2:15" ht="15.75" customHeight="1" thickBot="1">
      <c r="B88" s="1494">
        <v>15</v>
      </c>
      <c r="C88" s="2067" t="s">
        <v>1139</v>
      </c>
      <c r="D88" s="2068" t="s">
        <v>264</v>
      </c>
      <c r="E88" s="2068"/>
      <c r="F88" s="2069"/>
      <c r="G88" s="1536">
        <v>7388.2309999999998</v>
      </c>
      <c r="H88" s="169">
        <v>573.85599999999999</v>
      </c>
      <c r="I88" s="1160">
        <v>149.49600000000001</v>
      </c>
      <c r="J88" s="1127">
        <v>8111.5829999999996</v>
      </c>
      <c r="L88" s="1495"/>
      <c r="M88" s="1495"/>
      <c r="N88" s="1495"/>
      <c r="O88" s="1495"/>
    </row>
    <row r="89" spans="2:15" ht="15.75" customHeight="1" thickBot="1">
      <c r="B89" s="1337">
        <v>16</v>
      </c>
      <c r="C89" s="2001" t="s">
        <v>1068</v>
      </c>
      <c r="D89" s="1906"/>
      <c r="E89" s="1906"/>
      <c r="F89" s="2002"/>
      <c r="G89" s="1165">
        <v>534648.34</v>
      </c>
      <c r="H89" s="161">
        <v>103001.47900000001</v>
      </c>
      <c r="I89" s="162">
        <v>19606.521000000001</v>
      </c>
      <c r="J89" s="1135">
        <v>657256.34</v>
      </c>
      <c r="L89" s="1495"/>
      <c r="M89" s="1495"/>
      <c r="N89" s="1495"/>
      <c r="O89" s="1495"/>
    </row>
    <row r="92" spans="2:15" ht="14.25" customHeight="1"/>
  </sheetData>
  <mergeCells count="88">
    <mergeCell ref="D87:F87"/>
    <mergeCell ref="C88:F88"/>
    <mergeCell ref="C89:F89"/>
    <mergeCell ref="C9:F9"/>
    <mergeCell ref="C10:F10"/>
    <mergeCell ref="D11:F11"/>
    <mergeCell ref="C81:F81"/>
    <mergeCell ref="D82:F82"/>
    <mergeCell ref="D83:F83"/>
    <mergeCell ref="D84:F84"/>
    <mergeCell ref="D85:F85"/>
    <mergeCell ref="D86:F86"/>
    <mergeCell ref="C75:F75"/>
    <mergeCell ref="D76:F76"/>
    <mergeCell ref="D77:F77"/>
    <mergeCell ref="D78:F78"/>
    <mergeCell ref="C79:F79"/>
    <mergeCell ref="D80:F80"/>
    <mergeCell ref="D69:F69"/>
    <mergeCell ref="D70:F70"/>
    <mergeCell ref="D71:F71"/>
    <mergeCell ref="D72:F72"/>
    <mergeCell ref="D73:F73"/>
    <mergeCell ref="D74:F74"/>
    <mergeCell ref="D68:F68"/>
    <mergeCell ref="D59:F59"/>
    <mergeCell ref="D60:F60"/>
    <mergeCell ref="C61:F61"/>
    <mergeCell ref="D62:F62"/>
    <mergeCell ref="C63:F63"/>
    <mergeCell ref="D64:F64"/>
    <mergeCell ref="D65:F65"/>
    <mergeCell ref="D66:F66"/>
    <mergeCell ref="C67:F67"/>
    <mergeCell ref="D58:F58"/>
    <mergeCell ref="D47:F47"/>
    <mergeCell ref="D48:F48"/>
    <mergeCell ref="D49:F49"/>
    <mergeCell ref="D50:F50"/>
    <mergeCell ref="D51:F51"/>
    <mergeCell ref="D52:F52"/>
    <mergeCell ref="D53:F53"/>
    <mergeCell ref="D54:F54"/>
    <mergeCell ref="D55:F55"/>
    <mergeCell ref="D56:F56"/>
    <mergeCell ref="C57:F57"/>
    <mergeCell ref="D46:F46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C45:F45"/>
    <mergeCell ref="D34:F34"/>
    <mergeCell ref="D23:F23"/>
    <mergeCell ref="D24:F24"/>
    <mergeCell ref="D25:F25"/>
    <mergeCell ref="D26:F26"/>
    <mergeCell ref="D27:F27"/>
    <mergeCell ref="D28:F28"/>
    <mergeCell ref="D29:F29"/>
    <mergeCell ref="D30:F30"/>
    <mergeCell ref="D31:F31"/>
    <mergeCell ref="C32:F32"/>
    <mergeCell ref="D33:F33"/>
    <mergeCell ref="D22:F22"/>
    <mergeCell ref="D8:F8"/>
    <mergeCell ref="C12:F12"/>
    <mergeCell ref="D13:F13"/>
    <mergeCell ref="D14:F14"/>
    <mergeCell ref="D15:F15"/>
    <mergeCell ref="D16:F16"/>
    <mergeCell ref="D17:F17"/>
    <mergeCell ref="D18:F18"/>
    <mergeCell ref="D19:F19"/>
    <mergeCell ref="C20:F20"/>
    <mergeCell ref="D21:F21"/>
    <mergeCell ref="D7:F7"/>
    <mergeCell ref="B2:J2"/>
    <mergeCell ref="I3:J3"/>
    <mergeCell ref="C4:F4"/>
    <mergeCell ref="C5:F5"/>
    <mergeCell ref="D6:F6"/>
  </mergeCells>
  <pageMargins left="0.7" right="0.7" top="0.75" bottom="0.75" header="0.3" footer="0.3"/>
  <pageSetup paperSize="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4"/>
  <sheetViews>
    <sheetView workbookViewId="0"/>
  </sheetViews>
  <sheetFormatPr defaultRowHeight="14.25"/>
  <cols>
    <col min="1" max="1" width="2.625" style="987" customWidth="1"/>
    <col min="2" max="2" width="4.625" style="987" customWidth="1"/>
    <col min="3" max="3" width="3" style="987" customWidth="1"/>
    <col min="4" max="5" width="9" style="987"/>
    <col min="6" max="6" width="46.625" style="987" customWidth="1"/>
    <col min="7" max="10" width="12.625" style="987" customWidth="1"/>
    <col min="11" max="11" width="9" style="987"/>
    <col min="12" max="12" width="9" style="987" customWidth="1"/>
    <col min="13" max="16384" width="9" style="987"/>
  </cols>
  <sheetData>
    <row r="2" spans="1:15" ht="15" customHeight="1">
      <c r="B2" s="1744" t="s">
        <v>1179</v>
      </c>
      <c r="C2" s="1744"/>
      <c r="D2" s="1744"/>
      <c r="E2" s="1744"/>
      <c r="F2" s="1744"/>
      <c r="G2" s="1744"/>
      <c r="H2" s="1744"/>
      <c r="I2" s="1744"/>
      <c r="J2" s="1744"/>
    </row>
    <row r="3" spans="1:15" ht="15" customHeight="1" thickBot="1">
      <c r="I3" s="2065" t="s">
        <v>844</v>
      </c>
      <c r="J3" s="2066"/>
    </row>
    <row r="4" spans="1:15" ht="26.25" thickBot="1">
      <c r="A4" s="1357"/>
      <c r="B4" s="1572" t="s">
        <v>289</v>
      </c>
      <c r="C4" s="2022" t="s">
        <v>505</v>
      </c>
      <c r="D4" s="1932"/>
      <c r="E4" s="1932"/>
      <c r="F4" s="2023"/>
      <c r="G4" s="1209" t="s">
        <v>5</v>
      </c>
      <c r="H4" s="1209" t="s">
        <v>324</v>
      </c>
      <c r="I4" s="1570" t="s">
        <v>325</v>
      </c>
      <c r="J4" s="1211" t="s">
        <v>8</v>
      </c>
    </row>
    <row r="5" spans="1:15">
      <c r="A5" s="1357"/>
      <c r="B5" s="1315">
        <v>1</v>
      </c>
      <c r="C5" s="2024" t="s">
        <v>1142</v>
      </c>
      <c r="D5" s="2025"/>
      <c r="E5" s="2025"/>
      <c r="F5" s="2026"/>
      <c r="G5" s="1316">
        <v>51081.82</v>
      </c>
      <c r="H5" s="1316">
        <v>7423.8069999999998</v>
      </c>
      <c r="I5" s="1482">
        <v>5272.7929999999997</v>
      </c>
      <c r="J5" s="1266">
        <v>63778.42</v>
      </c>
      <c r="L5" s="1392"/>
      <c r="M5" s="1392"/>
      <c r="N5" s="1392"/>
      <c r="O5" s="1392"/>
    </row>
    <row r="6" spans="1:15">
      <c r="A6" s="1357"/>
      <c r="B6" s="1319"/>
      <c r="C6" s="2013" t="s">
        <v>847</v>
      </c>
      <c r="D6" s="1922"/>
      <c r="E6" s="1922"/>
      <c r="F6" s="1928"/>
      <c r="G6" s="1221">
        <v>16834.21</v>
      </c>
      <c r="H6" s="1221">
        <v>3975.7370000000001</v>
      </c>
      <c r="I6" s="1264">
        <v>2845.5659999999998</v>
      </c>
      <c r="J6" s="1266">
        <v>23655.512999999999</v>
      </c>
      <c r="L6" s="1392"/>
      <c r="M6" s="1392"/>
      <c r="N6" s="1392"/>
      <c r="O6" s="1392"/>
    </row>
    <row r="7" spans="1:15">
      <c r="A7" s="1357"/>
      <c r="B7" s="1319"/>
      <c r="C7" s="2013" t="s">
        <v>848</v>
      </c>
      <c r="D7" s="1922"/>
      <c r="E7" s="1922"/>
      <c r="F7" s="1928"/>
      <c r="G7" s="1221">
        <v>8477.24</v>
      </c>
      <c r="H7" s="1221">
        <v>724.77700000000004</v>
      </c>
      <c r="I7" s="1264">
        <v>1027.9559999999999</v>
      </c>
      <c r="J7" s="1266">
        <v>10229.973</v>
      </c>
      <c r="L7" s="1392"/>
      <c r="M7" s="1392"/>
      <c r="N7" s="1392"/>
      <c r="O7" s="1392"/>
    </row>
    <row r="8" spans="1:15">
      <c r="A8" s="1357"/>
      <c r="B8" s="1319"/>
      <c r="C8" s="2013" t="s">
        <v>506</v>
      </c>
      <c r="D8" s="1922"/>
      <c r="E8" s="1922"/>
      <c r="F8" s="1928"/>
      <c r="G8" s="1221">
        <v>0</v>
      </c>
      <c r="H8" s="1221">
        <v>45.362000000000002</v>
      </c>
      <c r="I8" s="1264">
        <v>0</v>
      </c>
      <c r="J8" s="1266">
        <v>45.362000000000002</v>
      </c>
      <c r="L8" s="1392"/>
      <c r="M8" s="1392"/>
      <c r="N8" s="1392"/>
      <c r="O8" s="1392"/>
    </row>
    <row r="9" spans="1:15">
      <c r="A9" s="1357"/>
      <c r="B9" s="1319"/>
      <c r="C9" s="2013" t="s">
        <v>23</v>
      </c>
      <c r="D9" s="1922"/>
      <c r="E9" s="1922"/>
      <c r="F9" s="1928"/>
      <c r="G9" s="1221">
        <v>1.143</v>
      </c>
      <c r="H9" s="1221">
        <v>0</v>
      </c>
      <c r="I9" s="1264">
        <v>0.85</v>
      </c>
      <c r="J9" s="1266">
        <v>1.9930000000000001</v>
      </c>
      <c r="L9" s="1392"/>
      <c r="M9" s="1392"/>
      <c r="N9" s="1392"/>
      <c r="O9" s="1392"/>
    </row>
    <row r="10" spans="1:15">
      <c r="A10" s="1357"/>
      <c r="B10" s="1321"/>
      <c r="C10" s="2019" t="s">
        <v>849</v>
      </c>
      <c r="D10" s="2020"/>
      <c r="E10" s="2020"/>
      <c r="F10" s="2021"/>
      <c r="G10" s="1221">
        <v>25769.226999999999</v>
      </c>
      <c r="H10" s="1221">
        <v>2677.931</v>
      </c>
      <c r="I10" s="1264">
        <v>1398.421</v>
      </c>
      <c r="J10" s="1266">
        <v>29845.579000000002</v>
      </c>
      <c r="L10" s="1392"/>
      <c r="M10" s="1392"/>
      <c r="N10" s="1392"/>
      <c r="O10" s="1392"/>
    </row>
    <row r="11" spans="1:15" ht="30" customHeight="1">
      <c r="A11" s="1357"/>
      <c r="B11" s="1322">
        <v>2</v>
      </c>
      <c r="C11" s="1940" t="s">
        <v>1106</v>
      </c>
      <c r="D11" s="1774"/>
      <c r="E11" s="1774"/>
      <c r="F11" s="1941"/>
      <c r="G11" s="1316">
        <v>107.57899999999999</v>
      </c>
      <c r="H11" s="1316">
        <v>0</v>
      </c>
      <c r="I11" s="1482">
        <v>22.331</v>
      </c>
      <c r="J11" s="1266">
        <v>129.91</v>
      </c>
      <c r="L11" s="1392"/>
      <c r="M11" s="1392"/>
      <c r="N11" s="1392"/>
      <c r="O11" s="1392"/>
    </row>
    <row r="12" spans="1:15" ht="27" customHeight="1">
      <c r="A12" s="1357"/>
      <c r="B12" s="1319"/>
      <c r="C12" s="2030" t="s">
        <v>1107</v>
      </c>
      <c r="D12" s="1781"/>
      <c r="E12" s="1781"/>
      <c r="F12" s="1859"/>
      <c r="G12" s="1221">
        <v>105.55800000000001</v>
      </c>
      <c r="H12" s="1221">
        <v>0</v>
      </c>
      <c r="I12" s="1264">
        <v>22.331</v>
      </c>
      <c r="J12" s="1266">
        <v>127.889</v>
      </c>
      <c r="L12" s="1392"/>
      <c r="M12" s="1392"/>
      <c r="N12" s="1392"/>
      <c r="O12" s="1392"/>
    </row>
    <row r="13" spans="1:15" ht="27" customHeight="1">
      <c r="A13" s="1357"/>
      <c r="B13" s="1319"/>
      <c r="C13" s="2030" t="s">
        <v>1108</v>
      </c>
      <c r="D13" s="1781"/>
      <c r="E13" s="1781"/>
      <c r="F13" s="1859"/>
      <c r="G13" s="1221">
        <v>2.0209999999999999</v>
      </c>
      <c r="H13" s="1221">
        <v>0</v>
      </c>
      <c r="I13" s="1264">
        <v>0</v>
      </c>
      <c r="J13" s="1266">
        <v>2.0209999999999999</v>
      </c>
      <c r="L13" s="1392"/>
      <c r="M13" s="1392"/>
      <c r="N13" s="1392"/>
      <c r="O13" s="1392"/>
    </row>
    <row r="14" spans="1:15" ht="31.5" customHeight="1">
      <c r="A14" s="1357"/>
      <c r="B14" s="1322">
        <v>3</v>
      </c>
      <c r="C14" s="1940" t="s">
        <v>1109</v>
      </c>
      <c r="D14" s="1774"/>
      <c r="E14" s="1774"/>
      <c r="F14" s="1941"/>
      <c r="G14" s="1316">
        <v>1.5189999999999999</v>
      </c>
      <c r="H14" s="1316">
        <v>0</v>
      </c>
      <c r="I14" s="1482">
        <v>0</v>
      </c>
      <c r="J14" s="1266">
        <v>1.5189999999999999</v>
      </c>
      <c r="L14" s="1392"/>
      <c r="M14" s="1392"/>
      <c r="N14" s="1392"/>
      <c r="O14" s="1392"/>
    </row>
    <row r="15" spans="1:15">
      <c r="A15" s="1357"/>
      <c r="B15" s="1319"/>
      <c r="C15" s="2030" t="s">
        <v>1110</v>
      </c>
      <c r="D15" s="1781"/>
      <c r="E15" s="1781"/>
      <c r="F15" s="1859"/>
      <c r="G15" s="1221">
        <v>1.5189999999999999</v>
      </c>
      <c r="H15" s="1221">
        <v>0</v>
      </c>
      <c r="I15" s="1264">
        <v>0</v>
      </c>
      <c r="J15" s="1266">
        <v>1.5189999999999999</v>
      </c>
      <c r="L15" s="1392"/>
      <c r="M15" s="1392"/>
      <c r="N15" s="1392"/>
      <c r="O15" s="1392"/>
    </row>
    <row r="16" spans="1:15" ht="30" customHeight="1">
      <c r="A16" s="1357"/>
      <c r="B16" s="1322">
        <v>4</v>
      </c>
      <c r="C16" s="1940" t="s">
        <v>1111</v>
      </c>
      <c r="D16" s="1774"/>
      <c r="E16" s="1774"/>
      <c r="F16" s="1941"/>
      <c r="G16" s="1316">
        <v>354.93799999999999</v>
      </c>
      <c r="H16" s="1316">
        <v>0</v>
      </c>
      <c r="I16" s="1482">
        <v>0</v>
      </c>
      <c r="J16" s="1266">
        <v>354.93799999999999</v>
      </c>
      <c r="L16" s="1392"/>
      <c r="M16" s="1392"/>
      <c r="N16" s="1392"/>
      <c r="O16" s="1392"/>
    </row>
    <row r="17" spans="1:15" ht="30" customHeight="1">
      <c r="A17" s="1357"/>
      <c r="B17" s="1319"/>
      <c r="C17" s="2029" t="s">
        <v>1112</v>
      </c>
      <c r="D17" s="1772"/>
      <c r="E17" s="1772"/>
      <c r="F17" s="1773"/>
      <c r="G17" s="1221">
        <v>354.93799999999999</v>
      </c>
      <c r="H17" s="1221">
        <v>0</v>
      </c>
      <c r="I17" s="1264">
        <v>0</v>
      </c>
      <c r="J17" s="1266">
        <v>354.93799999999999</v>
      </c>
      <c r="L17" s="1392"/>
      <c r="M17" s="1392"/>
      <c r="N17" s="1392"/>
      <c r="O17" s="1392"/>
    </row>
    <row r="18" spans="1:15">
      <c r="A18" s="1357"/>
      <c r="B18" s="1322">
        <v>5</v>
      </c>
      <c r="C18" s="2009" t="s">
        <v>861</v>
      </c>
      <c r="D18" s="1917"/>
      <c r="E18" s="1917"/>
      <c r="F18" s="2010"/>
      <c r="G18" s="1316">
        <v>0.28399999999999997</v>
      </c>
      <c r="H18" s="1316">
        <v>0</v>
      </c>
      <c r="I18" s="1482">
        <v>0</v>
      </c>
      <c r="J18" s="1266">
        <v>0.28399999999999997</v>
      </c>
      <c r="L18" s="1392"/>
      <c r="M18" s="1392"/>
      <c r="N18" s="1392"/>
      <c r="O18" s="1392"/>
    </row>
    <row r="19" spans="1:15">
      <c r="A19" s="1357"/>
      <c r="B19" s="1323"/>
      <c r="C19" s="2007" t="s">
        <v>865</v>
      </c>
      <c r="D19" s="1916"/>
      <c r="E19" s="1916"/>
      <c r="F19" s="2008"/>
      <c r="G19" s="1221">
        <v>0.28399999999999997</v>
      </c>
      <c r="H19" s="1221">
        <v>0</v>
      </c>
      <c r="I19" s="1264">
        <v>0</v>
      </c>
      <c r="J19" s="1266">
        <v>0.28399999999999997</v>
      </c>
      <c r="L19" s="1392"/>
      <c r="M19" s="1392"/>
      <c r="N19" s="1392"/>
      <c r="O19" s="1392"/>
    </row>
    <row r="20" spans="1:15">
      <c r="A20" s="1357"/>
      <c r="B20" s="1323"/>
      <c r="C20" s="1324"/>
      <c r="D20" s="1915" t="s">
        <v>866</v>
      </c>
      <c r="E20" s="1916"/>
      <c r="F20" s="2008"/>
      <c r="G20" s="1221">
        <v>0.28399999999999997</v>
      </c>
      <c r="H20" s="1221">
        <v>0</v>
      </c>
      <c r="I20" s="1264">
        <v>0</v>
      </c>
      <c r="J20" s="1266">
        <v>0.28399999999999997</v>
      </c>
      <c r="L20" s="1392"/>
      <c r="M20" s="1392"/>
      <c r="N20" s="1392"/>
      <c r="O20" s="1392"/>
    </row>
    <row r="21" spans="1:15">
      <c r="A21" s="1357"/>
      <c r="B21" s="1322">
        <v>6</v>
      </c>
      <c r="C21" s="1940" t="s">
        <v>1113</v>
      </c>
      <c r="D21" s="1774"/>
      <c r="E21" s="1774"/>
      <c r="F21" s="1941"/>
      <c r="G21" s="1316">
        <v>49168.004000000001</v>
      </c>
      <c r="H21" s="1316">
        <v>2016.5740000000001</v>
      </c>
      <c r="I21" s="1482">
        <v>4644.6949999999997</v>
      </c>
      <c r="J21" s="1266">
        <v>55829.273000000001</v>
      </c>
      <c r="L21" s="1392"/>
      <c r="M21" s="1392"/>
      <c r="N21" s="1392"/>
      <c r="O21" s="1392"/>
    </row>
    <row r="22" spans="1:15">
      <c r="A22" s="1357"/>
      <c r="B22" s="1319"/>
      <c r="C22" s="2030" t="s">
        <v>1114</v>
      </c>
      <c r="D22" s="1781"/>
      <c r="E22" s="1781"/>
      <c r="F22" s="1859"/>
      <c r="G22" s="1221">
        <v>2516.1089999999999</v>
      </c>
      <c r="H22" s="1221">
        <v>1494.4929999999999</v>
      </c>
      <c r="I22" s="1264">
        <v>3572.3420000000001</v>
      </c>
      <c r="J22" s="1266">
        <v>7582.9440000000004</v>
      </c>
      <c r="L22" s="1392"/>
      <c r="M22" s="1392"/>
      <c r="N22" s="1392"/>
      <c r="O22" s="1392"/>
    </row>
    <row r="23" spans="1:15">
      <c r="A23" s="1357"/>
      <c r="B23" s="1319"/>
      <c r="C23" s="2030" t="s">
        <v>1115</v>
      </c>
      <c r="D23" s="1781"/>
      <c r="E23" s="1781"/>
      <c r="F23" s="1859"/>
      <c r="G23" s="1221">
        <v>3752.1010000000001</v>
      </c>
      <c r="H23" s="1221">
        <v>399.10700000000003</v>
      </c>
      <c r="I23" s="1264">
        <v>745.30600000000004</v>
      </c>
      <c r="J23" s="1266">
        <v>4896.5140000000001</v>
      </c>
      <c r="L23" s="1392"/>
      <c r="M23" s="1392"/>
      <c r="N23" s="1392"/>
      <c r="O23" s="1392"/>
    </row>
    <row r="24" spans="1:15" ht="15" customHeight="1">
      <c r="A24" s="1357"/>
      <c r="B24" s="1319"/>
      <c r="C24" s="2030" t="s">
        <v>1181</v>
      </c>
      <c r="D24" s="1781"/>
      <c r="E24" s="1781"/>
      <c r="F24" s="1859"/>
      <c r="G24" s="1221">
        <v>1961.79</v>
      </c>
      <c r="H24" s="1221">
        <v>0</v>
      </c>
      <c r="I24" s="1264">
        <v>0</v>
      </c>
      <c r="J24" s="1266">
        <v>1961.79</v>
      </c>
      <c r="L24" s="1392"/>
      <c r="M24" s="1392"/>
      <c r="N24" s="1392"/>
      <c r="O24" s="1392"/>
    </row>
    <row r="25" spans="1:15">
      <c r="A25" s="1357"/>
      <c r="B25" s="1319"/>
      <c r="C25" s="2030" t="s">
        <v>1116</v>
      </c>
      <c r="D25" s="1781"/>
      <c r="E25" s="1781"/>
      <c r="F25" s="1859"/>
      <c r="G25" s="1221">
        <v>40131.906999999999</v>
      </c>
      <c r="H25" s="1221">
        <v>0</v>
      </c>
      <c r="I25" s="1264">
        <v>327.04700000000003</v>
      </c>
      <c r="J25" s="1266">
        <v>40458.953999999998</v>
      </c>
      <c r="L25" s="1392"/>
      <c r="M25" s="1392"/>
      <c r="N25" s="1392"/>
      <c r="O25" s="1392"/>
    </row>
    <row r="26" spans="1:15">
      <c r="A26" s="1357"/>
      <c r="B26" s="1319"/>
      <c r="C26" s="2030" t="s">
        <v>1174</v>
      </c>
      <c r="D26" s="1781"/>
      <c r="E26" s="1781"/>
      <c r="F26" s="1859"/>
      <c r="G26" s="1221">
        <v>5.9690000000000003</v>
      </c>
      <c r="H26" s="1221">
        <v>0</v>
      </c>
      <c r="I26" s="1264">
        <v>0</v>
      </c>
      <c r="J26" s="1266">
        <v>5.9690000000000003</v>
      </c>
      <c r="L26" s="1392"/>
      <c r="M26" s="1392"/>
      <c r="N26" s="1392"/>
      <c r="O26" s="1392"/>
    </row>
    <row r="27" spans="1:15">
      <c r="A27" s="1357"/>
      <c r="B27" s="1319"/>
      <c r="C27" s="2030" t="s">
        <v>1146</v>
      </c>
      <c r="D27" s="1781"/>
      <c r="E27" s="1781"/>
      <c r="F27" s="1859"/>
      <c r="G27" s="1221">
        <v>800.12800000000004</v>
      </c>
      <c r="H27" s="1221">
        <v>122.974</v>
      </c>
      <c r="I27" s="1264">
        <v>0</v>
      </c>
      <c r="J27" s="1266">
        <v>923.10199999999998</v>
      </c>
      <c r="L27" s="1392"/>
      <c r="M27" s="1392"/>
      <c r="N27" s="1392"/>
      <c r="O27" s="1392"/>
    </row>
    <row r="28" spans="1:15" ht="15" customHeight="1">
      <c r="A28" s="1357"/>
      <c r="B28" s="1322">
        <v>7</v>
      </c>
      <c r="C28" s="1940" t="s">
        <v>1117</v>
      </c>
      <c r="D28" s="1774"/>
      <c r="E28" s="1774"/>
      <c r="F28" s="1941"/>
      <c r="G28" s="1316">
        <v>27301.09</v>
      </c>
      <c r="H28" s="1316">
        <v>1580.3920000000001</v>
      </c>
      <c r="I28" s="1482">
        <v>530.73</v>
      </c>
      <c r="J28" s="1266">
        <v>29412.212</v>
      </c>
      <c r="L28" s="1392"/>
      <c r="M28" s="1392"/>
      <c r="N28" s="1392"/>
      <c r="O28" s="1392"/>
    </row>
    <row r="29" spans="1:15" ht="27.75" customHeight="1">
      <c r="A29" s="1357"/>
      <c r="B29" s="1319"/>
      <c r="C29" s="2030" t="s">
        <v>1118</v>
      </c>
      <c r="D29" s="1781"/>
      <c r="E29" s="1781"/>
      <c r="F29" s="1859"/>
      <c r="G29" s="1221">
        <v>7776.1120000000001</v>
      </c>
      <c r="H29" s="1221">
        <v>953.56899999999996</v>
      </c>
      <c r="I29" s="1264">
        <v>49.99</v>
      </c>
      <c r="J29" s="1266">
        <v>8779.6710000000003</v>
      </c>
      <c r="L29" s="1392"/>
      <c r="M29" s="1392"/>
      <c r="N29" s="1392"/>
      <c r="O29" s="1392"/>
    </row>
    <row r="30" spans="1:15" ht="27.75" customHeight="1">
      <c r="A30" s="1357"/>
      <c r="B30" s="1319"/>
      <c r="C30" s="2030" t="s">
        <v>1119</v>
      </c>
      <c r="D30" s="1781"/>
      <c r="E30" s="1781"/>
      <c r="F30" s="1859"/>
      <c r="G30" s="1221">
        <v>3940.3119999999999</v>
      </c>
      <c r="H30" s="1221">
        <v>541.78800000000001</v>
      </c>
      <c r="I30" s="1264">
        <v>55.866999999999997</v>
      </c>
      <c r="J30" s="1266">
        <v>4537.9669999999996</v>
      </c>
      <c r="L30" s="1392"/>
      <c r="M30" s="1392"/>
      <c r="N30" s="1392"/>
      <c r="O30" s="1392"/>
    </row>
    <row r="31" spans="1:15" ht="27.75" customHeight="1">
      <c r="A31" s="1357"/>
      <c r="B31" s="1319"/>
      <c r="C31" s="2030" t="s">
        <v>1120</v>
      </c>
      <c r="D31" s="1781"/>
      <c r="E31" s="1781"/>
      <c r="F31" s="1859"/>
      <c r="G31" s="1221">
        <v>14259.814</v>
      </c>
      <c r="H31" s="1221">
        <v>71.929000000000002</v>
      </c>
      <c r="I31" s="1264">
        <v>295.35500000000002</v>
      </c>
      <c r="J31" s="1266">
        <v>14627.098</v>
      </c>
      <c r="L31" s="1392"/>
      <c r="M31" s="1392"/>
      <c r="N31" s="1392"/>
      <c r="O31" s="1392"/>
    </row>
    <row r="32" spans="1:15" ht="27.75" customHeight="1">
      <c r="A32" s="1357"/>
      <c r="B32" s="1319"/>
      <c r="C32" s="2030" t="s">
        <v>1121</v>
      </c>
      <c r="D32" s="1781"/>
      <c r="E32" s="1781"/>
      <c r="F32" s="1859"/>
      <c r="G32" s="1221">
        <v>874.89499999999998</v>
      </c>
      <c r="H32" s="1221">
        <v>0</v>
      </c>
      <c r="I32" s="1264">
        <v>0</v>
      </c>
      <c r="J32" s="1266">
        <v>874.89499999999998</v>
      </c>
      <c r="L32" s="1392"/>
      <c r="M32" s="1392"/>
      <c r="N32" s="1392"/>
      <c r="O32" s="1392"/>
    </row>
    <row r="33" spans="1:15" ht="27.75" customHeight="1">
      <c r="A33" s="1357"/>
      <c r="B33" s="1319"/>
      <c r="C33" s="2030" t="s">
        <v>1122</v>
      </c>
      <c r="D33" s="1781"/>
      <c r="E33" s="1781"/>
      <c r="F33" s="1859"/>
      <c r="G33" s="1221">
        <v>2.3490000000000002</v>
      </c>
      <c r="H33" s="1221">
        <v>0</v>
      </c>
      <c r="I33" s="1264">
        <v>21.356999999999999</v>
      </c>
      <c r="J33" s="1266">
        <v>23.706</v>
      </c>
      <c r="L33" s="1392"/>
      <c r="M33" s="1392"/>
      <c r="N33" s="1392"/>
      <c r="O33" s="1392"/>
    </row>
    <row r="34" spans="1:15" ht="27.75" customHeight="1">
      <c r="A34" s="1357"/>
      <c r="B34" s="1319"/>
      <c r="C34" s="2030" t="s">
        <v>1123</v>
      </c>
      <c r="D34" s="1781"/>
      <c r="E34" s="1781"/>
      <c r="F34" s="1859"/>
      <c r="G34" s="1221">
        <v>0</v>
      </c>
      <c r="H34" s="1221">
        <v>0</v>
      </c>
      <c r="I34" s="1264">
        <v>8.0259999999999998</v>
      </c>
      <c r="J34" s="1266">
        <v>8.0259999999999998</v>
      </c>
      <c r="L34" s="1392"/>
      <c r="M34" s="1392"/>
      <c r="N34" s="1392"/>
      <c r="O34" s="1392"/>
    </row>
    <row r="35" spans="1:15" ht="27.75" customHeight="1">
      <c r="A35" s="1357"/>
      <c r="B35" s="1319"/>
      <c r="C35" s="2030" t="s">
        <v>1124</v>
      </c>
      <c r="D35" s="1781"/>
      <c r="E35" s="1781"/>
      <c r="F35" s="1859"/>
      <c r="G35" s="1221">
        <v>366.89</v>
      </c>
      <c r="H35" s="1221">
        <v>13.106</v>
      </c>
      <c r="I35" s="1264">
        <v>100.13500000000001</v>
      </c>
      <c r="J35" s="1266">
        <v>480.13099999999997</v>
      </c>
      <c r="L35" s="1392"/>
      <c r="M35" s="1392"/>
      <c r="N35" s="1392"/>
      <c r="O35" s="1392"/>
    </row>
    <row r="36" spans="1:15" ht="27.75" customHeight="1">
      <c r="A36" s="1357"/>
      <c r="B36" s="1319"/>
      <c r="C36" s="2030" t="s">
        <v>1125</v>
      </c>
      <c r="D36" s="1781"/>
      <c r="E36" s="1781"/>
      <c r="F36" s="1859"/>
      <c r="G36" s="1221">
        <v>80.718000000000004</v>
      </c>
      <c r="H36" s="1221">
        <v>0</v>
      </c>
      <c r="I36" s="1264">
        <v>0</v>
      </c>
      <c r="J36" s="1266">
        <v>80.718000000000004</v>
      </c>
      <c r="L36" s="1392"/>
      <c r="M36" s="1392"/>
      <c r="N36" s="1392"/>
      <c r="O36" s="1392"/>
    </row>
    <row r="37" spans="1:15">
      <c r="A37" s="1357"/>
      <c r="B37" s="1322">
        <v>8</v>
      </c>
      <c r="C37" s="1940" t="s">
        <v>1126</v>
      </c>
      <c r="D37" s="1774"/>
      <c r="E37" s="1774"/>
      <c r="F37" s="1941"/>
      <c r="G37" s="1316">
        <v>43000</v>
      </c>
      <c r="H37" s="1316">
        <v>5937.9179999999997</v>
      </c>
      <c r="I37" s="1482">
        <v>579.96</v>
      </c>
      <c r="J37" s="1266">
        <v>49517.877999999997</v>
      </c>
      <c r="L37" s="1392"/>
      <c r="M37" s="1392"/>
      <c r="N37" s="1392"/>
      <c r="O37" s="1392"/>
    </row>
    <row r="38" spans="1:15">
      <c r="A38" s="1357"/>
      <c r="B38" s="1319"/>
      <c r="C38" s="2013" t="s">
        <v>294</v>
      </c>
      <c r="D38" s="1922"/>
      <c r="E38" s="1922"/>
      <c r="F38" s="1928"/>
      <c r="G38" s="1221">
        <v>43000</v>
      </c>
      <c r="H38" s="1221">
        <v>5937.9179999999997</v>
      </c>
      <c r="I38" s="1264">
        <v>580</v>
      </c>
      <c r="J38" s="1266">
        <v>49517.917999999998</v>
      </c>
      <c r="L38" s="1392"/>
      <c r="M38" s="1392"/>
      <c r="N38" s="1392"/>
      <c r="O38" s="1392"/>
    </row>
    <row r="39" spans="1:15">
      <c r="A39" s="1357"/>
      <c r="B39" s="1319"/>
      <c r="C39" s="2007" t="s">
        <v>891</v>
      </c>
      <c r="D39" s="1916"/>
      <c r="E39" s="1916"/>
      <c r="F39" s="2008"/>
      <c r="G39" s="1244">
        <v>0</v>
      </c>
      <c r="H39" s="1244">
        <v>0</v>
      </c>
      <c r="I39" s="1263">
        <v>-0.04</v>
      </c>
      <c r="J39" s="1266">
        <v>-0.04</v>
      </c>
      <c r="L39" s="1392"/>
      <c r="M39" s="1392"/>
      <c r="N39" s="1392"/>
      <c r="O39" s="1392"/>
    </row>
    <row r="40" spans="1:15" ht="15" customHeight="1">
      <c r="A40" s="1357"/>
      <c r="B40" s="1322">
        <v>9</v>
      </c>
      <c r="C40" s="1940" t="s">
        <v>1127</v>
      </c>
      <c r="D40" s="1774"/>
      <c r="E40" s="1774"/>
      <c r="F40" s="1941"/>
      <c r="G40" s="1316">
        <v>31436.330999999998</v>
      </c>
      <c r="H40" s="1316">
        <v>19080.952000000001</v>
      </c>
      <c r="I40" s="1482">
        <v>2064.413</v>
      </c>
      <c r="J40" s="1266">
        <v>52581.696000000004</v>
      </c>
      <c r="L40" s="1392"/>
      <c r="M40" s="1392"/>
      <c r="N40" s="1392"/>
      <c r="O40" s="1392"/>
    </row>
    <row r="41" spans="1:15">
      <c r="A41" s="1357"/>
      <c r="B41" s="1319"/>
      <c r="C41" s="2013" t="s">
        <v>893</v>
      </c>
      <c r="D41" s="1922"/>
      <c r="E41" s="1922"/>
      <c r="F41" s="1928"/>
      <c r="G41" s="1221">
        <v>375.13299999999998</v>
      </c>
      <c r="H41" s="1221">
        <v>529.87</v>
      </c>
      <c r="I41" s="1264">
        <v>846.41600000000005</v>
      </c>
      <c r="J41" s="1266">
        <v>1751.4190000000001</v>
      </c>
      <c r="L41" s="1392"/>
      <c r="M41" s="1392"/>
      <c r="N41" s="1392"/>
      <c r="O41" s="1392"/>
    </row>
    <row r="42" spans="1:15">
      <c r="A42" s="1357"/>
      <c r="B42" s="1319"/>
      <c r="C42" s="1326"/>
      <c r="D42" s="1929" t="s">
        <v>893</v>
      </c>
      <c r="E42" s="1923"/>
      <c r="F42" s="2014"/>
      <c r="G42" s="1221">
        <v>375.91300000000001</v>
      </c>
      <c r="H42" s="1221">
        <v>529.92200000000003</v>
      </c>
      <c r="I42" s="1264">
        <v>847.04600000000005</v>
      </c>
      <c r="J42" s="1266">
        <v>1752.8810000000001</v>
      </c>
      <c r="L42" s="1392"/>
      <c r="M42" s="1392"/>
      <c r="N42" s="1392"/>
      <c r="O42" s="1392"/>
    </row>
    <row r="43" spans="1:15">
      <c r="A43" s="1357"/>
      <c r="B43" s="1319"/>
      <c r="C43" s="1326"/>
      <c r="D43" s="1923" t="s">
        <v>725</v>
      </c>
      <c r="E43" s="1923" t="s">
        <v>132</v>
      </c>
      <c r="F43" s="2014"/>
      <c r="G43" s="1221">
        <v>-0.78</v>
      </c>
      <c r="H43" s="1221">
        <v>-5.1999999999999998E-2</v>
      </c>
      <c r="I43" s="1264">
        <v>-0.63</v>
      </c>
      <c r="J43" s="1266">
        <v>-1.462</v>
      </c>
      <c r="L43" s="1392"/>
      <c r="M43" s="1392"/>
      <c r="N43" s="1392"/>
      <c r="O43" s="1392"/>
    </row>
    <row r="44" spans="1:15">
      <c r="A44" s="1357"/>
      <c r="B44" s="1319"/>
      <c r="C44" s="2013" t="s">
        <v>894</v>
      </c>
      <c r="D44" s="1922"/>
      <c r="E44" s="1922"/>
      <c r="F44" s="1928"/>
      <c r="G44" s="1221">
        <v>30071.186000000002</v>
      </c>
      <c r="H44" s="1221">
        <v>3590.848</v>
      </c>
      <c r="I44" s="1264">
        <v>1166.752</v>
      </c>
      <c r="J44" s="1266">
        <v>34828.786</v>
      </c>
      <c r="L44" s="1392"/>
      <c r="M44" s="1392"/>
      <c r="N44" s="1392"/>
      <c r="O44" s="1392"/>
    </row>
    <row r="45" spans="1:15">
      <c r="A45" s="1357"/>
      <c r="B45" s="1319"/>
      <c r="C45" s="1326"/>
      <c r="D45" s="1929" t="s">
        <v>894</v>
      </c>
      <c r="E45" s="1923"/>
      <c r="F45" s="2014"/>
      <c r="G45" s="1221">
        <v>30086.556</v>
      </c>
      <c r="H45" s="1221">
        <v>3591.2170000000001</v>
      </c>
      <c r="I45" s="1264">
        <v>1167.626</v>
      </c>
      <c r="J45" s="1266">
        <v>34845.398999999998</v>
      </c>
      <c r="L45" s="1392"/>
      <c r="M45" s="1392"/>
      <c r="N45" s="1392"/>
      <c r="O45" s="1392"/>
    </row>
    <row r="46" spans="1:15">
      <c r="A46" s="1357"/>
      <c r="B46" s="1319"/>
      <c r="C46" s="1326"/>
      <c r="D46" s="1923" t="s">
        <v>726</v>
      </c>
      <c r="E46" s="1923"/>
      <c r="F46" s="2014"/>
      <c r="G46" s="1221">
        <v>-15.37</v>
      </c>
      <c r="H46" s="1221">
        <v>-0.36899999999999999</v>
      </c>
      <c r="I46" s="1264">
        <v>-0.874</v>
      </c>
      <c r="J46" s="1266">
        <v>-16.613</v>
      </c>
      <c r="L46" s="1392"/>
      <c r="M46" s="1392"/>
      <c r="N46" s="1392"/>
      <c r="O46" s="1392"/>
    </row>
    <row r="47" spans="1:15">
      <c r="A47" s="1357"/>
      <c r="B47" s="1327"/>
      <c r="C47" s="2007" t="s">
        <v>899</v>
      </c>
      <c r="D47" s="1916"/>
      <c r="E47" s="1916"/>
      <c r="F47" s="2008"/>
      <c r="G47" s="1221">
        <v>441.98200000000003</v>
      </c>
      <c r="H47" s="1221">
        <v>148.02199999999999</v>
      </c>
      <c r="I47" s="1264">
        <v>22.343</v>
      </c>
      <c r="J47" s="1266">
        <v>612.34699999999998</v>
      </c>
      <c r="L47" s="1392"/>
      <c r="M47" s="1392"/>
      <c r="N47" s="1392"/>
      <c r="O47" s="1392"/>
    </row>
    <row r="48" spans="1:15">
      <c r="A48" s="1357"/>
      <c r="B48" s="1319"/>
      <c r="C48" s="1326"/>
      <c r="D48" s="1922" t="s">
        <v>899</v>
      </c>
      <c r="E48" s="1922"/>
      <c r="F48" s="1928"/>
      <c r="G48" s="1221">
        <v>443.37799999999999</v>
      </c>
      <c r="H48" s="1221">
        <v>148.03700000000001</v>
      </c>
      <c r="I48" s="1264">
        <v>22.366</v>
      </c>
      <c r="J48" s="1266">
        <v>613.78099999999995</v>
      </c>
      <c r="L48" s="1392"/>
      <c r="M48" s="1392"/>
      <c r="N48" s="1392"/>
      <c r="O48" s="1392"/>
    </row>
    <row r="49" spans="1:15">
      <c r="A49" s="1357"/>
      <c r="B49" s="1319"/>
      <c r="C49" s="1326"/>
      <c r="D49" s="1923" t="s">
        <v>901</v>
      </c>
      <c r="E49" s="1923" t="s">
        <v>132</v>
      </c>
      <c r="F49" s="2014"/>
      <c r="G49" s="1221">
        <v>-1.3959999999999999</v>
      </c>
      <c r="H49" s="1221">
        <v>-1.4999999999999999E-2</v>
      </c>
      <c r="I49" s="1264">
        <v>-2.3E-2</v>
      </c>
      <c r="J49" s="1266">
        <v>-1.4339999999999999</v>
      </c>
      <c r="L49" s="1392"/>
      <c r="M49" s="1392"/>
      <c r="N49" s="1392"/>
      <c r="O49" s="1392"/>
    </row>
    <row r="50" spans="1:15">
      <c r="A50" s="1357"/>
      <c r="B50" s="1319"/>
      <c r="C50" s="2013" t="s">
        <v>797</v>
      </c>
      <c r="D50" s="1922"/>
      <c r="E50" s="1922"/>
      <c r="F50" s="1928"/>
      <c r="G50" s="1221">
        <v>159.03800000000001</v>
      </c>
      <c r="H50" s="1221">
        <v>14464.19</v>
      </c>
      <c r="I50" s="1264">
        <v>0</v>
      </c>
      <c r="J50" s="1266">
        <v>14623.227999999999</v>
      </c>
      <c r="L50" s="1392"/>
      <c r="M50" s="1392"/>
      <c r="N50" s="1392"/>
      <c r="O50" s="1392"/>
    </row>
    <row r="51" spans="1:15">
      <c r="A51" s="1357"/>
      <c r="B51" s="1319"/>
      <c r="C51" s="1326"/>
      <c r="D51" s="1922" t="s">
        <v>540</v>
      </c>
      <c r="E51" s="1922"/>
      <c r="F51" s="1928"/>
      <c r="G51" s="1221">
        <v>159.86099999999999</v>
      </c>
      <c r="H51" s="1221">
        <v>14465.637000000001</v>
      </c>
      <c r="I51" s="1264">
        <v>0</v>
      </c>
      <c r="J51" s="1266">
        <v>14625.498</v>
      </c>
      <c r="L51" s="1392"/>
      <c r="M51" s="1392"/>
      <c r="N51" s="1392"/>
      <c r="O51" s="1392"/>
    </row>
    <row r="52" spans="1:15">
      <c r="A52" s="1357"/>
      <c r="B52" s="1319"/>
      <c r="C52" s="1326"/>
      <c r="D52" s="1923" t="s">
        <v>541</v>
      </c>
      <c r="E52" s="1923" t="s">
        <v>132</v>
      </c>
      <c r="F52" s="2014"/>
      <c r="G52" s="1221">
        <v>-0.82299999999999995</v>
      </c>
      <c r="H52" s="1221">
        <v>-1.4470000000000001</v>
      </c>
      <c r="I52" s="1264">
        <v>0</v>
      </c>
      <c r="J52" s="1266">
        <v>-2.27</v>
      </c>
      <c r="L52" s="1392"/>
      <c r="M52" s="1392"/>
      <c r="N52" s="1392"/>
      <c r="O52" s="1392"/>
    </row>
    <row r="53" spans="1:15">
      <c r="A53" s="1357"/>
      <c r="B53" s="1319"/>
      <c r="C53" s="2013" t="s">
        <v>798</v>
      </c>
      <c r="D53" s="1922"/>
      <c r="E53" s="1922"/>
      <c r="F53" s="1928"/>
      <c r="G53" s="1221">
        <v>32.792999999999999</v>
      </c>
      <c r="H53" s="1221">
        <v>0</v>
      </c>
      <c r="I53" s="1264">
        <v>0</v>
      </c>
      <c r="J53" s="1266">
        <v>32.792999999999999</v>
      </c>
      <c r="L53" s="1392"/>
      <c r="M53" s="1392"/>
      <c r="N53" s="1392"/>
      <c r="O53" s="1392"/>
    </row>
    <row r="54" spans="1:15">
      <c r="A54" s="1357"/>
      <c r="B54" s="1319"/>
      <c r="C54" s="1326"/>
      <c r="D54" s="1922" t="s">
        <v>543</v>
      </c>
      <c r="E54" s="1922"/>
      <c r="F54" s="1928"/>
      <c r="G54" s="1221">
        <v>33.636000000000003</v>
      </c>
      <c r="H54" s="1221">
        <v>0</v>
      </c>
      <c r="I54" s="1264">
        <v>0</v>
      </c>
      <c r="J54" s="1266">
        <v>33.636000000000003</v>
      </c>
      <c r="L54" s="1392"/>
      <c r="M54" s="1392"/>
      <c r="N54" s="1392"/>
      <c r="O54" s="1392"/>
    </row>
    <row r="55" spans="1:15">
      <c r="A55" s="1357"/>
      <c r="B55" s="1319"/>
      <c r="C55" s="1326"/>
      <c r="D55" s="1923" t="s">
        <v>544</v>
      </c>
      <c r="E55" s="1923"/>
      <c r="F55" s="2014"/>
      <c r="G55" s="1221">
        <v>-0.08</v>
      </c>
      <c r="H55" s="1221">
        <v>0</v>
      </c>
      <c r="I55" s="1264">
        <v>0</v>
      </c>
      <c r="J55" s="1266">
        <v>-0.08</v>
      </c>
      <c r="L55" s="1392"/>
      <c r="M55" s="1392"/>
      <c r="N55" s="1392"/>
      <c r="O55" s="1392"/>
    </row>
    <row r="56" spans="1:15">
      <c r="A56" s="1357"/>
      <c r="B56" s="1319"/>
      <c r="C56" s="1326"/>
      <c r="D56" s="1923" t="s">
        <v>545</v>
      </c>
      <c r="E56" s="1923" t="s">
        <v>132</v>
      </c>
      <c r="F56" s="2014"/>
      <c r="G56" s="1221">
        <v>-0.76300000000000001</v>
      </c>
      <c r="H56" s="1221">
        <v>0</v>
      </c>
      <c r="I56" s="1264">
        <v>0</v>
      </c>
      <c r="J56" s="1266">
        <v>-0.76300000000000001</v>
      </c>
      <c r="L56" s="1392"/>
      <c r="M56" s="1392"/>
      <c r="N56" s="1392"/>
      <c r="O56" s="1392"/>
    </row>
    <row r="57" spans="1:15">
      <c r="A57" s="1357"/>
      <c r="B57" s="1319"/>
      <c r="C57" s="2013" t="s">
        <v>799</v>
      </c>
      <c r="D57" s="1922"/>
      <c r="E57" s="1922"/>
      <c r="F57" s="1928"/>
      <c r="G57" s="1221">
        <v>150.065</v>
      </c>
      <c r="H57" s="1221">
        <v>0</v>
      </c>
      <c r="I57" s="1264">
        <v>0.35399999999999998</v>
      </c>
      <c r="J57" s="1266">
        <v>150.41900000000001</v>
      </c>
      <c r="L57" s="1392"/>
      <c r="M57" s="1392"/>
      <c r="N57" s="1392"/>
      <c r="O57" s="1392"/>
    </row>
    <row r="58" spans="1:15">
      <c r="A58" s="1357"/>
      <c r="B58" s="1319"/>
      <c r="C58" s="1326"/>
      <c r="D58" s="1922" t="s">
        <v>547</v>
      </c>
      <c r="E58" s="1922"/>
      <c r="F58" s="1928"/>
      <c r="G58" s="1221">
        <v>153.39400000000001</v>
      </c>
      <c r="H58" s="1221">
        <v>0</v>
      </c>
      <c r="I58" s="1264">
        <v>0.35599999999999998</v>
      </c>
      <c r="J58" s="1266">
        <v>153.75</v>
      </c>
      <c r="L58" s="1392"/>
      <c r="M58" s="1392"/>
      <c r="N58" s="1392"/>
      <c r="O58" s="1392"/>
    </row>
    <row r="59" spans="1:15">
      <c r="A59" s="1357"/>
      <c r="B59" s="1319"/>
      <c r="C59" s="1326"/>
      <c r="D59" s="1923" t="s">
        <v>140</v>
      </c>
      <c r="E59" s="1923"/>
      <c r="F59" s="2014"/>
      <c r="G59" s="1221">
        <v>-0.26700000000000002</v>
      </c>
      <c r="H59" s="1221">
        <v>0</v>
      </c>
      <c r="I59" s="1264">
        <v>-2E-3</v>
      </c>
      <c r="J59" s="1266">
        <v>-0.26900000000000002</v>
      </c>
      <c r="L59" s="1392"/>
      <c r="M59" s="1392"/>
      <c r="N59" s="1392"/>
      <c r="O59" s="1392"/>
    </row>
    <row r="60" spans="1:15">
      <c r="A60" s="1357"/>
      <c r="B60" s="1319"/>
      <c r="C60" s="1326"/>
      <c r="D60" s="1923" t="s">
        <v>548</v>
      </c>
      <c r="E60" s="1923" t="s">
        <v>132</v>
      </c>
      <c r="F60" s="2014"/>
      <c r="G60" s="1221">
        <v>-3.0619999999999998</v>
      </c>
      <c r="H60" s="1221">
        <v>0</v>
      </c>
      <c r="I60" s="1264">
        <v>0</v>
      </c>
      <c r="J60" s="1266">
        <v>-3.0619999999999998</v>
      </c>
      <c r="L60" s="1392"/>
      <c r="M60" s="1392"/>
      <c r="N60" s="1392"/>
      <c r="O60" s="1392"/>
    </row>
    <row r="61" spans="1:15">
      <c r="A61" s="1357"/>
      <c r="B61" s="1319"/>
      <c r="C61" s="2013" t="s">
        <v>800</v>
      </c>
      <c r="D61" s="1922"/>
      <c r="E61" s="1922"/>
      <c r="F61" s="1928"/>
      <c r="G61" s="1221">
        <v>1.2999999999999999E-2</v>
      </c>
      <c r="H61" s="1221">
        <v>0</v>
      </c>
      <c r="I61" s="1264">
        <v>0</v>
      </c>
      <c r="J61" s="1266">
        <v>1.2999999999999999E-2</v>
      </c>
      <c r="L61" s="1392"/>
      <c r="M61" s="1392"/>
      <c r="N61" s="1392"/>
      <c r="O61" s="1392"/>
    </row>
    <row r="62" spans="1:15">
      <c r="A62" s="1357"/>
      <c r="B62" s="1319"/>
      <c r="C62" s="1326"/>
      <c r="D62" s="1922" t="s">
        <v>550</v>
      </c>
      <c r="E62" s="1922"/>
      <c r="F62" s="1928"/>
      <c r="G62" s="1221">
        <v>1.2999999999999999E-2</v>
      </c>
      <c r="H62" s="1221">
        <v>0</v>
      </c>
      <c r="I62" s="1264">
        <v>0</v>
      </c>
      <c r="J62" s="1266">
        <v>1.2999999999999999E-2</v>
      </c>
      <c r="L62" s="1392"/>
      <c r="M62" s="1392"/>
      <c r="N62" s="1392"/>
      <c r="O62" s="1392"/>
    </row>
    <row r="63" spans="1:15">
      <c r="A63" s="1357"/>
      <c r="B63" s="1319"/>
      <c r="C63" s="2013" t="s">
        <v>801</v>
      </c>
      <c r="D63" s="1922"/>
      <c r="E63" s="1922"/>
      <c r="F63" s="1928"/>
      <c r="G63" s="1221">
        <v>182.56299999999999</v>
      </c>
      <c r="H63" s="1221">
        <v>311.79399999999998</v>
      </c>
      <c r="I63" s="1264">
        <v>28.547999999999998</v>
      </c>
      <c r="J63" s="1266">
        <v>522.90499999999997</v>
      </c>
      <c r="L63" s="1392"/>
      <c r="M63" s="1392"/>
      <c r="N63" s="1392"/>
      <c r="O63" s="1392"/>
    </row>
    <row r="64" spans="1:15">
      <c r="A64" s="1357"/>
      <c r="B64" s="1319"/>
      <c r="C64" s="1326"/>
      <c r="D64" s="1922" t="s">
        <v>553</v>
      </c>
      <c r="E64" s="1922"/>
      <c r="F64" s="1928"/>
      <c r="G64" s="1221">
        <v>185.25899999999999</v>
      </c>
      <c r="H64" s="1221">
        <v>313.036</v>
      </c>
      <c r="I64" s="1264">
        <v>29.007000000000001</v>
      </c>
      <c r="J64" s="1266">
        <v>527.30200000000002</v>
      </c>
      <c r="L64" s="1392"/>
      <c r="M64" s="1392"/>
      <c r="N64" s="1392"/>
      <c r="O64" s="1392"/>
    </row>
    <row r="65" spans="1:15">
      <c r="A65" s="1357"/>
      <c r="B65" s="1319"/>
      <c r="C65" s="1326"/>
      <c r="D65" s="1923" t="s">
        <v>554</v>
      </c>
      <c r="E65" s="1923"/>
      <c r="F65" s="2014"/>
      <c r="G65" s="1221">
        <v>-0.01</v>
      </c>
      <c r="H65" s="1221">
        <v>-0.97</v>
      </c>
      <c r="I65" s="1264">
        <v>-9.6000000000000002E-2</v>
      </c>
      <c r="J65" s="1266">
        <v>-1.0760000000000001</v>
      </c>
      <c r="L65" s="1392"/>
      <c r="M65" s="1392"/>
      <c r="N65" s="1392"/>
      <c r="O65" s="1392"/>
    </row>
    <row r="66" spans="1:15">
      <c r="A66" s="1357"/>
      <c r="B66" s="1319"/>
      <c r="C66" s="1326"/>
      <c r="D66" s="1923" t="s">
        <v>555</v>
      </c>
      <c r="E66" s="1923" t="s">
        <v>132</v>
      </c>
      <c r="F66" s="2014"/>
      <c r="G66" s="1221">
        <v>-2.6859999999999999</v>
      </c>
      <c r="H66" s="1221">
        <v>-0.27200000000000002</v>
      </c>
      <c r="I66" s="1264">
        <v>-0.36299999999999999</v>
      </c>
      <c r="J66" s="1266">
        <v>-3.3210000000000002</v>
      </c>
      <c r="L66" s="1392"/>
      <c r="M66" s="1392"/>
      <c r="N66" s="1392"/>
      <c r="O66" s="1392"/>
    </row>
    <row r="67" spans="1:15">
      <c r="A67" s="1357"/>
      <c r="B67" s="1319"/>
      <c r="C67" s="2013" t="s">
        <v>905</v>
      </c>
      <c r="D67" s="1922"/>
      <c r="E67" s="1922"/>
      <c r="F67" s="1928"/>
      <c r="G67" s="1221">
        <v>7.2930000000000001</v>
      </c>
      <c r="H67" s="1221">
        <v>0</v>
      </c>
      <c r="I67" s="1264">
        <v>0</v>
      </c>
      <c r="J67" s="1266">
        <v>7.2930000000000001</v>
      </c>
      <c r="L67" s="1392"/>
      <c r="M67" s="1392"/>
      <c r="N67" s="1392"/>
      <c r="O67" s="1392"/>
    </row>
    <row r="68" spans="1:15">
      <c r="A68" s="1357"/>
      <c r="B68" s="1319"/>
      <c r="C68" s="1326"/>
      <c r="D68" s="1922" t="s">
        <v>733</v>
      </c>
      <c r="E68" s="1922"/>
      <c r="F68" s="1928"/>
      <c r="G68" s="1221">
        <v>7.35</v>
      </c>
      <c r="H68" s="1221">
        <v>0</v>
      </c>
      <c r="I68" s="1264">
        <v>0</v>
      </c>
      <c r="J68" s="1266">
        <v>7.35</v>
      </c>
      <c r="L68" s="1392"/>
      <c r="M68" s="1392"/>
      <c r="N68" s="1392"/>
      <c r="O68" s="1392"/>
    </row>
    <row r="69" spans="1:15" ht="30" customHeight="1">
      <c r="A69" s="1357"/>
      <c r="B69" s="1319"/>
      <c r="C69" s="1326"/>
      <c r="D69" s="1923" t="s">
        <v>734</v>
      </c>
      <c r="E69" s="1923"/>
      <c r="F69" s="2014"/>
      <c r="G69" s="1221">
        <v>-5.6000000000000001E-2</v>
      </c>
      <c r="H69" s="1221">
        <v>0</v>
      </c>
      <c r="I69" s="1264">
        <v>0</v>
      </c>
      <c r="J69" s="1266">
        <v>-5.6000000000000001E-2</v>
      </c>
      <c r="L69" s="1392"/>
      <c r="M69" s="1392"/>
      <c r="N69" s="1392"/>
      <c r="O69" s="1392"/>
    </row>
    <row r="70" spans="1:15" ht="30" customHeight="1">
      <c r="A70" s="1357"/>
      <c r="B70" s="1319"/>
      <c r="C70" s="1571"/>
      <c r="D70" s="1915" t="s">
        <v>735</v>
      </c>
      <c r="E70" s="1916"/>
      <c r="F70" s="2008"/>
      <c r="G70" s="1221">
        <v>-1E-3</v>
      </c>
      <c r="H70" s="1221">
        <v>0</v>
      </c>
      <c r="I70" s="1264">
        <v>0</v>
      </c>
      <c r="J70" s="1266">
        <v>-1E-3</v>
      </c>
      <c r="L70" s="1392"/>
      <c r="M70" s="1392"/>
      <c r="N70" s="1392"/>
      <c r="O70" s="1392"/>
    </row>
    <row r="71" spans="1:15">
      <c r="A71" s="1357"/>
      <c r="B71" s="1319"/>
      <c r="C71" s="2007" t="s">
        <v>804</v>
      </c>
      <c r="D71" s="1916"/>
      <c r="E71" s="1916"/>
      <c r="F71" s="2008"/>
      <c r="G71" s="1221">
        <v>8.0250000000000004</v>
      </c>
      <c r="H71" s="1221">
        <v>36.228000000000002</v>
      </c>
      <c r="I71" s="1264">
        <v>0</v>
      </c>
      <c r="J71" s="1266">
        <v>44.253</v>
      </c>
      <c r="L71" s="1392"/>
      <c r="M71" s="1392"/>
      <c r="N71" s="1392"/>
      <c r="O71" s="1392"/>
    </row>
    <row r="72" spans="1:15">
      <c r="A72" s="1357"/>
      <c r="B72" s="1319"/>
      <c r="C72" s="1331"/>
      <c r="D72" s="1916" t="s">
        <v>187</v>
      </c>
      <c r="E72" s="1916"/>
      <c r="F72" s="2008"/>
      <c r="G72" s="1221">
        <v>8.3480000000000008</v>
      </c>
      <c r="H72" s="1221">
        <v>36.402999999999999</v>
      </c>
      <c r="I72" s="1264">
        <v>0</v>
      </c>
      <c r="J72" s="1266">
        <v>44.750999999999998</v>
      </c>
      <c r="L72" s="1392"/>
      <c r="M72" s="1392"/>
      <c r="N72" s="1392"/>
      <c r="O72" s="1392"/>
    </row>
    <row r="73" spans="1:15">
      <c r="A73" s="1357"/>
      <c r="B73" s="1319"/>
      <c r="C73" s="1326"/>
      <c r="D73" s="1923" t="s">
        <v>188</v>
      </c>
      <c r="E73" s="1923" t="s">
        <v>132</v>
      </c>
      <c r="F73" s="2014"/>
      <c r="G73" s="1221">
        <v>-0.32300000000000001</v>
      </c>
      <c r="H73" s="1221">
        <v>-0.17499999999999999</v>
      </c>
      <c r="I73" s="1264">
        <v>0</v>
      </c>
      <c r="J73" s="1266">
        <v>-0.498</v>
      </c>
      <c r="L73" s="1392"/>
      <c r="M73" s="1392"/>
      <c r="N73" s="1392"/>
      <c r="O73" s="1392"/>
    </row>
    <row r="74" spans="1:15" customFormat="1">
      <c r="A74" s="1394"/>
      <c r="B74" s="1319"/>
      <c r="C74" s="2007" t="s">
        <v>912</v>
      </c>
      <c r="D74" s="1916"/>
      <c r="E74" s="1916"/>
      <c r="F74" s="2008"/>
      <c r="G74" s="1221">
        <v>8.24</v>
      </c>
      <c r="H74" s="1221">
        <v>0</v>
      </c>
      <c r="I74" s="1264">
        <v>0</v>
      </c>
      <c r="J74" s="1266">
        <v>8.24</v>
      </c>
      <c r="L74" s="1392"/>
      <c r="M74" s="1392"/>
      <c r="N74" s="1392"/>
      <c r="O74" s="1392"/>
    </row>
    <row r="75" spans="1:15" customFormat="1">
      <c r="A75" s="1394"/>
      <c r="B75" s="1319"/>
      <c r="C75" s="1326"/>
      <c r="D75" s="1916" t="s">
        <v>913</v>
      </c>
      <c r="E75" s="1916"/>
      <c r="F75" s="2008"/>
      <c r="G75" s="1221">
        <v>19.372</v>
      </c>
      <c r="H75" s="1221">
        <v>0</v>
      </c>
      <c r="I75" s="1264">
        <v>0.34100000000000003</v>
      </c>
      <c r="J75" s="1266">
        <v>19.713000000000001</v>
      </c>
      <c r="L75" s="1392"/>
      <c r="M75" s="1392"/>
      <c r="N75" s="1392"/>
      <c r="O75" s="1392"/>
    </row>
    <row r="76" spans="1:15" ht="30" customHeight="1">
      <c r="A76" s="1357"/>
      <c r="B76" s="1319"/>
      <c r="C76" s="1571"/>
      <c r="D76" s="1923" t="s">
        <v>914</v>
      </c>
      <c r="E76" s="1923" t="s">
        <v>132</v>
      </c>
      <c r="F76" s="2014"/>
      <c r="G76" s="1221">
        <v>-11.132</v>
      </c>
      <c r="H76" s="1221">
        <v>0</v>
      </c>
      <c r="I76" s="1264">
        <v>-0.34100000000000003</v>
      </c>
      <c r="J76" s="1266">
        <v>-11.473000000000001</v>
      </c>
      <c r="L76" s="1392"/>
      <c r="M76" s="1392"/>
      <c r="N76" s="1392"/>
      <c r="O76" s="1392"/>
    </row>
    <row r="77" spans="1:15" ht="15" customHeight="1">
      <c r="A77" s="1357"/>
      <c r="B77" s="1322">
        <v>10</v>
      </c>
      <c r="C77" s="1984" t="s">
        <v>1128</v>
      </c>
      <c r="D77" s="1784"/>
      <c r="E77" s="1784"/>
      <c r="F77" s="1985"/>
      <c r="G77" s="1316">
        <v>332607.723</v>
      </c>
      <c r="H77" s="1316">
        <v>45761.345000000001</v>
      </c>
      <c r="I77" s="1482">
        <v>26244.017</v>
      </c>
      <c r="J77" s="1266">
        <v>404613.08500000002</v>
      </c>
      <c r="L77" s="1392"/>
      <c r="M77" s="1392"/>
      <c r="N77" s="1392"/>
      <c r="O77" s="1392"/>
    </row>
    <row r="78" spans="1:15">
      <c r="A78" s="1357"/>
      <c r="B78" s="1328"/>
      <c r="C78" s="2013" t="s">
        <v>916</v>
      </c>
      <c r="D78" s="1922"/>
      <c r="E78" s="1922"/>
      <c r="F78" s="1928"/>
      <c r="G78" s="1221">
        <v>152152.022</v>
      </c>
      <c r="H78" s="1221">
        <v>29277.105</v>
      </c>
      <c r="I78" s="1264">
        <v>7847.7629999999999</v>
      </c>
      <c r="J78" s="1266">
        <v>189276.89</v>
      </c>
      <c r="L78" s="1392"/>
      <c r="M78" s="1392"/>
      <c r="N78" s="1392"/>
      <c r="O78" s="1392"/>
    </row>
    <row r="79" spans="1:15">
      <c r="A79" s="1357"/>
      <c r="B79" s="1328"/>
      <c r="C79" s="1329"/>
      <c r="D79" s="1921" t="s">
        <v>916</v>
      </c>
      <c r="E79" s="1927"/>
      <c r="F79" s="2018"/>
      <c r="G79" s="1221">
        <v>159395.45600000001</v>
      </c>
      <c r="H79" s="1221">
        <v>29666.366000000002</v>
      </c>
      <c r="I79" s="1264">
        <v>8084.8459999999995</v>
      </c>
      <c r="J79" s="1266">
        <v>197146.66800000001</v>
      </c>
      <c r="L79" s="1392"/>
      <c r="M79" s="1392"/>
      <c r="N79" s="1392"/>
      <c r="O79" s="1392"/>
    </row>
    <row r="80" spans="1:15">
      <c r="A80" s="1357"/>
      <c r="B80" s="1319"/>
      <c r="C80" s="1326"/>
      <c r="D80" s="1923" t="s">
        <v>917</v>
      </c>
      <c r="E80" s="1923"/>
      <c r="F80" s="2014"/>
      <c r="G80" s="1221">
        <v>-298.06400000000002</v>
      </c>
      <c r="H80" s="1221">
        <v>-48.198999999999998</v>
      </c>
      <c r="I80" s="1264">
        <v>-21.422000000000001</v>
      </c>
      <c r="J80" s="1266">
        <v>-367.685</v>
      </c>
      <c r="L80" s="1392"/>
      <c r="M80" s="1392"/>
      <c r="N80" s="1392"/>
      <c r="O80" s="1392"/>
    </row>
    <row r="81" spans="1:15">
      <c r="A81" s="1357"/>
      <c r="B81" s="1319"/>
      <c r="C81" s="1326"/>
      <c r="D81" s="1923" t="s">
        <v>918</v>
      </c>
      <c r="E81" s="1923" t="s">
        <v>132</v>
      </c>
      <c r="F81" s="2014"/>
      <c r="G81" s="1221">
        <v>-6945.37</v>
      </c>
      <c r="H81" s="1221">
        <v>-341.06200000000001</v>
      </c>
      <c r="I81" s="1264">
        <v>-215.661</v>
      </c>
      <c r="J81" s="1266">
        <v>-7502.0929999999998</v>
      </c>
      <c r="L81" s="1392"/>
      <c r="M81" s="1392"/>
      <c r="N81" s="1392"/>
      <c r="O81" s="1392"/>
    </row>
    <row r="82" spans="1:15">
      <c r="A82" s="1357"/>
      <c r="B82" s="1319"/>
      <c r="C82" s="2013" t="s">
        <v>919</v>
      </c>
      <c r="D82" s="1922"/>
      <c r="E82" s="1922"/>
      <c r="F82" s="1928"/>
      <c r="G82" s="1221">
        <v>4775.3890000000001</v>
      </c>
      <c r="H82" s="1221">
        <v>5.3999999999999999E-2</v>
      </c>
      <c r="I82" s="1264">
        <v>21.853999999999999</v>
      </c>
      <c r="J82" s="1266">
        <v>4797.2969999999996</v>
      </c>
      <c r="L82" s="1392"/>
      <c r="M82" s="1392"/>
      <c r="N82" s="1392"/>
      <c r="O82" s="1392"/>
    </row>
    <row r="83" spans="1:15">
      <c r="A83" s="1357"/>
      <c r="B83" s="1319"/>
      <c r="C83" s="1326"/>
      <c r="D83" s="1923" t="s">
        <v>919</v>
      </c>
      <c r="E83" s="1923"/>
      <c r="F83" s="2014"/>
      <c r="G83" s="1221">
        <v>4799.5119999999997</v>
      </c>
      <c r="H83" s="1221">
        <v>5.3999999999999999E-2</v>
      </c>
      <c r="I83" s="1264">
        <v>22.047999999999998</v>
      </c>
      <c r="J83" s="1266">
        <v>4821.6139999999996</v>
      </c>
      <c r="L83" s="1392"/>
      <c r="M83" s="1392"/>
      <c r="N83" s="1392"/>
      <c r="O83" s="1392"/>
    </row>
    <row r="84" spans="1:15">
      <c r="A84" s="1357"/>
      <c r="B84" s="1319"/>
      <c r="C84" s="1326"/>
      <c r="D84" s="1923" t="s">
        <v>920</v>
      </c>
      <c r="E84" s="1923"/>
      <c r="F84" s="2014"/>
      <c r="G84" s="1221">
        <v>-6.2939999999999996</v>
      </c>
      <c r="H84" s="1221">
        <v>0</v>
      </c>
      <c r="I84" s="1264">
        <v>0</v>
      </c>
      <c r="J84" s="1266">
        <v>-6.2939999999999996</v>
      </c>
      <c r="L84" s="1392"/>
      <c r="M84" s="1392"/>
      <c r="N84" s="1392"/>
      <c r="O84" s="1392"/>
    </row>
    <row r="85" spans="1:15">
      <c r="A85" s="1357"/>
      <c r="B85" s="1319"/>
      <c r="C85" s="1326"/>
      <c r="D85" s="1923" t="s">
        <v>921</v>
      </c>
      <c r="E85" s="1923" t="s">
        <v>132</v>
      </c>
      <c r="F85" s="2014"/>
      <c r="G85" s="1221">
        <v>-17.829000000000001</v>
      </c>
      <c r="H85" s="1221">
        <v>0</v>
      </c>
      <c r="I85" s="1264">
        <v>-0.19400000000000001</v>
      </c>
      <c r="J85" s="1266">
        <v>-18.023</v>
      </c>
      <c r="L85" s="1392"/>
      <c r="M85" s="1392"/>
      <c r="N85" s="1392"/>
      <c r="O85" s="1392"/>
    </row>
    <row r="86" spans="1:15">
      <c r="A86" s="1357"/>
      <c r="B86" s="1319"/>
      <c r="C86" s="2013" t="s">
        <v>807</v>
      </c>
      <c r="D86" s="1922"/>
      <c r="E86" s="1922"/>
      <c r="F86" s="1928"/>
      <c r="G86" s="1221">
        <v>261.62299999999999</v>
      </c>
      <c r="H86" s="1221">
        <v>0.112</v>
      </c>
      <c r="I86" s="1264">
        <v>53.322000000000003</v>
      </c>
      <c r="J86" s="1266">
        <v>315.05700000000002</v>
      </c>
      <c r="L86" s="1392"/>
      <c r="M86" s="1392"/>
      <c r="N86" s="1392"/>
      <c r="O86" s="1392"/>
    </row>
    <row r="87" spans="1:15">
      <c r="A87" s="1357"/>
      <c r="B87" s="1319"/>
      <c r="C87" s="1326"/>
      <c r="D87" s="1923" t="s">
        <v>739</v>
      </c>
      <c r="E87" s="1923"/>
      <c r="F87" s="2014"/>
      <c r="G87" s="1221">
        <v>266.30900000000003</v>
      </c>
      <c r="H87" s="1221">
        <v>0.112</v>
      </c>
      <c r="I87" s="1264">
        <v>53.685000000000002</v>
      </c>
      <c r="J87" s="1266">
        <v>320.10599999999999</v>
      </c>
      <c r="L87" s="1392"/>
      <c r="M87" s="1392"/>
      <c r="N87" s="1392"/>
      <c r="O87" s="1392"/>
    </row>
    <row r="88" spans="1:15">
      <c r="A88" s="1357"/>
      <c r="B88" s="1319"/>
      <c r="C88" s="1326"/>
      <c r="D88" s="1923" t="s">
        <v>740</v>
      </c>
      <c r="E88" s="1923"/>
      <c r="F88" s="2014"/>
      <c r="G88" s="1221">
        <v>-0.77200000000000002</v>
      </c>
      <c r="H88" s="1221">
        <v>0</v>
      </c>
      <c r="I88" s="1264">
        <v>-0.29199999999999998</v>
      </c>
      <c r="J88" s="1266">
        <v>-1.0640000000000001</v>
      </c>
      <c r="L88" s="1392"/>
      <c r="M88" s="1392"/>
      <c r="N88" s="1392"/>
      <c r="O88" s="1392"/>
    </row>
    <row r="89" spans="1:15">
      <c r="A89" s="1357"/>
      <c r="B89" s="1319"/>
      <c r="C89" s="1326"/>
      <c r="D89" s="1923" t="s">
        <v>741</v>
      </c>
      <c r="E89" s="1923" t="s">
        <v>132</v>
      </c>
      <c r="F89" s="2014"/>
      <c r="G89" s="1221">
        <v>-3.9140000000000001</v>
      </c>
      <c r="H89" s="1221">
        <v>0</v>
      </c>
      <c r="I89" s="1264">
        <v>-7.0999999999999994E-2</v>
      </c>
      <c r="J89" s="1266">
        <v>-3.9849999999999999</v>
      </c>
      <c r="L89" s="1392"/>
      <c r="M89" s="1392"/>
      <c r="N89" s="1392"/>
      <c r="O89" s="1392"/>
    </row>
    <row r="90" spans="1:15">
      <c r="A90" s="1357"/>
      <c r="B90" s="1319"/>
      <c r="C90" s="2007" t="s">
        <v>808</v>
      </c>
      <c r="D90" s="1916"/>
      <c r="E90" s="1916"/>
      <c r="F90" s="2008"/>
      <c r="G90" s="1221">
        <v>171657.239</v>
      </c>
      <c r="H90" s="1221">
        <v>15994.334000000001</v>
      </c>
      <c r="I90" s="1264">
        <v>18073.059000000001</v>
      </c>
      <c r="J90" s="1266">
        <v>205724.63200000001</v>
      </c>
      <c r="L90" s="1392"/>
      <c r="M90" s="1392"/>
      <c r="N90" s="1392"/>
      <c r="O90" s="1392"/>
    </row>
    <row r="91" spans="1:15">
      <c r="A91" s="1357"/>
      <c r="B91" s="1319"/>
      <c r="C91" s="1326"/>
      <c r="D91" s="1923" t="s">
        <v>420</v>
      </c>
      <c r="E91" s="1923"/>
      <c r="F91" s="2014"/>
      <c r="G91" s="1221">
        <v>173036.342</v>
      </c>
      <c r="H91" s="1221">
        <v>16125.643</v>
      </c>
      <c r="I91" s="1264">
        <v>18076.600999999999</v>
      </c>
      <c r="J91" s="1266">
        <v>207238.58600000001</v>
      </c>
      <c r="L91" s="1392"/>
      <c r="M91" s="1392"/>
      <c r="N91" s="1392"/>
      <c r="O91" s="1392"/>
    </row>
    <row r="92" spans="1:15">
      <c r="A92" s="1357"/>
      <c r="B92" s="1319"/>
      <c r="C92" s="1326"/>
      <c r="D92" s="1923" t="s">
        <v>579</v>
      </c>
      <c r="E92" s="1923"/>
      <c r="F92" s="2014"/>
      <c r="G92" s="1221">
        <v>551.54499999999996</v>
      </c>
      <c r="H92" s="1221">
        <v>-13.74</v>
      </c>
      <c r="I92" s="1264">
        <v>80.769000000000005</v>
      </c>
      <c r="J92" s="1266">
        <v>618.57399999999996</v>
      </c>
      <c r="L92" s="1392"/>
      <c r="M92" s="1392"/>
      <c r="N92" s="1392"/>
      <c r="O92" s="1392"/>
    </row>
    <row r="93" spans="1:15">
      <c r="A93" s="1357"/>
      <c r="B93" s="1319"/>
      <c r="C93" s="1326"/>
      <c r="D93" s="1923" t="s">
        <v>580</v>
      </c>
      <c r="E93" s="1923" t="s">
        <v>132</v>
      </c>
      <c r="F93" s="2014"/>
      <c r="G93" s="1221">
        <v>-1930.6479999999999</v>
      </c>
      <c r="H93" s="1221">
        <v>-117.569</v>
      </c>
      <c r="I93" s="1264">
        <v>-84.311000000000007</v>
      </c>
      <c r="J93" s="1266">
        <v>-2132.5279999999998</v>
      </c>
      <c r="L93" s="1392"/>
      <c r="M93" s="1392"/>
      <c r="N93" s="1392"/>
      <c r="O93" s="1392"/>
    </row>
    <row r="94" spans="1:15">
      <c r="A94" s="1357"/>
      <c r="B94" s="1319"/>
      <c r="C94" s="2013" t="s">
        <v>1169</v>
      </c>
      <c r="D94" s="1922"/>
      <c r="E94" s="1922"/>
      <c r="F94" s="1928"/>
      <c r="G94" s="1221">
        <v>1.8759999999999999</v>
      </c>
      <c r="H94" s="1221">
        <v>0</v>
      </c>
      <c r="I94" s="1264">
        <v>0</v>
      </c>
      <c r="J94" s="1266">
        <v>1.8759999999999999</v>
      </c>
      <c r="L94" s="1392"/>
      <c r="M94" s="1392"/>
      <c r="N94" s="1392"/>
      <c r="O94" s="1392"/>
    </row>
    <row r="95" spans="1:15">
      <c r="A95" s="1357"/>
      <c r="B95" s="1319"/>
      <c r="C95" s="1326"/>
      <c r="D95" s="1922" t="s">
        <v>1169</v>
      </c>
      <c r="E95" s="1922"/>
      <c r="F95" s="1928"/>
      <c r="G95" s="1221">
        <v>8.3810000000000002</v>
      </c>
      <c r="H95" s="1221">
        <v>0</v>
      </c>
      <c r="I95" s="1264">
        <v>0</v>
      </c>
      <c r="J95" s="1266">
        <v>8.3810000000000002</v>
      </c>
      <c r="L95" s="1392"/>
      <c r="M95" s="1392"/>
      <c r="N95" s="1392"/>
      <c r="O95" s="1392"/>
    </row>
    <row r="96" spans="1:15" ht="27" customHeight="1">
      <c r="A96" s="1357"/>
      <c r="B96" s="1319"/>
      <c r="C96" s="1326"/>
      <c r="D96" s="1922" t="s">
        <v>923</v>
      </c>
      <c r="E96" s="1922"/>
      <c r="F96" s="1928"/>
      <c r="G96" s="1221">
        <v>-6.5049999999999999</v>
      </c>
      <c r="H96" s="1221">
        <v>0</v>
      </c>
      <c r="I96" s="1264">
        <v>0</v>
      </c>
      <c r="J96" s="1266">
        <v>-6.5049999999999999</v>
      </c>
      <c r="L96" s="1392"/>
      <c r="M96" s="1392"/>
      <c r="N96" s="1392"/>
      <c r="O96" s="1392"/>
    </row>
    <row r="97" spans="1:15">
      <c r="A97" s="1357"/>
      <c r="B97" s="1327"/>
      <c r="C97" s="2007" t="s">
        <v>924</v>
      </c>
      <c r="D97" s="1916"/>
      <c r="E97" s="1916"/>
      <c r="F97" s="2008"/>
      <c r="G97" s="1221">
        <v>3.6680000000000001</v>
      </c>
      <c r="H97" s="1221">
        <v>65.069999999999993</v>
      </c>
      <c r="I97" s="1264">
        <v>17.763000000000002</v>
      </c>
      <c r="J97" s="1266">
        <v>86.501000000000005</v>
      </c>
      <c r="L97" s="1392"/>
      <c r="M97" s="1392"/>
      <c r="N97" s="1392"/>
      <c r="O97" s="1392"/>
    </row>
    <row r="98" spans="1:15">
      <c r="A98" s="1357"/>
      <c r="B98" s="1319"/>
      <c r="C98" s="1326"/>
      <c r="D98" s="1923" t="s">
        <v>924</v>
      </c>
      <c r="E98" s="1923"/>
      <c r="F98" s="2014"/>
      <c r="G98" s="1221">
        <v>3.6789999999999998</v>
      </c>
      <c r="H98" s="1221">
        <v>65.078999999999994</v>
      </c>
      <c r="I98" s="1264">
        <v>18.471</v>
      </c>
      <c r="J98" s="1266">
        <v>87.228999999999999</v>
      </c>
      <c r="L98" s="1392"/>
      <c r="M98" s="1392"/>
      <c r="N98" s="1392"/>
      <c r="O98" s="1392"/>
    </row>
    <row r="99" spans="1:15" ht="27" customHeight="1">
      <c r="A99" s="1357"/>
      <c r="B99" s="1319"/>
      <c r="C99" s="1326"/>
      <c r="D99" s="1923" t="s">
        <v>925</v>
      </c>
      <c r="E99" s="1923"/>
      <c r="F99" s="2014"/>
      <c r="G99" s="1221">
        <v>0</v>
      </c>
      <c r="H99" s="1221">
        <v>0</v>
      </c>
      <c r="I99" s="1264">
        <v>-0.70099999999999996</v>
      </c>
      <c r="J99" s="1266">
        <v>-0.70099999999999996</v>
      </c>
      <c r="L99" s="1392"/>
      <c r="M99" s="1392"/>
      <c r="N99" s="1392"/>
      <c r="O99" s="1392"/>
    </row>
    <row r="100" spans="1:15" ht="27" customHeight="1">
      <c r="A100" s="1357"/>
      <c r="B100" s="1319"/>
      <c r="C100" s="1326"/>
      <c r="D100" s="1923" t="s">
        <v>926</v>
      </c>
      <c r="E100" s="1923" t="s">
        <v>132</v>
      </c>
      <c r="F100" s="2014"/>
      <c r="G100" s="1221">
        <v>-1.0999999999999999E-2</v>
      </c>
      <c r="H100" s="1221">
        <v>-8.9999999999999993E-3</v>
      </c>
      <c r="I100" s="1264">
        <v>-7.0000000000000001E-3</v>
      </c>
      <c r="J100" s="1266">
        <v>-2.7E-2</v>
      </c>
      <c r="L100" s="1392"/>
      <c r="M100" s="1392"/>
      <c r="N100" s="1392"/>
      <c r="O100" s="1392"/>
    </row>
    <row r="101" spans="1:15">
      <c r="A101" s="1357"/>
      <c r="B101" s="1319"/>
      <c r="C101" s="2013" t="s">
        <v>927</v>
      </c>
      <c r="D101" s="1922"/>
      <c r="E101" s="1922"/>
      <c r="F101" s="1928"/>
      <c r="G101" s="1221">
        <v>0</v>
      </c>
      <c r="H101" s="1221">
        <v>0</v>
      </c>
      <c r="I101" s="1264">
        <v>15.195</v>
      </c>
      <c r="J101" s="1266">
        <v>15.195</v>
      </c>
      <c r="L101" s="1392"/>
      <c r="M101" s="1392"/>
      <c r="N101" s="1392"/>
      <c r="O101" s="1392"/>
    </row>
    <row r="102" spans="1:15">
      <c r="A102" s="1357"/>
      <c r="B102" s="1319"/>
      <c r="C102" s="1326"/>
      <c r="D102" s="1923" t="s">
        <v>928</v>
      </c>
      <c r="E102" s="1923"/>
      <c r="F102" s="2014"/>
      <c r="G102" s="1221">
        <v>0</v>
      </c>
      <c r="H102" s="1221">
        <v>0</v>
      </c>
      <c r="I102" s="1264">
        <v>15.795</v>
      </c>
      <c r="J102" s="1266">
        <v>15.795</v>
      </c>
      <c r="L102" s="1392"/>
      <c r="M102" s="1392"/>
      <c r="N102" s="1392"/>
      <c r="O102" s="1392"/>
    </row>
    <row r="103" spans="1:15">
      <c r="A103" s="1357"/>
      <c r="B103" s="1319"/>
      <c r="C103" s="1326"/>
      <c r="D103" s="1923" t="s">
        <v>929</v>
      </c>
      <c r="E103" s="1923"/>
      <c r="F103" s="2014"/>
      <c r="G103" s="1221">
        <v>0</v>
      </c>
      <c r="H103" s="1221">
        <v>0</v>
      </c>
      <c r="I103" s="1264">
        <v>-0.58399999999999996</v>
      </c>
      <c r="J103" s="1266">
        <v>-0.58399999999999996</v>
      </c>
      <c r="L103" s="1392"/>
      <c r="M103" s="1392"/>
      <c r="N103" s="1392"/>
      <c r="O103" s="1392"/>
    </row>
    <row r="104" spans="1:15">
      <c r="A104" s="1357"/>
      <c r="B104" s="1319"/>
      <c r="C104" s="1326"/>
      <c r="D104" s="1923" t="s">
        <v>930</v>
      </c>
      <c r="E104" s="1923" t="s">
        <v>132</v>
      </c>
      <c r="F104" s="2014"/>
      <c r="G104" s="1221">
        <v>0</v>
      </c>
      <c r="H104" s="1221">
        <v>0</v>
      </c>
      <c r="I104" s="1264">
        <v>-1.6E-2</v>
      </c>
      <c r="J104" s="1266">
        <v>-1.6E-2</v>
      </c>
      <c r="L104" s="1392"/>
      <c r="M104" s="1392"/>
      <c r="N104" s="1392"/>
      <c r="O104" s="1392"/>
    </row>
    <row r="105" spans="1:15">
      <c r="A105" s="1357"/>
      <c r="B105" s="1319"/>
      <c r="C105" s="2007" t="s">
        <v>1069</v>
      </c>
      <c r="D105" s="1916"/>
      <c r="E105" s="1916"/>
      <c r="F105" s="2008"/>
      <c r="G105" s="1221">
        <v>0</v>
      </c>
      <c r="H105" s="1221">
        <v>0</v>
      </c>
      <c r="I105" s="1264">
        <v>5.0430000000000001</v>
      </c>
      <c r="J105" s="1266">
        <v>5.0430000000000001</v>
      </c>
      <c r="L105" s="1392"/>
      <c r="M105" s="1392"/>
      <c r="N105" s="1392"/>
      <c r="O105" s="1392"/>
    </row>
    <row r="106" spans="1:15">
      <c r="A106" s="1357"/>
      <c r="B106" s="1319"/>
      <c r="C106" s="1326"/>
      <c r="D106" s="1925" t="s">
        <v>932</v>
      </c>
      <c r="E106" s="1925"/>
      <c r="F106" s="2015"/>
      <c r="G106" s="1221">
        <v>0</v>
      </c>
      <c r="H106" s="1221">
        <v>0</v>
      </c>
      <c r="I106" s="1264">
        <v>5.2370000000000001</v>
      </c>
      <c r="J106" s="1266">
        <v>5.2370000000000001</v>
      </c>
      <c r="L106" s="1392"/>
      <c r="M106" s="1392"/>
      <c r="N106" s="1392"/>
      <c r="O106" s="1392"/>
    </row>
    <row r="107" spans="1:15">
      <c r="A107" s="1357"/>
      <c r="B107" s="1319"/>
      <c r="C107" s="1326"/>
      <c r="D107" s="1923" t="s">
        <v>933</v>
      </c>
      <c r="E107" s="1923" t="s">
        <v>132</v>
      </c>
      <c r="F107" s="2014"/>
      <c r="G107" s="1221">
        <v>0</v>
      </c>
      <c r="H107" s="1221">
        <v>0</v>
      </c>
      <c r="I107" s="1264">
        <v>-0.19400000000000001</v>
      </c>
      <c r="J107" s="1266">
        <v>-0.19400000000000001</v>
      </c>
      <c r="L107" s="1392"/>
      <c r="M107" s="1392"/>
      <c r="N107" s="1392"/>
      <c r="O107" s="1392"/>
    </row>
    <row r="108" spans="1:15">
      <c r="A108" s="1357"/>
      <c r="B108" s="1319"/>
      <c r="C108" s="2007" t="s">
        <v>204</v>
      </c>
      <c r="D108" s="1916"/>
      <c r="E108" s="1916"/>
      <c r="F108" s="2008"/>
      <c r="G108" s="1221">
        <v>0</v>
      </c>
      <c r="H108" s="1221">
        <v>0</v>
      </c>
      <c r="I108" s="1264">
        <v>10.795999999999999</v>
      </c>
      <c r="J108" s="1266">
        <v>10.795999999999999</v>
      </c>
      <c r="L108" s="1392"/>
      <c r="M108" s="1392"/>
      <c r="N108" s="1392"/>
      <c r="O108" s="1392"/>
    </row>
    <row r="109" spans="1:15">
      <c r="A109" s="1357"/>
      <c r="B109" s="1319"/>
      <c r="C109" s="1326"/>
      <c r="D109" s="1925" t="s">
        <v>204</v>
      </c>
      <c r="E109" s="1925"/>
      <c r="F109" s="2015"/>
      <c r="G109" s="1221">
        <v>0</v>
      </c>
      <c r="H109" s="1221">
        <v>0</v>
      </c>
      <c r="I109" s="1264">
        <v>11.15</v>
      </c>
      <c r="J109" s="1266">
        <v>11.15</v>
      </c>
      <c r="L109" s="1392"/>
      <c r="M109" s="1392"/>
      <c r="N109" s="1392"/>
      <c r="O109" s="1392"/>
    </row>
    <row r="110" spans="1:15">
      <c r="A110" s="1357"/>
      <c r="B110" s="1319"/>
      <c r="C110" s="1326"/>
      <c r="D110" s="1923" t="s">
        <v>205</v>
      </c>
      <c r="E110" s="1923" t="s">
        <v>132</v>
      </c>
      <c r="F110" s="2014"/>
      <c r="G110" s="1221">
        <v>0</v>
      </c>
      <c r="H110" s="1221">
        <v>0</v>
      </c>
      <c r="I110" s="1264">
        <v>-0.35399999999999998</v>
      </c>
      <c r="J110" s="1266">
        <v>-0.35399999999999998</v>
      </c>
      <c r="L110" s="1392"/>
      <c r="M110" s="1392"/>
      <c r="N110" s="1392"/>
      <c r="O110" s="1392"/>
    </row>
    <row r="111" spans="1:15">
      <c r="A111" s="1357"/>
      <c r="B111" s="1319"/>
      <c r="C111" s="2007" t="s">
        <v>937</v>
      </c>
      <c r="D111" s="1916"/>
      <c r="E111" s="1916"/>
      <c r="F111" s="2008"/>
      <c r="G111" s="1221">
        <v>483.214</v>
      </c>
      <c r="H111" s="1221">
        <v>98.352999999999994</v>
      </c>
      <c r="I111" s="1264">
        <v>0</v>
      </c>
      <c r="J111" s="1266">
        <v>581.56700000000001</v>
      </c>
      <c r="L111" s="1392"/>
      <c r="M111" s="1392"/>
      <c r="N111" s="1392"/>
      <c r="O111" s="1392"/>
    </row>
    <row r="112" spans="1:15">
      <c r="A112" s="1357"/>
      <c r="B112" s="1319"/>
      <c r="C112" s="1326"/>
      <c r="D112" s="1915" t="s">
        <v>937</v>
      </c>
      <c r="E112" s="1916"/>
      <c r="F112" s="2008"/>
      <c r="G112" s="1221">
        <v>485.95400000000001</v>
      </c>
      <c r="H112" s="1221">
        <v>100.598</v>
      </c>
      <c r="I112" s="1264">
        <v>0</v>
      </c>
      <c r="J112" s="1266">
        <v>586.55200000000002</v>
      </c>
      <c r="L112" s="1392"/>
      <c r="M112" s="1392"/>
      <c r="N112" s="1392"/>
      <c r="O112" s="1392"/>
    </row>
    <row r="113" spans="1:15" ht="14.25" customHeight="1">
      <c r="A113" s="1357"/>
      <c r="B113" s="1319"/>
      <c r="C113" s="1326"/>
      <c r="D113" s="1923" t="s">
        <v>938</v>
      </c>
      <c r="E113" s="1923"/>
      <c r="F113" s="2014"/>
      <c r="G113" s="1221">
        <v>-0.14399999999999999</v>
      </c>
      <c r="H113" s="1221">
        <v>-3.5000000000000003E-2</v>
      </c>
      <c r="I113" s="1264">
        <v>0</v>
      </c>
      <c r="J113" s="1266">
        <v>-0.17899999999999999</v>
      </c>
      <c r="L113" s="1392"/>
      <c r="M113" s="1392"/>
      <c r="N113" s="1392"/>
      <c r="O113" s="1392"/>
    </row>
    <row r="114" spans="1:15">
      <c r="A114" s="1357"/>
      <c r="B114" s="1319"/>
      <c r="C114" s="1326"/>
      <c r="D114" s="1923" t="s">
        <v>939</v>
      </c>
      <c r="E114" s="1923" t="s">
        <v>132</v>
      </c>
      <c r="F114" s="2014"/>
      <c r="G114" s="1221">
        <v>-2.5960000000000001</v>
      </c>
      <c r="H114" s="1221">
        <v>-2.21</v>
      </c>
      <c r="I114" s="1264">
        <v>0</v>
      </c>
      <c r="J114" s="1266">
        <v>-4.806</v>
      </c>
      <c r="L114" s="1392"/>
      <c r="M114" s="1392"/>
      <c r="N114" s="1392"/>
      <c r="O114" s="1392"/>
    </row>
    <row r="115" spans="1:15">
      <c r="A115" s="1357"/>
      <c r="B115" s="1319"/>
      <c r="C115" s="2013" t="s">
        <v>948</v>
      </c>
      <c r="D115" s="1922"/>
      <c r="E115" s="1922"/>
      <c r="F115" s="1928"/>
      <c r="G115" s="1221">
        <v>26.984000000000002</v>
      </c>
      <c r="H115" s="1221">
        <v>0</v>
      </c>
      <c r="I115" s="1264">
        <v>24.300999999999998</v>
      </c>
      <c r="J115" s="1266">
        <v>51.284999999999997</v>
      </c>
      <c r="L115" s="1392"/>
      <c r="M115" s="1392"/>
      <c r="N115" s="1392"/>
      <c r="O115" s="1392"/>
    </row>
    <row r="116" spans="1:15">
      <c r="A116" s="1357"/>
      <c r="B116" s="1319"/>
      <c r="C116" s="1326"/>
      <c r="D116" s="1923" t="s">
        <v>948</v>
      </c>
      <c r="E116" s="1923"/>
      <c r="F116" s="2014"/>
      <c r="G116" s="1221">
        <v>27.407</v>
      </c>
      <c r="H116" s="1221">
        <v>0</v>
      </c>
      <c r="I116" s="1264">
        <v>24.306999999999999</v>
      </c>
      <c r="J116" s="1266">
        <v>51.713999999999999</v>
      </c>
      <c r="L116" s="1392"/>
      <c r="M116" s="1392"/>
      <c r="N116" s="1392"/>
      <c r="O116" s="1392"/>
    </row>
    <row r="117" spans="1:15">
      <c r="A117" s="1357"/>
      <c r="B117" s="1319"/>
      <c r="C117" s="1326"/>
      <c r="D117" s="1923" t="s">
        <v>949</v>
      </c>
      <c r="E117" s="1923"/>
      <c r="F117" s="2014"/>
      <c r="G117" s="1221">
        <v>-1.0999999999999999E-2</v>
      </c>
      <c r="H117" s="1221">
        <v>0</v>
      </c>
      <c r="I117" s="1264">
        <v>0</v>
      </c>
      <c r="J117" s="1266">
        <v>-1.0999999999999999E-2</v>
      </c>
      <c r="L117" s="1392"/>
      <c r="M117" s="1392"/>
      <c r="N117" s="1392"/>
      <c r="O117" s="1392"/>
    </row>
    <row r="118" spans="1:15">
      <c r="A118" s="1357"/>
      <c r="B118" s="1319"/>
      <c r="C118" s="1326"/>
      <c r="D118" s="1923" t="s">
        <v>950</v>
      </c>
      <c r="E118" s="1923" t="s">
        <v>132</v>
      </c>
      <c r="F118" s="2014"/>
      <c r="G118" s="1221">
        <v>-0.41199999999999998</v>
      </c>
      <c r="H118" s="1221">
        <v>0</v>
      </c>
      <c r="I118" s="1264">
        <v>-6.0000000000000001E-3</v>
      </c>
      <c r="J118" s="1266">
        <v>-0.41799999999999998</v>
      </c>
      <c r="L118" s="1392"/>
      <c r="M118" s="1392"/>
      <c r="N118" s="1392"/>
      <c r="O118" s="1392"/>
    </row>
    <row r="119" spans="1:15">
      <c r="A119" s="1357"/>
      <c r="B119" s="1327"/>
      <c r="C119" s="2007" t="s">
        <v>815</v>
      </c>
      <c r="D119" s="1916"/>
      <c r="E119" s="1916"/>
      <c r="F119" s="2008"/>
      <c r="G119" s="1221">
        <v>0.46500000000000002</v>
      </c>
      <c r="H119" s="1221">
        <v>30.004000000000001</v>
      </c>
      <c r="I119" s="1264">
        <v>1E-3</v>
      </c>
      <c r="J119" s="1266">
        <v>30.47</v>
      </c>
      <c r="L119" s="1392"/>
      <c r="M119" s="1392"/>
      <c r="N119" s="1392"/>
      <c r="O119" s="1392"/>
    </row>
    <row r="120" spans="1:15">
      <c r="A120" s="1357"/>
      <c r="B120" s="1327"/>
      <c r="C120" s="1326"/>
      <c r="D120" s="1915" t="s">
        <v>777</v>
      </c>
      <c r="E120" s="1916"/>
      <c r="F120" s="2008"/>
      <c r="G120" s="1221">
        <v>0.46600000000000003</v>
      </c>
      <c r="H120" s="1221">
        <v>30.021999999999998</v>
      </c>
      <c r="I120" s="1264">
        <v>1E-3</v>
      </c>
      <c r="J120" s="1266">
        <v>30.489000000000001</v>
      </c>
      <c r="L120" s="1392"/>
      <c r="M120" s="1392"/>
      <c r="N120" s="1392"/>
      <c r="O120" s="1392"/>
    </row>
    <row r="121" spans="1:15">
      <c r="A121" s="1357"/>
      <c r="B121" s="1319"/>
      <c r="C121" s="1326"/>
      <c r="D121" s="1923" t="s">
        <v>311</v>
      </c>
      <c r="E121" s="1923" t="s">
        <v>132</v>
      </c>
      <c r="F121" s="2014"/>
      <c r="G121" s="1221">
        <v>-1E-3</v>
      </c>
      <c r="H121" s="1221">
        <v>-1.7999999999999999E-2</v>
      </c>
      <c r="I121" s="1264">
        <v>0</v>
      </c>
      <c r="J121" s="1266">
        <v>-1.9E-2</v>
      </c>
      <c r="L121" s="1392"/>
      <c r="M121" s="1392"/>
      <c r="N121" s="1392"/>
      <c r="O121" s="1392"/>
    </row>
    <row r="122" spans="1:15">
      <c r="A122" s="1357"/>
      <c r="B122" s="1327"/>
      <c r="C122" s="2007" t="s">
        <v>951</v>
      </c>
      <c r="D122" s="1916"/>
      <c r="E122" s="1916"/>
      <c r="F122" s="2008"/>
      <c r="G122" s="1221">
        <v>3256.2530000000002</v>
      </c>
      <c r="H122" s="1221">
        <v>296.31299999999999</v>
      </c>
      <c r="I122" s="1264">
        <v>182.84299999999999</v>
      </c>
      <c r="J122" s="1266">
        <v>3735.4090000000001</v>
      </c>
      <c r="L122" s="1392"/>
      <c r="M122" s="1392"/>
      <c r="N122" s="1392"/>
      <c r="O122" s="1392"/>
    </row>
    <row r="123" spans="1:15">
      <c r="A123" s="1357"/>
      <c r="B123" s="1319"/>
      <c r="C123" s="1326"/>
      <c r="D123" s="1915" t="s">
        <v>592</v>
      </c>
      <c r="E123" s="1916"/>
      <c r="F123" s="2008"/>
      <c r="G123" s="1221">
        <v>10643.253000000001</v>
      </c>
      <c r="H123" s="1221">
        <v>877.28700000000003</v>
      </c>
      <c r="I123" s="1264">
        <v>678.24599999999998</v>
      </c>
      <c r="J123" s="1266">
        <v>12198.786</v>
      </c>
      <c r="L123" s="1392"/>
      <c r="M123" s="1392"/>
      <c r="N123" s="1392"/>
      <c r="O123" s="1392"/>
    </row>
    <row r="124" spans="1:15" ht="15" customHeight="1">
      <c r="A124" s="1357"/>
      <c r="B124" s="1319"/>
      <c r="C124" s="1326"/>
      <c r="D124" s="1923" t="s">
        <v>593</v>
      </c>
      <c r="E124" s="1923" t="s">
        <v>132</v>
      </c>
      <c r="F124" s="2014"/>
      <c r="G124" s="1221">
        <v>-7387</v>
      </c>
      <c r="H124" s="1221">
        <v>-580.97400000000005</v>
      </c>
      <c r="I124" s="1264">
        <v>-495.40300000000002</v>
      </c>
      <c r="J124" s="1266">
        <v>-8463.3770000000004</v>
      </c>
      <c r="L124" s="1392"/>
      <c r="M124" s="1392"/>
      <c r="N124" s="1392"/>
      <c r="O124" s="1392"/>
    </row>
    <row r="125" spans="1:15">
      <c r="A125" s="1357"/>
      <c r="B125" s="1319"/>
      <c r="C125" s="2007" t="s">
        <v>952</v>
      </c>
      <c r="D125" s="1916"/>
      <c r="E125" s="1916"/>
      <c r="F125" s="2008"/>
      <c r="G125" s="1221">
        <v>-11.01</v>
      </c>
      <c r="H125" s="1221">
        <v>0</v>
      </c>
      <c r="I125" s="1264">
        <v>-7.923</v>
      </c>
      <c r="J125" s="1266">
        <v>-18.933</v>
      </c>
      <c r="L125" s="1392"/>
      <c r="M125" s="1392"/>
      <c r="N125" s="1392"/>
      <c r="O125" s="1392"/>
    </row>
    <row r="126" spans="1:15">
      <c r="A126" s="1357"/>
      <c r="B126" s="1322">
        <v>11</v>
      </c>
      <c r="C126" s="2009" t="s">
        <v>596</v>
      </c>
      <c r="D126" s="1917"/>
      <c r="E126" s="1917"/>
      <c r="F126" s="2010"/>
      <c r="G126" s="1316">
        <v>2459.163</v>
      </c>
      <c r="H126" s="1316">
        <v>345.69400000000002</v>
      </c>
      <c r="I126" s="1482">
        <v>204.30699999999999</v>
      </c>
      <c r="J126" s="1266">
        <v>3009.1640000000002</v>
      </c>
      <c r="L126" s="1392"/>
      <c r="M126" s="1392"/>
      <c r="N126" s="1392"/>
      <c r="O126" s="1392"/>
    </row>
    <row r="127" spans="1:15">
      <c r="A127" s="1357"/>
      <c r="B127" s="1319"/>
      <c r="C127" s="2007" t="s">
        <v>953</v>
      </c>
      <c r="D127" s="1916"/>
      <c r="E127" s="1916"/>
      <c r="F127" s="2008"/>
      <c r="G127" s="1221">
        <v>898.952</v>
      </c>
      <c r="H127" s="1221">
        <v>181.755</v>
      </c>
      <c r="I127" s="1264">
        <v>109.002</v>
      </c>
      <c r="J127" s="1266">
        <v>1189.7090000000001</v>
      </c>
      <c r="L127" s="1392"/>
      <c r="M127" s="1392"/>
      <c r="N127" s="1392"/>
      <c r="O127" s="1392"/>
    </row>
    <row r="128" spans="1:15">
      <c r="A128" s="1357"/>
      <c r="B128" s="1319"/>
      <c r="C128" s="2007" t="s">
        <v>954</v>
      </c>
      <c r="D128" s="1916"/>
      <c r="E128" s="1916"/>
      <c r="F128" s="2008"/>
      <c r="G128" s="1221">
        <v>202.554</v>
      </c>
      <c r="H128" s="1221">
        <v>56.515999999999998</v>
      </c>
      <c r="I128" s="1264">
        <v>19.164000000000001</v>
      </c>
      <c r="J128" s="1266">
        <v>278.23399999999998</v>
      </c>
      <c r="L128" s="1392"/>
      <c r="M128" s="1392"/>
      <c r="N128" s="1392"/>
      <c r="O128" s="1392"/>
    </row>
    <row r="129" spans="1:15">
      <c r="A129" s="1357"/>
      <c r="B129" s="1319"/>
      <c r="C129" s="2007" t="s">
        <v>955</v>
      </c>
      <c r="D129" s="1916"/>
      <c r="E129" s="1916"/>
      <c r="F129" s="2008"/>
      <c r="G129" s="1221">
        <v>593.84</v>
      </c>
      <c r="H129" s="1221">
        <v>102.688</v>
      </c>
      <c r="I129" s="1264">
        <v>63.616</v>
      </c>
      <c r="J129" s="1266">
        <v>760.14400000000001</v>
      </c>
      <c r="L129" s="1392"/>
      <c r="M129" s="1392"/>
      <c r="N129" s="1392"/>
      <c r="O129" s="1392"/>
    </row>
    <row r="130" spans="1:15">
      <c r="A130" s="1357"/>
      <c r="B130" s="1319"/>
      <c r="C130" s="2007" t="s">
        <v>956</v>
      </c>
      <c r="D130" s="1916"/>
      <c r="E130" s="1916"/>
      <c r="F130" s="2008"/>
      <c r="G130" s="1221">
        <v>158.57499999999999</v>
      </c>
      <c r="H130" s="1221">
        <v>0.56699999999999995</v>
      </c>
      <c r="I130" s="1264">
        <v>7.3949999999999996</v>
      </c>
      <c r="J130" s="1266">
        <v>166.53700000000001</v>
      </c>
      <c r="L130" s="1392"/>
      <c r="M130" s="1392"/>
      <c r="N130" s="1392"/>
      <c r="O130" s="1392"/>
    </row>
    <row r="131" spans="1:15">
      <c r="A131" s="1357"/>
      <c r="B131" s="1319"/>
      <c r="C131" s="2007" t="s">
        <v>957</v>
      </c>
      <c r="D131" s="1916"/>
      <c r="E131" s="1916"/>
      <c r="F131" s="2008"/>
      <c r="G131" s="1221">
        <v>496.71</v>
      </c>
      <c r="H131" s="1221">
        <v>2.0299999999999998</v>
      </c>
      <c r="I131" s="1264">
        <v>0</v>
      </c>
      <c r="J131" s="1266">
        <v>498.74</v>
      </c>
      <c r="L131" s="1392"/>
      <c r="M131" s="1392"/>
      <c r="N131" s="1392"/>
      <c r="O131" s="1392"/>
    </row>
    <row r="132" spans="1:15">
      <c r="A132" s="1357"/>
      <c r="B132" s="1319"/>
      <c r="C132" s="2007" t="s">
        <v>958</v>
      </c>
      <c r="D132" s="1916"/>
      <c r="E132" s="1916"/>
      <c r="F132" s="2008"/>
      <c r="G132" s="1221">
        <v>65.066999999999993</v>
      </c>
      <c r="H132" s="1221">
        <v>0</v>
      </c>
      <c r="I132" s="1264">
        <v>2.6890000000000001</v>
      </c>
      <c r="J132" s="1266">
        <v>67.756</v>
      </c>
      <c r="L132" s="1392"/>
      <c r="M132" s="1392"/>
      <c r="N132" s="1392"/>
      <c r="O132" s="1392"/>
    </row>
    <row r="133" spans="1:15">
      <c r="A133" s="1357"/>
      <c r="B133" s="1319"/>
      <c r="C133" s="2007" t="s">
        <v>959</v>
      </c>
      <c r="D133" s="1916"/>
      <c r="E133" s="1916"/>
      <c r="F133" s="2008"/>
      <c r="G133" s="1221">
        <v>5.484</v>
      </c>
      <c r="H133" s="1221">
        <v>1.728</v>
      </c>
      <c r="I133" s="1264">
        <v>1.6870000000000001</v>
      </c>
      <c r="J133" s="1266">
        <v>8.8989999999999991</v>
      </c>
      <c r="L133" s="1392"/>
      <c r="M133" s="1392"/>
      <c r="N133" s="1392"/>
      <c r="O133" s="1392"/>
    </row>
    <row r="134" spans="1:15">
      <c r="A134" s="1357"/>
      <c r="B134" s="1319"/>
      <c r="C134" s="2007" t="s">
        <v>960</v>
      </c>
      <c r="D134" s="1916"/>
      <c r="E134" s="1916"/>
      <c r="F134" s="2008"/>
      <c r="G134" s="1221">
        <v>1.7999999999999999E-2</v>
      </c>
      <c r="H134" s="1221">
        <v>0</v>
      </c>
      <c r="I134" s="1264">
        <v>0</v>
      </c>
      <c r="J134" s="1266">
        <v>1.7999999999999999E-2</v>
      </c>
      <c r="L134" s="1392"/>
      <c r="M134" s="1392"/>
      <c r="N134" s="1392"/>
      <c r="O134" s="1392"/>
    </row>
    <row r="135" spans="1:15">
      <c r="A135" s="1357"/>
      <c r="B135" s="1319"/>
      <c r="C135" s="2007" t="s">
        <v>961</v>
      </c>
      <c r="D135" s="1916"/>
      <c r="E135" s="1916"/>
      <c r="F135" s="2008"/>
      <c r="G135" s="1221">
        <v>37.975999999999999</v>
      </c>
      <c r="H135" s="1221">
        <v>0.41099999999999998</v>
      </c>
      <c r="I135" s="1264">
        <v>0.66900000000000004</v>
      </c>
      <c r="J135" s="1266">
        <v>39.055999999999997</v>
      </c>
      <c r="L135" s="1392"/>
      <c r="M135" s="1392"/>
      <c r="N135" s="1392"/>
      <c r="O135" s="1392"/>
    </row>
    <row r="136" spans="1:15">
      <c r="A136" s="1357"/>
      <c r="B136" s="1319"/>
      <c r="C136" s="2007" t="s">
        <v>963</v>
      </c>
      <c r="D136" s="1916"/>
      <c r="E136" s="1916"/>
      <c r="F136" s="2008"/>
      <c r="G136" s="1221">
        <v>-1.2999999999999999E-2</v>
      </c>
      <c r="H136" s="1221">
        <v>-1E-3</v>
      </c>
      <c r="I136" s="1264">
        <v>8.5000000000000006E-2</v>
      </c>
      <c r="J136" s="1266">
        <v>7.0999999999999994E-2</v>
      </c>
      <c r="L136" s="1392"/>
      <c r="M136" s="1392"/>
      <c r="N136" s="1392"/>
      <c r="O136" s="1392"/>
    </row>
    <row r="137" spans="1:15">
      <c r="A137" s="1357"/>
      <c r="B137" s="1322">
        <v>12</v>
      </c>
      <c r="C137" s="2009" t="s">
        <v>606</v>
      </c>
      <c r="D137" s="1917"/>
      <c r="E137" s="1917"/>
      <c r="F137" s="2010"/>
      <c r="G137" s="1316">
        <v>1366.6790000000001</v>
      </c>
      <c r="H137" s="1316">
        <v>0</v>
      </c>
      <c r="I137" s="1482">
        <v>0</v>
      </c>
      <c r="J137" s="1266">
        <v>1366.6790000000001</v>
      </c>
      <c r="L137" s="1392"/>
      <c r="M137" s="1392"/>
      <c r="N137" s="1392"/>
      <c r="O137" s="1392"/>
    </row>
    <row r="138" spans="1:15">
      <c r="A138" s="1357"/>
      <c r="B138" s="1319"/>
      <c r="C138" s="2013" t="s">
        <v>607</v>
      </c>
      <c r="D138" s="1922"/>
      <c r="E138" s="1922"/>
      <c r="F138" s="1928"/>
      <c r="G138" s="1221">
        <v>401.38200000000001</v>
      </c>
      <c r="H138" s="1221">
        <v>0</v>
      </c>
      <c r="I138" s="1264">
        <v>0</v>
      </c>
      <c r="J138" s="1266">
        <v>401.38200000000001</v>
      </c>
      <c r="L138" s="1392"/>
      <c r="M138" s="1392"/>
      <c r="N138" s="1392"/>
      <c r="O138" s="1392"/>
    </row>
    <row r="139" spans="1:15">
      <c r="A139" s="1357"/>
      <c r="B139" s="1319"/>
      <c r="C139" s="2013" t="s">
        <v>608</v>
      </c>
      <c r="D139" s="1922"/>
      <c r="E139" s="1922"/>
      <c r="F139" s="1928"/>
      <c r="G139" s="1221">
        <v>965.29700000000003</v>
      </c>
      <c r="H139" s="1221">
        <v>0</v>
      </c>
      <c r="I139" s="1264">
        <v>0</v>
      </c>
      <c r="J139" s="1266">
        <v>965.29700000000003</v>
      </c>
      <c r="L139" s="1392"/>
      <c r="M139" s="1392"/>
      <c r="N139" s="1392"/>
      <c r="O139" s="1392"/>
    </row>
    <row r="140" spans="1:15">
      <c r="A140" s="1357"/>
      <c r="B140" s="1322">
        <v>13</v>
      </c>
      <c r="C140" s="2009" t="s">
        <v>609</v>
      </c>
      <c r="D140" s="1917"/>
      <c r="E140" s="1917"/>
      <c r="F140" s="2010"/>
      <c r="G140" s="1316">
        <v>8227.5529999999999</v>
      </c>
      <c r="H140" s="1316">
        <v>485.19099999999997</v>
      </c>
      <c r="I140" s="1482">
        <v>820.774</v>
      </c>
      <c r="J140" s="1266">
        <v>9533.518</v>
      </c>
      <c r="L140" s="1392"/>
      <c r="M140" s="1392"/>
      <c r="N140" s="1392"/>
      <c r="O140" s="1392"/>
    </row>
    <row r="141" spans="1:15">
      <c r="A141" s="1357"/>
      <c r="B141" s="1319"/>
      <c r="C141" s="2013" t="s">
        <v>965</v>
      </c>
      <c r="D141" s="1922"/>
      <c r="E141" s="1922"/>
      <c r="F141" s="1928"/>
      <c r="G141" s="1221">
        <v>163.03800000000001</v>
      </c>
      <c r="H141" s="1221">
        <v>34.622</v>
      </c>
      <c r="I141" s="1264">
        <v>14.760999999999999</v>
      </c>
      <c r="J141" s="1266">
        <v>212.42099999999999</v>
      </c>
      <c r="L141" s="1392"/>
      <c r="M141" s="1392"/>
      <c r="N141" s="1392"/>
      <c r="O141" s="1392"/>
    </row>
    <row r="142" spans="1:15">
      <c r="A142" s="1357"/>
      <c r="B142" s="1319"/>
      <c r="C142" s="2007" t="s">
        <v>966</v>
      </c>
      <c r="D142" s="1916"/>
      <c r="E142" s="1916"/>
      <c r="F142" s="2008"/>
      <c r="G142" s="1221">
        <v>14.015000000000001</v>
      </c>
      <c r="H142" s="1221">
        <v>2.6459999999999999</v>
      </c>
      <c r="I142" s="1264">
        <v>2.2349999999999999</v>
      </c>
      <c r="J142" s="1266">
        <v>18.896000000000001</v>
      </c>
      <c r="L142" s="1392"/>
      <c r="M142" s="1392"/>
      <c r="N142" s="1392"/>
      <c r="O142" s="1392"/>
    </row>
    <row r="143" spans="1:15">
      <c r="A143" s="1357"/>
      <c r="B143" s="1319"/>
      <c r="C143" s="2013" t="s">
        <v>72</v>
      </c>
      <c r="D143" s="1922"/>
      <c r="E143" s="1922"/>
      <c r="F143" s="1928"/>
      <c r="G143" s="1221">
        <v>0</v>
      </c>
      <c r="H143" s="1221">
        <v>1.2999999999999999E-2</v>
      </c>
      <c r="I143" s="1264">
        <v>0</v>
      </c>
      <c r="J143" s="1266">
        <v>1.2999999999999999E-2</v>
      </c>
      <c r="L143" s="1392"/>
      <c r="M143" s="1392"/>
      <c r="N143" s="1392"/>
      <c r="O143" s="1392"/>
    </row>
    <row r="144" spans="1:15">
      <c r="A144" s="1357"/>
      <c r="B144" s="1319"/>
      <c r="C144" s="2013" t="s">
        <v>612</v>
      </c>
      <c r="D144" s="1922"/>
      <c r="E144" s="1922"/>
      <c r="F144" s="1928"/>
      <c r="G144" s="1221">
        <v>32.838999999999999</v>
      </c>
      <c r="H144" s="1221">
        <v>1.5720000000000001</v>
      </c>
      <c r="I144" s="1264">
        <v>0</v>
      </c>
      <c r="J144" s="1266">
        <v>34.411000000000001</v>
      </c>
      <c r="L144" s="1392"/>
      <c r="M144" s="1392"/>
      <c r="N144" s="1392"/>
      <c r="O144" s="1392"/>
    </row>
    <row r="145" spans="1:15">
      <c r="A145" s="1357"/>
      <c r="B145" s="1319"/>
      <c r="C145" s="2013" t="s">
        <v>74</v>
      </c>
      <c r="D145" s="1922"/>
      <c r="E145" s="1922"/>
      <c r="F145" s="1928"/>
      <c r="G145" s="1221">
        <v>133.477</v>
      </c>
      <c r="H145" s="1221">
        <v>5.8</v>
      </c>
      <c r="I145" s="1264">
        <v>26.058</v>
      </c>
      <c r="J145" s="1266">
        <v>165.33500000000001</v>
      </c>
      <c r="L145" s="1392"/>
      <c r="M145" s="1392"/>
      <c r="N145" s="1392"/>
      <c r="O145" s="1392"/>
    </row>
    <row r="146" spans="1:15">
      <c r="A146" s="1357"/>
      <c r="B146" s="1319"/>
      <c r="C146" s="2007" t="s">
        <v>613</v>
      </c>
      <c r="D146" s="1916"/>
      <c r="E146" s="1916"/>
      <c r="F146" s="2008"/>
      <c r="G146" s="1221">
        <v>3924.721</v>
      </c>
      <c r="H146" s="1221">
        <v>376.43299999999999</v>
      </c>
      <c r="I146" s="1264">
        <v>729.49699999999996</v>
      </c>
      <c r="J146" s="1266">
        <v>5030.6509999999998</v>
      </c>
      <c r="L146" s="1392"/>
      <c r="M146" s="1392"/>
      <c r="N146" s="1392"/>
      <c r="O146" s="1392"/>
    </row>
    <row r="147" spans="1:15">
      <c r="A147" s="1357"/>
      <c r="B147" s="1319"/>
      <c r="C147" s="2013" t="s">
        <v>967</v>
      </c>
      <c r="D147" s="1922"/>
      <c r="E147" s="1922"/>
      <c r="F147" s="1928"/>
      <c r="G147" s="1221">
        <v>3959.4630000000002</v>
      </c>
      <c r="H147" s="1221">
        <v>64.105000000000004</v>
      </c>
      <c r="I147" s="1264">
        <v>48.222999999999999</v>
      </c>
      <c r="J147" s="1266">
        <v>4071.7910000000002</v>
      </c>
      <c r="L147" s="1392"/>
      <c r="M147" s="1392"/>
      <c r="N147" s="1392"/>
      <c r="O147" s="1392"/>
    </row>
    <row r="148" spans="1:15">
      <c r="A148" s="1357"/>
      <c r="B148" s="1322">
        <v>14</v>
      </c>
      <c r="C148" s="2009" t="s">
        <v>615</v>
      </c>
      <c r="D148" s="1917"/>
      <c r="E148" s="1917"/>
      <c r="F148" s="2010"/>
      <c r="G148" s="1316">
        <v>334.25200000000001</v>
      </c>
      <c r="H148" s="1316">
        <v>58.506</v>
      </c>
      <c r="I148" s="1482">
        <v>138.958</v>
      </c>
      <c r="J148" s="1266">
        <v>531.71600000000001</v>
      </c>
      <c r="L148" s="1392"/>
      <c r="M148" s="1392"/>
      <c r="N148" s="1392"/>
      <c r="O148" s="1392"/>
    </row>
    <row r="149" spans="1:15">
      <c r="A149" s="1357"/>
      <c r="B149" s="1319"/>
      <c r="C149" s="2007" t="s">
        <v>68</v>
      </c>
      <c r="D149" s="1916"/>
      <c r="E149" s="1916"/>
      <c r="F149" s="2008"/>
      <c r="G149" s="1221">
        <v>2253.326</v>
      </c>
      <c r="H149" s="1221">
        <v>267.76299999999998</v>
      </c>
      <c r="I149" s="1264">
        <v>307.24200000000002</v>
      </c>
      <c r="J149" s="1266">
        <v>2828.3310000000001</v>
      </c>
      <c r="L149" s="1392"/>
      <c r="M149" s="1392"/>
      <c r="N149" s="1392"/>
      <c r="O149" s="1392"/>
    </row>
    <row r="150" spans="1:15">
      <c r="A150" s="1357"/>
      <c r="B150" s="1319"/>
      <c r="C150" s="2007" t="s">
        <v>616</v>
      </c>
      <c r="D150" s="1916"/>
      <c r="E150" s="1916"/>
      <c r="F150" s="2008"/>
      <c r="G150" s="1221">
        <v>-1919.0740000000001</v>
      </c>
      <c r="H150" s="1221">
        <v>-209.25700000000001</v>
      </c>
      <c r="I150" s="1264">
        <v>-168.28399999999999</v>
      </c>
      <c r="J150" s="1266">
        <v>-2296.6149999999998</v>
      </c>
      <c r="L150" s="1392"/>
      <c r="M150" s="1392"/>
      <c r="N150" s="1392"/>
      <c r="O150" s="1392"/>
    </row>
    <row r="151" spans="1:15">
      <c r="A151" s="1357"/>
      <c r="B151" s="1322">
        <v>15</v>
      </c>
      <c r="C151" s="2009" t="s">
        <v>617</v>
      </c>
      <c r="D151" s="1917"/>
      <c r="E151" s="1917"/>
      <c r="F151" s="2010"/>
      <c r="G151" s="1316">
        <v>1045.9860000000001</v>
      </c>
      <c r="H151" s="1316">
        <v>85.37</v>
      </c>
      <c r="I151" s="1482">
        <v>195.73599999999999</v>
      </c>
      <c r="J151" s="1266">
        <v>1327.0920000000001</v>
      </c>
      <c r="L151" s="1392"/>
      <c r="M151" s="1392"/>
      <c r="N151" s="1392"/>
      <c r="O151" s="1392"/>
    </row>
    <row r="152" spans="1:15">
      <c r="A152" s="1357"/>
      <c r="B152" s="1319"/>
      <c r="C152" s="2013" t="s">
        <v>619</v>
      </c>
      <c r="D152" s="1922"/>
      <c r="E152" s="1922"/>
      <c r="F152" s="1928"/>
      <c r="G152" s="1221">
        <v>579.28099999999995</v>
      </c>
      <c r="H152" s="1221">
        <v>139.85599999999999</v>
      </c>
      <c r="I152" s="1264">
        <v>99.974999999999994</v>
      </c>
      <c r="J152" s="1266">
        <v>819.11199999999997</v>
      </c>
      <c r="L152" s="1392"/>
      <c r="M152" s="1392"/>
      <c r="N152" s="1392"/>
      <c r="O152" s="1392"/>
    </row>
    <row r="153" spans="1:15">
      <c r="A153" s="1357"/>
      <c r="B153" s="1319"/>
      <c r="C153" s="2013" t="s">
        <v>620</v>
      </c>
      <c r="D153" s="1922"/>
      <c r="E153" s="1922"/>
      <c r="F153" s="1928"/>
      <c r="G153" s="1221">
        <v>2748.6889999999999</v>
      </c>
      <c r="H153" s="1221">
        <v>265.09199999999998</v>
      </c>
      <c r="I153" s="1264">
        <v>832.16800000000001</v>
      </c>
      <c r="J153" s="1266">
        <v>3845.9490000000001</v>
      </c>
      <c r="L153" s="1392"/>
      <c r="M153" s="1392"/>
      <c r="N153" s="1392"/>
      <c r="O153" s="1392"/>
    </row>
    <row r="154" spans="1:15">
      <c r="A154" s="1357"/>
      <c r="B154" s="1319"/>
      <c r="C154" s="2013" t="s">
        <v>621</v>
      </c>
      <c r="D154" s="1922"/>
      <c r="E154" s="1922"/>
      <c r="F154" s="1928"/>
      <c r="G154" s="1221">
        <v>6.726</v>
      </c>
      <c r="H154" s="1221">
        <v>0</v>
      </c>
      <c r="I154" s="1264">
        <v>78.808999999999997</v>
      </c>
      <c r="J154" s="1266">
        <v>85.534999999999997</v>
      </c>
      <c r="L154" s="1392"/>
      <c r="M154" s="1392"/>
      <c r="N154" s="1392"/>
      <c r="O154" s="1392"/>
    </row>
    <row r="155" spans="1:15">
      <c r="A155" s="1357"/>
      <c r="B155" s="1319"/>
      <c r="C155" s="2013" t="s">
        <v>622</v>
      </c>
      <c r="D155" s="1922"/>
      <c r="E155" s="1922"/>
      <c r="F155" s="1928"/>
      <c r="G155" s="1221">
        <v>222.321</v>
      </c>
      <c r="H155" s="1221">
        <v>4.1029999999999998</v>
      </c>
      <c r="I155" s="1264">
        <v>7.3869999999999996</v>
      </c>
      <c r="J155" s="1266">
        <v>233.81100000000001</v>
      </c>
      <c r="L155" s="1392"/>
      <c r="M155" s="1392"/>
      <c r="N155" s="1392"/>
      <c r="O155" s="1392"/>
    </row>
    <row r="156" spans="1:15">
      <c r="A156" s="1357"/>
      <c r="B156" s="1319"/>
      <c r="C156" s="2013" t="s">
        <v>782</v>
      </c>
      <c r="D156" s="1922"/>
      <c r="E156" s="1922"/>
      <c r="F156" s="1928"/>
      <c r="G156" s="1221">
        <v>-2511.0309999999999</v>
      </c>
      <c r="H156" s="1221">
        <v>-323.68099999999998</v>
      </c>
      <c r="I156" s="1264">
        <v>-784.37800000000004</v>
      </c>
      <c r="J156" s="1266">
        <v>-3619.09</v>
      </c>
      <c r="L156" s="1392"/>
      <c r="M156" s="1392"/>
      <c r="N156" s="1392"/>
      <c r="O156" s="1392"/>
    </row>
    <row r="157" spans="1:15">
      <c r="A157" s="1357"/>
      <c r="B157" s="1319"/>
      <c r="C157" s="2007" t="s">
        <v>285</v>
      </c>
      <c r="D157" s="1916"/>
      <c r="E157" s="1916"/>
      <c r="F157" s="2008"/>
      <c r="G157" s="1221">
        <v>0</v>
      </c>
      <c r="H157" s="1221">
        <v>0</v>
      </c>
      <c r="I157" s="1264">
        <v>-38.225000000000001</v>
      </c>
      <c r="J157" s="1266">
        <v>-38.225000000000001</v>
      </c>
      <c r="L157" s="1392"/>
      <c r="M157" s="1392"/>
      <c r="N157" s="1392"/>
      <c r="O157" s="1392"/>
    </row>
    <row r="158" spans="1:15">
      <c r="A158" s="1357"/>
      <c r="B158" s="1322">
        <v>16</v>
      </c>
      <c r="C158" s="2009" t="s">
        <v>624</v>
      </c>
      <c r="D158" s="1917"/>
      <c r="E158" s="1917"/>
      <c r="F158" s="2010"/>
      <c r="G158" s="1316">
        <v>9408.0280000000002</v>
      </c>
      <c r="H158" s="1316">
        <v>1225.932</v>
      </c>
      <c r="I158" s="1482">
        <v>1710.894</v>
      </c>
      <c r="J158" s="1266">
        <v>12344.853999999999</v>
      </c>
      <c r="L158" s="1392"/>
      <c r="M158" s="1392"/>
      <c r="N158" s="1392"/>
      <c r="O158" s="1392"/>
    </row>
    <row r="159" spans="1:15">
      <c r="A159" s="1357"/>
      <c r="B159" s="1332"/>
      <c r="C159" s="2011" t="s">
        <v>625</v>
      </c>
      <c r="D159" s="1920"/>
      <c r="E159" s="1920"/>
      <c r="F159" s="2012"/>
      <c r="G159" s="1221">
        <v>235.03299999999999</v>
      </c>
      <c r="H159" s="1221">
        <v>103.316</v>
      </c>
      <c r="I159" s="1264">
        <v>0.56299999999999994</v>
      </c>
      <c r="J159" s="1266">
        <v>338.91199999999998</v>
      </c>
      <c r="L159" s="1392"/>
      <c r="M159" s="1392"/>
      <c r="N159" s="1392"/>
      <c r="O159" s="1392"/>
    </row>
    <row r="160" spans="1:15">
      <c r="A160" s="1357"/>
      <c r="B160" s="1332"/>
      <c r="C160" s="2011" t="s">
        <v>86</v>
      </c>
      <c r="D160" s="1920"/>
      <c r="E160" s="1920"/>
      <c r="F160" s="2012"/>
      <c r="G160" s="1221">
        <v>10001.269</v>
      </c>
      <c r="H160" s="1221">
        <v>1236.202</v>
      </c>
      <c r="I160" s="1264">
        <v>1414.134</v>
      </c>
      <c r="J160" s="1266">
        <v>12651.605</v>
      </c>
      <c r="L160" s="1392"/>
      <c r="M160" s="1392"/>
      <c r="N160" s="1392"/>
      <c r="O160" s="1392"/>
    </row>
    <row r="161" spans="1:15">
      <c r="A161" s="1357"/>
      <c r="B161" s="1332"/>
      <c r="C161" s="2011" t="s">
        <v>626</v>
      </c>
      <c r="D161" s="1920"/>
      <c r="E161" s="1920"/>
      <c r="F161" s="2012"/>
      <c r="G161" s="1221">
        <v>5649.6840000000002</v>
      </c>
      <c r="H161" s="1221">
        <v>841.23400000000004</v>
      </c>
      <c r="I161" s="1264">
        <v>935.55399999999997</v>
      </c>
      <c r="J161" s="1266">
        <v>7426.4719999999998</v>
      </c>
      <c r="L161" s="1392"/>
      <c r="M161" s="1392"/>
      <c r="N161" s="1392"/>
      <c r="O161" s="1392"/>
    </row>
    <row r="162" spans="1:15">
      <c r="A162" s="1357"/>
      <c r="B162" s="1332"/>
      <c r="C162" s="2011" t="s">
        <v>968</v>
      </c>
      <c r="D162" s="1920"/>
      <c r="E162" s="1920"/>
      <c r="F162" s="2012"/>
      <c r="G162" s="1221">
        <v>851.13599999999997</v>
      </c>
      <c r="H162" s="1221">
        <v>69.745999999999995</v>
      </c>
      <c r="I162" s="1264">
        <v>137.76499999999999</v>
      </c>
      <c r="J162" s="1266">
        <v>1058.6469999999999</v>
      </c>
      <c r="L162" s="1392"/>
      <c r="M162" s="1392"/>
      <c r="N162" s="1392"/>
      <c r="O162" s="1392"/>
    </row>
    <row r="163" spans="1:15">
      <c r="A163" s="1357"/>
      <c r="B163" s="1332"/>
      <c r="C163" s="2011" t="s">
        <v>969</v>
      </c>
      <c r="D163" s="1920"/>
      <c r="E163" s="1920"/>
      <c r="F163" s="2012"/>
      <c r="G163" s="1221">
        <v>837.02300000000002</v>
      </c>
      <c r="H163" s="1221">
        <v>33.652999999999999</v>
      </c>
      <c r="I163" s="1264">
        <v>511.952</v>
      </c>
      <c r="J163" s="1266">
        <v>1382.6279999999999</v>
      </c>
      <c r="L163" s="1392"/>
      <c r="M163" s="1392"/>
      <c r="N163" s="1392"/>
      <c r="O163" s="1392"/>
    </row>
    <row r="164" spans="1:15">
      <c r="A164" s="1357"/>
      <c r="B164" s="1332"/>
      <c r="C164" s="2011" t="s">
        <v>723</v>
      </c>
      <c r="D164" s="1920"/>
      <c r="E164" s="1920"/>
      <c r="F164" s="2012"/>
      <c r="G164" s="1221">
        <v>-8139.2209999999995</v>
      </c>
      <c r="H164" s="1221">
        <v>-1055.1990000000001</v>
      </c>
      <c r="I164" s="1264">
        <v>-1289.0740000000001</v>
      </c>
      <c r="J164" s="1266">
        <v>-10483.494000000001</v>
      </c>
      <c r="L164" s="1392"/>
      <c r="M164" s="1392"/>
      <c r="N164" s="1392"/>
      <c r="O164" s="1392"/>
    </row>
    <row r="165" spans="1:15">
      <c r="A165" s="1357"/>
      <c r="B165" s="1332"/>
      <c r="C165" s="2007" t="s">
        <v>970</v>
      </c>
      <c r="D165" s="1916"/>
      <c r="E165" s="1916"/>
      <c r="F165" s="2008"/>
      <c r="G165" s="1221">
        <v>-26.896000000000001</v>
      </c>
      <c r="H165" s="1221">
        <v>-3.02</v>
      </c>
      <c r="I165" s="1264">
        <v>0</v>
      </c>
      <c r="J165" s="1266">
        <v>-29.916</v>
      </c>
      <c r="L165" s="1392"/>
      <c r="M165" s="1392"/>
      <c r="N165" s="1392"/>
      <c r="O165" s="1392"/>
    </row>
    <row r="166" spans="1:15">
      <c r="A166" s="1357"/>
      <c r="B166" s="1322">
        <v>17</v>
      </c>
      <c r="C166" s="2009" t="s">
        <v>971</v>
      </c>
      <c r="D166" s="1917"/>
      <c r="E166" s="1917"/>
      <c r="F166" s="2010"/>
      <c r="G166" s="1316">
        <v>5.4530000000000003</v>
      </c>
      <c r="H166" s="1316">
        <v>0</v>
      </c>
      <c r="I166" s="1482">
        <v>0</v>
      </c>
      <c r="J166" s="1266">
        <v>5.4530000000000003</v>
      </c>
      <c r="L166" s="1392"/>
      <c r="M166" s="1392"/>
      <c r="N166" s="1392"/>
      <c r="O166" s="1392"/>
    </row>
    <row r="167" spans="1:15">
      <c r="A167" s="1357"/>
      <c r="B167" s="1332"/>
      <c r="C167" s="2007" t="s">
        <v>972</v>
      </c>
      <c r="D167" s="1916"/>
      <c r="E167" s="1916"/>
      <c r="F167" s="2008"/>
      <c r="G167" s="1244">
        <v>8.9049999999999994</v>
      </c>
      <c r="H167" s="1244">
        <v>0</v>
      </c>
      <c r="I167" s="1263">
        <v>0</v>
      </c>
      <c r="J167" s="1266">
        <v>8.9049999999999994</v>
      </c>
      <c r="L167" s="1392"/>
      <c r="M167" s="1392"/>
      <c r="N167" s="1392"/>
      <c r="O167" s="1392"/>
    </row>
    <row r="168" spans="1:15">
      <c r="A168" s="1357"/>
      <c r="B168" s="1332"/>
      <c r="C168" s="2007" t="s">
        <v>973</v>
      </c>
      <c r="D168" s="1916"/>
      <c r="E168" s="1916"/>
      <c r="F168" s="2008"/>
      <c r="G168" s="1244">
        <v>-3.452</v>
      </c>
      <c r="H168" s="1244">
        <v>0</v>
      </c>
      <c r="I168" s="1263">
        <v>0</v>
      </c>
      <c r="J168" s="1266">
        <v>-3.452</v>
      </c>
      <c r="L168" s="1392"/>
      <c r="M168" s="1392"/>
      <c r="N168" s="1392"/>
      <c r="O168" s="1392"/>
    </row>
    <row r="169" spans="1:15">
      <c r="A169" s="1357"/>
      <c r="B169" s="1322">
        <v>18</v>
      </c>
      <c r="C169" s="2009" t="s">
        <v>632</v>
      </c>
      <c r="D169" s="1917"/>
      <c r="E169" s="1917"/>
      <c r="F169" s="2010"/>
      <c r="G169" s="1316">
        <v>-82.87</v>
      </c>
      <c r="H169" s="1316">
        <v>-4.0000000000000001E-3</v>
      </c>
      <c r="I169" s="1482">
        <v>0</v>
      </c>
      <c r="J169" s="1266">
        <v>-82.873999999999995</v>
      </c>
      <c r="L169" s="1392"/>
      <c r="M169" s="1392"/>
      <c r="N169" s="1392"/>
      <c r="O169" s="1392"/>
    </row>
    <row r="170" spans="1:15">
      <c r="A170" s="1357"/>
      <c r="B170" s="1332"/>
      <c r="C170" s="2003" t="s">
        <v>974</v>
      </c>
      <c r="D170" s="1909"/>
      <c r="E170" s="1909"/>
      <c r="F170" s="2004"/>
      <c r="G170" s="1221">
        <v>56978.525000000001</v>
      </c>
      <c r="H170" s="1221">
        <v>7105.991</v>
      </c>
      <c r="I170" s="1264">
        <v>202.70400000000001</v>
      </c>
      <c r="J170" s="1266">
        <v>64287.22</v>
      </c>
      <c r="L170" s="1392"/>
      <c r="M170" s="1392"/>
      <c r="N170" s="1392"/>
      <c r="O170" s="1392"/>
    </row>
    <row r="171" spans="1:15" ht="15" customHeight="1">
      <c r="A171" s="1357"/>
      <c r="B171" s="1332"/>
      <c r="C171" s="2003" t="s">
        <v>975</v>
      </c>
      <c r="D171" s="1909"/>
      <c r="E171" s="1909"/>
      <c r="F171" s="2004"/>
      <c r="G171" s="1221">
        <v>675.42100000000005</v>
      </c>
      <c r="H171" s="1221">
        <v>0</v>
      </c>
      <c r="I171" s="1264">
        <v>0</v>
      </c>
      <c r="J171" s="1266">
        <v>675.42100000000005</v>
      </c>
      <c r="L171" s="1392"/>
      <c r="M171" s="1392"/>
      <c r="N171" s="1392"/>
      <c r="O171" s="1392"/>
    </row>
    <row r="172" spans="1:15">
      <c r="A172" s="1357"/>
      <c r="B172" s="1332"/>
      <c r="C172" s="2003" t="s">
        <v>977</v>
      </c>
      <c r="D172" s="1909"/>
      <c r="E172" s="1909"/>
      <c r="F172" s="2004"/>
      <c r="G172" s="1221">
        <v>-56983.938000000002</v>
      </c>
      <c r="H172" s="1221">
        <v>-7105.7470000000003</v>
      </c>
      <c r="I172" s="1264">
        <v>-36.722000000000001</v>
      </c>
      <c r="J172" s="1266">
        <v>-64126.406999999999</v>
      </c>
      <c r="L172" s="1392"/>
      <c r="M172" s="1392"/>
      <c r="N172" s="1392"/>
      <c r="O172" s="1392"/>
    </row>
    <row r="173" spans="1:15">
      <c r="A173" s="1357"/>
      <c r="B173" s="1332"/>
      <c r="C173" s="2003" t="s">
        <v>978</v>
      </c>
      <c r="D173" s="1909"/>
      <c r="E173" s="1909"/>
      <c r="F173" s="2004"/>
      <c r="G173" s="1221">
        <v>-751.05499999999995</v>
      </c>
      <c r="H173" s="1221">
        <v>-0.247</v>
      </c>
      <c r="I173" s="1264">
        <v>-165.982</v>
      </c>
      <c r="J173" s="1266">
        <v>-917.28399999999999</v>
      </c>
      <c r="L173" s="1392"/>
      <c r="M173" s="1392"/>
      <c r="N173" s="1392"/>
      <c r="O173" s="1392"/>
    </row>
    <row r="174" spans="1:15">
      <c r="A174" s="1357"/>
      <c r="B174" s="1332"/>
      <c r="C174" s="2003" t="s">
        <v>753</v>
      </c>
      <c r="D174" s="1909"/>
      <c r="E174" s="1909"/>
      <c r="F174" s="2004"/>
      <c r="G174" s="1221">
        <v>97.77</v>
      </c>
      <c r="H174" s="1221">
        <v>145.577</v>
      </c>
      <c r="I174" s="1264">
        <v>0.40400000000000003</v>
      </c>
      <c r="J174" s="1266">
        <v>243.751</v>
      </c>
      <c r="L174" s="1392"/>
      <c r="M174" s="1392"/>
      <c r="N174" s="1392"/>
      <c r="O174" s="1392"/>
    </row>
    <row r="175" spans="1:15" ht="15" thickBot="1">
      <c r="B175" s="1537"/>
      <c r="C175" s="2005" t="s">
        <v>979</v>
      </c>
      <c r="D175" s="1911"/>
      <c r="E175" s="1911"/>
      <c r="F175" s="2006"/>
      <c r="G175" s="1233">
        <v>-99.593000000000004</v>
      </c>
      <c r="H175" s="1233">
        <v>-145.578</v>
      </c>
      <c r="I175" s="1538">
        <v>-0.40400000000000003</v>
      </c>
      <c r="J175" s="1539">
        <v>-245.57499999999999</v>
      </c>
      <c r="L175" s="1392"/>
      <c r="M175" s="1392"/>
      <c r="N175" s="1392"/>
      <c r="O175" s="1392"/>
    </row>
    <row r="176" spans="1:15" ht="15" thickBot="1">
      <c r="B176" s="1337">
        <v>20</v>
      </c>
      <c r="C176" s="2001" t="s">
        <v>100</v>
      </c>
      <c r="D176" s="1906"/>
      <c r="E176" s="1906"/>
      <c r="F176" s="2002"/>
      <c r="G176" s="1267">
        <v>557823.53200000001</v>
      </c>
      <c r="H176" s="1267">
        <v>84001.676999999996</v>
      </c>
      <c r="I176" s="1269">
        <v>42429.608</v>
      </c>
      <c r="J176" s="1258">
        <v>684254.81700000004</v>
      </c>
      <c r="L176" s="1392"/>
      <c r="M176" s="1392"/>
      <c r="N176" s="1392"/>
      <c r="O176" s="1392"/>
    </row>
    <row r="187" ht="14.25" customHeight="1"/>
    <row r="188" ht="14.25" customHeight="1"/>
    <row r="189" ht="14.25" customHeight="1"/>
    <row r="190" ht="14.25" customHeight="1"/>
    <row r="194" ht="15" customHeight="1"/>
  </sheetData>
  <mergeCells count="175">
    <mergeCell ref="B2:J2"/>
    <mergeCell ref="I3:J3"/>
    <mergeCell ref="C4:F4"/>
    <mergeCell ref="C5:F5"/>
    <mergeCell ref="C6:F6"/>
    <mergeCell ref="C7:F7"/>
    <mergeCell ref="C14:F14"/>
    <mergeCell ref="C15:F15"/>
    <mergeCell ref="C16:F16"/>
    <mergeCell ref="C17:F17"/>
    <mergeCell ref="C18:F18"/>
    <mergeCell ref="C19:F19"/>
    <mergeCell ref="C8:F8"/>
    <mergeCell ref="C9:F9"/>
    <mergeCell ref="C10:F10"/>
    <mergeCell ref="C11:F11"/>
    <mergeCell ref="C12:F12"/>
    <mergeCell ref="C13:F13"/>
    <mergeCell ref="C26:F26"/>
    <mergeCell ref="C27:F27"/>
    <mergeCell ref="C28:F28"/>
    <mergeCell ref="C29:F29"/>
    <mergeCell ref="C30:F30"/>
    <mergeCell ref="C31:F31"/>
    <mergeCell ref="D20:F20"/>
    <mergeCell ref="C21:F21"/>
    <mergeCell ref="C22:F22"/>
    <mergeCell ref="C23:F23"/>
    <mergeCell ref="C24:F24"/>
    <mergeCell ref="C25:F25"/>
    <mergeCell ref="C38:F38"/>
    <mergeCell ref="C39:F39"/>
    <mergeCell ref="C40:F40"/>
    <mergeCell ref="C41:F41"/>
    <mergeCell ref="D42:F42"/>
    <mergeCell ref="D43:F43"/>
    <mergeCell ref="C32:F32"/>
    <mergeCell ref="C33:F33"/>
    <mergeCell ref="C34:F34"/>
    <mergeCell ref="C35:F35"/>
    <mergeCell ref="C36:F36"/>
    <mergeCell ref="C37:F37"/>
    <mergeCell ref="C50:F50"/>
    <mergeCell ref="D51:F51"/>
    <mergeCell ref="D52:F52"/>
    <mergeCell ref="C53:F53"/>
    <mergeCell ref="D54:F54"/>
    <mergeCell ref="D55:F55"/>
    <mergeCell ref="C44:F44"/>
    <mergeCell ref="D45:F45"/>
    <mergeCell ref="D46:F46"/>
    <mergeCell ref="C47:F47"/>
    <mergeCell ref="D48:F48"/>
    <mergeCell ref="D49:F49"/>
    <mergeCell ref="D62:F62"/>
    <mergeCell ref="C63:F63"/>
    <mergeCell ref="D64:F64"/>
    <mergeCell ref="D65:F65"/>
    <mergeCell ref="D66:F66"/>
    <mergeCell ref="C67:F67"/>
    <mergeCell ref="D56:F56"/>
    <mergeCell ref="C57:F57"/>
    <mergeCell ref="D58:F58"/>
    <mergeCell ref="D59:F59"/>
    <mergeCell ref="D60:F60"/>
    <mergeCell ref="C61:F61"/>
    <mergeCell ref="C74:F74"/>
    <mergeCell ref="D75:F75"/>
    <mergeCell ref="D76:F76"/>
    <mergeCell ref="C77:F77"/>
    <mergeCell ref="C78:F78"/>
    <mergeCell ref="D79:F79"/>
    <mergeCell ref="D68:F68"/>
    <mergeCell ref="D69:F69"/>
    <mergeCell ref="D70:F70"/>
    <mergeCell ref="C71:F71"/>
    <mergeCell ref="D72:F72"/>
    <mergeCell ref="D73:F73"/>
    <mergeCell ref="C86:F86"/>
    <mergeCell ref="D87:F87"/>
    <mergeCell ref="D88:F88"/>
    <mergeCell ref="D89:F89"/>
    <mergeCell ref="C90:F90"/>
    <mergeCell ref="D91:F91"/>
    <mergeCell ref="D80:F80"/>
    <mergeCell ref="D81:F81"/>
    <mergeCell ref="C82:F82"/>
    <mergeCell ref="D83:F83"/>
    <mergeCell ref="D84:F84"/>
    <mergeCell ref="D85:F85"/>
    <mergeCell ref="D98:F98"/>
    <mergeCell ref="D99:F99"/>
    <mergeCell ref="D100:F100"/>
    <mergeCell ref="C101:F101"/>
    <mergeCell ref="D102:F102"/>
    <mergeCell ref="D103:F103"/>
    <mergeCell ref="D92:F92"/>
    <mergeCell ref="D93:F93"/>
    <mergeCell ref="C94:F94"/>
    <mergeCell ref="D95:F95"/>
    <mergeCell ref="D96:F96"/>
    <mergeCell ref="C97:F97"/>
    <mergeCell ref="D110:F110"/>
    <mergeCell ref="C111:F111"/>
    <mergeCell ref="D112:F112"/>
    <mergeCell ref="D113:F113"/>
    <mergeCell ref="D114:F114"/>
    <mergeCell ref="C115:F115"/>
    <mergeCell ref="D104:F104"/>
    <mergeCell ref="C105:F105"/>
    <mergeCell ref="D106:F106"/>
    <mergeCell ref="D107:F107"/>
    <mergeCell ref="C108:F108"/>
    <mergeCell ref="D109:F109"/>
    <mergeCell ref="C122:F122"/>
    <mergeCell ref="D123:F123"/>
    <mergeCell ref="D124:F124"/>
    <mergeCell ref="C125:F125"/>
    <mergeCell ref="C126:F126"/>
    <mergeCell ref="C127:F127"/>
    <mergeCell ref="D116:F116"/>
    <mergeCell ref="D117:F117"/>
    <mergeCell ref="D118:F118"/>
    <mergeCell ref="C119:F119"/>
    <mergeCell ref="D120:F120"/>
    <mergeCell ref="D121:F121"/>
    <mergeCell ref="C134:F134"/>
    <mergeCell ref="C135:F135"/>
    <mergeCell ref="C136:F136"/>
    <mergeCell ref="C137:F137"/>
    <mergeCell ref="C138:F138"/>
    <mergeCell ref="C139:F139"/>
    <mergeCell ref="C128:F128"/>
    <mergeCell ref="C129:F129"/>
    <mergeCell ref="C130:F130"/>
    <mergeCell ref="C131:F131"/>
    <mergeCell ref="C132:F132"/>
    <mergeCell ref="C133:F133"/>
    <mergeCell ref="C146:F146"/>
    <mergeCell ref="C147:F147"/>
    <mergeCell ref="C148:F148"/>
    <mergeCell ref="C149:F149"/>
    <mergeCell ref="C150:F150"/>
    <mergeCell ref="C151:F151"/>
    <mergeCell ref="C140:F140"/>
    <mergeCell ref="C141:F141"/>
    <mergeCell ref="C142:F142"/>
    <mergeCell ref="C143:F143"/>
    <mergeCell ref="C144:F144"/>
    <mergeCell ref="C145:F145"/>
    <mergeCell ref="C158:F158"/>
    <mergeCell ref="C159:F159"/>
    <mergeCell ref="C160:F160"/>
    <mergeCell ref="C161:F161"/>
    <mergeCell ref="C162:F162"/>
    <mergeCell ref="C163:F163"/>
    <mergeCell ref="C152:F152"/>
    <mergeCell ref="C153:F153"/>
    <mergeCell ref="C154:F154"/>
    <mergeCell ref="C155:F155"/>
    <mergeCell ref="C156:F156"/>
    <mergeCell ref="C157:F157"/>
    <mergeCell ref="C176:F176"/>
    <mergeCell ref="C170:F170"/>
    <mergeCell ref="C171:F171"/>
    <mergeCell ref="C172:F172"/>
    <mergeCell ref="C173:F173"/>
    <mergeCell ref="C174:F174"/>
    <mergeCell ref="C175:F175"/>
    <mergeCell ref="C164:F164"/>
    <mergeCell ref="C165:F165"/>
    <mergeCell ref="C166:F166"/>
    <mergeCell ref="C167:F167"/>
    <mergeCell ref="C168:F168"/>
    <mergeCell ref="C169:F169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89"/>
  <sheetViews>
    <sheetView workbookViewId="0"/>
  </sheetViews>
  <sheetFormatPr defaultRowHeight="14.25"/>
  <cols>
    <col min="1" max="1" width="2.625" style="1394" customWidth="1"/>
    <col min="2" max="2" width="4.625" customWidth="1"/>
    <col min="3" max="3" width="2.375" customWidth="1"/>
    <col min="4" max="4" width="3" customWidth="1"/>
    <col min="6" max="6" width="47.625" customWidth="1"/>
    <col min="7" max="10" width="12.625" customWidth="1"/>
    <col min="12" max="12" width="9" customWidth="1"/>
  </cols>
  <sheetData>
    <row r="2" spans="2:15" ht="15" customHeight="1">
      <c r="B2" s="1744" t="s">
        <v>1180</v>
      </c>
      <c r="C2" s="1744"/>
      <c r="D2" s="1744"/>
      <c r="E2" s="1744"/>
      <c r="F2" s="1744"/>
      <c r="G2" s="1744"/>
      <c r="H2" s="1744"/>
      <c r="I2" s="1744"/>
      <c r="J2" s="1744"/>
    </row>
    <row r="3" spans="2:15" ht="15" thickBot="1">
      <c r="I3" s="1973" t="s">
        <v>844</v>
      </c>
      <c r="J3" s="1973"/>
    </row>
    <row r="4" spans="2:15" ht="33.75" customHeight="1" thickBot="1">
      <c r="B4" s="1572" t="s">
        <v>289</v>
      </c>
      <c r="C4" s="2022" t="s">
        <v>640</v>
      </c>
      <c r="D4" s="1932"/>
      <c r="E4" s="1932"/>
      <c r="F4" s="2023"/>
      <c r="G4" s="1529" t="s">
        <v>5</v>
      </c>
      <c r="H4" s="1530" t="s">
        <v>324</v>
      </c>
      <c r="I4" s="1531" t="s">
        <v>325</v>
      </c>
      <c r="J4" s="1532" t="s">
        <v>8</v>
      </c>
    </row>
    <row r="5" spans="2:15" ht="30" customHeight="1">
      <c r="B5" s="1491">
        <v>1</v>
      </c>
      <c r="C5" s="2070" t="s">
        <v>981</v>
      </c>
      <c r="D5" s="1933"/>
      <c r="E5" s="1933"/>
      <c r="F5" s="2071"/>
      <c r="G5" s="1169">
        <v>17.137</v>
      </c>
      <c r="H5" s="171">
        <v>0</v>
      </c>
      <c r="I5" s="957">
        <v>0</v>
      </c>
      <c r="J5" s="1116">
        <v>17.137</v>
      </c>
      <c r="L5" s="1495"/>
      <c r="M5" s="1495"/>
      <c r="N5" s="1495"/>
      <c r="O5" s="1495"/>
    </row>
    <row r="6" spans="2:15" ht="18" customHeight="1">
      <c r="B6" s="1564"/>
      <c r="C6" s="1565"/>
      <c r="D6" s="2074" t="s">
        <v>228</v>
      </c>
      <c r="E6" s="2075"/>
      <c r="F6" s="2076"/>
      <c r="G6" s="888">
        <v>12.385999999999999</v>
      </c>
      <c r="H6" s="889">
        <v>0</v>
      </c>
      <c r="I6" s="1569">
        <v>0</v>
      </c>
      <c r="J6" s="1119">
        <v>12.385999999999999</v>
      </c>
      <c r="L6" s="1495"/>
      <c r="M6" s="1495"/>
      <c r="N6" s="1495"/>
      <c r="O6" s="1495"/>
    </row>
    <row r="7" spans="2:15" ht="15.75" customHeight="1">
      <c r="B7" s="1319"/>
      <c r="C7" s="1326"/>
      <c r="D7" s="1923" t="s">
        <v>234</v>
      </c>
      <c r="E7" s="1923"/>
      <c r="F7" s="2014"/>
      <c r="G7" s="1191">
        <v>4.7510000000000003</v>
      </c>
      <c r="H7" s="173">
        <v>0</v>
      </c>
      <c r="I7" s="964">
        <v>0</v>
      </c>
      <c r="J7" s="1119">
        <v>4.7510000000000003</v>
      </c>
      <c r="L7" s="1495"/>
      <c r="M7" s="1495"/>
      <c r="N7" s="1495"/>
      <c r="O7" s="1495"/>
    </row>
    <row r="8" spans="2:15" ht="15.75" customHeight="1">
      <c r="B8" s="1322">
        <v>2</v>
      </c>
      <c r="C8" s="2077" t="s">
        <v>982</v>
      </c>
      <c r="D8" s="2078"/>
      <c r="E8" s="2078"/>
      <c r="F8" s="2079"/>
      <c r="G8" s="1121">
        <v>2.048</v>
      </c>
      <c r="H8" s="175">
        <v>0</v>
      </c>
      <c r="I8" s="962">
        <v>0</v>
      </c>
      <c r="J8" s="1119">
        <v>2.048</v>
      </c>
      <c r="L8" s="1495"/>
      <c r="M8" s="1495"/>
      <c r="N8" s="1495"/>
      <c r="O8" s="1495"/>
    </row>
    <row r="9" spans="2:15" ht="15.75" customHeight="1">
      <c r="B9" s="1319"/>
      <c r="C9" s="2007" t="s">
        <v>986</v>
      </c>
      <c r="D9" s="1916"/>
      <c r="E9" s="1916"/>
      <c r="F9" s="2008"/>
      <c r="G9" s="1191">
        <v>2.048</v>
      </c>
      <c r="H9" s="173">
        <v>0</v>
      </c>
      <c r="I9" s="964">
        <v>0</v>
      </c>
      <c r="J9" s="1119">
        <v>2.048</v>
      </c>
      <c r="L9" s="1495"/>
      <c r="M9" s="1495"/>
      <c r="N9" s="1495"/>
      <c r="O9" s="1495"/>
    </row>
    <row r="10" spans="2:15" ht="15.75" customHeight="1">
      <c r="B10" s="1319"/>
      <c r="C10" s="1331"/>
      <c r="D10" s="1915" t="s">
        <v>987</v>
      </c>
      <c r="E10" s="1916"/>
      <c r="F10" s="2008"/>
      <c r="G10" s="1191">
        <v>2.048</v>
      </c>
      <c r="H10" s="173">
        <v>0</v>
      </c>
      <c r="I10" s="964">
        <v>0</v>
      </c>
      <c r="J10" s="1119">
        <v>2.048</v>
      </c>
      <c r="L10" s="1495"/>
      <c r="M10" s="1495"/>
      <c r="N10" s="1495"/>
      <c r="O10" s="1495"/>
    </row>
    <row r="11" spans="2:15" ht="15" customHeight="1">
      <c r="B11" s="1322">
        <v>3</v>
      </c>
      <c r="C11" s="2016" t="s">
        <v>643</v>
      </c>
      <c r="D11" s="1926"/>
      <c r="E11" s="1926"/>
      <c r="F11" s="2017"/>
      <c r="G11" s="1121">
        <v>28994.288</v>
      </c>
      <c r="H11" s="175">
        <v>7613.2740000000003</v>
      </c>
      <c r="I11" s="962">
        <v>4667.0169999999998</v>
      </c>
      <c r="J11" s="1119">
        <v>41274.578999999998</v>
      </c>
      <c r="L11" s="1495"/>
      <c r="M11" s="1495"/>
      <c r="N11" s="1495"/>
      <c r="O11" s="1495"/>
    </row>
    <row r="12" spans="2:15" ht="15" customHeight="1">
      <c r="B12" s="1319"/>
      <c r="C12" s="1324"/>
      <c r="D12" s="1921" t="s">
        <v>991</v>
      </c>
      <c r="E12" s="1922"/>
      <c r="F12" s="1928"/>
      <c r="G12" s="1191">
        <v>0</v>
      </c>
      <c r="H12" s="173">
        <v>0</v>
      </c>
      <c r="I12" s="964">
        <v>0.8</v>
      </c>
      <c r="J12" s="1119">
        <v>0.8</v>
      </c>
      <c r="L12" s="1495"/>
      <c r="M12" s="1495"/>
      <c r="N12" s="1495"/>
      <c r="O12" s="1495"/>
    </row>
    <row r="13" spans="2:15" ht="15" customHeight="1">
      <c r="B13" s="1319"/>
      <c r="C13" s="1324"/>
      <c r="D13" s="1921" t="s">
        <v>644</v>
      </c>
      <c r="E13" s="1922"/>
      <c r="F13" s="1928"/>
      <c r="G13" s="1191">
        <v>1541.6310000000001</v>
      </c>
      <c r="H13" s="173">
        <v>145.989</v>
      </c>
      <c r="I13" s="964">
        <v>1.617</v>
      </c>
      <c r="J13" s="1119">
        <v>1689.2370000000001</v>
      </c>
      <c r="L13" s="1495"/>
      <c r="M13" s="1495"/>
      <c r="N13" s="1495"/>
      <c r="O13" s="1495"/>
    </row>
    <row r="14" spans="2:15" ht="15" customHeight="1">
      <c r="B14" s="1319"/>
      <c r="C14" s="1324"/>
      <c r="D14" s="1921" t="s">
        <v>645</v>
      </c>
      <c r="E14" s="1922"/>
      <c r="F14" s="1928"/>
      <c r="G14" s="1191">
        <v>101.5</v>
      </c>
      <c r="H14" s="173">
        <v>3</v>
      </c>
      <c r="I14" s="964">
        <v>2.42</v>
      </c>
      <c r="J14" s="1119">
        <v>106.92</v>
      </c>
      <c r="L14" s="1495"/>
      <c r="M14" s="1495"/>
      <c r="N14" s="1495"/>
      <c r="O14" s="1495"/>
    </row>
    <row r="15" spans="2:15" ht="15.75" customHeight="1">
      <c r="B15" s="1319"/>
      <c r="C15" s="1324"/>
      <c r="D15" s="1921" t="s">
        <v>646</v>
      </c>
      <c r="E15" s="1922"/>
      <c r="F15" s="1928"/>
      <c r="G15" s="1191">
        <v>4479.3680000000004</v>
      </c>
      <c r="H15" s="173">
        <v>1695.992</v>
      </c>
      <c r="I15" s="964">
        <v>799.46699999999998</v>
      </c>
      <c r="J15" s="1119">
        <v>6974.8270000000002</v>
      </c>
      <c r="L15" s="1495"/>
      <c r="M15" s="1495"/>
      <c r="N15" s="1495"/>
      <c r="O15" s="1495"/>
    </row>
    <row r="16" spans="2:15" ht="15.75" customHeight="1">
      <c r="B16" s="1319"/>
      <c r="C16" s="1324"/>
      <c r="D16" s="1921" t="s">
        <v>647</v>
      </c>
      <c r="E16" s="1922"/>
      <c r="F16" s="1928"/>
      <c r="G16" s="1191">
        <v>3362.96</v>
      </c>
      <c r="H16" s="173">
        <v>2159.4090000000001</v>
      </c>
      <c r="I16" s="964">
        <v>1835.086</v>
      </c>
      <c r="J16" s="1119">
        <v>7357.4549999999999</v>
      </c>
      <c r="L16" s="1495"/>
      <c r="M16" s="1495"/>
      <c r="N16" s="1495"/>
      <c r="O16" s="1495"/>
    </row>
    <row r="17" spans="2:15" ht="15" customHeight="1">
      <c r="B17" s="1319"/>
      <c r="C17" s="1324"/>
      <c r="D17" s="1921" t="s">
        <v>648</v>
      </c>
      <c r="E17" s="1922"/>
      <c r="F17" s="1928"/>
      <c r="G17" s="1191">
        <v>1826.7059999999999</v>
      </c>
      <c r="H17" s="173">
        <v>465.74299999999999</v>
      </c>
      <c r="I17" s="964">
        <v>2004.338</v>
      </c>
      <c r="J17" s="1119">
        <v>4296.7870000000003</v>
      </c>
      <c r="L17" s="1495"/>
      <c r="M17" s="1495"/>
      <c r="N17" s="1495"/>
      <c r="O17" s="1495"/>
    </row>
    <row r="18" spans="2:15" ht="15" customHeight="1">
      <c r="B18" s="1327"/>
      <c r="C18" s="1493"/>
      <c r="D18" s="1915" t="s">
        <v>992</v>
      </c>
      <c r="E18" s="1916"/>
      <c r="F18" s="2008"/>
      <c r="G18" s="1191">
        <v>13544.852999999999</v>
      </c>
      <c r="H18" s="173">
        <v>3103.5630000000001</v>
      </c>
      <c r="I18" s="964">
        <v>12.196999999999999</v>
      </c>
      <c r="J18" s="1119">
        <v>16660.613000000001</v>
      </c>
      <c r="L18" s="1495"/>
      <c r="M18" s="1495"/>
      <c r="N18" s="1495"/>
      <c r="O18" s="1495"/>
    </row>
    <row r="19" spans="2:15" ht="15" customHeight="1">
      <c r="B19" s="1319"/>
      <c r="C19" s="1324"/>
      <c r="D19" s="1921" t="s">
        <v>650</v>
      </c>
      <c r="E19" s="1922"/>
      <c r="F19" s="1928"/>
      <c r="G19" s="1191">
        <v>4137.2700000000004</v>
      </c>
      <c r="H19" s="173">
        <v>39.578000000000003</v>
      </c>
      <c r="I19" s="964">
        <v>11.092000000000001</v>
      </c>
      <c r="J19" s="1119">
        <v>4187.9399999999996</v>
      </c>
      <c r="L19" s="1495"/>
      <c r="M19" s="1495"/>
      <c r="N19" s="1495"/>
      <c r="O19" s="1495"/>
    </row>
    <row r="20" spans="2:15" ht="15" customHeight="1">
      <c r="B20" s="1322">
        <v>4</v>
      </c>
      <c r="C20" s="2009" t="s">
        <v>651</v>
      </c>
      <c r="D20" s="1917"/>
      <c r="E20" s="1917"/>
      <c r="F20" s="2010"/>
      <c r="G20" s="1121">
        <v>280240.44400000002</v>
      </c>
      <c r="H20" s="175">
        <v>30782.429</v>
      </c>
      <c r="I20" s="962">
        <v>17010.275000000001</v>
      </c>
      <c r="J20" s="1119">
        <v>328033.14799999999</v>
      </c>
      <c r="L20" s="1495"/>
      <c r="M20" s="1495"/>
      <c r="N20" s="1495"/>
      <c r="O20" s="1495"/>
    </row>
    <row r="21" spans="2:15" ht="15" customHeight="1">
      <c r="B21" s="1319"/>
      <c r="C21" s="1326"/>
      <c r="D21" s="1923" t="s">
        <v>994</v>
      </c>
      <c r="E21" s="1923"/>
      <c r="F21" s="2014"/>
      <c r="G21" s="1191">
        <v>71470.168999999994</v>
      </c>
      <c r="H21" s="173">
        <v>9481.3089999999993</v>
      </c>
      <c r="I21" s="964">
        <v>4108.2929999999997</v>
      </c>
      <c r="J21" s="1119">
        <v>85059.770999999993</v>
      </c>
      <c r="L21" s="1495"/>
      <c r="M21" s="1495"/>
      <c r="N21" s="1495"/>
      <c r="O21" s="1495"/>
    </row>
    <row r="22" spans="2:15" ht="15" customHeight="1">
      <c r="B22" s="1319"/>
      <c r="C22" s="1324"/>
      <c r="D22" s="1923" t="s">
        <v>995</v>
      </c>
      <c r="E22" s="1923"/>
      <c r="F22" s="2014"/>
      <c r="G22" s="1191">
        <v>1221.124</v>
      </c>
      <c r="H22" s="173">
        <v>4.2080000000000002</v>
      </c>
      <c r="I22" s="964">
        <v>0.41699999999999998</v>
      </c>
      <c r="J22" s="1119">
        <v>1225.749</v>
      </c>
      <c r="L22" s="1495"/>
      <c r="M22" s="1495"/>
      <c r="N22" s="1495"/>
      <c r="O22" s="1495"/>
    </row>
    <row r="23" spans="2:15" ht="30" customHeight="1">
      <c r="B23" s="1319"/>
      <c r="C23" s="1324"/>
      <c r="D23" s="1923" t="s">
        <v>996</v>
      </c>
      <c r="E23" s="1923"/>
      <c r="F23" s="2014"/>
      <c r="G23" s="1191">
        <v>3663.1410000000001</v>
      </c>
      <c r="H23" s="173">
        <v>124.182</v>
      </c>
      <c r="I23" s="964">
        <v>319.089</v>
      </c>
      <c r="J23" s="1119">
        <v>4106.4120000000003</v>
      </c>
      <c r="L23" s="1495"/>
      <c r="M23" s="1495"/>
      <c r="N23" s="1495"/>
      <c r="O23" s="1495"/>
    </row>
    <row r="24" spans="2:15" ht="15" customHeight="1">
      <c r="B24" s="1319"/>
      <c r="C24" s="1326"/>
      <c r="D24" s="1923" t="s">
        <v>997</v>
      </c>
      <c r="E24" s="1923"/>
      <c r="F24" s="2014"/>
      <c r="G24" s="1191">
        <v>85561.865999999995</v>
      </c>
      <c r="H24" s="173">
        <v>6277.2749999999996</v>
      </c>
      <c r="I24" s="964">
        <v>6193.3869999999997</v>
      </c>
      <c r="J24" s="1119">
        <v>98032.528000000006</v>
      </c>
      <c r="L24" s="1495"/>
      <c r="M24" s="1495"/>
      <c r="N24" s="1495"/>
      <c r="O24" s="1495"/>
    </row>
    <row r="25" spans="2:15" ht="15" customHeight="1">
      <c r="B25" s="1319"/>
      <c r="C25" s="1326"/>
      <c r="D25" s="1923" t="s">
        <v>998</v>
      </c>
      <c r="E25" s="1923"/>
      <c r="F25" s="2014"/>
      <c r="G25" s="1191">
        <v>676.66700000000003</v>
      </c>
      <c r="H25" s="173">
        <v>82.391999999999996</v>
      </c>
      <c r="I25" s="964">
        <v>73.129000000000005</v>
      </c>
      <c r="J25" s="1119">
        <v>832.18799999999999</v>
      </c>
      <c r="L25" s="1495"/>
      <c r="M25" s="1495"/>
      <c r="N25" s="1495"/>
      <c r="O25" s="1495"/>
    </row>
    <row r="26" spans="2:15" ht="15" customHeight="1">
      <c r="B26" s="1319"/>
      <c r="C26" s="1326"/>
      <c r="D26" s="1923" t="s">
        <v>999</v>
      </c>
      <c r="E26" s="1923"/>
      <c r="F26" s="2014"/>
      <c r="G26" s="1191">
        <v>32942.661999999997</v>
      </c>
      <c r="H26" s="173">
        <v>6722.9269999999997</v>
      </c>
      <c r="I26" s="964">
        <v>930.83</v>
      </c>
      <c r="J26" s="1119">
        <v>40596.419000000002</v>
      </c>
      <c r="L26" s="1495"/>
      <c r="M26" s="1495"/>
      <c r="N26" s="1495"/>
      <c r="O26" s="1495"/>
    </row>
    <row r="27" spans="2:15" ht="15" customHeight="1">
      <c r="B27" s="1319"/>
      <c r="C27" s="1326"/>
      <c r="D27" s="1923" t="s">
        <v>1000</v>
      </c>
      <c r="E27" s="1923"/>
      <c r="F27" s="2014"/>
      <c r="G27" s="1191">
        <v>138.095</v>
      </c>
      <c r="H27" s="173">
        <v>0</v>
      </c>
      <c r="I27" s="964">
        <v>0</v>
      </c>
      <c r="J27" s="1119">
        <v>138.095</v>
      </c>
      <c r="L27" s="1495"/>
      <c r="M27" s="1495"/>
      <c r="N27" s="1495"/>
      <c r="O27" s="1495"/>
    </row>
    <row r="28" spans="2:15" ht="30" customHeight="1">
      <c r="B28" s="1319"/>
      <c r="C28" s="1326"/>
      <c r="D28" s="1923" t="s">
        <v>1001</v>
      </c>
      <c r="E28" s="1923"/>
      <c r="F28" s="2014"/>
      <c r="G28" s="1191">
        <v>1179.2090000000001</v>
      </c>
      <c r="H28" s="173">
        <v>24.606999999999999</v>
      </c>
      <c r="I28" s="964">
        <v>5.6870000000000003</v>
      </c>
      <c r="J28" s="1119">
        <v>1209.5029999999999</v>
      </c>
      <c r="L28" s="1495"/>
      <c r="M28" s="1495"/>
      <c r="N28" s="1495"/>
      <c r="O28" s="1495"/>
    </row>
    <row r="29" spans="2:15" ht="15" customHeight="1">
      <c r="B29" s="1319"/>
      <c r="C29" s="1326"/>
      <c r="D29" s="1923" t="s">
        <v>1002</v>
      </c>
      <c r="E29" s="1923"/>
      <c r="F29" s="2014"/>
      <c r="G29" s="1191">
        <v>76557.096999999994</v>
      </c>
      <c r="H29" s="173">
        <v>5901.6109999999999</v>
      </c>
      <c r="I29" s="964">
        <v>4113.6719999999996</v>
      </c>
      <c r="J29" s="1119">
        <v>86572.38</v>
      </c>
      <c r="L29" s="1495"/>
      <c r="M29" s="1495"/>
      <c r="N29" s="1495"/>
      <c r="O29" s="1495"/>
    </row>
    <row r="30" spans="2:15" ht="15" customHeight="1">
      <c r="B30" s="1319"/>
      <c r="C30" s="1326"/>
      <c r="D30" s="1923" t="s">
        <v>1003</v>
      </c>
      <c r="E30" s="1923"/>
      <c r="F30" s="2014"/>
      <c r="G30" s="1191">
        <v>3120.433</v>
      </c>
      <c r="H30" s="173">
        <v>1923.6579999999999</v>
      </c>
      <c r="I30" s="964">
        <v>389.548</v>
      </c>
      <c r="J30" s="1119">
        <v>5433.6390000000001</v>
      </c>
      <c r="L30" s="1495"/>
      <c r="M30" s="1495"/>
      <c r="N30" s="1495"/>
      <c r="O30" s="1495"/>
    </row>
    <row r="31" spans="2:15" ht="15" customHeight="1">
      <c r="B31" s="1319"/>
      <c r="C31" s="1326"/>
      <c r="D31" s="1921" t="s">
        <v>662</v>
      </c>
      <c r="E31" s="1922"/>
      <c r="F31" s="1928"/>
      <c r="G31" s="1191">
        <v>3709.9810000000002</v>
      </c>
      <c r="H31" s="173">
        <v>240.26</v>
      </c>
      <c r="I31" s="964">
        <v>876.22299999999996</v>
      </c>
      <c r="J31" s="1119">
        <v>4826.4639999999999</v>
      </c>
      <c r="L31" s="1495"/>
      <c r="M31" s="1495"/>
      <c r="N31" s="1495"/>
      <c r="O31" s="1495"/>
    </row>
    <row r="32" spans="2:15" ht="15" customHeight="1">
      <c r="B32" s="1322">
        <v>5</v>
      </c>
      <c r="C32" s="2009" t="s">
        <v>663</v>
      </c>
      <c r="D32" s="1917"/>
      <c r="E32" s="1917"/>
      <c r="F32" s="2010"/>
      <c r="G32" s="1121">
        <v>61458.25</v>
      </c>
      <c r="H32" s="175">
        <v>5018.4290000000001</v>
      </c>
      <c r="I32" s="962">
        <v>2702.45</v>
      </c>
      <c r="J32" s="1119">
        <v>69179.129000000001</v>
      </c>
      <c r="L32" s="1495"/>
      <c r="M32" s="1495"/>
      <c r="N32" s="1495"/>
      <c r="O32" s="1495"/>
    </row>
    <row r="33" spans="2:15" ht="15" customHeight="1">
      <c r="B33" s="1319"/>
      <c r="C33" s="1326"/>
      <c r="D33" s="1923" t="s">
        <v>1005</v>
      </c>
      <c r="E33" s="1923"/>
      <c r="F33" s="2014"/>
      <c r="G33" s="1191">
        <v>3210.61</v>
      </c>
      <c r="H33" s="173">
        <v>932.31399999999996</v>
      </c>
      <c r="I33" s="964">
        <v>165.65600000000001</v>
      </c>
      <c r="J33" s="1119">
        <v>4308.58</v>
      </c>
      <c r="L33" s="1495"/>
      <c r="M33" s="1495"/>
      <c r="N33" s="1495"/>
      <c r="O33" s="1495"/>
    </row>
    <row r="34" spans="2:15" ht="15" customHeight="1">
      <c r="B34" s="1319"/>
      <c r="C34" s="1326"/>
      <c r="D34" s="1923" t="s">
        <v>1006</v>
      </c>
      <c r="E34" s="1923"/>
      <c r="F34" s="2014"/>
      <c r="G34" s="1191">
        <v>75.254000000000005</v>
      </c>
      <c r="H34" s="173">
        <v>0</v>
      </c>
      <c r="I34" s="964">
        <v>80</v>
      </c>
      <c r="J34" s="1119">
        <v>155.25399999999999</v>
      </c>
      <c r="L34" s="1495"/>
      <c r="M34" s="1495"/>
      <c r="N34" s="1495"/>
      <c r="O34" s="1495"/>
    </row>
    <row r="35" spans="2:15" ht="15" customHeight="1">
      <c r="B35" s="1319"/>
      <c r="C35" s="1326"/>
      <c r="D35" s="1923" t="s">
        <v>1007</v>
      </c>
      <c r="E35" s="1923"/>
      <c r="F35" s="2014"/>
      <c r="G35" s="1191">
        <v>701.53599999999994</v>
      </c>
      <c r="H35" s="173">
        <v>8.7420000000000009</v>
      </c>
      <c r="I35" s="964">
        <v>75.085999999999999</v>
      </c>
      <c r="J35" s="1119">
        <v>785.36400000000003</v>
      </c>
      <c r="L35" s="1495"/>
      <c r="M35" s="1495"/>
      <c r="N35" s="1495"/>
      <c r="O35" s="1495"/>
    </row>
    <row r="36" spans="2:15" ht="15" customHeight="1">
      <c r="B36" s="1319"/>
      <c r="C36" s="1326"/>
      <c r="D36" s="1923" t="s">
        <v>1008</v>
      </c>
      <c r="E36" s="1923"/>
      <c r="F36" s="2014"/>
      <c r="G36" s="1191">
        <v>16083.581</v>
      </c>
      <c r="H36" s="173">
        <v>1164.8889999999999</v>
      </c>
      <c r="I36" s="964">
        <v>1102.066</v>
      </c>
      <c r="J36" s="1119">
        <v>18350.536</v>
      </c>
      <c r="L36" s="1495"/>
      <c r="M36" s="1495"/>
      <c r="N36" s="1495"/>
      <c r="O36" s="1495"/>
    </row>
    <row r="37" spans="2:15" ht="15" customHeight="1">
      <c r="B37" s="1319"/>
      <c r="C37" s="1326"/>
      <c r="D37" s="1923" t="s">
        <v>1009</v>
      </c>
      <c r="E37" s="1923"/>
      <c r="F37" s="2014"/>
      <c r="G37" s="1191">
        <v>74.688000000000002</v>
      </c>
      <c r="H37" s="173">
        <v>0.23499999999999999</v>
      </c>
      <c r="I37" s="964">
        <v>0</v>
      </c>
      <c r="J37" s="1119">
        <v>74.923000000000002</v>
      </c>
      <c r="L37" s="1495"/>
      <c r="M37" s="1495"/>
      <c r="N37" s="1495"/>
      <c r="O37" s="1495"/>
    </row>
    <row r="38" spans="2:15" ht="15" customHeight="1">
      <c r="B38" s="1319"/>
      <c r="C38" s="1326"/>
      <c r="D38" s="1923" t="s">
        <v>1010</v>
      </c>
      <c r="E38" s="1923"/>
      <c r="F38" s="2014"/>
      <c r="G38" s="1191">
        <v>1806.6469999999999</v>
      </c>
      <c r="H38" s="173">
        <v>442.23399999999998</v>
      </c>
      <c r="I38" s="964">
        <v>31.847999999999999</v>
      </c>
      <c r="J38" s="1119">
        <v>2280.7289999999998</v>
      </c>
      <c r="L38" s="1495"/>
      <c r="M38" s="1495"/>
      <c r="N38" s="1495"/>
      <c r="O38" s="1495"/>
    </row>
    <row r="39" spans="2:15" ht="15" customHeight="1">
      <c r="B39" s="1319"/>
      <c r="C39" s="1324"/>
      <c r="D39" s="1923" t="s">
        <v>1013</v>
      </c>
      <c r="E39" s="1923"/>
      <c r="F39" s="2014"/>
      <c r="G39" s="1191">
        <v>35834.269</v>
      </c>
      <c r="H39" s="173">
        <v>2295.2710000000002</v>
      </c>
      <c r="I39" s="964">
        <v>1124.2840000000001</v>
      </c>
      <c r="J39" s="1119">
        <v>39253.824000000001</v>
      </c>
      <c r="L39" s="1495"/>
      <c r="M39" s="1495"/>
      <c r="N39" s="1495"/>
      <c r="O39" s="1495"/>
    </row>
    <row r="40" spans="2:15" ht="15" customHeight="1">
      <c r="B40" s="1319"/>
      <c r="C40" s="1324"/>
      <c r="D40" s="1923" t="s">
        <v>1014</v>
      </c>
      <c r="E40" s="1923"/>
      <c r="F40" s="2014"/>
      <c r="G40" s="1191">
        <v>183.81100000000001</v>
      </c>
      <c r="H40" s="173">
        <v>105.45399999999999</v>
      </c>
      <c r="I40" s="964">
        <v>33.276000000000003</v>
      </c>
      <c r="J40" s="1119">
        <v>322.541</v>
      </c>
      <c r="L40" s="1495"/>
      <c r="M40" s="1495"/>
      <c r="N40" s="1495"/>
      <c r="O40" s="1495"/>
    </row>
    <row r="41" spans="2:15" ht="15" customHeight="1">
      <c r="B41" s="1319"/>
      <c r="C41" s="1326"/>
      <c r="D41" s="1923" t="s">
        <v>1015</v>
      </c>
      <c r="E41" s="1923"/>
      <c r="F41" s="2014"/>
      <c r="G41" s="1191">
        <v>329.24599999999998</v>
      </c>
      <c r="H41" s="173">
        <v>0</v>
      </c>
      <c r="I41" s="964">
        <v>0</v>
      </c>
      <c r="J41" s="1119">
        <v>329.24599999999998</v>
      </c>
      <c r="L41" s="1495"/>
      <c r="M41" s="1495"/>
      <c r="N41" s="1495"/>
      <c r="O41" s="1495"/>
    </row>
    <row r="42" spans="2:15" ht="30" customHeight="1">
      <c r="B42" s="1319"/>
      <c r="C42" s="1324"/>
      <c r="D42" s="1923" t="s">
        <v>1017</v>
      </c>
      <c r="E42" s="1923"/>
      <c r="F42" s="2014"/>
      <c r="G42" s="1191">
        <v>0</v>
      </c>
      <c r="H42" s="173">
        <v>0</v>
      </c>
      <c r="I42" s="964">
        <v>36.241</v>
      </c>
      <c r="J42" s="1119">
        <v>36.241</v>
      </c>
      <c r="L42" s="1495"/>
      <c r="M42" s="1495"/>
      <c r="N42" s="1495"/>
      <c r="O42" s="1495"/>
    </row>
    <row r="43" spans="2:15" ht="15" customHeight="1">
      <c r="B43" s="1319"/>
      <c r="C43" s="1326"/>
      <c r="D43" s="1923" t="s">
        <v>677</v>
      </c>
      <c r="E43" s="1923"/>
      <c r="F43" s="2014"/>
      <c r="G43" s="1191">
        <v>3158.6080000000002</v>
      </c>
      <c r="H43" s="173">
        <v>69.290000000000006</v>
      </c>
      <c r="I43" s="964">
        <v>53.993000000000002</v>
      </c>
      <c r="J43" s="1119">
        <v>3281.8910000000001</v>
      </c>
      <c r="L43" s="1495"/>
      <c r="M43" s="1495"/>
      <c r="N43" s="1495"/>
      <c r="O43" s="1495"/>
    </row>
    <row r="44" spans="2:15" ht="15" customHeight="1">
      <c r="B44" s="1322">
        <v>6</v>
      </c>
      <c r="C44" s="2009" t="s">
        <v>678</v>
      </c>
      <c r="D44" s="1917"/>
      <c r="E44" s="1917"/>
      <c r="F44" s="2010"/>
      <c r="G44" s="1121">
        <v>77616.267999999996</v>
      </c>
      <c r="H44" s="175">
        <v>8877.143</v>
      </c>
      <c r="I44" s="962">
        <v>10249.058000000001</v>
      </c>
      <c r="J44" s="1119">
        <v>96742.468999999997</v>
      </c>
      <c r="L44" s="1495"/>
      <c r="M44" s="1495"/>
      <c r="N44" s="1495"/>
      <c r="O44" s="1495"/>
    </row>
    <row r="45" spans="2:15" ht="15" customHeight="1">
      <c r="B45" s="1319"/>
      <c r="C45" s="1326"/>
      <c r="D45" s="1923" t="s">
        <v>1020</v>
      </c>
      <c r="E45" s="1923"/>
      <c r="F45" s="2014"/>
      <c r="G45" s="1191">
        <v>3681.7910000000002</v>
      </c>
      <c r="H45" s="173">
        <v>392.41399999999999</v>
      </c>
      <c r="I45" s="964">
        <v>76.113</v>
      </c>
      <c r="J45" s="1119">
        <v>4150.3180000000002</v>
      </c>
      <c r="L45" s="1495"/>
      <c r="M45" s="1495"/>
      <c r="N45" s="1495"/>
      <c r="O45" s="1495"/>
    </row>
    <row r="46" spans="2:15" ht="15" customHeight="1">
      <c r="B46" s="1319"/>
      <c r="C46" s="1326"/>
      <c r="D46" s="1921" t="s">
        <v>1022</v>
      </c>
      <c r="E46" s="1922"/>
      <c r="F46" s="1928"/>
      <c r="G46" s="1191">
        <v>565.28800000000001</v>
      </c>
      <c r="H46" s="173">
        <v>11.5</v>
      </c>
      <c r="I46" s="964">
        <v>156.96</v>
      </c>
      <c r="J46" s="1119">
        <v>733.74800000000005</v>
      </c>
      <c r="L46" s="1495"/>
      <c r="M46" s="1495"/>
      <c r="N46" s="1495"/>
      <c r="O46" s="1495"/>
    </row>
    <row r="47" spans="2:15" ht="15" customHeight="1">
      <c r="B47" s="1319"/>
      <c r="C47" s="1326"/>
      <c r="D47" s="1921" t="s">
        <v>1023</v>
      </c>
      <c r="E47" s="1922"/>
      <c r="F47" s="1928"/>
      <c r="G47" s="1191">
        <v>29291.350999999999</v>
      </c>
      <c r="H47" s="173">
        <v>3289.9059999999999</v>
      </c>
      <c r="I47" s="964">
        <v>4070.6559999999999</v>
      </c>
      <c r="J47" s="1119">
        <v>36651.913</v>
      </c>
      <c r="L47" s="1495"/>
      <c r="M47" s="1495"/>
      <c r="N47" s="1495"/>
      <c r="O47" s="1495"/>
    </row>
    <row r="48" spans="2:15" ht="15" customHeight="1">
      <c r="B48" s="1319"/>
      <c r="C48" s="1326"/>
      <c r="D48" s="1923" t="s">
        <v>1024</v>
      </c>
      <c r="E48" s="1923"/>
      <c r="F48" s="2014"/>
      <c r="G48" s="1191">
        <v>196.16200000000001</v>
      </c>
      <c r="H48" s="173">
        <v>18.599</v>
      </c>
      <c r="I48" s="964">
        <v>12.23</v>
      </c>
      <c r="J48" s="1119">
        <v>226.99100000000001</v>
      </c>
      <c r="L48" s="1495"/>
      <c r="M48" s="1495"/>
      <c r="N48" s="1495"/>
      <c r="O48" s="1495"/>
    </row>
    <row r="49" spans="2:15" ht="15" customHeight="1">
      <c r="B49" s="1319"/>
      <c r="C49" s="1326"/>
      <c r="D49" s="1923" t="s">
        <v>1025</v>
      </c>
      <c r="E49" s="1923"/>
      <c r="F49" s="2014"/>
      <c r="G49" s="1191">
        <v>3116.5709999999999</v>
      </c>
      <c r="H49" s="173">
        <v>113.056</v>
      </c>
      <c r="I49" s="964">
        <v>12.175000000000001</v>
      </c>
      <c r="J49" s="1119">
        <v>3241.8020000000001</v>
      </c>
      <c r="L49" s="1495"/>
      <c r="M49" s="1495"/>
      <c r="N49" s="1495"/>
      <c r="O49" s="1495"/>
    </row>
    <row r="50" spans="2:15" ht="15" customHeight="1">
      <c r="B50" s="1319"/>
      <c r="C50" s="1326"/>
      <c r="D50" s="1923" t="s">
        <v>1027</v>
      </c>
      <c r="E50" s="1923"/>
      <c r="F50" s="2014"/>
      <c r="G50" s="1191">
        <v>16.559999999999999</v>
      </c>
      <c r="H50" s="173">
        <v>1.446</v>
      </c>
      <c r="I50" s="964">
        <v>0</v>
      </c>
      <c r="J50" s="1119">
        <v>18.006</v>
      </c>
      <c r="L50" s="1495"/>
      <c r="M50" s="1495"/>
      <c r="N50" s="1495"/>
      <c r="O50" s="1495"/>
    </row>
    <row r="51" spans="2:15" ht="15" customHeight="1">
      <c r="B51" s="1319"/>
      <c r="C51" s="1326"/>
      <c r="D51" s="1921" t="s">
        <v>1028</v>
      </c>
      <c r="E51" s="1922"/>
      <c r="F51" s="1928"/>
      <c r="G51" s="1191">
        <v>31294.542000000001</v>
      </c>
      <c r="H51" s="173">
        <v>3405.748</v>
      </c>
      <c r="I51" s="964">
        <v>5242.674</v>
      </c>
      <c r="J51" s="1119">
        <v>39942.964</v>
      </c>
      <c r="L51" s="1495"/>
      <c r="M51" s="1495"/>
      <c r="N51" s="1495"/>
      <c r="O51" s="1495"/>
    </row>
    <row r="52" spans="2:15" ht="15" customHeight="1">
      <c r="B52" s="1319"/>
      <c r="C52" s="1326"/>
      <c r="D52" s="1923" t="s">
        <v>1029</v>
      </c>
      <c r="E52" s="1923"/>
      <c r="F52" s="2014"/>
      <c r="G52" s="1191">
        <v>1233.3789999999999</v>
      </c>
      <c r="H52" s="173">
        <v>40.070999999999998</v>
      </c>
      <c r="I52" s="964">
        <v>139.03299999999999</v>
      </c>
      <c r="J52" s="1119">
        <v>1412.4829999999999</v>
      </c>
      <c r="L52" s="1495"/>
      <c r="M52" s="1495"/>
      <c r="N52" s="1495"/>
      <c r="O52" s="1495"/>
    </row>
    <row r="53" spans="2:15" ht="15" customHeight="1">
      <c r="B53" s="1319"/>
      <c r="C53" s="1326"/>
      <c r="D53" s="1923" t="s">
        <v>1030</v>
      </c>
      <c r="E53" s="1923"/>
      <c r="F53" s="2014"/>
      <c r="G53" s="1191">
        <v>0</v>
      </c>
      <c r="H53" s="173">
        <v>0</v>
      </c>
      <c r="I53" s="964">
        <v>2.4039999999999999</v>
      </c>
      <c r="J53" s="1119">
        <v>2.4039999999999999</v>
      </c>
      <c r="L53" s="1495"/>
      <c r="M53" s="1495"/>
      <c r="N53" s="1495"/>
      <c r="O53" s="1495"/>
    </row>
    <row r="54" spans="2:15" ht="15" customHeight="1">
      <c r="B54" s="1319"/>
      <c r="C54" s="1326"/>
      <c r="D54" s="1921" t="s">
        <v>688</v>
      </c>
      <c r="E54" s="1922"/>
      <c r="F54" s="1928"/>
      <c r="G54" s="1191">
        <v>8220.6239999999998</v>
      </c>
      <c r="H54" s="173">
        <v>1604.403</v>
      </c>
      <c r="I54" s="964">
        <v>536.81299999999999</v>
      </c>
      <c r="J54" s="1119">
        <v>10361.84</v>
      </c>
      <c r="L54" s="1495"/>
      <c r="M54" s="1495"/>
      <c r="N54" s="1495"/>
      <c r="O54" s="1495"/>
    </row>
    <row r="55" spans="2:15" ht="15" customHeight="1">
      <c r="B55" s="1322">
        <v>8</v>
      </c>
      <c r="C55" s="2016" t="s">
        <v>691</v>
      </c>
      <c r="D55" s="1926"/>
      <c r="E55" s="1926"/>
      <c r="F55" s="2017"/>
      <c r="G55" s="1121">
        <v>19420.181</v>
      </c>
      <c r="H55" s="175">
        <v>19296.001</v>
      </c>
      <c r="I55" s="962">
        <v>630.91700000000003</v>
      </c>
      <c r="J55" s="1119">
        <v>39347.099000000002</v>
      </c>
      <c r="L55" s="1495"/>
      <c r="M55" s="1495"/>
      <c r="N55" s="1495"/>
      <c r="O55" s="1495"/>
    </row>
    <row r="56" spans="2:15" ht="15" customHeight="1">
      <c r="B56" s="1319"/>
      <c r="C56" s="1326"/>
      <c r="D56" s="1923" t="s">
        <v>793</v>
      </c>
      <c r="E56" s="1923"/>
      <c r="F56" s="2014"/>
      <c r="G56" s="1191">
        <v>11197.007</v>
      </c>
      <c r="H56" s="173">
        <v>3844.8760000000002</v>
      </c>
      <c r="I56" s="964">
        <v>630.91700000000003</v>
      </c>
      <c r="J56" s="1119">
        <v>15672.8</v>
      </c>
      <c r="L56" s="1495"/>
      <c r="M56" s="1495"/>
      <c r="N56" s="1495"/>
      <c r="O56" s="1495"/>
    </row>
    <row r="57" spans="2:15" ht="15.75" customHeight="1">
      <c r="B57" s="1319"/>
      <c r="C57" s="1326"/>
      <c r="D57" s="1923" t="s">
        <v>1040</v>
      </c>
      <c r="E57" s="1923"/>
      <c r="F57" s="2014"/>
      <c r="G57" s="1191">
        <v>11.920999999999999</v>
      </c>
      <c r="H57" s="173">
        <v>59.664999999999999</v>
      </c>
      <c r="I57" s="964">
        <v>0</v>
      </c>
      <c r="J57" s="1119">
        <v>71.585999999999999</v>
      </c>
      <c r="L57" s="1495"/>
      <c r="M57" s="1495"/>
      <c r="N57" s="1495"/>
      <c r="O57" s="1495"/>
    </row>
    <row r="58" spans="2:15" ht="15.75" customHeight="1">
      <c r="B58" s="1319"/>
      <c r="C58" s="1326"/>
      <c r="D58" s="1923" t="s">
        <v>770</v>
      </c>
      <c r="E58" s="1923"/>
      <c r="F58" s="2014"/>
      <c r="G58" s="1191">
        <v>8211.2530000000006</v>
      </c>
      <c r="H58" s="173">
        <v>15391.46</v>
      </c>
      <c r="I58" s="964">
        <v>0</v>
      </c>
      <c r="J58" s="1119">
        <v>23602.713</v>
      </c>
      <c r="L58" s="1495"/>
      <c r="M58" s="1495"/>
      <c r="N58" s="1495"/>
      <c r="O58" s="1495"/>
    </row>
    <row r="59" spans="2:15" ht="15" customHeight="1">
      <c r="B59" s="1322">
        <v>9</v>
      </c>
      <c r="C59" s="2016" t="s">
        <v>698</v>
      </c>
      <c r="D59" s="1926"/>
      <c r="E59" s="1926"/>
      <c r="F59" s="2017"/>
      <c r="G59" s="1121">
        <v>0</v>
      </c>
      <c r="H59" s="175">
        <v>0</v>
      </c>
      <c r="I59" s="962">
        <v>307.46600000000001</v>
      </c>
      <c r="J59" s="1119">
        <v>307.46600000000001</v>
      </c>
      <c r="L59" s="1495"/>
      <c r="M59" s="1495"/>
      <c r="N59" s="1495"/>
      <c r="O59" s="1495"/>
    </row>
    <row r="60" spans="2:15" ht="15" customHeight="1">
      <c r="B60" s="1319"/>
      <c r="C60" s="1326"/>
      <c r="D60" s="1923" t="s">
        <v>699</v>
      </c>
      <c r="E60" s="1923"/>
      <c r="F60" s="2014"/>
      <c r="G60" s="1191">
        <v>0</v>
      </c>
      <c r="H60" s="173">
        <v>0</v>
      </c>
      <c r="I60" s="964">
        <v>307.46600000000001</v>
      </c>
      <c r="J60" s="1119">
        <v>307.46600000000001</v>
      </c>
      <c r="L60" s="1495"/>
      <c r="M60" s="1495"/>
      <c r="N60" s="1495"/>
      <c r="O60" s="1495"/>
    </row>
    <row r="61" spans="2:15" ht="15" customHeight="1">
      <c r="B61" s="1322">
        <v>10</v>
      </c>
      <c r="C61" s="2016" t="s">
        <v>1047</v>
      </c>
      <c r="D61" s="1926"/>
      <c r="E61" s="1926"/>
      <c r="F61" s="2017"/>
      <c r="G61" s="1121">
        <v>5270.2730000000001</v>
      </c>
      <c r="H61" s="175">
        <v>676.42499999999995</v>
      </c>
      <c r="I61" s="962">
        <v>497.28300000000002</v>
      </c>
      <c r="J61" s="1119">
        <v>6443.9809999999998</v>
      </c>
      <c r="L61" s="1495"/>
      <c r="M61" s="1495"/>
      <c r="N61" s="1495"/>
      <c r="O61" s="1495"/>
    </row>
    <row r="62" spans="2:15" ht="15" customHeight="1">
      <c r="B62" s="1327"/>
      <c r="C62" s="1326"/>
      <c r="D62" s="1923" t="s">
        <v>1049</v>
      </c>
      <c r="E62" s="1923"/>
      <c r="F62" s="2014"/>
      <c r="G62" s="1191">
        <v>5159.75</v>
      </c>
      <c r="H62" s="173">
        <v>676.42499999999995</v>
      </c>
      <c r="I62" s="964">
        <v>306.63400000000001</v>
      </c>
      <c r="J62" s="1119">
        <v>6142.8090000000002</v>
      </c>
      <c r="L62" s="1495"/>
      <c r="M62" s="1495"/>
      <c r="N62" s="1495"/>
      <c r="O62" s="1495"/>
    </row>
    <row r="63" spans="2:15" ht="15" customHeight="1">
      <c r="B63" s="1327"/>
      <c r="C63" s="1326"/>
      <c r="D63" s="1923" t="s">
        <v>1050</v>
      </c>
      <c r="E63" s="1923"/>
      <c r="F63" s="2014"/>
      <c r="G63" s="1191">
        <v>0</v>
      </c>
      <c r="H63" s="173">
        <v>0</v>
      </c>
      <c r="I63" s="964">
        <v>190.649</v>
      </c>
      <c r="J63" s="1119">
        <v>190.649</v>
      </c>
      <c r="L63" s="1495"/>
      <c r="M63" s="1495"/>
      <c r="N63" s="1495"/>
      <c r="O63" s="1495"/>
    </row>
    <row r="64" spans="2:15" ht="15" customHeight="1">
      <c r="B64" s="1327"/>
      <c r="C64" s="1326"/>
      <c r="D64" s="1923" t="s">
        <v>1051</v>
      </c>
      <c r="E64" s="1923"/>
      <c r="F64" s="2014"/>
      <c r="G64" s="1191">
        <v>110.523</v>
      </c>
      <c r="H64" s="173">
        <v>0</v>
      </c>
      <c r="I64" s="964">
        <v>0</v>
      </c>
      <c r="J64" s="1119">
        <v>110.523</v>
      </c>
      <c r="L64" s="1495"/>
      <c r="M64" s="1495"/>
      <c r="N64" s="1495"/>
      <c r="O64" s="1495"/>
    </row>
    <row r="65" spans="2:15" ht="15.75" customHeight="1">
      <c r="B65" s="1322">
        <v>11</v>
      </c>
      <c r="C65" s="2009" t="s">
        <v>1052</v>
      </c>
      <c r="D65" s="1917"/>
      <c r="E65" s="1917"/>
      <c r="F65" s="2010"/>
      <c r="G65" s="1121">
        <v>543.20399999999995</v>
      </c>
      <c r="H65" s="175">
        <v>177.53100000000001</v>
      </c>
      <c r="I65" s="962">
        <v>146.66900000000001</v>
      </c>
      <c r="J65" s="1119">
        <v>867.404</v>
      </c>
      <c r="L65" s="1495"/>
      <c r="M65" s="1495"/>
      <c r="N65" s="1495"/>
      <c r="O65" s="1495"/>
    </row>
    <row r="66" spans="2:15" ht="15.75" customHeight="1">
      <c r="B66" s="1319"/>
      <c r="C66" s="1326"/>
      <c r="D66" s="1923" t="s">
        <v>1053</v>
      </c>
      <c r="E66" s="1923"/>
      <c r="F66" s="2014"/>
      <c r="G66" s="1191">
        <v>49.061</v>
      </c>
      <c r="H66" s="173">
        <v>36.715000000000003</v>
      </c>
      <c r="I66" s="964">
        <v>2.5510000000000002</v>
      </c>
      <c r="J66" s="1119">
        <v>88.326999999999998</v>
      </c>
      <c r="L66" s="1495"/>
      <c r="M66" s="1495"/>
      <c r="N66" s="1495"/>
      <c r="O66" s="1495"/>
    </row>
    <row r="67" spans="2:15" ht="15" customHeight="1">
      <c r="B67" s="1319"/>
      <c r="C67" s="1326"/>
      <c r="D67" s="1923" t="s">
        <v>1054</v>
      </c>
      <c r="E67" s="1923"/>
      <c r="F67" s="2014"/>
      <c r="G67" s="1191">
        <v>9.859</v>
      </c>
      <c r="H67" s="173">
        <v>7.694</v>
      </c>
      <c r="I67" s="964">
        <v>0.57199999999999995</v>
      </c>
      <c r="J67" s="1119">
        <v>18.125</v>
      </c>
      <c r="L67" s="1495"/>
      <c r="M67" s="1495"/>
      <c r="N67" s="1495"/>
      <c r="O67" s="1495"/>
    </row>
    <row r="68" spans="2:15" ht="15" customHeight="1">
      <c r="B68" s="1319"/>
      <c r="C68" s="1326"/>
      <c r="D68" s="1923" t="s">
        <v>1055</v>
      </c>
      <c r="E68" s="1923"/>
      <c r="F68" s="2014"/>
      <c r="G68" s="1191">
        <v>456.339</v>
      </c>
      <c r="H68" s="173">
        <v>122.029</v>
      </c>
      <c r="I68" s="964">
        <v>131.17699999999999</v>
      </c>
      <c r="J68" s="1119">
        <v>709.54499999999996</v>
      </c>
      <c r="L68" s="1495"/>
      <c r="M68" s="1495"/>
      <c r="N68" s="1495"/>
      <c r="O68" s="1495"/>
    </row>
    <row r="69" spans="2:15" ht="15" customHeight="1">
      <c r="B69" s="1319"/>
      <c r="C69" s="1326"/>
      <c r="D69" s="1923" t="s">
        <v>1056</v>
      </c>
      <c r="E69" s="1923"/>
      <c r="F69" s="2014"/>
      <c r="G69" s="1191">
        <v>0</v>
      </c>
      <c r="H69" s="173">
        <v>0</v>
      </c>
      <c r="I69" s="964">
        <v>3.7749999999999999</v>
      </c>
      <c r="J69" s="1119">
        <v>3.7749999999999999</v>
      </c>
      <c r="L69" s="1495"/>
      <c r="M69" s="1495"/>
      <c r="N69" s="1495"/>
      <c r="O69" s="1495"/>
    </row>
    <row r="70" spans="2:15" ht="15" customHeight="1">
      <c r="B70" s="1319"/>
      <c r="C70" s="1326"/>
      <c r="D70" s="1923" t="s">
        <v>1057</v>
      </c>
      <c r="E70" s="1923"/>
      <c r="F70" s="2014"/>
      <c r="G70" s="1191">
        <v>25.812999999999999</v>
      </c>
      <c r="H70" s="173">
        <v>10.945</v>
      </c>
      <c r="I70" s="964">
        <v>0.193</v>
      </c>
      <c r="J70" s="1119">
        <v>36.951000000000001</v>
      </c>
      <c r="L70" s="1495"/>
      <c r="M70" s="1495"/>
      <c r="N70" s="1495"/>
      <c r="O70" s="1495"/>
    </row>
    <row r="71" spans="2:15" ht="15" customHeight="1">
      <c r="B71" s="1319"/>
      <c r="C71" s="1326"/>
      <c r="D71" s="1923" t="s">
        <v>1058</v>
      </c>
      <c r="E71" s="1923"/>
      <c r="F71" s="2014"/>
      <c r="G71" s="1191">
        <v>2.1320000000000001</v>
      </c>
      <c r="H71" s="173">
        <v>0.14799999999999999</v>
      </c>
      <c r="I71" s="964">
        <v>0</v>
      </c>
      <c r="J71" s="1119">
        <v>2.2799999999999998</v>
      </c>
      <c r="L71" s="1495"/>
      <c r="M71" s="1495"/>
      <c r="N71" s="1495"/>
      <c r="O71" s="1495"/>
    </row>
    <row r="72" spans="2:15" ht="15.75" customHeight="1">
      <c r="B72" s="1319"/>
      <c r="C72" s="1326"/>
      <c r="D72" s="1923" t="s">
        <v>1059</v>
      </c>
      <c r="E72" s="1923"/>
      <c r="F72" s="2014"/>
      <c r="G72" s="1191">
        <v>0</v>
      </c>
      <c r="H72" s="173">
        <v>0</v>
      </c>
      <c r="I72" s="964">
        <v>8.4009999999999998</v>
      </c>
      <c r="J72" s="1119">
        <v>8.4009999999999998</v>
      </c>
      <c r="L72" s="1495"/>
      <c r="M72" s="1495"/>
      <c r="N72" s="1495"/>
      <c r="O72" s="1495"/>
    </row>
    <row r="73" spans="2:15" ht="15.75" customHeight="1">
      <c r="B73" s="1322">
        <v>12</v>
      </c>
      <c r="C73" s="2016" t="s">
        <v>1060</v>
      </c>
      <c r="D73" s="1926"/>
      <c r="E73" s="1926"/>
      <c r="F73" s="2017"/>
      <c r="G73" s="1121">
        <v>5461.7079999999996</v>
      </c>
      <c r="H73" s="175">
        <v>515.69600000000003</v>
      </c>
      <c r="I73" s="962">
        <v>504.815</v>
      </c>
      <c r="J73" s="1119">
        <v>6482.2190000000001</v>
      </c>
      <c r="L73" s="1495"/>
      <c r="M73" s="1495"/>
      <c r="N73" s="1495"/>
      <c r="O73" s="1495"/>
    </row>
    <row r="74" spans="2:15" ht="15.75" customHeight="1">
      <c r="B74" s="1319"/>
      <c r="C74" s="1326"/>
      <c r="D74" s="1923" t="s">
        <v>1061</v>
      </c>
      <c r="E74" s="1923"/>
      <c r="F74" s="2014"/>
      <c r="G74" s="1191">
        <v>12.183999999999999</v>
      </c>
      <c r="H74" s="173">
        <v>24.053999999999998</v>
      </c>
      <c r="I74" s="964">
        <v>0.82099999999999995</v>
      </c>
      <c r="J74" s="1119">
        <v>37.058999999999997</v>
      </c>
      <c r="L74" s="1495"/>
      <c r="M74" s="1495"/>
      <c r="N74" s="1495"/>
      <c r="O74" s="1495"/>
    </row>
    <row r="75" spans="2:15" ht="15" customHeight="1">
      <c r="B75" s="1319"/>
      <c r="C75" s="1326"/>
      <c r="D75" s="1923" t="s">
        <v>712</v>
      </c>
      <c r="E75" s="1923"/>
      <c r="F75" s="2014"/>
      <c r="G75" s="1191">
        <v>3400.6419999999998</v>
      </c>
      <c r="H75" s="173">
        <v>382.73700000000002</v>
      </c>
      <c r="I75" s="964">
        <v>158.477</v>
      </c>
      <c r="J75" s="1119">
        <v>3941.8560000000002</v>
      </c>
      <c r="L75" s="1495"/>
      <c r="M75" s="1495"/>
      <c r="N75" s="1495"/>
      <c r="O75" s="1495"/>
    </row>
    <row r="76" spans="2:15" ht="15" customHeight="1">
      <c r="B76" s="1319"/>
      <c r="C76" s="1326"/>
      <c r="D76" s="1923" t="s">
        <v>1062</v>
      </c>
      <c r="E76" s="1923"/>
      <c r="F76" s="2014"/>
      <c r="G76" s="1191">
        <v>2048.8820000000001</v>
      </c>
      <c r="H76" s="173">
        <v>108.905</v>
      </c>
      <c r="I76" s="964">
        <v>345.517</v>
      </c>
      <c r="J76" s="1119">
        <v>2503.3040000000001</v>
      </c>
      <c r="L76" s="1495"/>
      <c r="M76" s="1495"/>
      <c r="N76" s="1495"/>
      <c r="O76" s="1495"/>
    </row>
    <row r="77" spans="2:15" ht="15" customHeight="1">
      <c r="B77" s="1322">
        <v>13</v>
      </c>
      <c r="C77" s="2009" t="s">
        <v>1063</v>
      </c>
      <c r="D77" s="1917"/>
      <c r="E77" s="1917"/>
      <c r="F77" s="2010"/>
      <c r="G77" s="1121">
        <v>1412.4079999999999</v>
      </c>
      <c r="H77" s="175">
        <v>86.245000000000005</v>
      </c>
      <c r="I77" s="962">
        <v>23.742000000000001</v>
      </c>
      <c r="J77" s="1119">
        <v>1522.395</v>
      </c>
      <c r="L77" s="1495"/>
      <c r="M77" s="1495"/>
      <c r="N77" s="1495"/>
      <c r="O77" s="1495"/>
    </row>
    <row r="78" spans="2:15" ht="15" customHeight="1">
      <c r="B78" s="1319"/>
      <c r="C78" s="1326"/>
      <c r="D78" s="1923" t="s">
        <v>1064</v>
      </c>
      <c r="E78" s="1923"/>
      <c r="F78" s="2014"/>
      <c r="G78" s="1191">
        <v>1412.4079999999999</v>
      </c>
      <c r="H78" s="173">
        <v>86.245000000000005</v>
      </c>
      <c r="I78" s="964">
        <v>23.742000000000001</v>
      </c>
      <c r="J78" s="1119">
        <v>1522.395</v>
      </c>
      <c r="L78" s="1495"/>
      <c r="M78" s="1495"/>
      <c r="N78" s="1495"/>
      <c r="O78" s="1495"/>
    </row>
    <row r="79" spans="2:15" ht="15.75" customHeight="1">
      <c r="B79" s="1322">
        <v>14</v>
      </c>
      <c r="C79" s="2009" t="s">
        <v>499</v>
      </c>
      <c r="D79" s="1917"/>
      <c r="E79" s="1917"/>
      <c r="F79" s="2010"/>
      <c r="G79" s="1121">
        <v>68586.606</v>
      </c>
      <c r="H79" s="175">
        <v>10353.794</v>
      </c>
      <c r="I79" s="962">
        <v>5420.4380000000001</v>
      </c>
      <c r="J79" s="1119">
        <v>84360.838000000003</v>
      </c>
      <c r="L79" s="1495"/>
      <c r="M79" s="1495"/>
      <c r="N79" s="1495"/>
      <c r="O79" s="1495"/>
    </row>
    <row r="80" spans="2:15" ht="15.75" customHeight="1">
      <c r="B80" s="1319"/>
      <c r="C80" s="1326"/>
      <c r="D80" s="1923" t="s">
        <v>1065</v>
      </c>
      <c r="E80" s="1923"/>
      <c r="F80" s="2014"/>
      <c r="G80" s="1191">
        <v>27259.78</v>
      </c>
      <c r="H80" s="173">
        <v>4840.6170000000002</v>
      </c>
      <c r="I80" s="964">
        <v>4453.1109999999999</v>
      </c>
      <c r="J80" s="1119">
        <v>36553.508000000002</v>
      </c>
      <c r="L80" s="1495"/>
      <c r="M80" s="1495"/>
      <c r="N80" s="1495"/>
      <c r="O80" s="1495"/>
    </row>
    <row r="81" spans="2:15" ht="15" customHeight="1">
      <c r="B81" s="1319"/>
      <c r="C81" s="1326"/>
      <c r="D81" s="1923" t="s">
        <v>379</v>
      </c>
      <c r="E81" s="1923"/>
      <c r="F81" s="2014"/>
      <c r="G81" s="1191">
        <v>19795.689999999999</v>
      </c>
      <c r="H81" s="173">
        <v>2987.4279999999999</v>
      </c>
      <c r="I81" s="964">
        <v>455.875</v>
      </c>
      <c r="J81" s="1119">
        <v>23238.992999999999</v>
      </c>
      <c r="L81" s="1495"/>
      <c r="M81" s="1495"/>
      <c r="N81" s="1495"/>
      <c r="O81" s="1495"/>
    </row>
    <row r="82" spans="2:15" ht="15" customHeight="1">
      <c r="B82" s="1319"/>
      <c r="C82" s="1326"/>
      <c r="D82" s="1923" t="s">
        <v>1066</v>
      </c>
      <c r="E82" s="1923"/>
      <c r="F82" s="2014"/>
      <c r="G82" s="1191">
        <v>21958.918000000001</v>
      </c>
      <c r="H82" s="173">
        <v>2022.2090000000001</v>
      </c>
      <c r="I82" s="964">
        <v>440.351</v>
      </c>
      <c r="J82" s="1119">
        <v>24421.477999999999</v>
      </c>
      <c r="L82" s="1495"/>
      <c r="M82" s="1495"/>
      <c r="N82" s="1495"/>
      <c r="O82" s="1495"/>
    </row>
    <row r="83" spans="2:15" ht="14.25" customHeight="1">
      <c r="B83" s="1327"/>
      <c r="C83" s="1326"/>
      <c r="D83" s="1923" t="s">
        <v>380</v>
      </c>
      <c r="E83" s="1923"/>
      <c r="F83" s="2014"/>
      <c r="G83" s="1191">
        <v>-427.78199999999998</v>
      </c>
      <c r="H83" s="173">
        <v>49.146999999999998</v>
      </c>
      <c r="I83" s="964">
        <v>71.100999999999999</v>
      </c>
      <c r="J83" s="1119">
        <v>-307.53399999999999</v>
      </c>
      <c r="L83" s="1495"/>
      <c r="M83" s="1495"/>
      <c r="N83" s="1495"/>
      <c r="O83" s="1495"/>
    </row>
    <row r="84" spans="2:15" ht="14.25" customHeight="1">
      <c r="B84" s="1319"/>
      <c r="C84" s="1326"/>
      <c r="D84" s="1923" t="s">
        <v>263</v>
      </c>
      <c r="E84" s="1923"/>
      <c r="F84" s="2014"/>
      <c r="G84" s="1191">
        <v>0</v>
      </c>
      <c r="H84" s="173">
        <v>454.39299999999997</v>
      </c>
      <c r="I84" s="964">
        <v>0</v>
      </c>
      <c r="J84" s="1119">
        <v>454.39299999999997</v>
      </c>
      <c r="L84" s="1495"/>
      <c r="M84" s="1495"/>
      <c r="N84" s="1495"/>
      <c r="O84" s="1495"/>
    </row>
    <row r="85" spans="2:15" ht="15.75" customHeight="1" thickBot="1">
      <c r="B85" s="1494">
        <v>15</v>
      </c>
      <c r="C85" s="2067" t="s">
        <v>1139</v>
      </c>
      <c r="D85" s="2068" t="s">
        <v>264</v>
      </c>
      <c r="E85" s="2068"/>
      <c r="F85" s="2069"/>
      <c r="G85" s="1536">
        <v>8800.7170000000006</v>
      </c>
      <c r="H85" s="169">
        <v>604.71</v>
      </c>
      <c r="I85" s="1160">
        <v>269.47800000000001</v>
      </c>
      <c r="J85" s="1127">
        <v>9674.9050000000007</v>
      </c>
      <c r="L85" s="1495"/>
      <c r="M85" s="1495"/>
      <c r="N85" s="1495"/>
      <c r="O85" s="1495"/>
    </row>
    <row r="86" spans="2:15" ht="15.75" customHeight="1" thickBot="1">
      <c r="B86" s="1337">
        <v>16</v>
      </c>
      <c r="C86" s="2001" t="s">
        <v>1068</v>
      </c>
      <c r="D86" s="1906"/>
      <c r="E86" s="1906"/>
      <c r="F86" s="2002"/>
      <c r="G86" s="1165">
        <v>557823.53200000001</v>
      </c>
      <c r="H86" s="161">
        <v>84001.676999999996</v>
      </c>
      <c r="I86" s="162">
        <v>42429.608</v>
      </c>
      <c r="J86" s="1135">
        <v>684254.81700000004</v>
      </c>
      <c r="L86" s="1495"/>
      <c r="M86" s="1495"/>
      <c r="N86" s="1495"/>
      <c r="O86" s="1495"/>
    </row>
    <row r="89" spans="2:15" ht="14.25" customHeight="1">
      <c r="G89" s="1495"/>
      <c r="H89" s="1495"/>
      <c r="I89" s="1495"/>
      <c r="J89" s="1495"/>
    </row>
  </sheetData>
  <mergeCells count="85">
    <mergeCell ref="B2:J2"/>
    <mergeCell ref="I3:J3"/>
    <mergeCell ref="C4:F4"/>
    <mergeCell ref="C5:F5"/>
    <mergeCell ref="D6:F6"/>
    <mergeCell ref="D19:F19"/>
    <mergeCell ref="D7:F7"/>
    <mergeCell ref="C8:F8"/>
    <mergeCell ref="C9:F9"/>
    <mergeCell ref="D10:F10"/>
    <mergeCell ref="C11:F11"/>
    <mergeCell ref="D13:F13"/>
    <mergeCell ref="D14:F14"/>
    <mergeCell ref="D15:F15"/>
    <mergeCell ref="D16:F16"/>
    <mergeCell ref="D17:F17"/>
    <mergeCell ref="D18:F18"/>
    <mergeCell ref="D12:F12"/>
    <mergeCell ref="D31:F31"/>
    <mergeCell ref="C20:F20"/>
    <mergeCell ref="D21:F21"/>
    <mergeCell ref="D22:F22"/>
    <mergeCell ref="D23:F23"/>
    <mergeCell ref="D24:F24"/>
    <mergeCell ref="D25:F25"/>
    <mergeCell ref="D26:F26"/>
    <mergeCell ref="D27:F27"/>
    <mergeCell ref="D28:F28"/>
    <mergeCell ref="D29:F29"/>
    <mergeCell ref="D30:F30"/>
    <mergeCell ref="D42:F42"/>
    <mergeCell ref="C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3:F43"/>
    <mergeCell ref="C44:F44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C65:F65"/>
    <mergeCell ref="D54:F54"/>
    <mergeCell ref="C55:F55"/>
    <mergeCell ref="D56:F56"/>
    <mergeCell ref="D57:F57"/>
    <mergeCell ref="D58:F58"/>
    <mergeCell ref="C59:F59"/>
    <mergeCell ref="D60:F60"/>
    <mergeCell ref="C61:F61"/>
    <mergeCell ref="D62:F62"/>
    <mergeCell ref="D63:F63"/>
    <mergeCell ref="D64:F64"/>
    <mergeCell ref="C77:F77"/>
    <mergeCell ref="D66:F66"/>
    <mergeCell ref="D67:F67"/>
    <mergeCell ref="D68:F68"/>
    <mergeCell ref="D69:F69"/>
    <mergeCell ref="D70:F70"/>
    <mergeCell ref="D71:F71"/>
    <mergeCell ref="D72:F72"/>
    <mergeCell ref="C73:F73"/>
    <mergeCell ref="D74:F74"/>
    <mergeCell ref="D75:F75"/>
    <mergeCell ref="D76:F76"/>
    <mergeCell ref="D84:F84"/>
    <mergeCell ref="C85:F85"/>
    <mergeCell ref="C86:F86"/>
    <mergeCell ref="D78:F78"/>
    <mergeCell ref="C79:F79"/>
    <mergeCell ref="D80:F80"/>
    <mergeCell ref="D81:F81"/>
    <mergeCell ref="D82:F82"/>
    <mergeCell ref="D83:F83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88"/>
  <sheetViews>
    <sheetView workbookViewId="0"/>
  </sheetViews>
  <sheetFormatPr defaultRowHeight="14.25"/>
  <cols>
    <col min="1" max="1" width="2.625" style="987" customWidth="1"/>
    <col min="2" max="2" width="4.625" style="987" customWidth="1"/>
    <col min="3" max="3" width="3" style="987" customWidth="1"/>
    <col min="4" max="5" width="9" style="987"/>
    <col min="6" max="6" width="46.625" style="987" customWidth="1"/>
    <col min="7" max="10" width="12.625" style="987" customWidth="1"/>
    <col min="11" max="11" width="9" style="987"/>
    <col min="12" max="12" width="9" style="987" customWidth="1"/>
    <col min="13" max="16384" width="9" style="987"/>
  </cols>
  <sheetData>
    <row r="2" spans="1:15" ht="15" customHeight="1">
      <c r="B2" s="1744" t="s">
        <v>1182</v>
      </c>
      <c r="C2" s="1744"/>
      <c r="D2" s="1744"/>
      <c r="E2" s="1744"/>
      <c r="F2" s="1744"/>
      <c r="G2" s="1744"/>
      <c r="H2" s="1744"/>
      <c r="I2" s="1744"/>
      <c r="J2" s="1744"/>
    </row>
    <row r="3" spans="1:15" ht="15" customHeight="1" thickBot="1">
      <c r="I3" s="2065" t="s">
        <v>844</v>
      </c>
      <c r="J3" s="2066"/>
    </row>
    <row r="4" spans="1:15" ht="26.25" thickBot="1">
      <c r="A4" s="1357"/>
      <c r="B4" s="1574" t="s">
        <v>289</v>
      </c>
      <c r="C4" s="2022" t="s">
        <v>505</v>
      </c>
      <c r="D4" s="1932"/>
      <c r="E4" s="1932"/>
      <c r="F4" s="2023"/>
      <c r="G4" s="1209" t="s">
        <v>5</v>
      </c>
      <c r="H4" s="1209" t="s">
        <v>324</v>
      </c>
      <c r="I4" s="1573" t="s">
        <v>325</v>
      </c>
      <c r="J4" s="1211" t="s">
        <v>8</v>
      </c>
    </row>
    <row r="5" spans="1:15">
      <c r="A5" s="1357"/>
      <c r="B5" s="1315">
        <v>1</v>
      </c>
      <c r="C5" s="2024" t="s">
        <v>1142</v>
      </c>
      <c r="D5" s="2025"/>
      <c r="E5" s="2025"/>
      <c r="F5" s="2026"/>
      <c r="G5" s="1316">
        <v>55157.707000000002</v>
      </c>
      <c r="H5" s="1316">
        <v>6776.8940000000002</v>
      </c>
      <c r="I5" s="1482">
        <v>5225.076</v>
      </c>
      <c r="J5" s="1266">
        <v>67159.676999999996</v>
      </c>
      <c r="L5" s="1392"/>
      <c r="M5" s="1392"/>
      <c r="N5" s="1392"/>
      <c r="O5" s="1392"/>
    </row>
    <row r="6" spans="1:15">
      <c r="A6" s="1357"/>
      <c r="B6" s="1319"/>
      <c r="C6" s="2013" t="s">
        <v>847</v>
      </c>
      <c r="D6" s="1922"/>
      <c r="E6" s="1922"/>
      <c r="F6" s="1928"/>
      <c r="G6" s="1221">
        <v>19843.098000000002</v>
      </c>
      <c r="H6" s="1221">
        <v>2975.5729999999999</v>
      </c>
      <c r="I6" s="1264">
        <v>2956.7860000000001</v>
      </c>
      <c r="J6" s="1266">
        <v>25775.456999999999</v>
      </c>
      <c r="L6" s="1392"/>
      <c r="M6" s="1392"/>
      <c r="N6" s="1392"/>
      <c r="O6" s="1392"/>
    </row>
    <row r="7" spans="1:15">
      <c r="A7" s="1357"/>
      <c r="B7" s="1319"/>
      <c r="C7" s="2013" t="s">
        <v>848</v>
      </c>
      <c r="D7" s="1922"/>
      <c r="E7" s="1922"/>
      <c r="F7" s="1928"/>
      <c r="G7" s="1221">
        <v>7271.1139999999996</v>
      </c>
      <c r="H7" s="1221">
        <v>636.50400000000002</v>
      </c>
      <c r="I7" s="1264">
        <v>775.42700000000002</v>
      </c>
      <c r="J7" s="1266">
        <v>8683.0450000000001</v>
      </c>
      <c r="L7" s="1392"/>
      <c r="M7" s="1392"/>
      <c r="N7" s="1392"/>
      <c r="O7" s="1392"/>
    </row>
    <row r="8" spans="1:15">
      <c r="A8" s="1357"/>
      <c r="B8" s="1319"/>
      <c r="C8" s="2013" t="s">
        <v>506</v>
      </c>
      <c r="D8" s="1922"/>
      <c r="E8" s="1922"/>
      <c r="F8" s="1928"/>
      <c r="G8" s="1221">
        <v>0</v>
      </c>
      <c r="H8" s="1221">
        <v>45.026000000000003</v>
      </c>
      <c r="I8" s="1264">
        <v>0</v>
      </c>
      <c r="J8" s="1266">
        <v>45.026000000000003</v>
      </c>
      <c r="L8" s="1392"/>
      <c r="M8" s="1392"/>
      <c r="N8" s="1392"/>
      <c r="O8" s="1392"/>
    </row>
    <row r="9" spans="1:15">
      <c r="A9" s="1357"/>
      <c r="B9" s="1319"/>
      <c r="C9" s="2013" t="s">
        <v>23</v>
      </c>
      <c r="D9" s="1922"/>
      <c r="E9" s="1922"/>
      <c r="F9" s="1928"/>
      <c r="G9" s="1221">
        <v>1.385</v>
      </c>
      <c r="H9" s="1221">
        <v>0</v>
      </c>
      <c r="I9" s="1264">
        <v>0.60499999999999998</v>
      </c>
      <c r="J9" s="1266">
        <v>1.99</v>
      </c>
      <c r="L9" s="1392"/>
      <c r="M9" s="1392"/>
      <c r="N9" s="1392"/>
      <c r="O9" s="1392"/>
    </row>
    <row r="10" spans="1:15">
      <c r="A10" s="1357"/>
      <c r="B10" s="1321"/>
      <c r="C10" s="2019" t="s">
        <v>849</v>
      </c>
      <c r="D10" s="2020"/>
      <c r="E10" s="2020"/>
      <c r="F10" s="2021"/>
      <c r="G10" s="1221">
        <v>28042.11</v>
      </c>
      <c r="H10" s="1221">
        <v>3119.7910000000002</v>
      </c>
      <c r="I10" s="1264">
        <v>1492.258</v>
      </c>
      <c r="J10" s="1266">
        <v>32654.159</v>
      </c>
      <c r="L10" s="1392"/>
      <c r="M10" s="1392"/>
      <c r="N10" s="1392"/>
      <c r="O10" s="1392"/>
    </row>
    <row r="11" spans="1:15" ht="30" customHeight="1">
      <c r="A11" s="1357"/>
      <c r="B11" s="1322">
        <v>2</v>
      </c>
      <c r="C11" s="1940" t="s">
        <v>1106</v>
      </c>
      <c r="D11" s="1774"/>
      <c r="E11" s="1774"/>
      <c r="F11" s="1941"/>
      <c r="G11" s="1316">
        <v>110.479</v>
      </c>
      <c r="H11" s="1316">
        <v>0</v>
      </c>
      <c r="I11" s="1482">
        <v>22.957000000000001</v>
      </c>
      <c r="J11" s="1266">
        <v>133.43600000000001</v>
      </c>
      <c r="L11" s="1392"/>
      <c r="M11" s="1392"/>
      <c r="N11" s="1392"/>
      <c r="O11" s="1392"/>
    </row>
    <row r="12" spans="1:15" ht="27" customHeight="1">
      <c r="A12" s="1357"/>
      <c r="B12" s="1319"/>
      <c r="C12" s="2030" t="s">
        <v>1107</v>
      </c>
      <c r="D12" s="1781"/>
      <c r="E12" s="1781"/>
      <c r="F12" s="1859"/>
      <c r="G12" s="1221">
        <v>108.39100000000001</v>
      </c>
      <c r="H12" s="1221">
        <v>0</v>
      </c>
      <c r="I12" s="1264">
        <v>22.957000000000001</v>
      </c>
      <c r="J12" s="1266">
        <v>131.34800000000001</v>
      </c>
      <c r="L12" s="1392"/>
      <c r="M12" s="1392"/>
      <c r="N12" s="1392"/>
      <c r="O12" s="1392"/>
    </row>
    <row r="13" spans="1:15" ht="27" customHeight="1">
      <c r="A13" s="1357"/>
      <c r="B13" s="1319"/>
      <c r="C13" s="2030" t="s">
        <v>1108</v>
      </c>
      <c r="D13" s="1781"/>
      <c r="E13" s="1781"/>
      <c r="F13" s="1859"/>
      <c r="G13" s="1221">
        <v>2.0880000000000001</v>
      </c>
      <c r="H13" s="1221">
        <v>0</v>
      </c>
      <c r="I13" s="1264">
        <v>0</v>
      </c>
      <c r="J13" s="1266">
        <v>2.0880000000000001</v>
      </c>
      <c r="L13" s="1392"/>
      <c r="M13" s="1392"/>
      <c r="N13" s="1392"/>
      <c r="O13" s="1392"/>
    </row>
    <row r="14" spans="1:15" ht="31.5" customHeight="1">
      <c r="A14" s="1357"/>
      <c r="B14" s="1322">
        <v>3</v>
      </c>
      <c r="C14" s="1940" t="s">
        <v>1109</v>
      </c>
      <c r="D14" s="1774"/>
      <c r="E14" s="1774"/>
      <c r="F14" s="1941"/>
      <c r="G14" s="1316">
        <v>0.68400000000000005</v>
      </c>
      <c r="H14" s="1316">
        <v>0</v>
      </c>
      <c r="I14" s="1482">
        <v>0</v>
      </c>
      <c r="J14" s="1266">
        <v>0.68400000000000005</v>
      </c>
      <c r="L14" s="1392"/>
      <c r="M14" s="1392"/>
      <c r="N14" s="1392"/>
      <c r="O14" s="1392"/>
    </row>
    <row r="15" spans="1:15">
      <c r="A15" s="1357"/>
      <c r="B15" s="1319"/>
      <c r="C15" s="2030" t="s">
        <v>1110</v>
      </c>
      <c r="D15" s="1781"/>
      <c r="E15" s="1781"/>
      <c r="F15" s="1859"/>
      <c r="G15" s="1221">
        <v>0.68400000000000005</v>
      </c>
      <c r="H15" s="1221">
        <v>0</v>
      </c>
      <c r="I15" s="1264">
        <v>0</v>
      </c>
      <c r="J15" s="1266">
        <v>0.68400000000000005</v>
      </c>
      <c r="L15" s="1392"/>
      <c r="M15" s="1392"/>
      <c r="N15" s="1392"/>
      <c r="O15" s="1392"/>
    </row>
    <row r="16" spans="1:15" ht="30" customHeight="1">
      <c r="A16" s="1357"/>
      <c r="B16" s="1322">
        <v>4</v>
      </c>
      <c r="C16" s="1940" t="s">
        <v>1111</v>
      </c>
      <c r="D16" s="1774"/>
      <c r="E16" s="1774"/>
      <c r="F16" s="1941"/>
      <c r="G16" s="1316">
        <v>357.79899999999998</v>
      </c>
      <c r="H16" s="1316">
        <v>0</v>
      </c>
      <c r="I16" s="1482">
        <v>0</v>
      </c>
      <c r="J16" s="1266">
        <v>357.79899999999998</v>
      </c>
      <c r="L16" s="1392"/>
      <c r="M16" s="1392"/>
      <c r="N16" s="1392"/>
      <c r="O16" s="1392"/>
    </row>
    <row r="17" spans="1:15" ht="30" customHeight="1">
      <c r="A17" s="1357"/>
      <c r="B17" s="1319"/>
      <c r="C17" s="2029" t="s">
        <v>1112</v>
      </c>
      <c r="D17" s="1772"/>
      <c r="E17" s="1772"/>
      <c r="F17" s="1773"/>
      <c r="G17" s="1221">
        <v>357.79899999999998</v>
      </c>
      <c r="H17" s="1221">
        <v>0</v>
      </c>
      <c r="I17" s="1264">
        <v>0</v>
      </c>
      <c r="J17" s="1266">
        <v>357.79899999999998</v>
      </c>
      <c r="L17" s="1392"/>
      <c r="M17" s="1392"/>
      <c r="N17" s="1392"/>
      <c r="O17" s="1392"/>
    </row>
    <row r="18" spans="1:15">
      <c r="A18" s="1357"/>
      <c r="B18" s="1322">
        <v>6</v>
      </c>
      <c r="C18" s="1940" t="s">
        <v>1113</v>
      </c>
      <c r="D18" s="1774"/>
      <c r="E18" s="1774"/>
      <c r="F18" s="1941"/>
      <c r="G18" s="1316">
        <v>53755.523999999998</v>
      </c>
      <c r="H18" s="1316">
        <v>3126.9169999999999</v>
      </c>
      <c r="I18" s="1482">
        <v>4909.5259999999998</v>
      </c>
      <c r="J18" s="1266">
        <v>61791.966999999997</v>
      </c>
      <c r="L18" s="1392"/>
      <c r="M18" s="1392"/>
      <c r="N18" s="1392"/>
      <c r="O18" s="1392"/>
    </row>
    <row r="19" spans="1:15">
      <c r="A19" s="1357"/>
      <c r="B19" s="1319"/>
      <c r="C19" s="2030" t="s">
        <v>1114</v>
      </c>
      <c r="D19" s="1781"/>
      <c r="E19" s="1781"/>
      <c r="F19" s="1859"/>
      <c r="G19" s="1221">
        <v>3135.9450000000002</v>
      </c>
      <c r="H19" s="1221">
        <v>2603.9160000000002</v>
      </c>
      <c r="I19" s="1264">
        <v>3775.9140000000002</v>
      </c>
      <c r="J19" s="1266">
        <v>9515.7749999999996</v>
      </c>
      <c r="L19" s="1392"/>
      <c r="M19" s="1392"/>
      <c r="N19" s="1392"/>
      <c r="O19" s="1392"/>
    </row>
    <row r="20" spans="1:15">
      <c r="A20" s="1357"/>
      <c r="B20" s="1319"/>
      <c r="C20" s="2030" t="s">
        <v>1115</v>
      </c>
      <c r="D20" s="1781"/>
      <c r="E20" s="1781"/>
      <c r="F20" s="1859"/>
      <c r="G20" s="1221">
        <v>2495.7600000000002</v>
      </c>
      <c r="H20" s="1221">
        <v>399.62299999999999</v>
      </c>
      <c r="I20" s="1264">
        <v>729.62699999999995</v>
      </c>
      <c r="J20" s="1266">
        <v>3625.01</v>
      </c>
      <c r="L20" s="1392"/>
      <c r="M20" s="1392"/>
      <c r="N20" s="1392"/>
      <c r="O20" s="1392"/>
    </row>
    <row r="21" spans="1:15" ht="15" customHeight="1">
      <c r="A21" s="1357"/>
      <c r="B21" s="1319"/>
      <c r="C21" s="2030" t="s">
        <v>1181</v>
      </c>
      <c r="D21" s="1781"/>
      <c r="E21" s="1781"/>
      <c r="F21" s="1859"/>
      <c r="G21" s="1221">
        <v>1207.2550000000001</v>
      </c>
      <c r="H21" s="1221">
        <v>0</v>
      </c>
      <c r="I21" s="1264">
        <v>0</v>
      </c>
      <c r="J21" s="1266">
        <v>1207.2550000000001</v>
      </c>
      <c r="L21" s="1392"/>
      <c r="M21" s="1392"/>
      <c r="N21" s="1392"/>
      <c r="O21" s="1392"/>
    </row>
    <row r="22" spans="1:15">
      <c r="A22" s="1357"/>
      <c r="B22" s="1319"/>
      <c r="C22" s="2030" t="s">
        <v>1116</v>
      </c>
      <c r="D22" s="1781"/>
      <c r="E22" s="1781"/>
      <c r="F22" s="1859"/>
      <c r="G22" s="1221">
        <v>46104.637999999999</v>
      </c>
      <c r="H22" s="1221">
        <v>0</v>
      </c>
      <c r="I22" s="1264">
        <v>403.98500000000001</v>
      </c>
      <c r="J22" s="1266">
        <v>46508.623</v>
      </c>
      <c r="L22" s="1392"/>
      <c r="M22" s="1392"/>
      <c r="N22" s="1392"/>
      <c r="O22" s="1392"/>
    </row>
    <row r="23" spans="1:15">
      <c r="A23" s="1357"/>
      <c r="B23" s="1319"/>
      <c r="C23" s="2030" t="s">
        <v>1174</v>
      </c>
      <c r="D23" s="1781"/>
      <c r="E23" s="1781"/>
      <c r="F23" s="1859"/>
      <c r="G23" s="1221">
        <v>5.9710000000000001</v>
      </c>
      <c r="H23" s="1221">
        <v>0</v>
      </c>
      <c r="I23" s="1264">
        <v>0</v>
      </c>
      <c r="J23" s="1266">
        <v>5.9710000000000001</v>
      </c>
      <c r="L23" s="1392"/>
      <c r="M23" s="1392"/>
      <c r="N23" s="1392"/>
      <c r="O23" s="1392"/>
    </row>
    <row r="24" spans="1:15">
      <c r="A24" s="1357"/>
      <c r="B24" s="1319"/>
      <c r="C24" s="2030" t="s">
        <v>1146</v>
      </c>
      <c r="D24" s="1781"/>
      <c r="E24" s="1781"/>
      <c r="F24" s="1859"/>
      <c r="G24" s="1221">
        <v>805.95500000000004</v>
      </c>
      <c r="H24" s="1221">
        <v>123.378</v>
      </c>
      <c r="I24" s="1264">
        <v>0</v>
      </c>
      <c r="J24" s="1266">
        <v>929.33299999999997</v>
      </c>
      <c r="L24" s="1392"/>
      <c r="M24" s="1392"/>
      <c r="N24" s="1392"/>
      <c r="O24" s="1392"/>
    </row>
    <row r="25" spans="1:15" ht="15" customHeight="1">
      <c r="A25" s="1357"/>
      <c r="B25" s="1322">
        <v>7</v>
      </c>
      <c r="C25" s="1940" t="s">
        <v>1117</v>
      </c>
      <c r="D25" s="1774"/>
      <c r="E25" s="1774"/>
      <c r="F25" s="1941"/>
      <c r="G25" s="1316">
        <v>30213.154999999999</v>
      </c>
      <c r="H25" s="1316">
        <v>1860.6130000000001</v>
      </c>
      <c r="I25" s="1482">
        <v>471.37099999999998</v>
      </c>
      <c r="J25" s="1266">
        <v>32545.138999999999</v>
      </c>
      <c r="L25" s="1392"/>
      <c r="M25" s="1392"/>
      <c r="N25" s="1392"/>
      <c r="O25" s="1392"/>
    </row>
    <row r="26" spans="1:15" ht="27.75" customHeight="1">
      <c r="A26" s="1357"/>
      <c r="B26" s="1319"/>
      <c r="C26" s="2030" t="s">
        <v>1118</v>
      </c>
      <c r="D26" s="1781"/>
      <c r="E26" s="1781"/>
      <c r="F26" s="1859"/>
      <c r="G26" s="1221">
        <v>6678.3950000000004</v>
      </c>
      <c r="H26" s="1221">
        <v>1222.366</v>
      </c>
      <c r="I26" s="1264">
        <v>0</v>
      </c>
      <c r="J26" s="1266">
        <v>7900.7610000000004</v>
      </c>
      <c r="L26" s="1392"/>
      <c r="M26" s="1392"/>
      <c r="N26" s="1392"/>
      <c r="O26" s="1392"/>
    </row>
    <row r="27" spans="1:15" ht="27.75" customHeight="1">
      <c r="A27" s="1357"/>
      <c r="B27" s="1319"/>
      <c r="C27" s="2030" t="s">
        <v>1119</v>
      </c>
      <c r="D27" s="1781"/>
      <c r="E27" s="1781"/>
      <c r="F27" s="1859"/>
      <c r="G27" s="1221">
        <v>5673.2129999999997</v>
      </c>
      <c r="H27" s="1221">
        <v>553.70699999999999</v>
      </c>
      <c r="I27" s="1264">
        <v>48.703000000000003</v>
      </c>
      <c r="J27" s="1266">
        <v>6275.6229999999996</v>
      </c>
      <c r="L27" s="1392"/>
      <c r="M27" s="1392"/>
      <c r="N27" s="1392"/>
      <c r="O27" s="1392"/>
    </row>
    <row r="28" spans="1:15" ht="27.75" customHeight="1">
      <c r="A28" s="1357"/>
      <c r="B28" s="1319"/>
      <c r="C28" s="2030" t="s">
        <v>1120</v>
      </c>
      <c r="D28" s="1781"/>
      <c r="E28" s="1781"/>
      <c r="F28" s="1859"/>
      <c r="G28" s="1221">
        <v>16524.992999999999</v>
      </c>
      <c r="H28" s="1221">
        <v>71.433999999999997</v>
      </c>
      <c r="I28" s="1264">
        <v>293.15100000000001</v>
      </c>
      <c r="J28" s="1266">
        <v>16889.578000000001</v>
      </c>
      <c r="L28" s="1392"/>
      <c r="M28" s="1392"/>
      <c r="N28" s="1392"/>
      <c r="O28" s="1392"/>
    </row>
    <row r="29" spans="1:15" ht="27.75" customHeight="1">
      <c r="A29" s="1357"/>
      <c r="B29" s="1319"/>
      <c r="C29" s="2030" t="s">
        <v>1121</v>
      </c>
      <c r="D29" s="1781"/>
      <c r="E29" s="1781"/>
      <c r="F29" s="1859"/>
      <c r="G29" s="1221">
        <v>881.40899999999999</v>
      </c>
      <c r="H29" s="1221">
        <v>0</v>
      </c>
      <c r="I29" s="1264">
        <v>0</v>
      </c>
      <c r="J29" s="1266">
        <v>881.40899999999999</v>
      </c>
      <c r="L29" s="1392"/>
      <c r="M29" s="1392"/>
      <c r="N29" s="1392"/>
      <c r="O29" s="1392"/>
    </row>
    <row r="30" spans="1:15" ht="27.75" customHeight="1">
      <c r="A30" s="1357"/>
      <c r="B30" s="1319"/>
      <c r="C30" s="2030" t="s">
        <v>1122</v>
      </c>
      <c r="D30" s="1781"/>
      <c r="E30" s="1781"/>
      <c r="F30" s="1859"/>
      <c r="G30" s="1221">
        <v>2.5009999999999999</v>
      </c>
      <c r="H30" s="1221">
        <v>0</v>
      </c>
      <c r="I30" s="1264">
        <v>21.356999999999999</v>
      </c>
      <c r="J30" s="1266">
        <v>23.858000000000001</v>
      </c>
      <c r="L30" s="1392"/>
      <c r="M30" s="1392"/>
      <c r="N30" s="1392"/>
      <c r="O30" s="1392"/>
    </row>
    <row r="31" spans="1:15" ht="27.75" customHeight="1">
      <c r="A31" s="1357"/>
      <c r="B31" s="1319"/>
      <c r="C31" s="2030" t="s">
        <v>1123</v>
      </c>
      <c r="D31" s="1781"/>
      <c r="E31" s="1781"/>
      <c r="F31" s="1859"/>
      <c r="G31" s="1221">
        <v>0</v>
      </c>
      <c r="H31" s="1221">
        <v>0</v>
      </c>
      <c r="I31" s="1264">
        <v>8.0259999999999998</v>
      </c>
      <c r="J31" s="1266">
        <v>8.0259999999999998</v>
      </c>
      <c r="L31" s="1392"/>
      <c r="M31" s="1392"/>
      <c r="N31" s="1392"/>
      <c r="O31" s="1392"/>
    </row>
    <row r="32" spans="1:15" ht="27.75" customHeight="1">
      <c r="A32" s="1357"/>
      <c r="B32" s="1319"/>
      <c r="C32" s="2030" t="s">
        <v>1124</v>
      </c>
      <c r="D32" s="1781"/>
      <c r="E32" s="1781"/>
      <c r="F32" s="1859"/>
      <c r="G32" s="1221">
        <v>366.89</v>
      </c>
      <c r="H32" s="1221">
        <v>13.106</v>
      </c>
      <c r="I32" s="1264">
        <v>100.134</v>
      </c>
      <c r="J32" s="1266">
        <v>480.13</v>
      </c>
      <c r="L32" s="1392"/>
      <c r="M32" s="1392"/>
      <c r="N32" s="1392"/>
      <c r="O32" s="1392"/>
    </row>
    <row r="33" spans="1:15" ht="27.75" customHeight="1">
      <c r="A33" s="1357"/>
      <c r="B33" s="1319"/>
      <c r="C33" s="2030" t="s">
        <v>1125</v>
      </c>
      <c r="D33" s="1781"/>
      <c r="E33" s="1781"/>
      <c r="F33" s="1859"/>
      <c r="G33" s="1221">
        <v>85.754000000000005</v>
      </c>
      <c r="H33" s="1221">
        <v>0</v>
      </c>
      <c r="I33" s="1264">
        <v>0</v>
      </c>
      <c r="J33" s="1266">
        <v>85.754000000000005</v>
      </c>
      <c r="L33" s="1392"/>
      <c r="M33" s="1392"/>
      <c r="N33" s="1392"/>
      <c r="O33" s="1392"/>
    </row>
    <row r="34" spans="1:15">
      <c r="A34" s="1357"/>
      <c r="B34" s="1322">
        <v>8</v>
      </c>
      <c r="C34" s="1940" t="s">
        <v>1126</v>
      </c>
      <c r="D34" s="1774"/>
      <c r="E34" s="1774"/>
      <c r="F34" s="1941"/>
      <c r="G34" s="1316">
        <v>30100</v>
      </c>
      <c r="H34" s="1316">
        <v>6324.4070000000002</v>
      </c>
      <c r="I34" s="1482">
        <v>711.68799999999999</v>
      </c>
      <c r="J34" s="1266">
        <v>37136.095000000001</v>
      </c>
      <c r="L34" s="1392"/>
      <c r="M34" s="1392"/>
      <c r="N34" s="1392"/>
      <c r="O34" s="1392"/>
    </row>
    <row r="35" spans="1:15">
      <c r="A35" s="1357"/>
      <c r="B35" s="1319"/>
      <c r="C35" s="2013" t="s">
        <v>294</v>
      </c>
      <c r="D35" s="1922"/>
      <c r="E35" s="1922"/>
      <c r="F35" s="1928"/>
      <c r="G35" s="1221">
        <v>30100</v>
      </c>
      <c r="H35" s="1221">
        <v>6324.4070000000002</v>
      </c>
      <c r="I35" s="1264">
        <v>711.69399999999996</v>
      </c>
      <c r="J35" s="1266">
        <v>37136.101000000002</v>
      </c>
      <c r="L35" s="1392"/>
      <c r="M35" s="1392"/>
      <c r="N35" s="1392"/>
      <c r="O35" s="1392"/>
    </row>
    <row r="36" spans="1:15">
      <c r="A36" s="1357"/>
      <c r="B36" s="1319"/>
      <c r="C36" s="2007" t="s">
        <v>891</v>
      </c>
      <c r="D36" s="1916"/>
      <c r="E36" s="1916"/>
      <c r="F36" s="2008"/>
      <c r="G36" s="1244">
        <v>0</v>
      </c>
      <c r="H36" s="1244">
        <v>0</v>
      </c>
      <c r="I36" s="1263">
        <v>-6.0000000000000001E-3</v>
      </c>
      <c r="J36" s="1266">
        <v>-6.0000000000000001E-3</v>
      </c>
      <c r="L36" s="1392"/>
      <c r="M36" s="1392"/>
      <c r="N36" s="1392"/>
      <c r="O36" s="1392"/>
    </row>
    <row r="37" spans="1:15" ht="15" customHeight="1">
      <c r="A37" s="1357"/>
      <c r="B37" s="1322">
        <v>9</v>
      </c>
      <c r="C37" s="1940" t="s">
        <v>1127</v>
      </c>
      <c r="D37" s="1774"/>
      <c r="E37" s="1774"/>
      <c r="F37" s="1941"/>
      <c r="G37" s="1316">
        <v>26169.148000000001</v>
      </c>
      <c r="H37" s="1316">
        <v>19046.055</v>
      </c>
      <c r="I37" s="1482">
        <v>2029.395</v>
      </c>
      <c r="J37" s="1266">
        <v>47244.597999999998</v>
      </c>
      <c r="L37" s="1392"/>
      <c r="M37" s="1392"/>
      <c r="N37" s="1392"/>
      <c r="O37" s="1392"/>
    </row>
    <row r="38" spans="1:15">
      <c r="A38" s="1357"/>
      <c r="B38" s="1319"/>
      <c r="C38" s="2013" t="s">
        <v>893</v>
      </c>
      <c r="D38" s="1922"/>
      <c r="E38" s="1922"/>
      <c r="F38" s="1928"/>
      <c r="G38" s="1221">
        <v>339.10399999999998</v>
      </c>
      <c r="H38" s="1221">
        <v>737.50300000000004</v>
      </c>
      <c r="I38" s="1264">
        <v>746.00900000000001</v>
      </c>
      <c r="J38" s="1266">
        <v>1822.616</v>
      </c>
      <c r="L38" s="1392"/>
      <c r="M38" s="1392"/>
      <c r="N38" s="1392"/>
      <c r="O38" s="1392"/>
    </row>
    <row r="39" spans="1:15">
      <c r="A39" s="1357"/>
      <c r="B39" s="1319"/>
      <c r="C39" s="1326"/>
      <c r="D39" s="1929" t="s">
        <v>893</v>
      </c>
      <c r="E39" s="1923"/>
      <c r="F39" s="2014"/>
      <c r="G39" s="1221">
        <v>340.02100000000002</v>
      </c>
      <c r="H39" s="1221">
        <v>737.55700000000002</v>
      </c>
      <c r="I39" s="1264">
        <v>746.59299999999996</v>
      </c>
      <c r="J39" s="1266">
        <v>1824.171</v>
      </c>
      <c r="L39" s="1392"/>
      <c r="M39" s="1392"/>
      <c r="N39" s="1392"/>
      <c r="O39" s="1392"/>
    </row>
    <row r="40" spans="1:15">
      <c r="A40" s="1357"/>
      <c r="B40" s="1319"/>
      <c r="C40" s="1326"/>
      <c r="D40" s="1923" t="s">
        <v>725</v>
      </c>
      <c r="E40" s="1923" t="s">
        <v>132</v>
      </c>
      <c r="F40" s="2014"/>
      <c r="G40" s="1221">
        <v>-0.91700000000000004</v>
      </c>
      <c r="H40" s="1221">
        <v>-5.3999999999999999E-2</v>
      </c>
      <c r="I40" s="1264">
        <v>-0.58399999999999996</v>
      </c>
      <c r="J40" s="1266">
        <v>-1.5549999999999999</v>
      </c>
      <c r="L40" s="1392"/>
      <c r="M40" s="1392"/>
      <c r="N40" s="1392"/>
      <c r="O40" s="1392"/>
    </row>
    <row r="41" spans="1:15">
      <c r="A41" s="1357"/>
      <c r="B41" s="1319"/>
      <c r="C41" s="2013" t="s">
        <v>894</v>
      </c>
      <c r="D41" s="1922"/>
      <c r="E41" s="1922"/>
      <c r="F41" s="1928"/>
      <c r="G41" s="1221">
        <v>24702.935000000001</v>
      </c>
      <c r="H41" s="1221">
        <v>3778.7159999999999</v>
      </c>
      <c r="I41" s="1264">
        <v>1209.8489999999999</v>
      </c>
      <c r="J41" s="1266">
        <v>29691.5</v>
      </c>
      <c r="L41" s="1392"/>
      <c r="M41" s="1392"/>
      <c r="N41" s="1392"/>
      <c r="O41" s="1392"/>
    </row>
    <row r="42" spans="1:15">
      <c r="A42" s="1357"/>
      <c r="B42" s="1319"/>
      <c r="C42" s="1326"/>
      <c r="D42" s="1929" t="s">
        <v>894</v>
      </c>
      <c r="E42" s="1923"/>
      <c r="F42" s="2014"/>
      <c r="G42" s="1221">
        <v>24718.954000000002</v>
      </c>
      <c r="H42" s="1221">
        <v>3779.0990000000002</v>
      </c>
      <c r="I42" s="1264">
        <v>1210.664</v>
      </c>
      <c r="J42" s="1266">
        <v>29708.717000000001</v>
      </c>
      <c r="L42" s="1392"/>
      <c r="M42" s="1392"/>
      <c r="N42" s="1392"/>
      <c r="O42" s="1392"/>
    </row>
    <row r="43" spans="1:15">
      <c r="A43" s="1357"/>
      <c r="B43" s="1319"/>
      <c r="C43" s="1326"/>
      <c r="D43" s="1923" t="s">
        <v>726</v>
      </c>
      <c r="E43" s="1923"/>
      <c r="F43" s="2014"/>
      <c r="G43" s="1221">
        <v>-16.018999999999998</v>
      </c>
      <c r="H43" s="1221">
        <v>-0.38300000000000001</v>
      </c>
      <c r="I43" s="1264">
        <v>-0.81499999999999995</v>
      </c>
      <c r="J43" s="1266">
        <v>-17.216999999999999</v>
      </c>
      <c r="L43" s="1392"/>
      <c r="M43" s="1392"/>
      <c r="N43" s="1392"/>
      <c r="O43" s="1392"/>
    </row>
    <row r="44" spans="1:15">
      <c r="A44" s="1357"/>
      <c r="B44" s="1327"/>
      <c r="C44" s="2007" t="s">
        <v>899</v>
      </c>
      <c r="D44" s="1916"/>
      <c r="E44" s="1916"/>
      <c r="F44" s="2008"/>
      <c r="G44" s="1221">
        <v>422.38600000000002</v>
      </c>
      <c r="H44" s="1221">
        <v>145.953</v>
      </c>
      <c r="I44" s="1264">
        <v>22.169</v>
      </c>
      <c r="J44" s="1266">
        <v>590.50800000000004</v>
      </c>
      <c r="L44" s="1392"/>
      <c r="M44" s="1392"/>
      <c r="N44" s="1392"/>
      <c r="O44" s="1392"/>
    </row>
    <row r="45" spans="1:15">
      <c r="A45" s="1357"/>
      <c r="B45" s="1319"/>
      <c r="C45" s="1326"/>
      <c r="D45" s="1922" t="s">
        <v>899</v>
      </c>
      <c r="E45" s="1922"/>
      <c r="F45" s="1928"/>
      <c r="G45" s="1221">
        <v>423.767</v>
      </c>
      <c r="H45" s="1221">
        <v>145.96799999999999</v>
      </c>
      <c r="I45" s="1264">
        <v>22.192</v>
      </c>
      <c r="J45" s="1266">
        <v>591.92700000000002</v>
      </c>
      <c r="L45" s="1392"/>
      <c r="M45" s="1392"/>
      <c r="N45" s="1392"/>
      <c r="O45" s="1392"/>
    </row>
    <row r="46" spans="1:15">
      <c r="A46" s="1357"/>
      <c r="B46" s="1319"/>
      <c r="C46" s="1326"/>
      <c r="D46" s="1923" t="s">
        <v>901</v>
      </c>
      <c r="E46" s="1923" t="s">
        <v>132</v>
      </c>
      <c r="F46" s="2014"/>
      <c r="G46" s="1221">
        <v>-1.381</v>
      </c>
      <c r="H46" s="1221">
        <v>-1.4999999999999999E-2</v>
      </c>
      <c r="I46" s="1264">
        <v>-2.3E-2</v>
      </c>
      <c r="J46" s="1266">
        <v>-1.419</v>
      </c>
      <c r="L46" s="1392"/>
      <c r="M46" s="1392"/>
      <c r="N46" s="1392"/>
      <c r="O46" s="1392"/>
    </row>
    <row r="47" spans="1:15">
      <c r="A47" s="1357"/>
      <c r="B47" s="1319"/>
      <c r="C47" s="2013" t="s">
        <v>797</v>
      </c>
      <c r="D47" s="1922"/>
      <c r="E47" s="1922"/>
      <c r="F47" s="1928"/>
      <c r="G47" s="1221">
        <v>0.183</v>
      </c>
      <c r="H47" s="1221">
        <v>14038.475</v>
      </c>
      <c r="I47" s="1264">
        <v>7.2999999999999995E-2</v>
      </c>
      <c r="J47" s="1266">
        <v>14038.731</v>
      </c>
      <c r="L47" s="1392"/>
      <c r="M47" s="1392"/>
      <c r="N47" s="1392"/>
      <c r="O47" s="1392"/>
    </row>
    <row r="48" spans="1:15">
      <c r="A48" s="1357"/>
      <c r="B48" s="1319"/>
      <c r="C48" s="1326"/>
      <c r="D48" s="1922" t="s">
        <v>540</v>
      </c>
      <c r="E48" s="1922"/>
      <c r="F48" s="1928"/>
      <c r="G48" s="1221">
        <v>1.518</v>
      </c>
      <c r="H48" s="1221">
        <v>14039.898999999999</v>
      </c>
      <c r="I48" s="1264">
        <v>7.2999999999999995E-2</v>
      </c>
      <c r="J48" s="1266">
        <v>14041.49</v>
      </c>
      <c r="L48" s="1392"/>
      <c r="M48" s="1392"/>
      <c r="N48" s="1392"/>
      <c r="O48" s="1392"/>
    </row>
    <row r="49" spans="1:15">
      <c r="A49" s="1357"/>
      <c r="B49" s="1319"/>
      <c r="C49" s="1326"/>
      <c r="D49" s="1923" t="s">
        <v>541</v>
      </c>
      <c r="E49" s="1923" t="s">
        <v>132</v>
      </c>
      <c r="F49" s="2014"/>
      <c r="G49" s="1221">
        <v>-1.335</v>
      </c>
      <c r="H49" s="1221">
        <v>-1.4239999999999999</v>
      </c>
      <c r="I49" s="1264">
        <v>0</v>
      </c>
      <c r="J49" s="1266">
        <v>-2.7589999999999999</v>
      </c>
      <c r="L49" s="1392"/>
      <c r="M49" s="1392"/>
      <c r="N49" s="1392"/>
      <c r="O49" s="1392"/>
    </row>
    <row r="50" spans="1:15">
      <c r="A50" s="1357"/>
      <c r="B50" s="1319"/>
      <c r="C50" s="2013" t="s">
        <v>798</v>
      </c>
      <c r="D50" s="1922"/>
      <c r="E50" s="1922"/>
      <c r="F50" s="1928"/>
      <c r="G50" s="1221">
        <v>24.21</v>
      </c>
      <c r="H50" s="1221">
        <v>0</v>
      </c>
      <c r="I50" s="1264">
        <v>0</v>
      </c>
      <c r="J50" s="1266">
        <v>24.21</v>
      </c>
      <c r="L50" s="1392"/>
      <c r="M50" s="1392"/>
      <c r="N50" s="1392"/>
      <c r="O50" s="1392"/>
    </row>
    <row r="51" spans="1:15">
      <c r="A51" s="1357"/>
      <c r="B51" s="1319"/>
      <c r="C51" s="1326"/>
      <c r="D51" s="1922" t="s">
        <v>543</v>
      </c>
      <c r="E51" s="1922"/>
      <c r="F51" s="1928"/>
      <c r="G51" s="1221">
        <v>24.821999999999999</v>
      </c>
      <c r="H51" s="1221">
        <v>0</v>
      </c>
      <c r="I51" s="1264">
        <v>0</v>
      </c>
      <c r="J51" s="1266">
        <v>24.821999999999999</v>
      </c>
      <c r="L51" s="1392"/>
      <c r="M51" s="1392"/>
      <c r="N51" s="1392"/>
      <c r="O51" s="1392"/>
    </row>
    <row r="52" spans="1:15">
      <c r="A52" s="1357"/>
      <c r="B52" s="1319"/>
      <c r="C52" s="1326"/>
      <c r="D52" s="1923" t="s">
        <v>544</v>
      </c>
      <c r="E52" s="1923"/>
      <c r="F52" s="2014"/>
      <c r="G52" s="1221">
        <v>-5.8999999999999997E-2</v>
      </c>
      <c r="H52" s="1221">
        <v>0</v>
      </c>
      <c r="I52" s="1264">
        <v>0</v>
      </c>
      <c r="J52" s="1266">
        <v>-5.8999999999999997E-2</v>
      </c>
      <c r="L52" s="1392"/>
      <c r="M52" s="1392"/>
      <c r="N52" s="1392"/>
      <c r="O52" s="1392"/>
    </row>
    <row r="53" spans="1:15">
      <c r="A53" s="1357"/>
      <c r="B53" s="1319"/>
      <c r="C53" s="1326"/>
      <c r="D53" s="1923" t="s">
        <v>545</v>
      </c>
      <c r="E53" s="1923" t="s">
        <v>132</v>
      </c>
      <c r="F53" s="2014"/>
      <c r="G53" s="1221">
        <v>-0.55300000000000005</v>
      </c>
      <c r="H53" s="1221">
        <v>0</v>
      </c>
      <c r="I53" s="1264">
        <v>0</v>
      </c>
      <c r="J53" s="1266">
        <v>-0.55300000000000005</v>
      </c>
      <c r="L53" s="1392"/>
      <c r="M53" s="1392"/>
      <c r="N53" s="1392"/>
      <c r="O53" s="1392"/>
    </row>
    <row r="54" spans="1:15">
      <c r="A54" s="1357"/>
      <c r="B54" s="1319"/>
      <c r="C54" s="2013" t="s">
        <v>799</v>
      </c>
      <c r="D54" s="1922"/>
      <c r="E54" s="1922"/>
      <c r="F54" s="1928"/>
      <c r="G54" s="1221">
        <v>146.29</v>
      </c>
      <c r="H54" s="1221">
        <v>0</v>
      </c>
      <c r="I54" s="1264">
        <v>0.91300000000000003</v>
      </c>
      <c r="J54" s="1266">
        <v>147.203</v>
      </c>
      <c r="L54" s="1392"/>
      <c r="M54" s="1392"/>
      <c r="N54" s="1392"/>
      <c r="O54" s="1392"/>
    </row>
    <row r="55" spans="1:15">
      <c r="A55" s="1357"/>
      <c r="B55" s="1319"/>
      <c r="C55" s="1326"/>
      <c r="D55" s="1922" t="s">
        <v>547</v>
      </c>
      <c r="E55" s="1922"/>
      <c r="F55" s="1928"/>
      <c r="G55" s="1221">
        <v>154.59</v>
      </c>
      <c r="H55" s="1221">
        <v>0</v>
      </c>
      <c r="I55" s="1264">
        <v>0.92200000000000004</v>
      </c>
      <c r="J55" s="1266">
        <v>155.512</v>
      </c>
      <c r="L55" s="1392"/>
      <c r="M55" s="1392"/>
      <c r="N55" s="1392"/>
      <c r="O55" s="1392"/>
    </row>
    <row r="56" spans="1:15">
      <c r="A56" s="1357"/>
      <c r="B56" s="1319"/>
      <c r="C56" s="1326"/>
      <c r="D56" s="1923" t="s">
        <v>140</v>
      </c>
      <c r="E56" s="1923"/>
      <c r="F56" s="2014"/>
      <c r="G56" s="1221">
        <v>-0.17699999999999999</v>
      </c>
      <c r="H56" s="1221">
        <v>0</v>
      </c>
      <c r="I56" s="1264">
        <v>-8.0000000000000002E-3</v>
      </c>
      <c r="J56" s="1266">
        <v>-0.185</v>
      </c>
      <c r="L56" s="1392"/>
      <c r="M56" s="1392"/>
      <c r="N56" s="1392"/>
      <c r="O56" s="1392"/>
    </row>
    <row r="57" spans="1:15">
      <c r="A57" s="1357"/>
      <c r="B57" s="1319"/>
      <c r="C57" s="1326"/>
      <c r="D57" s="1923" t="s">
        <v>548</v>
      </c>
      <c r="E57" s="1923" t="s">
        <v>132</v>
      </c>
      <c r="F57" s="2014"/>
      <c r="G57" s="1221">
        <v>-8.1229999999999993</v>
      </c>
      <c r="H57" s="1221">
        <v>0</v>
      </c>
      <c r="I57" s="1264">
        <v>-1E-3</v>
      </c>
      <c r="J57" s="1266">
        <v>-8.1240000000000006</v>
      </c>
      <c r="L57" s="1392"/>
      <c r="M57" s="1392"/>
      <c r="N57" s="1392"/>
      <c r="O57" s="1392"/>
    </row>
    <row r="58" spans="1:15">
      <c r="A58" s="1357"/>
      <c r="B58" s="1319"/>
      <c r="C58" s="2013" t="s">
        <v>800</v>
      </c>
      <c r="D58" s="1922"/>
      <c r="E58" s="1922"/>
      <c r="F58" s="1928"/>
      <c r="G58" s="1221">
        <v>1E-3</v>
      </c>
      <c r="H58" s="1221">
        <v>0</v>
      </c>
      <c r="I58" s="1264">
        <v>0</v>
      </c>
      <c r="J58" s="1266">
        <v>1E-3</v>
      </c>
      <c r="L58" s="1392"/>
      <c r="M58" s="1392"/>
      <c r="N58" s="1392"/>
      <c r="O58" s="1392"/>
    </row>
    <row r="59" spans="1:15">
      <c r="A59" s="1357"/>
      <c r="B59" s="1319"/>
      <c r="C59" s="1326"/>
      <c r="D59" s="1922" t="s">
        <v>550</v>
      </c>
      <c r="E59" s="1922"/>
      <c r="F59" s="1928"/>
      <c r="G59" s="1221">
        <v>1E-3</v>
      </c>
      <c r="H59" s="1221">
        <v>0</v>
      </c>
      <c r="I59" s="1264">
        <v>0</v>
      </c>
      <c r="J59" s="1266">
        <v>1E-3</v>
      </c>
      <c r="L59" s="1392"/>
      <c r="M59" s="1392"/>
      <c r="N59" s="1392"/>
      <c r="O59" s="1392"/>
    </row>
    <row r="60" spans="1:15">
      <c r="A60" s="1357"/>
      <c r="B60" s="1319"/>
      <c r="C60" s="2013" t="s">
        <v>801</v>
      </c>
      <c r="D60" s="1922"/>
      <c r="E60" s="1922"/>
      <c r="F60" s="1928"/>
      <c r="G60" s="1221">
        <v>269.255</v>
      </c>
      <c r="H60" s="1221">
        <v>306.63299999999998</v>
      </c>
      <c r="I60" s="1264">
        <v>49.945</v>
      </c>
      <c r="J60" s="1266">
        <v>625.83299999999997</v>
      </c>
      <c r="L60" s="1392"/>
      <c r="M60" s="1392"/>
      <c r="N60" s="1392"/>
      <c r="O60" s="1392"/>
    </row>
    <row r="61" spans="1:15">
      <c r="A61" s="1357"/>
      <c r="B61" s="1319"/>
      <c r="C61" s="1326"/>
      <c r="D61" s="1922" t="s">
        <v>553</v>
      </c>
      <c r="E61" s="1922"/>
      <c r="F61" s="1928"/>
      <c r="G61" s="1221">
        <v>283.94</v>
      </c>
      <c r="H61" s="1221">
        <v>307.97000000000003</v>
      </c>
      <c r="I61" s="1264">
        <v>50.773000000000003</v>
      </c>
      <c r="J61" s="1266">
        <v>642.68299999999999</v>
      </c>
      <c r="L61" s="1392"/>
      <c r="M61" s="1392"/>
      <c r="N61" s="1392"/>
      <c r="O61" s="1392"/>
    </row>
    <row r="62" spans="1:15">
      <c r="A62" s="1357"/>
      <c r="B62" s="1319"/>
      <c r="C62" s="1326"/>
      <c r="D62" s="1923" t="s">
        <v>554</v>
      </c>
      <c r="E62" s="1923"/>
      <c r="F62" s="2014"/>
      <c r="G62" s="1221">
        <v>-0.29599999999999999</v>
      </c>
      <c r="H62" s="1221">
        <v>-1.0669999999999999</v>
      </c>
      <c r="I62" s="1264">
        <v>-0.13500000000000001</v>
      </c>
      <c r="J62" s="1266">
        <v>-1.498</v>
      </c>
      <c r="L62" s="1392"/>
      <c r="M62" s="1392"/>
      <c r="N62" s="1392"/>
      <c r="O62" s="1392"/>
    </row>
    <row r="63" spans="1:15">
      <c r="A63" s="1357"/>
      <c r="B63" s="1319"/>
      <c r="C63" s="1326"/>
      <c r="D63" s="1923" t="s">
        <v>555</v>
      </c>
      <c r="E63" s="1923" t="s">
        <v>132</v>
      </c>
      <c r="F63" s="2014"/>
      <c r="G63" s="1221">
        <v>-14.388999999999999</v>
      </c>
      <c r="H63" s="1221">
        <v>-0.27</v>
      </c>
      <c r="I63" s="1264">
        <v>-0.69299999999999995</v>
      </c>
      <c r="J63" s="1266">
        <v>-15.352</v>
      </c>
      <c r="L63" s="1392"/>
      <c r="M63" s="1392"/>
      <c r="N63" s="1392"/>
      <c r="O63" s="1392"/>
    </row>
    <row r="64" spans="1:15">
      <c r="A64" s="1357"/>
      <c r="B64" s="1319"/>
      <c r="C64" s="2013" t="s">
        <v>905</v>
      </c>
      <c r="D64" s="1922"/>
      <c r="E64" s="1922"/>
      <c r="F64" s="1928"/>
      <c r="G64" s="1221">
        <v>2.3809999999999998</v>
      </c>
      <c r="H64" s="1221">
        <v>0</v>
      </c>
      <c r="I64" s="1264">
        <v>0</v>
      </c>
      <c r="J64" s="1266">
        <v>2.3809999999999998</v>
      </c>
      <c r="L64" s="1392"/>
      <c r="M64" s="1392"/>
      <c r="N64" s="1392"/>
      <c r="O64" s="1392"/>
    </row>
    <row r="65" spans="1:15">
      <c r="A65" s="1357"/>
      <c r="B65" s="1319"/>
      <c r="C65" s="1326"/>
      <c r="D65" s="1922" t="s">
        <v>733</v>
      </c>
      <c r="E65" s="1922"/>
      <c r="F65" s="1928"/>
      <c r="G65" s="1221">
        <v>2.4209999999999998</v>
      </c>
      <c r="H65" s="1221">
        <v>0</v>
      </c>
      <c r="I65" s="1264">
        <v>0</v>
      </c>
      <c r="J65" s="1266">
        <v>2.4209999999999998</v>
      </c>
      <c r="L65" s="1392"/>
      <c r="M65" s="1392"/>
      <c r="N65" s="1392"/>
      <c r="O65" s="1392"/>
    </row>
    <row r="66" spans="1:15" ht="30" customHeight="1">
      <c r="A66" s="1357"/>
      <c r="B66" s="1319"/>
      <c r="C66" s="1326"/>
      <c r="D66" s="1923" t="s">
        <v>734</v>
      </c>
      <c r="E66" s="1923"/>
      <c r="F66" s="2014"/>
      <c r="G66" s="1221">
        <v>-0.04</v>
      </c>
      <c r="H66" s="1221">
        <v>0</v>
      </c>
      <c r="I66" s="1264">
        <v>0</v>
      </c>
      <c r="J66" s="1266">
        <v>-0.04</v>
      </c>
      <c r="L66" s="1392"/>
      <c r="M66" s="1392"/>
      <c r="N66" s="1392"/>
      <c r="O66" s="1392"/>
    </row>
    <row r="67" spans="1:15">
      <c r="A67" s="1357"/>
      <c r="B67" s="1319"/>
      <c r="C67" s="2007" t="s">
        <v>804</v>
      </c>
      <c r="D67" s="1916"/>
      <c r="E67" s="1916"/>
      <c r="F67" s="2008"/>
      <c r="G67" s="1221">
        <v>8.2490000000000006</v>
      </c>
      <c r="H67" s="1221">
        <v>38.774999999999999</v>
      </c>
      <c r="I67" s="1264">
        <v>0.436</v>
      </c>
      <c r="J67" s="1266">
        <v>47.46</v>
      </c>
      <c r="L67" s="1392"/>
      <c r="M67" s="1392"/>
      <c r="N67" s="1392"/>
      <c r="O67" s="1392"/>
    </row>
    <row r="68" spans="1:15">
      <c r="A68" s="1357"/>
      <c r="B68" s="1319"/>
      <c r="C68" s="1331"/>
      <c r="D68" s="1916" t="s">
        <v>187</v>
      </c>
      <c r="E68" s="1916"/>
      <c r="F68" s="2008"/>
      <c r="G68" s="1221">
        <v>8.9429999999999996</v>
      </c>
      <c r="H68" s="1221">
        <v>39.112000000000002</v>
      </c>
      <c r="I68" s="1264">
        <v>0.436</v>
      </c>
      <c r="J68" s="1266">
        <v>48.491</v>
      </c>
      <c r="L68" s="1392"/>
      <c r="M68" s="1392"/>
      <c r="N68" s="1392"/>
      <c r="O68" s="1392"/>
    </row>
    <row r="69" spans="1:15">
      <c r="A69" s="1357"/>
      <c r="B69" s="1319"/>
      <c r="C69" s="1326"/>
      <c r="D69" s="1923" t="s">
        <v>188</v>
      </c>
      <c r="E69" s="1923" t="s">
        <v>132</v>
      </c>
      <c r="F69" s="2014"/>
      <c r="G69" s="1221">
        <v>-0.69399999999999995</v>
      </c>
      <c r="H69" s="1221">
        <v>-0.33700000000000002</v>
      </c>
      <c r="I69" s="1264">
        <v>0</v>
      </c>
      <c r="J69" s="1266">
        <v>-1.0309999999999999</v>
      </c>
      <c r="L69" s="1392"/>
      <c r="M69" s="1392"/>
      <c r="N69" s="1392"/>
      <c r="O69" s="1392"/>
    </row>
    <row r="70" spans="1:15">
      <c r="A70" s="1357"/>
      <c r="B70" s="1319"/>
      <c r="C70" s="2013" t="s">
        <v>189</v>
      </c>
      <c r="D70" s="1922"/>
      <c r="E70" s="1922"/>
      <c r="F70" s="1928"/>
      <c r="G70" s="1221">
        <v>246.71100000000001</v>
      </c>
      <c r="H70" s="1221">
        <v>0</v>
      </c>
      <c r="I70" s="1264">
        <v>0</v>
      </c>
      <c r="J70" s="1266">
        <v>246.71100000000001</v>
      </c>
      <c r="L70" s="1392"/>
      <c r="M70" s="1392"/>
      <c r="N70" s="1392"/>
      <c r="O70" s="1392"/>
    </row>
    <row r="71" spans="1:15" customFormat="1">
      <c r="A71" s="1394"/>
      <c r="B71" s="1319"/>
      <c r="C71" s="2007" t="s">
        <v>912</v>
      </c>
      <c r="D71" s="1916"/>
      <c r="E71" s="1916"/>
      <c r="F71" s="2008"/>
      <c r="G71" s="1221">
        <v>7.4429999999999996</v>
      </c>
      <c r="H71" s="1221">
        <v>0</v>
      </c>
      <c r="I71" s="1264">
        <v>1E-3</v>
      </c>
      <c r="J71" s="1266">
        <v>7.444</v>
      </c>
      <c r="L71" s="1392"/>
      <c r="M71" s="1392"/>
      <c r="N71" s="1392"/>
      <c r="O71" s="1392"/>
    </row>
    <row r="72" spans="1:15" customFormat="1">
      <c r="A72" s="1394"/>
      <c r="B72" s="1319"/>
      <c r="C72" s="1326"/>
      <c r="D72" s="1916" t="s">
        <v>913</v>
      </c>
      <c r="E72" s="1916"/>
      <c r="F72" s="2008"/>
      <c r="G72" s="1221">
        <v>19.225000000000001</v>
      </c>
      <c r="H72" s="1221">
        <v>0</v>
      </c>
      <c r="I72" s="1264">
        <v>0.34200000000000003</v>
      </c>
      <c r="J72" s="1266">
        <v>19.567</v>
      </c>
      <c r="L72" s="1392"/>
      <c r="M72" s="1392"/>
      <c r="N72" s="1392"/>
      <c r="O72" s="1392"/>
    </row>
    <row r="73" spans="1:15" ht="30" customHeight="1">
      <c r="A73" s="1357"/>
      <c r="B73" s="1319"/>
      <c r="C73" s="1575"/>
      <c r="D73" s="1923" t="s">
        <v>914</v>
      </c>
      <c r="E73" s="1923" t="s">
        <v>132</v>
      </c>
      <c r="F73" s="2014"/>
      <c r="G73" s="1221">
        <v>-11.782</v>
      </c>
      <c r="H73" s="1221">
        <v>0</v>
      </c>
      <c r="I73" s="1264">
        <v>-0.34100000000000003</v>
      </c>
      <c r="J73" s="1266">
        <v>-12.122999999999999</v>
      </c>
      <c r="L73" s="1392"/>
      <c r="M73" s="1392"/>
      <c r="N73" s="1392"/>
      <c r="O73" s="1392"/>
    </row>
    <row r="74" spans="1:15" ht="15" customHeight="1">
      <c r="A74" s="1357"/>
      <c r="B74" s="1322">
        <v>10</v>
      </c>
      <c r="C74" s="1984" t="s">
        <v>1128</v>
      </c>
      <c r="D74" s="1784"/>
      <c r="E74" s="1784"/>
      <c r="F74" s="1985"/>
      <c r="G74" s="1316">
        <v>329252.28100000002</v>
      </c>
      <c r="H74" s="1316">
        <v>46019.019</v>
      </c>
      <c r="I74" s="1482">
        <v>25938.072</v>
      </c>
      <c r="J74" s="1266">
        <v>401209.37199999997</v>
      </c>
      <c r="L74" s="1392"/>
      <c r="M74" s="1392"/>
      <c r="N74" s="1392"/>
      <c r="O74" s="1392"/>
    </row>
    <row r="75" spans="1:15">
      <c r="A75" s="1357"/>
      <c r="B75" s="1328"/>
      <c r="C75" s="2013" t="s">
        <v>916</v>
      </c>
      <c r="D75" s="1922"/>
      <c r="E75" s="1922"/>
      <c r="F75" s="1928"/>
      <c r="G75" s="1221">
        <v>150455.83300000001</v>
      </c>
      <c r="H75" s="1221">
        <v>29000.82</v>
      </c>
      <c r="I75" s="1264">
        <v>7487.6469999999999</v>
      </c>
      <c r="J75" s="1266">
        <v>186944.3</v>
      </c>
      <c r="L75" s="1392"/>
      <c r="M75" s="1392"/>
      <c r="N75" s="1392"/>
      <c r="O75" s="1392"/>
    </row>
    <row r="76" spans="1:15">
      <c r="A76" s="1357"/>
      <c r="B76" s="1328"/>
      <c r="C76" s="1329"/>
      <c r="D76" s="1921" t="s">
        <v>916</v>
      </c>
      <c r="E76" s="1927"/>
      <c r="F76" s="2018"/>
      <c r="G76" s="1221">
        <v>157605.666</v>
      </c>
      <c r="H76" s="1221">
        <v>29374.444</v>
      </c>
      <c r="I76" s="1264">
        <v>7720.8720000000003</v>
      </c>
      <c r="J76" s="1266">
        <v>194700.98199999999</v>
      </c>
      <c r="L76" s="1392"/>
      <c r="M76" s="1392"/>
      <c r="N76" s="1392"/>
      <c r="O76" s="1392"/>
    </row>
    <row r="77" spans="1:15">
      <c r="A77" s="1357"/>
      <c r="B77" s="1319"/>
      <c r="C77" s="1326"/>
      <c r="D77" s="1923" t="s">
        <v>917</v>
      </c>
      <c r="E77" s="1923"/>
      <c r="F77" s="2014"/>
      <c r="G77" s="1221">
        <v>-305.33600000000001</v>
      </c>
      <c r="H77" s="1221">
        <v>-51.871000000000002</v>
      </c>
      <c r="I77" s="1264">
        <v>-18.997</v>
      </c>
      <c r="J77" s="1266">
        <v>-376.20400000000001</v>
      </c>
      <c r="L77" s="1392"/>
      <c r="M77" s="1392"/>
      <c r="N77" s="1392"/>
      <c r="O77" s="1392"/>
    </row>
    <row r="78" spans="1:15">
      <c r="A78" s="1357"/>
      <c r="B78" s="1319"/>
      <c r="C78" s="1326"/>
      <c r="D78" s="1923" t="s">
        <v>918</v>
      </c>
      <c r="E78" s="1923" t="s">
        <v>132</v>
      </c>
      <c r="F78" s="2014"/>
      <c r="G78" s="1221">
        <v>-6844.4970000000003</v>
      </c>
      <c r="H78" s="1221">
        <v>-321.75299999999999</v>
      </c>
      <c r="I78" s="1264">
        <v>-214.22800000000001</v>
      </c>
      <c r="J78" s="1266">
        <v>-7380.4780000000001</v>
      </c>
      <c r="L78" s="1392"/>
      <c r="M78" s="1392"/>
      <c r="N78" s="1392"/>
      <c r="O78" s="1392"/>
    </row>
    <row r="79" spans="1:15">
      <c r="A79" s="1357"/>
      <c r="B79" s="1319"/>
      <c r="C79" s="2013" t="s">
        <v>919</v>
      </c>
      <c r="D79" s="1922"/>
      <c r="E79" s="1922"/>
      <c r="F79" s="1928"/>
      <c r="G79" s="1221">
        <v>1624.009</v>
      </c>
      <c r="H79" s="1221">
        <v>5.5E-2</v>
      </c>
      <c r="I79" s="1264">
        <v>19.254000000000001</v>
      </c>
      <c r="J79" s="1266">
        <v>1643.318</v>
      </c>
      <c r="L79" s="1392"/>
      <c r="M79" s="1392"/>
      <c r="N79" s="1392"/>
      <c r="O79" s="1392"/>
    </row>
    <row r="80" spans="1:15">
      <c r="A80" s="1357"/>
      <c r="B80" s="1319"/>
      <c r="C80" s="1326"/>
      <c r="D80" s="1923" t="s">
        <v>919</v>
      </c>
      <c r="E80" s="1923"/>
      <c r="F80" s="2014"/>
      <c r="G80" s="1221">
        <v>1641.3779999999999</v>
      </c>
      <c r="H80" s="1221">
        <v>5.5E-2</v>
      </c>
      <c r="I80" s="1264">
        <v>19.427</v>
      </c>
      <c r="J80" s="1266">
        <v>1660.86</v>
      </c>
      <c r="L80" s="1392"/>
      <c r="M80" s="1392"/>
      <c r="N80" s="1392"/>
      <c r="O80" s="1392"/>
    </row>
    <row r="81" spans="1:15">
      <c r="A81" s="1357"/>
      <c r="B81" s="1319"/>
      <c r="C81" s="1326"/>
      <c r="D81" s="1923" t="s">
        <v>920</v>
      </c>
      <c r="E81" s="1923"/>
      <c r="F81" s="2014"/>
      <c r="G81" s="1221">
        <v>-0.65300000000000002</v>
      </c>
      <c r="H81" s="1221">
        <v>0</v>
      </c>
      <c r="I81" s="1264">
        <v>0</v>
      </c>
      <c r="J81" s="1266">
        <v>-0.65300000000000002</v>
      </c>
      <c r="L81" s="1392"/>
      <c r="M81" s="1392"/>
      <c r="N81" s="1392"/>
      <c r="O81" s="1392"/>
    </row>
    <row r="82" spans="1:15">
      <c r="A82" s="1357"/>
      <c r="B82" s="1319"/>
      <c r="C82" s="1326"/>
      <c r="D82" s="1923" t="s">
        <v>921</v>
      </c>
      <c r="E82" s="1923" t="s">
        <v>132</v>
      </c>
      <c r="F82" s="2014"/>
      <c r="G82" s="1221">
        <v>-16.716000000000001</v>
      </c>
      <c r="H82" s="1221">
        <v>0</v>
      </c>
      <c r="I82" s="1264">
        <v>-0.17299999999999999</v>
      </c>
      <c r="J82" s="1266">
        <v>-16.888999999999999</v>
      </c>
      <c r="L82" s="1392"/>
      <c r="M82" s="1392"/>
      <c r="N82" s="1392"/>
      <c r="O82" s="1392"/>
    </row>
    <row r="83" spans="1:15">
      <c r="A83" s="1357"/>
      <c r="B83" s="1319"/>
      <c r="C83" s="2013" t="s">
        <v>807</v>
      </c>
      <c r="D83" s="1922"/>
      <c r="E83" s="1922"/>
      <c r="F83" s="1928"/>
      <c r="G83" s="1221">
        <v>256.77</v>
      </c>
      <c r="H83" s="1221">
        <v>9.9000000000000005E-2</v>
      </c>
      <c r="I83" s="1264">
        <v>51.325000000000003</v>
      </c>
      <c r="J83" s="1266">
        <v>308.19400000000002</v>
      </c>
      <c r="L83" s="1392"/>
      <c r="M83" s="1392"/>
      <c r="N83" s="1392"/>
      <c r="O83" s="1392"/>
    </row>
    <row r="84" spans="1:15">
      <c r="A84" s="1357"/>
      <c r="B84" s="1319"/>
      <c r="C84" s="1326"/>
      <c r="D84" s="1923" t="s">
        <v>739</v>
      </c>
      <c r="E84" s="1923"/>
      <c r="F84" s="2014"/>
      <c r="G84" s="1221">
        <v>261.363</v>
      </c>
      <c r="H84" s="1221">
        <v>9.9000000000000005E-2</v>
      </c>
      <c r="I84" s="1264">
        <v>51.646999999999998</v>
      </c>
      <c r="J84" s="1266">
        <v>313.10899999999998</v>
      </c>
      <c r="L84" s="1392"/>
      <c r="M84" s="1392"/>
      <c r="N84" s="1392"/>
      <c r="O84" s="1392"/>
    </row>
    <row r="85" spans="1:15">
      <c r="A85" s="1357"/>
      <c r="B85" s="1319"/>
      <c r="C85" s="1326"/>
      <c r="D85" s="1923" t="s">
        <v>740</v>
      </c>
      <c r="E85" s="1923"/>
      <c r="F85" s="2014"/>
      <c r="G85" s="1221">
        <v>-0.69</v>
      </c>
      <c r="H85" s="1221">
        <v>0</v>
      </c>
      <c r="I85" s="1264">
        <v>-0.27</v>
      </c>
      <c r="J85" s="1266">
        <v>-0.96</v>
      </c>
      <c r="L85" s="1392"/>
      <c r="M85" s="1392"/>
      <c r="N85" s="1392"/>
      <c r="O85" s="1392"/>
    </row>
    <row r="86" spans="1:15">
      <c r="A86" s="1357"/>
      <c r="B86" s="1319"/>
      <c r="C86" s="1326"/>
      <c r="D86" s="1923" t="s">
        <v>741</v>
      </c>
      <c r="E86" s="1923" t="s">
        <v>132</v>
      </c>
      <c r="F86" s="2014"/>
      <c r="G86" s="1221">
        <v>-3.903</v>
      </c>
      <c r="H86" s="1221">
        <v>0</v>
      </c>
      <c r="I86" s="1264">
        <v>-5.1999999999999998E-2</v>
      </c>
      <c r="J86" s="1266">
        <v>-3.9550000000000001</v>
      </c>
      <c r="L86" s="1392"/>
      <c r="M86" s="1392"/>
      <c r="N86" s="1392"/>
      <c r="O86" s="1392"/>
    </row>
    <row r="87" spans="1:15">
      <c r="A87" s="1357"/>
      <c r="B87" s="1319"/>
      <c r="C87" s="2007" t="s">
        <v>808</v>
      </c>
      <c r="D87" s="1916"/>
      <c r="E87" s="1916"/>
      <c r="F87" s="2008"/>
      <c r="G87" s="1221">
        <v>173727.67300000001</v>
      </c>
      <c r="H87" s="1221">
        <v>16288.671</v>
      </c>
      <c r="I87" s="1264">
        <v>18107.207999999999</v>
      </c>
      <c r="J87" s="1266">
        <v>208123.552</v>
      </c>
      <c r="L87" s="1392"/>
      <c r="M87" s="1392"/>
      <c r="N87" s="1392"/>
      <c r="O87" s="1392"/>
    </row>
    <row r="88" spans="1:15">
      <c r="A88" s="1357"/>
      <c r="B88" s="1319"/>
      <c r="C88" s="1326"/>
      <c r="D88" s="1923" t="s">
        <v>420</v>
      </c>
      <c r="E88" s="1923"/>
      <c r="F88" s="2014"/>
      <c r="G88" s="1221">
        <v>175211.633</v>
      </c>
      <c r="H88" s="1221">
        <v>16432.195</v>
      </c>
      <c r="I88" s="1264">
        <v>18113.314999999999</v>
      </c>
      <c r="J88" s="1266">
        <v>209757.14300000001</v>
      </c>
      <c r="L88" s="1392"/>
      <c r="M88" s="1392"/>
      <c r="N88" s="1392"/>
      <c r="O88" s="1392"/>
    </row>
    <row r="89" spans="1:15">
      <c r="A89" s="1357"/>
      <c r="B89" s="1319"/>
      <c r="C89" s="1326"/>
      <c r="D89" s="1923" t="s">
        <v>579</v>
      </c>
      <c r="E89" s="1923"/>
      <c r="F89" s="2014"/>
      <c r="G89" s="1221">
        <v>649.05600000000004</v>
      </c>
      <c r="H89" s="1221">
        <v>-15.246</v>
      </c>
      <c r="I89" s="1264">
        <v>84.731999999999999</v>
      </c>
      <c r="J89" s="1266">
        <v>718.54200000000003</v>
      </c>
      <c r="L89" s="1392"/>
      <c r="M89" s="1392"/>
      <c r="N89" s="1392"/>
      <c r="O89" s="1392"/>
    </row>
    <row r="90" spans="1:15">
      <c r="A90" s="1357"/>
      <c r="B90" s="1319"/>
      <c r="C90" s="1326"/>
      <c r="D90" s="1923" t="s">
        <v>580</v>
      </c>
      <c r="E90" s="1923" t="s">
        <v>132</v>
      </c>
      <c r="F90" s="2014"/>
      <c r="G90" s="1221">
        <v>-2133.0160000000001</v>
      </c>
      <c r="H90" s="1221">
        <v>-128.27799999999999</v>
      </c>
      <c r="I90" s="1264">
        <v>-90.838999999999999</v>
      </c>
      <c r="J90" s="1266">
        <v>-2352.1329999999998</v>
      </c>
      <c r="L90" s="1392"/>
      <c r="M90" s="1392"/>
      <c r="N90" s="1392"/>
      <c r="O90" s="1392"/>
    </row>
    <row r="91" spans="1:15">
      <c r="A91" s="1357"/>
      <c r="B91" s="1327"/>
      <c r="C91" s="2007" t="s">
        <v>924</v>
      </c>
      <c r="D91" s="1916"/>
      <c r="E91" s="1916"/>
      <c r="F91" s="2008"/>
      <c r="G91" s="1221">
        <v>5.8739999999999997</v>
      </c>
      <c r="H91" s="1221">
        <v>44.743000000000002</v>
      </c>
      <c r="I91" s="1264">
        <v>23.064</v>
      </c>
      <c r="J91" s="1266">
        <v>73.680999999999997</v>
      </c>
      <c r="L91" s="1392"/>
      <c r="M91" s="1392"/>
      <c r="N91" s="1392"/>
      <c r="O91" s="1392"/>
    </row>
    <row r="92" spans="1:15">
      <c r="A92" s="1357"/>
      <c r="B92" s="1319"/>
      <c r="C92" s="1326"/>
      <c r="D92" s="1923" t="s">
        <v>924</v>
      </c>
      <c r="E92" s="1923"/>
      <c r="F92" s="2014"/>
      <c r="G92" s="1221">
        <v>5.8890000000000002</v>
      </c>
      <c r="H92" s="1221">
        <v>44.886000000000003</v>
      </c>
      <c r="I92" s="1264">
        <v>23.949000000000002</v>
      </c>
      <c r="J92" s="1266">
        <v>74.724000000000004</v>
      </c>
      <c r="L92" s="1392"/>
      <c r="M92" s="1392"/>
      <c r="N92" s="1392"/>
      <c r="O92" s="1392"/>
    </row>
    <row r="93" spans="1:15" ht="27" customHeight="1">
      <c r="A93" s="1357"/>
      <c r="B93" s="1319"/>
      <c r="C93" s="1326"/>
      <c r="D93" s="1923" t="s">
        <v>925</v>
      </c>
      <c r="E93" s="1923"/>
      <c r="F93" s="2014"/>
      <c r="G93" s="1221">
        <v>0</v>
      </c>
      <c r="H93" s="1221">
        <v>0</v>
      </c>
      <c r="I93" s="1264">
        <v>-0.877</v>
      </c>
      <c r="J93" s="1266">
        <v>-0.877</v>
      </c>
      <c r="L93" s="1392"/>
      <c r="M93" s="1392"/>
      <c r="N93" s="1392"/>
      <c r="O93" s="1392"/>
    </row>
    <row r="94" spans="1:15" ht="27" customHeight="1">
      <c r="A94" s="1357"/>
      <c r="B94" s="1319"/>
      <c r="C94" s="1326"/>
      <c r="D94" s="1923" t="s">
        <v>926</v>
      </c>
      <c r="E94" s="1923" t="s">
        <v>132</v>
      </c>
      <c r="F94" s="2014"/>
      <c r="G94" s="1221">
        <v>-1.4999999999999999E-2</v>
      </c>
      <c r="H94" s="1221">
        <v>-0.14299999999999999</v>
      </c>
      <c r="I94" s="1264">
        <v>-8.0000000000000002E-3</v>
      </c>
      <c r="J94" s="1266">
        <v>-0.16600000000000001</v>
      </c>
      <c r="L94" s="1392"/>
      <c r="M94" s="1392"/>
      <c r="N94" s="1392"/>
      <c r="O94" s="1392"/>
    </row>
    <row r="95" spans="1:15">
      <c r="A95" s="1357"/>
      <c r="B95" s="1319"/>
      <c r="C95" s="2013" t="s">
        <v>927</v>
      </c>
      <c r="D95" s="1922"/>
      <c r="E95" s="1922"/>
      <c r="F95" s="1928"/>
      <c r="G95" s="1221">
        <v>0</v>
      </c>
      <c r="H95" s="1221">
        <v>0</v>
      </c>
      <c r="I95" s="1264">
        <v>10.425000000000001</v>
      </c>
      <c r="J95" s="1266">
        <v>10.425000000000001</v>
      </c>
      <c r="L95" s="1392"/>
      <c r="M95" s="1392"/>
      <c r="N95" s="1392"/>
      <c r="O95" s="1392"/>
    </row>
    <row r="96" spans="1:15">
      <c r="A96" s="1357"/>
      <c r="B96" s="1319"/>
      <c r="C96" s="1326"/>
      <c r="D96" s="1923" t="s">
        <v>928</v>
      </c>
      <c r="E96" s="1923"/>
      <c r="F96" s="2014"/>
      <c r="G96" s="1221">
        <v>0</v>
      </c>
      <c r="H96" s="1221">
        <v>0</v>
      </c>
      <c r="I96" s="1264">
        <v>10.747999999999999</v>
      </c>
      <c r="J96" s="1266">
        <v>10.747999999999999</v>
      </c>
      <c r="L96" s="1392"/>
      <c r="M96" s="1392"/>
      <c r="N96" s="1392"/>
      <c r="O96" s="1392"/>
    </row>
    <row r="97" spans="1:15">
      <c r="A97" s="1357"/>
      <c r="B97" s="1319"/>
      <c r="C97" s="1326"/>
      <c r="D97" s="1923" t="s">
        <v>929</v>
      </c>
      <c r="E97" s="1923"/>
      <c r="F97" s="2014"/>
      <c r="G97" s="1221">
        <v>0</v>
      </c>
      <c r="H97" s="1221">
        <v>0</v>
      </c>
      <c r="I97" s="1264">
        <v>-0.313</v>
      </c>
      <c r="J97" s="1266">
        <v>-0.313</v>
      </c>
      <c r="L97" s="1392"/>
      <c r="M97" s="1392"/>
      <c r="N97" s="1392"/>
      <c r="O97" s="1392"/>
    </row>
    <row r="98" spans="1:15">
      <c r="A98" s="1357"/>
      <c r="B98" s="1319"/>
      <c r="C98" s="1326"/>
      <c r="D98" s="1923" t="s">
        <v>930</v>
      </c>
      <c r="E98" s="1923" t="s">
        <v>132</v>
      </c>
      <c r="F98" s="2014"/>
      <c r="G98" s="1221">
        <v>0</v>
      </c>
      <c r="H98" s="1221">
        <v>0</v>
      </c>
      <c r="I98" s="1264">
        <v>-0.01</v>
      </c>
      <c r="J98" s="1266">
        <v>-0.01</v>
      </c>
      <c r="L98" s="1392"/>
      <c r="M98" s="1392"/>
      <c r="N98" s="1392"/>
      <c r="O98" s="1392"/>
    </row>
    <row r="99" spans="1:15">
      <c r="A99" s="1357"/>
      <c r="B99" s="1319"/>
      <c r="C99" s="2007" t="s">
        <v>1069</v>
      </c>
      <c r="D99" s="1916"/>
      <c r="E99" s="1916"/>
      <c r="F99" s="2008"/>
      <c r="G99" s="1221">
        <v>0</v>
      </c>
      <c r="H99" s="1221">
        <v>0</v>
      </c>
      <c r="I99" s="1264">
        <v>4.8970000000000002</v>
      </c>
      <c r="J99" s="1266">
        <v>4.8970000000000002</v>
      </c>
      <c r="L99" s="1392"/>
      <c r="M99" s="1392"/>
      <c r="N99" s="1392"/>
      <c r="O99" s="1392"/>
    </row>
    <row r="100" spans="1:15">
      <c r="A100" s="1357"/>
      <c r="B100" s="1319"/>
      <c r="C100" s="1326"/>
      <c r="D100" s="1925" t="s">
        <v>932</v>
      </c>
      <c r="E100" s="1925"/>
      <c r="F100" s="2015"/>
      <c r="G100" s="1221">
        <v>0</v>
      </c>
      <c r="H100" s="1221">
        <v>0</v>
      </c>
      <c r="I100" s="1264">
        <v>5.16</v>
      </c>
      <c r="J100" s="1266">
        <v>5.16</v>
      </c>
      <c r="L100" s="1392"/>
      <c r="M100" s="1392"/>
      <c r="N100" s="1392"/>
      <c r="O100" s="1392"/>
    </row>
    <row r="101" spans="1:15">
      <c r="A101" s="1357"/>
      <c r="B101" s="1319"/>
      <c r="C101" s="1326"/>
      <c r="D101" s="1923" t="s">
        <v>933</v>
      </c>
      <c r="E101" s="1923" t="s">
        <v>132</v>
      </c>
      <c r="F101" s="2014"/>
      <c r="G101" s="1221">
        <v>0</v>
      </c>
      <c r="H101" s="1221">
        <v>0</v>
      </c>
      <c r="I101" s="1264">
        <v>-0.26300000000000001</v>
      </c>
      <c r="J101" s="1266">
        <v>-0.26300000000000001</v>
      </c>
      <c r="L101" s="1392"/>
      <c r="M101" s="1392"/>
      <c r="N101" s="1392"/>
      <c r="O101" s="1392"/>
    </row>
    <row r="102" spans="1:15">
      <c r="A102" s="1357"/>
      <c r="B102" s="1319"/>
      <c r="C102" s="2007" t="s">
        <v>204</v>
      </c>
      <c r="D102" s="1916"/>
      <c r="E102" s="1916"/>
      <c r="F102" s="2008"/>
      <c r="G102" s="1221">
        <v>0</v>
      </c>
      <c r="H102" s="1221">
        <v>0</v>
      </c>
      <c r="I102" s="1264">
        <v>10.451000000000001</v>
      </c>
      <c r="J102" s="1266">
        <v>10.451000000000001</v>
      </c>
      <c r="L102" s="1392"/>
      <c r="M102" s="1392"/>
      <c r="N102" s="1392"/>
      <c r="O102" s="1392"/>
    </row>
    <row r="103" spans="1:15">
      <c r="A103" s="1357"/>
      <c r="B103" s="1319"/>
      <c r="C103" s="1326"/>
      <c r="D103" s="1925" t="s">
        <v>204</v>
      </c>
      <c r="E103" s="1925"/>
      <c r="F103" s="2015"/>
      <c r="G103" s="1221">
        <v>0</v>
      </c>
      <c r="H103" s="1221">
        <v>0</v>
      </c>
      <c r="I103" s="1264">
        <v>10.972</v>
      </c>
      <c r="J103" s="1266">
        <v>10.972</v>
      </c>
      <c r="L103" s="1392"/>
      <c r="M103" s="1392"/>
      <c r="N103" s="1392"/>
      <c r="O103" s="1392"/>
    </row>
    <row r="104" spans="1:15">
      <c r="A104" s="1357"/>
      <c r="B104" s="1319"/>
      <c r="C104" s="1326"/>
      <c r="D104" s="1923" t="s">
        <v>205</v>
      </c>
      <c r="E104" s="1923" t="s">
        <v>132</v>
      </c>
      <c r="F104" s="2014"/>
      <c r="G104" s="1221">
        <v>0</v>
      </c>
      <c r="H104" s="1221">
        <v>0</v>
      </c>
      <c r="I104" s="1264">
        <v>-0.52100000000000002</v>
      </c>
      <c r="J104" s="1266">
        <v>-0.52100000000000002</v>
      </c>
      <c r="L104" s="1392"/>
      <c r="M104" s="1392"/>
      <c r="N104" s="1392"/>
      <c r="O104" s="1392"/>
    </row>
    <row r="105" spans="1:15">
      <c r="A105" s="1357"/>
      <c r="B105" s="1319"/>
      <c r="C105" s="2007" t="s">
        <v>937</v>
      </c>
      <c r="D105" s="1916"/>
      <c r="E105" s="1916"/>
      <c r="F105" s="2008"/>
      <c r="G105" s="1221">
        <v>278.05200000000002</v>
      </c>
      <c r="H105" s="1221">
        <v>314.875</v>
      </c>
      <c r="I105" s="1264">
        <v>0</v>
      </c>
      <c r="J105" s="1266">
        <v>592.92700000000002</v>
      </c>
      <c r="L105" s="1392"/>
      <c r="M105" s="1392"/>
      <c r="N105" s="1392"/>
      <c r="O105" s="1392"/>
    </row>
    <row r="106" spans="1:15">
      <c r="A106" s="1357"/>
      <c r="B106" s="1319"/>
      <c r="C106" s="1326"/>
      <c r="D106" s="1915" t="s">
        <v>937</v>
      </c>
      <c r="E106" s="1916"/>
      <c r="F106" s="2008"/>
      <c r="G106" s="1221">
        <v>280.04000000000002</v>
      </c>
      <c r="H106" s="1221">
        <v>319.47000000000003</v>
      </c>
      <c r="I106" s="1264">
        <v>0</v>
      </c>
      <c r="J106" s="1266">
        <v>599.51</v>
      </c>
      <c r="L106" s="1392"/>
      <c r="M106" s="1392"/>
      <c r="N106" s="1392"/>
      <c r="O106" s="1392"/>
    </row>
    <row r="107" spans="1:15" ht="14.25" customHeight="1">
      <c r="A107" s="1357"/>
      <c r="B107" s="1319"/>
      <c r="C107" s="1326"/>
      <c r="D107" s="1923" t="s">
        <v>938</v>
      </c>
      <c r="E107" s="1923"/>
      <c r="F107" s="2014"/>
      <c r="G107" s="1221">
        <v>-0.109</v>
      </c>
      <c r="H107" s="1221">
        <v>-2.9000000000000001E-2</v>
      </c>
      <c r="I107" s="1264">
        <v>0</v>
      </c>
      <c r="J107" s="1266">
        <v>-0.13800000000000001</v>
      </c>
      <c r="L107" s="1392"/>
      <c r="M107" s="1392"/>
      <c r="N107" s="1392"/>
      <c r="O107" s="1392"/>
    </row>
    <row r="108" spans="1:15">
      <c r="A108" s="1357"/>
      <c r="B108" s="1319"/>
      <c r="C108" s="1326"/>
      <c r="D108" s="1923" t="s">
        <v>939</v>
      </c>
      <c r="E108" s="1923" t="s">
        <v>132</v>
      </c>
      <c r="F108" s="2014"/>
      <c r="G108" s="1221">
        <v>-1.879</v>
      </c>
      <c r="H108" s="1221">
        <v>-4.5659999999999998</v>
      </c>
      <c r="I108" s="1264">
        <v>0</v>
      </c>
      <c r="J108" s="1266">
        <v>-6.4450000000000003</v>
      </c>
      <c r="L108" s="1392"/>
      <c r="M108" s="1392"/>
      <c r="N108" s="1392"/>
      <c r="O108" s="1392"/>
    </row>
    <row r="109" spans="1:15">
      <c r="A109" s="1357"/>
      <c r="B109" s="1319"/>
      <c r="C109" s="2013" t="s">
        <v>948</v>
      </c>
      <c r="D109" s="1922"/>
      <c r="E109" s="1922"/>
      <c r="F109" s="1928"/>
      <c r="G109" s="1221">
        <v>31.391999999999999</v>
      </c>
      <c r="H109" s="1221">
        <v>0</v>
      </c>
      <c r="I109" s="1264">
        <v>23.977</v>
      </c>
      <c r="J109" s="1266">
        <v>55.369</v>
      </c>
      <c r="L109" s="1392"/>
      <c r="M109" s="1392"/>
      <c r="N109" s="1392"/>
      <c r="O109" s="1392"/>
    </row>
    <row r="110" spans="1:15">
      <c r="A110" s="1357"/>
      <c r="B110" s="1319"/>
      <c r="C110" s="1326"/>
      <c r="D110" s="1923" t="s">
        <v>948</v>
      </c>
      <c r="E110" s="1923"/>
      <c r="F110" s="2014"/>
      <c r="G110" s="1221">
        <v>31.893000000000001</v>
      </c>
      <c r="H110" s="1221">
        <v>0</v>
      </c>
      <c r="I110" s="1264">
        <v>23.984000000000002</v>
      </c>
      <c r="J110" s="1266">
        <v>55.877000000000002</v>
      </c>
      <c r="L110" s="1392"/>
      <c r="M110" s="1392"/>
      <c r="N110" s="1392"/>
      <c r="O110" s="1392"/>
    </row>
    <row r="111" spans="1:15">
      <c r="A111" s="1357"/>
      <c r="B111" s="1319"/>
      <c r="C111" s="1326"/>
      <c r="D111" s="1923" t="s">
        <v>949</v>
      </c>
      <c r="E111" s="1923"/>
      <c r="F111" s="2014"/>
      <c r="G111" s="1221">
        <v>-2.4E-2</v>
      </c>
      <c r="H111" s="1221">
        <v>0</v>
      </c>
      <c r="I111" s="1264">
        <v>0</v>
      </c>
      <c r="J111" s="1266">
        <v>-2.4E-2</v>
      </c>
      <c r="L111" s="1392"/>
      <c r="M111" s="1392"/>
      <c r="N111" s="1392"/>
      <c r="O111" s="1392"/>
    </row>
    <row r="112" spans="1:15">
      <c r="A112" s="1357"/>
      <c r="B112" s="1319"/>
      <c r="C112" s="1326"/>
      <c r="D112" s="1923" t="s">
        <v>950</v>
      </c>
      <c r="E112" s="1923" t="s">
        <v>132</v>
      </c>
      <c r="F112" s="2014"/>
      <c r="G112" s="1221">
        <v>-0.47699999999999998</v>
      </c>
      <c r="H112" s="1221">
        <v>0</v>
      </c>
      <c r="I112" s="1264">
        <v>-7.0000000000000001E-3</v>
      </c>
      <c r="J112" s="1266">
        <v>-0.48399999999999999</v>
      </c>
      <c r="L112" s="1392"/>
      <c r="M112" s="1392"/>
      <c r="N112" s="1392"/>
      <c r="O112" s="1392"/>
    </row>
    <row r="113" spans="1:15">
      <c r="A113" s="1357"/>
      <c r="B113" s="1327"/>
      <c r="C113" s="2007" t="s">
        <v>815</v>
      </c>
      <c r="D113" s="1916"/>
      <c r="E113" s="1916"/>
      <c r="F113" s="2008"/>
      <c r="G113" s="1221">
        <v>0.58399999999999996</v>
      </c>
      <c r="H113" s="1221">
        <v>4.3999999999999997E-2</v>
      </c>
      <c r="I113" s="1264">
        <v>1E-3</v>
      </c>
      <c r="J113" s="1266">
        <v>0.629</v>
      </c>
      <c r="L113" s="1392"/>
      <c r="M113" s="1392"/>
      <c r="N113" s="1392"/>
      <c r="O113" s="1392"/>
    </row>
    <row r="114" spans="1:15">
      <c r="A114" s="1357"/>
      <c r="B114" s="1327"/>
      <c r="C114" s="1326"/>
      <c r="D114" s="1915" t="s">
        <v>777</v>
      </c>
      <c r="E114" s="1916"/>
      <c r="F114" s="2008"/>
      <c r="G114" s="1221">
        <v>0.58699999999999997</v>
      </c>
      <c r="H114" s="1221">
        <v>4.4999999999999998E-2</v>
      </c>
      <c r="I114" s="1264">
        <v>1E-3</v>
      </c>
      <c r="J114" s="1266">
        <v>0.63300000000000001</v>
      </c>
      <c r="L114" s="1392"/>
      <c r="M114" s="1392"/>
      <c r="N114" s="1392"/>
      <c r="O114" s="1392"/>
    </row>
    <row r="115" spans="1:15">
      <c r="A115" s="1357"/>
      <c r="B115" s="1319"/>
      <c r="C115" s="1326"/>
      <c r="D115" s="1923" t="s">
        <v>311</v>
      </c>
      <c r="E115" s="1923" t="s">
        <v>132</v>
      </c>
      <c r="F115" s="2014"/>
      <c r="G115" s="1221">
        <v>-3.0000000000000001E-3</v>
      </c>
      <c r="H115" s="1221">
        <v>-1E-3</v>
      </c>
      <c r="I115" s="1264">
        <v>0</v>
      </c>
      <c r="J115" s="1266">
        <v>-4.0000000000000001E-3</v>
      </c>
      <c r="L115" s="1392"/>
      <c r="M115" s="1392"/>
      <c r="N115" s="1392"/>
      <c r="O115" s="1392"/>
    </row>
    <row r="116" spans="1:15">
      <c r="A116" s="1357"/>
      <c r="B116" s="1327"/>
      <c r="C116" s="2007" t="s">
        <v>951</v>
      </c>
      <c r="D116" s="1916"/>
      <c r="E116" s="1916"/>
      <c r="F116" s="2008"/>
      <c r="G116" s="1221">
        <v>2878.4589999999998</v>
      </c>
      <c r="H116" s="1221">
        <v>369.71199999999999</v>
      </c>
      <c r="I116" s="1264">
        <v>207.495</v>
      </c>
      <c r="J116" s="1266">
        <v>3455.6660000000002</v>
      </c>
      <c r="L116" s="1392"/>
      <c r="M116" s="1392"/>
      <c r="N116" s="1392"/>
      <c r="O116" s="1392"/>
    </row>
    <row r="117" spans="1:15">
      <c r="A117" s="1357"/>
      <c r="B117" s="1319"/>
      <c r="C117" s="1326"/>
      <c r="D117" s="1915" t="s">
        <v>592</v>
      </c>
      <c r="E117" s="1916"/>
      <c r="F117" s="2008"/>
      <c r="G117" s="1221">
        <v>10150.254999999999</v>
      </c>
      <c r="H117" s="1221">
        <v>1032.021</v>
      </c>
      <c r="I117" s="1264">
        <v>757.23900000000003</v>
      </c>
      <c r="J117" s="1266">
        <v>11939.514999999999</v>
      </c>
      <c r="L117" s="1392"/>
      <c r="M117" s="1392"/>
      <c r="N117" s="1392"/>
      <c r="O117" s="1392"/>
    </row>
    <row r="118" spans="1:15" ht="15" customHeight="1">
      <c r="A118" s="1357"/>
      <c r="B118" s="1319"/>
      <c r="C118" s="1326"/>
      <c r="D118" s="1923" t="s">
        <v>593</v>
      </c>
      <c r="E118" s="1923" t="s">
        <v>132</v>
      </c>
      <c r="F118" s="2014"/>
      <c r="G118" s="1221">
        <v>-7271.7960000000003</v>
      </c>
      <c r="H118" s="1221">
        <v>-662.30899999999997</v>
      </c>
      <c r="I118" s="1264">
        <v>-549.74400000000003</v>
      </c>
      <c r="J118" s="1266">
        <v>-8483.8490000000002</v>
      </c>
      <c r="L118" s="1392"/>
      <c r="M118" s="1392"/>
      <c r="N118" s="1392"/>
      <c r="O118" s="1392"/>
    </row>
    <row r="119" spans="1:15">
      <c r="A119" s="1357"/>
      <c r="B119" s="1319"/>
      <c r="C119" s="2007" t="s">
        <v>952</v>
      </c>
      <c r="D119" s="1916"/>
      <c r="E119" s="1916"/>
      <c r="F119" s="2008"/>
      <c r="G119" s="1221">
        <v>-6.3650000000000002</v>
      </c>
      <c r="H119" s="1221">
        <v>0</v>
      </c>
      <c r="I119" s="1264">
        <v>-7.6719999999999997</v>
      </c>
      <c r="J119" s="1266">
        <v>-14.037000000000001</v>
      </c>
      <c r="L119" s="1392"/>
      <c r="M119" s="1392"/>
      <c r="N119" s="1392"/>
      <c r="O119" s="1392"/>
    </row>
    <row r="120" spans="1:15">
      <c r="A120" s="1357"/>
      <c r="B120" s="1322">
        <v>11</v>
      </c>
      <c r="C120" s="2009" t="s">
        <v>596</v>
      </c>
      <c r="D120" s="1917"/>
      <c r="E120" s="1917"/>
      <c r="F120" s="2010"/>
      <c r="G120" s="1316">
        <v>2594.3539999999998</v>
      </c>
      <c r="H120" s="1316">
        <v>376.17200000000003</v>
      </c>
      <c r="I120" s="1482">
        <v>211.179</v>
      </c>
      <c r="J120" s="1266">
        <v>3181.7049999999999</v>
      </c>
      <c r="L120" s="1392"/>
      <c r="M120" s="1392"/>
      <c r="N120" s="1392"/>
      <c r="O120" s="1392"/>
    </row>
    <row r="121" spans="1:15">
      <c r="A121" s="1357"/>
      <c r="B121" s="1319"/>
      <c r="C121" s="2007" t="s">
        <v>953</v>
      </c>
      <c r="D121" s="1916"/>
      <c r="E121" s="1916"/>
      <c r="F121" s="2008"/>
      <c r="G121" s="1221">
        <v>924.95899999999995</v>
      </c>
      <c r="H121" s="1221">
        <v>182.98699999999999</v>
      </c>
      <c r="I121" s="1264">
        <v>113.33499999999999</v>
      </c>
      <c r="J121" s="1266">
        <v>1221.2809999999999</v>
      </c>
      <c r="L121" s="1392"/>
      <c r="M121" s="1392"/>
      <c r="N121" s="1392"/>
      <c r="O121" s="1392"/>
    </row>
    <row r="122" spans="1:15">
      <c r="A122" s="1357"/>
      <c r="B122" s="1319"/>
      <c r="C122" s="2007" t="s">
        <v>954</v>
      </c>
      <c r="D122" s="1916"/>
      <c r="E122" s="1916"/>
      <c r="F122" s="2008"/>
      <c r="G122" s="1221">
        <v>203.52699999999999</v>
      </c>
      <c r="H122" s="1221">
        <v>76.188000000000002</v>
      </c>
      <c r="I122" s="1264">
        <v>20.024000000000001</v>
      </c>
      <c r="J122" s="1266">
        <v>299.73899999999998</v>
      </c>
      <c r="L122" s="1392"/>
      <c r="M122" s="1392"/>
      <c r="N122" s="1392"/>
      <c r="O122" s="1392"/>
    </row>
    <row r="123" spans="1:15">
      <c r="A123" s="1357"/>
      <c r="B123" s="1319"/>
      <c r="C123" s="2007" t="s">
        <v>955</v>
      </c>
      <c r="D123" s="1916"/>
      <c r="E123" s="1916"/>
      <c r="F123" s="2008"/>
      <c r="G123" s="1221">
        <v>583.84100000000001</v>
      </c>
      <c r="H123" s="1221">
        <v>104.026</v>
      </c>
      <c r="I123" s="1264">
        <v>64.665999999999997</v>
      </c>
      <c r="J123" s="1266">
        <v>752.53300000000002</v>
      </c>
      <c r="L123" s="1392"/>
      <c r="M123" s="1392"/>
      <c r="N123" s="1392"/>
      <c r="O123" s="1392"/>
    </row>
    <row r="124" spans="1:15">
      <c r="A124" s="1357"/>
      <c r="B124" s="1319"/>
      <c r="C124" s="2007" t="s">
        <v>956</v>
      </c>
      <c r="D124" s="1916"/>
      <c r="E124" s="1916"/>
      <c r="F124" s="2008"/>
      <c r="G124" s="1221">
        <v>206.34700000000001</v>
      </c>
      <c r="H124" s="1221">
        <v>4.51</v>
      </c>
      <c r="I124" s="1264">
        <v>5.2359999999999998</v>
      </c>
      <c r="J124" s="1266">
        <v>216.09299999999999</v>
      </c>
      <c r="L124" s="1392"/>
      <c r="M124" s="1392"/>
      <c r="N124" s="1392"/>
      <c r="O124" s="1392"/>
    </row>
    <row r="125" spans="1:15">
      <c r="A125" s="1357"/>
      <c r="B125" s="1319"/>
      <c r="C125" s="2007" t="s">
        <v>957</v>
      </c>
      <c r="D125" s="1916"/>
      <c r="E125" s="1916"/>
      <c r="F125" s="2008"/>
      <c r="G125" s="1221">
        <v>536.20899999999995</v>
      </c>
      <c r="H125" s="1221">
        <v>5.1980000000000004</v>
      </c>
      <c r="I125" s="1264">
        <v>0.93799999999999994</v>
      </c>
      <c r="J125" s="1266">
        <v>542.34500000000003</v>
      </c>
      <c r="L125" s="1392"/>
      <c r="M125" s="1392"/>
      <c r="N125" s="1392"/>
      <c r="O125" s="1392"/>
    </row>
    <row r="126" spans="1:15">
      <c r="A126" s="1357"/>
      <c r="B126" s="1319"/>
      <c r="C126" s="2007" t="s">
        <v>958</v>
      </c>
      <c r="D126" s="1916"/>
      <c r="E126" s="1916"/>
      <c r="F126" s="2008"/>
      <c r="G126" s="1221">
        <v>87.313000000000002</v>
      </c>
      <c r="H126" s="1221">
        <v>0</v>
      </c>
      <c r="I126" s="1264">
        <v>3.968</v>
      </c>
      <c r="J126" s="1266">
        <v>91.281000000000006</v>
      </c>
      <c r="L126" s="1392"/>
      <c r="M126" s="1392"/>
      <c r="N126" s="1392"/>
      <c r="O126" s="1392"/>
    </row>
    <row r="127" spans="1:15">
      <c r="A127" s="1357"/>
      <c r="B127" s="1319"/>
      <c r="C127" s="2007" t="s">
        <v>959</v>
      </c>
      <c r="D127" s="1916"/>
      <c r="E127" s="1916"/>
      <c r="F127" s="2008"/>
      <c r="G127" s="1221">
        <v>7.9269999999999996</v>
      </c>
      <c r="H127" s="1221">
        <v>2.1659999999999999</v>
      </c>
      <c r="I127" s="1264">
        <v>2.3170000000000002</v>
      </c>
      <c r="J127" s="1266">
        <v>12.41</v>
      </c>
      <c r="L127" s="1392"/>
      <c r="M127" s="1392"/>
      <c r="N127" s="1392"/>
      <c r="O127" s="1392"/>
    </row>
    <row r="128" spans="1:15">
      <c r="A128" s="1357"/>
      <c r="B128" s="1319"/>
      <c r="C128" s="2007" t="s">
        <v>960</v>
      </c>
      <c r="D128" s="1916"/>
      <c r="E128" s="1916"/>
      <c r="F128" s="2008"/>
      <c r="G128" s="1221">
        <v>2E-3</v>
      </c>
      <c r="H128" s="1221">
        <v>0</v>
      </c>
      <c r="I128" s="1264">
        <v>0</v>
      </c>
      <c r="J128" s="1266">
        <v>2E-3</v>
      </c>
      <c r="L128" s="1392"/>
      <c r="M128" s="1392"/>
      <c r="N128" s="1392"/>
      <c r="O128" s="1392"/>
    </row>
    <row r="129" spans="1:15">
      <c r="A129" s="1357"/>
      <c r="B129" s="1319"/>
      <c r="C129" s="2007" t="s">
        <v>961</v>
      </c>
      <c r="D129" s="1916"/>
      <c r="E129" s="1916"/>
      <c r="F129" s="2008"/>
      <c r="G129" s="1221">
        <v>44.244999999999997</v>
      </c>
      <c r="H129" s="1221">
        <v>1.1000000000000001</v>
      </c>
      <c r="I129" s="1264">
        <v>0.63300000000000001</v>
      </c>
      <c r="J129" s="1266">
        <v>45.978000000000002</v>
      </c>
      <c r="L129" s="1392"/>
      <c r="M129" s="1392"/>
      <c r="N129" s="1392"/>
      <c r="O129" s="1392"/>
    </row>
    <row r="130" spans="1:15">
      <c r="A130" s="1357"/>
      <c r="B130" s="1319"/>
      <c r="C130" s="2007" t="s">
        <v>963</v>
      </c>
      <c r="D130" s="1916"/>
      <c r="E130" s="1916"/>
      <c r="F130" s="2008"/>
      <c r="G130" s="1221">
        <v>-1.6E-2</v>
      </c>
      <c r="H130" s="1221">
        <v>-3.0000000000000001E-3</v>
      </c>
      <c r="I130" s="1264">
        <v>6.2E-2</v>
      </c>
      <c r="J130" s="1266">
        <v>4.2999999999999997E-2</v>
      </c>
      <c r="L130" s="1392"/>
      <c r="M130" s="1392"/>
      <c r="N130" s="1392"/>
      <c r="O130" s="1392"/>
    </row>
    <row r="131" spans="1:15">
      <c r="A131" s="1357"/>
      <c r="B131" s="1322">
        <v>12</v>
      </c>
      <c r="C131" s="2009" t="s">
        <v>606</v>
      </c>
      <c r="D131" s="1917"/>
      <c r="E131" s="1917"/>
      <c r="F131" s="2010"/>
      <c r="G131" s="1316">
        <v>1363.6410000000001</v>
      </c>
      <c r="H131" s="1316">
        <v>0</v>
      </c>
      <c r="I131" s="1482">
        <v>0</v>
      </c>
      <c r="J131" s="1266">
        <v>1363.6410000000001</v>
      </c>
      <c r="L131" s="1392"/>
      <c r="M131" s="1392"/>
      <c r="N131" s="1392"/>
      <c r="O131" s="1392"/>
    </row>
    <row r="132" spans="1:15">
      <c r="A132" s="1357"/>
      <c r="B132" s="1319"/>
      <c r="C132" s="2013" t="s">
        <v>607</v>
      </c>
      <c r="D132" s="1922"/>
      <c r="E132" s="1922"/>
      <c r="F132" s="1928"/>
      <c r="G132" s="1221">
        <v>398.34399999999999</v>
      </c>
      <c r="H132" s="1221">
        <v>0</v>
      </c>
      <c r="I132" s="1264">
        <v>0</v>
      </c>
      <c r="J132" s="1266">
        <v>398.34399999999999</v>
      </c>
      <c r="L132" s="1392"/>
      <c r="M132" s="1392"/>
      <c r="N132" s="1392"/>
      <c r="O132" s="1392"/>
    </row>
    <row r="133" spans="1:15">
      <c r="A133" s="1357"/>
      <c r="B133" s="1319"/>
      <c r="C133" s="2013" t="s">
        <v>608</v>
      </c>
      <c r="D133" s="1922"/>
      <c r="E133" s="1922"/>
      <c r="F133" s="1928"/>
      <c r="G133" s="1221">
        <v>965.29700000000003</v>
      </c>
      <c r="H133" s="1221">
        <v>0</v>
      </c>
      <c r="I133" s="1264">
        <v>0</v>
      </c>
      <c r="J133" s="1266">
        <v>965.29700000000003</v>
      </c>
      <c r="L133" s="1392"/>
      <c r="M133" s="1392"/>
      <c r="N133" s="1392"/>
      <c r="O133" s="1392"/>
    </row>
    <row r="134" spans="1:15">
      <c r="A134" s="1357"/>
      <c r="B134" s="1322">
        <v>13</v>
      </c>
      <c r="C134" s="2009" t="s">
        <v>609</v>
      </c>
      <c r="D134" s="1917"/>
      <c r="E134" s="1917"/>
      <c r="F134" s="2010"/>
      <c r="G134" s="1316">
        <v>8239.518</v>
      </c>
      <c r="H134" s="1316">
        <v>565.56399999999996</v>
      </c>
      <c r="I134" s="1482">
        <v>904.32399999999996</v>
      </c>
      <c r="J134" s="1266">
        <v>9709.4060000000009</v>
      </c>
      <c r="L134" s="1392"/>
      <c r="M134" s="1392"/>
      <c r="N134" s="1392"/>
      <c r="O134" s="1392"/>
    </row>
    <row r="135" spans="1:15">
      <c r="A135" s="1357"/>
      <c r="B135" s="1319"/>
      <c r="C135" s="2013" t="s">
        <v>965</v>
      </c>
      <c r="D135" s="1922"/>
      <c r="E135" s="1922"/>
      <c r="F135" s="1928"/>
      <c r="G135" s="1221">
        <v>152.22900000000001</v>
      </c>
      <c r="H135" s="1221">
        <v>36.012999999999998</v>
      </c>
      <c r="I135" s="1264">
        <v>16.710999999999999</v>
      </c>
      <c r="J135" s="1266">
        <v>204.953</v>
      </c>
      <c r="L135" s="1392"/>
      <c r="M135" s="1392"/>
      <c r="N135" s="1392"/>
      <c r="O135" s="1392"/>
    </row>
    <row r="136" spans="1:15">
      <c r="A136" s="1357"/>
      <c r="B136" s="1319"/>
      <c r="C136" s="2007" t="s">
        <v>966</v>
      </c>
      <c r="D136" s="1916"/>
      <c r="E136" s="1916"/>
      <c r="F136" s="2008"/>
      <c r="G136" s="1221">
        <v>15.037000000000001</v>
      </c>
      <c r="H136" s="1221">
        <v>2.5249999999999999</v>
      </c>
      <c r="I136" s="1264">
        <v>1.9610000000000001</v>
      </c>
      <c r="J136" s="1266">
        <v>19.523</v>
      </c>
      <c r="L136" s="1392"/>
      <c r="M136" s="1392"/>
      <c r="N136" s="1392"/>
      <c r="O136" s="1392"/>
    </row>
    <row r="137" spans="1:15">
      <c r="A137" s="1357"/>
      <c r="B137" s="1319"/>
      <c r="C137" s="2013" t="s">
        <v>72</v>
      </c>
      <c r="D137" s="1922"/>
      <c r="E137" s="1922"/>
      <c r="F137" s="1928"/>
      <c r="G137" s="1221">
        <v>0</v>
      </c>
      <c r="H137" s="1221">
        <v>1.2999999999999999E-2</v>
      </c>
      <c r="I137" s="1264">
        <v>0</v>
      </c>
      <c r="J137" s="1266">
        <v>1.2999999999999999E-2</v>
      </c>
      <c r="L137" s="1392"/>
      <c r="M137" s="1392"/>
      <c r="N137" s="1392"/>
      <c r="O137" s="1392"/>
    </row>
    <row r="138" spans="1:15">
      <c r="A138" s="1357"/>
      <c r="B138" s="1319"/>
      <c r="C138" s="2013" t="s">
        <v>612</v>
      </c>
      <c r="D138" s="1922"/>
      <c r="E138" s="1922"/>
      <c r="F138" s="1928"/>
      <c r="G138" s="1221">
        <v>33.424999999999997</v>
      </c>
      <c r="H138" s="1221">
        <v>1.379</v>
      </c>
      <c r="I138" s="1264">
        <v>0.22</v>
      </c>
      <c r="J138" s="1266">
        <v>35.024000000000001</v>
      </c>
      <c r="L138" s="1392"/>
      <c r="M138" s="1392"/>
      <c r="N138" s="1392"/>
      <c r="O138" s="1392"/>
    </row>
    <row r="139" spans="1:15">
      <c r="A139" s="1357"/>
      <c r="B139" s="1319"/>
      <c r="C139" s="2013" t="s">
        <v>74</v>
      </c>
      <c r="D139" s="1922"/>
      <c r="E139" s="1922"/>
      <c r="F139" s="1928"/>
      <c r="G139" s="1221">
        <v>126.54900000000001</v>
      </c>
      <c r="H139" s="1221">
        <v>8.0579999999999998</v>
      </c>
      <c r="I139" s="1264">
        <v>24.645</v>
      </c>
      <c r="J139" s="1266">
        <v>159.25200000000001</v>
      </c>
      <c r="L139" s="1392"/>
      <c r="M139" s="1392"/>
      <c r="N139" s="1392"/>
      <c r="O139" s="1392"/>
    </row>
    <row r="140" spans="1:15">
      <c r="A140" s="1357"/>
      <c r="B140" s="1319"/>
      <c r="C140" s="2007" t="s">
        <v>613</v>
      </c>
      <c r="D140" s="1916"/>
      <c r="E140" s="1916"/>
      <c r="F140" s="2008"/>
      <c r="G140" s="1221">
        <v>3603.0790000000002</v>
      </c>
      <c r="H140" s="1221">
        <v>389.84800000000001</v>
      </c>
      <c r="I140" s="1264">
        <v>791.93200000000002</v>
      </c>
      <c r="J140" s="1266">
        <v>4784.8590000000004</v>
      </c>
      <c r="L140" s="1392"/>
      <c r="M140" s="1392"/>
      <c r="N140" s="1392"/>
      <c r="O140" s="1392"/>
    </row>
    <row r="141" spans="1:15">
      <c r="A141" s="1357"/>
      <c r="B141" s="1319"/>
      <c r="C141" s="2013" t="s">
        <v>967</v>
      </c>
      <c r="D141" s="1922"/>
      <c r="E141" s="1922"/>
      <c r="F141" s="1928"/>
      <c r="G141" s="1221">
        <v>4309.1989999999996</v>
      </c>
      <c r="H141" s="1221">
        <v>127.72799999999999</v>
      </c>
      <c r="I141" s="1264">
        <v>68.855000000000004</v>
      </c>
      <c r="J141" s="1266">
        <v>4505.7820000000002</v>
      </c>
      <c r="L141" s="1392"/>
      <c r="M141" s="1392"/>
      <c r="N141" s="1392"/>
      <c r="O141" s="1392"/>
    </row>
    <row r="142" spans="1:15">
      <c r="A142" s="1357"/>
      <c r="B142" s="1322">
        <v>14</v>
      </c>
      <c r="C142" s="2009" t="s">
        <v>615</v>
      </c>
      <c r="D142" s="1917"/>
      <c r="E142" s="1917"/>
      <c r="F142" s="2010"/>
      <c r="G142" s="1316">
        <v>343.79500000000002</v>
      </c>
      <c r="H142" s="1316">
        <v>42.313000000000002</v>
      </c>
      <c r="I142" s="1482">
        <v>133.63999999999999</v>
      </c>
      <c r="J142" s="1266">
        <v>519.74800000000005</v>
      </c>
      <c r="L142" s="1392"/>
      <c r="M142" s="1392"/>
      <c r="N142" s="1392"/>
      <c r="O142" s="1392"/>
    </row>
    <row r="143" spans="1:15">
      <c r="A143" s="1357"/>
      <c r="B143" s="1319"/>
      <c r="C143" s="2007" t="s">
        <v>68</v>
      </c>
      <c r="D143" s="1916"/>
      <c r="E143" s="1916"/>
      <c r="F143" s="2008"/>
      <c r="G143" s="1221">
        <v>2257.7069999999999</v>
      </c>
      <c r="H143" s="1221">
        <v>214.50700000000001</v>
      </c>
      <c r="I143" s="1264">
        <v>308.60300000000001</v>
      </c>
      <c r="J143" s="1266">
        <v>2780.817</v>
      </c>
      <c r="L143" s="1392"/>
      <c r="M143" s="1392"/>
      <c r="N143" s="1392"/>
      <c r="O143" s="1392"/>
    </row>
    <row r="144" spans="1:15">
      <c r="A144" s="1357"/>
      <c r="B144" s="1319"/>
      <c r="C144" s="2007" t="s">
        <v>616</v>
      </c>
      <c r="D144" s="1916"/>
      <c r="E144" s="1916"/>
      <c r="F144" s="2008"/>
      <c r="G144" s="1221">
        <v>-1913.912</v>
      </c>
      <c r="H144" s="1221">
        <v>-172.19399999999999</v>
      </c>
      <c r="I144" s="1264">
        <v>-174.96299999999999</v>
      </c>
      <c r="J144" s="1266">
        <v>-2261.069</v>
      </c>
      <c r="L144" s="1392"/>
      <c r="M144" s="1392"/>
      <c r="N144" s="1392"/>
      <c r="O144" s="1392"/>
    </row>
    <row r="145" spans="1:15">
      <c r="A145" s="1357"/>
      <c r="B145" s="1322">
        <v>15</v>
      </c>
      <c r="C145" s="2009" t="s">
        <v>617</v>
      </c>
      <c r="D145" s="1917"/>
      <c r="E145" s="1917"/>
      <c r="F145" s="2010"/>
      <c r="G145" s="1316">
        <v>998.65499999999997</v>
      </c>
      <c r="H145" s="1316">
        <v>82.221999999999994</v>
      </c>
      <c r="I145" s="1482">
        <v>190.102</v>
      </c>
      <c r="J145" s="1266">
        <v>1270.979</v>
      </c>
      <c r="L145" s="1392"/>
      <c r="M145" s="1392"/>
      <c r="N145" s="1392"/>
      <c r="O145" s="1392"/>
    </row>
    <row r="146" spans="1:15">
      <c r="A146" s="1357"/>
      <c r="B146" s="1319"/>
      <c r="C146" s="2013" t="s">
        <v>619</v>
      </c>
      <c r="D146" s="1922"/>
      <c r="E146" s="1922"/>
      <c r="F146" s="1928"/>
      <c r="G146" s="1221">
        <v>580.23500000000001</v>
      </c>
      <c r="H146" s="1221">
        <v>140.1</v>
      </c>
      <c r="I146" s="1264">
        <v>101.336</v>
      </c>
      <c r="J146" s="1266">
        <v>821.67100000000005</v>
      </c>
      <c r="L146" s="1392"/>
      <c r="M146" s="1392"/>
      <c r="N146" s="1392"/>
      <c r="O146" s="1392"/>
    </row>
    <row r="147" spans="1:15">
      <c r="A147" s="1357"/>
      <c r="B147" s="1319"/>
      <c r="C147" s="2013" t="s">
        <v>620</v>
      </c>
      <c r="D147" s="1922"/>
      <c r="E147" s="1922"/>
      <c r="F147" s="1928"/>
      <c r="G147" s="1221">
        <v>2770.4859999999999</v>
      </c>
      <c r="H147" s="1221">
        <v>265.61</v>
      </c>
      <c r="I147" s="1264">
        <v>834.29200000000003</v>
      </c>
      <c r="J147" s="1266">
        <v>3870.3879999999999</v>
      </c>
      <c r="L147" s="1392"/>
      <c r="M147" s="1392"/>
      <c r="N147" s="1392"/>
      <c r="O147" s="1392"/>
    </row>
    <row r="148" spans="1:15">
      <c r="A148" s="1357"/>
      <c r="B148" s="1319"/>
      <c r="C148" s="2013" t="s">
        <v>621</v>
      </c>
      <c r="D148" s="1922"/>
      <c r="E148" s="1922"/>
      <c r="F148" s="1928"/>
      <c r="G148" s="1221">
        <v>6.726</v>
      </c>
      <c r="H148" s="1221">
        <v>0</v>
      </c>
      <c r="I148" s="1264">
        <v>84.18</v>
      </c>
      <c r="J148" s="1266">
        <v>90.906000000000006</v>
      </c>
      <c r="L148" s="1392"/>
      <c r="M148" s="1392"/>
      <c r="N148" s="1392"/>
      <c r="O148" s="1392"/>
    </row>
    <row r="149" spans="1:15">
      <c r="A149" s="1357"/>
      <c r="B149" s="1319"/>
      <c r="C149" s="2013" t="s">
        <v>622</v>
      </c>
      <c r="D149" s="1922"/>
      <c r="E149" s="1922"/>
      <c r="F149" s="1928"/>
      <c r="G149" s="1221">
        <v>240.71799999999999</v>
      </c>
      <c r="H149" s="1221">
        <v>3.8439999999999999</v>
      </c>
      <c r="I149" s="1264">
        <v>7.2690000000000001</v>
      </c>
      <c r="J149" s="1266">
        <v>251.83099999999999</v>
      </c>
      <c r="L149" s="1392"/>
      <c r="M149" s="1392"/>
      <c r="N149" s="1392"/>
      <c r="O149" s="1392"/>
    </row>
    <row r="150" spans="1:15">
      <c r="A150" s="1357"/>
      <c r="B150" s="1319"/>
      <c r="C150" s="2013" t="s">
        <v>782</v>
      </c>
      <c r="D150" s="1922"/>
      <c r="E150" s="1922"/>
      <c r="F150" s="1928"/>
      <c r="G150" s="1221">
        <v>-2599.5100000000002</v>
      </c>
      <c r="H150" s="1221">
        <v>-327.33199999999999</v>
      </c>
      <c r="I150" s="1264">
        <v>-798.75</v>
      </c>
      <c r="J150" s="1266">
        <v>-3725.5920000000001</v>
      </c>
      <c r="L150" s="1392"/>
      <c r="M150" s="1392"/>
      <c r="N150" s="1392"/>
      <c r="O150" s="1392"/>
    </row>
    <row r="151" spans="1:15">
      <c r="A151" s="1357"/>
      <c r="B151" s="1319"/>
      <c r="C151" s="2007" t="s">
        <v>285</v>
      </c>
      <c r="D151" s="1916"/>
      <c r="E151" s="1916"/>
      <c r="F151" s="2008"/>
      <c r="G151" s="1221">
        <v>0</v>
      </c>
      <c r="H151" s="1221">
        <v>0</v>
      </c>
      <c r="I151" s="1264">
        <v>-38.225000000000001</v>
      </c>
      <c r="J151" s="1266">
        <v>-38.225000000000001</v>
      </c>
      <c r="L151" s="1392"/>
      <c r="M151" s="1392"/>
      <c r="N151" s="1392"/>
      <c r="O151" s="1392"/>
    </row>
    <row r="152" spans="1:15">
      <c r="A152" s="1357"/>
      <c r="B152" s="1322">
        <v>16</v>
      </c>
      <c r="C152" s="2009" t="s">
        <v>624</v>
      </c>
      <c r="D152" s="1917"/>
      <c r="E152" s="1917"/>
      <c r="F152" s="2010"/>
      <c r="G152" s="1316">
        <v>9409.5720000000001</v>
      </c>
      <c r="H152" s="1316">
        <v>1220.32</v>
      </c>
      <c r="I152" s="1482">
        <v>1691.84</v>
      </c>
      <c r="J152" s="1266">
        <v>12321.732</v>
      </c>
      <c r="L152" s="1392"/>
      <c r="M152" s="1392"/>
      <c r="N152" s="1392"/>
      <c r="O152" s="1392"/>
    </row>
    <row r="153" spans="1:15">
      <c r="A153" s="1357"/>
      <c r="B153" s="1332"/>
      <c r="C153" s="2011" t="s">
        <v>625</v>
      </c>
      <c r="D153" s="1920"/>
      <c r="E153" s="1920"/>
      <c r="F153" s="2012"/>
      <c r="G153" s="1221">
        <v>235.03299999999999</v>
      </c>
      <c r="H153" s="1221">
        <v>103.316</v>
      </c>
      <c r="I153" s="1264">
        <v>0.56299999999999994</v>
      </c>
      <c r="J153" s="1266">
        <v>338.91199999999998</v>
      </c>
      <c r="L153" s="1392"/>
      <c r="M153" s="1392"/>
      <c r="N153" s="1392"/>
      <c r="O153" s="1392"/>
    </row>
    <row r="154" spans="1:15">
      <c r="A154" s="1357"/>
      <c r="B154" s="1332"/>
      <c r="C154" s="2011" t="s">
        <v>86</v>
      </c>
      <c r="D154" s="1920"/>
      <c r="E154" s="1920"/>
      <c r="F154" s="2012"/>
      <c r="G154" s="1221">
        <v>10006.196</v>
      </c>
      <c r="H154" s="1221">
        <v>1236.202</v>
      </c>
      <c r="I154" s="1264">
        <v>1414.26</v>
      </c>
      <c r="J154" s="1266">
        <v>12656.657999999999</v>
      </c>
      <c r="L154" s="1392"/>
      <c r="M154" s="1392"/>
      <c r="N154" s="1392"/>
      <c r="O154" s="1392"/>
    </row>
    <row r="155" spans="1:15">
      <c r="A155" s="1357"/>
      <c r="B155" s="1332"/>
      <c r="C155" s="2011" t="s">
        <v>626</v>
      </c>
      <c r="D155" s="1920"/>
      <c r="E155" s="1920"/>
      <c r="F155" s="2012"/>
      <c r="G155" s="1221">
        <v>5680.4780000000001</v>
      </c>
      <c r="H155" s="1221">
        <v>852.20600000000002</v>
      </c>
      <c r="I155" s="1264">
        <v>937.44600000000003</v>
      </c>
      <c r="J155" s="1266">
        <v>7470.13</v>
      </c>
      <c r="L155" s="1392"/>
      <c r="M155" s="1392"/>
      <c r="N155" s="1392"/>
      <c r="O155" s="1392"/>
    </row>
    <row r="156" spans="1:15">
      <c r="A156" s="1357"/>
      <c r="B156" s="1332"/>
      <c r="C156" s="2011" t="s">
        <v>968</v>
      </c>
      <c r="D156" s="1920"/>
      <c r="E156" s="1920"/>
      <c r="F156" s="2012"/>
      <c r="G156" s="1221">
        <v>852.79600000000005</v>
      </c>
      <c r="H156" s="1221">
        <v>31.466999999999999</v>
      </c>
      <c r="I156" s="1264">
        <v>137.99</v>
      </c>
      <c r="J156" s="1266">
        <v>1022.253</v>
      </c>
      <c r="L156" s="1392"/>
      <c r="M156" s="1392"/>
      <c r="N156" s="1392"/>
      <c r="O156" s="1392"/>
    </row>
    <row r="157" spans="1:15">
      <c r="A157" s="1357"/>
      <c r="B157" s="1332"/>
      <c r="C157" s="2011" t="s">
        <v>969</v>
      </c>
      <c r="D157" s="1920"/>
      <c r="E157" s="1920"/>
      <c r="F157" s="2012"/>
      <c r="G157" s="1221">
        <v>908.01099999999997</v>
      </c>
      <c r="H157" s="1221">
        <v>70.316999999999993</v>
      </c>
      <c r="I157" s="1264">
        <v>509.85199999999998</v>
      </c>
      <c r="J157" s="1266">
        <v>1488.18</v>
      </c>
      <c r="L157" s="1392"/>
      <c r="M157" s="1392"/>
      <c r="N157" s="1392"/>
      <c r="O157" s="1392"/>
    </row>
    <row r="158" spans="1:15">
      <c r="A158" s="1357"/>
      <c r="B158" s="1332"/>
      <c r="C158" s="2011" t="s">
        <v>723</v>
      </c>
      <c r="D158" s="1920"/>
      <c r="E158" s="1920"/>
      <c r="F158" s="2012"/>
      <c r="G158" s="1221">
        <v>-8246.0460000000003</v>
      </c>
      <c r="H158" s="1221">
        <v>-1070.4280000000001</v>
      </c>
      <c r="I158" s="1264">
        <v>-1308.271</v>
      </c>
      <c r="J158" s="1266">
        <v>-10624.745000000001</v>
      </c>
      <c r="L158" s="1392"/>
      <c r="M158" s="1392"/>
      <c r="N158" s="1392"/>
      <c r="O158" s="1392"/>
    </row>
    <row r="159" spans="1:15">
      <c r="A159" s="1357"/>
      <c r="B159" s="1332"/>
      <c r="C159" s="2007" t="s">
        <v>970</v>
      </c>
      <c r="D159" s="1916"/>
      <c r="E159" s="1916"/>
      <c r="F159" s="2008"/>
      <c r="G159" s="1221">
        <v>-26.896000000000001</v>
      </c>
      <c r="H159" s="1221">
        <v>-2.76</v>
      </c>
      <c r="I159" s="1264">
        <v>0</v>
      </c>
      <c r="J159" s="1266">
        <v>-29.655999999999999</v>
      </c>
      <c r="L159" s="1392"/>
      <c r="M159" s="1392"/>
      <c r="N159" s="1392"/>
      <c r="O159" s="1392"/>
    </row>
    <row r="160" spans="1:15">
      <c r="A160" s="1357"/>
      <c r="B160" s="1322">
        <v>17</v>
      </c>
      <c r="C160" s="2009" t="s">
        <v>971</v>
      </c>
      <c r="D160" s="1917"/>
      <c r="E160" s="1917"/>
      <c r="F160" s="2010"/>
      <c r="G160" s="1316">
        <v>5.4530000000000003</v>
      </c>
      <c r="H160" s="1316">
        <v>0</v>
      </c>
      <c r="I160" s="1482">
        <v>0</v>
      </c>
      <c r="J160" s="1266">
        <v>5.4530000000000003</v>
      </c>
      <c r="L160" s="1392"/>
      <c r="M160" s="1392"/>
      <c r="N160" s="1392"/>
      <c r="O160" s="1392"/>
    </row>
    <row r="161" spans="1:15">
      <c r="A161" s="1357"/>
      <c r="B161" s="1332"/>
      <c r="C161" s="2007" t="s">
        <v>972</v>
      </c>
      <c r="D161" s="1916"/>
      <c r="E161" s="1916"/>
      <c r="F161" s="2008"/>
      <c r="G161" s="1244">
        <v>8.9049999999999994</v>
      </c>
      <c r="H161" s="1244">
        <v>0</v>
      </c>
      <c r="I161" s="1263">
        <v>0</v>
      </c>
      <c r="J161" s="1266">
        <v>8.9049999999999994</v>
      </c>
      <c r="L161" s="1392"/>
      <c r="M161" s="1392"/>
      <c r="N161" s="1392"/>
      <c r="O161" s="1392"/>
    </row>
    <row r="162" spans="1:15">
      <c r="A162" s="1357"/>
      <c r="B162" s="1332"/>
      <c r="C162" s="2007" t="s">
        <v>973</v>
      </c>
      <c r="D162" s="1916"/>
      <c r="E162" s="1916"/>
      <c r="F162" s="2008"/>
      <c r="G162" s="1244">
        <v>-3.452</v>
      </c>
      <c r="H162" s="1244">
        <v>0</v>
      </c>
      <c r="I162" s="1263">
        <v>0</v>
      </c>
      <c r="J162" s="1266">
        <v>-3.452</v>
      </c>
      <c r="L162" s="1392"/>
      <c r="M162" s="1392"/>
      <c r="N162" s="1392"/>
      <c r="O162" s="1392"/>
    </row>
    <row r="163" spans="1:15">
      <c r="A163" s="1357"/>
      <c r="B163" s="1322">
        <v>18</v>
      </c>
      <c r="C163" s="2009" t="s">
        <v>632</v>
      </c>
      <c r="D163" s="1917"/>
      <c r="E163" s="1917"/>
      <c r="F163" s="2010"/>
      <c r="G163" s="1316">
        <v>-60.826999999999998</v>
      </c>
      <c r="H163" s="1316">
        <v>-3.0000000000000001E-3</v>
      </c>
      <c r="I163" s="1482">
        <v>0</v>
      </c>
      <c r="J163" s="1266">
        <v>-60.83</v>
      </c>
      <c r="L163" s="1392"/>
      <c r="M163" s="1392"/>
      <c r="N163" s="1392"/>
      <c r="O163" s="1392"/>
    </row>
    <row r="164" spans="1:15">
      <c r="A164" s="1357"/>
      <c r="B164" s="1332"/>
      <c r="C164" s="2003" t="s">
        <v>974</v>
      </c>
      <c r="D164" s="1909"/>
      <c r="E164" s="1909"/>
      <c r="F164" s="2004"/>
      <c r="G164" s="1221">
        <v>59456.089</v>
      </c>
      <c r="H164" s="1221">
        <v>7253.7550000000001</v>
      </c>
      <c r="I164" s="1264">
        <v>202.99299999999999</v>
      </c>
      <c r="J164" s="1266">
        <v>66912.837</v>
      </c>
      <c r="L164" s="1392"/>
      <c r="M164" s="1392"/>
      <c r="N164" s="1392"/>
      <c r="O164" s="1392"/>
    </row>
    <row r="165" spans="1:15" ht="15" customHeight="1">
      <c r="A165" s="1357"/>
      <c r="B165" s="1332"/>
      <c r="C165" s="2003" t="s">
        <v>975</v>
      </c>
      <c r="D165" s="1909"/>
      <c r="E165" s="1909"/>
      <c r="F165" s="2004"/>
      <c r="G165" s="1221">
        <v>683.76099999999997</v>
      </c>
      <c r="H165" s="1221">
        <v>0</v>
      </c>
      <c r="I165" s="1264">
        <v>0</v>
      </c>
      <c r="J165" s="1266">
        <v>683.76099999999997</v>
      </c>
      <c r="L165" s="1392"/>
      <c r="M165" s="1392"/>
      <c r="N165" s="1392"/>
      <c r="O165" s="1392"/>
    </row>
    <row r="166" spans="1:15">
      <c r="A166" s="1357"/>
      <c r="B166" s="1332"/>
      <c r="C166" s="2003" t="s">
        <v>977</v>
      </c>
      <c r="D166" s="1909"/>
      <c r="E166" s="1909"/>
      <c r="F166" s="2004"/>
      <c r="G166" s="1221">
        <v>-59461.144</v>
      </c>
      <c r="H166" s="1221">
        <v>-7253.5039999999999</v>
      </c>
      <c r="I166" s="1264">
        <v>-36.466000000000001</v>
      </c>
      <c r="J166" s="1266">
        <v>-66751.114000000001</v>
      </c>
      <c r="L166" s="1392"/>
      <c r="M166" s="1392"/>
      <c r="N166" s="1392"/>
      <c r="O166" s="1392"/>
    </row>
    <row r="167" spans="1:15">
      <c r="A167" s="1357"/>
      <c r="B167" s="1332"/>
      <c r="C167" s="2003" t="s">
        <v>978</v>
      </c>
      <c r="D167" s="1909"/>
      <c r="E167" s="1909"/>
      <c r="F167" s="2004"/>
      <c r="G167" s="1221">
        <v>-737.45600000000002</v>
      </c>
      <c r="H167" s="1221">
        <v>-0.253</v>
      </c>
      <c r="I167" s="1264">
        <v>-166.52699999999999</v>
      </c>
      <c r="J167" s="1266">
        <v>-904.23599999999999</v>
      </c>
      <c r="L167" s="1392"/>
      <c r="M167" s="1392"/>
      <c r="N167" s="1392"/>
      <c r="O167" s="1392"/>
    </row>
    <row r="168" spans="1:15">
      <c r="A168" s="1357"/>
      <c r="B168" s="1332"/>
      <c r="C168" s="2003" t="s">
        <v>753</v>
      </c>
      <c r="D168" s="1909"/>
      <c r="E168" s="1909"/>
      <c r="F168" s="2004"/>
      <c r="G168" s="1221">
        <v>99.18</v>
      </c>
      <c r="H168" s="1221">
        <v>145.577</v>
      </c>
      <c r="I168" s="1264">
        <v>0.40400000000000003</v>
      </c>
      <c r="J168" s="1266">
        <v>245.161</v>
      </c>
      <c r="L168" s="1392"/>
      <c r="M168" s="1392"/>
      <c r="N168" s="1392"/>
      <c r="O168" s="1392"/>
    </row>
    <row r="169" spans="1:15" ht="15" thickBot="1">
      <c r="B169" s="1537"/>
      <c r="C169" s="2005" t="s">
        <v>979</v>
      </c>
      <c r="D169" s="1911"/>
      <c r="E169" s="1911"/>
      <c r="F169" s="2006"/>
      <c r="G169" s="1233">
        <v>-101.25700000000001</v>
      </c>
      <c r="H169" s="1233">
        <v>-145.578</v>
      </c>
      <c r="I169" s="1538">
        <v>-0.40400000000000003</v>
      </c>
      <c r="J169" s="1539">
        <v>-247.239</v>
      </c>
      <c r="L169" s="1392"/>
      <c r="M169" s="1392"/>
      <c r="N169" s="1392"/>
      <c r="O169" s="1392"/>
    </row>
    <row r="170" spans="1:15" ht="15" thickBot="1">
      <c r="B170" s="1337">
        <v>20</v>
      </c>
      <c r="C170" s="2001" t="s">
        <v>100</v>
      </c>
      <c r="D170" s="1906"/>
      <c r="E170" s="1906"/>
      <c r="F170" s="2002"/>
      <c r="G170" s="1267">
        <v>548010.93799999997</v>
      </c>
      <c r="H170" s="1267">
        <v>85440.493000000002</v>
      </c>
      <c r="I170" s="1269">
        <v>42439.17</v>
      </c>
      <c r="J170" s="1258">
        <v>675890.60100000002</v>
      </c>
      <c r="L170" s="1392"/>
      <c r="M170" s="1392"/>
      <c r="N170" s="1392"/>
      <c r="O170" s="1392"/>
    </row>
    <row r="181" ht="14.25" customHeight="1"/>
    <row r="182" ht="14.25" customHeight="1"/>
    <row r="183" ht="14.25" customHeight="1"/>
    <row r="184" ht="14.25" customHeight="1"/>
    <row r="188" ht="15" customHeight="1"/>
  </sheetData>
  <mergeCells count="169">
    <mergeCell ref="C170:F170"/>
    <mergeCell ref="C164:F164"/>
    <mergeCell ref="C165:F165"/>
    <mergeCell ref="C166:F166"/>
    <mergeCell ref="C167:F167"/>
    <mergeCell ref="C168:F168"/>
    <mergeCell ref="C169:F169"/>
    <mergeCell ref="C158:F158"/>
    <mergeCell ref="C159:F159"/>
    <mergeCell ref="C160:F160"/>
    <mergeCell ref="C161:F161"/>
    <mergeCell ref="C162:F162"/>
    <mergeCell ref="C163:F163"/>
    <mergeCell ref="C152:F152"/>
    <mergeCell ref="C153:F153"/>
    <mergeCell ref="C154:F154"/>
    <mergeCell ref="C155:F155"/>
    <mergeCell ref="C156:F156"/>
    <mergeCell ref="C157:F157"/>
    <mergeCell ref="C146:F146"/>
    <mergeCell ref="C147:F147"/>
    <mergeCell ref="C148:F148"/>
    <mergeCell ref="C149:F149"/>
    <mergeCell ref="C150:F150"/>
    <mergeCell ref="C151:F151"/>
    <mergeCell ref="C140:F140"/>
    <mergeCell ref="C141:F141"/>
    <mergeCell ref="C142:F142"/>
    <mergeCell ref="C143:F143"/>
    <mergeCell ref="C144:F144"/>
    <mergeCell ref="C145:F145"/>
    <mergeCell ref="C134:F134"/>
    <mergeCell ref="C135:F135"/>
    <mergeCell ref="C136:F136"/>
    <mergeCell ref="C137:F137"/>
    <mergeCell ref="C138:F138"/>
    <mergeCell ref="C139:F139"/>
    <mergeCell ref="C128:F128"/>
    <mergeCell ref="C129:F129"/>
    <mergeCell ref="C130:F130"/>
    <mergeCell ref="C131:F131"/>
    <mergeCell ref="C132:F132"/>
    <mergeCell ref="C133:F133"/>
    <mergeCell ref="C122:F122"/>
    <mergeCell ref="C123:F123"/>
    <mergeCell ref="C124:F124"/>
    <mergeCell ref="C125:F125"/>
    <mergeCell ref="C126:F126"/>
    <mergeCell ref="C127:F127"/>
    <mergeCell ref="C116:F116"/>
    <mergeCell ref="D117:F117"/>
    <mergeCell ref="D118:F118"/>
    <mergeCell ref="C119:F119"/>
    <mergeCell ref="C120:F120"/>
    <mergeCell ref="C121:F121"/>
    <mergeCell ref="D110:F110"/>
    <mergeCell ref="D111:F111"/>
    <mergeCell ref="D112:F112"/>
    <mergeCell ref="C113:F113"/>
    <mergeCell ref="D114:F114"/>
    <mergeCell ref="D115:F115"/>
    <mergeCell ref="D104:F104"/>
    <mergeCell ref="C105:F105"/>
    <mergeCell ref="D106:F106"/>
    <mergeCell ref="D107:F107"/>
    <mergeCell ref="D108:F108"/>
    <mergeCell ref="C109:F109"/>
    <mergeCell ref="D98:F98"/>
    <mergeCell ref="C99:F99"/>
    <mergeCell ref="D100:F100"/>
    <mergeCell ref="D101:F101"/>
    <mergeCell ref="C102:F102"/>
    <mergeCell ref="D103:F103"/>
    <mergeCell ref="D92:F92"/>
    <mergeCell ref="D93:F93"/>
    <mergeCell ref="D94:F94"/>
    <mergeCell ref="C95:F95"/>
    <mergeCell ref="D96:F96"/>
    <mergeCell ref="D97:F97"/>
    <mergeCell ref="D89:F89"/>
    <mergeCell ref="D90:F90"/>
    <mergeCell ref="C91:F91"/>
    <mergeCell ref="C83:F83"/>
    <mergeCell ref="D84:F84"/>
    <mergeCell ref="D85:F85"/>
    <mergeCell ref="D86:F86"/>
    <mergeCell ref="C87:F87"/>
    <mergeCell ref="D88:F88"/>
    <mergeCell ref="D77:F77"/>
    <mergeCell ref="D78:F78"/>
    <mergeCell ref="C79:F79"/>
    <mergeCell ref="D80:F80"/>
    <mergeCell ref="D81:F81"/>
    <mergeCell ref="D82:F82"/>
    <mergeCell ref="C71:F71"/>
    <mergeCell ref="D72:F72"/>
    <mergeCell ref="D73:F73"/>
    <mergeCell ref="C74:F74"/>
    <mergeCell ref="C75:F75"/>
    <mergeCell ref="D76:F76"/>
    <mergeCell ref="D65:F65"/>
    <mergeCell ref="D66:F66"/>
    <mergeCell ref="C67:F67"/>
    <mergeCell ref="D68:F68"/>
    <mergeCell ref="D69:F69"/>
    <mergeCell ref="D59:F59"/>
    <mergeCell ref="C60:F60"/>
    <mergeCell ref="D61:F61"/>
    <mergeCell ref="D62:F62"/>
    <mergeCell ref="D63:F63"/>
    <mergeCell ref="C64:F64"/>
    <mergeCell ref="D53:F53"/>
    <mergeCell ref="C54:F54"/>
    <mergeCell ref="D55:F55"/>
    <mergeCell ref="D56:F56"/>
    <mergeCell ref="D57:F57"/>
    <mergeCell ref="C58:F58"/>
    <mergeCell ref="D49:F49"/>
    <mergeCell ref="C50:F50"/>
    <mergeCell ref="D51:F51"/>
    <mergeCell ref="D52:F52"/>
    <mergeCell ref="C41:F41"/>
    <mergeCell ref="D42:F42"/>
    <mergeCell ref="D43:F43"/>
    <mergeCell ref="C44:F44"/>
    <mergeCell ref="D45:F45"/>
    <mergeCell ref="D46:F46"/>
    <mergeCell ref="D40:F40"/>
    <mergeCell ref="C29:F29"/>
    <mergeCell ref="C30:F30"/>
    <mergeCell ref="C31:F31"/>
    <mergeCell ref="C32:F32"/>
    <mergeCell ref="C33:F33"/>
    <mergeCell ref="C34:F34"/>
    <mergeCell ref="C47:F47"/>
    <mergeCell ref="D48:F48"/>
    <mergeCell ref="C19:F19"/>
    <mergeCell ref="C20:F20"/>
    <mergeCell ref="C21:F21"/>
    <mergeCell ref="C22:F22"/>
    <mergeCell ref="C35:F35"/>
    <mergeCell ref="C36:F36"/>
    <mergeCell ref="C37:F37"/>
    <mergeCell ref="C38:F38"/>
    <mergeCell ref="D39:F39"/>
    <mergeCell ref="B2:J2"/>
    <mergeCell ref="I3:J3"/>
    <mergeCell ref="C4:F4"/>
    <mergeCell ref="C5:F5"/>
    <mergeCell ref="C6:F6"/>
    <mergeCell ref="C7:F7"/>
    <mergeCell ref="C70:F70"/>
    <mergeCell ref="C14:F14"/>
    <mergeCell ref="C15:F15"/>
    <mergeCell ref="C16:F16"/>
    <mergeCell ref="C17:F17"/>
    <mergeCell ref="C8:F8"/>
    <mergeCell ref="C9:F9"/>
    <mergeCell ref="C10:F10"/>
    <mergeCell ref="C11:F11"/>
    <mergeCell ref="C12:F12"/>
    <mergeCell ref="C13:F13"/>
    <mergeCell ref="C23:F23"/>
    <mergeCell ref="C24:F24"/>
    <mergeCell ref="C25:F25"/>
    <mergeCell ref="C26:F26"/>
    <mergeCell ref="C27:F27"/>
    <mergeCell ref="C28:F28"/>
    <mergeCell ref="C18:F18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89"/>
  <sheetViews>
    <sheetView workbookViewId="0"/>
  </sheetViews>
  <sheetFormatPr defaultRowHeight="14.25"/>
  <cols>
    <col min="1" max="1" width="2.625" style="1394" customWidth="1"/>
    <col min="2" max="2" width="4.625" customWidth="1"/>
    <col min="3" max="3" width="2.375" customWidth="1"/>
    <col min="4" max="4" width="3" customWidth="1"/>
    <col min="6" max="6" width="47.625" customWidth="1"/>
    <col min="7" max="10" width="12.625" customWidth="1"/>
    <col min="12" max="12" width="9" customWidth="1"/>
  </cols>
  <sheetData>
    <row r="2" spans="2:15" ht="15" customHeight="1">
      <c r="B2" s="1744" t="s">
        <v>1183</v>
      </c>
      <c r="C2" s="1744"/>
      <c r="D2" s="1744"/>
      <c r="E2" s="1744"/>
      <c r="F2" s="1744"/>
      <c r="G2" s="1744"/>
      <c r="H2" s="1744"/>
      <c r="I2" s="1744"/>
      <c r="J2" s="1744"/>
    </row>
    <row r="3" spans="2:15" ht="15" thickBot="1">
      <c r="I3" s="1973" t="s">
        <v>844</v>
      </c>
      <c r="J3" s="1973"/>
    </row>
    <row r="4" spans="2:15" ht="33.75" customHeight="1" thickBot="1">
      <c r="B4" s="1574" t="s">
        <v>289</v>
      </c>
      <c r="C4" s="2022" t="s">
        <v>640</v>
      </c>
      <c r="D4" s="1932"/>
      <c r="E4" s="1932"/>
      <c r="F4" s="2023"/>
      <c r="G4" s="1529" t="s">
        <v>5</v>
      </c>
      <c r="H4" s="1530" t="s">
        <v>324</v>
      </c>
      <c r="I4" s="1531" t="s">
        <v>325</v>
      </c>
      <c r="J4" s="1532" t="s">
        <v>8</v>
      </c>
    </row>
    <row r="5" spans="2:15" ht="30" customHeight="1">
      <c r="B5" s="1491">
        <v>1</v>
      </c>
      <c r="C5" s="2070" t="s">
        <v>981</v>
      </c>
      <c r="D5" s="1933"/>
      <c r="E5" s="1933"/>
      <c r="F5" s="2071"/>
      <c r="G5" s="1169">
        <v>41.597999999999999</v>
      </c>
      <c r="H5" s="171">
        <v>0</v>
      </c>
      <c r="I5" s="957">
        <v>0</v>
      </c>
      <c r="J5" s="1116">
        <v>41.597999999999999</v>
      </c>
      <c r="L5" s="1495"/>
      <c r="M5" s="1495"/>
      <c r="N5" s="1495"/>
      <c r="O5" s="1495"/>
    </row>
    <row r="6" spans="2:15" ht="18" customHeight="1">
      <c r="B6" s="1564"/>
      <c r="C6" s="1565"/>
      <c r="D6" s="2074" t="s">
        <v>228</v>
      </c>
      <c r="E6" s="2075"/>
      <c r="F6" s="2076"/>
      <c r="G6" s="888">
        <v>14.010999999999999</v>
      </c>
      <c r="H6" s="889">
        <v>0</v>
      </c>
      <c r="I6" s="1569">
        <v>0</v>
      </c>
      <c r="J6" s="1119">
        <v>14.010999999999999</v>
      </c>
      <c r="L6" s="1495"/>
      <c r="M6" s="1495"/>
      <c r="N6" s="1495"/>
      <c r="O6" s="1495"/>
    </row>
    <row r="7" spans="2:15" ht="15.75" customHeight="1">
      <c r="B7" s="1319"/>
      <c r="C7" s="1326"/>
      <c r="D7" s="1923" t="s">
        <v>234</v>
      </c>
      <c r="E7" s="1923"/>
      <c r="F7" s="2014"/>
      <c r="G7" s="1191">
        <v>27.587</v>
      </c>
      <c r="H7" s="173">
        <v>0</v>
      </c>
      <c r="I7" s="964">
        <v>0</v>
      </c>
      <c r="J7" s="1119">
        <v>27.587</v>
      </c>
      <c r="L7" s="1495"/>
      <c r="M7" s="1495"/>
      <c r="N7" s="1495"/>
      <c r="O7" s="1495"/>
    </row>
    <row r="8" spans="2:15" ht="15.75" customHeight="1">
      <c r="B8" s="1322">
        <v>2</v>
      </c>
      <c r="C8" s="2077" t="s">
        <v>982</v>
      </c>
      <c r="D8" s="2078"/>
      <c r="E8" s="2078"/>
      <c r="F8" s="2079"/>
      <c r="G8" s="1121">
        <v>0.97599999999999998</v>
      </c>
      <c r="H8" s="175">
        <v>0</v>
      </c>
      <c r="I8" s="962">
        <v>0</v>
      </c>
      <c r="J8" s="1119">
        <v>0.97599999999999998</v>
      </c>
      <c r="L8" s="1495"/>
      <c r="M8" s="1495"/>
      <c r="N8" s="1495"/>
      <c r="O8" s="1495"/>
    </row>
    <row r="9" spans="2:15" ht="15.75" customHeight="1">
      <c r="B9" s="1319"/>
      <c r="C9" s="2007" t="s">
        <v>986</v>
      </c>
      <c r="D9" s="1916"/>
      <c r="E9" s="1916"/>
      <c r="F9" s="2008"/>
      <c r="G9" s="1191">
        <v>0.97599999999999998</v>
      </c>
      <c r="H9" s="173">
        <v>0</v>
      </c>
      <c r="I9" s="964">
        <v>0</v>
      </c>
      <c r="J9" s="1119">
        <v>0.97599999999999998</v>
      </c>
      <c r="L9" s="1495"/>
      <c r="M9" s="1495"/>
      <c r="N9" s="1495"/>
      <c r="O9" s="1495"/>
    </row>
    <row r="10" spans="2:15" ht="15.75" customHeight="1">
      <c r="B10" s="1319"/>
      <c r="C10" s="1331"/>
      <c r="D10" s="1915" t="s">
        <v>987</v>
      </c>
      <c r="E10" s="1916"/>
      <c r="F10" s="2008"/>
      <c r="G10" s="1191">
        <v>0.97599999999999998</v>
      </c>
      <c r="H10" s="173">
        <v>0</v>
      </c>
      <c r="I10" s="964">
        <v>0</v>
      </c>
      <c r="J10" s="1119">
        <v>0.97599999999999998</v>
      </c>
      <c r="L10" s="1495"/>
      <c r="M10" s="1495"/>
      <c r="N10" s="1495"/>
      <c r="O10" s="1495"/>
    </row>
    <row r="11" spans="2:15" ht="15" customHeight="1">
      <c r="B11" s="1322">
        <v>3</v>
      </c>
      <c r="C11" s="2016" t="s">
        <v>643</v>
      </c>
      <c r="D11" s="1926"/>
      <c r="E11" s="1926"/>
      <c r="F11" s="2017"/>
      <c r="G11" s="1121">
        <v>21871.257000000001</v>
      </c>
      <c r="H11" s="175">
        <v>7929.0309999999999</v>
      </c>
      <c r="I11" s="962">
        <v>4173.04</v>
      </c>
      <c r="J11" s="1119">
        <v>33973.328000000001</v>
      </c>
      <c r="L11" s="1495"/>
      <c r="M11" s="1495"/>
      <c r="N11" s="1495"/>
      <c r="O11" s="1495"/>
    </row>
    <row r="12" spans="2:15" ht="15" customHeight="1">
      <c r="B12" s="1319"/>
      <c r="C12" s="1324"/>
      <c r="D12" s="1921" t="s">
        <v>644</v>
      </c>
      <c r="E12" s="1922"/>
      <c r="F12" s="1928"/>
      <c r="G12" s="1191">
        <v>1722.6369999999999</v>
      </c>
      <c r="H12" s="173">
        <v>186.34800000000001</v>
      </c>
      <c r="I12" s="964">
        <v>3.9940000000000002</v>
      </c>
      <c r="J12" s="1119">
        <v>1912.979</v>
      </c>
      <c r="L12" s="1495"/>
      <c r="M12" s="1495"/>
      <c r="N12" s="1495"/>
      <c r="O12" s="1495"/>
    </row>
    <row r="13" spans="2:15" ht="15" customHeight="1">
      <c r="B13" s="1319"/>
      <c r="C13" s="1324"/>
      <c r="D13" s="1921" t="s">
        <v>645</v>
      </c>
      <c r="E13" s="1922"/>
      <c r="F13" s="1928"/>
      <c r="G13" s="1191">
        <v>44.31</v>
      </c>
      <c r="H13" s="173">
        <v>42.225000000000001</v>
      </c>
      <c r="I13" s="964">
        <v>1.849</v>
      </c>
      <c r="J13" s="1119">
        <v>88.384</v>
      </c>
      <c r="L13" s="1495"/>
      <c r="M13" s="1495"/>
      <c r="N13" s="1495"/>
      <c r="O13" s="1495"/>
    </row>
    <row r="14" spans="2:15" ht="15.75" customHeight="1">
      <c r="B14" s="1319"/>
      <c r="C14" s="1324"/>
      <c r="D14" s="1921" t="s">
        <v>646</v>
      </c>
      <c r="E14" s="1922"/>
      <c r="F14" s="1928"/>
      <c r="G14" s="1191">
        <v>3877.51</v>
      </c>
      <c r="H14" s="173">
        <v>1832.472</v>
      </c>
      <c r="I14" s="964">
        <v>794.38800000000003</v>
      </c>
      <c r="J14" s="1119">
        <v>6504.37</v>
      </c>
      <c r="L14" s="1495"/>
      <c r="M14" s="1495"/>
      <c r="N14" s="1495"/>
      <c r="O14" s="1495"/>
    </row>
    <row r="15" spans="2:15" ht="15.75" customHeight="1">
      <c r="B15" s="1319"/>
      <c r="C15" s="1324"/>
      <c r="D15" s="1921" t="s">
        <v>647</v>
      </c>
      <c r="E15" s="1922"/>
      <c r="F15" s="1928"/>
      <c r="G15" s="1191">
        <v>3602.0940000000001</v>
      </c>
      <c r="H15" s="173">
        <v>2039.4259999999999</v>
      </c>
      <c r="I15" s="964">
        <v>1393.046</v>
      </c>
      <c r="J15" s="1119">
        <v>7034.5659999999998</v>
      </c>
      <c r="L15" s="1495"/>
      <c r="M15" s="1495"/>
      <c r="N15" s="1495"/>
      <c r="O15" s="1495"/>
    </row>
    <row r="16" spans="2:15" ht="15" customHeight="1">
      <c r="B16" s="1319"/>
      <c r="C16" s="1324"/>
      <c r="D16" s="1921" t="s">
        <v>648</v>
      </c>
      <c r="E16" s="1922"/>
      <c r="F16" s="1928"/>
      <c r="G16" s="1191">
        <v>1816.4169999999999</v>
      </c>
      <c r="H16" s="173">
        <v>399.51100000000002</v>
      </c>
      <c r="I16" s="964">
        <v>1955.876</v>
      </c>
      <c r="J16" s="1119">
        <v>4171.8040000000001</v>
      </c>
      <c r="L16" s="1495"/>
      <c r="M16" s="1495"/>
      <c r="N16" s="1495"/>
      <c r="O16" s="1495"/>
    </row>
    <row r="17" spans="2:15" ht="15" customHeight="1">
      <c r="B17" s="1327"/>
      <c r="C17" s="1493"/>
      <c r="D17" s="1915" t="s">
        <v>992</v>
      </c>
      <c r="E17" s="1916"/>
      <c r="F17" s="2008"/>
      <c r="G17" s="1191">
        <v>9694.8729999999996</v>
      </c>
      <c r="H17" s="173">
        <v>3389.3890000000001</v>
      </c>
      <c r="I17" s="964">
        <v>12.57</v>
      </c>
      <c r="J17" s="1119">
        <v>13096.832</v>
      </c>
      <c r="L17" s="1495"/>
      <c r="M17" s="1495"/>
      <c r="N17" s="1495"/>
      <c r="O17" s="1495"/>
    </row>
    <row r="18" spans="2:15" ht="15" customHeight="1">
      <c r="B18" s="1319"/>
      <c r="C18" s="1324"/>
      <c r="D18" s="1921" t="s">
        <v>650</v>
      </c>
      <c r="E18" s="1922"/>
      <c r="F18" s="1928"/>
      <c r="G18" s="1191">
        <v>1113.4159999999999</v>
      </c>
      <c r="H18" s="173">
        <v>39.659999999999997</v>
      </c>
      <c r="I18" s="964">
        <v>11.317</v>
      </c>
      <c r="J18" s="1119">
        <v>1164.393</v>
      </c>
      <c r="L18" s="1495"/>
      <c r="M18" s="1495"/>
      <c r="N18" s="1495"/>
      <c r="O18" s="1495"/>
    </row>
    <row r="19" spans="2:15" ht="15" customHeight="1">
      <c r="B19" s="1322">
        <v>4</v>
      </c>
      <c r="C19" s="2009" t="s">
        <v>651</v>
      </c>
      <c r="D19" s="1917"/>
      <c r="E19" s="1917"/>
      <c r="F19" s="2010"/>
      <c r="G19" s="1121">
        <v>272468.73599999998</v>
      </c>
      <c r="H19" s="175">
        <v>30657.64</v>
      </c>
      <c r="I19" s="962">
        <v>16960.349999999999</v>
      </c>
      <c r="J19" s="1119">
        <v>320086.72600000002</v>
      </c>
      <c r="L19" s="1495"/>
      <c r="M19" s="1495"/>
      <c r="N19" s="1495"/>
      <c r="O19" s="1495"/>
    </row>
    <row r="20" spans="2:15" ht="15" customHeight="1">
      <c r="B20" s="1319"/>
      <c r="C20" s="1326"/>
      <c r="D20" s="1923" t="s">
        <v>994</v>
      </c>
      <c r="E20" s="1923"/>
      <c r="F20" s="2014"/>
      <c r="G20" s="1191">
        <v>64143.826000000001</v>
      </c>
      <c r="H20" s="173">
        <v>10020.043</v>
      </c>
      <c r="I20" s="964">
        <v>4003.6289999999999</v>
      </c>
      <c r="J20" s="1119">
        <v>78167.498000000007</v>
      </c>
      <c r="L20" s="1495"/>
      <c r="M20" s="1495"/>
      <c r="N20" s="1495"/>
      <c r="O20" s="1495"/>
    </row>
    <row r="21" spans="2:15" ht="15" customHeight="1">
      <c r="B21" s="1319"/>
      <c r="C21" s="1324"/>
      <c r="D21" s="1923" t="s">
        <v>995</v>
      </c>
      <c r="E21" s="1923"/>
      <c r="F21" s="2014"/>
      <c r="G21" s="1191">
        <v>2272.7040000000002</v>
      </c>
      <c r="H21" s="173">
        <v>3.6480000000000001</v>
      </c>
      <c r="I21" s="964">
        <v>17.863</v>
      </c>
      <c r="J21" s="1119">
        <v>2294.2150000000001</v>
      </c>
      <c r="L21" s="1495"/>
      <c r="M21" s="1495"/>
      <c r="N21" s="1495"/>
      <c r="O21" s="1495"/>
    </row>
    <row r="22" spans="2:15" ht="30" customHeight="1">
      <c r="B22" s="1319"/>
      <c r="C22" s="1324"/>
      <c r="D22" s="1923" t="s">
        <v>996</v>
      </c>
      <c r="E22" s="1923"/>
      <c r="F22" s="2014"/>
      <c r="G22" s="1191">
        <v>3817.0050000000001</v>
      </c>
      <c r="H22" s="173">
        <v>137.68799999999999</v>
      </c>
      <c r="I22" s="964">
        <v>344.53800000000001</v>
      </c>
      <c r="J22" s="1119">
        <v>4299.2309999999998</v>
      </c>
      <c r="L22" s="1495"/>
      <c r="M22" s="1495"/>
      <c r="N22" s="1495"/>
      <c r="O22" s="1495"/>
    </row>
    <row r="23" spans="2:15" ht="15" customHeight="1">
      <c r="B23" s="1319"/>
      <c r="C23" s="1326"/>
      <c r="D23" s="1923" t="s">
        <v>997</v>
      </c>
      <c r="E23" s="1923"/>
      <c r="F23" s="2014"/>
      <c r="G23" s="1191">
        <v>85195.337</v>
      </c>
      <c r="H23" s="173">
        <v>6028.4660000000003</v>
      </c>
      <c r="I23" s="964">
        <v>6329.9129999999996</v>
      </c>
      <c r="J23" s="1119">
        <v>97553.716</v>
      </c>
      <c r="L23" s="1495"/>
      <c r="M23" s="1495"/>
      <c r="N23" s="1495"/>
      <c r="O23" s="1495"/>
    </row>
    <row r="24" spans="2:15" ht="15" customHeight="1">
      <c r="B24" s="1319"/>
      <c r="C24" s="1326"/>
      <c r="D24" s="1923" t="s">
        <v>998</v>
      </c>
      <c r="E24" s="1923"/>
      <c r="F24" s="2014"/>
      <c r="G24" s="1191">
        <v>635.16700000000003</v>
      </c>
      <c r="H24" s="173">
        <v>91.5</v>
      </c>
      <c r="I24" s="964">
        <v>73.259</v>
      </c>
      <c r="J24" s="1119">
        <v>799.92600000000004</v>
      </c>
      <c r="L24" s="1495"/>
      <c r="M24" s="1495"/>
      <c r="N24" s="1495"/>
      <c r="O24" s="1495"/>
    </row>
    <row r="25" spans="2:15" ht="15" customHeight="1">
      <c r="B25" s="1319"/>
      <c r="C25" s="1326"/>
      <c r="D25" s="1923" t="s">
        <v>999</v>
      </c>
      <c r="E25" s="1923"/>
      <c r="F25" s="2014"/>
      <c r="G25" s="1191">
        <v>31392.232</v>
      </c>
      <c r="H25" s="173">
        <v>6300.0379999999996</v>
      </c>
      <c r="I25" s="964">
        <v>877.25400000000002</v>
      </c>
      <c r="J25" s="1119">
        <v>38569.523999999998</v>
      </c>
      <c r="L25" s="1495"/>
      <c r="M25" s="1495"/>
      <c r="N25" s="1495"/>
      <c r="O25" s="1495"/>
    </row>
    <row r="26" spans="2:15" ht="15" customHeight="1">
      <c r="B26" s="1319"/>
      <c r="C26" s="1326"/>
      <c r="D26" s="1923" t="s">
        <v>1000</v>
      </c>
      <c r="E26" s="1923"/>
      <c r="F26" s="2014"/>
      <c r="G26" s="1191">
        <v>133.43700000000001</v>
      </c>
      <c r="H26" s="173">
        <v>0</v>
      </c>
      <c r="I26" s="964">
        <v>0</v>
      </c>
      <c r="J26" s="1119">
        <v>133.43700000000001</v>
      </c>
      <c r="L26" s="1495"/>
      <c r="M26" s="1495"/>
      <c r="N26" s="1495"/>
      <c r="O26" s="1495"/>
    </row>
    <row r="27" spans="2:15" ht="30" customHeight="1">
      <c r="B27" s="1319"/>
      <c r="C27" s="1326"/>
      <c r="D27" s="1923" t="s">
        <v>1001</v>
      </c>
      <c r="E27" s="1923"/>
      <c r="F27" s="2014"/>
      <c r="G27" s="1191">
        <v>1119.211</v>
      </c>
      <c r="H27" s="173">
        <v>27.497</v>
      </c>
      <c r="I27" s="964">
        <v>11.218999999999999</v>
      </c>
      <c r="J27" s="1119">
        <v>1157.9269999999999</v>
      </c>
      <c r="L27" s="1495"/>
      <c r="M27" s="1495"/>
      <c r="N27" s="1495"/>
      <c r="O27" s="1495"/>
    </row>
    <row r="28" spans="2:15" ht="15" customHeight="1">
      <c r="B28" s="1319"/>
      <c r="C28" s="1326"/>
      <c r="D28" s="1923" t="s">
        <v>1002</v>
      </c>
      <c r="E28" s="1923"/>
      <c r="F28" s="2014"/>
      <c r="G28" s="1191">
        <v>77433.008000000002</v>
      </c>
      <c r="H28" s="173">
        <v>5641.9229999999998</v>
      </c>
      <c r="I28" s="964">
        <v>4062.268</v>
      </c>
      <c r="J28" s="1119">
        <v>87137.198999999993</v>
      </c>
      <c r="L28" s="1495"/>
      <c r="M28" s="1495"/>
      <c r="N28" s="1495"/>
      <c r="O28" s="1495"/>
    </row>
    <row r="29" spans="2:15" ht="15" customHeight="1">
      <c r="B29" s="1319"/>
      <c r="C29" s="1326"/>
      <c r="D29" s="1923" t="s">
        <v>1003</v>
      </c>
      <c r="E29" s="1923"/>
      <c r="F29" s="2014"/>
      <c r="G29" s="1191">
        <v>2567.8919999999998</v>
      </c>
      <c r="H29" s="173">
        <v>2129.8339999999998</v>
      </c>
      <c r="I29" s="964">
        <v>325.40300000000002</v>
      </c>
      <c r="J29" s="1119">
        <v>5023.1289999999999</v>
      </c>
      <c r="L29" s="1495"/>
      <c r="M29" s="1495"/>
      <c r="N29" s="1495"/>
      <c r="O29" s="1495"/>
    </row>
    <row r="30" spans="2:15" ht="15" customHeight="1">
      <c r="B30" s="1319"/>
      <c r="C30" s="1326"/>
      <c r="D30" s="1921" t="s">
        <v>662</v>
      </c>
      <c r="E30" s="1922"/>
      <c r="F30" s="1928"/>
      <c r="G30" s="1191">
        <v>3758.9169999999999</v>
      </c>
      <c r="H30" s="173">
        <v>277.00299999999999</v>
      </c>
      <c r="I30" s="964">
        <v>915.00400000000002</v>
      </c>
      <c r="J30" s="1119">
        <v>4950.924</v>
      </c>
      <c r="L30" s="1495"/>
      <c r="M30" s="1495"/>
      <c r="N30" s="1495"/>
      <c r="O30" s="1495"/>
    </row>
    <row r="31" spans="2:15" ht="15" customHeight="1">
      <c r="B31" s="1322">
        <v>5</v>
      </c>
      <c r="C31" s="2009" t="s">
        <v>663</v>
      </c>
      <c r="D31" s="1917"/>
      <c r="E31" s="1917"/>
      <c r="F31" s="2010"/>
      <c r="G31" s="1121">
        <v>61593.468999999997</v>
      </c>
      <c r="H31" s="175">
        <v>5622.41</v>
      </c>
      <c r="I31" s="962">
        <v>2977.482</v>
      </c>
      <c r="J31" s="1119">
        <v>70193.361000000004</v>
      </c>
      <c r="L31" s="1495"/>
      <c r="M31" s="1495"/>
      <c r="N31" s="1495"/>
      <c r="O31" s="1495"/>
    </row>
    <row r="32" spans="2:15" ht="15" customHeight="1">
      <c r="B32" s="1319"/>
      <c r="C32" s="1326"/>
      <c r="D32" s="1923" t="s">
        <v>1005</v>
      </c>
      <c r="E32" s="1923"/>
      <c r="F32" s="2014"/>
      <c r="G32" s="1191">
        <v>3569.364</v>
      </c>
      <c r="H32" s="173">
        <v>1181.0429999999999</v>
      </c>
      <c r="I32" s="964">
        <v>228.58500000000001</v>
      </c>
      <c r="J32" s="1119">
        <v>4978.9920000000002</v>
      </c>
      <c r="L32" s="1495"/>
      <c r="M32" s="1495"/>
      <c r="N32" s="1495"/>
      <c r="O32" s="1495"/>
    </row>
    <row r="33" spans="2:15" ht="15" customHeight="1">
      <c r="B33" s="1319"/>
      <c r="C33" s="1326"/>
      <c r="D33" s="1923" t="s">
        <v>1006</v>
      </c>
      <c r="E33" s="1923"/>
      <c r="F33" s="2014"/>
      <c r="G33" s="1191">
        <v>75.254000000000005</v>
      </c>
      <c r="H33" s="173">
        <v>0</v>
      </c>
      <c r="I33" s="964">
        <v>380</v>
      </c>
      <c r="J33" s="1119">
        <v>455.25400000000002</v>
      </c>
      <c r="L33" s="1495"/>
      <c r="M33" s="1495"/>
      <c r="N33" s="1495"/>
      <c r="O33" s="1495"/>
    </row>
    <row r="34" spans="2:15" ht="15" customHeight="1">
      <c r="B34" s="1319"/>
      <c r="C34" s="1326"/>
      <c r="D34" s="1923" t="s">
        <v>1007</v>
      </c>
      <c r="E34" s="1923"/>
      <c r="F34" s="2014"/>
      <c r="G34" s="1191">
        <v>541.27800000000002</v>
      </c>
      <c r="H34" s="173">
        <v>8.6709999999999994</v>
      </c>
      <c r="I34" s="964">
        <v>76.587000000000003</v>
      </c>
      <c r="J34" s="1119">
        <v>626.53599999999994</v>
      </c>
      <c r="L34" s="1495"/>
      <c r="M34" s="1495"/>
      <c r="N34" s="1495"/>
      <c r="O34" s="1495"/>
    </row>
    <row r="35" spans="2:15" ht="15" customHeight="1">
      <c r="B35" s="1319"/>
      <c r="C35" s="1326"/>
      <c r="D35" s="1923" t="s">
        <v>1008</v>
      </c>
      <c r="E35" s="1923"/>
      <c r="F35" s="2014"/>
      <c r="G35" s="1191">
        <v>15668.463</v>
      </c>
      <c r="H35" s="173">
        <v>1320.5119999999999</v>
      </c>
      <c r="I35" s="964">
        <v>1072.2270000000001</v>
      </c>
      <c r="J35" s="1119">
        <v>18061.202000000001</v>
      </c>
      <c r="L35" s="1495"/>
      <c r="M35" s="1495"/>
      <c r="N35" s="1495"/>
      <c r="O35" s="1495"/>
    </row>
    <row r="36" spans="2:15" ht="15" customHeight="1">
      <c r="B36" s="1319"/>
      <c r="C36" s="1326"/>
      <c r="D36" s="1923" t="s">
        <v>1009</v>
      </c>
      <c r="E36" s="1923"/>
      <c r="F36" s="2014"/>
      <c r="G36" s="1191">
        <v>74.525000000000006</v>
      </c>
      <c r="H36" s="173">
        <v>0.23499999999999999</v>
      </c>
      <c r="I36" s="964">
        <v>0</v>
      </c>
      <c r="J36" s="1119">
        <v>74.760000000000005</v>
      </c>
      <c r="L36" s="1495"/>
      <c r="M36" s="1495"/>
      <c r="N36" s="1495"/>
      <c r="O36" s="1495"/>
    </row>
    <row r="37" spans="2:15" ht="15" customHeight="1">
      <c r="B37" s="1319"/>
      <c r="C37" s="1326"/>
      <c r="D37" s="1923" t="s">
        <v>1010</v>
      </c>
      <c r="E37" s="1923"/>
      <c r="F37" s="2014"/>
      <c r="G37" s="1191">
        <v>1236.9739999999999</v>
      </c>
      <c r="H37" s="173">
        <v>460.28</v>
      </c>
      <c r="I37" s="964">
        <v>29.021999999999998</v>
      </c>
      <c r="J37" s="1119">
        <v>1726.2760000000001</v>
      </c>
      <c r="L37" s="1495"/>
      <c r="M37" s="1495"/>
      <c r="N37" s="1495"/>
      <c r="O37" s="1495"/>
    </row>
    <row r="38" spans="2:15" ht="15" customHeight="1">
      <c r="B38" s="1319"/>
      <c r="C38" s="1324"/>
      <c r="D38" s="1923" t="s">
        <v>1013</v>
      </c>
      <c r="E38" s="1923"/>
      <c r="F38" s="2014"/>
      <c r="G38" s="1191">
        <v>35952.866000000002</v>
      </c>
      <c r="H38" s="173">
        <v>2449.0050000000001</v>
      </c>
      <c r="I38" s="964">
        <v>1039.172</v>
      </c>
      <c r="J38" s="1119">
        <v>39441.042999999998</v>
      </c>
      <c r="L38" s="1495"/>
      <c r="M38" s="1495"/>
      <c r="N38" s="1495"/>
      <c r="O38" s="1495"/>
    </row>
    <row r="39" spans="2:15" ht="15" customHeight="1">
      <c r="B39" s="1319"/>
      <c r="C39" s="1324"/>
      <c r="D39" s="1923" t="s">
        <v>1014</v>
      </c>
      <c r="E39" s="1923"/>
      <c r="F39" s="2014"/>
      <c r="G39" s="1191">
        <v>734.64599999999996</v>
      </c>
      <c r="H39" s="173">
        <v>105.798</v>
      </c>
      <c r="I39" s="964">
        <v>40.874000000000002</v>
      </c>
      <c r="J39" s="1119">
        <v>881.31799999999998</v>
      </c>
      <c r="L39" s="1495"/>
      <c r="M39" s="1495"/>
      <c r="N39" s="1495"/>
      <c r="O39" s="1495"/>
    </row>
    <row r="40" spans="2:15" ht="15" customHeight="1">
      <c r="B40" s="1319"/>
      <c r="C40" s="1326"/>
      <c r="D40" s="1923" t="s">
        <v>1015</v>
      </c>
      <c r="E40" s="1923"/>
      <c r="F40" s="2014"/>
      <c r="G40" s="1191">
        <v>351.142</v>
      </c>
      <c r="H40" s="173">
        <v>0</v>
      </c>
      <c r="I40" s="964">
        <v>0</v>
      </c>
      <c r="J40" s="1119">
        <v>351.142</v>
      </c>
      <c r="L40" s="1495"/>
      <c r="M40" s="1495"/>
      <c r="N40" s="1495"/>
      <c r="O40" s="1495"/>
    </row>
    <row r="41" spans="2:15" ht="30" customHeight="1">
      <c r="B41" s="1319"/>
      <c r="C41" s="1324"/>
      <c r="D41" s="1923" t="s">
        <v>1017</v>
      </c>
      <c r="E41" s="1923"/>
      <c r="F41" s="2014"/>
      <c r="G41" s="1191">
        <v>0</v>
      </c>
      <c r="H41" s="173">
        <v>0</v>
      </c>
      <c r="I41" s="964">
        <v>36.359000000000002</v>
      </c>
      <c r="J41" s="1119">
        <v>36.359000000000002</v>
      </c>
      <c r="L41" s="1495"/>
      <c r="M41" s="1495"/>
      <c r="N41" s="1495"/>
      <c r="O41" s="1495"/>
    </row>
    <row r="42" spans="2:15" ht="15" customHeight="1">
      <c r="B42" s="1319"/>
      <c r="C42" s="1326"/>
      <c r="D42" s="1923" t="s">
        <v>677</v>
      </c>
      <c r="E42" s="1923"/>
      <c r="F42" s="2014"/>
      <c r="G42" s="1191">
        <v>3388.9569999999999</v>
      </c>
      <c r="H42" s="173">
        <v>96.866</v>
      </c>
      <c r="I42" s="964">
        <v>74.656000000000006</v>
      </c>
      <c r="J42" s="1119">
        <v>3560.4789999999998</v>
      </c>
      <c r="L42" s="1495"/>
      <c r="M42" s="1495"/>
      <c r="N42" s="1495"/>
      <c r="O42" s="1495"/>
    </row>
    <row r="43" spans="2:15" ht="15" customHeight="1">
      <c r="B43" s="1322">
        <v>6</v>
      </c>
      <c r="C43" s="2009" t="s">
        <v>678</v>
      </c>
      <c r="D43" s="1917"/>
      <c r="E43" s="1917"/>
      <c r="F43" s="2010"/>
      <c r="G43" s="1121">
        <v>79075.865999999995</v>
      </c>
      <c r="H43" s="175">
        <v>9886.82</v>
      </c>
      <c r="I43" s="962">
        <v>10894.704</v>
      </c>
      <c r="J43" s="1119">
        <v>99857.39</v>
      </c>
      <c r="L43" s="1495"/>
      <c r="M43" s="1495"/>
      <c r="N43" s="1495"/>
      <c r="O43" s="1495"/>
    </row>
    <row r="44" spans="2:15" ht="15" customHeight="1">
      <c r="B44" s="1319"/>
      <c r="C44" s="1326"/>
      <c r="D44" s="1923" t="s">
        <v>1020</v>
      </c>
      <c r="E44" s="1923"/>
      <c r="F44" s="2014"/>
      <c r="G44" s="1191">
        <v>4294.1009999999997</v>
      </c>
      <c r="H44" s="173">
        <v>444.83600000000001</v>
      </c>
      <c r="I44" s="964">
        <v>78.075000000000003</v>
      </c>
      <c r="J44" s="1119">
        <v>4817.0119999999997</v>
      </c>
      <c r="L44" s="1495"/>
      <c r="M44" s="1495"/>
      <c r="N44" s="1495"/>
      <c r="O44" s="1495"/>
    </row>
    <row r="45" spans="2:15" ht="15" customHeight="1">
      <c r="B45" s="1319"/>
      <c r="C45" s="1326"/>
      <c r="D45" s="1921" t="s">
        <v>1022</v>
      </c>
      <c r="E45" s="1922"/>
      <c r="F45" s="1928"/>
      <c r="G45" s="1191">
        <v>762.84100000000001</v>
      </c>
      <c r="H45" s="173">
        <v>11.5</v>
      </c>
      <c r="I45" s="964">
        <v>155.46</v>
      </c>
      <c r="J45" s="1119">
        <v>929.80100000000004</v>
      </c>
      <c r="L45" s="1495"/>
      <c r="M45" s="1495"/>
      <c r="N45" s="1495"/>
      <c r="O45" s="1495"/>
    </row>
    <row r="46" spans="2:15" ht="15" customHeight="1">
      <c r="B46" s="1319"/>
      <c r="C46" s="1326"/>
      <c r="D46" s="1921" t="s">
        <v>1023</v>
      </c>
      <c r="E46" s="1922"/>
      <c r="F46" s="1928"/>
      <c r="G46" s="1191">
        <v>30452.949000000001</v>
      </c>
      <c r="H46" s="173">
        <v>3654.0219999999999</v>
      </c>
      <c r="I46" s="964">
        <v>4260.9849999999997</v>
      </c>
      <c r="J46" s="1119">
        <v>38367.955999999998</v>
      </c>
      <c r="L46" s="1495"/>
      <c r="M46" s="1495"/>
      <c r="N46" s="1495"/>
      <c r="O46" s="1495"/>
    </row>
    <row r="47" spans="2:15" ht="15" customHeight="1">
      <c r="B47" s="1319"/>
      <c r="C47" s="1326"/>
      <c r="D47" s="1923" t="s">
        <v>1024</v>
      </c>
      <c r="E47" s="1923"/>
      <c r="F47" s="2014"/>
      <c r="G47" s="1191">
        <v>188.792</v>
      </c>
      <c r="H47" s="173">
        <v>19.619</v>
      </c>
      <c r="I47" s="964">
        <v>11.66</v>
      </c>
      <c r="J47" s="1119">
        <v>220.071</v>
      </c>
      <c r="L47" s="1495"/>
      <c r="M47" s="1495"/>
      <c r="N47" s="1495"/>
      <c r="O47" s="1495"/>
    </row>
    <row r="48" spans="2:15" ht="15" customHeight="1">
      <c r="B48" s="1319"/>
      <c r="C48" s="1326"/>
      <c r="D48" s="1923" t="s">
        <v>1025</v>
      </c>
      <c r="E48" s="1923"/>
      <c r="F48" s="2014"/>
      <c r="G48" s="1191">
        <v>2155.366</v>
      </c>
      <c r="H48" s="173">
        <v>128.90700000000001</v>
      </c>
      <c r="I48" s="964">
        <v>12.215999999999999</v>
      </c>
      <c r="J48" s="1119">
        <v>2296.489</v>
      </c>
      <c r="L48" s="1495"/>
      <c r="M48" s="1495"/>
      <c r="N48" s="1495"/>
      <c r="O48" s="1495"/>
    </row>
    <row r="49" spans="2:15" ht="15" customHeight="1">
      <c r="B49" s="1319"/>
      <c r="C49" s="1326"/>
      <c r="D49" s="1923" t="s">
        <v>1027</v>
      </c>
      <c r="E49" s="1923"/>
      <c r="F49" s="2014"/>
      <c r="G49" s="1191">
        <v>18.158999999999999</v>
      </c>
      <c r="H49" s="173">
        <v>1.234</v>
      </c>
      <c r="I49" s="964">
        <v>0</v>
      </c>
      <c r="J49" s="1119">
        <v>19.393000000000001</v>
      </c>
      <c r="L49" s="1495"/>
      <c r="M49" s="1495"/>
      <c r="N49" s="1495"/>
      <c r="O49" s="1495"/>
    </row>
    <row r="50" spans="2:15" ht="15" customHeight="1">
      <c r="B50" s="1319"/>
      <c r="C50" s="1326"/>
      <c r="D50" s="1921" t="s">
        <v>1028</v>
      </c>
      <c r="E50" s="1922"/>
      <c r="F50" s="1928"/>
      <c r="G50" s="1191">
        <v>32105.793000000001</v>
      </c>
      <c r="H50" s="173">
        <v>3914.145</v>
      </c>
      <c r="I50" s="964">
        <v>5736.6819999999998</v>
      </c>
      <c r="J50" s="1119">
        <v>41756.620000000003</v>
      </c>
      <c r="L50" s="1495"/>
      <c r="M50" s="1495"/>
      <c r="N50" s="1495"/>
      <c r="O50" s="1495"/>
    </row>
    <row r="51" spans="2:15" ht="15" customHeight="1">
      <c r="B51" s="1319"/>
      <c r="C51" s="1326"/>
      <c r="D51" s="1923" t="s">
        <v>1029</v>
      </c>
      <c r="E51" s="1923"/>
      <c r="F51" s="2014"/>
      <c r="G51" s="1191">
        <v>1252.404</v>
      </c>
      <c r="H51" s="173">
        <v>29.48</v>
      </c>
      <c r="I51" s="964">
        <v>111.5</v>
      </c>
      <c r="J51" s="1119">
        <v>1393.384</v>
      </c>
      <c r="L51" s="1495"/>
      <c r="M51" s="1495"/>
      <c r="N51" s="1495"/>
      <c r="O51" s="1495"/>
    </row>
    <row r="52" spans="2:15" ht="15" customHeight="1">
      <c r="B52" s="1319"/>
      <c r="C52" s="1326"/>
      <c r="D52" s="1923" t="s">
        <v>1030</v>
      </c>
      <c r="E52" s="1923"/>
      <c r="F52" s="2014"/>
      <c r="G52" s="1191">
        <v>0.42399999999999999</v>
      </c>
      <c r="H52" s="173">
        <v>0</v>
      </c>
      <c r="I52" s="964">
        <v>2.4119999999999999</v>
      </c>
      <c r="J52" s="1119">
        <v>2.8359999999999999</v>
      </c>
      <c r="L52" s="1495"/>
      <c r="M52" s="1495"/>
      <c r="N52" s="1495"/>
      <c r="O52" s="1495"/>
    </row>
    <row r="53" spans="2:15" ht="15" customHeight="1">
      <c r="B53" s="1319"/>
      <c r="C53" s="1326"/>
      <c r="D53" s="1921" t="s">
        <v>688</v>
      </c>
      <c r="E53" s="1922"/>
      <c r="F53" s="1928"/>
      <c r="G53" s="1191">
        <v>7845.0370000000003</v>
      </c>
      <c r="H53" s="173">
        <v>1683.077</v>
      </c>
      <c r="I53" s="964">
        <v>525.71400000000006</v>
      </c>
      <c r="J53" s="1119">
        <v>10053.828</v>
      </c>
      <c r="L53" s="1495"/>
      <c r="M53" s="1495"/>
      <c r="N53" s="1495"/>
      <c r="O53" s="1495"/>
    </row>
    <row r="54" spans="2:15" ht="15" customHeight="1">
      <c r="B54" s="1322">
        <v>8</v>
      </c>
      <c r="C54" s="2016" t="s">
        <v>691</v>
      </c>
      <c r="D54" s="1926"/>
      <c r="E54" s="1926"/>
      <c r="F54" s="2017"/>
      <c r="G54" s="1121">
        <v>19214.406999999999</v>
      </c>
      <c r="H54" s="175">
        <v>18772.453000000001</v>
      </c>
      <c r="I54" s="962">
        <v>420.435</v>
      </c>
      <c r="J54" s="1119">
        <v>38407.294999999998</v>
      </c>
      <c r="L54" s="1495"/>
      <c r="M54" s="1495"/>
      <c r="N54" s="1495"/>
      <c r="O54" s="1495"/>
    </row>
    <row r="55" spans="2:15" ht="15" customHeight="1">
      <c r="B55" s="1319"/>
      <c r="C55" s="1326"/>
      <c r="D55" s="1923" t="s">
        <v>793</v>
      </c>
      <c r="E55" s="1923"/>
      <c r="F55" s="2014"/>
      <c r="G55" s="1191">
        <v>11137.049000000001</v>
      </c>
      <c r="H55" s="173">
        <v>3702.721</v>
      </c>
      <c r="I55" s="964">
        <v>420.435</v>
      </c>
      <c r="J55" s="1119">
        <v>15260.205</v>
      </c>
      <c r="L55" s="1495"/>
      <c r="M55" s="1495"/>
      <c r="N55" s="1495"/>
      <c r="O55" s="1495"/>
    </row>
    <row r="56" spans="2:15" ht="15.75" customHeight="1">
      <c r="B56" s="1319"/>
      <c r="C56" s="1326"/>
      <c r="D56" s="1923" t="s">
        <v>1040</v>
      </c>
      <c r="E56" s="1923"/>
      <c r="F56" s="2014"/>
      <c r="G56" s="1191">
        <v>10.42</v>
      </c>
      <c r="H56" s="173">
        <v>59.673000000000002</v>
      </c>
      <c r="I56" s="964">
        <v>0</v>
      </c>
      <c r="J56" s="1119">
        <v>70.093000000000004</v>
      </c>
      <c r="L56" s="1495"/>
      <c r="M56" s="1495"/>
      <c r="N56" s="1495"/>
      <c r="O56" s="1495"/>
    </row>
    <row r="57" spans="2:15" ht="15.75" customHeight="1">
      <c r="B57" s="1319"/>
      <c r="C57" s="1326"/>
      <c r="D57" s="1923" t="s">
        <v>770</v>
      </c>
      <c r="E57" s="1923"/>
      <c r="F57" s="2014"/>
      <c r="G57" s="1191">
        <v>8066.9380000000001</v>
      </c>
      <c r="H57" s="173">
        <v>15010.058999999999</v>
      </c>
      <c r="I57" s="964">
        <v>0</v>
      </c>
      <c r="J57" s="1119">
        <v>23076.996999999999</v>
      </c>
      <c r="L57" s="1495"/>
      <c r="M57" s="1495"/>
      <c r="N57" s="1495"/>
      <c r="O57" s="1495"/>
    </row>
    <row r="58" spans="2:15" ht="15" customHeight="1">
      <c r="B58" s="1322">
        <v>9</v>
      </c>
      <c r="C58" s="2016" t="s">
        <v>698</v>
      </c>
      <c r="D58" s="1926"/>
      <c r="E58" s="1926"/>
      <c r="F58" s="2017"/>
      <c r="G58" s="1121">
        <v>0</v>
      </c>
      <c r="H58" s="175">
        <v>0</v>
      </c>
      <c r="I58" s="962">
        <v>220.852</v>
      </c>
      <c r="J58" s="1119">
        <v>220.852</v>
      </c>
      <c r="L58" s="1495"/>
      <c r="M58" s="1495"/>
      <c r="N58" s="1495"/>
      <c r="O58" s="1495"/>
    </row>
    <row r="59" spans="2:15" ht="15" customHeight="1">
      <c r="B59" s="1319"/>
      <c r="C59" s="1326"/>
      <c r="D59" s="1923" t="s">
        <v>699</v>
      </c>
      <c r="E59" s="1923"/>
      <c r="F59" s="2014"/>
      <c r="G59" s="1191">
        <v>0</v>
      </c>
      <c r="H59" s="173">
        <v>0</v>
      </c>
      <c r="I59" s="964">
        <v>220.852</v>
      </c>
      <c r="J59" s="1119">
        <v>220.852</v>
      </c>
      <c r="L59" s="1495"/>
      <c r="M59" s="1495"/>
      <c r="N59" s="1495"/>
      <c r="O59" s="1495"/>
    </row>
    <row r="60" spans="2:15" ht="15" customHeight="1">
      <c r="B60" s="1322">
        <v>10</v>
      </c>
      <c r="C60" s="2016" t="s">
        <v>1047</v>
      </c>
      <c r="D60" s="1926"/>
      <c r="E60" s="1926"/>
      <c r="F60" s="2017"/>
      <c r="G60" s="1121">
        <v>5287.4290000000001</v>
      </c>
      <c r="H60" s="175">
        <v>678.64499999999998</v>
      </c>
      <c r="I60" s="962">
        <v>498.959</v>
      </c>
      <c r="J60" s="1119">
        <v>6465.0330000000004</v>
      </c>
      <c r="L60" s="1495"/>
      <c r="M60" s="1495"/>
      <c r="N60" s="1495"/>
      <c r="O60" s="1495"/>
    </row>
    <row r="61" spans="2:15" ht="15" customHeight="1">
      <c r="B61" s="1327"/>
      <c r="C61" s="1326"/>
      <c r="D61" s="1923" t="s">
        <v>1049</v>
      </c>
      <c r="E61" s="1923"/>
      <c r="F61" s="2014"/>
      <c r="G61" s="1191">
        <v>5176.9059999999999</v>
      </c>
      <c r="H61" s="173">
        <v>678.64499999999998</v>
      </c>
      <c r="I61" s="964">
        <v>307.70299999999997</v>
      </c>
      <c r="J61" s="1119">
        <v>6163.2539999999999</v>
      </c>
      <c r="L61" s="1495"/>
      <c r="M61" s="1495"/>
      <c r="N61" s="1495"/>
      <c r="O61" s="1495"/>
    </row>
    <row r="62" spans="2:15" ht="15" customHeight="1">
      <c r="B62" s="1327"/>
      <c r="C62" s="1326"/>
      <c r="D62" s="1923" t="s">
        <v>1050</v>
      </c>
      <c r="E62" s="1923"/>
      <c r="F62" s="2014"/>
      <c r="G62" s="1191">
        <v>0</v>
      </c>
      <c r="H62" s="173">
        <v>0</v>
      </c>
      <c r="I62" s="964">
        <v>191.256</v>
      </c>
      <c r="J62" s="1119">
        <v>191.256</v>
      </c>
      <c r="L62" s="1495"/>
      <c r="M62" s="1495"/>
      <c r="N62" s="1495"/>
      <c r="O62" s="1495"/>
    </row>
    <row r="63" spans="2:15" ht="15" customHeight="1">
      <c r="B63" s="1327"/>
      <c r="C63" s="1326"/>
      <c r="D63" s="1923" t="s">
        <v>1051</v>
      </c>
      <c r="E63" s="1923"/>
      <c r="F63" s="2014"/>
      <c r="G63" s="1191">
        <v>110.523</v>
      </c>
      <c r="H63" s="173">
        <v>0</v>
      </c>
      <c r="I63" s="964">
        <v>0</v>
      </c>
      <c r="J63" s="1119">
        <v>110.523</v>
      </c>
      <c r="L63" s="1495"/>
      <c r="M63" s="1495"/>
      <c r="N63" s="1495"/>
      <c r="O63" s="1495"/>
    </row>
    <row r="64" spans="2:15" ht="15.75" customHeight="1">
      <c r="B64" s="1322">
        <v>11</v>
      </c>
      <c r="C64" s="2009" t="s">
        <v>1052</v>
      </c>
      <c r="D64" s="1917"/>
      <c r="E64" s="1917"/>
      <c r="F64" s="2010"/>
      <c r="G64" s="1121">
        <v>657.57799999999997</v>
      </c>
      <c r="H64" s="175">
        <v>228.21799999999999</v>
      </c>
      <c r="I64" s="962">
        <v>140.792</v>
      </c>
      <c r="J64" s="1119">
        <v>1026.588</v>
      </c>
      <c r="L64" s="1495"/>
      <c r="M64" s="1495"/>
      <c r="N64" s="1495"/>
      <c r="O64" s="1495"/>
    </row>
    <row r="65" spans="2:15" ht="15.75" customHeight="1">
      <c r="B65" s="1319"/>
      <c r="C65" s="1326"/>
      <c r="D65" s="1923" t="s">
        <v>1053</v>
      </c>
      <c r="E65" s="1923"/>
      <c r="F65" s="2014"/>
      <c r="G65" s="1191">
        <v>68.167000000000002</v>
      </c>
      <c r="H65" s="173">
        <v>51.375</v>
      </c>
      <c r="I65" s="964">
        <v>2.5790000000000002</v>
      </c>
      <c r="J65" s="1119">
        <v>122.121</v>
      </c>
      <c r="L65" s="1495"/>
      <c r="M65" s="1495"/>
      <c r="N65" s="1495"/>
      <c r="O65" s="1495"/>
    </row>
    <row r="66" spans="2:15" ht="15" customHeight="1">
      <c r="B66" s="1319"/>
      <c r="C66" s="1326"/>
      <c r="D66" s="1923" t="s">
        <v>1054</v>
      </c>
      <c r="E66" s="1923"/>
      <c r="F66" s="2014"/>
      <c r="G66" s="1191">
        <v>10.428000000000001</v>
      </c>
      <c r="H66" s="173">
        <v>7.3929999999999998</v>
      </c>
      <c r="I66" s="964">
        <v>0.51300000000000001</v>
      </c>
      <c r="J66" s="1119">
        <v>18.334</v>
      </c>
      <c r="L66" s="1495"/>
      <c r="M66" s="1495"/>
      <c r="N66" s="1495"/>
      <c r="O66" s="1495"/>
    </row>
    <row r="67" spans="2:15" ht="15" customHeight="1">
      <c r="B67" s="1319"/>
      <c r="C67" s="1326"/>
      <c r="D67" s="1923" t="s">
        <v>1055</v>
      </c>
      <c r="E67" s="1923"/>
      <c r="F67" s="2014"/>
      <c r="G67" s="1191">
        <v>488.61</v>
      </c>
      <c r="H67" s="173">
        <v>150.47399999999999</v>
      </c>
      <c r="I67" s="964">
        <v>131.94499999999999</v>
      </c>
      <c r="J67" s="1119">
        <v>771.029</v>
      </c>
      <c r="L67" s="1495"/>
      <c r="M67" s="1495"/>
      <c r="N67" s="1495"/>
      <c r="O67" s="1495"/>
    </row>
    <row r="68" spans="2:15" ht="15" customHeight="1">
      <c r="B68" s="1319"/>
      <c r="C68" s="1326"/>
      <c r="D68" s="1923" t="s">
        <v>1056</v>
      </c>
      <c r="E68" s="1923"/>
      <c r="F68" s="2014"/>
      <c r="G68" s="1191">
        <v>0</v>
      </c>
      <c r="H68" s="173">
        <v>0</v>
      </c>
      <c r="I68" s="964">
        <v>3.44</v>
      </c>
      <c r="J68" s="1119">
        <v>3.44</v>
      </c>
      <c r="L68" s="1495"/>
      <c r="M68" s="1495"/>
      <c r="N68" s="1495"/>
      <c r="O68" s="1495"/>
    </row>
    <row r="69" spans="2:15" ht="15" customHeight="1">
      <c r="B69" s="1319"/>
      <c r="C69" s="1326"/>
      <c r="D69" s="1923" t="s">
        <v>1057</v>
      </c>
      <c r="E69" s="1923"/>
      <c r="F69" s="2014"/>
      <c r="G69" s="1191">
        <v>87.921999999999997</v>
      </c>
      <c r="H69" s="173">
        <v>18.827000000000002</v>
      </c>
      <c r="I69" s="964">
        <v>8.4000000000000005E-2</v>
      </c>
      <c r="J69" s="1119">
        <v>106.833</v>
      </c>
      <c r="L69" s="1495"/>
      <c r="M69" s="1495"/>
      <c r="N69" s="1495"/>
      <c r="O69" s="1495"/>
    </row>
    <row r="70" spans="2:15" ht="15" customHeight="1">
      <c r="B70" s="1319"/>
      <c r="C70" s="1326"/>
      <c r="D70" s="1923" t="s">
        <v>1058</v>
      </c>
      <c r="E70" s="1923"/>
      <c r="F70" s="2014"/>
      <c r="G70" s="1191">
        <v>2.4510000000000001</v>
      </c>
      <c r="H70" s="173">
        <v>0.14899999999999999</v>
      </c>
      <c r="I70" s="964">
        <v>0</v>
      </c>
      <c r="J70" s="1119">
        <v>2.6</v>
      </c>
      <c r="L70" s="1495"/>
      <c r="M70" s="1495"/>
      <c r="N70" s="1495"/>
      <c r="O70" s="1495"/>
    </row>
    <row r="71" spans="2:15" ht="15.75" customHeight="1">
      <c r="B71" s="1319"/>
      <c r="C71" s="1326"/>
      <c r="D71" s="1923" t="s">
        <v>1059</v>
      </c>
      <c r="E71" s="1923"/>
      <c r="F71" s="2014"/>
      <c r="G71" s="1191">
        <v>0</v>
      </c>
      <c r="H71" s="173">
        <v>0</v>
      </c>
      <c r="I71" s="964">
        <v>2.2309999999999999</v>
      </c>
      <c r="J71" s="1119">
        <v>2.2309999999999999</v>
      </c>
      <c r="L71" s="1495"/>
      <c r="M71" s="1495"/>
      <c r="N71" s="1495"/>
      <c r="O71" s="1495"/>
    </row>
    <row r="72" spans="2:15" ht="15.75" customHeight="1">
      <c r="B72" s="1322">
        <v>12</v>
      </c>
      <c r="C72" s="2016" t="s">
        <v>1060</v>
      </c>
      <c r="D72" s="1926"/>
      <c r="E72" s="1926"/>
      <c r="F72" s="2017"/>
      <c r="G72" s="1121">
        <v>10843.352999999999</v>
      </c>
      <c r="H72" s="175">
        <v>855.93</v>
      </c>
      <c r="I72" s="962">
        <v>479.67899999999997</v>
      </c>
      <c r="J72" s="1119">
        <v>12178.962</v>
      </c>
      <c r="L72" s="1495"/>
      <c r="M72" s="1495"/>
      <c r="N72" s="1495"/>
      <c r="O72" s="1495"/>
    </row>
    <row r="73" spans="2:15" ht="15.75" customHeight="1">
      <c r="B73" s="1319"/>
      <c r="C73" s="1326"/>
      <c r="D73" s="1923" t="s">
        <v>1061</v>
      </c>
      <c r="E73" s="1923"/>
      <c r="F73" s="2014"/>
      <c r="G73" s="1191">
        <v>5.3369999999999997</v>
      </c>
      <c r="H73" s="173">
        <v>22.907</v>
      </c>
      <c r="I73" s="964">
        <v>0.53900000000000003</v>
      </c>
      <c r="J73" s="1119">
        <v>28.783000000000001</v>
      </c>
      <c r="L73" s="1495"/>
      <c r="M73" s="1495"/>
      <c r="N73" s="1495"/>
      <c r="O73" s="1495"/>
    </row>
    <row r="74" spans="2:15" ht="15" customHeight="1">
      <c r="B74" s="1319"/>
      <c r="C74" s="1326"/>
      <c r="D74" s="1923" t="s">
        <v>712</v>
      </c>
      <c r="E74" s="1923"/>
      <c r="F74" s="2014"/>
      <c r="G74" s="1191">
        <v>3386.2460000000001</v>
      </c>
      <c r="H74" s="173">
        <v>157.65700000000001</v>
      </c>
      <c r="I74" s="964">
        <v>119.46</v>
      </c>
      <c r="J74" s="1119">
        <v>3663.3629999999998</v>
      </c>
      <c r="L74" s="1495"/>
      <c r="M74" s="1495"/>
      <c r="N74" s="1495"/>
      <c r="O74" s="1495"/>
    </row>
    <row r="75" spans="2:15" ht="15" customHeight="1">
      <c r="B75" s="1319"/>
      <c r="C75" s="1326"/>
      <c r="D75" s="1923" t="s">
        <v>1062</v>
      </c>
      <c r="E75" s="1923"/>
      <c r="F75" s="2014"/>
      <c r="G75" s="1191">
        <v>7451.77</v>
      </c>
      <c r="H75" s="173">
        <v>675.36599999999999</v>
      </c>
      <c r="I75" s="964">
        <v>359.68</v>
      </c>
      <c r="J75" s="1119">
        <v>8486.8160000000007</v>
      </c>
      <c r="L75" s="1495"/>
      <c r="M75" s="1495"/>
      <c r="N75" s="1495"/>
      <c r="O75" s="1495"/>
    </row>
    <row r="76" spans="2:15" ht="15" customHeight="1">
      <c r="B76" s="1322">
        <v>13</v>
      </c>
      <c r="C76" s="2009" t="s">
        <v>1063</v>
      </c>
      <c r="D76" s="1917"/>
      <c r="E76" s="1917"/>
      <c r="F76" s="2010"/>
      <c r="G76" s="1121">
        <v>1510.5630000000001</v>
      </c>
      <c r="H76" s="175">
        <v>76.647000000000006</v>
      </c>
      <c r="I76" s="962">
        <v>16.521999999999998</v>
      </c>
      <c r="J76" s="1119">
        <v>1603.732</v>
      </c>
      <c r="L76" s="1495"/>
      <c r="M76" s="1495"/>
      <c r="N76" s="1495"/>
      <c r="O76" s="1495"/>
    </row>
    <row r="77" spans="2:15" ht="15" customHeight="1">
      <c r="B77" s="1319"/>
      <c r="C77" s="1326"/>
      <c r="D77" s="1923" t="s">
        <v>1064</v>
      </c>
      <c r="E77" s="1923"/>
      <c r="F77" s="2014"/>
      <c r="G77" s="1191">
        <v>1510.5630000000001</v>
      </c>
      <c r="H77" s="173">
        <v>76.647000000000006</v>
      </c>
      <c r="I77" s="964">
        <v>16.521999999999998</v>
      </c>
      <c r="J77" s="1119">
        <v>1603.732</v>
      </c>
      <c r="L77" s="1495"/>
      <c r="M77" s="1495"/>
      <c r="N77" s="1495"/>
      <c r="O77" s="1495"/>
    </row>
    <row r="78" spans="2:15" ht="15.75" customHeight="1">
      <c r="B78" s="1322">
        <v>14</v>
      </c>
      <c r="C78" s="2009" t="s">
        <v>499</v>
      </c>
      <c r="D78" s="1917"/>
      <c r="E78" s="1917"/>
      <c r="F78" s="2010"/>
      <c r="G78" s="1121">
        <v>72056.823999999993</v>
      </c>
      <c r="H78" s="175">
        <v>10380.969999999999</v>
      </c>
      <c r="I78" s="962">
        <v>5558.5879999999997</v>
      </c>
      <c r="J78" s="1119">
        <v>87996.381999999998</v>
      </c>
      <c r="L78" s="1495"/>
      <c r="M78" s="1495"/>
      <c r="N78" s="1495"/>
      <c r="O78" s="1495"/>
    </row>
    <row r="79" spans="2:15" ht="15.75" customHeight="1">
      <c r="B79" s="1319"/>
      <c r="C79" s="1326"/>
      <c r="D79" s="1923" t="s">
        <v>1065</v>
      </c>
      <c r="E79" s="1923"/>
      <c r="F79" s="2014"/>
      <c r="G79" s="1191">
        <v>27259.78</v>
      </c>
      <c r="H79" s="173">
        <v>4840.6170000000002</v>
      </c>
      <c r="I79" s="964">
        <v>4514.8249999999998</v>
      </c>
      <c r="J79" s="1119">
        <v>36615.222000000002</v>
      </c>
      <c r="L79" s="1495"/>
      <c r="M79" s="1495"/>
      <c r="N79" s="1495"/>
      <c r="O79" s="1495"/>
    </row>
    <row r="80" spans="2:15" ht="15" customHeight="1">
      <c r="B80" s="1319"/>
      <c r="C80" s="1326"/>
      <c r="D80" s="1923" t="s">
        <v>379</v>
      </c>
      <c r="E80" s="1923"/>
      <c r="F80" s="2014"/>
      <c r="G80" s="1191">
        <v>20645.343000000001</v>
      </c>
      <c r="H80" s="173">
        <v>2987.4279999999999</v>
      </c>
      <c r="I80" s="964">
        <v>508.17200000000003</v>
      </c>
      <c r="J80" s="1119">
        <v>24140.942999999999</v>
      </c>
      <c r="L80" s="1495"/>
      <c r="M80" s="1495"/>
      <c r="N80" s="1495"/>
      <c r="O80" s="1495"/>
    </row>
    <row r="81" spans="2:15" ht="15" customHeight="1">
      <c r="B81" s="1319"/>
      <c r="C81" s="1326"/>
      <c r="D81" s="1923" t="s">
        <v>1066</v>
      </c>
      <c r="E81" s="1923"/>
      <c r="F81" s="2014"/>
      <c r="G81" s="1191">
        <v>24552.829000000002</v>
      </c>
      <c r="H81" s="173">
        <v>2066.4839999999999</v>
      </c>
      <c r="I81" s="964">
        <v>518.01199999999994</v>
      </c>
      <c r="J81" s="1119">
        <v>27137.325000000001</v>
      </c>
      <c r="L81" s="1495"/>
      <c r="M81" s="1495"/>
      <c r="N81" s="1495"/>
      <c r="O81" s="1495"/>
    </row>
    <row r="82" spans="2:15" ht="14.25" customHeight="1">
      <c r="B82" s="1327"/>
      <c r="C82" s="1326"/>
      <c r="D82" s="1923" t="s">
        <v>380</v>
      </c>
      <c r="E82" s="1923"/>
      <c r="F82" s="2014"/>
      <c r="G82" s="1191">
        <v>-401.12799999999999</v>
      </c>
      <c r="H82" s="173">
        <v>32.048000000000002</v>
      </c>
      <c r="I82" s="964">
        <v>69.117000000000004</v>
      </c>
      <c r="J82" s="1119">
        <v>-299.96300000000002</v>
      </c>
      <c r="L82" s="1495"/>
      <c r="M82" s="1495"/>
      <c r="N82" s="1495"/>
      <c r="O82" s="1495"/>
    </row>
    <row r="83" spans="2:15" ht="14.25" customHeight="1">
      <c r="B83" s="1319"/>
      <c r="C83" s="1326"/>
      <c r="D83" s="1923" t="s">
        <v>263</v>
      </c>
      <c r="E83" s="1923"/>
      <c r="F83" s="2014"/>
      <c r="G83" s="1191">
        <v>0</v>
      </c>
      <c r="H83" s="173">
        <v>454.39299999999997</v>
      </c>
      <c r="I83" s="964">
        <v>0</v>
      </c>
      <c r="J83" s="1119">
        <v>454.39299999999997</v>
      </c>
      <c r="L83" s="1495"/>
      <c r="M83" s="1495"/>
      <c r="N83" s="1495"/>
      <c r="O83" s="1495"/>
    </row>
    <row r="84" spans="2:15" ht="14.25" customHeight="1">
      <c r="B84" s="1321"/>
      <c r="C84" s="1556"/>
      <c r="D84" s="1921" t="s">
        <v>1067</v>
      </c>
      <c r="E84" s="1922"/>
      <c r="F84" s="1928"/>
      <c r="G84" s="1277">
        <v>0</v>
      </c>
      <c r="H84" s="177">
        <v>0</v>
      </c>
      <c r="I84" s="968">
        <v>-51.537999999999997</v>
      </c>
      <c r="J84" s="1127">
        <v>-51.537999999999997</v>
      </c>
      <c r="L84" s="1495"/>
      <c r="M84" s="1495"/>
      <c r="N84" s="1495"/>
      <c r="O84" s="1495"/>
    </row>
    <row r="85" spans="2:15" ht="15.75" customHeight="1" thickBot="1">
      <c r="B85" s="1494">
        <v>15</v>
      </c>
      <c r="C85" s="2067" t="s">
        <v>1139</v>
      </c>
      <c r="D85" s="2068" t="s">
        <v>264</v>
      </c>
      <c r="E85" s="2068"/>
      <c r="F85" s="2069"/>
      <c r="G85" s="1536">
        <v>3388.8820000000001</v>
      </c>
      <c r="H85" s="169">
        <v>351.72899999999998</v>
      </c>
      <c r="I85" s="1160">
        <v>97.766999999999996</v>
      </c>
      <c r="J85" s="1127">
        <v>3838.3780000000002</v>
      </c>
      <c r="L85" s="1495"/>
      <c r="M85" s="1495"/>
      <c r="N85" s="1495"/>
      <c r="O85" s="1495"/>
    </row>
    <row r="86" spans="2:15" ht="15.75" customHeight="1" thickBot="1">
      <c r="B86" s="1337">
        <v>16</v>
      </c>
      <c r="C86" s="2001" t="s">
        <v>1068</v>
      </c>
      <c r="D86" s="1906"/>
      <c r="E86" s="1906"/>
      <c r="F86" s="2002"/>
      <c r="G86" s="1165">
        <v>548010.93799999997</v>
      </c>
      <c r="H86" s="161">
        <v>85440.493000000002</v>
      </c>
      <c r="I86" s="162">
        <v>42439.17</v>
      </c>
      <c r="J86" s="1135">
        <v>675890.60100000002</v>
      </c>
      <c r="L86" s="1495"/>
      <c r="M86" s="1495"/>
      <c r="N86" s="1495"/>
      <c r="O86" s="1495"/>
    </row>
    <row r="89" spans="2:15" ht="14.25" customHeight="1">
      <c r="G89" s="1495"/>
      <c r="H89" s="1495"/>
      <c r="I89" s="1495"/>
      <c r="J89" s="1495"/>
    </row>
  </sheetData>
  <mergeCells count="85">
    <mergeCell ref="C86:F86"/>
    <mergeCell ref="D79:F79"/>
    <mergeCell ref="D80:F80"/>
    <mergeCell ref="D81:F81"/>
    <mergeCell ref="D82:F82"/>
    <mergeCell ref="D83:F83"/>
    <mergeCell ref="C85:F85"/>
    <mergeCell ref="C78:F78"/>
    <mergeCell ref="D67:F67"/>
    <mergeCell ref="D68:F68"/>
    <mergeCell ref="D69:F69"/>
    <mergeCell ref="D70:F70"/>
    <mergeCell ref="D71:F71"/>
    <mergeCell ref="C72:F72"/>
    <mergeCell ref="D73:F73"/>
    <mergeCell ref="D74:F74"/>
    <mergeCell ref="D75:F75"/>
    <mergeCell ref="C76:F76"/>
    <mergeCell ref="D77:F77"/>
    <mergeCell ref="D66:F66"/>
    <mergeCell ref="D55:F55"/>
    <mergeCell ref="D56:F56"/>
    <mergeCell ref="D57:F57"/>
    <mergeCell ref="C58:F58"/>
    <mergeCell ref="D59:F59"/>
    <mergeCell ref="C60:F60"/>
    <mergeCell ref="D61:F61"/>
    <mergeCell ref="D62:F62"/>
    <mergeCell ref="D63:F63"/>
    <mergeCell ref="C64:F64"/>
    <mergeCell ref="D65:F65"/>
    <mergeCell ref="C54:F54"/>
    <mergeCell ref="C43:F43"/>
    <mergeCell ref="D44:F44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42:F42"/>
    <mergeCell ref="C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16:F16"/>
    <mergeCell ref="D17:F17"/>
    <mergeCell ref="D30:F30"/>
    <mergeCell ref="C19:F19"/>
    <mergeCell ref="D20:F20"/>
    <mergeCell ref="D21:F21"/>
    <mergeCell ref="D22:F22"/>
    <mergeCell ref="D23:F23"/>
    <mergeCell ref="D24:F24"/>
    <mergeCell ref="D25:F25"/>
    <mergeCell ref="D26:F26"/>
    <mergeCell ref="D27:F27"/>
    <mergeCell ref="D28:F28"/>
    <mergeCell ref="D29:F29"/>
    <mergeCell ref="D7:F7"/>
    <mergeCell ref="D84:F84"/>
    <mergeCell ref="B2:J2"/>
    <mergeCell ref="I3:J3"/>
    <mergeCell ref="C4:F4"/>
    <mergeCell ref="C5:F5"/>
    <mergeCell ref="D6:F6"/>
    <mergeCell ref="D18:F18"/>
    <mergeCell ref="C8:F8"/>
    <mergeCell ref="C9:F9"/>
    <mergeCell ref="D10:F10"/>
    <mergeCell ref="C11:F11"/>
    <mergeCell ref="D12:F12"/>
    <mergeCell ref="D13:F13"/>
    <mergeCell ref="D14:F14"/>
    <mergeCell ref="D15:F15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3"/>
  <sheetViews>
    <sheetView workbookViewId="0"/>
  </sheetViews>
  <sheetFormatPr defaultRowHeight="14.25"/>
  <cols>
    <col min="1" max="1" width="2.625" style="987" customWidth="1"/>
    <col min="2" max="2" width="4.625" style="987" customWidth="1"/>
    <col min="3" max="3" width="2.625" style="987" customWidth="1"/>
    <col min="4" max="5" width="9" style="987"/>
    <col min="6" max="6" width="46.625" style="987" customWidth="1"/>
    <col min="7" max="10" width="12.625" style="987" customWidth="1"/>
    <col min="11" max="11" width="9" style="987"/>
    <col min="12" max="12" width="9" style="987" customWidth="1"/>
    <col min="13" max="16384" width="9" style="987"/>
  </cols>
  <sheetData>
    <row r="2" spans="1:15" ht="15" customHeight="1">
      <c r="B2" s="1744" t="s">
        <v>1184</v>
      </c>
      <c r="C2" s="1744"/>
      <c r="D2" s="1744"/>
      <c r="E2" s="1744"/>
      <c r="F2" s="1744"/>
      <c r="G2" s="1744"/>
      <c r="H2" s="1744"/>
      <c r="I2" s="1744"/>
      <c r="J2" s="1744"/>
    </row>
    <row r="3" spans="1:15" ht="15" customHeight="1" thickBot="1">
      <c r="I3" s="2065" t="s">
        <v>844</v>
      </c>
      <c r="J3" s="2066"/>
    </row>
    <row r="4" spans="1:15" ht="26.25" thickBot="1">
      <c r="A4" s="1357"/>
      <c r="B4" s="1577" t="s">
        <v>289</v>
      </c>
      <c r="C4" s="2022" t="s">
        <v>505</v>
      </c>
      <c r="D4" s="1932"/>
      <c r="E4" s="1932"/>
      <c r="F4" s="2023"/>
      <c r="G4" s="1209" t="s">
        <v>5</v>
      </c>
      <c r="H4" s="1209" t="s">
        <v>324</v>
      </c>
      <c r="I4" s="1576" t="s">
        <v>325</v>
      </c>
      <c r="J4" s="1211" t="s">
        <v>8</v>
      </c>
    </row>
    <row r="5" spans="1:15" ht="15" customHeight="1">
      <c r="A5" s="1357"/>
      <c r="B5" s="1315">
        <v>1</v>
      </c>
      <c r="C5" s="2024" t="s">
        <v>1142</v>
      </c>
      <c r="D5" s="2025"/>
      <c r="E5" s="2025"/>
      <c r="F5" s="2026"/>
      <c r="G5" s="1316">
        <v>51509.743999999999</v>
      </c>
      <c r="H5" s="1316">
        <v>6132.2340000000004</v>
      </c>
      <c r="I5" s="1482">
        <v>5119.6559999999999</v>
      </c>
      <c r="J5" s="1266">
        <v>62761.633999999998</v>
      </c>
      <c r="L5" s="1392"/>
      <c r="M5" s="1392"/>
      <c r="N5" s="1392"/>
      <c r="O5" s="1392"/>
    </row>
    <row r="6" spans="1:15" ht="15" customHeight="1">
      <c r="A6" s="1357"/>
      <c r="B6" s="1319"/>
      <c r="C6" s="2013" t="s">
        <v>847</v>
      </c>
      <c r="D6" s="1922"/>
      <c r="E6" s="1922"/>
      <c r="F6" s="1928"/>
      <c r="G6" s="1221">
        <v>16088.44</v>
      </c>
      <c r="H6" s="1221">
        <v>2358.0340000000001</v>
      </c>
      <c r="I6" s="1264">
        <v>2514.683</v>
      </c>
      <c r="J6" s="1266">
        <v>20961.156999999999</v>
      </c>
      <c r="L6" s="1392"/>
      <c r="M6" s="1392"/>
      <c r="N6" s="1392"/>
      <c r="O6" s="1392"/>
    </row>
    <row r="7" spans="1:15" ht="15" customHeight="1">
      <c r="A7" s="1357"/>
      <c r="B7" s="1319"/>
      <c r="C7" s="2013" t="s">
        <v>848</v>
      </c>
      <c r="D7" s="1922"/>
      <c r="E7" s="1922"/>
      <c r="F7" s="1928"/>
      <c r="G7" s="1221">
        <v>7345.1779999999999</v>
      </c>
      <c r="H7" s="1221">
        <v>675.24199999999996</v>
      </c>
      <c r="I7" s="1264">
        <v>1103.5350000000001</v>
      </c>
      <c r="J7" s="1266">
        <v>9123.9549999999999</v>
      </c>
      <c r="L7" s="1392"/>
      <c r="M7" s="1392"/>
      <c r="N7" s="1392"/>
      <c r="O7" s="1392"/>
    </row>
    <row r="8" spans="1:15" ht="15" customHeight="1">
      <c r="A8" s="1357"/>
      <c r="B8" s="1319"/>
      <c r="C8" s="2013" t="s">
        <v>506</v>
      </c>
      <c r="D8" s="1922"/>
      <c r="E8" s="1922"/>
      <c r="F8" s="1928"/>
      <c r="G8" s="1221">
        <v>0</v>
      </c>
      <c r="H8" s="1221">
        <v>62.969000000000001</v>
      </c>
      <c r="I8" s="1264">
        <v>0</v>
      </c>
      <c r="J8" s="1266">
        <v>62.969000000000001</v>
      </c>
      <c r="L8" s="1392"/>
      <c r="M8" s="1392"/>
      <c r="N8" s="1392"/>
      <c r="O8" s="1392"/>
    </row>
    <row r="9" spans="1:15" ht="15" customHeight="1">
      <c r="A9" s="1357"/>
      <c r="B9" s="1319"/>
      <c r="C9" s="2013" t="s">
        <v>23</v>
      </c>
      <c r="D9" s="1922"/>
      <c r="E9" s="1922"/>
      <c r="F9" s="1928"/>
      <c r="G9" s="1221">
        <v>3.3929999999999998</v>
      </c>
      <c r="H9" s="1221">
        <v>0</v>
      </c>
      <c r="I9" s="1264">
        <v>0.504</v>
      </c>
      <c r="J9" s="1266">
        <v>3.8969999999999998</v>
      </c>
      <c r="L9" s="1392"/>
      <c r="M9" s="1392"/>
      <c r="N9" s="1392"/>
      <c r="O9" s="1392"/>
    </row>
    <row r="10" spans="1:15" ht="15" customHeight="1">
      <c r="A10" s="1357"/>
      <c r="B10" s="1321"/>
      <c r="C10" s="2019" t="s">
        <v>849</v>
      </c>
      <c r="D10" s="2020"/>
      <c r="E10" s="2020"/>
      <c r="F10" s="2021"/>
      <c r="G10" s="1221">
        <v>28072.733</v>
      </c>
      <c r="H10" s="1221">
        <v>3035.989</v>
      </c>
      <c r="I10" s="1264">
        <v>1500.934</v>
      </c>
      <c r="J10" s="1266">
        <v>32609.655999999999</v>
      </c>
      <c r="L10" s="1392"/>
      <c r="M10" s="1392"/>
      <c r="N10" s="1392"/>
      <c r="O10" s="1392"/>
    </row>
    <row r="11" spans="1:15" ht="30" customHeight="1">
      <c r="A11" s="1357"/>
      <c r="B11" s="1322">
        <v>2</v>
      </c>
      <c r="C11" s="1940" t="s">
        <v>1106</v>
      </c>
      <c r="D11" s="1774"/>
      <c r="E11" s="1774"/>
      <c r="F11" s="1941"/>
      <c r="G11" s="1316">
        <v>106.848</v>
      </c>
      <c r="H11" s="1316">
        <v>0</v>
      </c>
      <c r="I11" s="1482">
        <v>22.6</v>
      </c>
      <c r="J11" s="1266">
        <v>129.44800000000001</v>
      </c>
      <c r="L11" s="1392"/>
      <c r="M11" s="1392"/>
      <c r="N11" s="1392"/>
      <c r="O11" s="1392"/>
    </row>
    <row r="12" spans="1:15" ht="27" customHeight="1">
      <c r="A12" s="1357"/>
      <c r="B12" s="1319"/>
      <c r="C12" s="2030" t="s">
        <v>1107</v>
      </c>
      <c r="D12" s="1781"/>
      <c r="E12" s="1781"/>
      <c r="F12" s="1859"/>
      <c r="G12" s="1221">
        <v>106.848</v>
      </c>
      <c r="H12" s="1221">
        <v>0</v>
      </c>
      <c r="I12" s="1264">
        <v>22.6</v>
      </c>
      <c r="J12" s="1266">
        <v>129.44800000000001</v>
      </c>
      <c r="L12" s="1392"/>
      <c r="M12" s="1392"/>
      <c r="N12" s="1392"/>
      <c r="O12" s="1392"/>
    </row>
    <row r="13" spans="1:15" ht="31.5" customHeight="1">
      <c r="A13" s="1357"/>
      <c r="B13" s="1322">
        <v>3</v>
      </c>
      <c r="C13" s="1940" t="s">
        <v>1109</v>
      </c>
      <c r="D13" s="1774"/>
      <c r="E13" s="1774"/>
      <c r="F13" s="1941"/>
      <c r="G13" s="1316">
        <v>1.105</v>
      </c>
      <c r="H13" s="1316">
        <v>0</v>
      </c>
      <c r="I13" s="1482">
        <v>0</v>
      </c>
      <c r="J13" s="1266">
        <v>1.105</v>
      </c>
      <c r="L13" s="1392"/>
      <c r="M13" s="1392"/>
      <c r="N13" s="1392"/>
      <c r="O13" s="1392"/>
    </row>
    <row r="14" spans="1:15">
      <c r="A14" s="1357"/>
      <c r="B14" s="1319"/>
      <c r="C14" s="2030" t="s">
        <v>1110</v>
      </c>
      <c r="D14" s="1781"/>
      <c r="E14" s="1781"/>
      <c r="F14" s="1859"/>
      <c r="G14" s="1221">
        <v>1.105</v>
      </c>
      <c r="H14" s="1221">
        <v>0</v>
      </c>
      <c r="I14" s="1264">
        <v>0</v>
      </c>
      <c r="J14" s="1266">
        <v>1.105</v>
      </c>
      <c r="L14" s="1392"/>
      <c r="M14" s="1392"/>
      <c r="N14" s="1392"/>
      <c r="O14" s="1392"/>
    </row>
    <row r="15" spans="1:15" ht="30" customHeight="1">
      <c r="A15" s="1357"/>
      <c r="B15" s="1322">
        <v>4</v>
      </c>
      <c r="C15" s="1940" t="s">
        <v>1111</v>
      </c>
      <c r="D15" s="1774"/>
      <c r="E15" s="1774"/>
      <c r="F15" s="1941"/>
      <c r="G15" s="1316">
        <v>359.71899999999999</v>
      </c>
      <c r="H15" s="1316">
        <v>0</v>
      </c>
      <c r="I15" s="1482">
        <v>0</v>
      </c>
      <c r="J15" s="1266">
        <v>359.71899999999999</v>
      </c>
      <c r="L15" s="1392"/>
      <c r="M15" s="1392"/>
      <c r="N15" s="1392"/>
      <c r="O15" s="1392"/>
    </row>
    <row r="16" spans="1:15" ht="30" customHeight="1">
      <c r="A16" s="1357"/>
      <c r="B16" s="1319"/>
      <c r="C16" s="2029" t="s">
        <v>1112</v>
      </c>
      <c r="D16" s="1772"/>
      <c r="E16" s="1772"/>
      <c r="F16" s="1773"/>
      <c r="G16" s="1221">
        <v>359.71899999999999</v>
      </c>
      <c r="H16" s="1221">
        <v>0</v>
      </c>
      <c r="I16" s="1264">
        <v>0</v>
      </c>
      <c r="J16" s="1266">
        <v>359.71899999999999</v>
      </c>
      <c r="L16" s="1392"/>
      <c r="M16" s="1392"/>
      <c r="N16" s="1392"/>
      <c r="O16" s="1392"/>
    </row>
    <row r="17" spans="1:15" ht="15" customHeight="1">
      <c r="A17" s="1357"/>
      <c r="B17" s="1322">
        <v>5</v>
      </c>
      <c r="C17" s="2009" t="s">
        <v>861</v>
      </c>
      <c r="D17" s="1917"/>
      <c r="E17" s="1917"/>
      <c r="F17" s="2010"/>
      <c r="G17" s="1316">
        <v>9.7000000000000003E-2</v>
      </c>
      <c r="H17" s="1316">
        <v>0</v>
      </c>
      <c r="I17" s="1482">
        <v>0</v>
      </c>
      <c r="J17" s="1266">
        <v>9.7000000000000003E-2</v>
      </c>
      <c r="L17" s="1392"/>
      <c r="M17" s="1392"/>
      <c r="N17" s="1392"/>
      <c r="O17" s="1392"/>
    </row>
    <row r="18" spans="1:15" ht="15" customHeight="1">
      <c r="A18" s="1357"/>
      <c r="B18" s="1319"/>
      <c r="C18" s="2007" t="s">
        <v>865</v>
      </c>
      <c r="D18" s="1916"/>
      <c r="E18" s="1916"/>
      <c r="F18" s="2008"/>
      <c r="G18" s="1244">
        <v>9.7000000000000003E-2</v>
      </c>
      <c r="H18" s="1244">
        <v>0</v>
      </c>
      <c r="I18" s="1263">
        <v>0</v>
      </c>
      <c r="J18" s="1266">
        <v>9.7000000000000003E-2</v>
      </c>
      <c r="L18" s="1392"/>
      <c r="M18" s="1392"/>
      <c r="N18" s="1392"/>
      <c r="O18" s="1392"/>
    </row>
    <row r="19" spans="1:15" ht="15" customHeight="1">
      <c r="A19" s="1357"/>
      <c r="B19" s="1319"/>
      <c r="C19" s="1324"/>
      <c r="D19" s="1915" t="s">
        <v>866</v>
      </c>
      <c r="E19" s="1916"/>
      <c r="F19" s="2008"/>
      <c r="G19" s="1244">
        <v>9.7000000000000003E-2</v>
      </c>
      <c r="H19" s="1244">
        <v>0</v>
      </c>
      <c r="I19" s="1263">
        <v>0</v>
      </c>
      <c r="J19" s="1266">
        <v>9.7000000000000003E-2</v>
      </c>
      <c r="L19" s="1392"/>
      <c r="M19" s="1392"/>
      <c r="N19" s="1392"/>
      <c r="O19" s="1392"/>
    </row>
    <row r="20" spans="1:15" ht="15" customHeight="1">
      <c r="A20" s="1357"/>
      <c r="B20" s="1322">
        <v>6</v>
      </c>
      <c r="C20" s="1940" t="s">
        <v>1113</v>
      </c>
      <c r="D20" s="1774"/>
      <c r="E20" s="1774"/>
      <c r="F20" s="1941"/>
      <c r="G20" s="1316">
        <v>54694.264999999999</v>
      </c>
      <c r="H20" s="1316">
        <v>3722.2379999999998</v>
      </c>
      <c r="I20" s="1482">
        <v>5076.4040000000005</v>
      </c>
      <c r="J20" s="1266">
        <v>63492.906999999999</v>
      </c>
      <c r="L20" s="1392"/>
      <c r="M20" s="1392"/>
      <c r="N20" s="1392"/>
      <c r="O20" s="1392"/>
    </row>
    <row r="21" spans="1:15">
      <c r="A21" s="1357"/>
      <c r="B21" s="1319"/>
      <c r="C21" s="2030" t="s">
        <v>1114</v>
      </c>
      <c r="D21" s="1781"/>
      <c r="E21" s="1781"/>
      <c r="F21" s="1859"/>
      <c r="G21" s="1221">
        <v>3721.0720000000001</v>
      </c>
      <c r="H21" s="1221">
        <v>3186.252</v>
      </c>
      <c r="I21" s="1264">
        <v>3943.3180000000002</v>
      </c>
      <c r="J21" s="1266">
        <v>10850.642</v>
      </c>
      <c r="L21" s="1392"/>
      <c r="M21" s="1392"/>
      <c r="N21" s="1392"/>
      <c r="O21" s="1392"/>
    </row>
    <row r="22" spans="1:15">
      <c r="A22" s="1357"/>
      <c r="B22" s="1319"/>
      <c r="C22" s="2030" t="s">
        <v>1115</v>
      </c>
      <c r="D22" s="1781"/>
      <c r="E22" s="1781"/>
      <c r="F22" s="1859"/>
      <c r="G22" s="1221">
        <v>2536.636</v>
      </c>
      <c r="H22" s="1221">
        <v>412.73399999999998</v>
      </c>
      <c r="I22" s="1264">
        <v>728.96600000000001</v>
      </c>
      <c r="J22" s="1266">
        <v>3678.3359999999998</v>
      </c>
      <c r="L22" s="1392"/>
      <c r="M22" s="1392"/>
      <c r="N22" s="1392"/>
      <c r="O22" s="1392"/>
    </row>
    <row r="23" spans="1:15" ht="15" customHeight="1">
      <c r="A23" s="1357"/>
      <c r="B23" s="1319"/>
      <c r="C23" s="2030" t="s">
        <v>1181</v>
      </c>
      <c r="D23" s="1781"/>
      <c r="E23" s="1781"/>
      <c r="F23" s="1859"/>
      <c r="G23" s="1221">
        <v>1089.335</v>
      </c>
      <c r="H23" s="1221">
        <v>0</v>
      </c>
      <c r="I23" s="1264">
        <v>0</v>
      </c>
      <c r="J23" s="1266">
        <v>1089.335</v>
      </c>
      <c r="L23" s="1392"/>
      <c r="M23" s="1392"/>
      <c r="N23" s="1392"/>
      <c r="O23" s="1392"/>
    </row>
    <row r="24" spans="1:15">
      <c r="A24" s="1357"/>
      <c r="B24" s="1319"/>
      <c r="C24" s="2030" t="s">
        <v>1116</v>
      </c>
      <c r="D24" s="1781"/>
      <c r="E24" s="1781"/>
      <c r="F24" s="1859"/>
      <c r="G24" s="1221">
        <v>45981.633000000002</v>
      </c>
      <c r="H24" s="1221">
        <v>0</v>
      </c>
      <c r="I24" s="1264">
        <v>404.12</v>
      </c>
      <c r="J24" s="1266">
        <v>46385.752999999997</v>
      </c>
      <c r="L24" s="1392"/>
      <c r="M24" s="1392"/>
      <c r="N24" s="1392"/>
      <c r="O24" s="1392"/>
    </row>
    <row r="25" spans="1:15">
      <c r="A25" s="1357"/>
      <c r="B25" s="1319"/>
      <c r="C25" s="2030" t="s">
        <v>1174</v>
      </c>
      <c r="D25" s="1781"/>
      <c r="E25" s="1781"/>
      <c r="F25" s="1859"/>
      <c r="G25" s="1221">
        <v>5.9690000000000003</v>
      </c>
      <c r="H25" s="1221">
        <v>0</v>
      </c>
      <c r="I25" s="1264">
        <v>0</v>
      </c>
      <c r="J25" s="1266">
        <v>5.9690000000000003</v>
      </c>
      <c r="L25" s="1392"/>
      <c r="M25" s="1392"/>
      <c r="N25" s="1392"/>
      <c r="O25" s="1392"/>
    </row>
    <row r="26" spans="1:15">
      <c r="A26" s="1357"/>
      <c r="B26" s="1319"/>
      <c r="C26" s="2030" t="s">
        <v>1146</v>
      </c>
      <c r="D26" s="1781"/>
      <c r="E26" s="1781"/>
      <c r="F26" s="1859"/>
      <c r="G26" s="1221">
        <v>1359.62</v>
      </c>
      <c r="H26" s="1221">
        <v>123.252</v>
      </c>
      <c r="I26" s="1264">
        <v>0</v>
      </c>
      <c r="J26" s="1266">
        <v>1482.8720000000001</v>
      </c>
      <c r="L26" s="1392"/>
      <c r="M26" s="1392"/>
      <c r="N26" s="1392"/>
      <c r="O26" s="1392"/>
    </row>
    <row r="27" spans="1:15" ht="15" customHeight="1">
      <c r="A27" s="1357"/>
      <c r="B27" s="1322">
        <v>7</v>
      </c>
      <c r="C27" s="1940" t="s">
        <v>1117</v>
      </c>
      <c r="D27" s="1774"/>
      <c r="E27" s="1774"/>
      <c r="F27" s="1941"/>
      <c r="G27" s="1316">
        <v>28436.042000000001</v>
      </c>
      <c r="H27" s="1316">
        <v>2160.3359999999998</v>
      </c>
      <c r="I27" s="1482">
        <v>465.637</v>
      </c>
      <c r="J27" s="1266">
        <v>31062.014999999999</v>
      </c>
      <c r="L27" s="1392"/>
      <c r="M27" s="1392"/>
      <c r="N27" s="1392"/>
      <c r="O27" s="1392"/>
    </row>
    <row r="28" spans="1:15" ht="27.75" customHeight="1">
      <c r="A28" s="1357"/>
      <c r="B28" s="1319"/>
      <c r="C28" s="2030" t="s">
        <v>1118</v>
      </c>
      <c r="D28" s="1781"/>
      <c r="E28" s="1781"/>
      <c r="F28" s="1859"/>
      <c r="G28" s="1221">
        <v>5795.6719999999996</v>
      </c>
      <c r="H28" s="1221">
        <v>1504.2070000000001</v>
      </c>
      <c r="I28" s="1264">
        <v>0</v>
      </c>
      <c r="J28" s="1266">
        <v>7299.8789999999999</v>
      </c>
      <c r="L28" s="1392"/>
      <c r="M28" s="1392"/>
      <c r="N28" s="1392"/>
      <c r="O28" s="1392"/>
    </row>
    <row r="29" spans="1:15" ht="27.75" customHeight="1">
      <c r="A29" s="1357"/>
      <c r="B29" s="1319"/>
      <c r="C29" s="2030" t="s">
        <v>1119</v>
      </c>
      <c r="D29" s="1781"/>
      <c r="E29" s="1781"/>
      <c r="F29" s="1859"/>
      <c r="G29" s="1221">
        <v>3960.6550000000002</v>
      </c>
      <c r="H29" s="1221">
        <v>570.86599999999999</v>
      </c>
      <c r="I29" s="1264">
        <v>44.747</v>
      </c>
      <c r="J29" s="1266">
        <v>4576.268</v>
      </c>
      <c r="L29" s="1392"/>
      <c r="M29" s="1392"/>
      <c r="N29" s="1392"/>
      <c r="O29" s="1392"/>
    </row>
    <row r="30" spans="1:15" ht="27.75" customHeight="1">
      <c r="A30" s="1357"/>
      <c r="B30" s="1319"/>
      <c r="C30" s="2030" t="s">
        <v>1120</v>
      </c>
      <c r="D30" s="1781"/>
      <c r="E30" s="1781"/>
      <c r="F30" s="1859"/>
      <c r="G30" s="1221">
        <v>17346.814999999999</v>
      </c>
      <c r="H30" s="1221">
        <v>72.156999999999996</v>
      </c>
      <c r="I30" s="1264">
        <v>291.37299999999999</v>
      </c>
      <c r="J30" s="1266">
        <v>17710.345000000001</v>
      </c>
      <c r="L30" s="1392"/>
      <c r="M30" s="1392"/>
      <c r="N30" s="1392"/>
      <c r="O30" s="1392"/>
    </row>
    <row r="31" spans="1:15" ht="27.75" customHeight="1">
      <c r="A31" s="1357"/>
      <c r="B31" s="1319"/>
      <c r="C31" s="2030" t="s">
        <v>1121</v>
      </c>
      <c r="D31" s="1781"/>
      <c r="E31" s="1781"/>
      <c r="F31" s="1859"/>
      <c r="G31" s="1221">
        <v>873.87300000000005</v>
      </c>
      <c r="H31" s="1221">
        <v>0</v>
      </c>
      <c r="I31" s="1264">
        <v>0</v>
      </c>
      <c r="J31" s="1266">
        <v>873.87300000000005</v>
      </c>
      <c r="L31" s="1392"/>
      <c r="M31" s="1392"/>
      <c r="N31" s="1392"/>
      <c r="O31" s="1392"/>
    </row>
    <row r="32" spans="1:15" ht="27.75" customHeight="1">
      <c r="A32" s="1357"/>
      <c r="B32" s="1319"/>
      <c r="C32" s="2030" t="s">
        <v>1122</v>
      </c>
      <c r="D32" s="1781"/>
      <c r="E32" s="1781"/>
      <c r="F32" s="1859"/>
      <c r="G32" s="1221">
        <v>2.5659999999999998</v>
      </c>
      <c r="H32" s="1221">
        <v>0</v>
      </c>
      <c r="I32" s="1264">
        <v>21.356999999999999</v>
      </c>
      <c r="J32" s="1266">
        <v>23.922999999999998</v>
      </c>
      <c r="L32" s="1392"/>
      <c r="M32" s="1392"/>
      <c r="N32" s="1392"/>
      <c r="O32" s="1392"/>
    </row>
    <row r="33" spans="1:15" ht="27.75" customHeight="1">
      <c r="A33" s="1357"/>
      <c r="B33" s="1319"/>
      <c r="C33" s="2030" t="s">
        <v>1123</v>
      </c>
      <c r="D33" s="1781"/>
      <c r="E33" s="1781"/>
      <c r="F33" s="1859"/>
      <c r="G33" s="1221">
        <v>0</v>
      </c>
      <c r="H33" s="1221">
        <v>0</v>
      </c>
      <c r="I33" s="1264">
        <v>8.0259999999999998</v>
      </c>
      <c r="J33" s="1266">
        <v>8.0259999999999998</v>
      </c>
      <c r="L33" s="1392"/>
      <c r="M33" s="1392"/>
      <c r="N33" s="1392"/>
      <c r="O33" s="1392"/>
    </row>
    <row r="34" spans="1:15" ht="27.75" customHeight="1">
      <c r="A34" s="1357"/>
      <c r="B34" s="1319"/>
      <c r="C34" s="2030" t="s">
        <v>1124</v>
      </c>
      <c r="D34" s="1781"/>
      <c r="E34" s="1781"/>
      <c r="F34" s="1859"/>
      <c r="G34" s="1221">
        <v>366.89</v>
      </c>
      <c r="H34" s="1221">
        <v>13.106</v>
      </c>
      <c r="I34" s="1264">
        <v>100.134</v>
      </c>
      <c r="J34" s="1266">
        <v>480.13</v>
      </c>
      <c r="L34" s="1392"/>
      <c r="M34" s="1392"/>
      <c r="N34" s="1392"/>
      <c r="O34" s="1392"/>
    </row>
    <row r="35" spans="1:15" ht="27.75" customHeight="1">
      <c r="A35" s="1357"/>
      <c r="B35" s="1319"/>
      <c r="C35" s="2030" t="s">
        <v>1125</v>
      </c>
      <c r="D35" s="1781"/>
      <c r="E35" s="1781"/>
      <c r="F35" s="1859"/>
      <c r="G35" s="1221">
        <v>89.570999999999998</v>
      </c>
      <c r="H35" s="1221">
        <v>0</v>
      </c>
      <c r="I35" s="1264">
        <v>0</v>
      </c>
      <c r="J35" s="1266">
        <v>89.570999999999998</v>
      </c>
      <c r="L35" s="1392"/>
      <c r="M35" s="1392"/>
      <c r="N35" s="1392"/>
      <c r="O35" s="1392"/>
    </row>
    <row r="36" spans="1:15">
      <c r="A36" s="1357"/>
      <c r="B36" s="1322">
        <v>8</v>
      </c>
      <c r="C36" s="1940" t="s">
        <v>1126</v>
      </c>
      <c r="D36" s="1774"/>
      <c r="E36" s="1774"/>
      <c r="F36" s="1941"/>
      <c r="G36" s="1316">
        <v>41400</v>
      </c>
      <c r="H36" s="1316">
        <v>7400</v>
      </c>
      <c r="I36" s="1482">
        <v>2469.9499999999998</v>
      </c>
      <c r="J36" s="1266">
        <v>51269.95</v>
      </c>
      <c r="L36" s="1392"/>
      <c r="M36" s="1392"/>
      <c r="N36" s="1392"/>
      <c r="O36" s="1392"/>
    </row>
    <row r="37" spans="1:15">
      <c r="A37" s="1357"/>
      <c r="B37" s="1319"/>
      <c r="C37" s="2013" t="s">
        <v>294</v>
      </c>
      <c r="D37" s="1922"/>
      <c r="E37" s="1922"/>
      <c r="F37" s="1928"/>
      <c r="G37" s="1221">
        <v>41400</v>
      </c>
      <c r="H37" s="1221">
        <v>7400</v>
      </c>
      <c r="I37" s="1264">
        <v>2470</v>
      </c>
      <c r="J37" s="1266">
        <v>51270</v>
      </c>
      <c r="L37" s="1392"/>
      <c r="M37" s="1392"/>
      <c r="N37" s="1392"/>
      <c r="O37" s="1392"/>
    </row>
    <row r="38" spans="1:15">
      <c r="A38" s="1357"/>
      <c r="B38" s="1319"/>
      <c r="C38" s="2007" t="s">
        <v>891</v>
      </c>
      <c r="D38" s="1916"/>
      <c r="E38" s="1916"/>
      <c r="F38" s="2008"/>
      <c r="G38" s="1244">
        <v>0</v>
      </c>
      <c r="H38" s="1244">
        <v>0</v>
      </c>
      <c r="I38" s="1263">
        <v>-0.05</v>
      </c>
      <c r="J38" s="1266">
        <v>-0.05</v>
      </c>
      <c r="L38" s="1392"/>
      <c r="M38" s="1392"/>
      <c r="N38" s="1392"/>
      <c r="O38" s="1392"/>
    </row>
    <row r="39" spans="1:15" ht="15" customHeight="1">
      <c r="A39" s="1357"/>
      <c r="B39" s="1322">
        <v>9</v>
      </c>
      <c r="C39" s="1940" t="s">
        <v>1127</v>
      </c>
      <c r="D39" s="1774"/>
      <c r="E39" s="1774"/>
      <c r="F39" s="1941"/>
      <c r="G39" s="1316">
        <v>27371.429</v>
      </c>
      <c r="H39" s="1316">
        <v>19099.091</v>
      </c>
      <c r="I39" s="1482">
        <v>2476.6039999999998</v>
      </c>
      <c r="J39" s="1266">
        <v>48947.124000000003</v>
      </c>
      <c r="L39" s="1392"/>
      <c r="M39" s="1392"/>
      <c r="N39" s="1392"/>
      <c r="O39" s="1392"/>
    </row>
    <row r="40" spans="1:15">
      <c r="A40" s="1357"/>
      <c r="B40" s="1319"/>
      <c r="C40" s="2013" t="s">
        <v>893</v>
      </c>
      <c r="D40" s="1922"/>
      <c r="E40" s="1922"/>
      <c r="F40" s="1928"/>
      <c r="G40" s="1221">
        <v>87.188999999999993</v>
      </c>
      <c r="H40" s="1221">
        <v>273.82799999999997</v>
      </c>
      <c r="I40" s="1264">
        <v>878.83500000000004</v>
      </c>
      <c r="J40" s="1266">
        <v>1239.8520000000001</v>
      </c>
      <c r="L40" s="1392"/>
      <c r="M40" s="1392"/>
      <c r="N40" s="1392"/>
      <c r="O40" s="1392"/>
    </row>
    <row r="41" spans="1:15">
      <c r="A41" s="1357"/>
      <c r="B41" s="1319"/>
      <c r="C41" s="1326"/>
      <c r="D41" s="1929" t="s">
        <v>893</v>
      </c>
      <c r="E41" s="1923"/>
      <c r="F41" s="2014"/>
      <c r="G41" s="1221">
        <v>88.100999999999999</v>
      </c>
      <c r="H41" s="1221">
        <v>273.85500000000002</v>
      </c>
      <c r="I41" s="1264">
        <v>879.45399999999995</v>
      </c>
      <c r="J41" s="1266">
        <v>1241.4100000000001</v>
      </c>
      <c r="L41" s="1392"/>
      <c r="M41" s="1392"/>
      <c r="N41" s="1392"/>
      <c r="O41" s="1392"/>
    </row>
    <row r="42" spans="1:15">
      <c r="A42" s="1357"/>
      <c r="B42" s="1319"/>
      <c r="C42" s="1326"/>
      <c r="D42" s="1923" t="s">
        <v>725</v>
      </c>
      <c r="E42" s="1923" t="s">
        <v>132</v>
      </c>
      <c r="F42" s="2014"/>
      <c r="G42" s="1221">
        <v>-0.91200000000000003</v>
      </c>
      <c r="H42" s="1221">
        <v>-2.7E-2</v>
      </c>
      <c r="I42" s="1264">
        <v>-0.61899999999999999</v>
      </c>
      <c r="J42" s="1266">
        <v>-1.5580000000000001</v>
      </c>
      <c r="L42" s="1392"/>
      <c r="M42" s="1392"/>
      <c r="N42" s="1392"/>
      <c r="O42" s="1392"/>
    </row>
    <row r="43" spans="1:15">
      <c r="A43" s="1357"/>
      <c r="B43" s="1319"/>
      <c r="C43" s="2013" t="s">
        <v>894</v>
      </c>
      <c r="D43" s="1922"/>
      <c r="E43" s="1922"/>
      <c r="F43" s="1928"/>
      <c r="G43" s="1221">
        <v>25954.963</v>
      </c>
      <c r="H43" s="1221">
        <v>4672.9560000000001</v>
      </c>
      <c r="I43" s="1264">
        <v>1527.7059999999999</v>
      </c>
      <c r="J43" s="1266">
        <v>32155.625</v>
      </c>
      <c r="L43" s="1392"/>
      <c r="M43" s="1392"/>
      <c r="N43" s="1392"/>
      <c r="O43" s="1392"/>
    </row>
    <row r="44" spans="1:15">
      <c r="A44" s="1357"/>
      <c r="B44" s="1319"/>
      <c r="C44" s="1326"/>
      <c r="D44" s="1929" t="s">
        <v>894</v>
      </c>
      <c r="E44" s="1923"/>
      <c r="F44" s="2014"/>
      <c r="G44" s="1221">
        <v>25969.219000000001</v>
      </c>
      <c r="H44" s="1221">
        <v>4673.43</v>
      </c>
      <c r="I44" s="1264">
        <v>1528.59</v>
      </c>
      <c r="J44" s="1266">
        <v>32171.239000000001</v>
      </c>
      <c r="L44" s="1392"/>
      <c r="M44" s="1392"/>
      <c r="N44" s="1392"/>
      <c r="O44" s="1392"/>
    </row>
    <row r="45" spans="1:15">
      <c r="A45" s="1357"/>
      <c r="B45" s="1319"/>
      <c r="C45" s="1326"/>
      <c r="D45" s="1923" t="s">
        <v>726</v>
      </c>
      <c r="E45" s="1923"/>
      <c r="F45" s="2014"/>
      <c r="G45" s="1221">
        <v>-14.256</v>
      </c>
      <c r="H45" s="1221">
        <v>-0.47399999999999998</v>
      </c>
      <c r="I45" s="1264">
        <v>-0.88400000000000001</v>
      </c>
      <c r="J45" s="1266">
        <v>-15.614000000000001</v>
      </c>
      <c r="L45" s="1392"/>
      <c r="M45" s="1392"/>
      <c r="N45" s="1392"/>
      <c r="O45" s="1392"/>
    </row>
    <row r="46" spans="1:15">
      <c r="A46" s="1357"/>
      <c r="B46" s="1327"/>
      <c r="C46" s="2007" t="s">
        <v>899</v>
      </c>
      <c r="D46" s="1916"/>
      <c r="E46" s="1916"/>
      <c r="F46" s="2008"/>
      <c r="G46" s="1221">
        <v>454.02499999999998</v>
      </c>
      <c r="H46" s="1221">
        <v>145.179</v>
      </c>
      <c r="I46" s="1264">
        <v>22.27</v>
      </c>
      <c r="J46" s="1266">
        <v>621.47400000000005</v>
      </c>
      <c r="L46" s="1392"/>
      <c r="M46" s="1392"/>
      <c r="N46" s="1392"/>
      <c r="O46" s="1392"/>
    </row>
    <row r="47" spans="1:15">
      <c r="A47" s="1357"/>
      <c r="B47" s="1319"/>
      <c r="C47" s="1326"/>
      <c r="D47" s="1922" t="s">
        <v>899</v>
      </c>
      <c r="E47" s="1922"/>
      <c r="F47" s="1928"/>
      <c r="G47" s="1221">
        <v>455.41500000000002</v>
      </c>
      <c r="H47" s="1221">
        <v>145.19300000000001</v>
      </c>
      <c r="I47" s="1264">
        <v>22.292000000000002</v>
      </c>
      <c r="J47" s="1266">
        <v>622.9</v>
      </c>
      <c r="L47" s="1392"/>
      <c r="M47" s="1392"/>
      <c r="N47" s="1392"/>
      <c r="O47" s="1392"/>
    </row>
    <row r="48" spans="1:15">
      <c r="A48" s="1357"/>
      <c r="B48" s="1319"/>
      <c r="C48" s="1326"/>
      <c r="D48" s="1923" t="s">
        <v>901</v>
      </c>
      <c r="E48" s="1923" t="s">
        <v>132</v>
      </c>
      <c r="F48" s="2014"/>
      <c r="G48" s="1221">
        <v>-1.39</v>
      </c>
      <c r="H48" s="1221">
        <v>-1.4E-2</v>
      </c>
      <c r="I48" s="1264">
        <v>-2.1999999999999999E-2</v>
      </c>
      <c r="J48" s="1266">
        <v>-1.4259999999999999</v>
      </c>
      <c r="L48" s="1392"/>
      <c r="M48" s="1392"/>
      <c r="N48" s="1392"/>
      <c r="O48" s="1392"/>
    </row>
    <row r="49" spans="1:15">
      <c r="A49" s="1357"/>
      <c r="B49" s="1319"/>
      <c r="C49" s="2013" t="s">
        <v>797</v>
      </c>
      <c r="D49" s="1922"/>
      <c r="E49" s="1922"/>
      <c r="F49" s="1928"/>
      <c r="G49" s="1221">
        <v>0.62</v>
      </c>
      <c r="H49" s="1221">
        <v>13692.972</v>
      </c>
      <c r="I49" s="1264">
        <v>7.5999999999999998E-2</v>
      </c>
      <c r="J49" s="1266">
        <v>13693.668</v>
      </c>
      <c r="L49" s="1392"/>
      <c r="M49" s="1392"/>
      <c r="N49" s="1392"/>
      <c r="O49" s="1392"/>
    </row>
    <row r="50" spans="1:15">
      <c r="A50" s="1357"/>
      <c r="B50" s="1319"/>
      <c r="C50" s="1326"/>
      <c r="D50" s="1922" t="s">
        <v>540</v>
      </c>
      <c r="E50" s="1922"/>
      <c r="F50" s="1928"/>
      <c r="G50" s="1221">
        <v>1.5960000000000001</v>
      </c>
      <c r="H50" s="1221">
        <v>13694.341</v>
      </c>
      <c r="I50" s="1264">
        <v>7.5999999999999998E-2</v>
      </c>
      <c r="J50" s="1266">
        <v>13696.013000000001</v>
      </c>
      <c r="L50" s="1392"/>
      <c r="M50" s="1392"/>
      <c r="N50" s="1392"/>
      <c r="O50" s="1392"/>
    </row>
    <row r="51" spans="1:15">
      <c r="A51" s="1357"/>
      <c r="B51" s="1319"/>
      <c r="C51" s="1326"/>
      <c r="D51" s="1923" t="s">
        <v>541</v>
      </c>
      <c r="E51" s="1923" t="s">
        <v>132</v>
      </c>
      <c r="F51" s="2014"/>
      <c r="G51" s="1221">
        <v>-0.97599999999999998</v>
      </c>
      <c r="H51" s="1221">
        <v>-1.369</v>
      </c>
      <c r="I51" s="1264">
        <v>0</v>
      </c>
      <c r="J51" s="1266">
        <v>-2.3450000000000002</v>
      </c>
      <c r="L51" s="1392"/>
      <c r="M51" s="1392"/>
      <c r="N51" s="1392"/>
      <c r="O51" s="1392"/>
    </row>
    <row r="52" spans="1:15">
      <c r="A52" s="1357"/>
      <c r="B52" s="1319"/>
      <c r="C52" s="2013" t="s">
        <v>798</v>
      </c>
      <c r="D52" s="1922"/>
      <c r="E52" s="1922"/>
      <c r="F52" s="1928"/>
      <c r="G52" s="1221">
        <v>19.518999999999998</v>
      </c>
      <c r="H52" s="1221">
        <v>0</v>
      </c>
      <c r="I52" s="1264">
        <v>0</v>
      </c>
      <c r="J52" s="1266">
        <v>19.518999999999998</v>
      </c>
      <c r="L52" s="1392"/>
      <c r="M52" s="1392"/>
      <c r="N52" s="1392"/>
      <c r="O52" s="1392"/>
    </row>
    <row r="53" spans="1:15">
      <c r="A53" s="1357"/>
      <c r="B53" s="1319"/>
      <c r="C53" s="1326"/>
      <c r="D53" s="1922" t="s">
        <v>543</v>
      </c>
      <c r="E53" s="1922"/>
      <c r="F53" s="1928"/>
      <c r="G53" s="1221">
        <v>20.004000000000001</v>
      </c>
      <c r="H53" s="1221">
        <v>0</v>
      </c>
      <c r="I53" s="1264">
        <v>0</v>
      </c>
      <c r="J53" s="1266">
        <v>20.004000000000001</v>
      </c>
      <c r="L53" s="1392"/>
      <c r="M53" s="1392"/>
      <c r="N53" s="1392"/>
      <c r="O53" s="1392"/>
    </row>
    <row r="54" spans="1:15">
      <c r="A54" s="1357"/>
      <c r="B54" s="1319"/>
      <c r="C54" s="1326"/>
      <c r="D54" s="1923" t="s">
        <v>544</v>
      </c>
      <c r="E54" s="1923"/>
      <c r="F54" s="2014"/>
      <c r="G54" s="1221">
        <v>-4.3999999999999997E-2</v>
      </c>
      <c r="H54" s="1221">
        <v>0</v>
      </c>
      <c r="I54" s="1264">
        <v>0</v>
      </c>
      <c r="J54" s="1266">
        <v>-4.3999999999999997E-2</v>
      </c>
      <c r="L54" s="1392"/>
      <c r="M54" s="1392"/>
      <c r="N54" s="1392"/>
      <c r="O54" s="1392"/>
    </row>
    <row r="55" spans="1:15">
      <c r="A55" s="1357"/>
      <c r="B55" s="1319"/>
      <c r="C55" s="1326"/>
      <c r="D55" s="1923" t="s">
        <v>545</v>
      </c>
      <c r="E55" s="1923" t="s">
        <v>132</v>
      </c>
      <c r="F55" s="2014"/>
      <c r="G55" s="1221">
        <v>-0.441</v>
      </c>
      <c r="H55" s="1221">
        <v>0</v>
      </c>
      <c r="I55" s="1264">
        <v>0</v>
      </c>
      <c r="J55" s="1266">
        <v>-0.441</v>
      </c>
      <c r="L55" s="1392"/>
      <c r="M55" s="1392"/>
      <c r="N55" s="1392"/>
      <c r="O55" s="1392"/>
    </row>
    <row r="56" spans="1:15">
      <c r="A56" s="1357"/>
      <c r="B56" s="1319"/>
      <c r="C56" s="2013" t="s">
        <v>799</v>
      </c>
      <c r="D56" s="1922"/>
      <c r="E56" s="1922"/>
      <c r="F56" s="1928"/>
      <c r="G56" s="1221">
        <v>131.97300000000001</v>
      </c>
      <c r="H56" s="1221">
        <v>0</v>
      </c>
      <c r="I56" s="1264">
        <v>0.83599999999999997</v>
      </c>
      <c r="J56" s="1266">
        <v>132.809</v>
      </c>
      <c r="L56" s="1392"/>
      <c r="M56" s="1392"/>
      <c r="N56" s="1392"/>
      <c r="O56" s="1392"/>
    </row>
    <row r="57" spans="1:15">
      <c r="A57" s="1357"/>
      <c r="B57" s="1319"/>
      <c r="C57" s="1326"/>
      <c r="D57" s="1922" t="s">
        <v>547</v>
      </c>
      <c r="E57" s="1922"/>
      <c r="F57" s="1928"/>
      <c r="G57" s="1221">
        <v>139.97</v>
      </c>
      <c r="H57" s="1221">
        <v>0</v>
      </c>
      <c r="I57" s="1264">
        <v>0.84299999999999997</v>
      </c>
      <c r="J57" s="1266">
        <v>140.81299999999999</v>
      </c>
      <c r="L57" s="1392"/>
      <c r="M57" s="1392"/>
      <c r="N57" s="1392"/>
      <c r="O57" s="1392"/>
    </row>
    <row r="58" spans="1:15">
      <c r="A58" s="1357"/>
      <c r="B58" s="1319"/>
      <c r="C58" s="1326"/>
      <c r="D58" s="1923" t="s">
        <v>140</v>
      </c>
      <c r="E58" s="1923"/>
      <c r="F58" s="2014"/>
      <c r="G58" s="1221">
        <v>-0.20100000000000001</v>
      </c>
      <c r="H58" s="1221">
        <v>0</v>
      </c>
      <c r="I58" s="1264">
        <v>-6.0000000000000001E-3</v>
      </c>
      <c r="J58" s="1266">
        <v>-0.20699999999999999</v>
      </c>
      <c r="L58" s="1392"/>
      <c r="M58" s="1392"/>
      <c r="N58" s="1392"/>
      <c r="O58" s="1392"/>
    </row>
    <row r="59" spans="1:15">
      <c r="A59" s="1357"/>
      <c r="B59" s="1319"/>
      <c r="C59" s="1326"/>
      <c r="D59" s="1923" t="s">
        <v>548</v>
      </c>
      <c r="E59" s="1923" t="s">
        <v>132</v>
      </c>
      <c r="F59" s="2014"/>
      <c r="G59" s="1221">
        <v>-7.7960000000000003</v>
      </c>
      <c r="H59" s="1221">
        <v>0</v>
      </c>
      <c r="I59" s="1264">
        <v>-1E-3</v>
      </c>
      <c r="J59" s="1266">
        <v>-7.7969999999999997</v>
      </c>
      <c r="L59" s="1392"/>
      <c r="M59" s="1392"/>
      <c r="N59" s="1392"/>
      <c r="O59" s="1392"/>
    </row>
    <row r="60" spans="1:15">
      <c r="A60" s="1357"/>
      <c r="B60" s="1319"/>
      <c r="C60" s="2013" t="s">
        <v>800</v>
      </c>
      <c r="D60" s="1922"/>
      <c r="E60" s="1922"/>
      <c r="F60" s="1928"/>
      <c r="G60" s="1221">
        <v>0.04</v>
      </c>
      <c r="H60" s="1221">
        <v>0</v>
      </c>
      <c r="I60" s="1264">
        <v>0</v>
      </c>
      <c r="J60" s="1266">
        <v>0.04</v>
      </c>
      <c r="L60" s="1392"/>
      <c r="M60" s="1392"/>
      <c r="N60" s="1392"/>
      <c r="O60" s="1392"/>
    </row>
    <row r="61" spans="1:15">
      <c r="A61" s="1357"/>
      <c r="B61" s="1319"/>
      <c r="C61" s="1326"/>
      <c r="D61" s="1922" t="s">
        <v>550</v>
      </c>
      <c r="E61" s="1922"/>
      <c r="F61" s="1928"/>
      <c r="G61" s="1221">
        <v>4.2000000000000003E-2</v>
      </c>
      <c r="H61" s="1221">
        <v>0</v>
      </c>
      <c r="I61" s="1264">
        <v>0</v>
      </c>
      <c r="J61" s="1266">
        <v>4.2000000000000003E-2</v>
      </c>
      <c r="L61" s="1392"/>
      <c r="M61" s="1392"/>
      <c r="N61" s="1392"/>
      <c r="O61" s="1392"/>
    </row>
    <row r="62" spans="1:15" ht="14.25" customHeight="1">
      <c r="A62" s="1357"/>
      <c r="B62" s="1319"/>
      <c r="C62" s="1579"/>
      <c r="D62" s="1923" t="s">
        <v>551</v>
      </c>
      <c r="E62" s="1923" t="s">
        <v>132</v>
      </c>
      <c r="F62" s="2014"/>
      <c r="G62" s="1221">
        <v>-2E-3</v>
      </c>
      <c r="H62" s="1221">
        <v>0</v>
      </c>
      <c r="I62" s="1264">
        <v>0</v>
      </c>
      <c r="J62" s="1266">
        <v>-2E-3</v>
      </c>
      <c r="L62" s="1392"/>
      <c r="M62" s="1392"/>
      <c r="N62" s="1392"/>
      <c r="O62" s="1392"/>
    </row>
    <row r="63" spans="1:15">
      <c r="A63" s="1357"/>
      <c r="B63" s="1319"/>
      <c r="C63" s="2013" t="s">
        <v>801</v>
      </c>
      <c r="D63" s="1922"/>
      <c r="E63" s="1922"/>
      <c r="F63" s="1928"/>
      <c r="G63" s="1221">
        <v>637.11400000000003</v>
      </c>
      <c r="H63" s="1221">
        <v>286.67899999999997</v>
      </c>
      <c r="I63" s="1264">
        <v>46.881</v>
      </c>
      <c r="J63" s="1266">
        <v>970.67399999999998</v>
      </c>
      <c r="L63" s="1392"/>
      <c r="M63" s="1392"/>
      <c r="N63" s="1392"/>
      <c r="O63" s="1392"/>
    </row>
    <row r="64" spans="1:15">
      <c r="A64" s="1357"/>
      <c r="B64" s="1319"/>
      <c r="C64" s="1326"/>
      <c r="D64" s="1922" t="s">
        <v>553</v>
      </c>
      <c r="E64" s="1922"/>
      <c r="F64" s="1928"/>
      <c r="G64" s="1221">
        <v>663.32500000000005</v>
      </c>
      <c r="H64" s="1221">
        <v>287.92899999999997</v>
      </c>
      <c r="I64" s="1264">
        <v>47.627000000000002</v>
      </c>
      <c r="J64" s="1266">
        <v>998.88099999999997</v>
      </c>
      <c r="L64" s="1392"/>
      <c r="M64" s="1392"/>
      <c r="N64" s="1392"/>
      <c r="O64" s="1392"/>
    </row>
    <row r="65" spans="1:15">
      <c r="A65" s="1357"/>
      <c r="B65" s="1319"/>
      <c r="C65" s="1326"/>
      <c r="D65" s="1923" t="s">
        <v>554</v>
      </c>
      <c r="E65" s="1923"/>
      <c r="F65" s="2014"/>
      <c r="G65" s="1221">
        <v>-0.22700000000000001</v>
      </c>
      <c r="H65" s="1221">
        <v>-0.999</v>
      </c>
      <c r="I65" s="1264">
        <v>-9.7000000000000003E-2</v>
      </c>
      <c r="J65" s="1266">
        <v>-1.323</v>
      </c>
      <c r="L65" s="1392"/>
      <c r="M65" s="1392"/>
      <c r="N65" s="1392"/>
      <c r="O65" s="1392"/>
    </row>
    <row r="66" spans="1:15">
      <c r="A66" s="1357"/>
      <c r="B66" s="1319"/>
      <c r="C66" s="1326"/>
      <c r="D66" s="1923" t="s">
        <v>555</v>
      </c>
      <c r="E66" s="1923" t="s">
        <v>132</v>
      </c>
      <c r="F66" s="2014"/>
      <c r="G66" s="1221">
        <v>-25.984000000000002</v>
      </c>
      <c r="H66" s="1221">
        <v>-0.251</v>
      </c>
      <c r="I66" s="1264">
        <v>-0.64900000000000002</v>
      </c>
      <c r="J66" s="1266">
        <v>-26.884</v>
      </c>
      <c r="L66" s="1392"/>
      <c r="M66" s="1392"/>
      <c r="N66" s="1392"/>
      <c r="O66" s="1392"/>
    </row>
    <row r="67" spans="1:15">
      <c r="A67" s="1357"/>
      <c r="B67" s="1319"/>
      <c r="C67" s="2013" t="s">
        <v>905</v>
      </c>
      <c r="D67" s="1922"/>
      <c r="E67" s="1922"/>
      <c r="F67" s="1928"/>
      <c r="G67" s="1221">
        <v>1.17</v>
      </c>
      <c r="H67" s="1221">
        <v>0</v>
      </c>
      <c r="I67" s="1264">
        <v>0</v>
      </c>
      <c r="J67" s="1266">
        <v>1.17</v>
      </c>
      <c r="L67" s="1392"/>
      <c r="M67" s="1392"/>
      <c r="N67" s="1392"/>
      <c r="O67" s="1392"/>
    </row>
    <row r="68" spans="1:15">
      <c r="A68" s="1357"/>
      <c r="B68" s="1319"/>
      <c r="C68" s="1326"/>
      <c r="D68" s="1922" t="s">
        <v>733</v>
      </c>
      <c r="E68" s="1922"/>
      <c r="F68" s="1928"/>
      <c r="G68" s="1221">
        <v>1.175</v>
      </c>
      <c r="H68" s="1221">
        <v>0</v>
      </c>
      <c r="I68" s="1264">
        <v>0</v>
      </c>
      <c r="J68" s="1266">
        <v>1.175</v>
      </c>
      <c r="L68" s="1392"/>
      <c r="M68" s="1392"/>
      <c r="N68" s="1392"/>
      <c r="O68" s="1392"/>
    </row>
    <row r="69" spans="1:15" ht="30" customHeight="1">
      <c r="A69" s="1357"/>
      <c r="B69" s="1319"/>
      <c r="C69" s="1326"/>
      <c r="D69" s="1923" t="s">
        <v>734</v>
      </c>
      <c r="E69" s="1923"/>
      <c r="F69" s="2014"/>
      <c r="G69" s="1221">
        <v>-5.0000000000000001E-3</v>
      </c>
      <c r="H69" s="1221">
        <v>0</v>
      </c>
      <c r="I69" s="1264">
        <v>0</v>
      </c>
      <c r="J69" s="1266">
        <v>-5.0000000000000001E-3</v>
      </c>
      <c r="L69" s="1392"/>
      <c r="M69" s="1392"/>
      <c r="N69" s="1392"/>
      <c r="O69" s="1392"/>
    </row>
    <row r="70" spans="1:15">
      <c r="A70" s="1357"/>
      <c r="B70" s="1319"/>
      <c r="C70" s="2007" t="s">
        <v>804</v>
      </c>
      <c r="D70" s="1916"/>
      <c r="E70" s="1916"/>
      <c r="F70" s="2008"/>
      <c r="G70" s="1221">
        <v>77.411000000000001</v>
      </c>
      <c r="H70" s="1221">
        <v>27.477</v>
      </c>
      <c r="I70" s="1264">
        <v>0</v>
      </c>
      <c r="J70" s="1266">
        <v>104.88800000000001</v>
      </c>
      <c r="L70" s="1392"/>
      <c r="M70" s="1392"/>
      <c r="N70" s="1392"/>
      <c r="O70" s="1392"/>
    </row>
    <row r="71" spans="1:15">
      <c r="A71" s="1357"/>
      <c r="B71" s="1319"/>
      <c r="C71" s="1331"/>
      <c r="D71" s="1916" t="s">
        <v>187</v>
      </c>
      <c r="E71" s="1916"/>
      <c r="F71" s="2008"/>
      <c r="G71" s="1221">
        <v>77.846000000000004</v>
      </c>
      <c r="H71" s="1221">
        <v>27.512</v>
      </c>
      <c r="I71" s="1264">
        <v>0</v>
      </c>
      <c r="J71" s="1266">
        <v>105.358</v>
      </c>
      <c r="L71" s="1392"/>
      <c r="M71" s="1392"/>
      <c r="N71" s="1392"/>
      <c r="O71" s="1392"/>
    </row>
    <row r="72" spans="1:15">
      <c r="A72" s="1357"/>
      <c r="B72" s="1319"/>
      <c r="C72" s="1326"/>
      <c r="D72" s="1923" t="s">
        <v>188</v>
      </c>
      <c r="E72" s="1923" t="s">
        <v>132</v>
      </c>
      <c r="F72" s="2014"/>
      <c r="G72" s="1221">
        <v>-0.435</v>
      </c>
      <c r="H72" s="1221">
        <v>-3.5000000000000003E-2</v>
      </c>
      <c r="I72" s="1264">
        <v>0</v>
      </c>
      <c r="J72" s="1266">
        <v>-0.47</v>
      </c>
      <c r="L72" s="1392"/>
      <c r="M72" s="1392"/>
      <c r="N72" s="1392"/>
      <c r="O72" s="1392"/>
    </row>
    <row r="73" spans="1:15" customFormat="1">
      <c r="A73" s="1394"/>
      <c r="B73" s="1319"/>
      <c r="C73" s="2007" t="s">
        <v>912</v>
      </c>
      <c r="D73" s="1916"/>
      <c r="E73" s="1916"/>
      <c r="F73" s="2008"/>
      <c r="G73" s="1221">
        <v>7.4050000000000002</v>
      </c>
      <c r="H73" s="1221">
        <v>0</v>
      </c>
      <c r="I73" s="1264">
        <v>0</v>
      </c>
      <c r="J73" s="1266">
        <v>7.4050000000000002</v>
      </c>
      <c r="L73" s="1392"/>
      <c r="M73" s="1392"/>
      <c r="N73" s="1392"/>
      <c r="O73" s="1392"/>
    </row>
    <row r="74" spans="1:15" customFormat="1">
      <c r="A74" s="1394"/>
      <c r="B74" s="1319"/>
      <c r="C74" s="1326"/>
      <c r="D74" s="1916" t="s">
        <v>913</v>
      </c>
      <c r="E74" s="1916"/>
      <c r="F74" s="2008"/>
      <c r="G74" s="1221">
        <v>19.260999999999999</v>
      </c>
      <c r="H74" s="1221">
        <v>0</v>
      </c>
      <c r="I74" s="1264">
        <v>0.34100000000000003</v>
      </c>
      <c r="J74" s="1266">
        <v>19.602</v>
      </c>
      <c r="L74" s="1392"/>
      <c r="M74" s="1392"/>
      <c r="N74" s="1392"/>
      <c r="O74" s="1392"/>
    </row>
    <row r="75" spans="1:15" ht="30" customHeight="1">
      <c r="A75" s="1357"/>
      <c r="B75" s="1319"/>
      <c r="C75" s="1578"/>
      <c r="D75" s="1923" t="s">
        <v>914</v>
      </c>
      <c r="E75" s="1923" t="s">
        <v>132</v>
      </c>
      <c r="F75" s="2014"/>
      <c r="G75" s="1221">
        <v>-11.856</v>
      </c>
      <c r="H75" s="1221">
        <v>0</v>
      </c>
      <c r="I75" s="1264">
        <v>-0.34100000000000003</v>
      </c>
      <c r="J75" s="1266">
        <v>-12.196999999999999</v>
      </c>
      <c r="L75" s="1392"/>
      <c r="M75" s="1392"/>
      <c r="N75" s="1392"/>
      <c r="O75" s="1392"/>
    </row>
    <row r="76" spans="1:15" ht="15" customHeight="1">
      <c r="A76" s="1357"/>
      <c r="B76" s="1322">
        <v>10</v>
      </c>
      <c r="C76" s="1984" t="s">
        <v>1128</v>
      </c>
      <c r="D76" s="1784"/>
      <c r="E76" s="1784"/>
      <c r="F76" s="1985"/>
      <c r="G76" s="1316">
        <v>340070.90299999999</v>
      </c>
      <c r="H76" s="1316">
        <v>46213.815000000002</v>
      </c>
      <c r="I76" s="1482">
        <v>25676.985000000001</v>
      </c>
      <c r="J76" s="1266">
        <v>411961.70299999998</v>
      </c>
      <c r="L76" s="1392"/>
      <c r="M76" s="1392"/>
      <c r="N76" s="1392"/>
      <c r="O76" s="1392"/>
    </row>
    <row r="77" spans="1:15">
      <c r="A77" s="1357"/>
      <c r="B77" s="1328"/>
      <c r="C77" s="2013" t="s">
        <v>916</v>
      </c>
      <c r="D77" s="1922"/>
      <c r="E77" s="1922"/>
      <c r="F77" s="1928"/>
      <c r="G77" s="1221">
        <v>156504.701</v>
      </c>
      <c r="H77" s="1221">
        <v>28991.135999999999</v>
      </c>
      <c r="I77" s="1264">
        <v>7185.7120000000004</v>
      </c>
      <c r="J77" s="1266">
        <v>192681.549</v>
      </c>
      <c r="L77" s="1392"/>
      <c r="M77" s="1392"/>
      <c r="N77" s="1392"/>
      <c r="O77" s="1392"/>
    </row>
    <row r="78" spans="1:15">
      <c r="A78" s="1357"/>
      <c r="B78" s="1328"/>
      <c r="C78" s="1329"/>
      <c r="D78" s="1921" t="s">
        <v>916</v>
      </c>
      <c r="E78" s="1927"/>
      <c r="F78" s="2018"/>
      <c r="G78" s="1221">
        <v>163766.9</v>
      </c>
      <c r="H78" s="1221">
        <v>29366.782999999999</v>
      </c>
      <c r="I78" s="1264">
        <v>7400.7039999999997</v>
      </c>
      <c r="J78" s="1266">
        <v>200534.38699999999</v>
      </c>
      <c r="L78" s="1392"/>
      <c r="M78" s="1392"/>
      <c r="N78" s="1392"/>
      <c r="O78" s="1392"/>
    </row>
    <row r="79" spans="1:15">
      <c r="A79" s="1357"/>
      <c r="B79" s="1319"/>
      <c r="C79" s="1326"/>
      <c r="D79" s="1923" t="s">
        <v>917</v>
      </c>
      <c r="E79" s="1923"/>
      <c r="F79" s="2014"/>
      <c r="G79" s="1221">
        <v>-333.78399999999999</v>
      </c>
      <c r="H79" s="1221">
        <v>-55.435000000000002</v>
      </c>
      <c r="I79" s="1264">
        <v>-18.824000000000002</v>
      </c>
      <c r="J79" s="1266">
        <v>-408.04300000000001</v>
      </c>
      <c r="L79" s="1392"/>
      <c r="M79" s="1392"/>
      <c r="N79" s="1392"/>
      <c r="O79" s="1392"/>
    </row>
    <row r="80" spans="1:15">
      <c r="A80" s="1357"/>
      <c r="B80" s="1319"/>
      <c r="C80" s="1326"/>
      <c r="D80" s="1923" t="s">
        <v>918</v>
      </c>
      <c r="E80" s="1923" t="s">
        <v>132</v>
      </c>
      <c r="F80" s="2014"/>
      <c r="G80" s="1221">
        <v>-6928.415</v>
      </c>
      <c r="H80" s="1221">
        <v>-320.21199999999999</v>
      </c>
      <c r="I80" s="1264">
        <v>-196.16800000000001</v>
      </c>
      <c r="J80" s="1266">
        <v>-7444.7950000000001</v>
      </c>
      <c r="L80" s="1392"/>
      <c r="M80" s="1392"/>
      <c r="N80" s="1392"/>
      <c r="O80" s="1392"/>
    </row>
    <row r="81" spans="1:15">
      <c r="A81" s="1357"/>
      <c r="B81" s="1319"/>
      <c r="C81" s="2013" t="s">
        <v>919</v>
      </c>
      <c r="D81" s="1922"/>
      <c r="E81" s="1922"/>
      <c r="F81" s="1928"/>
      <c r="G81" s="1221">
        <v>1550.807</v>
      </c>
      <c r="H81" s="1221">
        <v>4.7E-2</v>
      </c>
      <c r="I81" s="1264">
        <v>16.87</v>
      </c>
      <c r="J81" s="1266">
        <v>1567.7239999999999</v>
      </c>
      <c r="L81" s="1392"/>
      <c r="M81" s="1392"/>
      <c r="N81" s="1392"/>
      <c r="O81" s="1392"/>
    </row>
    <row r="82" spans="1:15">
      <c r="A82" s="1357"/>
      <c r="B82" s="1319"/>
      <c r="C82" s="1326"/>
      <c r="D82" s="1923" t="s">
        <v>919</v>
      </c>
      <c r="E82" s="1923"/>
      <c r="F82" s="2014"/>
      <c r="G82" s="1221">
        <v>1567.0530000000001</v>
      </c>
      <c r="H82" s="1221">
        <v>4.8000000000000001E-2</v>
      </c>
      <c r="I82" s="1264">
        <v>17.024000000000001</v>
      </c>
      <c r="J82" s="1266">
        <v>1584.125</v>
      </c>
      <c r="L82" s="1392"/>
      <c r="M82" s="1392"/>
      <c r="N82" s="1392"/>
      <c r="O82" s="1392"/>
    </row>
    <row r="83" spans="1:15">
      <c r="A83" s="1357"/>
      <c r="B83" s="1319"/>
      <c r="C83" s="1326"/>
      <c r="D83" s="1923" t="s">
        <v>920</v>
      </c>
      <c r="E83" s="1923"/>
      <c r="F83" s="2014"/>
      <c r="G83" s="1221">
        <v>-0.58499999999999996</v>
      </c>
      <c r="H83" s="1221">
        <v>0</v>
      </c>
      <c r="I83" s="1264">
        <v>0</v>
      </c>
      <c r="J83" s="1266">
        <v>-0.58499999999999996</v>
      </c>
      <c r="L83" s="1392"/>
      <c r="M83" s="1392"/>
      <c r="N83" s="1392"/>
      <c r="O83" s="1392"/>
    </row>
    <row r="84" spans="1:15">
      <c r="A84" s="1357"/>
      <c r="B84" s="1319"/>
      <c r="C84" s="1326"/>
      <c r="D84" s="1923" t="s">
        <v>921</v>
      </c>
      <c r="E84" s="1923" t="s">
        <v>132</v>
      </c>
      <c r="F84" s="2014"/>
      <c r="G84" s="1221">
        <v>-15.661</v>
      </c>
      <c r="H84" s="1221">
        <v>-1E-3</v>
      </c>
      <c r="I84" s="1264">
        <v>-0.154</v>
      </c>
      <c r="J84" s="1266">
        <v>-15.816000000000001</v>
      </c>
      <c r="L84" s="1392"/>
      <c r="M84" s="1392"/>
      <c r="N84" s="1392"/>
      <c r="O84" s="1392"/>
    </row>
    <row r="85" spans="1:15">
      <c r="A85" s="1357"/>
      <c r="B85" s="1319"/>
      <c r="C85" s="2013" t="s">
        <v>807</v>
      </c>
      <c r="D85" s="1922"/>
      <c r="E85" s="1922"/>
      <c r="F85" s="1928"/>
      <c r="G85" s="1221">
        <v>256.03399999999999</v>
      </c>
      <c r="H85" s="1221">
        <v>8.5999999999999993E-2</v>
      </c>
      <c r="I85" s="1264">
        <v>49.49</v>
      </c>
      <c r="J85" s="1266">
        <v>305.61</v>
      </c>
      <c r="L85" s="1392"/>
      <c r="M85" s="1392"/>
      <c r="N85" s="1392"/>
      <c r="O85" s="1392"/>
    </row>
    <row r="86" spans="1:15">
      <c r="A86" s="1357"/>
      <c r="B86" s="1319"/>
      <c r="C86" s="1326"/>
      <c r="D86" s="1923" t="s">
        <v>739</v>
      </c>
      <c r="E86" s="1923"/>
      <c r="F86" s="2014"/>
      <c r="G86" s="1221">
        <v>260.649</v>
      </c>
      <c r="H86" s="1221">
        <v>8.5999999999999993E-2</v>
      </c>
      <c r="I86" s="1264">
        <v>49.795999999999999</v>
      </c>
      <c r="J86" s="1266">
        <v>310.53100000000001</v>
      </c>
      <c r="L86" s="1392"/>
      <c r="M86" s="1392"/>
      <c r="N86" s="1392"/>
      <c r="O86" s="1392"/>
    </row>
    <row r="87" spans="1:15">
      <c r="A87" s="1357"/>
      <c r="B87" s="1319"/>
      <c r="C87" s="1326"/>
      <c r="D87" s="1923" t="s">
        <v>740</v>
      </c>
      <c r="E87" s="1923"/>
      <c r="F87" s="2014"/>
      <c r="G87" s="1221">
        <v>-0.66900000000000004</v>
      </c>
      <c r="H87" s="1221">
        <v>0</v>
      </c>
      <c r="I87" s="1264">
        <v>-0.25600000000000001</v>
      </c>
      <c r="J87" s="1266">
        <v>-0.92500000000000004</v>
      </c>
      <c r="L87" s="1392"/>
      <c r="M87" s="1392"/>
      <c r="N87" s="1392"/>
      <c r="O87" s="1392"/>
    </row>
    <row r="88" spans="1:15">
      <c r="A88" s="1357"/>
      <c r="B88" s="1319"/>
      <c r="C88" s="1326"/>
      <c r="D88" s="1923" t="s">
        <v>741</v>
      </c>
      <c r="E88" s="1923" t="s">
        <v>132</v>
      </c>
      <c r="F88" s="2014"/>
      <c r="G88" s="1221">
        <v>-3.9460000000000002</v>
      </c>
      <c r="H88" s="1221">
        <v>0</v>
      </c>
      <c r="I88" s="1264">
        <v>-0.05</v>
      </c>
      <c r="J88" s="1266">
        <v>-3.996</v>
      </c>
      <c r="L88" s="1392"/>
      <c r="M88" s="1392"/>
      <c r="N88" s="1392"/>
      <c r="O88" s="1392"/>
    </row>
    <row r="89" spans="1:15">
      <c r="A89" s="1357"/>
      <c r="B89" s="1319"/>
      <c r="C89" s="2007" t="s">
        <v>808</v>
      </c>
      <c r="D89" s="1916"/>
      <c r="E89" s="1916"/>
      <c r="F89" s="2008"/>
      <c r="G89" s="1221">
        <v>178300.234</v>
      </c>
      <c r="H89" s="1221">
        <v>16518.18</v>
      </c>
      <c r="I89" s="1264">
        <v>18106.113000000001</v>
      </c>
      <c r="J89" s="1266">
        <v>212924.527</v>
      </c>
      <c r="L89" s="1392"/>
      <c r="M89" s="1392"/>
      <c r="N89" s="1392"/>
      <c r="O89" s="1392"/>
    </row>
    <row r="90" spans="1:15">
      <c r="A90" s="1357"/>
      <c r="B90" s="1319"/>
      <c r="C90" s="1326"/>
      <c r="D90" s="1923" t="s">
        <v>420</v>
      </c>
      <c r="E90" s="1923"/>
      <c r="F90" s="2014"/>
      <c r="G90" s="1221">
        <v>179758.26300000001</v>
      </c>
      <c r="H90" s="1221">
        <v>16672.024000000001</v>
      </c>
      <c r="I90" s="1264">
        <v>18115.949000000001</v>
      </c>
      <c r="J90" s="1266">
        <v>214546.236</v>
      </c>
      <c r="L90" s="1392"/>
      <c r="M90" s="1392"/>
      <c r="N90" s="1392"/>
      <c r="O90" s="1392"/>
    </row>
    <row r="91" spans="1:15">
      <c r="A91" s="1357"/>
      <c r="B91" s="1319"/>
      <c r="C91" s="1326"/>
      <c r="D91" s="1923" t="s">
        <v>579</v>
      </c>
      <c r="E91" s="1923"/>
      <c r="F91" s="2014"/>
      <c r="G91" s="1221">
        <v>725.35900000000004</v>
      </c>
      <c r="H91" s="1221">
        <v>-15.683999999999999</v>
      </c>
      <c r="I91" s="1264">
        <v>83.686999999999998</v>
      </c>
      <c r="J91" s="1266">
        <v>793.36199999999997</v>
      </c>
      <c r="L91" s="1392"/>
      <c r="M91" s="1392"/>
      <c r="N91" s="1392"/>
      <c r="O91" s="1392"/>
    </row>
    <row r="92" spans="1:15">
      <c r="A92" s="1357"/>
      <c r="B92" s="1319"/>
      <c r="C92" s="1326"/>
      <c r="D92" s="1923" t="s">
        <v>580</v>
      </c>
      <c r="E92" s="1923" t="s">
        <v>132</v>
      </c>
      <c r="F92" s="2014"/>
      <c r="G92" s="1221">
        <v>-2183.3879999999999</v>
      </c>
      <c r="H92" s="1221">
        <v>-138.16</v>
      </c>
      <c r="I92" s="1264">
        <v>-93.522999999999996</v>
      </c>
      <c r="J92" s="1266">
        <v>-2415.0709999999999</v>
      </c>
      <c r="L92" s="1392"/>
      <c r="M92" s="1392"/>
      <c r="N92" s="1392"/>
      <c r="O92" s="1392"/>
    </row>
    <row r="93" spans="1:15">
      <c r="A93" s="1357"/>
      <c r="B93" s="1319"/>
      <c r="C93" s="2007" t="s">
        <v>922</v>
      </c>
      <c r="D93" s="1916"/>
      <c r="E93" s="1916"/>
      <c r="F93" s="2008"/>
      <c r="G93" s="1221">
        <v>75.091999999999999</v>
      </c>
      <c r="H93" s="1221">
        <v>0</v>
      </c>
      <c r="I93" s="1264">
        <v>0</v>
      </c>
      <c r="J93" s="1266">
        <v>75.091999999999999</v>
      </c>
      <c r="L93" s="1392"/>
      <c r="M93" s="1392"/>
      <c r="N93" s="1392"/>
      <c r="O93" s="1392"/>
    </row>
    <row r="94" spans="1:15">
      <c r="A94" s="1357"/>
      <c r="B94" s="1319"/>
      <c r="C94" s="1326"/>
      <c r="D94" s="1923" t="s">
        <v>922</v>
      </c>
      <c r="E94" s="1923"/>
      <c r="F94" s="2014"/>
      <c r="G94" s="1221">
        <v>92.656000000000006</v>
      </c>
      <c r="H94" s="1221">
        <v>0</v>
      </c>
      <c r="I94" s="1264">
        <v>0</v>
      </c>
      <c r="J94" s="1266">
        <v>92.656000000000006</v>
      </c>
      <c r="L94" s="1392"/>
      <c r="M94" s="1392"/>
      <c r="N94" s="1392"/>
      <c r="O94" s="1392"/>
    </row>
    <row r="95" spans="1:15" ht="27" customHeight="1">
      <c r="A95" s="1357"/>
      <c r="B95" s="1319"/>
      <c r="C95" s="1326"/>
      <c r="D95" s="1923" t="s">
        <v>923</v>
      </c>
      <c r="E95" s="1923"/>
      <c r="F95" s="2014"/>
      <c r="G95" s="1221">
        <v>-17.564</v>
      </c>
      <c r="H95" s="1221">
        <v>0</v>
      </c>
      <c r="I95" s="1264">
        <v>0</v>
      </c>
      <c r="J95" s="1266">
        <v>-17.564</v>
      </c>
      <c r="L95" s="1392"/>
      <c r="M95" s="1392"/>
      <c r="N95" s="1392"/>
      <c r="O95" s="1392"/>
    </row>
    <row r="96" spans="1:15">
      <c r="A96" s="1357"/>
      <c r="B96" s="1327"/>
      <c r="C96" s="2007" t="s">
        <v>924</v>
      </c>
      <c r="D96" s="1916"/>
      <c r="E96" s="1916"/>
      <c r="F96" s="2008"/>
      <c r="G96" s="1221">
        <v>9.4149999999999991</v>
      </c>
      <c r="H96" s="1221">
        <v>50.174999999999997</v>
      </c>
      <c r="I96" s="1264">
        <v>36.942</v>
      </c>
      <c r="J96" s="1266">
        <v>96.531999999999996</v>
      </c>
      <c r="L96" s="1392"/>
      <c r="M96" s="1392"/>
      <c r="N96" s="1392"/>
      <c r="O96" s="1392"/>
    </row>
    <row r="97" spans="1:15">
      <c r="A97" s="1357"/>
      <c r="B97" s="1319"/>
      <c r="C97" s="1326"/>
      <c r="D97" s="1923" t="s">
        <v>924</v>
      </c>
      <c r="E97" s="1923"/>
      <c r="F97" s="2014"/>
      <c r="G97" s="1221">
        <v>9.4410000000000007</v>
      </c>
      <c r="H97" s="1221">
        <v>50.225000000000001</v>
      </c>
      <c r="I97" s="1264">
        <v>41.862000000000002</v>
      </c>
      <c r="J97" s="1266">
        <v>101.52800000000001</v>
      </c>
      <c r="L97" s="1392"/>
      <c r="M97" s="1392"/>
      <c r="N97" s="1392"/>
      <c r="O97" s="1392"/>
    </row>
    <row r="98" spans="1:15" ht="27" customHeight="1">
      <c r="A98" s="1357"/>
      <c r="B98" s="1319"/>
      <c r="C98" s="1326"/>
      <c r="D98" s="1923" t="s">
        <v>925</v>
      </c>
      <c r="E98" s="1923"/>
      <c r="F98" s="2014"/>
      <c r="G98" s="1221">
        <v>0</v>
      </c>
      <c r="H98" s="1221">
        <v>0</v>
      </c>
      <c r="I98" s="1264">
        <v>-1.335</v>
      </c>
      <c r="J98" s="1266">
        <v>-1.335</v>
      </c>
      <c r="L98" s="1392"/>
      <c r="M98" s="1392"/>
      <c r="N98" s="1392"/>
      <c r="O98" s="1392"/>
    </row>
    <row r="99" spans="1:15" ht="27" customHeight="1">
      <c r="A99" s="1357"/>
      <c r="B99" s="1319"/>
      <c r="C99" s="1326"/>
      <c r="D99" s="1923" t="s">
        <v>926</v>
      </c>
      <c r="E99" s="1923" t="s">
        <v>132</v>
      </c>
      <c r="F99" s="2014"/>
      <c r="G99" s="1221">
        <v>-2.5999999999999999E-2</v>
      </c>
      <c r="H99" s="1221">
        <v>-0.05</v>
      </c>
      <c r="I99" s="1264">
        <v>-3.585</v>
      </c>
      <c r="J99" s="1266">
        <v>-3.661</v>
      </c>
      <c r="L99" s="1392"/>
      <c r="M99" s="1392"/>
      <c r="N99" s="1392"/>
      <c r="O99" s="1392"/>
    </row>
    <row r="100" spans="1:15">
      <c r="A100" s="1357"/>
      <c r="B100" s="1319"/>
      <c r="C100" s="2013" t="s">
        <v>927</v>
      </c>
      <c r="D100" s="1922"/>
      <c r="E100" s="1922"/>
      <c r="F100" s="1928"/>
      <c r="G100" s="1221">
        <v>0</v>
      </c>
      <c r="H100" s="1221">
        <v>0</v>
      </c>
      <c r="I100" s="1264">
        <v>10.912000000000001</v>
      </c>
      <c r="J100" s="1266">
        <v>10.912000000000001</v>
      </c>
      <c r="L100" s="1392"/>
      <c r="M100" s="1392"/>
      <c r="N100" s="1392"/>
      <c r="O100" s="1392"/>
    </row>
    <row r="101" spans="1:15">
      <c r="A101" s="1357"/>
      <c r="B101" s="1319"/>
      <c r="C101" s="1326"/>
      <c r="D101" s="1923" t="s">
        <v>928</v>
      </c>
      <c r="E101" s="1923"/>
      <c r="F101" s="2014"/>
      <c r="G101" s="1221">
        <v>0</v>
      </c>
      <c r="H101" s="1221">
        <v>0</v>
      </c>
      <c r="I101" s="1264">
        <v>11.138</v>
      </c>
      <c r="J101" s="1266">
        <v>11.138</v>
      </c>
      <c r="L101" s="1392"/>
      <c r="M101" s="1392"/>
      <c r="N101" s="1392"/>
      <c r="O101" s="1392"/>
    </row>
    <row r="102" spans="1:15">
      <c r="A102" s="1357"/>
      <c r="B102" s="1319"/>
      <c r="C102" s="1326"/>
      <c r="D102" s="1923" t="s">
        <v>929</v>
      </c>
      <c r="E102" s="1923"/>
      <c r="F102" s="2014"/>
      <c r="G102" s="1221">
        <v>0</v>
      </c>
      <c r="H102" s="1221">
        <v>0</v>
      </c>
      <c r="I102" s="1264">
        <v>-0.215</v>
      </c>
      <c r="J102" s="1266">
        <v>-0.215</v>
      </c>
      <c r="L102" s="1392"/>
      <c r="M102" s="1392"/>
      <c r="N102" s="1392"/>
      <c r="O102" s="1392"/>
    </row>
    <row r="103" spans="1:15">
      <c r="A103" s="1357"/>
      <c r="B103" s="1319"/>
      <c r="C103" s="1326"/>
      <c r="D103" s="1923" t="s">
        <v>930</v>
      </c>
      <c r="E103" s="1923" t="s">
        <v>132</v>
      </c>
      <c r="F103" s="2014"/>
      <c r="G103" s="1221">
        <v>0</v>
      </c>
      <c r="H103" s="1221">
        <v>0</v>
      </c>
      <c r="I103" s="1264">
        <v>-1.0999999999999999E-2</v>
      </c>
      <c r="J103" s="1266">
        <v>-1.0999999999999999E-2</v>
      </c>
      <c r="L103" s="1392"/>
      <c r="M103" s="1392"/>
      <c r="N103" s="1392"/>
      <c r="O103" s="1392"/>
    </row>
    <row r="104" spans="1:15">
      <c r="A104" s="1357"/>
      <c r="B104" s="1319"/>
      <c r="C104" s="2007" t="s">
        <v>1069</v>
      </c>
      <c r="D104" s="1916"/>
      <c r="E104" s="1916"/>
      <c r="F104" s="2008"/>
      <c r="G104" s="1221">
        <v>0</v>
      </c>
      <c r="H104" s="1221">
        <v>0</v>
      </c>
      <c r="I104" s="1264">
        <v>4.7679999999999998</v>
      </c>
      <c r="J104" s="1266">
        <v>4.7679999999999998</v>
      </c>
      <c r="L104" s="1392"/>
      <c r="M104" s="1392"/>
      <c r="N104" s="1392"/>
      <c r="O104" s="1392"/>
    </row>
    <row r="105" spans="1:15">
      <c r="A105" s="1357"/>
      <c r="B105" s="1319"/>
      <c r="C105" s="1326"/>
      <c r="D105" s="1925" t="s">
        <v>932</v>
      </c>
      <c r="E105" s="1925"/>
      <c r="F105" s="2015"/>
      <c r="G105" s="1221">
        <v>0</v>
      </c>
      <c r="H105" s="1221">
        <v>0</v>
      </c>
      <c r="I105" s="1264">
        <v>5.024</v>
      </c>
      <c r="J105" s="1266">
        <v>5.024</v>
      </c>
      <c r="L105" s="1392"/>
      <c r="M105" s="1392"/>
      <c r="N105" s="1392"/>
      <c r="O105" s="1392"/>
    </row>
    <row r="106" spans="1:15">
      <c r="A106" s="1357"/>
      <c r="B106" s="1319"/>
      <c r="C106" s="1326"/>
      <c r="D106" s="1923" t="s">
        <v>933</v>
      </c>
      <c r="E106" s="1923" t="s">
        <v>132</v>
      </c>
      <c r="F106" s="2014"/>
      <c r="G106" s="1221">
        <v>0</v>
      </c>
      <c r="H106" s="1221">
        <v>0</v>
      </c>
      <c r="I106" s="1264">
        <v>-0.25600000000000001</v>
      </c>
      <c r="J106" s="1266">
        <v>-0.25600000000000001</v>
      </c>
      <c r="L106" s="1392"/>
      <c r="M106" s="1392"/>
      <c r="N106" s="1392"/>
      <c r="O106" s="1392"/>
    </row>
    <row r="107" spans="1:15">
      <c r="A107" s="1357"/>
      <c r="B107" s="1319"/>
      <c r="C107" s="2007" t="s">
        <v>204</v>
      </c>
      <c r="D107" s="1916"/>
      <c r="E107" s="1916"/>
      <c r="F107" s="2008"/>
      <c r="G107" s="1221">
        <v>0</v>
      </c>
      <c r="H107" s="1221">
        <v>0</v>
      </c>
      <c r="I107" s="1264">
        <v>10.436999999999999</v>
      </c>
      <c r="J107" s="1266">
        <v>10.436999999999999</v>
      </c>
      <c r="L107" s="1392"/>
      <c r="M107" s="1392"/>
      <c r="N107" s="1392"/>
      <c r="O107" s="1392"/>
    </row>
    <row r="108" spans="1:15">
      <c r="A108" s="1357"/>
      <c r="B108" s="1319"/>
      <c r="C108" s="1326"/>
      <c r="D108" s="1925" t="s">
        <v>204</v>
      </c>
      <c r="E108" s="1925"/>
      <c r="F108" s="2015"/>
      <c r="G108" s="1221">
        <v>0</v>
      </c>
      <c r="H108" s="1221">
        <v>0</v>
      </c>
      <c r="I108" s="1264">
        <v>10.728</v>
      </c>
      <c r="J108" s="1266">
        <v>10.728</v>
      </c>
      <c r="L108" s="1392"/>
      <c r="M108" s="1392"/>
      <c r="N108" s="1392"/>
      <c r="O108" s="1392"/>
    </row>
    <row r="109" spans="1:15">
      <c r="A109" s="1357"/>
      <c r="B109" s="1319"/>
      <c r="C109" s="1326"/>
      <c r="D109" s="1923" t="s">
        <v>205</v>
      </c>
      <c r="E109" s="1923" t="s">
        <v>132</v>
      </c>
      <c r="F109" s="2014"/>
      <c r="G109" s="1221">
        <v>0</v>
      </c>
      <c r="H109" s="1221">
        <v>0</v>
      </c>
      <c r="I109" s="1264">
        <v>-0.29099999999999998</v>
      </c>
      <c r="J109" s="1266">
        <v>-0.29099999999999998</v>
      </c>
      <c r="L109" s="1392"/>
      <c r="M109" s="1392"/>
      <c r="N109" s="1392"/>
      <c r="O109" s="1392"/>
    </row>
    <row r="110" spans="1:15">
      <c r="A110" s="1357"/>
      <c r="B110" s="1319"/>
      <c r="C110" s="2007" t="s">
        <v>937</v>
      </c>
      <c r="D110" s="1916"/>
      <c r="E110" s="1916"/>
      <c r="F110" s="2008"/>
      <c r="G110" s="1221">
        <v>272.63299999999998</v>
      </c>
      <c r="H110" s="1221">
        <v>330.45400000000001</v>
      </c>
      <c r="I110" s="1264">
        <v>0</v>
      </c>
      <c r="J110" s="1266">
        <v>603.08699999999999</v>
      </c>
      <c r="L110" s="1392"/>
      <c r="M110" s="1392"/>
      <c r="N110" s="1392"/>
      <c r="O110" s="1392"/>
    </row>
    <row r="111" spans="1:15">
      <c r="A111" s="1357"/>
      <c r="B111" s="1319"/>
      <c r="C111" s="1326"/>
      <c r="D111" s="1915" t="s">
        <v>937</v>
      </c>
      <c r="E111" s="1916"/>
      <c r="F111" s="2008"/>
      <c r="G111" s="1221">
        <v>275.21699999999998</v>
      </c>
      <c r="H111" s="1221">
        <v>339.88900000000001</v>
      </c>
      <c r="I111" s="1264">
        <v>0</v>
      </c>
      <c r="J111" s="1266">
        <v>615.10599999999999</v>
      </c>
      <c r="L111" s="1392"/>
      <c r="M111" s="1392"/>
      <c r="N111" s="1392"/>
      <c r="O111" s="1392"/>
    </row>
    <row r="112" spans="1:15" ht="14.25" customHeight="1">
      <c r="A112" s="1357"/>
      <c r="B112" s="1319"/>
      <c r="C112" s="1326"/>
      <c r="D112" s="1923" t="s">
        <v>938</v>
      </c>
      <c r="E112" s="1923"/>
      <c r="F112" s="2014"/>
      <c r="G112" s="1221">
        <v>-7.2999999999999995E-2</v>
      </c>
      <c r="H112" s="1221">
        <v>-2.4E-2</v>
      </c>
      <c r="I112" s="1264">
        <v>0</v>
      </c>
      <c r="J112" s="1266">
        <v>-9.7000000000000003E-2</v>
      </c>
      <c r="L112" s="1392"/>
      <c r="M112" s="1392"/>
      <c r="N112" s="1392"/>
      <c r="O112" s="1392"/>
    </row>
    <row r="113" spans="1:15">
      <c r="A113" s="1357"/>
      <c r="B113" s="1319"/>
      <c r="C113" s="1326"/>
      <c r="D113" s="1923" t="s">
        <v>939</v>
      </c>
      <c r="E113" s="1923" t="s">
        <v>132</v>
      </c>
      <c r="F113" s="2014"/>
      <c r="G113" s="1221">
        <v>-2.5110000000000001</v>
      </c>
      <c r="H113" s="1221">
        <v>-9.4109999999999996</v>
      </c>
      <c r="I113" s="1264">
        <v>0</v>
      </c>
      <c r="J113" s="1266">
        <v>-11.922000000000001</v>
      </c>
      <c r="L113" s="1392"/>
      <c r="M113" s="1392"/>
      <c r="N113" s="1392"/>
      <c r="O113" s="1392"/>
    </row>
    <row r="114" spans="1:15">
      <c r="A114" s="1357"/>
      <c r="B114" s="1319"/>
      <c r="C114" s="2013" t="s">
        <v>948</v>
      </c>
      <c r="D114" s="1922"/>
      <c r="E114" s="1922"/>
      <c r="F114" s="1928"/>
      <c r="G114" s="1221">
        <v>32.524999999999999</v>
      </c>
      <c r="H114" s="1221">
        <v>0</v>
      </c>
      <c r="I114" s="1264">
        <v>9.0969999999999995</v>
      </c>
      <c r="J114" s="1266">
        <v>41.622</v>
      </c>
      <c r="L114" s="1392"/>
      <c r="M114" s="1392"/>
      <c r="N114" s="1392"/>
      <c r="O114" s="1392"/>
    </row>
    <row r="115" spans="1:15">
      <c r="A115" s="1357"/>
      <c r="B115" s="1319"/>
      <c r="C115" s="1326"/>
      <c r="D115" s="1923" t="s">
        <v>948</v>
      </c>
      <c r="E115" s="1923"/>
      <c r="F115" s="2014"/>
      <c r="G115" s="1221">
        <v>33.167000000000002</v>
      </c>
      <c r="H115" s="1221">
        <v>0</v>
      </c>
      <c r="I115" s="1264">
        <v>9.0969999999999995</v>
      </c>
      <c r="J115" s="1266">
        <v>42.264000000000003</v>
      </c>
      <c r="L115" s="1392"/>
      <c r="M115" s="1392"/>
      <c r="N115" s="1392"/>
      <c r="O115" s="1392"/>
    </row>
    <row r="116" spans="1:15">
      <c r="A116" s="1357"/>
      <c r="B116" s="1319"/>
      <c r="C116" s="1326"/>
      <c r="D116" s="1923" t="s">
        <v>949</v>
      </c>
      <c r="E116" s="1923"/>
      <c r="F116" s="2014"/>
      <c r="G116" s="1221">
        <v>-2.1999999999999999E-2</v>
      </c>
      <c r="H116" s="1221">
        <v>0</v>
      </c>
      <c r="I116" s="1264">
        <v>0</v>
      </c>
      <c r="J116" s="1266">
        <v>-2.1999999999999999E-2</v>
      </c>
      <c r="L116" s="1392"/>
      <c r="M116" s="1392"/>
      <c r="N116" s="1392"/>
      <c r="O116" s="1392"/>
    </row>
    <row r="117" spans="1:15">
      <c r="A117" s="1357"/>
      <c r="B117" s="1319"/>
      <c r="C117" s="1326"/>
      <c r="D117" s="1923" t="s">
        <v>950</v>
      </c>
      <c r="E117" s="1923" t="s">
        <v>132</v>
      </c>
      <c r="F117" s="2014"/>
      <c r="G117" s="1221">
        <v>-0.62</v>
      </c>
      <c r="H117" s="1221">
        <v>0</v>
      </c>
      <c r="I117" s="1264">
        <v>0</v>
      </c>
      <c r="J117" s="1266">
        <v>-0.62</v>
      </c>
      <c r="L117" s="1392"/>
      <c r="M117" s="1392"/>
      <c r="N117" s="1392"/>
      <c r="O117" s="1392"/>
    </row>
    <row r="118" spans="1:15">
      <c r="A118" s="1357"/>
      <c r="B118" s="1327"/>
      <c r="C118" s="2007" t="s">
        <v>815</v>
      </c>
      <c r="D118" s="1916"/>
      <c r="E118" s="1916"/>
      <c r="F118" s="2008"/>
      <c r="G118" s="1221">
        <v>0.47499999999999998</v>
      </c>
      <c r="H118" s="1221">
        <v>0.33900000000000002</v>
      </c>
      <c r="I118" s="1264">
        <v>1E-3</v>
      </c>
      <c r="J118" s="1266">
        <v>0.81499999999999995</v>
      </c>
      <c r="L118" s="1392"/>
      <c r="M118" s="1392"/>
      <c r="N118" s="1392"/>
      <c r="O118" s="1392"/>
    </row>
    <row r="119" spans="1:15">
      <c r="A119" s="1357"/>
      <c r="B119" s="1327"/>
      <c r="C119" s="1326"/>
      <c r="D119" s="1915" t="s">
        <v>777</v>
      </c>
      <c r="E119" s="1916"/>
      <c r="F119" s="2008"/>
      <c r="G119" s="1221">
        <v>0.47599999999999998</v>
      </c>
      <c r="H119" s="1221">
        <v>0.34</v>
      </c>
      <c r="I119" s="1264">
        <v>1E-3</v>
      </c>
      <c r="J119" s="1266">
        <v>0.81699999999999995</v>
      </c>
      <c r="L119" s="1392"/>
      <c r="M119" s="1392"/>
      <c r="N119" s="1392"/>
      <c r="O119" s="1392"/>
    </row>
    <row r="120" spans="1:15">
      <c r="A120" s="1357"/>
      <c r="B120" s="1319"/>
      <c r="C120" s="1326"/>
      <c r="D120" s="1923" t="s">
        <v>311</v>
      </c>
      <c r="E120" s="1923" t="s">
        <v>132</v>
      </c>
      <c r="F120" s="2014"/>
      <c r="G120" s="1221">
        <v>-1E-3</v>
      </c>
      <c r="H120" s="1221">
        <v>-1E-3</v>
      </c>
      <c r="I120" s="1264">
        <v>0</v>
      </c>
      <c r="J120" s="1266">
        <v>-2E-3</v>
      </c>
      <c r="L120" s="1392"/>
      <c r="M120" s="1392"/>
      <c r="N120" s="1392"/>
      <c r="O120" s="1392"/>
    </row>
    <row r="121" spans="1:15">
      <c r="A121" s="1357"/>
      <c r="B121" s="1327"/>
      <c r="C121" s="2007" t="s">
        <v>951</v>
      </c>
      <c r="D121" s="1916"/>
      <c r="E121" s="1916"/>
      <c r="F121" s="2008"/>
      <c r="G121" s="1221">
        <v>3076.5390000000002</v>
      </c>
      <c r="H121" s="1221">
        <v>323.39800000000002</v>
      </c>
      <c r="I121" s="1264">
        <v>255.11699999999999</v>
      </c>
      <c r="J121" s="1266">
        <v>3655.0540000000001</v>
      </c>
      <c r="L121" s="1392"/>
      <c r="M121" s="1392"/>
      <c r="N121" s="1392"/>
      <c r="O121" s="1392"/>
    </row>
    <row r="122" spans="1:15">
      <c r="A122" s="1357"/>
      <c r="B122" s="1319"/>
      <c r="C122" s="1326"/>
      <c r="D122" s="1915" t="s">
        <v>592</v>
      </c>
      <c r="E122" s="1916"/>
      <c r="F122" s="2008"/>
      <c r="G122" s="1221">
        <v>10559.911</v>
      </c>
      <c r="H122" s="1221">
        <v>1000.8150000000001</v>
      </c>
      <c r="I122" s="1264">
        <v>797.54700000000003</v>
      </c>
      <c r="J122" s="1266">
        <v>12358.272999999999</v>
      </c>
      <c r="L122" s="1392"/>
      <c r="M122" s="1392"/>
      <c r="N122" s="1392"/>
      <c r="O122" s="1392"/>
    </row>
    <row r="123" spans="1:15" ht="15" customHeight="1">
      <c r="A123" s="1357"/>
      <c r="B123" s="1319"/>
      <c r="C123" s="1326"/>
      <c r="D123" s="1923" t="s">
        <v>593</v>
      </c>
      <c r="E123" s="1923" t="s">
        <v>132</v>
      </c>
      <c r="F123" s="2014"/>
      <c r="G123" s="1221">
        <v>-7483.3720000000003</v>
      </c>
      <c r="H123" s="1221">
        <v>-677.41700000000003</v>
      </c>
      <c r="I123" s="1264">
        <v>-542.42999999999995</v>
      </c>
      <c r="J123" s="1266">
        <v>-8703.2189999999991</v>
      </c>
      <c r="L123" s="1392"/>
      <c r="M123" s="1392"/>
      <c r="N123" s="1392"/>
      <c r="O123" s="1392"/>
    </row>
    <row r="124" spans="1:15">
      <c r="A124" s="1357"/>
      <c r="B124" s="1319"/>
      <c r="C124" s="2007" t="s">
        <v>952</v>
      </c>
      <c r="D124" s="1916"/>
      <c r="E124" s="1916"/>
      <c r="F124" s="2008"/>
      <c r="G124" s="1221">
        <v>-7.5519999999999996</v>
      </c>
      <c r="H124" s="1221">
        <v>0</v>
      </c>
      <c r="I124" s="1264">
        <v>-8.4740000000000002</v>
      </c>
      <c r="J124" s="1266">
        <v>-16.026</v>
      </c>
      <c r="L124" s="1392"/>
      <c r="M124" s="1392"/>
      <c r="N124" s="1392"/>
      <c r="O124" s="1392"/>
    </row>
    <row r="125" spans="1:15">
      <c r="A125" s="1357"/>
      <c r="B125" s="1322">
        <v>11</v>
      </c>
      <c r="C125" s="2009" t="s">
        <v>596</v>
      </c>
      <c r="D125" s="1917"/>
      <c r="E125" s="1917"/>
      <c r="F125" s="2010"/>
      <c r="G125" s="1316">
        <v>2602.1999999999998</v>
      </c>
      <c r="H125" s="1316">
        <v>380.98</v>
      </c>
      <c r="I125" s="1482">
        <v>198.733</v>
      </c>
      <c r="J125" s="1266">
        <v>3181.913</v>
      </c>
      <c r="L125" s="1392"/>
      <c r="M125" s="1392"/>
      <c r="N125" s="1392"/>
      <c r="O125" s="1392"/>
    </row>
    <row r="126" spans="1:15">
      <c r="A126" s="1357"/>
      <c r="B126" s="1319"/>
      <c r="C126" s="2007" t="s">
        <v>953</v>
      </c>
      <c r="D126" s="1916"/>
      <c r="E126" s="1916"/>
      <c r="F126" s="2008"/>
      <c r="G126" s="1221">
        <v>899.72699999999998</v>
      </c>
      <c r="H126" s="1221">
        <v>180.19900000000001</v>
      </c>
      <c r="I126" s="1264">
        <v>105.268</v>
      </c>
      <c r="J126" s="1266">
        <v>1185.194</v>
      </c>
      <c r="L126" s="1392"/>
      <c r="M126" s="1392"/>
      <c r="N126" s="1392"/>
      <c r="O126" s="1392"/>
    </row>
    <row r="127" spans="1:15">
      <c r="A127" s="1357"/>
      <c r="B127" s="1319"/>
      <c r="C127" s="2007" t="s">
        <v>954</v>
      </c>
      <c r="D127" s="1916"/>
      <c r="E127" s="1916"/>
      <c r="F127" s="2008"/>
      <c r="G127" s="1221">
        <v>186.25299999999999</v>
      </c>
      <c r="H127" s="1221">
        <v>79.879000000000005</v>
      </c>
      <c r="I127" s="1264">
        <v>18.486000000000001</v>
      </c>
      <c r="J127" s="1266">
        <v>284.61799999999999</v>
      </c>
      <c r="L127" s="1392"/>
      <c r="M127" s="1392"/>
      <c r="N127" s="1392"/>
      <c r="O127" s="1392"/>
    </row>
    <row r="128" spans="1:15">
      <c r="A128" s="1357"/>
      <c r="B128" s="1319"/>
      <c r="C128" s="2007" t="s">
        <v>955</v>
      </c>
      <c r="D128" s="1916"/>
      <c r="E128" s="1916"/>
      <c r="F128" s="2008"/>
      <c r="G128" s="1221">
        <v>610.84299999999996</v>
      </c>
      <c r="H128" s="1221">
        <v>101.712</v>
      </c>
      <c r="I128" s="1264">
        <v>62.634</v>
      </c>
      <c r="J128" s="1266">
        <v>775.18899999999996</v>
      </c>
      <c r="L128" s="1392"/>
      <c r="M128" s="1392"/>
      <c r="N128" s="1392"/>
      <c r="O128" s="1392"/>
    </row>
    <row r="129" spans="1:15">
      <c r="A129" s="1357"/>
      <c r="B129" s="1319"/>
      <c r="C129" s="2007" t="s">
        <v>956</v>
      </c>
      <c r="D129" s="1916"/>
      <c r="E129" s="1916"/>
      <c r="F129" s="2008"/>
      <c r="G129" s="1221">
        <v>342.31799999999998</v>
      </c>
      <c r="H129" s="1221">
        <v>10.505000000000001</v>
      </c>
      <c r="I129" s="1264">
        <v>8.2850000000000001</v>
      </c>
      <c r="J129" s="1266">
        <v>361.108</v>
      </c>
      <c r="L129" s="1392"/>
      <c r="M129" s="1392"/>
      <c r="N129" s="1392"/>
      <c r="O129" s="1392"/>
    </row>
    <row r="130" spans="1:15">
      <c r="A130" s="1357"/>
      <c r="B130" s="1319"/>
      <c r="C130" s="2007" t="s">
        <v>957</v>
      </c>
      <c r="D130" s="1916"/>
      <c r="E130" s="1916"/>
      <c r="F130" s="2008"/>
      <c r="G130" s="1221">
        <v>466.98899999999998</v>
      </c>
      <c r="H130" s="1221">
        <v>5.4379999999999997</v>
      </c>
      <c r="I130" s="1264">
        <v>8.6999999999999994E-2</v>
      </c>
      <c r="J130" s="1266">
        <v>472.51400000000001</v>
      </c>
      <c r="L130" s="1392"/>
      <c r="M130" s="1392"/>
      <c r="N130" s="1392"/>
      <c r="O130" s="1392"/>
    </row>
    <row r="131" spans="1:15">
      <c r="A131" s="1357"/>
      <c r="B131" s="1319"/>
      <c r="C131" s="2007" t="s">
        <v>958</v>
      </c>
      <c r="D131" s="1916"/>
      <c r="E131" s="1916"/>
      <c r="F131" s="2008"/>
      <c r="G131" s="1221">
        <v>37.886000000000003</v>
      </c>
      <c r="H131" s="1221">
        <v>0</v>
      </c>
      <c r="I131" s="1264">
        <v>0.65200000000000002</v>
      </c>
      <c r="J131" s="1266">
        <v>38.537999999999997</v>
      </c>
      <c r="L131" s="1392"/>
      <c r="M131" s="1392"/>
      <c r="N131" s="1392"/>
      <c r="O131" s="1392"/>
    </row>
    <row r="132" spans="1:15">
      <c r="A132" s="1357"/>
      <c r="B132" s="1319"/>
      <c r="C132" s="2007" t="s">
        <v>959</v>
      </c>
      <c r="D132" s="1916"/>
      <c r="E132" s="1916"/>
      <c r="F132" s="2008"/>
      <c r="G132" s="1221">
        <v>9.8719999999999999</v>
      </c>
      <c r="H132" s="1221">
        <v>1.861</v>
      </c>
      <c r="I132" s="1264">
        <v>2.5249999999999999</v>
      </c>
      <c r="J132" s="1266">
        <v>14.257999999999999</v>
      </c>
      <c r="L132" s="1392"/>
      <c r="M132" s="1392"/>
      <c r="N132" s="1392"/>
      <c r="O132" s="1392"/>
    </row>
    <row r="133" spans="1:15">
      <c r="A133" s="1357"/>
      <c r="B133" s="1319"/>
      <c r="C133" s="2007" t="s">
        <v>960</v>
      </c>
      <c r="D133" s="1916"/>
      <c r="E133" s="1916"/>
      <c r="F133" s="2008"/>
      <c r="G133" s="1221">
        <v>2.5000000000000001E-2</v>
      </c>
      <c r="H133" s="1221">
        <v>0</v>
      </c>
      <c r="I133" s="1264">
        <v>0</v>
      </c>
      <c r="J133" s="1266">
        <v>2.5000000000000001E-2</v>
      </c>
      <c r="L133" s="1392"/>
      <c r="M133" s="1392"/>
      <c r="N133" s="1392"/>
      <c r="O133" s="1392"/>
    </row>
    <row r="134" spans="1:15">
      <c r="A134" s="1357"/>
      <c r="B134" s="1319"/>
      <c r="C134" s="2007" t="s">
        <v>961</v>
      </c>
      <c r="D134" s="1916"/>
      <c r="E134" s="1916"/>
      <c r="F134" s="2008"/>
      <c r="G134" s="1221">
        <v>48.284999999999997</v>
      </c>
      <c r="H134" s="1221">
        <v>1.387</v>
      </c>
      <c r="I134" s="1264">
        <v>0.80500000000000005</v>
      </c>
      <c r="J134" s="1266">
        <v>50.476999999999997</v>
      </c>
      <c r="L134" s="1392"/>
      <c r="M134" s="1392"/>
      <c r="N134" s="1392"/>
      <c r="O134" s="1392"/>
    </row>
    <row r="135" spans="1:15">
      <c r="A135" s="1357"/>
      <c r="B135" s="1319"/>
      <c r="C135" s="2007" t="s">
        <v>963</v>
      </c>
      <c r="D135" s="1916"/>
      <c r="E135" s="1916"/>
      <c r="F135" s="2008"/>
      <c r="G135" s="1221">
        <v>2E-3</v>
      </c>
      <c r="H135" s="1221">
        <v>-1E-3</v>
      </c>
      <c r="I135" s="1264">
        <v>-8.9999999999999993E-3</v>
      </c>
      <c r="J135" s="1266">
        <v>-8.0000000000000002E-3</v>
      </c>
      <c r="L135" s="1392"/>
      <c r="M135" s="1392"/>
      <c r="N135" s="1392"/>
      <c r="O135" s="1392"/>
    </row>
    <row r="136" spans="1:15">
      <c r="A136" s="1357"/>
      <c r="B136" s="1322">
        <v>12</v>
      </c>
      <c r="C136" s="2009" t="s">
        <v>606</v>
      </c>
      <c r="D136" s="1917"/>
      <c r="E136" s="1917"/>
      <c r="F136" s="2010"/>
      <c r="G136" s="1316">
        <v>1553.171</v>
      </c>
      <c r="H136" s="1316">
        <v>0</v>
      </c>
      <c r="I136" s="1482">
        <v>0</v>
      </c>
      <c r="J136" s="1266">
        <v>1553.171</v>
      </c>
      <c r="L136" s="1392"/>
      <c r="M136" s="1392"/>
      <c r="N136" s="1392"/>
      <c r="O136" s="1392"/>
    </row>
    <row r="137" spans="1:15">
      <c r="A137" s="1357"/>
      <c r="B137" s="1319"/>
      <c r="C137" s="2013" t="s">
        <v>607</v>
      </c>
      <c r="D137" s="1922"/>
      <c r="E137" s="1922"/>
      <c r="F137" s="1928"/>
      <c r="G137" s="1221">
        <v>319.495</v>
      </c>
      <c r="H137" s="1221">
        <v>0</v>
      </c>
      <c r="I137" s="1264">
        <v>0</v>
      </c>
      <c r="J137" s="1266">
        <v>319.495</v>
      </c>
      <c r="L137" s="1392"/>
      <c r="M137" s="1392"/>
      <c r="N137" s="1392"/>
      <c r="O137" s="1392"/>
    </row>
    <row r="138" spans="1:15">
      <c r="A138" s="1357"/>
      <c r="B138" s="1319"/>
      <c r="C138" s="2013" t="s">
        <v>608</v>
      </c>
      <c r="D138" s="1922"/>
      <c r="E138" s="1922"/>
      <c r="F138" s="1928"/>
      <c r="G138" s="1221">
        <v>1233.6759999999999</v>
      </c>
      <c r="H138" s="1221">
        <v>0</v>
      </c>
      <c r="I138" s="1264">
        <v>0</v>
      </c>
      <c r="J138" s="1266">
        <v>1233.6759999999999</v>
      </c>
      <c r="L138" s="1392"/>
      <c r="M138" s="1392"/>
      <c r="N138" s="1392"/>
      <c r="O138" s="1392"/>
    </row>
    <row r="139" spans="1:15">
      <c r="A139" s="1357"/>
      <c r="B139" s="1322">
        <v>13</v>
      </c>
      <c r="C139" s="2009" t="s">
        <v>609</v>
      </c>
      <c r="D139" s="1917"/>
      <c r="E139" s="1917"/>
      <c r="F139" s="2010"/>
      <c r="G139" s="1316">
        <v>9581.7659999999996</v>
      </c>
      <c r="H139" s="1316">
        <v>564.63499999999999</v>
      </c>
      <c r="I139" s="1482">
        <v>926.71400000000006</v>
      </c>
      <c r="J139" s="1266">
        <v>11073.115</v>
      </c>
      <c r="L139" s="1392"/>
      <c r="M139" s="1392"/>
      <c r="N139" s="1392"/>
      <c r="O139" s="1392"/>
    </row>
    <row r="140" spans="1:15">
      <c r="A140" s="1357"/>
      <c r="B140" s="1319"/>
      <c r="C140" s="2013" t="s">
        <v>965</v>
      </c>
      <c r="D140" s="1922"/>
      <c r="E140" s="1922"/>
      <c r="F140" s="1928"/>
      <c r="G140" s="1221">
        <v>149.99799999999999</v>
      </c>
      <c r="H140" s="1221">
        <v>38.326999999999998</v>
      </c>
      <c r="I140" s="1264">
        <v>16.617000000000001</v>
      </c>
      <c r="J140" s="1266">
        <v>204.94200000000001</v>
      </c>
      <c r="L140" s="1392"/>
      <c r="M140" s="1392"/>
      <c r="N140" s="1392"/>
      <c r="O140" s="1392"/>
    </row>
    <row r="141" spans="1:15">
      <c r="A141" s="1357"/>
      <c r="B141" s="1319"/>
      <c r="C141" s="2007" t="s">
        <v>966</v>
      </c>
      <c r="D141" s="1916"/>
      <c r="E141" s="1916"/>
      <c r="F141" s="2008"/>
      <c r="G141" s="1221">
        <v>16.594000000000001</v>
      </c>
      <c r="H141" s="1221">
        <v>2.6120000000000001</v>
      </c>
      <c r="I141" s="1264">
        <v>2.3650000000000002</v>
      </c>
      <c r="J141" s="1266">
        <v>21.571000000000002</v>
      </c>
      <c r="L141" s="1392"/>
      <c r="M141" s="1392"/>
      <c r="N141" s="1392"/>
      <c r="O141" s="1392"/>
    </row>
    <row r="142" spans="1:15">
      <c r="A142" s="1357"/>
      <c r="B142" s="1319"/>
      <c r="C142" s="2013" t="s">
        <v>72</v>
      </c>
      <c r="D142" s="1922"/>
      <c r="E142" s="1922"/>
      <c r="F142" s="1928"/>
      <c r="G142" s="1221">
        <v>0</v>
      </c>
      <c r="H142" s="1221">
        <v>1.2999999999999999E-2</v>
      </c>
      <c r="I142" s="1264">
        <v>0</v>
      </c>
      <c r="J142" s="1266">
        <v>1.2999999999999999E-2</v>
      </c>
      <c r="L142" s="1392"/>
      <c r="M142" s="1392"/>
      <c r="N142" s="1392"/>
      <c r="O142" s="1392"/>
    </row>
    <row r="143" spans="1:15">
      <c r="A143" s="1357"/>
      <c r="B143" s="1319"/>
      <c r="C143" s="2013" t="s">
        <v>612</v>
      </c>
      <c r="D143" s="1922"/>
      <c r="E143" s="1922"/>
      <c r="F143" s="1928"/>
      <c r="G143" s="1221">
        <v>28.311</v>
      </c>
      <c r="H143" s="1221">
        <v>0.748</v>
      </c>
      <c r="I143" s="1264">
        <v>0.39900000000000002</v>
      </c>
      <c r="J143" s="1266">
        <v>29.457999999999998</v>
      </c>
      <c r="L143" s="1392"/>
      <c r="M143" s="1392"/>
      <c r="N143" s="1392"/>
      <c r="O143" s="1392"/>
    </row>
    <row r="144" spans="1:15">
      <c r="A144" s="1357"/>
      <c r="B144" s="1319"/>
      <c r="C144" s="2013" t="s">
        <v>74</v>
      </c>
      <c r="D144" s="1922"/>
      <c r="E144" s="1922"/>
      <c r="F144" s="1928"/>
      <c r="G144" s="1221">
        <v>126.46</v>
      </c>
      <c r="H144" s="1221">
        <v>11.769</v>
      </c>
      <c r="I144" s="1264">
        <v>25.626999999999999</v>
      </c>
      <c r="J144" s="1266">
        <v>163.85599999999999</v>
      </c>
      <c r="L144" s="1392"/>
      <c r="M144" s="1392"/>
      <c r="N144" s="1392"/>
      <c r="O144" s="1392"/>
    </row>
    <row r="145" spans="1:15">
      <c r="A145" s="1357"/>
      <c r="B145" s="1319"/>
      <c r="C145" s="2007" t="s">
        <v>613</v>
      </c>
      <c r="D145" s="1916"/>
      <c r="E145" s="1916"/>
      <c r="F145" s="2008"/>
      <c r="G145" s="1221">
        <v>4813.3410000000003</v>
      </c>
      <c r="H145" s="1221">
        <v>375.66399999999999</v>
      </c>
      <c r="I145" s="1264">
        <v>817.31600000000003</v>
      </c>
      <c r="J145" s="1266">
        <v>6006.3209999999999</v>
      </c>
      <c r="L145" s="1392"/>
      <c r="M145" s="1392"/>
      <c r="N145" s="1392"/>
      <c r="O145" s="1392"/>
    </row>
    <row r="146" spans="1:15">
      <c r="A146" s="1357"/>
      <c r="B146" s="1319"/>
      <c r="C146" s="2013" t="s">
        <v>967</v>
      </c>
      <c r="D146" s="1922"/>
      <c r="E146" s="1922"/>
      <c r="F146" s="1928"/>
      <c r="G146" s="1221">
        <v>4447.0619999999999</v>
      </c>
      <c r="H146" s="1221">
        <v>135.50200000000001</v>
      </c>
      <c r="I146" s="1264">
        <v>64.39</v>
      </c>
      <c r="J146" s="1266">
        <v>4646.9539999999997</v>
      </c>
      <c r="L146" s="1392"/>
      <c r="M146" s="1392"/>
      <c r="N146" s="1392"/>
      <c r="O146" s="1392"/>
    </row>
    <row r="147" spans="1:15">
      <c r="A147" s="1357"/>
      <c r="B147" s="1322">
        <v>14</v>
      </c>
      <c r="C147" s="2009" t="s">
        <v>615</v>
      </c>
      <c r="D147" s="1917"/>
      <c r="E147" s="1917"/>
      <c r="F147" s="2010"/>
      <c r="G147" s="1316">
        <v>328.94</v>
      </c>
      <c r="H147" s="1316">
        <v>52.774000000000001</v>
      </c>
      <c r="I147" s="1482">
        <v>119.358</v>
      </c>
      <c r="J147" s="1266">
        <v>501.072</v>
      </c>
      <c r="L147" s="1392"/>
      <c r="M147" s="1392"/>
      <c r="N147" s="1392"/>
      <c r="O147" s="1392"/>
    </row>
    <row r="148" spans="1:15">
      <c r="A148" s="1357"/>
      <c r="B148" s="1319"/>
      <c r="C148" s="2007" t="s">
        <v>68</v>
      </c>
      <c r="D148" s="1916"/>
      <c r="E148" s="1916"/>
      <c r="F148" s="2008"/>
      <c r="G148" s="1221">
        <v>2236.2649999999999</v>
      </c>
      <c r="H148" s="1221">
        <v>224.84800000000001</v>
      </c>
      <c r="I148" s="1264">
        <v>294.53199999999998</v>
      </c>
      <c r="J148" s="1266">
        <v>2755.645</v>
      </c>
      <c r="L148" s="1392"/>
      <c r="M148" s="1392"/>
      <c r="N148" s="1392"/>
      <c r="O148" s="1392"/>
    </row>
    <row r="149" spans="1:15">
      <c r="A149" s="1357"/>
      <c r="B149" s="1319"/>
      <c r="C149" s="2007" t="s">
        <v>616</v>
      </c>
      <c r="D149" s="1916"/>
      <c r="E149" s="1916"/>
      <c r="F149" s="2008"/>
      <c r="G149" s="1221">
        <v>-1907.325</v>
      </c>
      <c r="H149" s="1221">
        <v>-172.07400000000001</v>
      </c>
      <c r="I149" s="1264">
        <v>-175.17400000000001</v>
      </c>
      <c r="J149" s="1266">
        <v>-2254.5729999999999</v>
      </c>
      <c r="L149" s="1392"/>
      <c r="M149" s="1392"/>
      <c r="N149" s="1392"/>
      <c r="O149" s="1392"/>
    </row>
    <row r="150" spans="1:15">
      <c r="A150" s="1357"/>
      <c r="B150" s="1322">
        <v>15</v>
      </c>
      <c r="C150" s="2009" t="s">
        <v>617</v>
      </c>
      <c r="D150" s="1917"/>
      <c r="E150" s="1917"/>
      <c r="F150" s="2010"/>
      <c r="G150" s="1316">
        <v>982.63300000000004</v>
      </c>
      <c r="H150" s="1316">
        <v>82.031000000000006</v>
      </c>
      <c r="I150" s="1482">
        <v>183.55799999999999</v>
      </c>
      <c r="J150" s="1266">
        <v>1248.222</v>
      </c>
      <c r="L150" s="1392"/>
      <c r="M150" s="1392"/>
      <c r="N150" s="1392"/>
      <c r="O150" s="1392"/>
    </row>
    <row r="151" spans="1:15">
      <c r="A151" s="1357"/>
      <c r="B151" s="1319"/>
      <c r="C151" s="2013" t="s">
        <v>619</v>
      </c>
      <c r="D151" s="1922"/>
      <c r="E151" s="1922"/>
      <c r="F151" s="1928"/>
      <c r="G151" s="1221">
        <v>581.76499999999999</v>
      </c>
      <c r="H151" s="1221">
        <v>140.1</v>
      </c>
      <c r="I151" s="1264">
        <v>103.875</v>
      </c>
      <c r="J151" s="1266">
        <v>825.74</v>
      </c>
      <c r="L151" s="1392"/>
      <c r="M151" s="1392"/>
      <c r="N151" s="1392"/>
      <c r="O151" s="1392"/>
    </row>
    <row r="152" spans="1:15">
      <c r="A152" s="1357"/>
      <c r="B152" s="1319"/>
      <c r="C152" s="2013" t="s">
        <v>620</v>
      </c>
      <c r="D152" s="1922"/>
      <c r="E152" s="1922"/>
      <c r="F152" s="1928"/>
      <c r="G152" s="1221">
        <v>2809.7289999999998</v>
      </c>
      <c r="H152" s="1221">
        <v>268.94</v>
      </c>
      <c r="I152" s="1264">
        <v>836.96799999999996</v>
      </c>
      <c r="J152" s="1266">
        <v>3915.6370000000002</v>
      </c>
      <c r="L152" s="1392"/>
      <c r="M152" s="1392"/>
      <c r="N152" s="1392"/>
      <c r="O152" s="1392"/>
    </row>
    <row r="153" spans="1:15">
      <c r="A153" s="1357"/>
      <c r="B153" s="1319"/>
      <c r="C153" s="2013" t="s">
        <v>621</v>
      </c>
      <c r="D153" s="1922"/>
      <c r="E153" s="1922"/>
      <c r="F153" s="1928"/>
      <c r="G153" s="1221">
        <v>6.726</v>
      </c>
      <c r="H153" s="1221">
        <v>0</v>
      </c>
      <c r="I153" s="1264">
        <v>84.18</v>
      </c>
      <c r="J153" s="1266">
        <v>90.906000000000006</v>
      </c>
      <c r="L153" s="1392"/>
      <c r="M153" s="1392"/>
      <c r="N153" s="1392"/>
      <c r="O153" s="1392"/>
    </row>
    <row r="154" spans="1:15">
      <c r="A154" s="1357"/>
      <c r="B154" s="1319"/>
      <c r="C154" s="2013" t="s">
        <v>622</v>
      </c>
      <c r="D154" s="1922"/>
      <c r="E154" s="1922"/>
      <c r="F154" s="1928"/>
      <c r="G154" s="1221">
        <v>273.64100000000002</v>
      </c>
      <c r="H154" s="1221">
        <v>3.9449999999999998</v>
      </c>
      <c r="I154" s="1264">
        <v>9.5679999999999996</v>
      </c>
      <c r="J154" s="1266">
        <v>287.154</v>
      </c>
      <c r="L154" s="1392"/>
      <c r="M154" s="1392"/>
      <c r="N154" s="1392"/>
      <c r="O154" s="1392"/>
    </row>
    <row r="155" spans="1:15">
      <c r="A155" s="1357"/>
      <c r="B155" s="1319"/>
      <c r="C155" s="2013" t="s">
        <v>782</v>
      </c>
      <c r="D155" s="1922"/>
      <c r="E155" s="1922"/>
      <c r="F155" s="1928"/>
      <c r="G155" s="1221">
        <v>-2689.2280000000001</v>
      </c>
      <c r="H155" s="1221">
        <v>-330.95400000000001</v>
      </c>
      <c r="I155" s="1264">
        <v>-812.80799999999999</v>
      </c>
      <c r="J155" s="1266">
        <v>-3832.99</v>
      </c>
      <c r="L155" s="1392"/>
      <c r="M155" s="1392"/>
      <c r="N155" s="1392"/>
      <c r="O155" s="1392"/>
    </row>
    <row r="156" spans="1:15">
      <c r="A156" s="1357"/>
      <c r="B156" s="1319"/>
      <c r="C156" s="2007" t="s">
        <v>285</v>
      </c>
      <c r="D156" s="1916"/>
      <c r="E156" s="1916"/>
      <c r="F156" s="2008"/>
      <c r="G156" s="1221">
        <v>0</v>
      </c>
      <c r="H156" s="1221">
        <v>0</v>
      </c>
      <c r="I156" s="1264">
        <v>-38.225000000000001</v>
      </c>
      <c r="J156" s="1266">
        <v>-38.225000000000001</v>
      </c>
      <c r="L156" s="1392"/>
      <c r="M156" s="1392"/>
      <c r="N156" s="1392"/>
      <c r="O156" s="1392"/>
    </row>
    <row r="157" spans="1:15">
      <c r="A157" s="1357"/>
      <c r="B157" s="1322">
        <v>16</v>
      </c>
      <c r="C157" s="2009" t="s">
        <v>624</v>
      </c>
      <c r="D157" s="1917"/>
      <c r="E157" s="1917"/>
      <c r="F157" s="2010"/>
      <c r="G157" s="1316">
        <v>8684.3549999999996</v>
      </c>
      <c r="H157" s="1316">
        <v>1207.2950000000001</v>
      </c>
      <c r="I157" s="1482">
        <v>1721.761</v>
      </c>
      <c r="J157" s="1266">
        <v>11613.411</v>
      </c>
      <c r="L157" s="1392"/>
      <c r="M157" s="1392"/>
      <c r="N157" s="1392"/>
      <c r="O157" s="1392"/>
    </row>
    <row r="158" spans="1:15">
      <c r="A158" s="1357"/>
      <c r="B158" s="1332"/>
      <c r="C158" s="2011" t="s">
        <v>625</v>
      </c>
      <c r="D158" s="1920"/>
      <c r="E158" s="1920"/>
      <c r="F158" s="2012"/>
      <c r="G158" s="1221">
        <v>235.03299999999999</v>
      </c>
      <c r="H158" s="1221">
        <v>103.316</v>
      </c>
      <c r="I158" s="1264">
        <v>0.56299999999999994</v>
      </c>
      <c r="J158" s="1266">
        <v>338.91199999999998</v>
      </c>
      <c r="L158" s="1392"/>
      <c r="M158" s="1392"/>
      <c r="N158" s="1392"/>
      <c r="O158" s="1392"/>
    </row>
    <row r="159" spans="1:15">
      <c r="A159" s="1357"/>
      <c r="B159" s="1332"/>
      <c r="C159" s="2011" t="s">
        <v>86</v>
      </c>
      <c r="D159" s="1920"/>
      <c r="E159" s="1920"/>
      <c r="F159" s="2012"/>
      <c r="G159" s="1221">
        <v>10028.486999999999</v>
      </c>
      <c r="H159" s="1221">
        <v>1237.999</v>
      </c>
      <c r="I159" s="1264">
        <v>1414.26</v>
      </c>
      <c r="J159" s="1266">
        <v>12680.745999999999</v>
      </c>
      <c r="L159" s="1392"/>
      <c r="M159" s="1392"/>
      <c r="N159" s="1392"/>
      <c r="O159" s="1392"/>
    </row>
    <row r="160" spans="1:15">
      <c r="A160" s="1357"/>
      <c r="B160" s="1332"/>
      <c r="C160" s="2011" t="s">
        <v>626</v>
      </c>
      <c r="D160" s="1920"/>
      <c r="E160" s="1920"/>
      <c r="F160" s="2012"/>
      <c r="G160" s="1221">
        <v>5802.402</v>
      </c>
      <c r="H160" s="1221">
        <v>887.09299999999996</v>
      </c>
      <c r="I160" s="1264">
        <v>944.14200000000005</v>
      </c>
      <c r="J160" s="1266">
        <v>7633.6369999999997</v>
      </c>
      <c r="L160" s="1392"/>
      <c r="M160" s="1392"/>
      <c r="N160" s="1392"/>
      <c r="O160" s="1392"/>
    </row>
    <row r="161" spans="1:15">
      <c r="A161" s="1357"/>
      <c r="B161" s="1332"/>
      <c r="C161" s="2011" t="s">
        <v>968</v>
      </c>
      <c r="D161" s="1920"/>
      <c r="E161" s="1920"/>
      <c r="F161" s="2012"/>
      <c r="G161" s="1221">
        <v>855.28899999999999</v>
      </c>
      <c r="H161" s="1221">
        <v>31.038</v>
      </c>
      <c r="I161" s="1264">
        <v>139.768</v>
      </c>
      <c r="J161" s="1266">
        <v>1026.095</v>
      </c>
      <c r="L161" s="1392"/>
      <c r="M161" s="1392"/>
      <c r="N161" s="1392"/>
      <c r="O161" s="1392"/>
    </row>
    <row r="162" spans="1:15">
      <c r="A162" s="1357"/>
      <c r="B162" s="1332"/>
      <c r="C162" s="2011" t="s">
        <v>969</v>
      </c>
      <c r="D162" s="1920"/>
      <c r="E162" s="1920"/>
      <c r="F162" s="2012"/>
      <c r="G162" s="1221">
        <v>186.66900000000001</v>
      </c>
      <c r="H162" s="1221">
        <v>24.294</v>
      </c>
      <c r="I162" s="1264">
        <v>547.44799999999998</v>
      </c>
      <c r="J162" s="1266">
        <v>758.41099999999994</v>
      </c>
      <c r="L162" s="1392"/>
      <c r="M162" s="1392"/>
      <c r="N162" s="1392"/>
      <c r="O162" s="1392"/>
    </row>
    <row r="163" spans="1:15">
      <c r="A163" s="1357"/>
      <c r="B163" s="1332"/>
      <c r="C163" s="2011" t="s">
        <v>723</v>
      </c>
      <c r="D163" s="1920"/>
      <c r="E163" s="1920"/>
      <c r="F163" s="2012"/>
      <c r="G163" s="1221">
        <v>-8396.6290000000008</v>
      </c>
      <c r="H163" s="1221">
        <v>-1073.6849999999999</v>
      </c>
      <c r="I163" s="1264">
        <v>-1324.42</v>
      </c>
      <c r="J163" s="1266">
        <v>-10794.734</v>
      </c>
      <c r="L163" s="1392"/>
      <c r="M163" s="1392"/>
      <c r="N163" s="1392"/>
      <c r="O163" s="1392"/>
    </row>
    <row r="164" spans="1:15">
      <c r="A164" s="1357"/>
      <c r="B164" s="1332"/>
      <c r="C164" s="2007" t="s">
        <v>970</v>
      </c>
      <c r="D164" s="1916"/>
      <c r="E164" s="1916"/>
      <c r="F164" s="2008"/>
      <c r="G164" s="1221">
        <v>-26.896000000000001</v>
      </c>
      <c r="H164" s="1221">
        <v>-2.76</v>
      </c>
      <c r="I164" s="1264">
        <v>0</v>
      </c>
      <c r="J164" s="1266">
        <v>-29.655999999999999</v>
      </c>
      <c r="L164" s="1392"/>
      <c r="M164" s="1392"/>
      <c r="N164" s="1392"/>
      <c r="O164" s="1392"/>
    </row>
    <row r="165" spans="1:15">
      <c r="A165" s="1357"/>
      <c r="B165" s="1322">
        <v>17</v>
      </c>
      <c r="C165" s="2009" t="s">
        <v>971</v>
      </c>
      <c r="D165" s="1917"/>
      <c r="E165" s="1917"/>
      <c r="F165" s="2010"/>
      <c r="G165" s="1316">
        <v>5.4530000000000003</v>
      </c>
      <c r="H165" s="1316">
        <v>0</v>
      </c>
      <c r="I165" s="1482">
        <v>8.8490000000000002</v>
      </c>
      <c r="J165" s="1266">
        <v>14.302</v>
      </c>
      <c r="L165" s="1392"/>
      <c r="M165" s="1392"/>
      <c r="N165" s="1392"/>
      <c r="O165" s="1392"/>
    </row>
    <row r="166" spans="1:15">
      <c r="A166" s="1357"/>
      <c r="B166" s="1332"/>
      <c r="C166" s="2007" t="s">
        <v>972</v>
      </c>
      <c r="D166" s="1916"/>
      <c r="E166" s="1916"/>
      <c r="F166" s="2008"/>
      <c r="G166" s="1244">
        <v>8.9049999999999994</v>
      </c>
      <c r="H166" s="1244">
        <v>0</v>
      </c>
      <c r="I166" s="1263">
        <v>8.8490000000000002</v>
      </c>
      <c r="J166" s="1266">
        <v>17.754000000000001</v>
      </c>
      <c r="L166" s="1392"/>
      <c r="M166" s="1392"/>
      <c r="N166" s="1392"/>
      <c r="O166" s="1392"/>
    </row>
    <row r="167" spans="1:15">
      <c r="A167" s="1357"/>
      <c r="B167" s="1332"/>
      <c r="C167" s="2007" t="s">
        <v>973</v>
      </c>
      <c r="D167" s="1916"/>
      <c r="E167" s="1916"/>
      <c r="F167" s="2008"/>
      <c r="G167" s="1244">
        <v>-3.452</v>
      </c>
      <c r="H167" s="1244">
        <v>0</v>
      </c>
      <c r="I167" s="1263">
        <v>0</v>
      </c>
      <c r="J167" s="1266">
        <v>-3.452</v>
      </c>
      <c r="L167" s="1392"/>
      <c r="M167" s="1392"/>
      <c r="N167" s="1392"/>
      <c r="O167" s="1392"/>
    </row>
    <row r="168" spans="1:15">
      <c r="A168" s="1357"/>
      <c r="B168" s="1322">
        <v>18</v>
      </c>
      <c r="C168" s="2009" t="s">
        <v>632</v>
      </c>
      <c r="D168" s="1917"/>
      <c r="E168" s="1917"/>
      <c r="F168" s="2010"/>
      <c r="G168" s="1316">
        <v>-110.783</v>
      </c>
      <c r="H168" s="1316">
        <v>-2E-3</v>
      </c>
      <c r="I168" s="1482">
        <v>1E-3</v>
      </c>
      <c r="J168" s="1266">
        <v>-110.78400000000001</v>
      </c>
      <c r="L168" s="1392"/>
      <c r="M168" s="1392"/>
      <c r="N168" s="1392"/>
      <c r="O168" s="1392"/>
    </row>
    <row r="169" spans="1:15">
      <c r="A169" s="1357"/>
      <c r="B169" s="1332"/>
      <c r="C169" s="2003" t="s">
        <v>974</v>
      </c>
      <c r="D169" s="1909"/>
      <c r="E169" s="1909"/>
      <c r="F169" s="2004"/>
      <c r="G169" s="1221">
        <v>59659.133000000002</v>
      </c>
      <c r="H169" s="1221">
        <v>6761.31</v>
      </c>
      <c r="I169" s="1264">
        <v>195.12</v>
      </c>
      <c r="J169" s="1266">
        <v>66615.562999999995</v>
      </c>
      <c r="L169" s="1392"/>
      <c r="M169" s="1392"/>
      <c r="N169" s="1392"/>
      <c r="O169" s="1392"/>
    </row>
    <row r="170" spans="1:15" ht="15" customHeight="1">
      <c r="A170" s="1357"/>
      <c r="B170" s="1332"/>
      <c r="C170" s="2003" t="s">
        <v>975</v>
      </c>
      <c r="D170" s="1909"/>
      <c r="E170" s="1909"/>
      <c r="F170" s="2004"/>
      <c r="G170" s="1221">
        <v>646.80100000000004</v>
      </c>
      <c r="H170" s="1221">
        <v>0</v>
      </c>
      <c r="I170" s="1264">
        <v>0</v>
      </c>
      <c r="J170" s="1266">
        <v>646.80100000000004</v>
      </c>
      <c r="L170" s="1392"/>
      <c r="M170" s="1392"/>
      <c r="N170" s="1392"/>
      <c r="O170" s="1392"/>
    </row>
    <row r="171" spans="1:15">
      <c r="A171" s="1357"/>
      <c r="B171" s="1332"/>
      <c r="C171" s="2003" t="s">
        <v>977</v>
      </c>
      <c r="D171" s="1909"/>
      <c r="E171" s="1909"/>
      <c r="F171" s="2004"/>
      <c r="G171" s="1221">
        <v>-59663.760999999999</v>
      </c>
      <c r="H171" s="1221">
        <v>-6761.0590000000002</v>
      </c>
      <c r="I171" s="1264">
        <v>-28.933</v>
      </c>
      <c r="J171" s="1266">
        <v>-66453.752999999997</v>
      </c>
      <c r="L171" s="1392"/>
      <c r="M171" s="1392"/>
      <c r="N171" s="1392"/>
      <c r="O171" s="1392"/>
    </row>
    <row r="172" spans="1:15">
      <c r="A172" s="1357"/>
      <c r="B172" s="1332"/>
      <c r="C172" s="2003" t="s">
        <v>978</v>
      </c>
      <c r="D172" s="1909"/>
      <c r="E172" s="1909"/>
      <c r="F172" s="2004"/>
      <c r="G172" s="1221">
        <v>-750.70299999999997</v>
      </c>
      <c r="H172" s="1221">
        <v>-0.252</v>
      </c>
      <c r="I172" s="1264">
        <v>-166.18600000000001</v>
      </c>
      <c r="J172" s="1266">
        <v>-917.14099999999996</v>
      </c>
      <c r="L172" s="1392"/>
      <c r="M172" s="1392"/>
      <c r="N172" s="1392"/>
      <c r="O172" s="1392"/>
    </row>
    <row r="173" spans="1:15">
      <c r="A173" s="1357"/>
      <c r="B173" s="1332"/>
      <c r="C173" s="2003" t="s">
        <v>753</v>
      </c>
      <c r="D173" s="1909"/>
      <c r="E173" s="1909"/>
      <c r="F173" s="2004"/>
      <c r="G173" s="1221">
        <v>99.277000000000001</v>
      </c>
      <c r="H173" s="1221">
        <v>145.577</v>
      </c>
      <c r="I173" s="1264">
        <v>0</v>
      </c>
      <c r="J173" s="1266">
        <v>244.85400000000001</v>
      </c>
      <c r="L173" s="1392"/>
      <c r="M173" s="1392"/>
      <c r="N173" s="1392"/>
      <c r="O173" s="1392"/>
    </row>
    <row r="174" spans="1:15" ht="15" thickBot="1">
      <c r="B174" s="1537"/>
      <c r="C174" s="2005" t="s">
        <v>979</v>
      </c>
      <c r="D174" s="1911"/>
      <c r="E174" s="1911"/>
      <c r="F174" s="2006"/>
      <c r="G174" s="1233">
        <v>-101.53</v>
      </c>
      <c r="H174" s="1233">
        <v>-145.578</v>
      </c>
      <c r="I174" s="1538">
        <v>0</v>
      </c>
      <c r="J174" s="1539">
        <v>-247.108</v>
      </c>
      <c r="L174" s="1392"/>
      <c r="M174" s="1392"/>
      <c r="N174" s="1392"/>
      <c r="O174" s="1392"/>
    </row>
    <row r="175" spans="1:15" ht="15" thickBot="1">
      <c r="B175" s="1337">
        <v>20</v>
      </c>
      <c r="C175" s="2001" t="s">
        <v>100</v>
      </c>
      <c r="D175" s="1906"/>
      <c r="E175" s="1906"/>
      <c r="F175" s="2002"/>
      <c r="G175" s="1267">
        <v>567577.88699999999</v>
      </c>
      <c r="H175" s="1267">
        <v>87015.426999999996</v>
      </c>
      <c r="I175" s="1269">
        <v>44466.81</v>
      </c>
      <c r="J175" s="1258">
        <v>699060.12399999995</v>
      </c>
      <c r="L175" s="1392"/>
      <c r="M175" s="1392"/>
      <c r="N175" s="1392"/>
      <c r="O175" s="1392"/>
    </row>
    <row r="186" ht="14.25" customHeight="1"/>
    <row r="187" ht="14.25" customHeight="1"/>
    <row r="188" ht="14.25" customHeight="1"/>
    <row r="189" ht="14.25" customHeight="1"/>
    <row r="193" ht="15" customHeight="1"/>
  </sheetData>
  <mergeCells count="174">
    <mergeCell ref="C175:F175"/>
    <mergeCell ref="C169:F169"/>
    <mergeCell ref="C170:F170"/>
    <mergeCell ref="C171:F171"/>
    <mergeCell ref="C172:F172"/>
    <mergeCell ref="C173:F173"/>
    <mergeCell ref="C174:F174"/>
    <mergeCell ref="C163:F163"/>
    <mergeCell ref="C164:F164"/>
    <mergeCell ref="C165:F165"/>
    <mergeCell ref="C166:F166"/>
    <mergeCell ref="C167:F167"/>
    <mergeCell ref="C168:F168"/>
    <mergeCell ref="C157:F157"/>
    <mergeCell ref="C158:F158"/>
    <mergeCell ref="C159:F159"/>
    <mergeCell ref="C160:F160"/>
    <mergeCell ref="C161:F161"/>
    <mergeCell ref="C162:F162"/>
    <mergeCell ref="C151:F151"/>
    <mergeCell ref="C152:F152"/>
    <mergeCell ref="C153:F153"/>
    <mergeCell ref="C154:F154"/>
    <mergeCell ref="C155:F155"/>
    <mergeCell ref="C156:F156"/>
    <mergeCell ref="C145:F145"/>
    <mergeCell ref="C146:F146"/>
    <mergeCell ref="C147:F147"/>
    <mergeCell ref="C148:F148"/>
    <mergeCell ref="C149:F149"/>
    <mergeCell ref="C150:F150"/>
    <mergeCell ref="C139:F139"/>
    <mergeCell ref="C140:F140"/>
    <mergeCell ref="C141:F141"/>
    <mergeCell ref="C142:F142"/>
    <mergeCell ref="C143:F143"/>
    <mergeCell ref="C144:F144"/>
    <mergeCell ref="C133:F133"/>
    <mergeCell ref="C134:F134"/>
    <mergeCell ref="C135:F135"/>
    <mergeCell ref="C136:F136"/>
    <mergeCell ref="C137:F137"/>
    <mergeCell ref="C138:F138"/>
    <mergeCell ref="C127:F127"/>
    <mergeCell ref="C128:F128"/>
    <mergeCell ref="C129:F129"/>
    <mergeCell ref="C130:F130"/>
    <mergeCell ref="C131:F131"/>
    <mergeCell ref="C132:F132"/>
    <mergeCell ref="C121:F121"/>
    <mergeCell ref="D122:F122"/>
    <mergeCell ref="D123:F123"/>
    <mergeCell ref="C124:F124"/>
    <mergeCell ref="C125:F125"/>
    <mergeCell ref="C126:F126"/>
    <mergeCell ref="D115:F115"/>
    <mergeCell ref="D116:F116"/>
    <mergeCell ref="D117:F117"/>
    <mergeCell ref="C118:F118"/>
    <mergeCell ref="D119:F119"/>
    <mergeCell ref="D120:F120"/>
    <mergeCell ref="D109:F109"/>
    <mergeCell ref="C110:F110"/>
    <mergeCell ref="D111:F111"/>
    <mergeCell ref="D112:F112"/>
    <mergeCell ref="D113:F113"/>
    <mergeCell ref="C114:F114"/>
    <mergeCell ref="D103:F103"/>
    <mergeCell ref="C104:F104"/>
    <mergeCell ref="D105:F105"/>
    <mergeCell ref="D106:F106"/>
    <mergeCell ref="C107:F107"/>
    <mergeCell ref="D108:F108"/>
    <mergeCell ref="D97:F97"/>
    <mergeCell ref="D98:F98"/>
    <mergeCell ref="D99:F99"/>
    <mergeCell ref="C100:F100"/>
    <mergeCell ref="D101:F101"/>
    <mergeCell ref="D102:F102"/>
    <mergeCell ref="D88:F88"/>
    <mergeCell ref="C89:F89"/>
    <mergeCell ref="D90:F90"/>
    <mergeCell ref="D91:F91"/>
    <mergeCell ref="D92:F92"/>
    <mergeCell ref="C96:F96"/>
    <mergeCell ref="C93:F93"/>
    <mergeCell ref="D94:F94"/>
    <mergeCell ref="D95:F95"/>
    <mergeCell ref="D82:F82"/>
    <mergeCell ref="D83:F83"/>
    <mergeCell ref="D84:F84"/>
    <mergeCell ref="C85:F85"/>
    <mergeCell ref="D86:F86"/>
    <mergeCell ref="D87:F87"/>
    <mergeCell ref="C76:F76"/>
    <mergeCell ref="C77:F77"/>
    <mergeCell ref="D78:F78"/>
    <mergeCell ref="D79:F79"/>
    <mergeCell ref="D80:F80"/>
    <mergeCell ref="C81:F81"/>
    <mergeCell ref="D71:F71"/>
    <mergeCell ref="D72:F72"/>
    <mergeCell ref="C73:F73"/>
    <mergeCell ref="D74:F74"/>
    <mergeCell ref="D75:F75"/>
    <mergeCell ref="D65:F65"/>
    <mergeCell ref="D66:F66"/>
    <mergeCell ref="C67:F67"/>
    <mergeCell ref="D68:F68"/>
    <mergeCell ref="D69:F69"/>
    <mergeCell ref="C70:F70"/>
    <mergeCell ref="D58:F58"/>
    <mergeCell ref="D59:F59"/>
    <mergeCell ref="C60:F60"/>
    <mergeCell ref="D61:F61"/>
    <mergeCell ref="C63:F63"/>
    <mergeCell ref="D64:F64"/>
    <mergeCell ref="C52:F52"/>
    <mergeCell ref="D53:F53"/>
    <mergeCell ref="D54:F54"/>
    <mergeCell ref="D55:F55"/>
    <mergeCell ref="C56:F56"/>
    <mergeCell ref="D57:F57"/>
    <mergeCell ref="D62:F62"/>
    <mergeCell ref="C46:F46"/>
    <mergeCell ref="D47:F47"/>
    <mergeCell ref="D48:F48"/>
    <mergeCell ref="C49:F49"/>
    <mergeCell ref="D50:F50"/>
    <mergeCell ref="D51:F51"/>
    <mergeCell ref="C40:F40"/>
    <mergeCell ref="D41:F41"/>
    <mergeCell ref="D42:F42"/>
    <mergeCell ref="C43:F43"/>
    <mergeCell ref="D44:F44"/>
    <mergeCell ref="D45:F45"/>
    <mergeCell ref="C34:F34"/>
    <mergeCell ref="C35:F35"/>
    <mergeCell ref="C36:F36"/>
    <mergeCell ref="C37:F37"/>
    <mergeCell ref="C38:F38"/>
    <mergeCell ref="C39:F39"/>
    <mergeCell ref="C28:F28"/>
    <mergeCell ref="C29:F29"/>
    <mergeCell ref="C30:F30"/>
    <mergeCell ref="C31:F31"/>
    <mergeCell ref="C32:F32"/>
    <mergeCell ref="C33:F33"/>
    <mergeCell ref="C22:F22"/>
    <mergeCell ref="C23:F23"/>
    <mergeCell ref="C24:F24"/>
    <mergeCell ref="C25:F25"/>
    <mergeCell ref="C26:F26"/>
    <mergeCell ref="C27:F27"/>
    <mergeCell ref="C13:F13"/>
    <mergeCell ref="C14:F14"/>
    <mergeCell ref="C15:F15"/>
    <mergeCell ref="C16:F16"/>
    <mergeCell ref="C20:F20"/>
    <mergeCell ref="C21:F21"/>
    <mergeCell ref="C17:F17"/>
    <mergeCell ref="C18:F18"/>
    <mergeCell ref="D19:F19"/>
    <mergeCell ref="C8:F8"/>
    <mergeCell ref="C9:F9"/>
    <mergeCell ref="C10:F10"/>
    <mergeCell ref="C11:F11"/>
    <mergeCell ref="C12:F12"/>
    <mergeCell ref="B2:J2"/>
    <mergeCell ref="I3:J3"/>
    <mergeCell ref="C4:F4"/>
    <mergeCell ref="C5:F5"/>
    <mergeCell ref="C6:F6"/>
    <mergeCell ref="C7:F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"/>
  <sheetViews>
    <sheetView zoomScaleNormal="100" workbookViewId="0">
      <selection activeCell="F14" sqref="F14"/>
    </sheetView>
  </sheetViews>
  <sheetFormatPr defaultColWidth="14.625" defaultRowHeight="12"/>
  <cols>
    <col min="1" max="1" width="32" style="26" customWidth="1"/>
    <col min="2" max="2" width="12.5" style="26" customWidth="1"/>
    <col min="3" max="3" width="12.25" style="26" customWidth="1"/>
    <col min="4" max="4" width="13.25" style="26" customWidth="1"/>
    <col min="5" max="5" width="12.25" style="26" customWidth="1"/>
    <col min="6" max="249" width="9" style="26" customWidth="1"/>
    <col min="250" max="250" width="3" style="26" customWidth="1"/>
    <col min="251" max="251" width="28.5" style="26" customWidth="1"/>
    <col min="252" max="252" width="12.375" style="26" customWidth="1"/>
    <col min="253" max="253" width="12.25" style="26" customWidth="1"/>
    <col min="254" max="254" width="13.25" style="26" customWidth="1"/>
    <col min="255" max="255" width="13.75" style="26" customWidth="1"/>
    <col min="256" max="16384" width="14.625" style="26"/>
  </cols>
  <sheetData>
    <row r="1" spans="1:9">
      <c r="A1" s="185"/>
      <c r="B1" s="185"/>
      <c r="C1" s="185"/>
      <c r="D1" s="186"/>
      <c r="E1" s="185"/>
    </row>
    <row r="2" spans="1:9">
      <c r="A2" s="1605" t="s">
        <v>837</v>
      </c>
      <c r="B2" s="1605"/>
      <c r="C2" s="1605"/>
      <c r="D2" s="1605"/>
      <c r="E2" s="1605"/>
    </row>
    <row r="3" spans="1:9">
      <c r="A3" s="210"/>
      <c r="B3" s="210"/>
      <c r="C3" s="210"/>
      <c r="D3" s="210"/>
      <c r="E3" s="210"/>
    </row>
    <row r="4" spans="1:9" ht="12.75" thickBot="1">
      <c r="A4" s="2"/>
      <c r="B4" s="185"/>
      <c r="C4" s="185"/>
      <c r="D4" s="1623" t="s">
        <v>385</v>
      </c>
      <c r="E4" s="1623"/>
    </row>
    <row r="5" spans="1:9" ht="24.75" thickBot="1">
      <c r="A5" s="373" t="s">
        <v>4</v>
      </c>
      <c r="B5" s="306" t="s">
        <v>5</v>
      </c>
      <c r="C5" s="307" t="s">
        <v>324</v>
      </c>
      <c r="D5" s="308" t="s">
        <v>325</v>
      </c>
      <c r="E5" s="309" t="s">
        <v>8</v>
      </c>
      <c r="G5" s="150"/>
    </row>
    <row r="6" spans="1:9" s="148" customFormat="1" ht="12.75" customHeight="1">
      <c r="A6" s="389" t="s">
        <v>10</v>
      </c>
      <c r="B6" s="393">
        <v>5226.0119999999997</v>
      </c>
      <c r="C6" s="394">
        <v>1578.068</v>
      </c>
      <c r="D6" s="394">
        <v>1581.079</v>
      </c>
      <c r="E6" s="395">
        <v>8385.1589999999997</v>
      </c>
    </row>
    <row r="7" spans="1:9">
      <c r="A7" s="390" t="s">
        <v>12</v>
      </c>
      <c r="B7" s="396">
        <v>4259.5659999999998</v>
      </c>
      <c r="C7" s="397">
        <v>1119.8679999999999</v>
      </c>
      <c r="D7" s="397">
        <v>1217.7380000000001</v>
      </c>
      <c r="E7" s="398">
        <v>6597.1719999999996</v>
      </c>
      <c r="G7" s="148"/>
      <c r="H7" s="148"/>
      <c r="I7" s="148"/>
    </row>
    <row r="8" spans="1:9">
      <c r="A8" s="390" t="s">
        <v>14</v>
      </c>
      <c r="B8" s="396">
        <v>959.51199999999994</v>
      </c>
      <c r="C8" s="397">
        <v>458.16399999999999</v>
      </c>
      <c r="D8" s="397">
        <v>360.88900000000001</v>
      </c>
      <c r="E8" s="398">
        <v>1778.5650000000001</v>
      </c>
      <c r="G8" s="148"/>
      <c r="H8" s="148"/>
      <c r="I8" s="148"/>
    </row>
    <row r="9" spans="1:9">
      <c r="A9" s="391" t="s">
        <v>16</v>
      </c>
      <c r="B9" s="396">
        <v>6.9340000000000002</v>
      </c>
      <c r="C9" s="397">
        <v>3.5999999999999997E-2</v>
      </c>
      <c r="D9" s="397">
        <v>2.452</v>
      </c>
      <c r="E9" s="398">
        <v>9.4220000000000006</v>
      </c>
      <c r="G9" s="148"/>
      <c r="H9" s="148"/>
      <c r="I9" s="148"/>
    </row>
    <row r="10" spans="1:9" s="148" customFormat="1">
      <c r="A10" s="389" t="s">
        <v>19</v>
      </c>
      <c r="B10" s="399">
        <v>4386.9459999999999</v>
      </c>
      <c r="C10" s="400">
        <v>1832.914</v>
      </c>
      <c r="D10" s="400">
        <v>1202.9549999999999</v>
      </c>
      <c r="E10" s="401">
        <v>7422.8149999999996</v>
      </c>
    </row>
    <row r="11" spans="1:9" s="148" customFormat="1">
      <c r="A11" s="389" t="s">
        <v>21</v>
      </c>
      <c r="B11" s="399">
        <v>8219.8080000000009</v>
      </c>
      <c r="C11" s="400">
        <v>2888.172</v>
      </c>
      <c r="D11" s="400">
        <v>1889.46</v>
      </c>
      <c r="E11" s="401">
        <v>12997.44</v>
      </c>
    </row>
    <row r="12" spans="1:9">
      <c r="A12" s="390" t="s">
        <v>23</v>
      </c>
      <c r="B12" s="396">
        <v>42.686</v>
      </c>
      <c r="C12" s="397">
        <v>54.969000000000001</v>
      </c>
      <c r="D12" s="397">
        <v>37.926000000000002</v>
      </c>
      <c r="E12" s="398">
        <v>20420.255000000001</v>
      </c>
      <c r="G12" s="148"/>
      <c r="H12" s="148"/>
      <c r="I12" s="148"/>
    </row>
    <row r="13" spans="1:9" s="148" customFormat="1">
      <c r="A13" s="390" t="s">
        <v>25</v>
      </c>
      <c r="B13" s="396">
        <v>5943.2569999999996</v>
      </c>
      <c r="C13" s="397">
        <v>43.201999999999998</v>
      </c>
      <c r="D13" s="397">
        <v>57.280999999999999</v>
      </c>
      <c r="E13" s="398">
        <v>6043.74</v>
      </c>
    </row>
    <row r="14" spans="1:9">
      <c r="A14" s="390" t="s">
        <v>27</v>
      </c>
      <c r="B14" s="396">
        <v>2233.8649999999998</v>
      </c>
      <c r="C14" s="397">
        <v>2790.0010000000002</v>
      </c>
      <c r="D14" s="397">
        <v>1794.2529999999999</v>
      </c>
      <c r="E14" s="398">
        <v>6818.1189999999997</v>
      </c>
      <c r="G14" s="148"/>
      <c r="H14" s="148"/>
      <c r="I14" s="148"/>
    </row>
    <row r="15" spans="1:9" s="148" customFormat="1">
      <c r="A15" s="389" t="s">
        <v>29</v>
      </c>
      <c r="B15" s="399">
        <v>30437.920999999998</v>
      </c>
      <c r="C15" s="400">
        <v>6181.9949999999999</v>
      </c>
      <c r="D15" s="400">
        <v>7207.0309999999999</v>
      </c>
      <c r="E15" s="401">
        <v>43826.947</v>
      </c>
    </row>
    <row r="16" spans="1:9">
      <c r="A16" s="390" t="s">
        <v>31</v>
      </c>
      <c r="B16" s="396">
        <v>4458.7960000000003</v>
      </c>
      <c r="C16" s="397">
        <v>1162.626</v>
      </c>
      <c r="D16" s="397">
        <v>943.82899999999995</v>
      </c>
      <c r="E16" s="398">
        <v>6565.2510000000002</v>
      </c>
      <c r="G16" s="148"/>
      <c r="H16" s="148"/>
      <c r="I16" s="148"/>
    </row>
    <row r="17" spans="1:9">
      <c r="A17" s="390" t="s">
        <v>33</v>
      </c>
      <c r="B17" s="396">
        <v>25552.013999999999</v>
      </c>
      <c r="C17" s="397">
        <v>4848.2139999999999</v>
      </c>
      <c r="D17" s="397">
        <v>4174.5910000000003</v>
      </c>
      <c r="E17" s="398">
        <v>34574.819000000003</v>
      </c>
      <c r="G17" s="148"/>
      <c r="H17" s="148"/>
      <c r="I17" s="148"/>
    </row>
    <row r="18" spans="1:9" ht="36">
      <c r="A18" s="390" t="s">
        <v>35</v>
      </c>
      <c r="B18" s="396">
        <v>68.025999999999996</v>
      </c>
      <c r="C18" s="397">
        <v>122.922</v>
      </c>
      <c r="D18" s="397">
        <v>148.99100000000001</v>
      </c>
      <c r="E18" s="398">
        <v>339.93900000000002</v>
      </c>
      <c r="G18" s="148"/>
      <c r="H18" s="148"/>
      <c r="I18" s="148"/>
    </row>
    <row r="19" spans="1:9" ht="24.75" customHeight="1">
      <c r="A19" s="390" t="s">
        <v>37</v>
      </c>
      <c r="B19" s="396">
        <v>168.52199999999999</v>
      </c>
      <c r="C19" s="397">
        <v>45.149000000000001</v>
      </c>
      <c r="D19" s="397">
        <v>315.26299999999998</v>
      </c>
      <c r="E19" s="398">
        <v>528.93399999999997</v>
      </c>
      <c r="G19" s="148"/>
      <c r="H19" s="148"/>
      <c r="I19" s="148"/>
    </row>
    <row r="20" spans="1:9" ht="36">
      <c r="A20" s="390" t="s">
        <v>39</v>
      </c>
      <c r="B20" s="396">
        <v>111.93</v>
      </c>
      <c r="C20" s="397">
        <v>2.254</v>
      </c>
      <c r="D20" s="397">
        <v>762.93299999999999</v>
      </c>
      <c r="E20" s="398">
        <v>877.11699999999996</v>
      </c>
      <c r="G20" s="148"/>
      <c r="H20" s="148"/>
      <c r="I20" s="148"/>
    </row>
    <row r="21" spans="1:9" s="148" customFormat="1" ht="24">
      <c r="A21" s="390" t="s">
        <v>41</v>
      </c>
      <c r="B21" s="396">
        <v>0</v>
      </c>
      <c r="C21" s="397">
        <v>0</v>
      </c>
      <c r="D21" s="397">
        <v>681.60599999999999</v>
      </c>
      <c r="E21" s="398">
        <v>681.60599999999999</v>
      </c>
    </row>
    <row r="22" spans="1:9">
      <c r="A22" s="390" t="s">
        <v>43</v>
      </c>
      <c r="B22" s="396">
        <v>78.632999999999996</v>
      </c>
      <c r="C22" s="397">
        <v>0.83</v>
      </c>
      <c r="D22" s="397">
        <v>179.81800000000001</v>
      </c>
      <c r="E22" s="398">
        <v>259.28100000000001</v>
      </c>
      <c r="G22" s="148"/>
      <c r="H22" s="148"/>
      <c r="I22" s="148"/>
    </row>
    <row r="23" spans="1:9" s="148" customFormat="1">
      <c r="A23" s="389" t="s">
        <v>46</v>
      </c>
      <c r="B23" s="399">
        <v>48208.298000000003</v>
      </c>
      <c r="C23" s="400">
        <v>11543.486999999999</v>
      </c>
      <c r="D23" s="400">
        <v>12382.773999999999</v>
      </c>
      <c r="E23" s="401">
        <v>72134.558999999994</v>
      </c>
    </row>
    <row r="24" spans="1:9">
      <c r="A24" s="390" t="s">
        <v>48</v>
      </c>
      <c r="B24" s="396">
        <v>30647.845000000001</v>
      </c>
      <c r="C24" s="397">
        <v>7915.259</v>
      </c>
      <c r="D24" s="397">
        <v>6999.1840000000002</v>
      </c>
      <c r="E24" s="398">
        <v>45562.288</v>
      </c>
      <c r="G24" s="148"/>
      <c r="H24" s="148"/>
      <c r="I24" s="148"/>
    </row>
    <row r="25" spans="1:9">
      <c r="A25" s="390" t="s">
        <v>50</v>
      </c>
      <c r="B25" s="396">
        <v>265.642</v>
      </c>
      <c r="C25" s="397">
        <v>42.832999999999998</v>
      </c>
      <c r="D25" s="397">
        <v>15.644</v>
      </c>
      <c r="E25" s="398">
        <v>324.11900000000003</v>
      </c>
      <c r="G25" s="148"/>
      <c r="H25" s="148"/>
      <c r="I25" s="148"/>
    </row>
    <row r="26" spans="1:9">
      <c r="A26" s="390" t="s">
        <v>52</v>
      </c>
      <c r="B26" s="396">
        <v>16695.834999999999</v>
      </c>
      <c r="C26" s="397">
        <v>3944.8</v>
      </c>
      <c r="D26" s="397">
        <v>5548.9889999999996</v>
      </c>
      <c r="E26" s="398">
        <v>26189.624</v>
      </c>
      <c r="G26" s="148"/>
      <c r="H26" s="148"/>
      <c r="I26" s="148"/>
    </row>
    <row r="27" spans="1:9">
      <c r="A27" s="390" t="s">
        <v>54</v>
      </c>
      <c r="B27" s="396">
        <v>8098.3019999999997</v>
      </c>
      <c r="C27" s="397">
        <v>385.10700000000003</v>
      </c>
      <c r="D27" s="397">
        <v>1452.08</v>
      </c>
      <c r="E27" s="398">
        <v>9935.4889999999996</v>
      </c>
      <c r="G27" s="148"/>
      <c r="H27" s="148"/>
      <c r="I27" s="148"/>
    </row>
    <row r="28" spans="1:9" s="148" customFormat="1">
      <c r="A28" s="390" t="s">
        <v>56</v>
      </c>
      <c r="B28" s="396">
        <v>-7499.326</v>
      </c>
      <c r="C28" s="397">
        <v>-744.51199999999994</v>
      </c>
      <c r="D28" s="397">
        <v>-1633.123</v>
      </c>
      <c r="E28" s="398">
        <v>-9876.9609999999993</v>
      </c>
    </row>
    <row r="29" spans="1:9" s="148" customFormat="1" ht="12.75" customHeight="1">
      <c r="A29" s="389" t="s">
        <v>58</v>
      </c>
      <c r="B29" s="399">
        <v>2579.377</v>
      </c>
      <c r="C29" s="400">
        <v>523.41700000000003</v>
      </c>
      <c r="D29" s="400">
        <v>1935.529</v>
      </c>
      <c r="E29" s="401">
        <v>5038.3230000000003</v>
      </c>
    </row>
    <row r="30" spans="1:9">
      <c r="A30" s="390" t="s">
        <v>60</v>
      </c>
      <c r="B30" s="396">
        <v>492.541</v>
      </c>
      <c r="C30" s="397">
        <v>138.42099999999999</v>
      </c>
      <c r="D30" s="397">
        <v>174.47800000000001</v>
      </c>
      <c r="E30" s="398">
        <v>805.44</v>
      </c>
      <c r="G30" s="148"/>
      <c r="H30" s="148"/>
      <c r="I30" s="148"/>
    </row>
    <row r="31" spans="1:9">
      <c r="A31" s="390" t="s">
        <v>62</v>
      </c>
      <c r="B31" s="396">
        <v>3524.0810000000001</v>
      </c>
      <c r="C31" s="397">
        <v>129.45699999999999</v>
      </c>
      <c r="D31" s="397">
        <v>510.20400000000001</v>
      </c>
      <c r="E31" s="398">
        <v>4163.7420000000002</v>
      </c>
      <c r="G31" s="148"/>
      <c r="H31" s="148"/>
      <c r="I31" s="148"/>
    </row>
    <row r="32" spans="1:9">
      <c r="A32" s="390" t="s">
        <v>64</v>
      </c>
      <c r="B32" s="396">
        <v>-3544.8890000000001</v>
      </c>
      <c r="C32" s="397">
        <v>-137.786</v>
      </c>
      <c r="D32" s="397">
        <v>-518.99400000000003</v>
      </c>
      <c r="E32" s="398">
        <v>-4201.6689999999999</v>
      </c>
      <c r="G32" s="148"/>
      <c r="H32" s="148"/>
      <c r="I32" s="148"/>
    </row>
    <row r="33" spans="1:9">
      <c r="A33" s="390" t="s">
        <v>66</v>
      </c>
      <c r="B33" s="396">
        <v>75.725999999999999</v>
      </c>
      <c r="C33" s="397">
        <v>91.971000000000004</v>
      </c>
      <c r="D33" s="397">
        <v>188.46100000000001</v>
      </c>
      <c r="E33" s="398">
        <v>356.15800000000002</v>
      </c>
      <c r="G33" s="148"/>
      <c r="H33" s="148"/>
      <c r="I33" s="148"/>
    </row>
    <row r="34" spans="1:9">
      <c r="A34" s="390" t="s">
        <v>68</v>
      </c>
      <c r="B34" s="396">
        <v>1886</v>
      </c>
      <c r="C34" s="397">
        <v>230.833</v>
      </c>
      <c r="D34" s="397">
        <v>1682.7750000000001</v>
      </c>
      <c r="E34" s="398">
        <v>3799.6080000000002</v>
      </c>
      <c r="G34" s="148"/>
      <c r="H34" s="148"/>
      <c r="I34" s="148"/>
    </row>
    <row r="35" spans="1:9">
      <c r="A35" s="390" t="s">
        <v>70</v>
      </c>
      <c r="B35" s="396">
        <v>-40.401000000000003</v>
      </c>
      <c r="C35" s="397">
        <v>1E-3</v>
      </c>
      <c r="D35" s="397">
        <v>-198.846</v>
      </c>
      <c r="E35" s="398">
        <v>-239.24600000000001</v>
      </c>
      <c r="G35" s="148"/>
      <c r="H35" s="148"/>
      <c r="I35" s="148"/>
    </row>
    <row r="36" spans="1:9" s="148" customFormat="1">
      <c r="A36" s="390" t="s">
        <v>72</v>
      </c>
      <c r="B36" s="402">
        <v>1E-3</v>
      </c>
      <c r="C36" s="403">
        <v>0</v>
      </c>
      <c r="D36" s="403">
        <v>0</v>
      </c>
      <c r="E36" s="398">
        <v>1E-3</v>
      </c>
    </row>
    <row r="37" spans="1:9">
      <c r="A37" s="390" t="s">
        <v>74</v>
      </c>
      <c r="B37" s="396">
        <v>186.31800000000001</v>
      </c>
      <c r="C37" s="397">
        <v>70.52</v>
      </c>
      <c r="D37" s="397">
        <v>97.450999999999993</v>
      </c>
      <c r="E37" s="398">
        <v>354.28899999999999</v>
      </c>
      <c r="G37" s="148"/>
      <c r="H37" s="148"/>
      <c r="I37" s="148"/>
    </row>
    <row r="38" spans="1:9" s="148" customFormat="1" ht="12.75" customHeight="1">
      <c r="A38" s="389" t="s">
        <v>76</v>
      </c>
      <c r="B38" s="399">
        <v>617.77599999999995</v>
      </c>
      <c r="C38" s="400">
        <v>84.156999999999996</v>
      </c>
      <c r="D38" s="400">
        <v>809.93</v>
      </c>
      <c r="E38" s="401">
        <v>1511.8630000000001</v>
      </c>
    </row>
    <row r="39" spans="1:9" ht="24">
      <c r="A39" s="390" t="s">
        <v>78</v>
      </c>
      <c r="B39" s="396">
        <v>152.953</v>
      </c>
      <c r="C39" s="397">
        <v>0</v>
      </c>
      <c r="D39" s="397">
        <v>60.768999999999998</v>
      </c>
      <c r="E39" s="398">
        <v>213.72200000000001</v>
      </c>
      <c r="G39" s="148"/>
      <c r="H39" s="148"/>
      <c r="I39" s="148"/>
    </row>
    <row r="40" spans="1:9" s="148" customFormat="1">
      <c r="A40" s="390" t="s">
        <v>80</v>
      </c>
      <c r="B40" s="396">
        <v>464.82299999999998</v>
      </c>
      <c r="C40" s="397">
        <v>84.156999999999996</v>
      </c>
      <c r="D40" s="397">
        <v>749.16099999999994</v>
      </c>
      <c r="E40" s="398">
        <v>1298.1410000000001</v>
      </c>
    </row>
    <row r="41" spans="1:9">
      <c r="A41" s="391" t="s">
        <v>82</v>
      </c>
      <c r="B41" s="404">
        <v>0</v>
      </c>
      <c r="C41" s="405">
        <v>0</v>
      </c>
      <c r="D41" s="405">
        <v>0</v>
      </c>
      <c r="E41" s="398">
        <v>0</v>
      </c>
      <c r="G41" s="148"/>
      <c r="H41" s="148"/>
      <c r="I41" s="148"/>
    </row>
    <row r="42" spans="1:9" s="148" customFormat="1">
      <c r="A42" s="389" t="s">
        <v>84</v>
      </c>
      <c r="B42" s="399">
        <v>3549.654</v>
      </c>
      <c r="C42" s="400">
        <v>805.322</v>
      </c>
      <c r="D42" s="400">
        <v>2360.8409999999999</v>
      </c>
      <c r="E42" s="401">
        <v>6715.817</v>
      </c>
    </row>
    <row r="43" spans="1:9">
      <c r="A43" s="390" t="s">
        <v>86</v>
      </c>
      <c r="B43" s="396">
        <v>3151.8710000000001</v>
      </c>
      <c r="C43" s="397">
        <v>580.15599999999995</v>
      </c>
      <c r="D43" s="397">
        <v>1863.683</v>
      </c>
      <c r="E43" s="398">
        <v>5595.71</v>
      </c>
      <c r="G43" s="148"/>
      <c r="H43" s="148"/>
      <c r="I43" s="148"/>
    </row>
    <row r="44" spans="1:9">
      <c r="A44" s="390" t="s">
        <v>88</v>
      </c>
      <c r="B44" s="396">
        <v>2407.2539999999999</v>
      </c>
      <c r="C44" s="397">
        <v>489.28899999999999</v>
      </c>
      <c r="D44" s="397">
        <v>907.17399999999998</v>
      </c>
      <c r="E44" s="398">
        <v>3803.7170000000001</v>
      </c>
      <c r="G44" s="148"/>
      <c r="H44" s="148"/>
      <c r="I44" s="148"/>
    </row>
    <row r="45" spans="1:9">
      <c r="A45" s="390" t="s">
        <v>90</v>
      </c>
      <c r="B45" s="396">
        <v>228.47399999999999</v>
      </c>
      <c r="C45" s="397">
        <v>66.959000000000003</v>
      </c>
      <c r="D45" s="397">
        <v>93.49</v>
      </c>
      <c r="E45" s="398">
        <v>388.923</v>
      </c>
      <c r="G45" s="148"/>
      <c r="H45" s="148"/>
      <c r="I45" s="148"/>
    </row>
    <row r="46" spans="1:9">
      <c r="A46" s="390" t="s">
        <v>92</v>
      </c>
      <c r="B46" s="396">
        <v>102.041</v>
      </c>
      <c r="C46" s="397">
        <v>4.3310000000000004</v>
      </c>
      <c r="D46" s="397">
        <v>48.851999999999997</v>
      </c>
      <c r="E46" s="398">
        <v>155.22399999999999</v>
      </c>
      <c r="G46" s="148"/>
      <c r="H46" s="148"/>
      <c r="I46" s="148"/>
    </row>
    <row r="47" spans="1:9" s="148" customFormat="1">
      <c r="A47" s="390" t="s">
        <v>94</v>
      </c>
      <c r="B47" s="396">
        <v>162.941</v>
      </c>
      <c r="C47" s="397">
        <v>56.859000000000002</v>
      </c>
      <c r="D47" s="397">
        <v>396.42</v>
      </c>
      <c r="E47" s="398">
        <v>616.22</v>
      </c>
    </row>
    <row r="48" spans="1:9">
      <c r="A48" s="390" t="s">
        <v>96</v>
      </c>
      <c r="B48" s="396">
        <v>-2502.9270000000001</v>
      </c>
      <c r="C48" s="397">
        <v>-392.27199999999999</v>
      </c>
      <c r="D48" s="397">
        <v>-948.77800000000002</v>
      </c>
      <c r="E48" s="398">
        <v>-3843.9769999999999</v>
      </c>
      <c r="G48" s="148"/>
      <c r="H48" s="148"/>
      <c r="I48" s="148"/>
    </row>
    <row r="49" spans="1:5" s="148" customFormat="1" ht="18" customHeight="1">
      <c r="A49" s="389" t="s">
        <v>98</v>
      </c>
      <c r="B49" s="406">
        <v>0</v>
      </c>
      <c r="C49" s="407">
        <v>-5.6840000000000002</v>
      </c>
      <c r="D49" s="407">
        <v>-219.87100000000001</v>
      </c>
      <c r="E49" s="408">
        <v>-225.55500000000001</v>
      </c>
    </row>
    <row r="50" spans="1:5" s="148" customFormat="1" ht="12.75" thickBot="1">
      <c r="A50" s="392" t="s">
        <v>100</v>
      </c>
      <c r="B50" s="409">
        <v>103225.792</v>
      </c>
      <c r="C50" s="410">
        <v>25431.848000000002</v>
      </c>
      <c r="D50" s="410">
        <v>29149.727999999999</v>
      </c>
      <c r="E50" s="411">
        <v>157807.36799999999</v>
      </c>
    </row>
    <row r="51" spans="1:5">
      <c r="B51" s="149"/>
      <c r="C51" s="149"/>
      <c r="D51" s="149"/>
      <c r="E51" s="149"/>
    </row>
  </sheetData>
  <mergeCells count="2">
    <mergeCell ref="A2:E2"/>
    <mergeCell ref="D4:E4"/>
  </mergeCells>
  <printOptions horizontalCentered="1" verticalCentered="1"/>
  <pageMargins left="0.17" right="0.17" top="0.19" bottom="0.16" header="0.17" footer="0.16"/>
  <pageSetup paperSize="9" scale="77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91"/>
  <sheetViews>
    <sheetView workbookViewId="0"/>
  </sheetViews>
  <sheetFormatPr defaultRowHeight="14.25"/>
  <cols>
    <col min="1" max="1" width="2.625" style="1394" customWidth="1"/>
    <col min="2" max="2" width="4.625" customWidth="1"/>
    <col min="3" max="3" width="2.375" customWidth="1"/>
    <col min="4" max="4" width="3" customWidth="1"/>
    <col min="6" max="6" width="47.625" customWidth="1"/>
    <col min="7" max="10" width="12.625" customWidth="1"/>
    <col min="12" max="12" width="9" customWidth="1"/>
  </cols>
  <sheetData>
    <row r="2" spans="2:15" ht="15" customHeight="1">
      <c r="B2" s="1744" t="s">
        <v>1185</v>
      </c>
      <c r="C2" s="1744"/>
      <c r="D2" s="1744"/>
      <c r="E2" s="1744"/>
      <c r="F2" s="1744"/>
      <c r="G2" s="1744"/>
      <c r="H2" s="1744"/>
      <c r="I2" s="1744"/>
      <c r="J2" s="1744"/>
    </row>
    <row r="3" spans="2:15" ht="15" thickBot="1">
      <c r="I3" s="1973" t="s">
        <v>844</v>
      </c>
      <c r="J3" s="1973"/>
    </row>
    <row r="4" spans="2:15" ht="33.75" customHeight="1" thickBot="1">
      <c r="B4" s="1577" t="s">
        <v>289</v>
      </c>
      <c r="C4" s="2022" t="s">
        <v>640</v>
      </c>
      <c r="D4" s="1932"/>
      <c r="E4" s="1932"/>
      <c r="F4" s="2023"/>
      <c r="G4" s="1529" t="s">
        <v>5</v>
      </c>
      <c r="H4" s="1530" t="s">
        <v>324</v>
      </c>
      <c r="I4" s="1531" t="s">
        <v>325</v>
      </c>
      <c r="J4" s="1532" t="s">
        <v>8</v>
      </c>
    </row>
    <row r="5" spans="2:15" ht="30" customHeight="1">
      <c r="B5" s="1491">
        <v>1</v>
      </c>
      <c r="C5" s="2070" t="s">
        <v>981</v>
      </c>
      <c r="D5" s="1933"/>
      <c r="E5" s="1933"/>
      <c r="F5" s="2071"/>
      <c r="G5" s="1169">
        <v>32.127000000000002</v>
      </c>
      <c r="H5" s="171">
        <v>0</v>
      </c>
      <c r="I5" s="957">
        <v>0</v>
      </c>
      <c r="J5" s="1116">
        <v>32.127000000000002</v>
      </c>
      <c r="L5" s="1495"/>
      <c r="M5" s="1495"/>
      <c r="N5" s="1495"/>
      <c r="O5" s="1495"/>
    </row>
    <row r="6" spans="2:15" ht="18" customHeight="1">
      <c r="B6" s="1564"/>
      <c r="C6" s="1565"/>
      <c r="D6" s="2074" t="s">
        <v>228</v>
      </c>
      <c r="E6" s="2075"/>
      <c r="F6" s="2076"/>
      <c r="G6" s="888">
        <v>25.178000000000001</v>
      </c>
      <c r="H6" s="889">
        <v>0</v>
      </c>
      <c r="I6" s="1569">
        <v>0</v>
      </c>
      <c r="J6" s="1119">
        <v>25.178000000000001</v>
      </c>
      <c r="L6" s="1495"/>
      <c r="M6" s="1495"/>
      <c r="N6" s="1495"/>
      <c r="O6" s="1495"/>
    </row>
    <row r="7" spans="2:15" ht="15.75" customHeight="1">
      <c r="B7" s="1319"/>
      <c r="C7" s="1326"/>
      <c r="D7" s="1923" t="s">
        <v>234</v>
      </c>
      <c r="E7" s="1923"/>
      <c r="F7" s="2014"/>
      <c r="G7" s="1191">
        <v>6.9489999999999998</v>
      </c>
      <c r="H7" s="173">
        <v>0</v>
      </c>
      <c r="I7" s="964">
        <v>0</v>
      </c>
      <c r="J7" s="1119">
        <v>6.9489999999999998</v>
      </c>
      <c r="L7" s="1495"/>
      <c r="M7" s="1495"/>
      <c r="N7" s="1495"/>
      <c r="O7" s="1495"/>
    </row>
    <row r="8" spans="2:15" ht="15.75" customHeight="1">
      <c r="B8" s="1322">
        <v>2</v>
      </c>
      <c r="C8" s="2077" t="s">
        <v>982</v>
      </c>
      <c r="D8" s="2078"/>
      <c r="E8" s="2078"/>
      <c r="F8" s="2079"/>
      <c r="G8" s="1121">
        <v>3.9E-2</v>
      </c>
      <c r="H8" s="175">
        <v>0</v>
      </c>
      <c r="I8" s="962">
        <v>0</v>
      </c>
      <c r="J8" s="1119">
        <v>3.9E-2</v>
      </c>
      <c r="L8" s="1495"/>
      <c r="M8" s="1495"/>
      <c r="N8" s="1495"/>
      <c r="O8" s="1495"/>
    </row>
    <row r="9" spans="2:15" ht="15.75" customHeight="1">
      <c r="B9" s="1319"/>
      <c r="C9" s="2007" t="s">
        <v>986</v>
      </c>
      <c r="D9" s="1916"/>
      <c r="E9" s="1916"/>
      <c r="F9" s="2008"/>
      <c r="G9" s="1191">
        <v>3.9E-2</v>
      </c>
      <c r="H9" s="173">
        <v>0</v>
      </c>
      <c r="I9" s="964">
        <v>0</v>
      </c>
      <c r="J9" s="1119">
        <v>3.9E-2</v>
      </c>
      <c r="L9" s="1495"/>
      <c r="M9" s="1495"/>
      <c r="N9" s="1495"/>
      <c r="O9" s="1495"/>
    </row>
    <row r="10" spans="2:15" ht="15.75" customHeight="1">
      <c r="B10" s="1319"/>
      <c r="C10" s="1331"/>
      <c r="D10" s="1915" t="s">
        <v>987</v>
      </c>
      <c r="E10" s="1916"/>
      <c r="F10" s="2008"/>
      <c r="G10" s="1191">
        <v>3.9E-2</v>
      </c>
      <c r="H10" s="173">
        <v>0</v>
      </c>
      <c r="I10" s="964">
        <v>0</v>
      </c>
      <c r="J10" s="1119">
        <v>3.9E-2</v>
      </c>
      <c r="L10" s="1495"/>
      <c r="M10" s="1495"/>
      <c r="N10" s="1495"/>
      <c r="O10" s="1495"/>
    </row>
    <row r="11" spans="2:15" ht="15" customHeight="1">
      <c r="B11" s="1322">
        <v>3</v>
      </c>
      <c r="C11" s="2016" t="s">
        <v>643</v>
      </c>
      <c r="D11" s="1926"/>
      <c r="E11" s="1926"/>
      <c r="F11" s="2017"/>
      <c r="G11" s="1121">
        <v>23140.108</v>
      </c>
      <c r="H11" s="175">
        <v>7752.7619999999997</v>
      </c>
      <c r="I11" s="962">
        <v>4494.0029999999997</v>
      </c>
      <c r="J11" s="1119">
        <v>35386.873</v>
      </c>
      <c r="L11" s="1495"/>
      <c r="M11" s="1495"/>
      <c r="N11" s="1495"/>
      <c r="O11" s="1495"/>
    </row>
    <row r="12" spans="2:15" ht="15" customHeight="1">
      <c r="B12" s="1319"/>
      <c r="C12" s="1324"/>
      <c r="D12" s="1921" t="s">
        <v>644</v>
      </c>
      <c r="E12" s="1922"/>
      <c r="F12" s="1928"/>
      <c r="G12" s="1191">
        <v>1221.634</v>
      </c>
      <c r="H12" s="173">
        <v>110.453</v>
      </c>
      <c r="I12" s="964">
        <v>8.86</v>
      </c>
      <c r="J12" s="1119">
        <v>1340.9469999999999</v>
      </c>
      <c r="L12" s="1495"/>
      <c r="M12" s="1495"/>
      <c r="N12" s="1495"/>
      <c r="O12" s="1495"/>
    </row>
    <row r="13" spans="2:15" ht="15" customHeight="1">
      <c r="B13" s="1319"/>
      <c r="C13" s="1324"/>
      <c r="D13" s="1921" t="s">
        <v>645</v>
      </c>
      <c r="E13" s="1922"/>
      <c r="F13" s="1928"/>
      <c r="G13" s="1191">
        <v>29.87</v>
      </c>
      <c r="H13" s="173">
        <v>42.503999999999998</v>
      </c>
      <c r="I13" s="964">
        <v>1.901</v>
      </c>
      <c r="J13" s="1119">
        <v>74.275000000000006</v>
      </c>
      <c r="L13" s="1495"/>
      <c r="M13" s="1495"/>
      <c r="N13" s="1495"/>
      <c r="O13" s="1495"/>
    </row>
    <row r="14" spans="2:15" ht="15.75" customHeight="1">
      <c r="B14" s="1319"/>
      <c r="C14" s="1324"/>
      <c r="D14" s="1921" t="s">
        <v>646</v>
      </c>
      <c r="E14" s="1922"/>
      <c r="F14" s="1928"/>
      <c r="G14" s="1191">
        <v>3849.7060000000001</v>
      </c>
      <c r="H14" s="173">
        <v>1876.8710000000001</v>
      </c>
      <c r="I14" s="964">
        <v>864.08199999999999</v>
      </c>
      <c r="J14" s="1119">
        <v>6590.6589999999997</v>
      </c>
      <c r="L14" s="1495"/>
      <c r="M14" s="1495"/>
      <c r="N14" s="1495"/>
      <c r="O14" s="1495"/>
    </row>
    <row r="15" spans="2:15" ht="15.75" customHeight="1">
      <c r="B15" s="1319"/>
      <c r="C15" s="1324"/>
      <c r="D15" s="1921" t="s">
        <v>647</v>
      </c>
      <c r="E15" s="1922"/>
      <c r="F15" s="1928"/>
      <c r="G15" s="1191">
        <v>3821.9879999999998</v>
      </c>
      <c r="H15" s="173">
        <v>1936.271</v>
      </c>
      <c r="I15" s="964">
        <v>1574.683</v>
      </c>
      <c r="J15" s="1119">
        <v>7332.942</v>
      </c>
      <c r="L15" s="1495"/>
      <c r="M15" s="1495"/>
      <c r="N15" s="1495"/>
      <c r="O15" s="1495"/>
    </row>
    <row r="16" spans="2:15" ht="15" customHeight="1">
      <c r="B16" s="1319"/>
      <c r="C16" s="1324"/>
      <c r="D16" s="1921" t="s">
        <v>648</v>
      </c>
      <c r="E16" s="1922"/>
      <c r="F16" s="1928"/>
      <c r="G16" s="1191">
        <v>1822.133</v>
      </c>
      <c r="H16" s="173">
        <v>370.62599999999998</v>
      </c>
      <c r="I16" s="964">
        <v>2029.366</v>
      </c>
      <c r="J16" s="1119">
        <v>4222.125</v>
      </c>
      <c r="L16" s="1495"/>
      <c r="M16" s="1495"/>
      <c r="N16" s="1495"/>
      <c r="O16" s="1495"/>
    </row>
    <row r="17" spans="2:15" ht="15" customHeight="1">
      <c r="B17" s="1327"/>
      <c r="C17" s="1493"/>
      <c r="D17" s="1915" t="s">
        <v>992</v>
      </c>
      <c r="E17" s="1916"/>
      <c r="F17" s="2008"/>
      <c r="G17" s="1191">
        <v>11264.133</v>
      </c>
      <c r="H17" s="173">
        <v>3376.4029999999998</v>
      </c>
      <c r="I17" s="964">
        <v>3.7810000000000001</v>
      </c>
      <c r="J17" s="1119">
        <v>14644.316999999999</v>
      </c>
      <c r="L17" s="1495"/>
      <c r="M17" s="1495"/>
      <c r="N17" s="1495"/>
      <c r="O17" s="1495"/>
    </row>
    <row r="18" spans="2:15" ht="15" customHeight="1">
      <c r="B18" s="1319"/>
      <c r="C18" s="1324"/>
      <c r="D18" s="1921" t="s">
        <v>650</v>
      </c>
      <c r="E18" s="1922"/>
      <c r="F18" s="1928"/>
      <c r="G18" s="1191">
        <v>1130.644</v>
      </c>
      <c r="H18" s="173">
        <v>39.634</v>
      </c>
      <c r="I18" s="964">
        <v>11.33</v>
      </c>
      <c r="J18" s="1119">
        <v>1181.6079999999999</v>
      </c>
      <c r="L18" s="1495"/>
      <c r="M18" s="1495"/>
      <c r="N18" s="1495"/>
      <c r="O18" s="1495"/>
    </row>
    <row r="19" spans="2:15" ht="15" customHeight="1">
      <c r="B19" s="1322">
        <v>4</v>
      </c>
      <c r="C19" s="2009" t="s">
        <v>651</v>
      </c>
      <c r="D19" s="1917"/>
      <c r="E19" s="1917"/>
      <c r="F19" s="2010"/>
      <c r="G19" s="1121">
        <v>283948.31400000001</v>
      </c>
      <c r="H19" s="175">
        <v>31521.766</v>
      </c>
      <c r="I19" s="962">
        <v>17587.371999999999</v>
      </c>
      <c r="J19" s="1119">
        <v>333057.45199999999</v>
      </c>
      <c r="L19" s="1495"/>
      <c r="M19" s="1495"/>
      <c r="N19" s="1495"/>
      <c r="O19" s="1495"/>
    </row>
    <row r="20" spans="2:15" ht="15" customHeight="1">
      <c r="B20" s="1319"/>
      <c r="C20" s="1326"/>
      <c r="D20" s="1923" t="s">
        <v>994</v>
      </c>
      <c r="E20" s="1923"/>
      <c r="F20" s="2014"/>
      <c r="G20" s="1191">
        <v>71750.148000000001</v>
      </c>
      <c r="H20" s="173">
        <v>10429.288</v>
      </c>
      <c r="I20" s="964">
        <v>4315.1180000000004</v>
      </c>
      <c r="J20" s="1119">
        <v>86494.554000000004</v>
      </c>
      <c r="L20" s="1495"/>
      <c r="M20" s="1495"/>
      <c r="N20" s="1495"/>
      <c r="O20" s="1495"/>
    </row>
    <row r="21" spans="2:15" ht="15" customHeight="1">
      <c r="B21" s="1319"/>
      <c r="C21" s="1324"/>
      <c r="D21" s="1923" t="s">
        <v>995</v>
      </c>
      <c r="E21" s="1923"/>
      <c r="F21" s="2014"/>
      <c r="G21" s="1191">
        <v>1254.3620000000001</v>
      </c>
      <c r="H21" s="173">
        <v>3.5129999999999999</v>
      </c>
      <c r="I21" s="964">
        <v>0.23</v>
      </c>
      <c r="J21" s="1119">
        <v>1258.105</v>
      </c>
      <c r="L21" s="1495"/>
      <c r="M21" s="1495"/>
      <c r="N21" s="1495"/>
      <c r="O21" s="1495"/>
    </row>
    <row r="22" spans="2:15" ht="30" customHeight="1">
      <c r="B22" s="1319"/>
      <c r="C22" s="1324"/>
      <c r="D22" s="1923" t="s">
        <v>996</v>
      </c>
      <c r="E22" s="1923"/>
      <c r="F22" s="2014"/>
      <c r="G22" s="1191">
        <v>4077.8389999999999</v>
      </c>
      <c r="H22" s="173">
        <v>147.94999999999999</v>
      </c>
      <c r="I22" s="964">
        <v>388.07</v>
      </c>
      <c r="J22" s="1119">
        <v>4613.8590000000004</v>
      </c>
      <c r="L22" s="1495"/>
      <c r="M22" s="1495"/>
      <c r="N22" s="1495"/>
      <c r="O22" s="1495"/>
    </row>
    <row r="23" spans="2:15" ht="15" customHeight="1">
      <c r="B23" s="1319"/>
      <c r="C23" s="1326"/>
      <c r="D23" s="1923" t="s">
        <v>997</v>
      </c>
      <c r="E23" s="1923"/>
      <c r="F23" s="2014"/>
      <c r="G23" s="1191">
        <v>88731.932000000001</v>
      </c>
      <c r="H23" s="173">
        <v>6206.0330000000004</v>
      </c>
      <c r="I23" s="964">
        <v>6465.81</v>
      </c>
      <c r="J23" s="1119">
        <v>101403.77499999999</v>
      </c>
      <c r="L23" s="1495"/>
      <c r="M23" s="1495"/>
      <c r="N23" s="1495"/>
      <c r="O23" s="1495"/>
    </row>
    <row r="24" spans="2:15" ht="15" customHeight="1">
      <c r="B24" s="1319"/>
      <c r="C24" s="1326"/>
      <c r="D24" s="1923" t="s">
        <v>998</v>
      </c>
      <c r="E24" s="1923"/>
      <c r="F24" s="2014"/>
      <c r="G24" s="1191">
        <v>744.899</v>
      </c>
      <c r="H24" s="173">
        <v>101.69</v>
      </c>
      <c r="I24" s="964">
        <v>89.531000000000006</v>
      </c>
      <c r="J24" s="1119">
        <v>936.12</v>
      </c>
      <c r="L24" s="1495"/>
      <c r="M24" s="1495"/>
      <c r="N24" s="1495"/>
      <c r="O24" s="1495"/>
    </row>
    <row r="25" spans="2:15" ht="15" customHeight="1">
      <c r="B25" s="1319"/>
      <c r="C25" s="1326"/>
      <c r="D25" s="1923" t="s">
        <v>999</v>
      </c>
      <c r="E25" s="1923"/>
      <c r="F25" s="2014"/>
      <c r="G25" s="1191">
        <v>32107.195</v>
      </c>
      <c r="H25" s="173">
        <v>6831.5060000000003</v>
      </c>
      <c r="I25" s="964">
        <v>1074.008</v>
      </c>
      <c r="J25" s="1119">
        <v>40012.709000000003</v>
      </c>
      <c r="L25" s="1495"/>
      <c r="M25" s="1495"/>
      <c r="N25" s="1495"/>
      <c r="O25" s="1495"/>
    </row>
    <row r="26" spans="2:15" ht="15" customHeight="1">
      <c r="B26" s="1319"/>
      <c r="C26" s="1326"/>
      <c r="D26" s="1923" t="s">
        <v>1000</v>
      </c>
      <c r="E26" s="1923"/>
      <c r="F26" s="2014"/>
      <c r="G26" s="1191">
        <v>120.988</v>
      </c>
      <c r="H26" s="173">
        <v>0</v>
      </c>
      <c r="I26" s="964">
        <v>0</v>
      </c>
      <c r="J26" s="1119">
        <v>120.988</v>
      </c>
      <c r="L26" s="1495"/>
      <c r="M26" s="1495"/>
      <c r="N26" s="1495"/>
      <c r="O26" s="1495"/>
    </row>
    <row r="27" spans="2:15" ht="30" customHeight="1">
      <c r="B27" s="1319"/>
      <c r="C27" s="1326"/>
      <c r="D27" s="1923" t="s">
        <v>1001</v>
      </c>
      <c r="E27" s="1923"/>
      <c r="F27" s="2014"/>
      <c r="G27" s="1191">
        <v>1233.8</v>
      </c>
      <c r="H27" s="173">
        <v>39.386000000000003</v>
      </c>
      <c r="I27" s="964">
        <v>10.499000000000001</v>
      </c>
      <c r="J27" s="1119">
        <v>1283.6849999999999</v>
      </c>
      <c r="L27" s="1495"/>
      <c r="M27" s="1495"/>
      <c r="N27" s="1495"/>
      <c r="O27" s="1495"/>
    </row>
    <row r="28" spans="2:15" ht="15" customHeight="1">
      <c r="B28" s="1319"/>
      <c r="C28" s="1326"/>
      <c r="D28" s="1923" t="s">
        <v>1002</v>
      </c>
      <c r="E28" s="1923"/>
      <c r="F28" s="2014"/>
      <c r="G28" s="1191">
        <v>76727.293999999994</v>
      </c>
      <c r="H28" s="173">
        <v>5377.7290000000003</v>
      </c>
      <c r="I28" s="964">
        <v>4016.5259999999998</v>
      </c>
      <c r="J28" s="1119">
        <v>86121.548999999999</v>
      </c>
      <c r="L28" s="1495"/>
      <c r="M28" s="1495"/>
      <c r="N28" s="1495"/>
      <c r="O28" s="1495"/>
    </row>
    <row r="29" spans="2:15" ht="15" customHeight="1">
      <c r="B29" s="1319"/>
      <c r="C29" s="1326"/>
      <c r="D29" s="1923" t="s">
        <v>1003</v>
      </c>
      <c r="E29" s="1923"/>
      <c r="F29" s="2014"/>
      <c r="G29" s="1191">
        <v>3584.1979999999999</v>
      </c>
      <c r="H29" s="173">
        <v>2117.5450000000001</v>
      </c>
      <c r="I29" s="964">
        <v>479.947</v>
      </c>
      <c r="J29" s="1119">
        <v>6181.69</v>
      </c>
      <c r="L29" s="1495"/>
      <c r="M29" s="1495"/>
      <c r="N29" s="1495"/>
      <c r="O29" s="1495"/>
    </row>
    <row r="30" spans="2:15" ht="15" customHeight="1">
      <c r="B30" s="1319"/>
      <c r="C30" s="1326"/>
      <c r="D30" s="1921" t="s">
        <v>662</v>
      </c>
      <c r="E30" s="1922"/>
      <c r="F30" s="1928"/>
      <c r="G30" s="1191">
        <v>3615.6590000000001</v>
      </c>
      <c r="H30" s="173">
        <v>267.12599999999998</v>
      </c>
      <c r="I30" s="964">
        <v>747.63300000000004</v>
      </c>
      <c r="J30" s="1119">
        <v>4630.4179999999997</v>
      </c>
      <c r="L30" s="1495"/>
      <c r="M30" s="1495"/>
      <c r="N30" s="1495"/>
      <c r="O30" s="1495"/>
    </row>
    <row r="31" spans="2:15" ht="15" customHeight="1">
      <c r="B31" s="1322">
        <v>5</v>
      </c>
      <c r="C31" s="2009" t="s">
        <v>663</v>
      </c>
      <c r="D31" s="1917"/>
      <c r="E31" s="1917"/>
      <c r="F31" s="2010"/>
      <c r="G31" s="1121">
        <v>59772.868999999999</v>
      </c>
      <c r="H31" s="175">
        <v>5699.8320000000003</v>
      </c>
      <c r="I31" s="962">
        <v>3262.8389999999999</v>
      </c>
      <c r="J31" s="1119">
        <v>68735.539999999994</v>
      </c>
      <c r="L31" s="1495"/>
      <c r="M31" s="1495"/>
      <c r="N31" s="1495"/>
      <c r="O31" s="1495"/>
    </row>
    <row r="32" spans="2:15" ht="15" customHeight="1">
      <c r="B32" s="1319"/>
      <c r="C32" s="1326"/>
      <c r="D32" s="1923" t="s">
        <v>1005</v>
      </c>
      <c r="E32" s="1923"/>
      <c r="F32" s="2014"/>
      <c r="G32" s="1191">
        <v>2608.2399999999998</v>
      </c>
      <c r="H32" s="173">
        <v>1481.0519999999999</v>
      </c>
      <c r="I32" s="964">
        <v>279.495</v>
      </c>
      <c r="J32" s="1119">
        <v>4368.7870000000003</v>
      </c>
      <c r="L32" s="1495"/>
      <c r="M32" s="1495"/>
      <c r="N32" s="1495"/>
      <c r="O32" s="1495"/>
    </row>
    <row r="33" spans="2:15" ht="15" customHeight="1">
      <c r="B33" s="1319"/>
      <c r="C33" s="1326"/>
      <c r="D33" s="1923" t="s">
        <v>1006</v>
      </c>
      <c r="E33" s="1923"/>
      <c r="F33" s="2014"/>
      <c r="G33" s="1191">
        <v>75.254000000000005</v>
      </c>
      <c r="H33" s="173">
        <v>0</v>
      </c>
      <c r="I33" s="964">
        <v>480</v>
      </c>
      <c r="J33" s="1119">
        <v>555.25400000000002</v>
      </c>
      <c r="L33" s="1495"/>
      <c r="M33" s="1495"/>
      <c r="N33" s="1495"/>
      <c r="O33" s="1495"/>
    </row>
    <row r="34" spans="2:15" ht="15" customHeight="1">
      <c r="B34" s="1319"/>
      <c r="C34" s="1326"/>
      <c r="D34" s="1923" t="s">
        <v>1007</v>
      </c>
      <c r="E34" s="1923"/>
      <c r="F34" s="2014"/>
      <c r="G34" s="1191">
        <v>526.17399999999998</v>
      </c>
      <c r="H34" s="173">
        <v>9.0530000000000008</v>
      </c>
      <c r="I34" s="964">
        <v>106.589</v>
      </c>
      <c r="J34" s="1119">
        <v>641.81600000000003</v>
      </c>
      <c r="L34" s="1495"/>
      <c r="M34" s="1495"/>
      <c r="N34" s="1495"/>
      <c r="O34" s="1495"/>
    </row>
    <row r="35" spans="2:15" ht="15" customHeight="1">
      <c r="B35" s="1319"/>
      <c r="C35" s="1326"/>
      <c r="D35" s="1923" t="s">
        <v>1008</v>
      </c>
      <c r="E35" s="1923"/>
      <c r="F35" s="2014"/>
      <c r="G35" s="1191">
        <v>15638.996999999999</v>
      </c>
      <c r="H35" s="173">
        <v>1385.6790000000001</v>
      </c>
      <c r="I35" s="964">
        <v>1077.9690000000001</v>
      </c>
      <c r="J35" s="1119">
        <v>18102.645</v>
      </c>
      <c r="L35" s="1495"/>
      <c r="M35" s="1495"/>
      <c r="N35" s="1495"/>
      <c r="O35" s="1495"/>
    </row>
    <row r="36" spans="2:15" ht="15" customHeight="1">
      <c r="B36" s="1319"/>
      <c r="C36" s="1326"/>
      <c r="D36" s="1923" t="s">
        <v>1009</v>
      </c>
      <c r="E36" s="1923"/>
      <c r="F36" s="2014"/>
      <c r="G36" s="1191">
        <v>77.978999999999999</v>
      </c>
      <c r="H36" s="173">
        <v>0.23499999999999999</v>
      </c>
      <c r="I36" s="964">
        <v>0</v>
      </c>
      <c r="J36" s="1119">
        <v>78.213999999999999</v>
      </c>
      <c r="L36" s="1495"/>
      <c r="M36" s="1495"/>
      <c r="N36" s="1495"/>
      <c r="O36" s="1495"/>
    </row>
    <row r="37" spans="2:15" ht="15" customHeight="1">
      <c r="B37" s="1319"/>
      <c r="C37" s="1326"/>
      <c r="D37" s="1923" t="s">
        <v>1010</v>
      </c>
      <c r="E37" s="1923"/>
      <c r="F37" s="2014"/>
      <c r="G37" s="1191">
        <v>1121.9000000000001</v>
      </c>
      <c r="H37" s="173">
        <v>482.44600000000003</v>
      </c>
      <c r="I37" s="964">
        <v>28.992000000000001</v>
      </c>
      <c r="J37" s="1119">
        <v>1633.338</v>
      </c>
      <c r="L37" s="1495"/>
      <c r="M37" s="1495"/>
      <c r="N37" s="1495"/>
      <c r="O37" s="1495"/>
    </row>
    <row r="38" spans="2:15" ht="15" customHeight="1">
      <c r="B38" s="1319"/>
      <c r="C38" s="1326"/>
      <c r="D38" s="1923" t="s">
        <v>1012</v>
      </c>
      <c r="E38" s="1923"/>
      <c r="F38" s="2014"/>
      <c r="G38" s="1191">
        <v>0</v>
      </c>
      <c r="H38" s="173">
        <v>1E-3</v>
      </c>
      <c r="I38" s="964">
        <v>0</v>
      </c>
      <c r="J38" s="1119">
        <v>1E-3</v>
      </c>
      <c r="L38" s="1495"/>
      <c r="M38" s="1495"/>
      <c r="N38" s="1495"/>
      <c r="O38" s="1495"/>
    </row>
    <row r="39" spans="2:15" ht="15" customHeight="1">
      <c r="B39" s="1319"/>
      <c r="C39" s="1324"/>
      <c r="D39" s="1923" t="s">
        <v>1013</v>
      </c>
      <c r="E39" s="1923"/>
      <c r="F39" s="2014"/>
      <c r="G39" s="1191">
        <v>35481.449999999997</v>
      </c>
      <c r="H39" s="173">
        <v>2209.7199999999998</v>
      </c>
      <c r="I39" s="964">
        <v>1081.662</v>
      </c>
      <c r="J39" s="1119">
        <v>38772.832000000002</v>
      </c>
      <c r="L39" s="1495"/>
      <c r="M39" s="1495"/>
      <c r="N39" s="1495"/>
      <c r="O39" s="1495"/>
    </row>
    <row r="40" spans="2:15" ht="15" customHeight="1">
      <c r="B40" s="1319"/>
      <c r="C40" s="1324"/>
      <c r="D40" s="1923" t="s">
        <v>1014</v>
      </c>
      <c r="E40" s="1923"/>
      <c r="F40" s="2014"/>
      <c r="G40" s="1191">
        <v>953.09</v>
      </c>
      <c r="H40" s="173">
        <v>39.521000000000001</v>
      </c>
      <c r="I40" s="964">
        <v>52.865000000000002</v>
      </c>
      <c r="J40" s="1119">
        <v>1045.4760000000001</v>
      </c>
      <c r="L40" s="1495"/>
      <c r="M40" s="1495"/>
      <c r="N40" s="1495"/>
      <c r="O40" s="1495"/>
    </row>
    <row r="41" spans="2:15" ht="15" customHeight="1">
      <c r="B41" s="1319"/>
      <c r="C41" s="1326"/>
      <c r="D41" s="1923" t="s">
        <v>1015</v>
      </c>
      <c r="E41" s="1923"/>
      <c r="F41" s="2014"/>
      <c r="G41" s="1191">
        <v>341.75900000000001</v>
      </c>
      <c r="H41" s="173">
        <v>0</v>
      </c>
      <c r="I41" s="964">
        <v>0</v>
      </c>
      <c r="J41" s="1119">
        <v>341.75900000000001</v>
      </c>
      <c r="L41" s="1495"/>
      <c r="M41" s="1495"/>
      <c r="N41" s="1495"/>
      <c r="O41" s="1495"/>
    </row>
    <row r="42" spans="2:15" ht="30" customHeight="1">
      <c r="B42" s="1319"/>
      <c r="C42" s="1324"/>
      <c r="D42" s="1923" t="s">
        <v>1017</v>
      </c>
      <c r="E42" s="1923"/>
      <c r="F42" s="2014"/>
      <c r="G42" s="1191">
        <v>0</v>
      </c>
      <c r="H42" s="173">
        <v>0</v>
      </c>
      <c r="I42" s="964">
        <v>36.323</v>
      </c>
      <c r="J42" s="1119">
        <v>36.323</v>
      </c>
      <c r="L42" s="1495"/>
      <c r="M42" s="1495"/>
      <c r="N42" s="1495"/>
      <c r="O42" s="1495"/>
    </row>
    <row r="43" spans="2:15" ht="15" customHeight="1">
      <c r="B43" s="1319"/>
      <c r="C43" s="1326"/>
      <c r="D43" s="1923" t="s">
        <v>677</v>
      </c>
      <c r="E43" s="1923"/>
      <c r="F43" s="2014"/>
      <c r="G43" s="1191">
        <v>2948.0259999999998</v>
      </c>
      <c r="H43" s="173">
        <v>92.125</v>
      </c>
      <c r="I43" s="964">
        <v>118.944</v>
      </c>
      <c r="J43" s="1119">
        <v>3159.0949999999998</v>
      </c>
      <c r="L43" s="1495"/>
      <c r="M43" s="1495"/>
      <c r="N43" s="1495"/>
      <c r="O43" s="1495"/>
    </row>
    <row r="44" spans="2:15" ht="15" customHeight="1">
      <c r="B44" s="1322">
        <v>6</v>
      </c>
      <c r="C44" s="2009" t="s">
        <v>678</v>
      </c>
      <c r="D44" s="1917"/>
      <c r="E44" s="1917"/>
      <c r="F44" s="2010"/>
      <c r="G44" s="1121">
        <v>85567.44</v>
      </c>
      <c r="H44" s="175">
        <v>10970.002</v>
      </c>
      <c r="I44" s="962">
        <v>11495.758</v>
      </c>
      <c r="J44" s="1119">
        <v>108033.2</v>
      </c>
      <c r="L44" s="1495"/>
      <c r="M44" s="1495"/>
      <c r="N44" s="1495"/>
      <c r="O44" s="1495"/>
    </row>
    <row r="45" spans="2:15" ht="15" customHeight="1">
      <c r="B45" s="1319"/>
      <c r="C45" s="1326"/>
      <c r="D45" s="1923" t="s">
        <v>1020</v>
      </c>
      <c r="E45" s="1923"/>
      <c r="F45" s="2014"/>
      <c r="G45" s="1191">
        <v>5757.2340000000004</v>
      </c>
      <c r="H45" s="173">
        <v>584.14</v>
      </c>
      <c r="I45" s="964">
        <v>81.912999999999997</v>
      </c>
      <c r="J45" s="1119">
        <v>6423.2870000000003</v>
      </c>
      <c r="L45" s="1495"/>
      <c r="M45" s="1495"/>
      <c r="N45" s="1495"/>
      <c r="O45" s="1495"/>
    </row>
    <row r="46" spans="2:15" ht="15" customHeight="1">
      <c r="B46" s="1319"/>
      <c r="C46" s="1326"/>
      <c r="D46" s="1923" t="s">
        <v>1021</v>
      </c>
      <c r="E46" s="1923"/>
      <c r="F46" s="2014"/>
      <c r="G46" s="1191">
        <v>10</v>
      </c>
      <c r="H46" s="173">
        <v>0</v>
      </c>
      <c r="I46" s="964">
        <v>5</v>
      </c>
      <c r="J46" s="1119">
        <v>15</v>
      </c>
      <c r="L46" s="1495"/>
      <c r="M46" s="1495"/>
      <c r="N46" s="1495"/>
      <c r="O46" s="1495"/>
    </row>
    <row r="47" spans="2:15" ht="15" customHeight="1">
      <c r="B47" s="1319"/>
      <c r="C47" s="1326"/>
      <c r="D47" s="1921" t="s">
        <v>1022</v>
      </c>
      <c r="E47" s="1922"/>
      <c r="F47" s="1928"/>
      <c r="G47" s="1191">
        <v>824.74099999999999</v>
      </c>
      <c r="H47" s="173">
        <v>11.5</v>
      </c>
      <c r="I47" s="964">
        <v>155.46</v>
      </c>
      <c r="J47" s="1119">
        <v>991.70100000000002</v>
      </c>
      <c r="L47" s="1495"/>
      <c r="M47" s="1495"/>
      <c r="N47" s="1495"/>
      <c r="O47" s="1495"/>
    </row>
    <row r="48" spans="2:15" ht="15" customHeight="1">
      <c r="B48" s="1319"/>
      <c r="C48" s="1326"/>
      <c r="D48" s="1921" t="s">
        <v>1023</v>
      </c>
      <c r="E48" s="1922"/>
      <c r="F48" s="1928"/>
      <c r="G48" s="1191">
        <v>33077.525000000001</v>
      </c>
      <c r="H48" s="173">
        <v>3837.5830000000001</v>
      </c>
      <c r="I48" s="964">
        <v>4558.6270000000004</v>
      </c>
      <c r="J48" s="1119">
        <v>41473.735000000001</v>
      </c>
      <c r="L48" s="1495"/>
      <c r="M48" s="1495"/>
      <c r="N48" s="1495"/>
      <c r="O48" s="1495"/>
    </row>
    <row r="49" spans="2:15" ht="15" customHeight="1">
      <c r="B49" s="1319"/>
      <c r="C49" s="1326"/>
      <c r="D49" s="1923" t="s">
        <v>1024</v>
      </c>
      <c r="E49" s="1923"/>
      <c r="F49" s="2014"/>
      <c r="G49" s="1191">
        <v>209.08699999999999</v>
      </c>
      <c r="H49" s="173">
        <v>14.305</v>
      </c>
      <c r="I49" s="964">
        <v>11.528</v>
      </c>
      <c r="J49" s="1119">
        <v>234.92</v>
      </c>
      <c r="L49" s="1495"/>
      <c r="M49" s="1495"/>
      <c r="N49" s="1495"/>
      <c r="O49" s="1495"/>
    </row>
    <row r="50" spans="2:15" ht="15" customHeight="1">
      <c r="B50" s="1319"/>
      <c r="C50" s="1326"/>
      <c r="D50" s="1923" t="s">
        <v>1025</v>
      </c>
      <c r="E50" s="1923"/>
      <c r="F50" s="2014"/>
      <c r="G50" s="1191">
        <v>2673.5880000000002</v>
      </c>
      <c r="H50" s="173">
        <v>238.69200000000001</v>
      </c>
      <c r="I50" s="964">
        <v>0</v>
      </c>
      <c r="J50" s="1119">
        <v>2912.28</v>
      </c>
      <c r="L50" s="1495"/>
      <c r="M50" s="1495"/>
      <c r="N50" s="1495"/>
      <c r="O50" s="1495"/>
    </row>
    <row r="51" spans="2:15" ht="15" customHeight="1">
      <c r="B51" s="1319"/>
      <c r="C51" s="1326"/>
      <c r="D51" s="1923" t="s">
        <v>1027</v>
      </c>
      <c r="E51" s="1923"/>
      <c r="F51" s="2014"/>
      <c r="G51" s="1191">
        <v>18.140999999999998</v>
      </c>
      <c r="H51" s="173">
        <v>1.2330000000000001</v>
      </c>
      <c r="I51" s="964">
        <v>0</v>
      </c>
      <c r="J51" s="1119">
        <v>19.373999999999999</v>
      </c>
      <c r="L51" s="1495"/>
      <c r="M51" s="1495"/>
      <c r="N51" s="1495"/>
      <c r="O51" s="1495"/>
    </row>
    <row r="52" spans="2:15" ht="15" customHeight="1">
      <c r="B52" s="1319"/>
      <c r="C52" s="1326"/>
      <c r="D52" s="1921" t="s">
        <v>1028</v>
      </c>
      <c r="E52" s="1922"/>
      <c r="F52" s="1928"/>
      <c r="G52" s="1191">
        <v>34142.466</v>
      </c>
      <c r="H52" s="173">
        <v>4357.3919999999998</v>
      </c>
      <c r="I52" s="964">
        <v>6084.9139999999998</v>
      </c>
      <c r="J52" s="1119">
        <v>44584.771999999997</v>
      </c>
      <c r="L52" s="1495"/>
      <c r="M52" s="1495"/>
      <c r="N52" s="1495"/>
      <c r="O52" s="1495"/>
    </row>
    <row r="53" spans="2:15" ht="15" customHeight="1">
      <c r="B53" s="1319"/>
      <c r="C53" s="1326"/>
      <c r="D53" s="1923" t="s">
        <v>1029</v>
      </c>
      <c r="E53" s="1923"/>
      <c r="F53" s="2014"/>
      <c r="G53" s="1191">
        <v>452.11500000000001</v>
      </c>
      <c r="H53" s="173">
        <v>29.952000000000002</v>
      </c>
      <c r="I53" s="964">
        <v>82.497</v>
      </c>
      <c r="J53" s="1119">
        <v>564.56399999999996</v>
      </c>
      <c r="L53" s="1495"/>
      <c r="M53" s="1495"/>
      <c r="N53" s="1495"/>
      <c r="O53" s="1495"/>
    </row>
    <row r="54" spans="2:15" ht="15" customHeight="1">
      <c r="B54" s="1319"/>
      <c r="C54" s="1326"/>
      <c r="D54" s="1923" t="s">
        <v>1030</v>
      </c>
      <c r="E54" s="1923"/>
      <c r="F54" s="2014"/>
      <c r="G54" s="1191">
        <v>0.42399999999999999</v>
      </c>
      <c r="H54" s="173">
        <v>0</v>
      </c>
      <c r="I54" s="964">
        <v>2.41</v>
      </c>
      <c r="J54" s="1119">
        <v>2.8340000000000001</v>
      </c>
      <c r="L54" s="1495"/>
      <c r="M54" s="1495"/>
      <c r="N54" s="1495"/>
      <c r="O54" s="1495"/>
    </row>
    <row r="55" spans="2:15" ht="15" customHeight="1">
      <c r="B55" s="1319"/>
      <c r="C55" s="1326"/>
      <c r="D55" s="1921" t="s">
        <v>688</v>
      </c>
      <c r="E55" s="1922"/>
      <c r="F55" s="1928"/>
      <c r="G55" s="1191">
        <v>8402.1190000000006</v>
      </c>
      <c r="H55" s="173">
        <v>1895.2049999999999</v>
      </c>
      <c r="I55" s="964">
        <v>513.40899999999999</v>
      </c>
      <c r="J55" s="1119">
        <v>10810.733</v>
      </c>
      <c r="L55" s="1495"/>
      <c r="M55" s="1495"/>
      <c r="N55" s="1495"/>
      <c r="O55" s="1495"/>
    </row>
    <row r="56" spans="2:15" ht="15" customHeight="1">
      <c r="B56" s="1322">
        <v>8</v>
      </c>
      <c r="C56" s="2016" t="s">
        <v>691</v>
      </c>
      <c r="D56" s="1926"/>
      <c r="E56" s="1926"/>
      <c r="F56" s="2017"/>
      <c r="G56" s="1121">
        <v>19250.484</v>
      </c>
      <c r="H56" s="175">
        <v>18344.169999999998</v>
      </c>
      <c r="I56" s="962">
        <v>425.32</v>
      </c>
      <c r="J56" s="1119">
        <v>38019.974000000002</v>
      </c>
      <c r="L56" s="1495"/>
      <c r="M56" s="1495"/>
      <c r="N56" s="1495"/>
      <c r="O56" s="1495"/>
    </row>
    <row r="57" spans="2:15" ht="15" customHeight="1">
      <c r="B57" s="1319"/>
      <c r="C57" s="1326"/>
      <c r="D57" s="1923" t="s">
        <v>793</v>
      </c>
      <c r="E57" s="1923"/>
      <c r="F57" s="2014"/>
      <c r="G57" s="1191">
        <v>10638.471</v>
      </c>
      <c r="H57" s="173">
        <v>3912.7350000000001</v>
      </c>
      <c r="I57" s="964">
        <v>425.32</v>
      </c>
      <c r="J57" s="1119">
        <v>14976.526</v>
      </c>
      <c r="L57" s="1495"/>
      <c r="M57" s="1495"/>
      <c r="N57" s="1495"/>
      <c r="O57" s="1495"/>
    </row>
    <row r="58" spans="2:15" ht="15.75" customHeight="1">
      <c r="B58" s="1319"/>
      <c r="C58" s="1326"/>
      <c r="D58" s="1923" t="s">
        <v>1040</v>
      </c>
      <c r="E58" s="1923"/>
      <c r="F58" s="2014"/>
      <c r="G58" s="1191">
        <v>9.234</v>
      </c>
      <c r="H58" s="173">
        <v>56.095999999999997</v>
      </c>
      <c r="I58" s="964">
        <v>0</v>
      </c>
      <c r="J58" s="1119">
        <v>65.33</v>
      </c>
      <c r="L58" s="1495"/>
      <c r="M58" s="1495"/>
      <c r="N58" s="1495"/>
      <c r="O58" s="1495"/>
    </row>
    <row r="59" spans="2:15" ht="15.75" customHeight="1">
      <c r="B59" s="1319"/>
      <c r="C59" s="1326"/>
      <c r="D59" s="1923" t="s">
        <v>770</v>
      </c>
      <c r="E59" s="1923"/>
      <c r="F59" s="2014"/>
      <c r="G59" s="1191">
        <v>8602.7790000000005</v>
      </c>
      <c r="H59" s="173">
        <v>14375.339</v>
      </c>
      <c r="I59" s="964">
        <v>0</v>
      </c>
      <c r="J59" s="1119">
        <v>22978.117999999999</v>
      </c>
      <c r="L59" s="1495"/>
      <c r="M59" s="1495"/>
      <c r="N59" s="1495"/>
      <c r="O59" s="1495"/>
    </row>
    <row r="60" spans="2:15" ht="15" customHeight="1">
      <c r="B60" s="1322">
        <v>9</v>
      </c>
      <c r="C60" s="2016" t="s">
        <v>698</v>
      </c>
      <c r="D60" s="1926"/>
      <c r="E60" s="1926"/>
      <c r="F60" s="2017"/>
      <c r="G60" s="1121">
        <v>0</v>
      </c>
      <c r="H60" s="175">
        <v>0</v>
      </c>
      <c r="I60" s="962">
        <v>220.62700000000001</v>
      </c>
      <c r="J60" s="1119">
        <v>220.62700000000001</v>
      </c>
      <c r="L60" s="1495"/>
      <c r="M60" s="1495"/>
      <c r="N60" s="1495"/>
      <c r="O60" s="1495"/>
    </row>
    <row r="61" spans="2:15" ht="15" customHeight="1">
      <c r="B61" s="1319"/>
      <c r="C61" s="1326"/>
      <c r="D61" s="1923" t="s">
        <v>699</v>
      </c>
      <c r="E61" s="1923"/>
      <c r="F61" s="2014"/>
      <c r="G61" s="1191">
        <v>0</v>
      </c>
      <c r="H61" s="173">
        <v>0</v>
      </c>
      <c r="I61" s="964">
        <v>220.62700000000001</v>
      </c>
      <c r="J61" s="1119">
        <v>220.62700000000001</v>
      </c>
      <c r="L61" s="1495"/>
      <c r="M61" s="1495"/>
      <c r="N61" s="1495"/>
      <c r="O61" s="1495"/>
    </row>
    <row r="62" spans="2:15" ht="15" customHeight="1">
      <c r="B62" s="1322">
        <v>10</v>
      </c>
      <c r="C62" s="2016" t="s">
        <v>1047</v>
      </c>
      <c r="D62" s="1926"/>
      <c r="E62" s="1926"/>
      <c r="F62" s="2017"/>
      <c r="G62" s="1121">
        <v>5282.3680000000004</v>
      </c>
      <c r="H62" s="175">
        <v>677.952</v>
      </c>
      <c r="I62" s="962">
        <v>498.517</v>
      </c>
      <c r="J62" s="1119">
        <v>6458.8370000000004</v>
      </c>
      <c r="L62" s="1495"/>
      <c r="M62" s="1495"/>
      <c r="N62" s="1495"/>
      <c r="O62" s="1495"/>
    </row>
    <row r="63" spans="2:15" ht="15" customHeight="1">
      <c r="B63" s="1327"/>
      <c r="C63" s="1326"/>
      <c r="D63" s="1923" t="s">
        <v>1049</v>
      </c>
      <c r="E63" s="1923"/>
      <c r="F63" s="2014"/>
      <c r="G63" s="1191">
        <v>5171.8450000000003</v>
      </c>
      <c r="H63" s="173">
        <v>677.952</v>
      </c>
      <c r="I63" s="964">
        <v>307.45100000000002</v>
      </c>
      <c r="J63" s="1119">
        <v>6157.2479999999996</v>
      </c>
      <c r="L63" s="1495"/>
      <c r="M63" s="1495"/>
      <c r="N63" s="1495"/>
      <c r="O63" s="1495"/>
    </row>
    <row r="64" spans="2:15" ht="15" customHeight="1">
      <c r="B64" s="1327"/>
      <c r="C64" s="1326"/>
      <c r="D64" s="1923" t="s">
        <v>1050</v>
      </c>
      <c r="E64" s="1923"/>
      <c r="F64" s="2014"/>
      <c r="G64" s="1191">
        <v>0</v>
      </c>
      <c r="H64" s="173">
        <v>0</v>
      </c>
      <c r="I64" s="964">
        <v>191.066</v>
      </c>
      <c r="J64" s="1119">
        <v>191.066</v>
      </c>
      <c r="L64" s="1495"/>
      <c r="M64" s="1495"/>
      <c r="N64" s="1495"/>
      <c r="O64" s="1495"/>
    </row>
    <row r="65" spans="2:15" ht="15" customHeight="1">
      <c r="B65" s="1327"/>
      <c r="C65" s="1326"/>
      <c r="D65" s="1923" t="s">
        <v>1051</v>
      </c>
      <c r="E65" s="1923"/>
      <c r="F65" s="2014"/>
      <c r="G65" s="1191">
        <v>110.523</v>
      </c>
      <c r="H65" s="173">
        <v>0</v>
      </c>
      <c r="I65" s="964">
        <v>0</v>
      </c>
      <c r="J65" s="1119">
        <v>110.523</v>
      </c>
      <c r="L65" s="1495"/>
      <c r="M65" s="1495"/>
      <c r="N65" s="1495"/>
      <c r="O65" s="1495"/>
    </row>
    <row r="66" spans="2:15" ht="15.75" customHeight="1">
      <c r="B66" s="1322">
        <v>11</v>
      </c>
      <c r="C66" s="2009" t="s">
        <v>1052</v>
      </c>
      <c r="D66" s="1917"/>
      <c r="E66" s="1917"/>
      <c r="F66" s="2010"/>
      <c r="G66" s="1121">
        <v>717.77300000000002</v>
      </c>
      <c r="H66" s="175">
        <v>250.64500000000001</v>
      </c>
      <c r="I66" s="962">
        <v>163.96899999999999</v>
      </c>
      <c r="J66" s="1119">
        <v>1132.3869999999999</v>
      </c>
      <c r="L66" s="1495"/>
      <c r="M66" s="1495"/>
      <c r="N66" s="1495"/>
      <c r="O66" s="1495"/>
    </row>
    <row r="67" spans="2:15" ht="15.75" customHeight="1">
      <c r="B67" s="1319"/>
      <c r="C67" s="1326"/>
      <c r="D67" s="1923" t="s">
        <v>1053</v>
      </c>
      <c r="E67" s="1923"/>
      <c r="F67" s="2014"/>
      <c r="G67" s="1191">
        <v>80.835999999999999</v>
      </c>
      <c r="H67" s="173">
        <v>43.284999999999997</v>
      </c>
      <c r="I67" s="964">
        <v>0.95799999999999996</v>
      </c>
      <c r="J67" s="1119">
        <v>125.07899999999999</v>
      </c>
      <c r="L67" s="1495"/>
      <c r="M67" s="1495"/>
      <c r="N67" s="1495"/>
      <c r="O67" s="1495"/>
    </row>
    <row r="68" spans="2:15" ht="15" customHeight="1">
      <c r="B68" s="1319"/>
      <c r="C68" s="1326"/>
      <c r="D68" s="1923" t="s">
        <v>1054</v>
      </c>
      <c r="E68" s="1923"/>
      <c r="F68" s="2014"/>
      <c r="G68" s="1191">
        <v>10.862</v>
      </c>
      <c r="H68" s="173">
        <v>8.6189999999999998</v>
      </c>
      <c r="I68" s="964">
        <v>0.60299999999999998</v>
      </c>
      <c r="J68" s="1119">
        <v>20.084</v>
      </c>
      <c r="L68" s="1495"/>
      <c r="M68" s="1495"/>
      <c r="N68" s="1495"/>
      <c r="O68" s="1495"/>
    </row>
    <row r="69" spans="2:15" ht="15" customHeight="1">
      <c r="B69" s="1319"/>
      <c r="C69" s="1326"/>
      <c r="D69" s="1923" t="s">
        <v>1055</v>
      </c>
      <c r="E69" s="1923"/>
      <c r="F69" s="2014"/>
      <c r="G69" s="1191">
        <v>565.17399999999998</v>
      </c>
      <c r="H69" s="173">
        <v>171.86</v>
      </c>
      <c r="I69" s="964">
        <v>152.45699999999999</v>
      </c>
      <c r="J69" s="1119">
        <v>889.49099999999999</v>
      </c>
      <c r="L69" s="1495"/>
      <c r="M69" s="1495"/>
      <c r="N69" s="1495"/>
      <c r="O69" s="1495"/>
    </row>
    <row r="70" spans="2:15" ht="15" customHeight="1">
      <c r="B70" s="1319"/>
      <c r="C70" s="1326"/>
      <c r="D70" s="1923" t="s">
        <v>1056</v>
      </c>
      <c r="E70" s="1923"/>
      <c r="F70" s="2014"/>
      <c r="G70" s="1191">
        <v>0</v>
      </c>
      <c r="H70" s="173">
        <v>0</v>
      </c>
      <c r="I70" s="964">
        <v>4.4119999999999999</v>
      </c>
      <c r="J70" s="1119">
        <v>4.4119999999999999</v>
      </c>
      <c r="L70" s="1495"/>
      <c r="M70" s="1495"/>
      <c r="N70" s="1495"/>
      <c r="O70" s="1495"/>
    </row>
    <row r="71" spans="2:15" ht="15" customHeight="1">
      <c r="B71" s="1319"/>
      <c r="C71" s="1326"/>
      <c r="D71" s="1923" t="s">
        <v>1057</v>
      </c>
      <c r="E71" s="1923"/>
      <c r="F71" s="2014"/>
      <c r="G71" s="1191">
        <v>59.235999999999997</v>
      </c>
      <c r="H71" s="173">
        <v>26.733000000000001</v>
      </c>
      <c r="I71" s="964">
        <v>0.191</v>
      </c>
      <c r="J71" s="1119">
        <v>86.16</v>
      </c>
      <c r="L71" s="1495"/>
      <c r="M71" s="1495"/>
      <c r="N71" s="1495"/>
      <c r="O71" s="1495"/>
    </row>
    <row r="72" spans="2:15" ht="15" customHeight="1">
      <c r="B72" s="1319"/>
      <c r="C72" s="1326"/>
      <c r="D72" s="1923" t="s">
        <v>1058</v>
      </c>
      <c r="E72" s="1923"/>
      <c r="F72" s="2014"/>
      <c r="G72" s="1191">
        <v>1.665</v>
      </c>
      <c r="H72" s="173">
        <v>0.14799999999999999</v>
      </c>
      <c r="I72" s="964">
        <v>0</v>
      </c>
      <c r="J72" s="1119">
        <v>1.8129999999999999</v>
      </c>
      <c r="L72" s="1495"/>
      <c r="M72" s="1495"/>
      <c r="N72" s="1495"/>
      <c r="O72" s="1495"/>
    </row>
    <row r="73" spans="2:15" ht="15.75" customHeight="1">
      <c r="B73" s="1319"/>
      <c r="C73" s="1326"/>
      <c r="D73" s="1923" t="s">
        <v>1059</v>
      </c>
      <c r="E73" s="1923"/>
      <c r="F73" s="2014"/>
      <c r="G73" s="1191">
        <v>0</v>
      </c>
      <c r="H73" s="173">
        <v>0</v>
      </c>
      <c r="I73" s="964">
        <v>5.3479999999999999</v>
      </c>
      <c r="J73" s="1119">
        <v>5.3479999999999999</v>
      </c>
      <c r="L73" s="1495"/>
      <c r="M73" s="1495"/>
      <c r="N73" s="1495"/>
      <c r="O73" s="1495"/>
    </row>
    <row r="74" spans="2:15" ht="15.75" customHeight="1">
      <c r="B74" s="1322">
        <v>12</v>
      </c>
      <c r="C74" s="2016" t="s">
        <v>1060</v>
      </c>
      <c r="D74" s="1926"/>
      <c r="E74" s="1926"/>
      <c r="F74" s="2017"/>
      <c r="G74" s="1121">
        <v>8330.1280000000006</v>
      </c>
      <c r="H74" s="175">
        <v>306.94799999999998</v>
      </c>
      <c r="I74" s="962">
        <v>466.23500000000001</v>
      </c>
      <c r="J74" s="1119">
        <v>9103.3109999999997</v>
      </c>
      <c r="L74" s="1495"/>
      <c r="M74" s="1495"/>
      <c r="N74" s="1495"/>
      <c r="O74" s="1495"/>
    </row>
    <row r="75" spans="2:15" ht="15.75" customHeight="1">
      <c r="B75" s="1319"/>
      <c r="C75" s="1326"/>
      <c r="D75" s="1923" t="s">
        <v>1061</v>
      </c>
      <c r="E75" s="1923"/>
      <c r="F75" s="2014"/>
      <c r="G75" s="1191">
        <v>5.0949999999999998</v>
      </c>
      <c r="H75" s="173">
        <v>24.335000000000001</v>
      </c>
      <c r="I75" s="964">
        <v>0.56999999999999995</v>
      </c>
      <c r="J75" s="1119">
        <v>30</v>
      </c>
      <c r="L75" s="1495"/>
      <c r="M75" s="1495"/>
      <c r="N75" s="1495"/>
      <c r="O75" s="1495"/>
    </row>
    <row r="76" spans="2:15" ht="15" customHeight="1">
      <c r="B76" s="1319"/>
      <c r="C76" s="1326"/>
      <c r="D76" s="1923" t="s">
        <v>712</v>
      </c>
      <c r="E76" s="1923"/>
      <c r="F76" s="2014"/>
      <c r="G76" s="1191">
        <v>5275.576</v>
      </c>
      <c r="H76" s="173">
        <v>161.37</v>
      </c>
      <c r="I76" s="964">
        <v>170.53899999999999</v>
      </c>
      <c r="J76" s="1119">
        <v>5607.4849999999997</v>
      </c>
      <c r="L76" s="1495"/>
      <c r="M76" s="1495"/>
      <c r="N76" s="1495"/>
      <c r="O76" s="1495"/>
    </row>
    <row r="77" spans="2:15" ht="15" customHeight="1">
      <c r="B77" s="1319"/>
      <c r="C77" s="1326"/>
      <c r="D77" s="1923" t="s">
        <v>1062</v>
      </c>
      <c r="E77" s="1923"/>
      <c r="F77" s="2014"/>
      <c r="G77" s="1191">
        <v>3049.4569999999999</v>
      </c>
      <c r="H77" s="173">
        <v>121.24299999999999</v>
      </c>
      <c r="I77" s="964">
        <v>295.12599999999998</v>
      </c>
      <c r="J77" s="1119">
        <v>3465.826</v>
      </c>
      <c r="L77" s="1495"/>
      <c r="M77" s="1495"/>
      <c r="N77" s="1495"/>
      <c r="O77" s="1495"/>
    </row>
    <row r="78" spans="2:15" ht="15" customHeight="1">
      <c r="B78" s="1322">
        <v>13</v>
      </c>
      <c r="C78" s="2009" t="s">
        <v>1063</v>
      </c>
      <c r="D78" s="1917"/>
      <c r="E78" s="1917"/>
      <c r="F78" s="2010"/>
      <c r="G78" s="1121">
        <v>1549.537</v>
      </c>
      <c r="H78" s="175">
        <v>88.45</v>
      </c>
      <c r="I78" s="962">
        <v>20.143000000000001</v>
      </c>
      <c r="J78" s="1119">
        <v>1658.13</v>
      </c>
      <c r="L78" s="1495"/>
      <c r="M78" s="1495"/>
      <c r="N78" s="1495"/>
      <c r="O78" s="1495"/>
    </row>
    <row r="79" spans="2:15" ht="15" customHeight="1">
      <c r="B79" s="1319"/>
      <c r="C79" s="1326"/>
      <c r="D79" s="1923" t="s">
        <v>1064</v>
      </c>
      <c r="E79" s="1923"/>
      <c r="F79" s="2014"/>
      <c r="G79" s="1191">
        <v>1549.537</v>
      </c>
      <c r="H79" s="173">
        <v>88.45</v>
      </c>
      <c r="I79" s="964">
        <v>20.143000000000001</v>
      </c>
      <c r="J79" s="1119">
        <v>1658.13</v>
      </c>
      <c r="L79" s="1495"/>
      <c r="M79" s="1495"/>
      <c r="N79" s="1495"/>
      <c r="O79" s="1495"/>
    </row>
    <row r="80" spans="2:15" ht="15.75" customHeight="1">
      <c r="B80" s="1322">
        <v>14</v>
      </c>
      <c r="C80" s="2009" t="s">
        <v>499</v>
      </c>
      <c r="D80" s="1917"/>
      <c r="E80" s="1917"/>
      <c r="F80" s="2010"/>
      <c r="G80" s="1121">
        <v>73295.353000000003</v>
      </c>
      <c r="H80" s="175">
        <v>10764.816000000001</v>
      </c>
      <c r="I80" s="962">
        <v>5671.2719999999999</v>
      </c>
      <c r="J80" s="1119">
        <v>89731.441000000006</v>
      </c>
      <c r="L80" s="1495"/>
      <c r="M80" s="1495"/>
      <c r="N80" s="1495"/>
      <c r="O80" s="1495"/>
    </row>
    <row r="81" spans="2:15" ht="15.75" customHeight="1">
      <c r="B81" s="1319"/>
      <c r="C81" s="1326"/>
      <c r="D81" s="1923" t="s">
        <v>1065</v>
      </c>
      <c r="E81" s="1923"/>
      <c r="F81" s="2014"/>
      <c r="G81" s="1191">
        <v>27259.78</v>
      </c>
      <c r="H81" s="173">
        <v>4838.0169999999998</v>
      </c>
      <c r="I81" s="964">
        <v>4572.5230000000001</v>
      </c>
      <c r="J81" s="1119">
        <v>36670.32</v>
      </c>
      <c r="L81" s="1495"/>
      <c r="M81" s="1495"/>
      <c r="N81" s="1495"/>
      <c r="O81" s="1495"/>
    </row>
    <row r="82" spans="2:15" ht="15" customHeight="1">
      <c r="B82" s="1319"/>
      <c r="C82" s="1326"/>
      <c r="D82" s="1923" t="s">
        <v>379</v>
      </c>
      <c r="E82" s="1923"/>
      <c r="F82" s="2014"/>
      <c r="G82" s="1191">
        <v>21939.067999999999</v>
      </c>
      <c r="H82" s="173">
        <v>3147.835</v>
      </c>
      <c r="I82" s="964">
        <v>546.30100000000004</v>
      </c>
      <c r="J82" s="1119">
        <v>25633.204000000002</v>
      </c>
      <c r="L82" s="1495"/>
      <c r="M82" s="1495"/>
      <c r="N82" s="1495"/>
      <c r="O82" s="1495"/>
    </row>
    <row r="83" spans="2:15" ht="15" customHeight="1">
      <c r="B83" s="1319"/>
      <c r="C83" s="1326"/>
      <c r="D83" s="1923" t="s">
        <v>1066</v>
      </c>
      <c r="E83" s="1923"/>
      <c r="F83" s="2014"/>
      <c r="G83" s="1191">
        <v>24300.39</v>
      </c>
      <c r="H83" s="173">
        <v>2280.4290000000001</v>
      </c>
      <c r="I83" s="964">
        <v>547.95799999999997</v>
      </c>
      <c r="J83" s="1119">
        <v>27128.776999999998</v>
      </c>
      <c r="L83" s="1495"/>
      <c r="M83" s="1495"/>
      <c r="N83" s="1495"/>
      <c r="O83" s="1495"/>
    </row>
    <row r="84" spans="2:15" ht="14.25" customHeight="1">
      <c r="B84" s="1327"/>
      <c r="C84" s="1326"/>
      <c r="D84" s="1923" t="s">
        <v>380</v>
      </c>
      <c r="E84" s="1923"/>
      <c r="F84" s="2014"/>
      <c r="G84" s="1191">
        <v>-203.88499999999999</v>
      </c>
      <c r="H84" s="173">
        <v>44.142000000000003</v>
      </c>
      <c r="I84" s="964">
        <v>72.616</v>
      </c>
      <c r="J84" s="1119">
        <v>-87.126999999999995</v>
      </c>
      <c r="L84" s="1495"/>
      <c r="M84" s="1495"/>
      <c r="N84" s="1495"/>
      <c r="O84" s="1495"/>
    </row>
    <row r="85" spans="2:15" ht="14.25" customHeight="1">
      <c r="B85" s="1319"/>
      <c r="C85" s="1326"/>
      <c r="D85" s="1923" t="s">
        <v>263</v>
      </c>
      <c r="E85" s="1923"/>
      <c r="F85" s="2014"/>
      <c r="G85" s="1191">
        <v>0</v>
      </c>
      <c r="H85" s="173">
        <v>454.39299999999997</v>
      </c>
      <c r="I85" s="964">
        <v>0</v>
      </c>
      <c r="J85" s="1119">
        <v>454.39299999999997</v>
      </c>
      <c r="L85" s="1495"/>
      <c r="M85" s="1495"/>
      <c r="N85" s="1495"/>
      <c r="O85" s="1495"/>
    </row>
    <row r="86" spans="2:15" ht="14.25" customHeight="1">
      <c r="B86" s="1321"/>
      <c r="C86" s="1556"/>
      <c r="D86" s="1921" t="s">
        <v>1067</v>
      </c>
      <c r="E86" s="1922"/>
      <c r="F86" s="1928"/>
      <c r="G86" s="1277">
        <v>0</v>
      </c>
      <c r="H86" s="177">
        <v>0</v>
      </c>
      <c r="I86" s="968">
        <v>-68.126000000000005</v>
      </c>
      <c r="J86" s="1127">
        <v>-68.126000000000005</v>
      </c>
      <c r="L86" s="1495"/>
      <c r="M86" s="1495"/>
      <c r="N86" s="1495"/>
      <c r="O86" s="1495"/>
    </row>
    <row r="87" spans="2:15" ht="15.75" customHeight="1" thickBot="1">
      <c r="B87" s="1494">
        <v>15</v>
      </c>
      <c r="C87" s="2067" t="s">
        <v>1139</v>
      </c>
      <c r="D87" s="2068" t="s">
        <v>264</v>
      </c>
      <c r="E87" s="2068"/>
      <c r="F87" s="2069"/>
      <c r="G87" s="1536">
        <v>6691.3469999999998</v>
      </c>
      <c r="H87" s="169">
        <v>638.08399999999995</v>
      </c>
      <c r="I87" s="1160">
        <v>160.755</v>
      </c>
      <c r="J87" s="1127">
        <v>7490.1859999999997</v>
      </c>
      <c r="L87" s="1495"/>
      <c r="M87" s="1495"/>
      <c r="N87" s="1495"/>
      <c r="O87" s="1495"/>
    </row>
    <row r="88" spans="2:15" ht="15.75" customHeight="1" thickBot="1">
      <c r="B88" s="1337">
        <v>16</v>
      </c>
      <c r="C88" s="2001" t="s">
        <v>1068</v>
      </c>
      <c r="D88" s="1906"/>
      <c r="E88" s="1906"/>
      <c r="F88" s="2002"/>
      <c r="G88" s="1165">
        <v>567577.88699999999</v>
      </c>
      <c r="H88" s="161">
        <v>87015.426999999996</v>
      </c>
      <c r="I88" s="162">
        <v>44466.81</v>
      </c>
      <c r="J88" s="1135">
        <v>699060.12399999995</v>
      </c>
      <c r="L88" s="1495"/>
      <c r="M88" s="1495"/>
      <c r="N88" s="1495"/>
      <c r="O88" s="1495"/>
    </row>
    <row r="91" spans="2:15" ht="14.25" customHeight="1">
      <c r="G91" s="1495"/>
      <c r="H91" s="1495"/>
      <c r="I91" s="1495"/>
      <c r="J91" s="1495"/>
    </row>
  </sheetData>
  <mergeCells count="87">
    <mergeCell ref="C88:F88"/>
    <mergeCell ref="D82:F82"/>
    <mergeCell ref="D83:F83"/>
    <mergeCell ref="D84:F84"/>
    <mergeCell ref="D85:F85"/>
    <mergeCell ref="D86:F86"/>
    <mergeCell ref="C87:F87"/>
    <mergeCell ref="D81:F81"/>
    <mergeCell ref="D70:F70"/>
    <mergeCell ref="D71:F71"/>
    <mergeCell ref="D72:F72"/>
    <mergeCell ref="D73:F73"/>
    <mergeCell ref="C74:F74"/>
    <mergeCell ref="D75:F75"/>
    <mergeCell ref="D76:F76"/>
    <mergeCell ref="D77:F77"/>
    <mergeCell ref="C78:F78"/>
    <mergeCell ref="D79:F79"/>
    <mergeCell ref="C80:F80"/>
    <mergeCell ref="D69:F69"/>
    <mergeCell ref="D58:F58"/>
    <mergeCell ref="D59:F59"/>
    <mergeCell ref="C60:F60"/>
    <mergeCell ref="D61:F61"/>
    <mergeCell ref="C62:F62"/>
    <mergeCell ref="D63:F63"/>
    <mergeCell ref="D64:F64"/>
    <mergeCell ref="D65:F65"/>
    <mergeCell ref="C66:F66"/>
    <mergeCell ref="D67:F67"/>
    <mergeCell ref="D68:F68"/>
    <mergeCell ref="D57:F57"/>
    <mergeCell ref="D45:F45"/>
    <mergeCell ref="D47:F47"/>
    <mergeCell ref="D48:F48"/>
    <mergeCell ref="D49:F49"/>
    <mergeCell ref="D50:F50"/>
    <mergeCell ref="D51:F51"/>
    <mergeCell ref="D52:F52"/>
    <mergeCell ref="D53:F53"/>
    <mergeCell ref="D54:F54"/>
    <mergeCell ref="D55:F55"/>
    <mergeCell ref="C56:F56"/>
    <mergeCell ref="D46:F46"/>
    <mergeCell ref="C44:F44"/>
    <mergeCell ref="D32:F32"/>
    <mergeCell ref="D33:F33"/>
    <mergeCell ref="D34:F34"/>
    <mergeCell ref="D35:F35"/>
    <mergeCell ref="D36:F36"/>
    <mergeCell ref="D37:F37"/>
    <mergeCell ref="D39:F39"/>
    <mergeCell ref="D40:F40"/>
    <mergeCell ref="D41:F41"/>
    <mergeCell ref="D42:F42"/>
    <mergeCell ref="D43:F43"/>
    <mergeCell ref="D38:F38"/>
    <mergeCell ref="C31:F31"/>
    <mergeCell ref="D20:F20"/>
    <mergeCell ref="D21:F21"/>
    <mergeCell ref="D22:F22"/>
    <mergeCell ref="D23:F23"/>
    <mergeCell ref="D24:F24"/>
    <mergeCell ref="D25:F25"/>
    <mergeCell ref="D26:F26"/>
    <mergeCell ref="D27:F27"/>
    <mergeCell ref="D28:F28"/>
    <mergeCell ref="D29:F29"/>
    <mergeCell ref="D30:F30"/>
    <mergeCell ref="C19:F19"/>
    <mergeCell ref="C8:F8"/>
    <mergeCell ref="C9:F9"/>
    <mergeCell ref="D10:F10"/>
    <mergeCell ref="C11:F11"/>
    <mergeCell ref="D12:F12"/>
    <mergeCell ref="D13:F13"/>
    <mergeCell ref="D14:F14"/>
    <mergeCell ref="D15:F15"/>
    <mergeCell ref="D16:F16"/>
    <mergeCell ref="D17:F17"/>
    <mergeCell ref="D18:F18"/>
    <mergeCell ref="D7:F7"/>
    <mergeCell ref="B2:J2"/>
    <mergeCell ref="I3:J3"/>
    <mergeCell ref="C4:F4"/>
    <mergeCell ref="C5:F5"/>
    <mergeCell ref="D6:F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85"/>
  <sheetViews>
    <sheetView workbookViewId="0"/>
  </sheetViews>
  <sheetFormatPr defaultRowHeight="14.25"/>
  <cols>
    <col min="1" max="1" width="2.625" style="987" customWidth="1"/>
    <col min="2" max="2" width="4.625" style="987" customWidth="1"/>
    <col min="3" max="3" width="2.625" style="987" customWidth="1"/>
    <col min="4" max="5" width="9" style="987"/>
    <col min="6" max="6" width="46.625" style="987" customWidth="1"/>
    <col min="7" max="10" width="12.625" style="987" customWidth="1"/>
    <col min="11" max="11" width="9" style="987"/>
    <col min="12" max="12" width="9" style="987" customWidth="1"/>
    <col min="13" max="16384" width="9" style="987"/>
  </cols>
  <sheetData>
    <row r="2" spans="1:15" ht="15" customHeight="1">
      <c r="B2" s="1744" t="s">
        <v>1186</v>
      </c>
      <c r="C2" s="1744"/>
      <c r="D2" s="1744"/>
      <c r="E2" s="1744"/>
      <c r="F2" s="1744"/>
      <c r="G2" s="1744"/>
      <c r="H2" s="1744"/>
      <c r="I2" s="1744"/>
      <c r="J2" s="1744"/>
    </row>
    <row r="3" spans="1:15" ht="15" customHeight="1" thickBot="1">
      <c r="I3" s="2065" t="s">
        <v>844</v>
      </c>
      <c r="J3" s="2066"/>
    </row>
    <row r="4" spans="1:15" ht="26.25" thickBot="1">
      <c r="A4" s="1357"/>
      <c r="B4" s="1582" t="s">
        <v>289</v>
      </c>
      <c r="C4" s="2022" t="s">
        <v>505</v>
      </c>
      <c r="D4" s="1932"/>
      <c r="E4" s="1932"/>
      <c r="F4" s="2023"/>
      <c r="G4" s="1209" t="s">
        <v>5</v>
      </c>
      <c r="H4" s="1209" t="s">
        <v>324</v>
      </c>
      <c r="I4" s="1580" t="s">
        <v>325</v>
      </c>
      <c r="J4" s="1211" t="s">
        <v>8</v>
      </c>
    </row>
    <row r="5" spans="1:15" ht="15" customHeight="1">
      <c r="A5" s="1357"/>
      <c r="B5" s="1315">
        <v>1</v>
      </c>
      <c r="C5" s="2024" t="s">
        <v>1142</v>
      </c>
      <c r="D5" s="2025"/>
      <c r="E5" s="2025"/>
      <c r="F5" s="2026"/>
      <c r="G5" s="1316">
        <v>59285.873</v>
      </c>
      <c r="H5" s="1316">
        <v>7240.3389999999999</v>
      </c>
      <c r="I5" s="1482">
        <v>4842.5709999999999</v>
      </c>
      <c r="J5" s="1266">
        <v>71368.782999999996</v>
      </c>
      <c r="L5" s="1392"/>
      <c r="M5" s="1392"/>
      <c r="N5" s="1392"/>
      <c r="O5" s="1392"/>
    </row>
    <row r="6" spans="1:15" ht="15" customHeight="1">
      <c r="A6" s="1357"/>
      <c r="B6" s="1319"/>
      <c r="C6" s="2013" t="s">
        <v>847</v>
      </c>
      <c r="D6" s="1922"/>
      <c r="E6" s="1922"/>
      <c r="F6" s="1928"/>
      <c r="G6" s="1221">
        <v>24265.41</v>
      </c>
      <c r="H6" s="1221">
        <v>2482.8040000000001</v>
      </c>
      <c r="I6" s="1264">
        <v>2604.2620000000002</v>
      </c>
      <c r="J6" s="1266">
        <v>29352.475999999999</v>
      </c>
      <c r="L6" s="1392"/>
      <c r="M6" s="1392"/>
      <c r="N6" s="1392"/>
      <c r="O6" s="1392"/>
    </row>
    <row r="7" spans="1:15" ht="15" customHeight="1">
      <c r="A7" s="1357"/>
      <c r="B7" s="1319"/>
      <c r="C7" s="2013" t="s">
        <v>848</v>
      </c>
      <c r="D7" s="1922"/>
      <c r="E7" s="1922"/>
      <c r="F7" s="1928"/>
      <c r="G7" s="1221">
        <v>6870.59</v>
      </c>
      <c r="H7" s="1221">
        <v>1436.9649999999999</v>
      </c>
      <c r="I7" s="1264">
        <v>709.64300000000003</v>
      </c>
      <c r="J7" s="1266">
        <v>9017.1980000000003</v>
      </c>
      <c r="L7" s="1392"/>
      <c r="M7" s="1392"/>
      <c r="N7" s="1392"/>
      <c r="O7" s="1392"/>
    </row>
    <row r="8" spans="1:15" ht="15" customHeight="1">
      <c r="A8" s="1357"/>
      <c r="B8" s="1319"/>
      <c r="C8" s="2013" t="s">
        <v>506</v>
      </c>
      <c r="D8" s="1922"/>
      <c r="E8" s="1922"/>
      <c r="F8" s="1928"/>
      <c r="G8" s="1221">
        <v>0</v>
      </c>
      <c r="H8" s="1221">
        <v>57.826000000000001</v>
      </c>
      <c r="I8" s="1264">
        <v>0</v>
      </c>
      <c r="J8" s="1266">
        <v>57.826000000000001</v>
      </c>
      <c r="L8" s="1392"/>
      <c r="M8" s="1392"/>
      <c r="N8" s="1392"/>
      <c r="O8" s="1392"/>
    </row>
    <row r="9" spans="1:15" ht="15" customHeight="1">
      <c r="A9" s="1357"/>
      <c r="B9" s="1319"/>
      <c r="C9" s="2013" t="s">
        <v>23</v>
      </c>
      <c r="D9" s="1922"/>
      <c r="E9" s="1922"/>
      <c r="F9" s="1928"/>
      <c r="G9" s="1221">
        <v>3.6219999999999999</v>
      </c>
      <c r="H9" s="1221">
        <v>0</v>
      </c>
      <c r="I9" s="1264">
        <v>0.41399999999999998</v>
      </c>
      <c r="J9" s="1266">
        <v>4.0359999999999996</v>
      </c>
      <c r="L9" s="1392"/>
      <c r="M9" s="1392"/>
      <c r="N9" s="1392"/>
      <c r="O9" s="1392"/>
    </row>
    <row r="10" spans="1:15" ht="15" customHeight="1">
      <c r="A10" s="1357"/>
      <c r="B10" s="1321"/>
      <c r="C10" s="2019" t="s">
        <v>849</v>
      </c>
      <c r="D10" s="2020"/>
      <c r="E10" s="2020"/>
      <c r="F10" s="2021"/>
      <c r="G10" s="1221">
        <v>28146.251</v>
      </c>
      <c r="H10" s="1221">
        <v>3262.7440000000001</v>
      </c>
      <c r="I10" s="1264">
        <v>1528.252</v>
      </c>
      <c r="J10" s="1266">
        <v>32937.247000000003</v>
      </c>
      <c r="L10" s="1392"/>
      <c r="M10" s="1392"/>
      <c r="N10" s="1392"/>
      <c r="O10" s="1392"/>
    </row>
    <row r="11" spans="1:15" ht="30" customHeight="1">
      <c r="A11" s="1357"/>
      <c r="B11" s="1322">
        <v>2</v>
      </c>
      <c r="C11" s="1940" t="s">
        <v>1106</v>
      </c>
      <c r="D11" s="1774"/>
      <c r="E11" s="1774"/>
      <c r="F11" s="1941"/>
      <c r="G11" s="1316">
        <v>106.327</v>
      </c>
      <c r="H11" s="1316">
        <v>0</v>
      </c>
      <c r="I11" s="1482">
        <v>22.370999999999999</v>
      </c>
      <c r="J11" s="1266">
        <v>128.69800000000001</v>
      </c>
      <c r="L11" s="1392"/>
      <c r="M11" s="1392"/>
      <c r="N11" s="1392"/>
      <c r="O11" s="1392"/>
    </row>
    <row r="12" spans="1:15" ht="27" customHeight="1">
      <c r="A12" s="1357"/>
      <c r="B12" s="1319"/>
      <c r="C12" s="2030" t="s">
        <v>1107</v>
      </c>
      <c r="D12" s="1781"/>
      <c r="E12" s="1781"/>
      <c r="F12" s="1859"/>
      <c r="G12" s="1221">
        <v>106.327</v>
      </c>
      <c r="H12" s="1221">
        <v>0</v>
      </c>
      <c r="I12" s="1264">
        <v>22.370999999999999</v>
      </c>
      <c r="J12" s="1266">
        <v>128.69800000000001</v>
      </c>
      <c r="L12" s="1392"/>
      <c r="M12" s="1392"/>
      <c r="N12" s="1392"/>
      <c r="O12" s="1392"/>
    </row>
    <row r="13" spans="1:15" ht="31.5" customHeight="1">
      <c r="A13" s="1357"/>
      <c r="B13" s="1322">
        <v>3</v>
      </c>
      <c r="C13" s="1940" t="s">
        <v>1109</v>
      </c>
      <c r="D13" s="1774"/>
      <c r="E13" s="1774"/>
      <c r="F13" s="1941"/>
      <c r="G13" s="1316">
        <v>35.521000000000001</v>
      </c>
      <c r="H13" s="1316">
        <v>0</v>
      </c>
      <c r="I13" s="1482">
        <v>0</v>
      </c>
      <c r="J13" s="1266">
        <v>35.521000000000001</v>
      </c>
      <c r="L13" s="1392"/>
      <c r="M13" s="1392"/>
      <c r="N13" s="1392"/>
      <c r="O13" s="1392"/>
    </row>
    <row r="14" spans="1:15">
      <c r="A14" s="1357"/>
      <c r="B14" s="1319"/>
      <c r="C14" s="2030" t="s">
        <v>1110</v>
      </c>
      <c r="D14" s="1781"/>
      <c r="E14" s="1781"/>
      <c r="F14" s="1859"/>
      <c r="G14" s="1221">
        <v>35.521000000000001</v>
      </c>
      <c r="H14" s="1221">
        <v>0</v>
      </c>
      <c r="I14" s="1264">
        <v>0</v>
      </c>
      <c r="J14" s="1266">
        <v>35.521000000000001</v>
      </c>
      <c r="L14" s="1392"/>
      <c r="M14" s="1392"/>
      <c r="N14" s="1392"/>
      <c r="O14" s="1392"/>
    </row>
    <row r="15" spans="1:15" ht="30" customHeight="1">
      <c r="A15" s="1357"/>
      <c r="B15" s="1322">
        <v>4</v>
      </c>
      <c r="C15" s="1940" t="s">
        <v>1111</v>
      </c>
      <c r="D15" s="1774"/>
      <c r="E15" s="1774"/>
      <c r="F15" s="1941"/>
      <c r="G15" s="1316">
        <v>361.55799999999999</v>
      </c>
      <c r="H15" s="1316">
        <v>0</v>
      </c>
      <c r="I15" s="1482">
        <v>0</v>
      </c>
      <c r="J15" s="1266">
        <v>361.55799999999999</v>
      </c>
      <c r="L15" s="1392"/>
      <c r="M15" s="1392"/>
      <c r="N15" s="1392"/>
      <c r="O15" s="1392"/>
    </row>
    <row r="16" spans="1:15" ht="30" customHeight="1">
      <c r="A16" s="1357"/>
      <c r="B16" s="1319"/>
      <c r="C16" s="2029" t="s">
        <v>1112</v>
      </c>
      <c r="D16" s="1772"/>
      <c r="E16" s="1772"/>
      <c r="F16" s="1773"/>
      <c r="G16" s="1221">
        <v>361.55799999999999</v>
      </c>
      <c r="H16" s="1221">
        <v>0</v>
      </c>
      <c r="I16" s="1264">
        <v>0</v>
      </c>
      <c r="J16" s="1266">
        <v>361.55799999999999</v>
      </c>
      <c r="L16" s="1392"/>
      <c r="M16" s="1392"/>
      <c r="N16" s="1392"/>
      <c r="O16" s="1392"/>
    </row>
    <row r="17" spans="1:15" ht="15" customHeight="1">
      <c r="A17" s="1357"/>
      <c r="B17" s="1322">
        <v>5</v>
      </c>
      <c r="C17" s="2009" t="s">
        <v>861</v>
      </c>
      <c r="D17" s="1917"/>
      <c r="E17" s="1917"/>
      <c r="F17" s="2010"/>
      <c r="G17" s="1316">
        <v>0.11600000000000001</v>
      </c>
      <c r="H17" s="1316">
        <v>0</v>
      </c>
      <c r="I17" s="1482">
        <v>0</v>
      </c>
      <c r="J17" s="1266">
        <v>0.11600000000000001</v>
      </c>
      <c r="L17" s="1392"/>
      <c r="M17" s="1392"/>
      <c r="N17" s="1392"/>
      <c r="O17" s="1392"/>
    </row>
    <row r="18" spans="1:15" ht="15" customHeight="1">
      <c r="A18" s="1357"/>
      <c r="B18" s="1319"/>
      <c r="C18" s="2007" t="s">
        <v>865</v>
      </c>
      <c r="D18" s="1916"/>
      <c r="E18" s="1916"/>
      <c r="F18" s="2008"/>
      <c r="G18" s="1244">
        <v>0.11600000000000001</v>
      </c>
      <c r="H18" s="1244">
        <v>0</v>
      </c>
      <c r="I18" s="1263">
        <v>0</v>
      </c>
      <c r="J18" s="1266">
        <v>0.11600000000000001</v>
      </c>
      <c r="L18" s="1392"/>
      <c r="M18" s="1392"/>
      <c r="N18" s="1392"/>
      <c r="O18" s="1392"/>
    </row>
    <row r="19" spans="1:15" ht="15" customHeight="1">
      <c r="A19" s="1357"/>
      <c r="B19" s="1319"/>
      <c r="C19" s="1324"/>
      <c r="D19" s="1915" t="s">
        <v>866</v>
      </c>
      <c r="E19" s="1916"/>
      <c r="F19" s="2008"/>
      <c r="G19" s="1244">
        <v>0.11600000000000001</v>
      </c>
      <c r="H19" s="1244">
        <v>0</v>
      </c>
      <c r="I19" s="1263">
        <v>0</v>
      </c>
      <c r="J19" s="1266">
        <v>0.11600000000000001</v>
      </c>
      <c r="L19" s="1392"/>
      <c r="M19" s="1392"/>
      <c r="N19" s="1392"/>
      <c r="O19" s="1392"/>
    </row>
    <row r="20" spans="1:15" ht="15" customHeight="1">
      <c r="A20" s="1357"/>
      <c r="B20" s="1322">
        <v>6</v>
      </c>
      <c r="C20" s="1940" t="s">
        <v>1113</v>
      </c>
      <c r="D20" s="1774"/>
      <c r="E20" s="1774"/>
      <c r="F20" s="1941"/>
      <c r="G20" s="1316">
        <v>51135.908000000003</v>
      </c>
      <c r="H20" s="1316">
        <v>4366.335</v>
      </c>
      <c r="I20" s="1482">
        <v>5923.0469999999996</v>
      </c>
      <c r="J20" s="1266">
        <v>61425.29</v>
      </c>
      <c r="L20" s="1392"/>
      <c r="M20" s="1392"/>
      <c r="N20" s="1392"/>
      <c r="O20" s="1392"/>
    </row>
    <row r="21" spans="1:15">
      <c r="A21" s="1357"/>
      <c r="B21" s="1319"/>
      <c r="C21" s="2030" t="s">
        <v>1114</v>
      </c>
      <c r="D21" s="1781"/>
      <c r="E21" s="1781"/>
      <c r="F21" s="1859"/>
      <c r="G21" s="1221">
        <v>3733.835</v>
      </c>
      <c r="H21" s="1221">
        <v>3869.7190000000001</v>
      </c>
      <c r="I21" s="1264">
        <v>4790.7979999999998</v>
      </c>
      <c r="J21" s="1266">
        <v>12394.352000000001</v>
      </c>
      <c r="L21" s="1392"/>
      <c r="M21" s="1392"/>
      <c r="N21" s="1392"/>
      <c r="O21" s="1392"/>
    </row>
    <row r="22" spans="1:15">
      <c r="A22" s="1357"/>
      <c r="B22" s="1319"/>
      <c r="C22" s="2030" t="s">
        <v>1115</v>
      </c>
      <c r="D22" s="1781"/>
      <c r="E22" s="1781"/>
      <c r="F22" s="1859"/>
      <c r="G22" s="1221">
        <v>2517.913</v>
      </c>
      <c r="H22" s="1221">
        <v>415.74900000000002</v>
      </c>
      <c r="I22" s="1264">
        <v>728.024</v>
      </c>
      <c r="J22" s="1266">
        <v>3661.6860000000001</v>
      </c>
      <c r="L22" s="1392"/>
      <c r="M22" s="1392"/>
      <c r="N22" s="1392"/>
      <c r="O22" s="1392"/>
    </row>
    <row r="23" spans="1:15" ht="15" customHeight="1">
      <c r="A23" s="1357"/>
      <c r="B23" s="1319"/>
      <c r="C23" s="2030" t="s">
        <v>1181</v>
      </c>
      <c r="D23" s="1781"/>
      <c r="E23" s="1781"/>
      <c r="F23" s="1859"/>
      <c r="G23" s="1221">
        <v>2255.375</v>
      </c>
      <c r="H23" s="1221">
        <v>0</v>
      </c>
      <c r="I23" s="1264">
        <v>0</v>
      </c>
      <c r="J23" s="1266">
        <v>2255.375</v>
      </c>
      <c r="L23" s="1392"/>
      <c r="M23" s="1392"/>
      <c r="N23" s="1392"/>
      <c r="O23" s="1392"/>
    </row>
    <row r="24" spans="1:15">
      <c r="A24" s="1357"/>
      <c r="B24" s="1319"/>
      <c r="C24" s="2030" t="s">
        <v>1116</v>
      </c>
      <c r="D24" s="1781"/>
      <c r="E24" s="1781"/>
      <c r="F24" s="1859"/>
      <c r="G24" s="1221">
        <v>41240.705000000002</v>
      </c>
      <c r="H24" s="1221">
        <v>0</v>
      </c>
      <c r="I24" s="1264">
        <v>404.22500000000002</v>
      </c>
      <c r="J24" s="1266">
        <v>41644.93</v>
      </c>
      <c r="L24" s="1392"/>
      <c r="M24" s="1392"/>
      <c r="N24" s="1392"/>
      <c r="O24" s="1392"/>
    </row>
    <row r="25" spans="1:15">
      <c r="A25" s="1357"/>
      <c r="B25" s="1319"/>
      <c r="C25" s="2030" t="s">
        <v>1174</v>
      </c>
      <c r="D25" s="1781"/>
      <c r="E25" s="1781"/>
      <c r="F25" s="1859"/>
      <c r="G25" s="1221">
        <v>5.9690000000000003</v>
      </c>
      <c r="H25" s="1221">
        <v>0</v>
      </c>
      <c r="I25" s="1264">
        <v>0</v>
      </c>
      <c r="J25" s="1266">
        <v>5.9690000000000003</v>
      </c>
      <c r="L25" s="1392"/>
      <c r="M25" s="1392"/>
      <c r="N25" s="1392"/>
      <c r="O25" s="1392"/>
    </row>
    <row r="26" spans="1:15">
      <c r="A26" s="1357"/>
      <c r="B26" s="1319"/>
      <c r="C26" s="2030" t="s">
        <v>1146</v>
      </c>
      <c r="D26" s="1781"/>
      <c r="E26" s="1781"/>
      <c r="F26" s="1859"/>
      <c r="G26" s="1221">
        <v>1382.1110000000001</v>
      </c>
      <c r="H26" s="1221">
        <v>80.867000000000004</v>
      </c>
      <c r="I26" s="1264">
        <v>0</v>
      </c>
      <c r="J26" s="1266">
        <v>1462.9780000000001</v>
      </c>
      <c r="L26" s="1392"/>
      <c r="M26" s="1392"/>
      <c r="N26" s="1392"/>
      <c r="O26" s="1392"/>
    </row>
    <row r="27" spans="1:15" ht="15" customHeight="1">
      <c r="A27" s="1357"/>
      <c r="B27" s="1322">
        <v>7</v>
      </c>
      <c r="C27" s="1940" t="s">
        <v>1117</v>
      </c>
      <c r="D27" s="1774"/>
      <c r="E27" s="1774"/>
      <c r="F27" s="1941"/>
      <c r="G27" s="1316">
        <v>29492.867999999999</v>
      </c>
      <c r="H27" s="1316">
        <v>2999.134</v>
      </c>
      <c r="I27" s="1482">
        <v>469.52499999999998</v>
      </c>
      <c r="J27" s="1266">
        <v>32961.527000000002</v>
      </c>
      <c r="L27" s="1392"/>
      <c r="M27" s="1392"/>
      <c r="N27" s="1392"/>
      <c r="O27" s="1392"/>
    </row>
    <row r="28" spans="1:15" ht="27.75" customHeight="1">
      <c r="A28" s="1357"/>
      <c r="B28" s="1319"/>
      <c r="C28" s="2030" t="s">
        <v>1118</v>
      </c>
      <c r="D28" s="1781"/>
      <c r="E28" s="1781"/>
      <c r="F28" s="1859"/>
      <c r="G28" s="1221">
        <v>6238.9009999999998</v>
      </c>
      <c r="H28" s="1221">
        <v>2345.0160000000001</v>
      </c>
      <c r="I28" s="1264">
        <v>0</v>
      </c>
      <c r="J28" s="1266">
        <v>8583.9169999999995</v>
      </c>
      <c r="L28" s="1392"/>
      <c r="M28" s="1392"/>
      <c r="N28" s="1392"/>
      <c r="O28" s="1392"/>
    </row>
    <row r="29" spans="1:15" ht="27.75" customHeight="1">
      <c r="A29" s="1357"/>
      <c r="B29" s="1319"/>
      <c r="C29" s="2030" t="s">
        <v>1119</v>
      </c>
      <c r="D29" s="1781"/>
      <c r="E29" s="1781"/>
      <c r="F29" s="1859"/>
      <c r="G29" s="1221">
        <v>5626.06</v>
      </c>
      <c r="H29" s="1221">
        <v>568.91999999999996</v>
      </c>
      <c r="I29" s="1264">
        <v>49.634999999999998</v>
      </c>
      <c r="J29" s="1266">
        <v>6244.6149999999998</v>
      </c>
      <c r="L29" s="1392"/>
      <c r="M29" s="1392"/>
      <c r="N29" s="1392"/>
      <c r="O29" s="1392"/>
    </row>
    <row r="30" spans="1:15" ht="27.75" customHeight="1">
      <c r="A30" s="1357"/>
      <c r="B30" s="1319"/>
      <c r="C30" s="2030" t="s">
        <v>1120</v>
      </c>
      <c r="D30" s="1781"/>
      <c r="E30" s="1781"/>
      <c r="F30" s="1859"/>
      <c r="G30" s="1221">
        <v>16206.093999999999</v>
      </c>
      <c r="H30" s="1221">
        <v>72.091999999999999</v>
      </c>
      <c r="I30" s="1264">
        <v>290.37299999999999</v>
      </c>
      <c r="J30" s="1266">
        <v>16568.559000000001</v>
      </c>
      <c r="L30" s="1392"/>
      <c r="M30" s="1392"/>
      <c r="N30" s="1392"/>
      <c r="O30" s="1392"/>
    </row>
    <row r="31" spans="1:15" ht="27.75" customHeight="1">
      <c r="A31" s="1357"/>
      <c r="B31" s="1319"/>
      <c r="C31" s="2030" t="s">
        <v>1121</v>
      </c>
      <c r="D31" s="1781"/>
      <c r="E31" s="1781"/>
      <c r="F31" s="1859"/>
      <c r="G31" s="1221">
        <v>962.84699999999998</v>
      </c>
      <c r="H31" s="1221">
        <v>0</v>
      </c>
      <c r="I31" s="1264">
        <v>0</v>
      </c>
      <c r="J31" s="1266">
        <v>962.84699999999998</v>
      </c>
      <c r="L31" s="1392"/>
      <c r="M31" s="1392"/>
      <c r="N31" s="1392"/>
      <c r="O31" s="1392"/>
    </row>
    <row r="32" spans="1:15" ht="27.75" customHeight="1">
      <c r="A32" s="1357"/>
      <c r="B32" s="1319"/>
      <c r="C32" s="2030" t="s">
        <v>1122</v>
      </c>
      <c r="D32" s="1781"/>
      <c r="E32" s="1781"/>
      <c r="F32" s="1859"/>
      <c r="G32" s="1221">
        <v>2.6059999999999999</v>
      </c>
      <c r="H32" s="1221">
        <v>0</v>
      </c>
      <c r="I32" s="1264">
        <v>21.356999999999999</v>
      </c>
      <c r="J32" s="1266">
        <v>23.963000000000001</v>
      </c>
      <c r="L32" s="1392"/>
      <c r="M32" s="1392"/>
      <c r="N32" s="1392"/>
      <c r="O32" s="1392"/>
    </row>
    <row r="33" spans="1:15" ht="27.75" customHeight="1">
      <c r="A33" s="1357"/>
      <c r="B33" s="1319"/>
      <c r="C33" s="2030" t="s">
        <v>1123</v>
      </c>
      <c r="D33" s="1781"/>
      <c r="E33" s="1781"/>
      <c r="F33" s="1859"/>
      <c r="G33" s="1221">
        <v>0</v>
      </c>
      <c r="H33" s="1221">
        <v>0</v>
      </c>
      <c r="I33" s="1264">
        <v>8.0259999999999998</v>
      </c>
      <c r="J33" s="1266">
        <v>8.0259999999999998</v>
      </c>
      <c r="L33" s="1392"/>
      <c r="M33" s="1392"/>
      <c r="N33" s="1392"/>
      <c r="O33" s="1392"/>
    </row>
    <row r="34" spans="1:15" ht="27.75" customHeight="1">
      <c r="A34" s="1357"/>
      <c r="B34" s="1319"/>
      <c r="C34" s="2030" t="s">
        <v>1124</v>
      </c>
      <c r="D34" s="1781"/>
      <c r="E34" s="1781"/>
      <c r="F34" s="1859"/>
      <c r="G34" s="1221">
        <v>366.89</v>
      </c>
      <c r="H34" s="1221">
        <v>13.106</v>
      </c>
      <c r="I34" s="1264">
        <v>100.134</v>
      </c>
      <c r="J34" s="1266">
        <v>480.13</v>
      </c>
      <c r="L34" s="1392"/>
      <c r="M34" s="1392"/>
      <c r="N34" s="1392"/>
      <c r="O34" s="1392"/>
    </row>
    <row r="35" spans="1:15" ht="27.75" customHeight="1">
      <c r="A35" s="1357"/>
      <c r="B35" s="1319"/>
      <c r="C35" s="2030" t="s">
        <v>1125</v>
      </c>
      <c r="D35" s="1781"/>
      <c r="E35" s="1781"/>
      <c r="F35" s="1859"/>
      <c r="G35" s="1221">
        <v>89.47</v>
      </c>
      <c r="H35" s="1221">
        <v>0</v>
      </c>
      <c r="I35" s="1264">
        <v>0</v>
      </c>
      <c r="J35" s="1266">
        <v>89.47</v>
      </c>
      <c r="L35" s="1392"/>
      <c r="M35" s="1392"/>
      <c r="N35" s="1392"/>
      <c r="O35" s="1392"/>
    </row>
    <row r="36" spans="1:15">
      <c r="A36" s="1357"/>
      <c r="B36" s="1322">
        <v>8</v>
      </c>
      <c r="C36" s="1940" t="s">
        <v>1126</v>
      </c>
      <c r="D36" s="1774"/>
      <c r="E36" s="1774"/>
      <c r="F36" s="1941"/>
      <c r="G36" s="1316">
        <v>35050</v>
      </c>
      <c r="H36" s="1316">
        <v>6500</v>
      </c>
      <c r="I36" s="1482">
        <v>2679.93</v>
      </c>
      <c r="J36" s="1266">
        <v>44229.93</v>
      </c>
      <c r="L36" s="1392"/>
      <c r="M36" s="1392"/>
      <c r="N36" s="1392"/>
      <c r="O36" s="1392"/>
    </row>
    <row r="37" spans="1:15">
      <c r="A37" s="1357"/>
      <c r="B37" s="1319"/>
      <c r="C37" s="2013" t="s">
        <v>294</v>
      </c>
      <c r="D37" s="1922"/>
      <c r="E37" s="1922"/>
      <c r="F37" s="1928"/>
      <c r="G37" s="1221">
        <v>35050</v>
      </c>
      <c r="H37" s="1221">
        <v>6500</v>
      </c>
      <c r="I37" s="1264">
        <v>2680</v>
      </c>
      <c r="J37" s="1266">
        <v>44230</v>
      </c>
      <c r="L37" s="1392"/>
      <c r="M37" s="1392"/>
      <c r="N37" s="1392"/>
      <c r="O37" s="1392"/>
    </row>
    <row r="38" spans="1:15">
      <c r="A38" s="1357"/>
      <c r="B38" s="1319"/>
      <c r="C38" s="2007" t="s">
        <v>891</v>
      </c>
      <c r="D38" s="1916"/>
      <c r="E38" s="1916"/>
      <c r="F38" s="2008"/>
      <c r="G38" s="1244">
        <v>0</v>
      </c>
      <c r="H38" s="1244">
        <v>0</v>
      </c>
      <c r="I38" s="1263">
        <v>-7.0000000000000007E-2</v>
      </c>
      <c r="J38" s="1266">
        <v>-7.0000000000000007E-2</v>
      </c>
      <c r="L38" s="1392"/>
      <c r="M38" s="1392"/>
      <c r="N38" s="1392"/>
      <c r="O38" s="1392"/>
    </row>
    <row r="39" spans="1:15" ht="15" customHeight="1">
      <c r="A39" s="1357"/>
      <c r="B39" s="1322">
        <v>9</v>
      </c>
      <c r="C39" s="1940" t="s">
        <v>1127</v>
      </c>
      <c r="D39" s="1774"/>
      <c r="E39" s="1774"/>
      <c r="F39" s="1941"/>
      <c r="G39" s="1316">
        <v>31610.654999999999</v>
      </c>
      <c r="H39" s="1316">
        <v>17907.565999999999</v>
      </c>
      <c r="I39" s="1482">
        <v>3371.1529999999998</v>
      </c>
      <c r="J39" s="1266">
        <v>52889.374000000003</v>
      </c>
      <c r="L39" s="1392"/>
      <c r="M39" s="1392"/>
      <c r="N39" s="1392"/>
      <c r="O39" s="1392"/>
    </row>
    <row r="40" spans="1:15">
      <c r="A40" s="1357"/>
      <c r="B40" s="1319"/>
      <c r="C40" s="2013" t="s">
        <v>893</v>
      </c>
      <c r="D40" s="1922"/>
      <c r="E40" s="1922"/>
      <c r="F40" s="1928"/>
      <c r="G40" s="1221">
        <v>63.316000000000003</v>
      </c>
      <c r="H40" s="1221">
        <v>123.252</v>
      </c>
      <c r="I40" s="1264">
        <v>1283.5940000000001</v>
      </c>
      <c r="J40" s="1266">
        <v>1470.162</v>
      </c>
      <c r="L40" s="1392"/>
      <c r="M40" s="1392"/>
      <c r="N40" s="1392"/>
      <c r="O40" s="1392"/>
    </row>
    <row r="41" spans="1:15">
      <c r="A41" s="1357"/>
      <c r="B41" s="1319"/>
      <c r="C41" s="1326"/>
      <c r="D41" s="1929" t="s">
        <v>893</v>
      </c>
      <c r="E41" s="1923"/>
      <c r="F41" s="2014"/>
      <c r="G41" s="1221">
        <v>63.512999999999998</v>
      </c>
      <c r="H41" s="1221">
        <v>123.26300000000001</v>
      </c>
      <c r="I41" s="1264">
        <v>1284.2159999999999</v>
      </c>
      <c r="J41" s="1266">
        <v>1470.992</v>
      </c>
      <c r="L41" s="1392"/>
      <c r="M41" s="1392"/>
      <c r="N41" s="1392"/>
      <c r="O41" s="1392"/>
    </row>
    <row r="42" spans="1:15">
      <c r="A42" s="1357"/>
      <c r="B42" s="1319"/>
      <c r="C42" s="1326"/>
      <c r="D42" s="1923" t="s">
        <v>725</v>
      </c>
      <c r="E42" s="1923" t="s">
        <v>132</v>
      </c>
      <c r="F42" s="2014"/>
      <c r="G42" s="1221">
        <v>-0.19700000000000001</v>
      </c>
      <c r="H42" s="1221">
        <v>-1.0999999999999999E-2</v>
      </c>
      <c r="I42" s="1264">
        <v>-0.622</v>
      </c>
      <c r="J42" s="1266">
        <v>-0.83</v>
      </c>
      <c r="L42" s="1392"/>
      <c r="M42" s="1392"/>
      <c r="N42" s="1392"/>
      <c r="O42" s="1392"/>
    </row>
    <row r="43" spans="1:15">
      <c r="A43" s="1357"/>
      <c r="B43" s="1319"/>
      <c r="C43" s="2013" t="s">
        <v>894</v>
      </c>
      <c r="D43" s="1922"/>
      <c r="E43" s="1922"/>
      <c r="F43" s="1928"/>
      <c r="G43" s="1221">
        <v>29939.978999999999</v>
      </c>
      <c r="H43" s="1221">
        <v>4037.7959999999998</v>
      </c>
      <c r="I43" s="1264">
        <v>2021.269</v>
      </c>
      <c r="J43" s="1266">
        <v>35999.044000000002</v>
      </c>
      <c r="L43" s="1392"/>
      <c r="M43" s="1392"/>
      <c r="N43" s="1392"/>
      <c r="O43" s="1392"/>
    </row>
    <row r="44" spans="1:15">
      <c r="A44" s="1357"/>
      <c r="B44" s="1319"/>
      <c r="C44" s="1326"/>
      <c r="D44" s="1929" t="s">
        <v>894</v>
      </c>
      <c r="E44" s="1923"/>
      <c r="F44" s="2014"/>
      <c r="G44" s="1221">
        <v>29952.999</v>
      </c>
      <c r="H44" s="1221">
        <v>4038.2080000000001</v>
      </c>
      <c r="I44" s="1264">
        <v>2022.519</v>
      </c>
      <c r="J44" s="1266">
        <v>36013.726000000002</v>
      </c>
      <c r="L44" s="1392"/>
      <c r="M44" s="1392"/>
      <c r="N44" s="1392"/>
      <c r="O44" s="1392"/>
    </row>
    <row r="45" spans="1:15">
      <c r="A45" s="1357"/>
      <c r="B45" s="1319"/>
      <c r="C45" s="1326"/>
      <c r="D45" s="1923" t="s">
        <v>726</v>
      </c>
      <c r="E45" s="1923"/>
      <c r="F45" s="2014"/>
      <c r="G45" s="1221">
        <v>-13.02</v>
      </c>
      <c r="H45" s="1221">
        <v>-0.41199999999999998</v>
      </c>
      <c r="I45" s="1264">
        <v>-1.25</v>
      </c>
      <c r="J45" s="1266">
        <v>-14.682</v>
      </c>
      <c r="L45" s="1392"/>
      <c r="M45" s="1392"/>
      <c r="N45" s="1392"/>
      <c r="O45" s="1392"/>
    </row>
    <row r="46" spans="1:15">
      <c r="A46" s="1357"/>
      <c r="B46" s="1327"/>
      <c r="C46" s="2007" t="s">
        <v>899</v>
      </c>
      <c r="D46" s="1916"/>
      <c r="E46" s="1916"/>
      <c r="F46" s="2008"/>
      <c r="G46" s="1221">
        <v>472.44400000000002</v>
      </c>
      <c r="H46" s="1221">
        <v>149.61199999999999</v>
      </c>
      <c r="I46" s="1264">
        <v>23.199000000000002</v>
      </c>
      <c r="J46" s="1266">
        <v>645.255</v>
      </c>
      <c r="L46" s="1392"/>
      <c r="M46" s="1392"/>
      <c r="N46" s="1392"/>
      <c r="O46" s="1392"/>
    </row>
    <row r="47" spans="1:15">
      <c r="A47" s="1357"/>
      <c r="B47" s="1319"/>
      <c r="C47" s="1326"/>
      <c r="D47" s="1922" t="s">
        <v>899</v>
      </c>
      <c r="E47" s="1922"/>
      <c r="F47" s="1928"/>
      <c r="G47" s="1221">
        <v>473.89600000000002</v>
      </c>
      <c r="H47" s="1221">
        <v>149.62700000000001</v>
      </c>
      <c r="I47" s="1264">
        <v>23.222000000000001</v>
      </c>
      <c r="J47" s="1266">
        <v>646.745</v>
      </c>
      <c r="L47" s="1392"/>
      <c r="M47" s="1392"/>
      <c r="N47" s="1392"/>
      <c r="O47" s="1392"/>
    </row>
    <row r="48" spans="1:15">
      <c r="A48" s="1357"/>
      <c r="B48" s="1319"/>
      <c r="C48" s="1326"/>
      <c r="D48" s="1923" t="s">
        <v>901</v>
      </c>
      <c r="E48" s="1923" t="s">
        <v>132</v>
      </c>
      <c r="F48" s="2014"/>
      <c r="G48" s="1221">
        <v>-1.452</v>
      </c>
      <c r="H48" s="1221">
        <v>-1.4999999999999999E-2</v>
      </c>
      <c r="I48" s="1264">
        <v>-2.3E-2</v>
      </c>
      <c r="J48" s="1266">
        <v>-1.49</v>
      </c>
      <c r="L48" s="1392"/>
      <c r="M48" s="1392"/>
      <c r="N48" s="1392"/>
      <c r="O48" s="1392"/>
    </row>
    <row r="49" spans="1:15">
      <c r="A49" s="1357"/>
      <c r="B49" s="1319"/>
      <c r="C49" s="2013" t="s">
        <v>797</v>
      </c>
      <c r="D49" s="1922"/>
      <c r="E49" s="1922"/>
      <c r="F49" s="1928"/>
      <c r="G49" s="1221">
        <v>105.086</v>
      </c>
      <c r="H49" s="1221">
        <v>13300.453</v>
      </c>
      <c r="I49" s="1264">
        <v>7.2999999999999995E-2</v>
      </c>
      <c r="J49" s="1266">
        <v>13405.611999999999</v>
      </c>
      <c r="L49" s="1392"/>
      <c r="M49" s="1392"/>
      <c r="N49" s="1392"/>
      <c r="O49" s="1392"/>
    </row>
    <row r="50" spans="1:15">
      <c r="A50" s="1357"/>
      <c r="B50" s="1319"/>
      <c r="C50" s="1326"/>
      <c r="D50" s="1922" t="s">
        <v>540</v>
      </c>
      <c r="E50" s="1922"/>
      <c r="F50" s="1928"/>
      <c r="G50" s="1221">
        <v>105.233</v>
      </c>
      <c r="H50" s="1221">
        <v>13301.782999999999</v>
      </c>
      <c r="I50" s="1264">
        <v>7.2999999999999995E-2</v>
      </c>
      <c r="J50" s="1266">
        <v>13407.089</v>
      </c>
      <c r="L50" s="1392"/>
      <c r="M50" s="1392"/>
      <c r="N50" s="1392"/>
      <c r="O50" s="1392"/>
    </row>
    <row r="51" spans="1:15">
      <c r="A51" s="1357"/>
      <c r="B51" s="1319"/>
      <c r="C51" s="1326"/>
      <c r="D51" s="1923" t="s">
        <v>541</v>
      </c>
      <c r="E51" s="1923" t="s">
        <v>132</v>
      </c>
      <c r="F51" s="2014"/>
      <c r="G51" s="1221">
        <v>-0.14699999999999999</v>
      </c>
      <c r="H51" s="1221">
        <v>-1.33</v>
      </c>
      <c r="I51" s="1264">
        <v>0</v>
      </c>
      <c r="J51" s="1266">
        <v>-1.4770000000000001</v>
      </c>
      <c r="L51" s="1392"/>
      <c r="M51" s="1392"/>
      <c r="N51" s="1392"/>
      <c r="O51" s="1392"/>
    </row>
    <row r="52" spans="1:15">
      <c r="A52" s="1357"/>
      <c r="B52" s="1319"/>
      <c r="C52" s="2013" t="s">
        <v>798</v>
      </c>
      <c r="D52" s="1922"/>
      <c r="E52" s="1922"/>
      <c r="F52" s="1928"/>
      <c r="G52" s="1221">
        <v>16.273</v>
      </c>
      <c r="H52" s="1221">
        <v>0</v>
      </c>
      <c r="I52" s="1264">
        <v>0</v>
      </c>
      <c r="J52" s="1266">
        <v>16.273</v>
      </c>
      <c r="L52" s="1392"/>
      <c r="M52" s="1392"/>
      <c r="N52" s="1392"/>
      <c r="O52" s="1392"/>
    </row>
    <row r="53" spans="1:15">
      <c r="A53" s="1357"/>
      <c r="B53" s="1319"/>
      <c r="C53" s="1326"/>
      <c r="D53" s="1922" t="s">
        <v>543</v>
      </c>
      <c r="E53" s="1922"/>
      <c r="F53" s="1928"/>
      <c r="G53" s="1221">
        <v>16.667000000000002</v>
      </c>
      <c r="H53" s="1221">
        <v>0</v>
      </c>
      <c r="I53" s="1264">
        <v>0</v>
      </c>
      <c r="J53" s="1266">
        <v>16.667000000000002</v>
      </c>
      <c r="L53" s="1392"/>
      <c r="M53" s="1392"/>
      <c r="N53" s="1392"/>
      <c r="O53" s="1392"/>
    </row>
    <row r="54" spans="1:15">
      <c r="A54" s="1357"/>
      <c r="B54" s="1319"/>
      <c r="C54" s="1326"/>
      <c r="D54" s="1923" t="s">
        <v>544</v>
      </c>
      <c r="E54" s="1923"/>
      <c r="F54" s="2014"/>
      <c r="G54" s="1221">
        <v>-0.03</v>
      </c>
      <c r="H54" s="1221">
        <v>0</v>
      </c>
      <c r="I54" s="1264">
        <v>0</v>
      </c>
      <c r="J54" s="1266">
        <v>-0.03</v>
      </c>
      <c r="L54" s="1392"/>
      <c r="M54" s="1392"/>
      <c r="N54" s="1392"/>
      <c r="O54" s="1392"/>
    </row>
    <row r="55" spans="1:15">
      <c r="A55" s="1357"/>
      <c r="B55" s="1319"/>
      <c r="C55" s="1326"/>
      <c r="D55" s="1923" t="s">
        <v>545</v>
      </c>
      <c r="E55" s="1923" t="s">
        <v>132</v>
      </c>
      <c r="F55" s="2014"/>
      <c r="G55" s="1221">
        <v>-0.36399999999999999</v>
      </c>
      <c r="H55" s="1221">
        <v>0</v>
      </c>
      <c r="I55" s="1264">
        <v>0</v>
      </c>
      <c r="J55" s="1266">
        <v>-0.36399999999999999</v>
      </c>
      <c r="L55" s="1392"/>
      <c r="M55" s="1392"/>
      <c r="N55" s="1392"/>
      <c r="O55" s="1392"/>
    </row>
    <row r="56" spans="1:15">
      <c r="A56" s="1357"/>
      <c r="B56" s="1319"/>
      <c r="C56" s="2013" t="s">
        <v>799</v>
      </c>
      <c r="D56" s="1922"/>
      <c r="E56" s="1922"/>
      <c r="F56" s="1928"/>
      <c r="G56" s="1221">
        <v>106.82</v>
      </c>
      <c r="H56" s="1221">
        <v>0</v>
      </c>
      <c r="I56" s="1264">
        <v>1.0900000000000001</v>
      </c>
      <c r="J56" s="1266">
        <v>107.91</v>
      </c>
      <c r="L56" s="1392"/>
      <c r="M56" s="1392"/>
      <c r="N56" s="1392"/>
      <c r="O56" s="1392"/>
    </row>
    <row r="57" spans="1:15">
      <c r="A57" s="1357"/>
      <c r="B57" s="1319"/>
      <c r="C57" s="1326"/>
      <c r="D57" s="1922" t="s">
        <v>547</v>
      </c>
      <c r="E57" s="1922"/>
      <c r="F57" s="1928"/>
      <c r="G57" s="1221">
        <v>114.401</v>
      </c>
      <c r="H57" s="1221">
        <v>0</v>
      </c>
      <c r="I57" s="1264">
        <v>1.0960000000000001</v>
      </c>
      <c r="J57" s="1266">
        <v>115.497</v>
      </c>
      <c r="L57" s="1392"/>
      <c r="M57" s="1392"/>
      <c r="N57" s="1392"/>
      <c r="O57" s="1392"/>
    </row>
    <row r="58" spans="1:15">
      <c r="A58" s="1357"/>
      <c r="B58" s="1319"/>
      <c r="C58" s="1326"/>
      <c r="D58" s="1923" t="s">
        <v>140</v>
      </c>
      <c r="E58" s="1923"/>
      <c r="F58" s="2014"/>
      <c r="G58" s="1221">
        <v>-0.152</v>
      </c>
      <c r="H58" s="1221">
        <v>0</v>
      </c>
      <c r="I58" s="1264">
        <v>-5.0000000000000001E-3</v>
      </c>
      <c r="J58" s="1266">
        <v>-0.157</v>
      </c>
      <c r="L58" s="1392"/>
      <c r="M58" s="1392"/>
      <c r="N58" s="1392"/>
      <c r="O58" s="1392"/>
    </row>
    <row r="59" spans="1:15">
      <c r="A59" s="1357"/>
      <c r="B59" s="1319"/>
      <c r="C59" s="1326"/>
      <c r="D59" s="1923" t="s">
        <v>548</v>
      </c>
      <c r="E59" s="1923" t="s">
        <v>132</v>
      </c>
      <c r="F59" s="2014"/>
      <c r="G59" s="1221">
        <v>-7.4290000000000003</v>
      </c>
      <c r="H59" s="1221">
        <v>0</v>
      </c>
      <c r="I59" s="1264">
        <v>-1E-3</v>
      </c>
      <c r="J59" s="1266">
        <v>-7.43</v>
      </c>
      <c r="L59" s="1392"/>
      <c r="M59" s="1392"/>
      <c r="N59" s="1392"/>
      <c r="O59" s="1392"/>
    </row>
    <row r="60" spans="1:15">
      <c r="A60" s="1357"/>
      <c r="B60" s="1319"/>
      <c r="C60" s="2013" t="s">
        <v>800</v>
      </c>
      <c r="D60" s="1922"/>
      <c r="E60" s="1922"/>
      <c r="F60" s="1928"/>
      <c r="G60" s="1221">
        <v>0.13500000000000001</v>
      </c>
      <c r="H60" s="1221">
        <v>0</v>
      </c>
      <c r="I60" s="1264">
        <v>0</v>
      </c>
      <c r="J60" s="1266">
        <v>0.13500000000000001</v>
      </c>
      <c r="L60" s="1392"/>
      <c r="M60" s="1392"/>
      <c r="N60" s="1392"/>
      <c r="O60" s="1392"/>
    </row>
    <row r="61" spans="1:15">
      <c r="A61" s="1357"/>
      <c r="B61" s="1319"/>
      <c r="C61" s="1326"/>
      <c r="D61" s="1922" t="s">
        <v>550</v>
      </c>
      <c r="E61" s="1922"/>
      <c r="F61" s="1928"/>
      <c r="G61" s="1221">
        <v>0.13700000000000001</v>
      </c>
      <c r="H61" s="1221">
        <v>0</v>
      </c>
      <c r="I61" s="1264">
        <v>0</v>
      </c>
      <c r="J61" s="1266">
        <v>0.13700000000000001</v>
      </c>
      <c r="L61" s="1392"/>
      <c r="M61" s="1392"/>
      <c r="N61" s="1392"/>
      <c r="O61" s="1392"/>
    </row>
    <row r="62" spans="1:15" ht="14.25" customHeight="1">
      <c r="A62" s="1357"/>
      <c r="B62" s="1319"/>
      <c r="C62" s="1581"/>
      <c r="D62" s="1923" t="s">
        <v>551</v>
      </c>
      <c r="E62" s="1923" t="s">
        <v>132</v>
      </c>
      <c r="F62" s="2014"/>
      <c r="G62" s="1221">
        <v>-2E-3</v>
      </c>
      <c r="H62" s="1221">
        <v>0</v>
      </c>
      <c r="I62" s="1264">
        <v>0</v>
      </c>
      <c r="J62" s="1266">
        <v>-2E-3</v>
      </c>
      <c r="L62" s="1392"/>
      <c r="M62" s="1392"/>
      <c r="N62" s="1392"/>
      <c r="O62" s="1392"/>
    </row>
    <row r="63" spans="1:15">
      <c r="A63" s="1357"/>
      <c r="B63" s="1319"/>
      <c r="C63" s="2013" t="s">
        <v>801</v>
      </c>
      <c r="D63" s="1922"/>
      <c r="E63" s="1922"/>
      <c r="F63" s="1928"/>
      <c r="G63" s="1221">
        <v>741.399</v>
      </c>
      <c r="H63" s="1221">
        <v>272.44099999999997</v>
      </c>
      <c r="I63" s="1264">
        <v>41.527999999999999</v>
      </c>
      <c r="J63" s="1266">
        <v>1055.3679999999999</v>
      </c>
      <c r="L63" s="1392"/>
      <c r="M63" s="1392"/>
      <c r="N63" s="1392"/>
      <c r="O63" s="1392"/>
    </row>
    <row r="64" spans="1:15">
      <c r="A64" s="1357"/>
      <c r="B64" s="1319"/>
      <c r="C64" s="1326"/>
      <c r="D64" s="1922" t="s">
        <v>553</v>
      </c>
      <c r="E64" s="1922"/>
      <c r="F64" s="1928"/>
      <c r="G64" s="1221">
        <v>788.27599999999995</v>
      </c>
      <c r="H64" s="1221">
        <v>273.625</v>
      </c>
      <c r="I64" s="1264">
        <v>42.179000000000002</v>
      </c>
      <c r="J64" s="1266">
        <v>1104.08</v>
      </c>
      <c r="L64" s="1392"/>
      <c r="M64" s="1392"/>
      <c r="N64" s="1392"/>
      <c r="O64" s="1392"/>
    </row>
    <row r="65" spans="1:15">
      <c r="A65" s="1357"/>
      <c r="B65" s="1319"/>
      <c r="C65" s="1326"/>
      <c r="D65" s="1923" t="s">
        <v>554</v>
      </c>
      <c r="E65" s="1923"/>
      <c r="F65" s="2014"/>
      <c r="G65" s="1221">
        <v>-0.13100000000000001</v>
      </c>
      <c r="H65" s="1221">
        <v>-0.94899999999999995</v>
      </c>
      <c r="I65" s="1264">
        <v>-0.08</v>
      </c>
      <c r="J65" s="1266">
        <v>-1.1599999999999999</v>
      </c>
      <c r="L65" s="1392"/>
      <c r="M65" s="1392"/>
      <c r="N65" s="1392"/>
      <c r="O65" s="1392"/>
    </row>
    <row r="66" spans="1:15">
      <c r="A66" s="1357"/>
      <c r="B66" s="1319"/>
      <c r="C66" s="1326"/>
      <c r="D66" s="1923" t="s">
        <v>555</v>
      </c>
      <c r="E66" s="1923" t="s">
        <v>132</v>
      </c>
      <c r="F66" s="2014"/>
      <c r="G66" s="1221">
        <v>-46.746000000000002</v>
      </c>
      <c r="H66" s="1221">
        <v>-0.23499999999999999</v>
      </c>
      <c r="I66" s="1264">
        <v>-0.57099999999999995</v>
      </c>
      <c r="J66" s="1266">
        <v>-47.552</v>
      </c>
      <c r="L66" s="1392"/>
      <c r="M66" s="1392"/>
      <c r="N66" s="1392"/>
      <c r="O66" s="1392"/>
    </row>
    <row r="67" spans="1:15">
      <c r="A67" s="1357"/>
      <c r="B67" s="1319"/>
      <c r="C67" s="2007" t="s">
        <v>804</v>
      </c>
      <c r="D67" s="1916"/>
      <c r="E67" s="1916"/>
      <c r="F67" s="2008"/>
      <c r="G67" s="1221">
        <v>181.149</v>
      </c>
      <c r="H67" s="1221">
        <v>24.012</v>
      </c>
      <c r="I67" s="1264">
        <v>0.4</v>
      </c>
      <c r="J67" s="1266">
        <v>205.56100000000001</v>
      </c>
      <c r="L67" s="1392"/>
      <c r="M67" s="1392"/>
      <c r="N67" s="1392"/>
      <c r="O67" s="1392"/>
    </row>
    <row r="68" spans="1:15">
      <c r="A68" s="1357"/>
      <c r="B68" s="1319"/>
      <c r="C68" s="1331"/>
      <c r="D68" s="1916" t="s">
        <v>187</v>
      </c>
      <c r="E68" s="1916"/>
      <c r="F68" s="2008"/>
      <c r="G68" s="1221">
        <v>181.98500000000001</v>
      </c>
      <c r="H68" s="1221">
        <v>24.044</v>
      </c>
      <c r="I68" s="1264">
        <v>0.4</v>
      </c>
      <c r="J68" s="1266">
        <v>206.429</v>
      </c>
      <c r="L68" s="1392"/>
      <c r="M68" s="1392"/>
      <c r="N68" s="1392"/>
      <c r="O68" s="1392"/>
    </row>
    <row r="69" spans="1:15">
      <c r="A69" s="1357"/>
      <c r="B69" s="1319"/>
      <c r="C69" s="1326"/>
      <c r="D69" s="1923" t="s">
        <v>188</v>
      </c>
      <c r="E69" s="1923" t="s">
        <v>132</v>
      </c>
      <c r="F69" s="2014"/>
      <c r="G69" s="1221">
        <v>-0.83599999999999997</v>
      </c>
      <c r="H69" s="1221">
        <v>-3.2000000000000001E-2</v>
      </c>
      <c r="I69" s="1264">
        <v>0</v>
      </c>
      <c r="J69" s="1266">
        <v>-0.86799999999999999</v>
      </c>
      <c r="L69" s="1392"/>
      <c r="M69" s="1392"/>
      <c r="N69" s="1392"/>
      <c r="O69" s="1392"/>
    </row>
    <row r="70" spans="1:15" customFormat="1">
      <c r="A70" s="1394"/>
      <c r="B70" s="1319"/>
      <c r="C70" s="2007" t="s">
        <v>912</v>
      </c>
      <c r="D70" s="1916"/>
      <c r="E70" s="1916"/>
      <c r="F70" s="2008"/>
      <c r="G70" s="1221">
        <v>-15.946</v>
      </c>
      <c r="H70" s="1221">
        <v>0</v>
      </c>
      <c r="I70" s="1264">
        <v>0</v>
      </c>
      <c r="J70" s="1266">
        <v>-15.946</v>
      </c>
      <c r="L70" s="1392"/>
      <c r="M70" s="1392"/>
      <c r="N70" s="1392"/>
      <c r="O70" s="1392"/>
    </row>
    <row r="71" spans="1:15" customFormat="1">
      <c r="A71" s="1394"/>
      <c r="B71" s="1319"/>
      <c r="C71" s="1326"/>
      <c r="D71" s="1916" t="s">
        <v>913</v>
      </c>
      <c r="E71" s="1916"/>
      <c r="F71" s="2008"/>
      <c r="G71" s="1221">
        <v>19.516999999999999</v>
      </c>
      <c r="H71" s="1221">
        <v>0</v>
      </c>
      <c r="I71" s="1264">
        <v>0.34100000000000003</v>
      </c>
      <c r="J71" s="1266">
        <v>19.858000000000001</v>
      </c>
      <c r="L71" s="1392"/>
      <c r="M71" s="1392"/>
      <c r="N71" s="1392"/>
      <c r="O71" s="1392"/>
    </row>
    <row r="72" spans="1:15" ht="30" customHeight="1">
      <c r="A72" s="1357"/>
      <c r="B72" s="1319"/>
      <c r="C72" s="1581"/>
      <c r="D72" s="1923" t="s">
        <v>914</v>
      </c>
      <c r="E72" s="1923" t="s">
        <v>132</v>
      </c>
      <c r="F72" s="2014"/>
      <c r="G72" s="1221">
        <v>-35.463000000000001</v>
      </c>
      <c r="H72" s="1221">
        <v>0</v>
      </c>
      <c r="I72" s="1264">
        <v>-0.34100000000000003</v>
      </c>
      <c r="J72" s="1266">
        <v>-35.804000000000002</v>
      </c>
      <c r="L72" s="1392"/>
      <c r="M72" s="1392"/>
      <c r="N72" s="1392"/>
      <c r="O72" s="1392"/>
    </row>
    <row r="73" spans="1:15" ht="15" customHeight="1">
      <c r="A73" s="1357"/>
      <c r="B73" s="1322">
        <v>10</v>
      </c>
      <c r="C73" s="1984" t="s">
        <v>1128</v>
      </c>
      <c r="D73" s="1784"/>
      <c r="E73" s="1784"/>
      <c r="F73" s="1985"/>
      <c r="G73" s="1316">
        <v>342207.71600000001</v>
      </c>
      <c r="H73" s="1316">
        <v>46835.417000000001</v>
      </c>
      <c r="I73" s="1482">
        <v>25209.892</v>
      </c>
      <c r="J73" s="1266">
        <v>414253.02500000002</v>
      </c>
      <c r="L73" s="1392"/>
      <c r="M73" s="1392"/>
      <c r="N73" s="1392"/>
      <c r="O73" s="1392"/>
    </row>
    <row r="74" spans="1:15">
      <c r="A74" s="1357"/>
      <c r="B74" s="1328"/>
      <c r="C74" s="2013" t="s">
        <v>916</v>
      </c>
      <c r="D74" s="1922"/>
      <c r="E74" s="1922"/>
      <c r="F74" s="1928"/>
      <c r="G74" s="1221">
        <v>155809.63399999999</v>
      </c>
      <c r="H74" s="1221">
        <v>29071.546999999999</v>
      </c>
      <c r="I74" s="1264">
        <v>6672.7709999999997</v>
      </c>
      <c r="J74" s="1266">
        <v>191553.95199999999</v>
      </c>
      <c r="L74" s="1392"/>
      <c r="M74" s="1392"/>
      <c r="N74" s="1392"/>
      <c r="O74" s="1392"/>
    </row>
    <row r="75" spans="1:15">
      <c r="A75" s="1357"/>
      <c r="B75" s="1328"/>
      <c r="C75" s="1329"/>
      <c r="D75" s="1921" t="s">
        <v>916</v>
      </c>
      <c r="E75" s="1927"/>
      <c r="F75" s="2018"/>
      <c r="G75" s="1221">
        <v>163039.196</v>
      </c>
      <c r="H75" s="1221">
        <v>29456.294000000002</v>
      </c>
      <c r="I75" s="1264">
        <v>6851.7719999999999</v>
      </c>
      <c r="J75" s="1266">
        <v>199347.26199999999</v>
      </c>
      <c r="L75" s="1392"/>
      <c r="M75" s="1392"/>
      <c r="N75" s="1392"/>
      <c r="O75" s="1392"/>
    </row>
    <row r="76" spans="1:15">
      <c r="A76" s="1357"/>
      <c r="B76" s="1319"/>
      <c r="C76" s="1326"/>
      <c r="D76" s="1923" t="s">
        <v>917</v>
      </c>
      <c r="E76" s="1923"/>
      <c r="F76" s="2014"/>
      <c r="G76" s="1221">
        <v>-307.21699999999998</v>
      </c>
      <c r="H76" s="1221">
        <v>-60.320999999999998</v>
      </c>
      <c r="I76" s="1264">
        <v>-19.027999999999999</v>
      </c>
      <c r="J76" s="1266">
        <v>-386.56599999999997</v>
      </c>
      <c r="L76" s="1392"/>
      <c r="M76" s="1392"/>
      <c r="N76" s="1392"/>
      <c r="O76" s="1392"/>
    </row>
    <row r="77" spans="1:15">
      <c r="A77" s="1357"/>
      <c r="B77" s="1319"/>
      <c r="C77" s="1326"/>
      <c r="D77" s="1923" t="s">
        <v>918</v>
      </c>
      <c r="E77" s="1923" t="s">
        <v>132</v>
      </c>
      <c r="F77" s="2014"/>
      <c r="G77" s="1221">
        <v>-6922.3450000000003</v>
      </c>
      <c r="H77" s="1221">
        <v>-324.42599999999999</v>
      </c>
      <c r="I77" s="1264">
        <v>-159.97300000000001</v>
      </c>
      <c r="J77" s="1266">
        <v>-7406.7439999999997</v>
      </c>
      <c r="L77" s="1392"/>
      <c r="M77" s="1392"/>
      <c r="N77" s="1392"/>
      <c r="O77" s="1392"/>
    </row>
    <row r="78" spans="1:15">
      <c r="A78" s="1357"/>
      <c r="B78" s="1319"/>
      <c r="C78" s="2013" t="s">
        <v>919</v>
      </c>
      <c r="D78" s="1922"/>
      <c r="E78" s="1922"/>
      <c r="F78" s="1928"/>
      <c r="G78" s="1221">
        <v>1500.412</v>
      </c>
      <c r="H78" s="1221">
        <v>4.1000000000000002E-2</v>
      </c>
      <c r="I78" s="1264">
        <v>14.448</v>
      </c>
      <c r="J78" s="1266">
        <v>1514.9010000000001</v>
      </c>
      <c r="L78" s="1392"/>
      <c r="M78" s="1392"/>
      <c r="N78" s="1392"/>
      <c r="O78" s="1392"/>
    </row>
    <row r="79" spans="1:15">
      <c r="A79" s="1357"/>
      <c r="B79" s="1319"/>
      <c r="C79" s="1326"/>
      <c r="D79" s="1923" t="s">
        <v>919</v>
      </c>
      <c r="E79" s="1923"/>
      <c r="F79" s="2014"/>
      <c r="G79" s="1221">
        <v>1516.098</v>
      </c>
      <c r="H79" s="1221">
        <v>4.1000000000000002E-2</v>
      </c>
      <c r="I79" s="1264">
        <v>14.582000000000001</v>
      </c>
      <c r="J79" s="1266">
        <v>1530.721</v>
      </c>
      <c r="L79" s="1392"/>
      <c r="M79" s="1392"/>
      <c r="N79" s="1392"/>
      <c r="O79" s="1392"/>
    </row>
    <row r="80" spans="1:15">
      <c r="A80" s="1357"/>
      <c r="B80" s="1319"/>
      <c r="C80" s="1326"/>
      <c r="D80" s="1923" t="s">
        <v>920</v>
      </c>
      <c r="E80" s="1923"/>
      <c r="F80" s="2014"/>
      <c r="G80" s="1221">
        <v>-0.624</v>
      </c>
      <c r="H80" s="1221">
        <v>0</v>
      </c>
      <c r="I80" s="1264">
        <v>0</v>
      </c>
      <c r="J80" s="1266">
        <v>-0.624</v>
      </c>
      <c r="L80" s="1392"/>
      <c r="M80" s="1392"/>
      <c r="N80" s="1392"/>
      <c r="O80" s="1392"/>
    </row>
    <row r="81" spans="1:15">
      <c r="A81" s="1357"/>
      <c r="B81" s="1319"/>
      <c r="C81" s="1326"/>
      <c r="D81" s="1923" t="s">
        <v>921</v>
      </c>
      <c r="E81" s="1923" t="s">
        <v>132</v>
      </c>
      <c r="F81" s="2014"/>
      <c r="G81" s="1221">
        <v>-15.061999999999999</v>
      </c>
      <c r="H81" s="1221">
        <v>0</v>
      </c>
      <c r="I81" s="1264">
        <v>-0.13400000000000001</v>
      </c>
      <c r="J81" s="1266">
        <v>-15.196</v>
      </c>
      <c r="L81" s="1392"/>
      <c r="M81" s="1392"/>
      <c r="N81" s="1392"/>
      <c r="O81" s="1392"/>
    </row>
    <row r="82" spans="1:15">
      <c r="A82" s="1357"/>
      <c r="B82" s="1319"/>
      <c r="C82" s="2013" t="s">
        <v>807</v>
      </c>
      <c r="D82" s="1922"/>
      <c r="E82" s="1922"/>
      <c r="F82" s="1928"/>
      <c r="G82" s="1221">
        <v>272.81200000000001</v>
      </c>
      <c r="H82" s="1221">
        <v>7.1999999999999995E-2</v>
      </c>
      <c r="I82" s="1264">
        <v>48.027000000000001</v>
      </c>
      <c r="J82" s="1266">
        <v>320.911</v>
      </c>
      <c r="L82" s="1392"/>
      <c r="M82" s="1392"/>
      <c r="N82" s="1392"/>
      <c r="O82" s="1392"/>
    </row>
    <row r="83" spans="1:15">
      <c r="A83" s="1357"/>
      <c r="B83" s="1319"/>
      <c r="C83" s="1326"/>
      <c r="D83" s="1923" t="s">
        <v>739</v>
      </c>
      <c r="E83" s="1923"/>
      <c r="F83" s="2014"/>
      <c r="G83" s="1221">
        <v>284.17700000000002</v>
      </c>
      <c r="H83" s="1221">
        <v>7.1999999999999995E-2</v>
      </c>
      <c r="I83" s="1264">
        <v>48.377000000000002</v>
      </c>
      <c r="J83" s="1266">
        <v>332.62599999999998</v>
      </c>
      <c r="L83" s="1392"/>
      <c r="M83" s="1392"/>
      <c r="N83" s="1392"/>
      <c r="O83" s="1392"/>
    </row>
    <row r="84" spans="1:15">
      <c r="A84" s="1357"/>
      <c r="B84" s="1319"/>
      <c r="C84" s="1326"/>
      <c r="D84" s="1923" t="s">
        <v>740</v>
      </c>
      <c r="E84" s="1923"/>
      <c r="F84" s="2014"/>
      <c r="G84" s="1221">
        <v>-0.621</v>
      </c>
      <c r="H84" s="1221">
        <v>0</v>
      </c>
      <c r="I84" s="1264">
        <v>-0.23699999999999999</v>
      </c>
      <c r="J84" s="1266">
        <v>-0.85799999999999998</v>
      </c>
      <c r="L84" s="1392"/>
      <c r="M84" s="1392"/>
      <c r="N84" s="1392"/>
      <c r="O84" s="1392"/>
    </row>
    <row r="85" spans="1:15">
      <c r="A85" s="1357"/>
      <c r="B85" s="1319"/>
      <c r="C85" s="1326"/>
      <c r="D85" s="1923" t="s">
        <v>741</v>
      </c>
      <c r="E85" s="1923" t="s">
        <v>132</v>
      </c>
      <c r="F85" s="2014"/>
      <c r="G85" s="1221">
        <v>-10.744</v>
      </c>
      <c r="H85" s="1221">
        <v>0</v>
      </c>
      <c r="I85" s="1264">
        <v>-0.113</v>
      </c>
      <c r="J85" s="1266">
        <v>-10.856999999999999</v>
      </c>
      <c r="L85" s="1392"/>
      <c r="M85" s="1392"/>
      <c r="N85" s="1392"/>
      <c r="O85" s="1392"/>
    </row>
    <row r="86" spans="1:15">
      <c r="A86" s="1357"/>
      <c r="B86" s="1319"/>
      <c r="C86" s="2007" t="s">
        <v>808</v>
      </c>
      <c r="D86" s="1916"/>
      <c r="E86" s="1916"/>
      <c r="F86" s="2008"/>
      <c r="G86" s="1221">
        <v>181249.54699999999</v>
      </c>
      <c r="H86" s="1221">
        <v>16831.205999999998</v>
      </c>
      <c r="I86" s="1264">
        <v>18148.989000000001</v>
      </c>
      <c r="J86" s="1266">
        <v>216229.742</v>
      </c>
      <c r="L86" s="1392"/>
      <c r="M86" s="1392"/>
      <c r="N86" s="1392"/>
      <c r="O86" s="1392"/>
    </row>
    <row r="87" spans="1:15">
      <c r="A87" s="1357"/>
      <c r="B87" s="1319"/>
      <c r="C87" s="1326"/>
      <c r="D87" s="1923" t="s">
        <v>420</v>
      </c>
      <c r="E87" s="1923"/>
      <c r="F87" s="2014"/>
      <c r="G87" s="1221">
        <v>182815.122</v>
      </c>
      <c r="H87" s="1221">
        <v>16979.679</v>
      </c>
      <c r="I87" s="1264">
        <v>18168.637999999999</v>
      </c>
      <c r="J87" s="1266">
        <v>217963.43900000001</v>
      </c>
      <c r="L87" s="1392"/>
      <c r="M87" s="1392"/>
      <c r="N87" s="1392"/>
      <c r="O87" s="1392"/>
    </row>
    <row r="88" spans="1:15">
      <c r="A88" s="1357"/>
      <c r="B88" s="1319"/>
      <c r="C88" s="1326"/>
      <c r="D88" s="1923" t="s">
        <v>579</v>
      </c>
      <c r="E88" s="1923"/>
      <c r="F88" s="2014"/>
      <c r="G88" s="1221">
        <v>880.56100000000004</v>
      </c>
      <c r="H88" s="1221">
        <v>-14.823</v>
      </c>
      <c r="I88" s="1264">
        <v>84.796999999999997</v>
      </c>
      <c r="J88" s="1266">
        <v>950.53499999999997</v>
      </c>
      <c r="L88" s="1392"/>
      <c r="M88" s="1392"/>
      <c r="N88" s="1392"/>
      <c r="O88" s="1392"/>
    </row>
    <row r="89" spans="1:15">
      <c r="A89" s="1357"/>
      <c r="B89" s="1319"/>
      <c r="C89" s="1326"/>
      <c r="D89" s="1923" t="s">
        <v>580</v>
      </c>
      <c r="E89" s="1923" t="s">
        <v>132</v>
      </c>
      <c r="F89" s="2014"/>
      <c r="G89" s="1221">
        <v>-2446.136</v>
      </c>
      <c r="H89" s="1221">
        <v>-133.65</v>
      </c>
      <c r="I89" s="1264">
        <v>-104.446</v>
      </c>
      <c r="J89" s="1266">
        <v>-2684.232</v>
      </c>
      <c r="L89" s="1392"/>
      <c r="M89" s="1392"/>
      <c r="N89" s="1392"/>
      <c r="O89" s="1392"/>
    </row>
    <row r="90" spans="1:15">
      <c r="A90" s="1357"/>
      <c r="B90" s="1319"/>
      <c r="C90" s="2007" t="s">
        <v>922</v>
      </c>
      <c r="D90" s="1916"/>
      <c r="E90" s="1916"/>
      <c r="F90" s="2008"/>
      <c r="G90" s="1221">
        <v>12.742000000000001</v>
      </c>
      <c r="H90" s="1221">
        <v>0</v>
      </c>
      <c r="I90" s="1264">
        <v>0</v>
      </c>
      <c r="J90" s="1266">
        <v>12.742000000000001</v>
      </c>
      <c r="L90" s="1392"/>
      <c r="M90" s="1392"/>
      <c r="N90" s="1392"/>
      <c r="O90" s="1392"/>
    </row>
    <row r="91" spans="1:15">
      <c r="A91" s="1357"/>
      <c r="B91" s="1319"/>
      <c r="C91" s="1326"/>
      <c r="D91" s="1923" t="s">
        <v>922</v>
      </c>
      <c r="E91" s="1923"/>
      <c r="F91" s="2014"/>
      <c r="G91" s="1221">
        <v>14.26</v>
      </c>
      <c r="H91" s="1221">
        <v>0</v>
      </c>
      <c r="I91" s="1264">
        <v>0</v>
      </c>
      <c r="J91" s="1266">
        <v>14.26</v>
      </c>
      <c r="L91" s="1392"/>
      <c r="M91" s="1392"/>
      <c r="N91" s="1392"/>
      <c r="O91" s="1392"/>
    </row>
    <row r="92" spans="1:15" ht="27" customHeight="1">
      <c r="A92" s="1357"/>
      <c r="B92" s="1319"/>
      <c r="C92" s="1326"/>
      <c r="D92" s="1923" t="s">
        <v>923</v>
      </c>
      <c r="E92" s="1923"/>
      <c r="F92" s="2014"/>
      <c r="G92" s="1221">
        <v>-1.518</v>
      </c>
      <c r="H92" s="1221">
        <v>0</v>
      </c>
      <c r="I92" s="1264">
        <v>0</v>
      </c>
      <c r="J92" s="1266">
        <v>-1.518</v>
      </c>
      <c r="L92" s="1392"/>
      <c r="M92" s="1392"/>
      <c r="N92" s="1392"/>
      <c r="O92" s="1392"/>
    </row>
    <row r="93" spans="1:15">
      <c r="A93" s="1357"/>
      <c r="B93" s="1327"/>
      <c r="C93" s="2007" t="s">
        <v>924</v>
      </c>
      <c r="D93" s="1916"/>
      <c r="E93" s="1916"/>
      <c r="F93" s="2008"/>
      <c r="G93" s="1221">
        <v>8.6859999999999999</v>
      </c>
      <c r="H93" s="1221">
        <v>46.804000000000002</v>
      </c>
      <c r="I93" s="1264">
        <v>13.345000000000001</v>
      </c>
      <c r="J93" s="1266">
        <v>68.834999999999994</v>
      </c>
      <c r="L93" s="1392"/>
      <c r="M93" s="1392"/>
      <c r="N93" s="1392"/>
      <c r="O93" s="1392"/>
    </row>
    <row r="94" spans="1:15">
      <c r="A94" s="1357"/>
      <c r="B94" s="1319"/>
      <c r="C94" s="1326"/>
      <c r="D94" s="1923" t="s">
        <v>924</v>
      </c>
      <c r="E94" s="1923"/>
      <c r="F94" s="2014"/>
      <c r="G94" s="1221">
        <v>8.7110000000000003</v>
      </c>
      <c r="H94" s="1221">
        <v>46.811999999999998</v>
      </c>
      <c r="I94" s="1264">
        <v>13.936999999999999</v>
      </c>
      <c r="J94" s="1266">
        <v>69.459999999999994</v>
      </c>
      <c r="L94" s="1392"/>
      <c r="M94" s="1392"/>
      <c r="N94" s="1392"/>
      <c r="O94" s="1392"/>
    </row>
    <row r="95" spans="1:15" ht="27" customHeight="1">
      <c r="A95" s="1357"/>
      <c r="B95" s="1319"/>
      <c r="C95" s="1326"/>
      <c r="D95" s="1923" t="s">
        <v>925</v>
      </c>
      <c r="E95" s="1923"/>
      <c r="F95" s="2014"/>
      <c r="G95" s="1221">
        <v>0</v>
      </c>
      <c r="H95" s="1221">
        <v>0</v>
      </c>
      <c r="I95" s="1264">
        <v>-0.55400000000000005</v>
      </c>
      <c r="J95" s="1266">
        <v>-0.55400000000000005</v>
      </c>
      <c r="L95" s="1392"/>
      <c r="M95" s="1392"/>
      <c r="N95" s="1392"/>
      <c r="O95" s="1392"/>
    </row>
    <row r="96" spans="1:15" ht="27" customHeight="1">
      <c r="A96" s="1357"/>
      <c r="B96" s="1319"/>
      <c r="C96" s="1326"/>
      <c r="D96" s="1923" t="s">
        <v>926</v>
      </c>
      <c r="E96" s="1923" t="s">
        <v>132</v>
      </c>
      <c r="F96" s="2014"/>
      <c r="G96" s="1221">
        <v>-2.5000000000000001E-2</v>
      </c>
      <c r="H96" s="1221">
        <v>-8.0000000000000002E-3</v>
      </c>
      <c r="I96" s="1264">
        <v>-3.7999999999999999E-2</v>
      </c>
      <c r="J96" s="1266">
        <v>-7.0999999999999994E-2</v>
      </c>
      <c r="L96" s="1392"/>
      <c r="M96" s="1392"/>
      <c r="N96" s="1392"/>
      <c r="O96" s="1392"/>
    </row>
    <row r="97" spans="1:15">
      <c r="A97" s="1357"/>
      <c r="B97" s="1319"/>
      <c r="C97" s="2007" t="s">
        <v>1069</v>
      </c>
      <c r="D97" s="1916"/>
      <c r="E97" s="1916"/>
      <c r="F97" s="2008"/>
      <c r="G97" s="1221">
        <v>0</v>
      </c>
      <c r="H97" s="1221">
        <v>0</v>
      </c>
      <c r="I97" s="1264">
        <v>4.617</v>
      </c>
      <c r="J97" s="1266">
        <v>4.617</v>
      </c>
      <c r="L97" s="1392"/>
      <c r="M97" s="1392"/>
      <c r="N97" s="1392"/>
      <c r="O97" s="1392"/>
    </row>
    <row r="98" spans="1:15">
      <c r="A98" s="1357"/>
      <c r="B98" s="1319"/>
      <c r="C98" s="1326"/>
      <c r="D98" s="1925" t="s">
        <v>932</v>
      </c>
      <c r="E98" s="1925"/>
      <c r="F98" s="2015"/>
      <c r="G98" s="1221">
        <v>0</v>
      </c>
      <c r="H98" s="1221">
        <v>0</v>
      </c>
      <c r="I98" s="1264">
        <v>4.8650000000000002</v>
      </c>
      <c r="J98" s="1266">
        <v>4.8650000000000002</v>
      </c>
      <c r="L98" s="1392"/>
      <c r="M98" s="1392"/>
      <c r="N98" s="1392"/>
      <c r="O98" s="1392"/>
    </row>
    <row r="99" spans="1:15">
      <c r="A99" s="1357"/>
      <c r="B99" s="1319"/>
      <c r="C99" s="1326"/>
      <c r="D99" s="1923" t="s">
        <v>933</v>
      </c>
      <c r="E99" s="1923" t="s">
        <v>132</v>
      </c>
      <c r="F99" s="2014"/>
      <c r="G99" s="1221">
        <v>0</v>
      </c>
      <c r="H99" s="1221">
        <v>0</v>
      </c>
      <c r="I99" s="1264">
        <v>-0.248</v>
      </c>
      <c r="J99" s="1266">
        <v>-0.248</v>
      </c>
      <c r="L99" s="1392"/>
      <c r="M99" s="1392"/>
      <c r="N99" s="1392"/>
      <c r="O99" s="1392"/>
    </row>
    <row r="100" spans="1:15">
      <c r="A100" s="1357"/>
      <c r="B100" s="1319"/>
      <c r="C100" s="2007" t="s">
        <v>204</v>
      </c>
      <c r="D100" s="1916"/>
      <c r="E100" s="1916"/>
      <c r="F100" s="2008"/>
      <c r="G100" s="1221">
        <v>0</v>
      </c>
      <c r="H100" s="1221">
        <v>0</v>
      </c>
      <c r="I100" s="1264">
        <v>10.045999999999999</v>
      </c>
      <c r="J100" s="1266">
        <v>10.045999999999999</v>
      </c>
      <c r="L100" s="1392"/>
      <c r="M100" s="1392"/>
      <c r="N100" s="1392"/>
      <c r="O100" s="1392"/>
    </row>
    <row r="101" spans="1:15">
      <c r="A101" s="1357"/>
      <c r="B101" s="1319"/>
      <c r="C101" s="1326"/>
      <c r="D101" s="1925" t="s">
        <v>204</v>
      </c>
      <c r="E101" s="1925"/>
      <c r="F101" s="2015"/>
      <c r="G101" s="1221">
        <v>0</v>
      </c>
      <c r="H101" s="1221">
        <v>0</v>
      </c>
      <c r="I101" s="1264">
        <v>10.494999999999999</v>
      </c>
      <c r="J101" s="1266">
        <v>10.494999999999999</v>
      </c>
      <c r="L101" s="1392"/>
      <c r="M101" s="1392"/>
      <c r="N101" s="1392"/>
      <c r="O101" s="1392"/>
    </row>
    <row r="102" spans="1:15">
      <c r="A102" s="1357"/>
      <c r="B102" s="1319"/>
      <c r="C102" s="1326"/>
      <c r="D102" s="1923" t="s">
        <v>205</v>
      </c>
      <c r="E102" s="1923" t="s">
        <v>132</v>
      </c>
      <c r="F102" s="2014"/>
      <c r="G102" s="1221">
        <v>0</v>
      </c>
      <c r="H102" s="1221">
        <v>0</v>
      </c>
      <c r="I102" s="1264">
        <v>-0.44900000000000001</v>
      </c>
      <c r="J102" s="1266">
        <v>-0.44900000000000001</v>
      </c>
      <c r="L102" s="1392"/>
      <c r="M102" s="1392"/>
      <c r="N102" s="1392"/>
      <c r="O102" s="1392"/>
    </row>
    <row r="103" spans="1:15">
      <c r="A103" s="1357"/>
      <c r="B103" s="1319"/>
      <c r="C103" s="2007" t="s">
        <v>937</v>
      </c>
      <c r="D103" s="1916"/>
      <c r="E103" s="1916"/>
      <c r="F103" s="2008"/>
      <c r="G103" s="1221">
        <v>248.684</v>
      </c>
      <c r="H103" s="1221">
        <v>331.78199999999998</v>
      </c>
      <c r="I103" s="1264">
        <v>0</v>
      </c>
      <c r="J103" s="1266">
        <v>580.46600000000001</v>
      </c>
      <c r="L103" s="1392"/>
      <c r="M103" s="1392"/>
      <c r="N103" s="1392"/>
      <c r="O103" s="1392"/>
    </row>
    <row r="104" spans="1:15">
      <c r="A104" s="1357"/>
      <c r="B104" s="1319"/>
      <c r="C104" s="1326"/>
      <c r="D104" s="1915" t="s">
        <v>937</v>
      </c>
      <c r="E104" s="1916"/>
      <c r="F104" s="2008"/>
      <c r="G104" s="1221">
        <v>249.542</v>
      </c>
      <c r="H104" s="1221">
        <v>349.37200000000001</v>
      </c>
      <c r="I104" s="1264">
        <v>0</v>
      </c>
      <c r="J104" s="1266">
        <v>598.91399999999999</v>
      </c>
      <c r="L104" s="1392"/>
      <c r="M104" s="1392"/>
      <c r="N104" s="1392"/>
      <c r="O104" s="1392"/>
    </row>
    <row r="105" spans="1:15" ht="14.25" customHeight="1">
      <c r="A105" s="1357"/>
      <c r="B105" s="1319"/>
      <c r="C105" s="1326"/>
      <c r="D105" s="1923" t="s">
        <v>938</v>
      </c>
      <c r="E105" s="1923"/>
      <c r="F105" s="2014"/>
      <c r="G105" s="1221">
        <v>-2.4E-2</v>
      </c>
      <c r="H105" s="1221">
        <v>-1.7999999999999999E-2</v>
      </c>
      <c r="I105" s="1264">
        <v>0</v>
      </c>
      <c r="J105" s="1266">
        <v>-4.2000000000000003E-2</v>
      </c>
      <c r="L105" s="1392"/>
      <c r="M105" s="1392"/>
      <c r="N105" s="1392"/>
      <c r="O105" s="1392"/>
    </row>
    <row r="106" spans="1:15">
      <c r="A106" s="1357"/>
      <c r="B106" s="1319"/>
      <c r="C106" s="1326"/>
      <c r="D106" s="1923" t="s">
        <v>939</v>
      </c>
      <c r="E106" s="1923" t="s">
        <v>132</v>
      </c>
      <c r="F106" s="2014"/>
      <c r="G106" s="1221">
        <v>-0.83399999999999996</v>
      </c>
      <c r="H106" s="1221">
        <v>-17.571999999999999</v>
      </c>
      <c r="I106" s="1264">
        <v>0</v>
      </c>
      <c r="J106" s="1266">
        <v>-18.405999999999999</v>
      </c>
      <c r="L106" s="1392"/>
      <c r="M106" s="1392"/>
      <c r="N106" s="1392"/>
      <c r="O106" s="1392"/>
    </row>
    <row r="107" spans="1:15">
      <c r="A107" s="1357"/>
      <c r="B107" s="1319"/>
      <c r="C107" s="2013" t="s">
        <v>948</v>
      </c>
      <c r="D107" s="1922"/>
      <c r="E107" s="1922"/>
      <c r="F107" s="1928"/>
      <c r="G107" s="1221">
        <v>50.213000000000001</v>
      </c>
      <c r="H107" s="1221">
        <v>0</v>
      </c>
      <c r="I107" s="1264">
        <v>9.0969999999999995</v>
      </c>
      <c r="J107" s="1266">
        <v>59.31</v>
      </c>
      <c r="L107" s="1392"/>
      <c r="M107" s="1392"/>
      <c r="N107" s="1392"/>
      <c r="O107" s="1392"/>
    </row>
    <row r="108" spans="1:15">
      <c r="A108" s="1357"/>
      <c r="B108" s="1319"/>
      <c r="C108" s="1326"/>
      <c r="D108" s="1923" t="s">
        <v>948</v>
      </c>
      <c r="E108" s="1923"/>
      <c r="F108" s="2014"/>
      <c r="G108" s="1221">
        <v>51.29</v>
      </c>
      <c r="H108" s="1221">
        <v>0</v>
      </c>
      <c r="I108" s="1264">
        <v>9.0969999999999995</v>
      </c>
      <c r="J108" s="1266">
        <v>60.387</v>
      </c>
      <c r="L108" s="1392"/>
      <c r="M108" s="1392"/>
      <c r="N108" s="1392"/>
      <c r="O108" s="1392"/>
    </row>
    <row r="109" spans="1:15">
      <c r="A109" s="1357"/>
      <c r="B109" s="1319"/>
      <c r="C109" s="1326"/>
      <c r="D109" s="1923" t="s">
        <v>949</v>
      </c>
      <c r="E109" s="1923"/>
      <c r="F109" s="2014"/>
      <c r="G109" s="1221">
        <v>-1.6E-2</v>
      </c>
      <c r="H109" s="1221">
        <v>0</v>
      </c>
      <c r="I109" s="1264">
        <v>0</v>
      </c>
      <c r="J109" s="1266">
        <v>-1.6E-2</v>
      </c>
      <c r="L109" s="1392"/>
      <c r="M109" s="1392"/>
      <c r="N109" s="1392"/>
      <c r="O109" s="1392"/>
    </row>
    <row r="110" spans="1:15">
      <c r="A110" s="1357"/>
      <c r="B110" s="1319"/>
      <c r="C110" s="1326"/>
      <c r="D110" s="1923" t="s">
        <v>950</v>
      </c>
      <c r="E110" s="1923" t="s">
        <v>132</v>
      </c>
      <c r="F110" s="2014"/>
      <c r="G110" s="1221">
        <v>-1.0609999999999999</v>
      </c>
      <c r="H110" s="1221">
        <v>0</v>
      </c>
      <c r="I110" s="1264">
        <v>0</v>
      </c>
      <c r="J110" s="1266">
        <v>-1.0609999999999999</v>
      </c>
      <c r="L110" s="1392"/>
      <c r="M110" s="1392"/>
      <c r="N110" s="1392"/>
      <c r="O110" s="1392"/>
    </row>
    <row r="111" spans="1:15">
      <c r="A111" s="1357"/>
      <c r="B111" s="1327"/>
      <c r="C111" s="2007" t="s">
        <v>815</v>
      </c>
      <c r="D111" s="1916"/>
      <c r="E111" s="1916"/>
      <c r="F111" s="2008"/>
      <c r="G111" s="1221">
        <v>0.79100000000000004</v>
      </c>
      <c r="H111" s="1221">
        <v>185.19399999999999</v>
      </c>
      <c r="I111" s="1264">
        <v>1E-3</v>
      </c>
      <c r="J111" s="1266">
        <v>185.98599999999999</v>
      </c>
      <c r="L111" s="1392"/>
      <c r="M111" s="1392"/>
      <c r="N111" s="1392"/>
      <c r="O111" s="1392"/>
    </row>
    <row r="112" spans="1:15">
      <c r="A112" s="1357"/>
      <c r="B112" s="1327"/>
      <c r="C112" s="1326"/>
      <c r="D112" s="1915" t="s">
        <v>777</v>
      </c>
      <c r="E112" s="1916"/>
      <c r="F112" s="2008"/>
      <c r="G112" s="1221">
        <v>0.79200000000000004</v>
      </c>
      <c r="H112" s="1221">
        <v>185.47</v>
      </c>
      <c r="I112" s="1264">
        <v>1E-3</v>
      </c>
      <c r="J112" s="1266">
        <v>186.26300000000001</v>
      </c>
      <c r="L112" s="1392"/>
      <c r="M112" s="1392"/>
      <c r="N112" s="1392"/>
      <c r="O112" s="1392"/>
    </row>
    <row r="113" spans="1:15">
      <c r="A113" s="1357"/>
      <c r="B113" s="1319"/>
      <c r="C113" s="1326"/>
      <c r="D113" s="1923" t="s">
        <v>311</v>
      </c>
      <c r="E113" s="1923" t="s">
        <v>132</v>
      </c>
      <c r="F113" s="2014"/>
      <c r="G113" s="1221">
        <v>-1E-3</v>
      </c>
      <c r="H113" s="1221">
        <v>-0.27600000000000002</v>
      </c>
      <c r="I113" s="1264">
        <v>0</v>
      </c>
      <c r="J113" s="1266">
        <v>-0.27700000000000002</v>
      </c>
      <c r="L113" s="1392"/>
      <c r="M113" s="1392"/>
      <c r="N113" s="1392"/>
      <c r="O113" s="1392"/>
    </row>
    <row r="114" spans="1:15">
      <c r="A114" s="1357"/>
      <c r="B114" s="1327"/>
      <c r="C114" s="2007" t="s">
        <v>951</v>
      </c>
      <c r="D114" s="1916"/>
      <c r="E114" s="1916"/>
      <c r="F114" s="2008"/>
      <c r="G114" s="1221">
        <v>3061.47</v>
      </c>
      <c r="H114" s="1221">
        <v>368.77100000000002</v>
      </c>
      <c r="I114" s="1264">
        <v>297.66899999999998</v>
      </c>
      <c r="J114" s="1266">
        <v>3727.91</v>
      </c>
      <c r="L114" s="1392"/>
      <c r="M114" s="1392"/>
      <c r="N114" s="1392"/>
      <c r="O114" s="1392"/>
    </row>
    <row r="115" spans="1:15">
      <c r="A115" s="1357"/>
      <c r="B115" s="1319"/>
      <c r="C115" s="1326"/>
      <c r="D115" s="1915" t="s">
        <v>592</v>
      </c>
      <c r="E115" s="1916"/>
      <c r="F115" s="2008"/>
      <c r="G115" s="1221">
        <v>10067.761</v>
      </c>
      <c r="H115" s="1221">
        <v>1172.0429999999999</v>
      </c>
      <c r="I115" s="1264">
        <v>953.85400000000004</v>
      </c>
      <c r="J115" s="1266">
        <v>12193.657999999999</v>
      </c>
      <c r="L115" s="1392"/>
      <c r="M115" s="1392"/>
      <c r="N115" s="1392"/>
      <c r="O115" s="1392"/>
    </row>
    <row r="116" spans="1:15" ht="15" customHeight="1">
      <c r="A116" s="1357"/>
      <c r="B116" s="1319"/>
      <c r="C116" s="1326"/>
      <c r="D116" s="1923" t="s">
        <v>593</v>
      </c>
      <c r="E116" s="1923" t="s">
        <v>132</v>
      </c>
      <c r="F116" s="2014"/>
      <c r="G116" s="1221">
        <v>-7006.2910000000002</v>
      </c>
      <c r="H116" s="1221">
        <v>-803.27200000000005</v>
      </c>
      <c r="I116" s="1264">
        <v>-656.18499999999995</v>
      </c>
      <c r="J116" s="1266">
        <v>-8465.7479999999996</v>
      </c>
      <c r="L116" s="1392"/>
      <c r="M116" s="1392"/>
      <c r="N116" s="1392"/>
      <c r="O116" s="1392"/>
    </row>
    <row r="117" spans="1:15">
      <c r="A117" s="1357"/>
      <c r="B117" s="1319"/>
      <c r="C117" s="2007" t="s">
        <v>952</v>
      </c>
      <c r="D117" s="1916"/>
      <c r="E117" s="1916"/>
      <c r="F117" s="2008"/>
      <c r="G117" s="1221">
        <v>-7.2750000000000004</v>
      </c>
      <c r="H117" s="1221">
        <v>0</v>
      </c>
      <c r="I117" s="1264">
        <v>-9.1180000000000003</v>
      </c>
      <c r="J117" s="1266">
        <v>-16.393000000000001</v>
      </c>
      <c r="L117" s="1392"/>
      <c r="M117" s="1392"/>
      <c r="N117" s="1392"/>
      <c r="O117" s="1392"/>
    </row>
    <row r="118" spans="1:15">
      <c r="A118" s="1357"/>
      <c r="B118" s="1322">
        <v>11</v>
      </c>
      <c r="C118" s="2009" t="s">
        <v>596</v>
      </c>
      <c r="D118" s="1917"/>
      <c r="E118" s="1917"/>
      <c r="F118" s="2010"/>
      <c r="G118" s="1316">
        <v>2779.2919999999999</v>
      </c>
      <c r="H118" s="1316">
        <v>407.29700000000003</v>
      </c>
      <c r="I118" s="1482">
        <v>202.613</v>
      </c>
      <c r="J118" s="1266">
        <v>3389.2020000000002</v>
      </c>
      <c r="L118" s="1392"/>
      <c r="M118" s="1392"/>
      <c r="N118" s="1392"/>
      <c r="O118" s="1392"/>
    </row>
    <row r="119" spans="1:15">
      <c r="A119" s="1357"/>
      <c r="B119" s="1319"/>
      <c r="C119" s="2007" t="s">
        <v>953</v>
      </c>
      <c r="D119" s="1916"/>
      <c r="E119" s="1916"/>
      <c r="F119" s="2008"/>
      <c r="G119" s="1221">
        <v>966.75199999999995</v>
      </c>
      <c r="H119" s="1221">
        <v>185.923</v>
      </c>
      <c r="I119" s="1264">
        <v>101.059</v>
      </c>
      <c r="J119" s="1266">
        <v>1253.7339999999999</v>
      </c>
      <c r="L119" s="1392"/>
      <c r="M119" s="1392"/>
      <c r="N119" s="1392"/>
      <c r="O119" s="1392"/>
    </row>
    <row r="120" spans="1:15">
      <c r="A120" s="1357"/>
      <c r="B120" s="1319"/>
      <c r="C120" s="2007" t="s">
        <v>954</v>
      </c>
      <c r="D120" s="1916"/>
      <c r="E120" s="1916"/>
      <c r="F120" s="2008"/>
      <c r="G120" s="1221">
        <v>250.78700000000001</v>
      </c>
      <c r="H120" s="1221">
        <v>95.713999999999999</v>
      </c>
      <c r="I120" s="1264">
        <v>19.163</v>
      </c>
      <c r="J120" s="1266">
        <v>365.66399999999999</v>
      </c>
      <c r="L120" s="1392"/>
      <c r="M120" s="1392"/>
      <c r="N120" s="1392"/>
      <c r="O120" s="1392"/>
    </row>
    <row r="121" spans="1:15">
      <c r="A121" s="1357"/>
      <c r="B121" s="1319"/>
      <c r="C121" s="2007" t="s">
        <v>955</v>
      </c>
      <c r="D121" s="1916"/>
      <c r="E121" s="1916"/>
      <c r="F121" s="2008"/>
      <c r="G121" s="1221">
        <v>585.50300000000004</v>
      </c>
      <c r="H121" s="1221">
        <v>105.28100000000001</v>
      </c>
      <c r="I121" s="1264">
        <v>63.606000000000002</v>
      </c>
      <c r="J121" s="1266">
        <v>754.39</v>
      </c>
      <c r="L121" s="1392"/>
      <c r="M121" s="1392"/>
      <c r="N121" s="1392"/>
      <c r="O121" s="1392"/>
    </row>
    <row r="122" spans="1:15">
      <c r="A122" s="1357"/>
      <c r="B122" s="1319"/>
      <c r="C122" s="2007" t="s">
        <v>956</v>
      </c>
      <c r="D122" s="1916"/>
      <c r="E122" s="1916"/>
      <c r="F122" s="2008"/>
      <c r="G122" s="1221">
        <v>477.06299999999999</v>
      </c>
      <c r="H122" s="1221">
        <v>9.6660000000000004</v>
      </c>
      <c r="I122" s="1264">
        <v>11.631</v>
      </c>
      <c r="J122" s="1266">
        <v>498.36</v>
      </c>
      <c r="L122" s="1392"/>
      <c r="M122" s="1392"/>
      <c r="N122" s="1392"/>
      <c r="O122" s="1392"/>
    </row>
    <row r="123" spans="1:15">
      <c r="A123" s="1357"/>
      <c r="B123" s="1319"/>
      <c r="C123" s="2007" t="s">
        <v>957</v>
      </c>
      <c r="D123" s="1916"/>
      <c r="E123" s="1916"/>
      <c r="F123" s="2008"/>
      <c r="G123" s="1221">
        <v>368.54500000000002</v>
      </c>
      <c r="H123" s="1221">
        <v>6.0270000000000001</v>
      </c>
      <c r="I123" s="1264">
        <v>0.37</v>
      </c>
      <c r="J123" s="1266">
        <v>374.94200000000001</v>
      </c>
      <c r="L123" s="1392"/>
      <c r="M123" s="1392"/>
      <c r="N123" s="1392"/>
      <c r="O123" s="1392"/>
    </row>
    <row r="124" spans="1:15">
      <c r="A124" s="1357"/>
      <c r="B124" s="1319"/>
      <c r="C124" s="2007" t="s">
        <v>958</v>
      </c>
      <c r="D124" s="1916"/>
      <c r="E124" s="1916"/>
      <c r="F124" s="2008"/>
      <c r="G124" s="1221">
        <v>62.433999999999997</v>
      </c>
      <c r="H124" s="1221">
        <v>0</v>
      </c>
      <c r="I124" s="1264">
        <v>1.952</v>
      </c>
      <c r="J124" s="1266">
        <v>64.385999999999996</v>
      </c>
      <c r="L124" s="1392"/>
      <c r="M124" s="1392"/>
      <c r="N124" s="1392"/>
      <c r="O124" s="1392"/>
    </row>
    <row r="125" spans="1:15">
      <c r="A125" s="1357"/>
      <c r="B125" s="1319"/>
      <c r="C125" s="2007" t="s">
        <v>959</v>
      </c>
      <c r="D125" s="1916"/>
      <c r="E125" s="1916"/>
      <c r="F125" s="2008"/>
      <c r="G125" s="1221">
        <v>14.125999999999999</v>
      </c>
      <c r="H125" s="1221">
        <v>2.5550000000000002</v>
      </c>
      <c r="I125" s="1264">
        <v>3.363</v>
      </c>
      <c r="J125" s="1266">
        <v>20.044</v>
      </c>
      <c r="L125" s="1392"/>
      <c r="M125" s="1392"/>
      <c r="N125" s="1392"/>
      <c r="O125" s="1392"/>
    </row>
    <row r="126" spans="1:15">
      <c r="A126" s="1357"/>
      <c r="B126" s="1319"/>
      <c r="C126" s="2007" t="s">
        <v>961</v>
      </c>
      <c r="D126" s="1916"/>
      <c r="E126" s="1916"/>
      <c r="F126" s="2008"/>
      <c r="G126" s="1221">
        <v>54.082000000000001</v>
      </c>
      <c r="H126" s="1221">
        <v>2.1339999999999999</v>
      </c>
      <c r="I126" s="1264">
        <v>1.3160000000000001</v>
      </c>
      <c r="J126" s="1266">
        <v>57.531999999999996</v>
      </c>
      <c r="L126" s="1392"/>
      <c r="M126" s="1392"/>
      <c r="N126" s="1392"/>
      <c r="O126" s="1392"/>
    </row>
    <row r="127" spans="1:15">
      <c r="A127" s="1357"/>
      <c r="B127" s="1319"/>
      <c r="C127" s="2007" t="s">
        <v>963</v>
      </c>
      <c r="D127" s="1916"/>
      <c r="E127" s="1916"/>
      <c r="F127" s="2008"/>
      <c r="G127" s="1221">
        <v>0</v>
      </c>
      <c r="H127" s="1221">
        <v>-3.0000000000000001E-3</v>
      </c>
      <c r="I127" s="1264">
        <v>0.153</v>
      </c>
      <c r="J127" s="1266">
        <v>0.15</v>
      </c>
      <c r="L127" s="1392"/>
      <c r="M127" s="1392"/>
      <c r="N127" s="1392"/>
      <c r="O127" s="1392"/>
    </row>
    <row r="128" spans="1:15">
      <c r="A128" s="1357"/>
      <c r="B128" s="1322">
        <v>12</v>
      </c>
      <c r="C128" s="2009" t="s">
        <v>606</v>
      </c>
      <c r="D128" s="1917"/>
      <c r="E128" s="1917"/>
      <c r="F128" s="2010"/>
      <c r="G128" s="1316">
        <v>1594.7460000000001</v>
      </c>
      <c r="H128" s="1316">
        <v>0</v>
      </c>
      <c r="I128" s="1482">
        <v>0</v>
      </c>
      <c r="J128" s="1266">
        <v>1594.7460000000001</v>
      </c>
      <c r="L128" s="1392"/>
      <c r="M128" s="1392"/>
      <c r="N128" s="1392"/>
      <c r="O128" s="1392"/>
    </row>
    <row r="129" spans="1:15">
      <c r="A129" s="1357"/>
      <c r="B129" s="1319"/>
      <c r="C129" s="2013" t="s">
        <v>607</v>
      </c>
      <c r="D129" s="1922"/>
      <c r="E129" s="1922"/>
      <c r="F129" s="1928"/>
      <c r="G129" s="1221">
        <v>361.07</v>
      </c>
      <c r="H129" s="1221">
        <v>0</v>
      </c>
      <c r="I129" s="1264">
        <v>0</v>
      </c>
      <c r="J129" s="1266">
        <v>361.07</v>
      </c>
      <c r="L129" s="1392"/>
      <c r="M129" s="1392"/>
      <c r="N129" s="1392"/>
      <c r="O129" s="1392"/>
    </row>
    <row r="130" spans="1:15">
      <c r="A130" s="1357"/>
      <c r="B130" s="1319"/>
      <c r="C130" s="2013" t="s">
        <v>608</v>
      </c>
      <c r="D130" s="1922"/>
      <c r="E130" s="1922"/>
      <c r="F130" s="1928"/>
      <c r="G130" s="1221">
        <v>1233.6759999999999</v>
      </c>
      <c r="H130" s="1221">
        <v>0</v>
      </c>
      <c r="I130" s="1264">
        <v>0</v>
      </c>
      <c r="J130" s="1266">
        <v>1233.6759999999999</v>
      </c>
      <c r="L130" s="1392"/>
      <c r="M130" s="1392"/>
      <c r="N130" s="1392"/>
      <c r="O130" s="1392"/>
    </row>
    <row r="131" spans="1:15">
      <c r="A131" s="1357"/>
      <c r="B131" s="1322">
        <v>13</v>
      </c>
      <c r="C131" s="2009" t="s">
        <v>609</v>
      </c>
      <c r="D131" s="1917"/>
      <c r="E131" s="1917"/>
      <c r="F131" s="2010"/>
      <c r="G131" s="1316">
        <v>7335.6040000000003</v>
      </c>
      <c r="H131" s="1316">
        <v>372.97699999999998</v>
      </c>
      <c r="I131" s="1482">
        <v>283.00700000000001</v>
      </c>
      <c r="J131" s="1266">
        <v>7991.5879999999997</v>
      </c>
      <c r="L131" s="1392"/>
      <c r="M131" s="1392"/>
      <c r="N131" s="1392"/>
      <c r="O131" s="1392"/>
    </row>
    <row r="132" spans="1:15">
      <c r="A132" s="1357"/>
      <c r="B132" s="1319"/>
      <c r="C132" s="2013" t="s">
        <v>965</v>
      </c>
      <c r="D132" s="1922"/>
      <c r="E132" s="1922"/>
      <c r="F132" s="1928"/>
      <c r="G132" s="1221">
        <v>135.512</v>
      </c>
      <c r="H132" s="1221">
        <v>37.023000000000003</v>
      </c>
      <c r="I132" s="1264">
        <v>15.525</v>
      </c>
      <c r="J132" s="1266">
        <v>188.06</v>
      </c>
      <c r="L132" s="1392"/>
      <c r="M132" s="1392"/>
      <c r="N132" s="1392"/>
      <c r="O132" s="1392"/>
    </row>
    <row r="133" spans="1:15">
      <c r="A133" s="1357"/>
      <c r="B133" s="1319"/>
      <c r="C133" s="2007" t="s">
        <v>966</v>
      </c>
      <c r="D133" s="1916"/>
      <c r="E133" s="1916"/>
      <c r="F133" s="2008"/>
      <c r="G133" s="1221">
        <v>23.51</v>
      </c>
      <c r="H133" s="1221">
        <v>2.165</v>
      </c>
      <c r="I133" s="1264">
        <v>3.31</v>
      </c>
      <c r="J133" s="1266">
        <v>28.984999999999999</v>
      </c>
      <c r="L133" s="1392"/>
      <c r="M133" s="1392"/>
      <c r="N133" s="1392"/>
      <c r="O133" s="1392"/>
    </row>
    <row r="134" spans="1:15">
      <c r="A134" s="1357"/>
      <c r="B134" s="1319"/>
      <c r="C134" s="2013" t="s">
        <v>72</v>
      </c>
      <c r="D134" s="1922"/>
      <c r="E134" s="1922"/>
      <c r="F134" s="1928"/>
      <c r="G134" s="1221">
        <v>0</v>
      </c>
      <c r="H134" s="1221">
        <v>1.2999999999999999E-2</v>
      </c>
      <c r="I134" s="1264">
        <v>0</v>
      </c>
      <c r="J134" s="1266">
        <v>1.2999999999999999E-2</v>
      </c>
      <c r="L134" s="1392"/>
      <c r="M134" s="1392"/>
      <c r="N134" s="1392"/>
      <c r="O134" s="1392"/>
    </row>
    <row r="135" spans="1:15">
      <c r="A135" s="1357"/>
      <c r="B135" s="1319"/>
      <c r="C135" s="2013" t="s">
        <v>612</v>
      </c>
      <c r="D135" s="1922"/>
      <c r="E135" s="1922"/>
      <c r="F135" s="1928"/>
      <c r="G135" s="1221">
        <v>29.268000000000001</v>
      </c>
      <c r="H135" s="1221">
        <v>0.39500000000000002</v>
      </c>
      <c r="I135" s="1264">
        <v>1.3080000000000001</v>
      </c>
      <c r="J135" s="1266">
        <v>30.971</v>
      </c>
      <c r="L135" s="1392"/>
      <c r="M135" s="1392"/>
      <c r="N135" s="1392"/>
      <c r="O135" s="1392"/>
    </row>
    <row r="136" spans="1:15">
      <c r="A136" s="1357"/>
      <c r="B136" s="1319"/>
      <c r="C136" s="2013" t="s">
        <v>74</v>
      </c>
      <c r="D136" s="1922"/>
      <c r="E136" s="1922"/>
      <c r="F136" s="1928"/>
      <c r="G136" s="1221">
        <v>120.941</v>
      </c>
      <c r="H136" s="1221">
        <v>10.316000000000001</v>
      </c>
      <c r="I136" s="1264">
        <v>23.934999999999999</v>
      </c>
      <c r="J136" s="1266">
        <v>155.19200000000001</v>
      </c>
      <c r="L136" s="1392"/>
      <c r="M136" s="1392"/>
      <c r="N136" s="1392"/>
      <c r="O136" s="1392"/>
    </row>
    <row r="137" spans="1:15">
      <c r="A137" s="1357"/>
      <c r="B137" s="1319"/>
      <c r="C137" s="2007" t="s">
        <v>613</v>
      </c>
      <c r="D137" s="1916"/>
      <c r="E137" s="1916"/>
      <c r="F137" s="2008"/>
      <c r="G137" s="1221">
        <v>3937.502</v>
      </c>
      <c r="H137" s="1221">
        <v>215.04599999999999</v>
      </c>
      <c r="I137" s="1264">
        <v>159.214</v>
      </c>
      <c r="J137" s="1266">
        <v>4311.7619999999997</v>
      </c>
      <c r="L137" s="1392"/>
      <c r="M137" s="1392"/>
      <c r="N137" s="1392"/>
      <c r="O137" s="1392"/>
    </row>
    <row r="138" spans="1:15">
      <c r="A138" s="1357"/>
      <c r="B138" s="1319"/>
      <c r="C138" s="2013" t="s">
        <v>967</v>
      </c>
      <c r="D138" s="1922"/>
      <c r="E138" s="1922"/>
      <c r="F138" s="1928"/>
      <c r="G138" s="1221">
        <v>3088.8710000000001</v>
      </c>
      <c r="H138" s="1221">
        <v>108.01900000000001</v>
      </c>
      <c r="I138" s="1264">
        <v>79.715000000000003</v>
      </c>
      <c r="J138" s="1266">
        <v>3276.605</v>
      </c>
      <c r="L138" s="1392"/>
      <c r="M138" s="1392"/>
      <c r="N138" s="1392"/>
      <c r="O138" s="1392"/>
    </row>
    <row r="139" spans="1:15">
      <c r="A139" s="1357"/>
      <c r="B139" s="1322">
        <v>14</v>
      </c>
      <c r="C139" s="2009" t="s">
        <v>615</v>
      </c>
      <c r="D139" s="1917"/>
      <c r="E139" s="1917"/>
      <c r="F139" s="2010"/>
      <c r="G139" s="1316">
        <v>352.97199999999998</v>
      </c>
      <c r="H139" s="1316">
        <v>76.39</v>
      </c>
      <c r="I139" s="1482">
        <v>124.116</v>
      </c>
      <c r="J139" s="1266">
        <v>553.47799999999995</v>
      </c>
      <c r="L139" s="1392"/>
      <c r="M139" s="1392"/>
      <c r="N139" s="1392"/>
      <c r="O139" s="1392"/>
    </row>
    <row r="140" spans="1:15">
      <c r="A140" s="1357"/>
      <c r="B140" s="1319"/>
      <c r="C140" s="2007" t="s">
        <v>68</v>
      </c>
      <c r="D140" s="1916"/>
      <c r="E140" s="1916"/>
      <c r="F140" s="2008"/>
      <c r="G140" s="1221">
        <v>2175.4430000000002</v>
      </c>
      <c r="H140" s="1221">
        <v>251.411</v>
      </c>
      <c r="I140" s="1264">
        <v>301.95499999999998</v>
      </c>
      <c r="J140" s="1266">
        <v>2728.8090000000002</v>
      </c>
      <c r="L140" s="1392"/>
      <c r="M140" s="1392"/>
      <c r="N140" s="1392"/>
      <c r="O140" s="1392"/>
    </row>
    <row r="141" spans="1:15">
      <c r="A141" s="1357"/>
      <c r="B141" s="1319"/>
      <c r="C141" s="2007" t="s">
        <v>616</v>
      </c>
      <c r="D141" s="1916"/>
      <c r="E141" s="1916"/>
      <c r="F141" s="2008"/>
      <c r="G141" s="1221">
        <v>-1822.471</v>
      </c>
      <c r="H141" s="1221">
        <v>-175.02099999999999</v>
      </c>
      <c r="I141" s="1264">
        <v>-177.839</v>
      </c>
      <c r="J141" s="1266">
        <v>-2175.3310000000001</v>
      </c>
      <c r="L141" s="1392"/>
      <c r="M141" s="1392"/>
      <c r="N141" s="1392"/>
      <c r="O141" s="1392"/>
    </row>
    <row r="142" spans="1:15">
      <c r="A142" s="1357"/>
      <c r="B142" s="1322">
        <v>15</v>
      </c>
      <c r="C142" s="2009" t="s">
        <v>617</v>
      </c>
      <c r="D142" s="1917"/>
      <c r="E142" s="1917"/>
      <c r="F142" s="2010"/>
      <c r="G142" s="1316">
        <v>953.89400000000001</v>
      </c>
      <c r="H142" s="1316">
        <v>80.054000000000002</v>
      </c>
      <c r="I142" s="1482">
        <v>181.10400000000001</v>
      </c>
      <c r="J142" s="1266">
        <v>1215.0519999999999</v>
      </c>
      <c r="L142" s="1392"/>
      <c r="M142" s="1392"/>
      <c r="N142" s="1392"/>
      <c r="O142" s="1392"/>
    </row>
    <row r="143" spans="1:15">
      <c r="A143" s="1357"/>
      <c r="B143" s="1319"/>
      <c r="C143" s="2013" t="s">
        <v>619</v>
      </c>
      <c r="D143" s="1922"/>
      <c r="E143" s="1922"/>
      <c r="F143" s="1928"/>
      <c r="G143" s="1221">
        <v>568.45799999999997</v>
      </c>
      <c r="H143" s="1221">
        <v>140.1</v>
      </c>
      <c r="I143" s="1264">
        <v>111.441</v>
      </c>
      <c r="J143" s="1266">
        <v>819.99900000000002</v>
      </c>
      <c r="L143" s="1392"/>
      <c r="M143" s="1392"/>
      <c r="N143" s="1392"/>
      <c r="O143" s="1392"/>
    </row>
    <row r="144" spans="1:15">
      <c r="A144" s="1357"/>
      <c r="B144" s="1319"/>
      <c r="C144" s="2013" t="s">
        <v>620</v>
      </c>
      <c r="D144" s="1922"/>
      <c r="E144" s="1922"/>
      <c r="F144" s="1928"/>
      <c r="G144" s="1221">
        <v>2876.0479999999998</v>
      </c>
      <c r="H144" s="1221">
        <v>270.57799999999997</v>
      </c>
      <c r="I144" s="1264">
        <v>840.79399999999998</v>
      </c>
      <c r="J144" s="1266">
        <v>3987.42</v>
      </c>
      <c r="L144" s="1392"/>
      <c r="M144" s="1392"/>
      <c r="N144" s="1392"/>
      <c r="O144" s="1392"/>
    </row>
    <row r="145" spans="1:15">
      <c r="A145" s="1357"/>
      <c r="B145" s="1319"/>
      <c r="C145" s="2013" t="s">
        <v>621</v>
      </c>
      <c r="D145" s="1922"/>
      <c r="E145" s="1922"/>
      <c r="F145" s="1928"/>
      <c r="G145" s="1221">
        <v>6.726</v>
      </c>
      <c r="H145" s="1221">
        <v>0</v>
      </c>
      <c r="I145" s="1264">
        <v>84.194000000000003</v>
      </c>
      <c r="J145" s="1266">
        <v>90.92</v>
      </c>
      <c r="L145" s="1392"/>
      <c r="M145" s="1392"/>
      <c r="N145" s="1392"/>
      <c r="O145" s="1392"/>
    </row>
    <row r="146" spans="1:15">
      <c r="A146" s="1357"/>
      <c r="B146" s="1319"/>
      <c r="C146" s="2013" t="s">
        <v>622</v>
      </c>
      <c r="D146" s="1922"/>
      <c r="E146" s="1922"/>
      <c r="F146" s="1928"/>
      <c r="G146" s="1221">
        <v>237.44300000000001</v>
      </c>
      <c r="H146" s="1221">
        <v>3.5449999999999999</v>
      </c>
      <c r="I146" s="1264">
        <v>9.7449999999999992</v>
      </c>
      <c r="J146" s="1266">
        <v>250.733</v>
      </c>
      <c r="L146" s="1392"/>
      <c r="M146" s="1392"/>
      <c r="N146" s="1392"/>
      <c r="O146" s="1392"/>
    </row>
    <row r="147" spans="1:15">
      <c r="A147" s="1357"/>
      <c r="B147" s="1319"/>
      <c r="C147" s="2013" t="s">
        <v>782</v>
      </c>
      <c r="D147" s="1922"/>
      <c r="E147" s="1922"/>
      <c r="F147" s="1928"/>
      <c r="G147" s="1221">
        <v>-2734.7809999999999</v>
      </c>
      <c r="H147" s="1221">
        <v>-334.16899999999998</v>
      </c>
      <c r="I147" s="1264">
        <v>-826.84500000000003</v>
      </c>
      <c r="J147" s="1266">
        <v>-3895.7950000000001</v>
      </c>
      <c r="L147" s="1392"/>
      <c r="M147" s="1392"/>
      <c r="N147" s="1392"/>
      <c r="O147" s="1392"/>
    </row>
    <row r="148" spans="1:15">
      <c r="A148" s="1357"/>
      <c r="B148" s="1319"/>
      <c r="C148" s="2007" t="s">
        <v>285</v>
      </c>
      <c r="D148" s="1916"/>
      <c r="E148" s="1916"/>
      <c r="F148" s="2008"/>
      <c r="G148" s="1221">
        <v>0</v>
      </c>
      <c r="H148" s="1221">
        <v>0</v>
      </c>
      <c r="I148" s="1264">
        <v>-38.225000000000001</v>
      </c>
      <c r="J148" s="1266">
        <v>-38.225000000000001</v>
      </c>
      <c r="L148" s="1392"/>
      <c r="M148" s="1392"/>
      <c r="N148" s="1392"/>
      <c r="O148" s="1392"/>
    </row>
    <row r="149" spans="1:15">
      <c r="A149" s="1357"/>
      <c r="B149" s="1322">
        <v>16</v>
      </c>
      <c r="C149" s="2009" t="s">
        <v>624</v>
      </c>
      <c r="D149" s="1917"/>
      <c r="E149" s="1917"/>
      <c r="F149" s="2010"/>
      <c r="G149" s="1316">
        <v>8524.7900000000009</v>
      </c>
      <c r="H149" s="1316">
        <v>1209.4290000000001</v>
      </c>
      <c r="I149" s="1482">
        <v>1708.0650000000001</v>
      </c>
      <c r="J149" s="1266">
        <v>11442.284</v>
      </c>
      <c r="L149" s="1392"/>
      <c r="M149" s="1392"/>
      <c r="N149" s="1392"/>
      <c r="O149" s="1392"/>
    </row>
    <row r="150" spans="1:15">
      <c r="A150" s="1357"/>
      <c r="B150" s="1332"/>
      <c r="C150" s="2011" t="s">
        <v>625</v>
      </c>
      <c r="D150" s="1920"/>
      <c r="E150" s="1920"/>
      <c r="F150" s="2012"/>
      <c r="G150" s="1221">
        <v>235.03299999999999</v>
      </c>
      <c r="H150" s="1221">
        <v>103.316</v>
      </c>
      <c r="I150" s="1264">
        <v>0.56299999999999994</v>
      </c>
      <c r="J150" s="1266">
        <v>338.91199999999998</v>
      </c>
      <c r="L150" s="1392"/>
      <c r="M150" s="1392"/>
      <c r="N150" s="1392"/>
      <c r="O150" s="1392"/>
    </row>
    <row r="151" spans="1:15">
      <c r="A151" s="1357"/>
      <c r="B151" s="1332"/>
      <c r="C151" s="2011" t="s">
        <v>86</v>
      </c>
      <c r="D151" s="1920"/>
      <c r="E151" s="1920"/>
      <c r="F151" s="2012"/>
      <c r="G151" s="1221">
        <v>9941.348</v>
      </c>
      <c r="H151" s="1221">
        <v>1238.0640000000001</v>
      </c>
      <c r="I151" s="1264">
        <v>1425.8309999999999</v>
      </c>
      <c r="J151" s="1266">
        <v>12605.243</v>
      </c>
      <c r="L151" s="1392"/>
      <c r="M151" s="1392"/>
      <c r="N151" s="1392"/>
      <c r="O151" s="1392"/>
    </row>
    <row r="152" spans="1:15">
      <c r="A152" s="1357"/>
      <c r="B152" s="1332"/>
      <c r="C152" s="2011" t="s">
        <v>626</v>
      </c>
      <c r="D152" s="1920"/>
      <c r="E152" s="1920"/>
      <c r="F152" s="2012"/>
      <c r="G152" s="1221">
        <v>5889.6980000000003</v>
      </c>
      <c r="H152" s="1221">
        <v>915.56899999999996</v>
      </c>
      <c r="I152" s="1264">
        <v>951.70600000000002</v>
      </c>
      <c r="J152" s="1266">
        <v>7756.973</v>
      </c>
      <c r="L152" s="1392"/>
      <c r="M152" s="1392"/>
      <c r="N152" s="1392"/>
      <c r="O152" s="1392"/>
    </row>
    <row r="153" spans="1:15">
      <c r="A153" s="1357"/>
      <c r="B153" s="1332"/>
      <c r="C153" s="2011" t="s">
        <v>968</v>
      </c>
      <c r="D153" s="1920"/>
      <c r="E153" s="1920"/>
      <c r="F153" s="2012"/>
      <c r="G153" s="1221">
        <v>869.02700000000004</v>
      </c>
      <c r="H153" s="1221">
        <v>31.337</v>
      </c>
      <c r="I153" s="1264">
        <v>137.51499999999999</v>
      </c>
      <c r="J153" s="1266">
        <v>1037.8789999999999</v>
      </c>
      <c r="L153" s="1392"/>
      <c r="M153" s="1392"/>
      <c r="N153" s="1392"/>
      <c r="O153" s="1392"/>
    </row>
    <row r="154" spans="1:15">
      <c r="A154" s="1357"/>
      <c r="B154" s="1332"/>
      <c r="C154" s="2011" t="s">
        <v>969</v>
      </c>
      <c r="D154" s="1920"/>
      <c r="E154" s="1920"/>
      <c r="F154" s="2012"/>
      <c r="G154" s="1221">
        <v>158.04400000000001</v>
      </c>
      <c r="H154" s="1221">
        <v>16.815999999999999</v>
      </c>
      <c r="I154" s="1264">
        <v>526.53099999999995</v>
      </c>
      <c r="J154" s="1266">
        <v>701.39099999999996</v>
      </c>
      <c r="L154" s="1392"/>
      <c r="M154" s="1392"/>
      <c r="N154" s="1392"/>
      <c r="O154" s="1392"/>
    </row>
    <row r="155" spans="1:15">
      <c r="A155" s="1357"/>
      <c r="B155" s="1332"/>
      <c r="C155" s="2011" t="s">
        <v>723</v>
      </c>
      <c r="D155" s="1920"/>
      <c r="E155" s="1920"/>
      <c r="F155" s="2012"/>
      <c r="G155" s="1221">
        <v>-8541.4639999999999</v>
      </c>
      <c r="H155" s="1221">
        <v>-1092.913</v>
      </c>
      <c r="I155" s="1264">
        <v>-1334.0809999999999</v>
      </c>
      <c r="J155" s="1266">
        <v>-10968.458000000001</v>
      </c>
      <c r="L155" s="1392"/>
      <c r="M155" s="1392"/>
      <c r="N155" s="1392"/>
      <c r="O155" s="1392"/>
    </row>
    <row r="156" spans="1:15">
      <c r="A156" s="1357"/>
      <c r="B156" s="1332"/>
      <c r="C156" s="2007" t="s">
        <v>970</v>
      </c>
      <c r="D156" s="1916"/>
      <c r="E156" s="1916"/>
      <c r="F156" s="2008"/>
      <c r="G156" s="1221">
        <v>-26.896000000000001</v>
      </c>
      <c r="H156" s="1221">
        <v>-2.76</v>
      </c>
      <c r="I156" s="1264">
        <v>0</v>
      </c>
      <c r="J156" s="1266">
        <v>-29.655999999999999</v>
      </c>
      <c r="L156" s="1392"/>
      <c r="M156" s="1392"/>
      <c r="N156" s="1392"/>
      <c r="O156" s="1392"/>
    </row>
    <row r="157" spans="1:15">
      <c r="A157" s="1357"/>
      <c r="B157" s="1322">
        <v>17</v>
      </c>
      <c r="C157" s="2009" t="s">
        <v>971</v>
      </c>
      <c r="D157" s="1917"/>
      <c r="E157" s="1917"/>
      <c r="F157" s="2010"/>
      <c r="G157" s="1316">
        <v>5.4530000000000003</v>
      </c>
      <c r="H157" s="1316">
        <v>0</v>
      </c>
      <c r="I157" s="1482">
        <v>8.8490000000000002</v>
      </c>
      <c r="J157" s="1266">
        <v>14.302</v>
      </c>
      <c r="L157" s="1392"/>
      <c r="M157" s="1392"/>
      <c r="N157" s="1392"/>
      <c r="O157" s="1392"/>
    </row>
    <row r="158" spans="1:15">
      <c r="A158" s="1357"/>
      <c r="B158" s="1332"/>
      <c r="C158" s="2007" t="s">
        <v>972</v>
      </c>
      <c r="D158" s="1916"/>
      <c r="E158" s="1916"/>
      <c r="F158" s="2008"/>
      <c r="G158" s="1244">
        <v>8.9049999999999994</v>
      </c>
      <c r="H158" s="1244">
        <v>0</v>
      </c>
      <c r="I158" s="1263">
        <v>8.8490000000000002</v>
      </c>
      <c r="J158" s="1266">
        <v>17.754000000000001</v>
      </c>
      <c r="L158" s="1392"/>
      <c r="M158" s="1392"/>
      <c r="N158" s="1392"/>
      <c r="O158" s="1392"/>
    </row>
    <row r="159" spans="1:15">
      <c r="A159" s="1357"/>
      <c r="B159" s="1332"/>
      <c r="C159" s="2007" t="s">
        <v>973</v>
      </c>
      <c r="D159" s="1916"/>
      <c r="E159" s="1916"/>
      <c r="F159" s="2008"/>
      <c r="G159" s="1244">
        <v>-3.452</v>
      </c>
      <c r="H159" s="1244">
        <v>0</v>
      </c>
      <c r="I159" s="1263">
        <v>0</v>
      </c>
      <c r="J159" s="1266">
        <v>-3.452</v>
      </c>
      <c r="L159" s="1392"/>
      <c r="M159" s="1392"/>
      <c r="N159" s="1392"/>
      <c r="O159" s="1392"/>
    </row>
    <row r="160" spans="1:15">
      <c r="A160" s="1357"/>
      <c r="B160" s="1322">
        <v>18</v>
      </c>
      <c r="C160" s="2009" t="s">
        <v>632</v>
      </c>
      <c r="D160" s="1917"/>
      <c r="E160" s="1917"/>
      <c r="F160" s="2010"/>
      <c r="G160" s="1316">
        <v>-65.855000000000004</v>
      </c>
      <c r="H160" s="1316">
        <v>-3.0000000000000001E-3</v>
      </c>
      <c r="I160" s="1482">
        <v>0</v>
      </c>
      <c r="J160" s="1266">
        <v>-65.858000000000004</v>
      </c>
      <c r="L160" s="1392"/>
      <c r="M160" s="1392"/>
      <c r="N160" s="1392"/>
      <c r="O160" s="1392"/>
    </row>
    <row r="161" spans="1:15">
      <c r="A161" s="1357"/>
      <c r="B161" s="1332"/>
      <c r="C161" s="2003" t="s">
        <v>974</v>
      </c>
      <c r="D161" s="1909"/>
      <c r="E161" s="1909"/>
      <c r="F161" s="2004"/>
      <c r="G161" s="1221">
        <v>58845.017999999996</v>
      </c>
      <c r="H161" s="1221">
        <v>6983.3069999999998</v>
      </c>
      <c r="I161" s="1264">
        <v>123.791</v>
      </c>
      <c r="J161" s="1266">
        <v>65952.115999999995</v>
      </c>
      <c r="L161" s="1392"/>
      <c r="M161" s="1392"/>
      <c r="N161" s="1392"/>
      <c r="O161" s="1392"/>
    </row>
    <row r="162" spans="1:15" ht="15" customHeight="1">
      <c r="A162" s="1357"/>
      <c r="B162" s="1332"/>
      <c r="C162" s="2003" t="s">
        <v>975</v>
      </c>
      <c r="D162" s="1909"/>
      <c r="E162" s="1909"/>
      <c r="F162" s="2004"/>
      <c r="G162" s="1221">
        <v>643.51099999999997</v>
      </c>
      <c r="H162" s="1221">
        <v>0</v>
      </c>
      <c r="I162" s="1264">
        <v>0</v>
      </c>
      <c r="J162" s="1266">
        <v>643.51099999999997</v>
      </c>
      <c r="L162" s="1392"/>
      <c r="M162" s="1392"/>
      <c r="N162" s="1392"/>
      <c r="O162" s="1392"/>
    </row>
    <row r="163" spans="1:15">
      <c r="A163" s="1357"/>
      <c r="B163" s="1332"/>
      <c r="C163" s="2003" t="s">
        <v>977</v>
      </c>
      <c r="D163" s="1909"/>
      <c r="E163" s="1909"/>
      <c r="F163" s="2004"/>
      <c r="G163" s="1221">
        <v>-58854.998</v>
      </c>
      <c r="H163" s="1221">
        <v>-6983.0619999999999</v>
      </c>
      <c r="I163" s="1264">
        <v>-50.383000000000003</v>
      </c>
      <c r="J163" s="1266">
        <v>-65888.442999999999</v>
      </c>
      <c r="L163" s="1392"/>
      <c r="M163" s="1392"/>
      <c r="N163" s="1392"/>
      <c r="O163" s="1392"/>
    </row>
    <row r="164" spans="1:15">
      <c r="A164" s="1357"/>
      <c r="B164" s="1332"/>
      <c r="C164" s="2003" t="s">
        <v>978</v>
      </c>
      <c r="D164" s="1909"/>
      <c r="E164" s="1909"/>
      <c r="F164" s="2004"/>
      <c r="G164" s="1221">
        <v>-696.59900000000005</v>
      </c>
      <c r="H164" s="1221">
        <v>-0.247</v>
      </c>
      <c r="I164" s="1264">
        <v>-73.408000000000001</v>
      </c>
      <c r="J164" s="1266">
        <v>-770.25400000000002</v>
      </c>
      <c r="L164" s="1392"/>
      <c r="M164" s="1392"/>
      <c r="N164" s="1392"/>
      <c r="O164" s="1392"/>
    </row>
    <row r="165" spans="1:15">
      <c r="A165" s="1357"/>
      <c r="B165" s="1332"/>
      <c r="C165" s="2003" t="s">
        <v>753</v>
      </c>
      <c r="D165" s="1909"/>
      <c r="E165" s="1909"/>
      <c r="F165" s="2004"/>
      <c r="G165" s="1221">
        <v>100.32299999999999</v>
      </c>
      <c r="H165" s="1221">
        <v>145.577</v>
      </c>
      <c r="I165" s="1264">
        <v>0</v>
      </c>
      <c r="J165" s="1266">
        <v>245.9</v>
      </c>
      <c r="L165" s="1392"/>
      <c r="M165" s="1392"/>
      <c r="N165" s="1392"/>
      <c r="O165" s="1392"/>
    </row>
    <row r="166" spans="1:15" ht="15" thickBot="1">
      <c r="B166" s="1537"/>
      <c r="C166" s="2005" t="s">
        <v>979</v>
      </c>
      <c r="D166" s="1911"/>
      <c r="E166" s="1911"/>
      <c r="F166" s="2006"/>
      <c r="G166" s="1233">
        <v>-103.11</v>
      </c>
      <c r="H166" s="1233">
        <v>-145.578</v>
      </c>
      <c r="I166" s="1538">
        <v>0</v>
      </c>
      <c r="J166" s="1539">
        <v>-248.68799999999999</v>
      </c>
      <c r="L166" s="1392"/>
      <c r="M166" s="1392"/>
      <c r="N166" s="1392"/>
      <c r="O166" s="1392"/>
    </row>
    <row r="167" spans="1:15" ht="15" thickBot="1">
      <c r="B167" s="1337">
        <v>20</v>
      </c>
      <c r="C167" s="2001" t="s">
        <v>100</v>
      </c>
      <c r="D167" s="1906"/>
      <c r="E167" s="1906"/>
      <c r="F167" s="2002"/>
      <c r="G167" s="1267">
        <v>570767.43799999997</v>
      </c>
      <c r="H167" s="1267">
        <v>87994.934999999998</v>
      </c>
      <c r="I167" s="1269">
        <v>45026.243000000002</v>
      </c>
      <c r="J167" s="1258">
        <v>703788.61600000004</v>
      </c>
      <c r="L167" s="1392"/>
      <c r="M167" s="1392"/>
      <c r="N167" s="1392"/>
      <c r="O167" s="1392"/>
    </row>
    <row r="178" ht="14.25" customHeight="1"/>
    <row r="179" ht="14.25" customHeight="1"/>
    <row r="180" ht="14.25" customHeight="1"/>
    <row r="181" ht="14.25" customHeight="1"/>
    <row r="185" ht="15" customHeight="1"/>
  </sheetData>
  <mergeCells count="166">
    <mergeCell ref="B2:J2"/>
    <mergeCell ref="I3:J3"/>
    <mergeCell ref="C4:F4"/>
    <mergeCell ref="C5:F5"/>
    <mergeCell ref="C6:F6"/>
    <mergeCell ref="C7:F7"/>
    <mergeCell ref="C14:F14"/>
    <mergeCell ref="C15:F15"/>
    <mergeCell ref="C16:F16"/>
    <mergeCell ref="C17:F17"/>
    <mergeCell ref="C18:F18"/>
    <mergeCell ref="D19:F19"/>
    <mergeCell ref="C8:F8"/>
    <mergeCell ref="C9:F9"/>
    <mergeCell ref="C10:F10"/>
    <mergeCell ref="C11:F11"/>
    <mergeCell ref="C12:F12"/>
    <mergeCell ref="C13:F13"/>
    <mergeCell ref="C26:F26"/>
    <mergeCell ref="C27:F27"/>
    <mergeCell ref="C28:F28"/>
    <mergeCell ref="C29:F29"/>
    <mergeCell ref="C30:F30"/>
    <mergeCell ref="C31:F31"/>
    <mergeCell ref="C20:F20"/>
    <mergeCell ref="C21:F21"/>
    <mergeCell ref="C22:F22"/>
    <mergeCell ref="C23:F23"/>
    <mergeCell ref="C24:F24"/>
    <mergeCell ref="C25:F25"/>
    <mergeCell ref="C38:F38"/>
    <mergeCell ref="C39:F39"/>
    <mergeCell ref="C40:F40"/>
    <mergeCell ref="D41:F41"/>
    <mergeCell ref="D42:F42"/>
    <mergeCell ref="C43:F43"/>
    <mergeCell ref="C32:F32"/>
    <mergeCell ref="C33:F33"/>
    <mergeCell ref="C34:F34"/>
    <mergeCell ref="C35:F35"/>
    <mergeCell ref="C36:F36"/>
    <mergeCell ref="C37:F37"/>
    <mergeCell ref="D50:F50"/>
    <mergeCell ref="D51:F51"/>
    <mergeCell ref="C52:F52"/>
    <mergeCell ref="D53:F53"/>
    <mergeCell ref="D54:F54"/>
    <mergeCell ref="D55:F55"/>
    <mergeCell ref="D44:F44"/>
    <mergeCell ref="D45:F45"/>
    <mergeCell ref="C46:F46"/>
    <mergeCell ref="D47:F47"/>
    <mergeCell ref="D48:F48"/>
    <mergeCell ref="C49:F49"/>
    <mergeCell ref="D62:F62"/>
    <mergeCell ref="C63:F63"/>
    <mergeCell ref="D64:F64"/>
    <mergeCell ref="D65:F65"/>
    <mergeCell ref="D66:F66"/>
    <mergeCell ref="C56:F56"/>
    <mergeCell ref="D57:F57"/>
    <mergeCell ref="D58:F58"/>
    <mergeCell ref="D59:F59"/>
    <mergeCell ref="C60:F60"/>
    <mergeCell ref="D61:F61"/>
    <mergeCell ref="D71:F71"/>
    <mergeCell ref="D72:F72"/>
    <mergeCell ref="C73:F73"/>
    <mergeCell ref="C74:F74"/>
    <mergeCell ref="D75:F75"/>
    <mergeCell ref="D76:F76"/>
    <mergeCell ref="C67:F67"/>
    <mergeCell ref="D68:F68"/>
    <mergeCell ref="D69:F69"/>
    <mergeCell ref="C70:F70"/>
    <mergeCell ref="D83:F83"/>
    <mergeCell ref="D84:F84"/>
    <mergeCell ref="D85:F85"/>
    <mergeCell ref="C86:F86"/>
    <mergeCell ref="D87:F87"/>
    <mergeCell ref="D88:F88"/>
    <mergeCell ref="D77:F77"/>
    <mergeCell ref="C78:F78"/>
    <mergeCell ref="D79:F79"/>
    <mergeCell ref="D80:F80"/>
    <mergeCell ref="D81:F81"/>
    <mergeCell ref="C82:F82"/>
    <mergeCell ref="D95:F95"/>
    <mergeCell ref="D96:F96"/>
    <mergeCell ref="D89:F89"/>
    <mergeCell ref="C90:F90"/>
    <mergeCell ref="D91:F91"/>
    <mergeCell ref="D92:F92"/>
    <mergeCell ref="C93:F93"/>
    <mergeCell ref="D94:F94"/>
    <mergeCell ref="C103:F103"/>
    <mergeCell ref="D104:F104"/>
    <mergeCell ref="D105:F105"/>
    <mergeCell ref="D106:F106"/>
    <mergeCell ref="C107:F107"/>
    <mergeCell ref="D108:F108"/>
    <mergeCell ref="C97:F97"/>
    <mergeCell ref="D98:F98"/>
    <mergeCell ref="D99:F99"/>
    <mergeCell ref="C100:F100"/>
    <mergeCell ref="D101:F101"/>
    <mergeCell ref="D102:F102"/>
    <mergeCell ref="D115:F115"/>
    <mergeCell ref="D116:F116"/>
    <mergeCell ref="C117:F117"/>
    <mergeCell ref="C118:F118"/>
    <mergeCell ref="C119:F119"/>
    <mergeCell ref="C120:F120"/>
    <mergeCell ref="D109:F109"/>
    <mergeCell ref="D110:F110"/>
    <mergeCell ref="C111:F111"/>
    <mergeCell ref="D112:F112"/>
    <mergeCell ref="D113:F113"/>
    <mergeCell ref="C114:F114"/>
    <mergeCell ref="C126:F126"/>
    <mergeCell ref="C127:F127"/>
    <mergeCell ref="C128:F128"/>
    <mergeCell ref="C129:F129"/>
    <mergeCell ref="C130:F130"/>
    <mergeCell ref="C131:F131"/>
    <mergeCell ref="C121:F121"/>
    <mergeCell ref="C122:F122"/>
    <mergeCell ref="C123:F123"/>
    <mergeCell ref="C124:F124"/>
    <mergeCell ref="C125:F125"/>
    <mergeCell ref="C138:F138"/>
    <mergeCell ref="C139:F139"/>
    <mergeCell ref="C140:F140"/>
    <mergeCell ref="C141:F141"/>
    <mergeCell ref="C142:F142"/>
    <mergeCell ref="C143:F143"/>
    <mergeCell ref="C132:F132"/>
    <mergeCell ref="C133:F133"/>
    <mergeCell ref="C134:F134"/>
    <mergeCell ref="C135:F135"/>
    <mergeCell ref="C136:F136"/>
    <mergeCell ref="C137:F137"/>
    <mergeCell ref="C150:F150"/>
    <mergeCell ref="C151:F151"/>
    <mergeCell ref="C152:F152"/>
    <mergeCell ref="C153:F153"/>
    <mergeCell ref="C154:F154"/>
    <mergeCell ref="C155:F155"/>
    <mergeCell ref="C144:F144"/>
    <mergeCell ref="C145:F145"/>
    <mergeCell ref="C146:F146"/>
    <mergeCell ref="C147:F147"/>
    <mergeCell ref="C148:F148"/>
    <mergeCell ref="C149:F149"/>
    <mergeCell ref="C162:F162"/>
    <mergeCell ref="C163:F163"/>
    <mergeCell ref="C164:F164"/>
    <mergeCell ref="C165:F165"/>
    <mergeCell ref="C166:F166"/>
    <mergeCell ref="C167:F167"/>
    <mergeCell ref="C156:F156"/>
    <mergeCell ref="C157:F157"/>
    <mergeCell ref="C158:F158"/>
    <mergeCell ref="C159:F159"/>
    <mergeCell ref="C160:F160"/>
    <mergeCell ref="C161:F161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91"/>
  <sheetViews>
    <sheetView workbookViewId="0"/>
  </sheetViews>
  <sheetFormatPr defaultRowHeight="14.25"/>
  <cols>
    <col min="1" max="1" width="2.625" style="1394" customWidth="1"/>
    <col min="2" max="2" width="4.625" customWidth="1"/>
    <col min="3" max="3" width="2.375" customWidth="1"/>
    <col min="4" max="4" width="3" customWidth="1"/>
    <col min="6" max="6" width="47.625" customWidth="1"/>
    <col min="7" max="10" width="12.625" customWidth="1"/>
    <col min="12" max="12" width="9" customWidth="1"/>
  </cols>
  <sheetData>
    <row r="2" spans="2:15" ht="15" customHeight="1">
      <c r="B2" s="1744" t="s">
        <v>1187</v>
      </c>
      <c r="C2" s="1744"/>
      <c r="D2" s="1744"/>
      <c r="E2" s="1744"/>
      <c r="F2" s="1744"/>
      <c r="G2" s="1744"/>
      <c r="H2" s="1744"/>
      <c r="I2" s="1744"/>
      <c r="J2" s="1744"/>
    </row>
    <row r="3" spans="2:15" ht="15" thickBot="1">
      <c r="I3" s="1973" t="s">
        <v>844</v>
      </c>
      <c r="J3" s="1973"/>
    </row>
    <row r="4" spans="2:15" ht="33.75" customHeight="1" thickBot="1">
      <c r="B4" s="1582" t="s">
        <v>289</v>
      </c>
      <c r="C4" s="2022" t="s">
        <v>640</v>
      </c>
      <c r="D4" s="1932"/>
      <c r="E4" s="1932"/>
      <c r="F4" s="2023"/>
      <c r="G4" s="1529" t="s">
        <v>5</v>
      </c>
      <c r="H4" s="1530" t="s">
        <v>324</v>
      </c>
      <c r="I4" s="1531" t="s">
        <v>325</v>
      </c>
      <c r="J4" s="1532" t="s">
        <v>8</v>
      </c>
    </row>
    <row r="5" spans="2:15" ht="30" customHeight="1">
      <c r="B5" s="1491">
        <v>1</v>
      </c>
      <c r="C5" s="2070" t="s">
        <v>981</v>
      </c>
      <c r="D5" s="1933"/>
      <c r="E5" s="1933"/>
      <c r="F5" s="2071"/>
      <c r="G5" s="1169">
        <v>36.908999999999999</v>
      </c>
      <c r="H5" s="171">
        <v>0</v>
      </c>
      <c r="I5" s="957">
        <v>0</v>
      </c>
      <c r="J5" s="1116">
        <v>36.908999999999999</v>
      </c>
      <c r="L5" s="1495"/>
      <c r="M5" s="1495"/>
      <c r="N5" s="1495"/>
      <c r="O5" s="1495"/>
    </row>
    <row r="6" spans="2:15" ht="18" customHeight="1">
      <c r="B6" s="1564"/>
      <c r="C6" s="1565"/>
      <c r="D6" s="2074" t="s">
        <v>228</v>
      </c>
      <c r="E6" s="2075"/>
      <c r="F6" s="2076"/>
      <c r="G6" s="888">
        <v>28.087</v>
      </c>
      <c r="H6" s="889">
        <v>0</v>
      </c>
      <c r="I6" s="1569">
        <v>0</v>
      </c>
      <c r="J6" s="1119">
        <v>28.087</v>
      </c>
      <c r="L6" s="1495"/>
      <c r="M6" s="1495"/>
      <c r="N6" s="1495"/>
      <c r="O6" s="1495"/>
    </row>
    <row r="7" spans="2:15" ht="18" customHeight="1">
      <c r="B7" s="1564"/>
      <c r="C7" s="1565"/>
      <c r="D7" s="2080" t="s">
        <v>232</v>
      </c>
      <c r="E7" s="2081"/>
      <c r="F7" s="2082"/>
      <c r="G7" s="1583">
        <v>3.4000000000000002E-2</v>
      </c>
      <c r="H7" s="889">
        <v>0</v>
      </c>
      <c r="I7" s="1569">
        <v>0</v>
      </c>
      <c r="J7" s="1119">
        <v>3.4000000000000002E-2</v>
      </c>
      <c r="L7" s="1495"/>
      <c r="M7" s="1495"/>
      <c r="N7" s="1495"/>
      <c r="O7" s="1495"/>
    </row>
    <row r="8" spans="2:15" ht="15.75" customHeight="1">
      <c r="B8" s="1319"/>
      <c r="C8" s="1326"/>
      <c r="D8" s="1923" t="s">
        <v>234</v>
      </c>
      <c r="E8" s="1923"/>
      <c r="F8" s="2014"/>
      <c r="G8" s="1191">
        <v>8.7880000000000003</v>
      </c>
      <c r="H8" s="173">
        <v>0</v>
      </c>
      <c r="I8" s="964">
        <v>0</v>
      </c>
      <c r="J8" s="1119">
        <v>8.7880000000000003</v>
      </c>
      <c r="L8" s="1495"/>
      <c r="M8" s="1495"/>
      <c r="N8" s="1495"/>
      <c r="O8" s="1495"/>
    </row>
    <row r="9" spans="2:15" ht="15.75" customHeight="1">
      <c r="B9" s="1322">
        <v>2</v>
      </c>
      <c r="C9" s="2077" t="s">
        <v>982</v>
      </c>
      <c r="D9" s="2078"/>
      <c r="E9" s="2078"/>
      <c r="F9" s="2079"/>
      <c r="G9" s="1121">
        <v>7.1999999999999995E-2</v>
      </c>
      <c r="H9" s="175">
        <v>0</v>
      </c>
      <c r="I9" s="962">
        <v>0</v>
      </c>
      <c r="J9" s="1119">
        <v>7.1999999999999995E-2</v>
      </c>
      <c r="L9" s="1495"/>
      <c r="M9" s="1495"/>
      <c r="N9" s="1495"/>
      <c r="O9" s="1495"/>
    </row>
    <row r="10" spans="2:15" ht="15.75" customHeight="1">
      <c r="B10" s="1319"/>
      <c r="C10" s="2007" t="s">
        <v>986</v>
      </c>
      <c r="D10" s="1916"/>
      <c r="E10" s="1916"/>
      <c r="F10" s="2008"/>
      <c r="G10" s="1191">
        <v>7.1999999999999995E-2</v>
      </c>
      <c r="H10" s="173">
        <v>0</v>
      </c>
      <c r="I10" s="964">
        <v>0</v>
      </c>
      <c r="J10" s="1119">
        <v>7.1999999999999995E-2</v>
      </c>
      <c r="L10" s="1495"/>
      <c r="M10" s="1495"/>
      <c r="N10" s="1495"/>
      <c r="O10" s="1495"/>
    </row>
    <row r="11" spans="2:15" ht="15.75" customHeight="1">
      <c r="B11" s="1319"/>
      <c r="C11" s="1331"/>
      <c r="D11" s="1915" t="s">
        <v>987</v>
      </c>
      <c r="E11" s="1916"/>
      <c r="F11" s="2008"/>
      <c r="G11" s="1191">
        <v>7.1999999999999995E-2</v>
      </c>
      <c r="H11" s="173">
        <v>0</v>
      </c>
      <c r="I11" s="964">
        <v>0</v>
      </c>
      <c r="J11" s="1119">
        <v>7.1999999999999995E-2</v>
      </c>
      <c r="L11" s="1495"/>
      <c r="M11" s="1495"/>
      <c r="N11" s="1495"/>
      <c r="O11" s="1495"/>
    </row>
    <row r="12" spans="2:15" ht="15" customHeight="1">
      <c r="B12" s="1322">
        <v>3</v>
      </c>
      <c r="C12" s="2016" t="s">
        <v>643</v>
      </c>
      <c r="D12" s="1926"/>
      <c r="E12" s="1926"/>
      <c r="F12" s="2017"/>
      <c r="G12" s="1121">
        <v>16820.514999999999</v>
      </c>
      <c r="H12" s="175">
        <v>6917.0879999999997</v>
      </c>
      <c r="I12" s="962">
        <v>4920.5590000000002</v>
      </c>
      <c r="J12" s="1119">
        <v>28658.162</v>
      </c>
      <c r="L12" s="1495"/>
      <c r="M12" s="1495"/>
      <c r="N12" s="1495"/>
      <c r="O12" s="1495"/>
    </row>
    <row r="13" spans="2:15" ht="15" customHeight="1">
      <c r="B13" s="1319"/>
      <c r="C13" s="1324"/>
      <c r="D13" s="1921" t="s">
        <v>644</v>
      </c>
      <c r="E13" s="1922"/>
      <c r="F13" s="1928"/>
      <c r="G13" s="1191">
        <v>1314.2819999999999</v>
      </c>
      <c r="H13" s="173">
        <v>273.12</v>
      </c>
      <c r="I13" s="964">
        <v>1.5409999999999999</v>
      </c>
      <c r="J13" s="1119">
        <v>1588.943</v>
      </c>
      <c r="L13" s="1495"/>
      <c r="M13" s="1495"/>
      <c r="N13" s="1495"/>
      <c r="O13" s="1495"/>
    </row>
    <row r="14" spans="2:15" ht="15" customHeight="1">
      <c r="B14" s="1319"/>
      <c r="C14" s="1324"/>
      <c r="D14" s="1921" t="s">
        <v>645</v>
      </c>
      <c r="E14" s="1922"/>
      <c r="F14" s="1928"/>
      <c r="G14" s="1191">
        <v>52.323999999999998</v>
      </c>
      <c r="H14" s="173">
        <v>42.798999999999999</v>
      </c>
      <c r="I14" s="964">
        <v>2.6760000000000002</v>
      </c>
      <c r="J14" s="1119">
        <v>97.799000000000007</v>
      </c>
      <c r="L14" s="1495"/>
      <c r="M14" s="1495"/>
      <c r="N14" s="1495"/>
      <c r="O14" s="1495"/>
    </row>
    <row r="15" spans="2:15" ht="15.75" customHeight="1">
      <c r="B15" s="1319"/>
      <c r="C15" s="1324"/>
      <c r="D15" s="1921" t="s">
        <v>646</v>
      </c>
      <c r="E15" s="1922"/>
      <c r="F15" s="1928"/>
      <c r="G15" s="1191">
        <v>3856.4540000000002</v>
      </c>
      <c r="H15" s="173">
        <v>1848.847</v>
      </c>
      <c r="I15" s="964">
        <v>835.274</v>
      </c>
      <c r="J15" s="1119">
        <v>6540.5749999999998</v>
      </c>
      <c r="L15" s="1495"/>
      <c r="M15" s="1495"/>
      <c r="N15" s="1495"/>
      <c r="O15" s="1495"/>
    </row>
    <row r="16" spans="2:15" ht="15.75" customHeight="1">
      <c r="B16" s="1319"/>
      <c r="C16" s="1324"/>
      <c r="D16" s="1921" t="s">
        <v>647</v>
      </c>
      <c r="E16" s="1922"/>
      <c r="F16" s="1928"/>
      <c r="G16" s="1191">
        <v>2876.8130000000001</v>
      </c>
      <c r="H16" s="173">
        <v>1353.232</v>
      </c>
      <c r="I16" s="964">
        <v>1403.126</v>
      </c>
      <c r="J16" s="1119">
        <v>5633.1710000000003</v>
      </c>
      <c r="L16" s="1495"/>
      <c r="M16" s="1495"/>
      <c r="N16" s="1495"/>
      <c r="O16" s="1495"/>
    </row>
    <row r="17" spans="2:15" ht="15" customHeight="1">
      <c r="B17" s="1319"/>
      <c r="C17" s="1324"/>
      <c r="D17" s="1921" t="s">
        <v>648</v>
      </c>
      <c r="E17" s="1922"/>
      <c r="F17" s="1928"/>
      <c r="G17" s="1191">
        <v>1773.0039999999999</v>
      </c>
      <c r="H17" s="173">
        <v>611.51099999999997</v>
      </c>
      <c r="I17" s="964">
        <v>2167.6729999999998</v>
      </c>
      <c r="J17" s="1119">
        <v>4552.1880000000001</v>
      </c>
      <c r="L17" s="1495"/>
      <c r="M17" s="1495"/>
      <c r="N17" s="1495"/>
      <c r="O17" s="1495"/>
    </row>
    <row r="18" spans="2:15" ht="15" customHeight="1">
      <c r="B18" s="1327"/>
      <c r="C18" s="1493"/>
      <c r="D18" s="1915" t="s">
        <v>992</v>
      </c>
      <c r="E18" s="1916"/>
      <c r="F18" s="2008"/>
      <c r="G18" s="1191">
        <v>5958.8760000000002</v>
      </c>
      <c r="H18" s="173">
        <v>2747.998</v>
      </c>
      <c r="I18" s="964">
        <v>498.96800000000002</v>
      </c>
      <c r="J18" s="1119">
        <v>9205.8420000000006</v>
      </c>
      <c r="L18" s="1495"/>
      <c r="M18" s="1495"/>
      <c r="N18" s="1495"/>
      <c r="O18" s="1495"/>
    </row>
    <row r="19" spans="2:15" ht="15" customHeight="1">
      <c r="B19" s="1319"/>
      <c r="C19" s="1324"/>
      <c r="D19" s="1921" t="s">
        <v>650</v>
      </c>
      <c r="E19" s="1922"/>
      <c r="F19" s="1928"/>
      <c r="G19" s="1191">
        <v>988.76199999999994</v>
      </c>
      <c r="H19" s="173">
        <v>39.581000000000003</v>
      </c>
      <c r="I19" s="964">
        <v>11.301</v>
      </c>
      <c r="J19" s="1119">
        <v>1039.644</v>
      </c>
      <c r="L19" s="1495"/>
      <c r="M19" s="1495"/>
      <c r="N19" s="1495"/>
      <c r="O19" s="1495"/>
    </row>
    <row r="20" spans="2:15" ht="15" customHeight="1">
      <c r="B20" s="1322">
        <v>4</v>
      </c>
      <c r="C20" s="2009" t="s">
        <v>651</v>
      </c>
      <c r="D20" s="1917"/>
      <c r="E20" s="1917"/>
      <c r="F20" s="2010"/>
      <c r="G20" s="1121">
        <v>284771.42099999997</v>
      </c>
      <c r="H20" s="175">
        <v>32173.909</v>
      </c>
      <c r="I20" s="962">
        <v>17235.264999999999</v>
      </c>
      <c r="J20" s="1119">
        <v>334180.59499999997</v>
      </c>
      <c r="L20" s="1495"/>
      <c r="M20" s="1495"/>
      <c r="N20" s="1495"/>
      <c r="O20" s="1495"/>
    </row>
    <row r="21" spans="2:15" ht="15" customHeight="1">
      <c r="B21" s="1319"/>
      <c r="C21" s="1326"/>
      <c r="D21" s="1923" t="s">
        <v>994</v>
      </c>
      <c r="E21" s="1923"/>
      <c r="F21" s="2014"/>
      <c r="G21" s="1191">
        <v>72087.839000000007</v>
      </c>
      <c r="H21" s="173">
        <v>10669.216</v>
      </c>
      <c r="I21" s="964">
        <v>4226.3270000000002</v>
      </c>
      <c r="J21" s="1119">
        <v>86983.381999999998</v>
      </c>
      <c r="L21" s="1495"/>
      <c r="M21" s="1495"/>
      <c r="N21" s="1495"/>
      <c r="O21" s="1495"/>
    </row>
    <row r="22" spans="2:15" ht="15" customHeight="1">
      <c r="B22" s="1319"/>
      <c r="C22" s="1324"/>
      <c r="D22" s="1923" t="s">
        <v>995</v>
      </c>
      <c r="E22" s="1923"/>
      <c r="F22" s="2014"/>
      <c r="G22" s="1191">
        <v>2811.5149999999999</v>
      </c>
      <c r="H22" s="173">
        <v>3.952</v>
      </c>
      <c r="I22" s="964">
        <v>40.56</v>
      </c>
      <c r="J22" s="1119">
        <v>2856.027</v>
      </c>
      <c r="L22" s="1495"/>
      <c r="M22" s="1495"/>
      <c r="N22" s="1495"/>
      <c r="O22" s="1495"/>
    </row>
    <row r="23" spans="2:15" ht="30" customHeight="1">
      <c r="B23" s="1319"/>
      <c r="C23" s="1324"/>
      <c r="D23" s="1923" t="s">
        <v>996</v>
      </c>
      <c r="E23" s="1923"/>
      <c r="F23" s="2014"/>
      <c r="G23" s="1191">
        <v>3985.3560000000002</v>
      </c>
      <c r="H23" s="173">
        <v>137.245</v>
      </c>
      <c r="I23" s="964">
        <v>356.178</v>
      </c>
      <c r="J23" s="1119">
        <v>4478.7790000000005</v>
      </c>
      <c r="L23" s="1495"/>
      <c r="M23" s="1495"/>
      <c r="N23" s="1495"/>
      <c r="O23" s="1495"/>
    </row>
    <row r="24" spans="2:15" ht="15" customHeight="1">
      <c r="B24" s="1319"/>
      <c r="C24" s="1326"/>
      <c r="D24" s="1923" t="s">
        <v>997</v>
      </c>
      <c r="E24" s="1923"/>
      <c r="F24" s="2014"/>
      <c r="G24" s="1191">
        <v>84870.097999999998</v>
      </c>
      <c r="H24" s="173">
        <v>5970.1629999999996</v>
      </c>
      <c r="I24" s="964">
        <v>6227.8609999999999</v>
      </c>
      <c r="J24" s="1119">
        <v>97068.122000000003</v>
      </c>
      <c r="L24" s="1495"/>
      <c r="M24" s="1495"/>
      <c r="N24" s="1495"/>
      <c r="O24" s="1495"/>
    </row>
    <row r="25" spans="2:15" ht="15" customHeight="1">
      <c r="B25" s="1319"/>
      <c r="C25" s="1326"/>
      <c r="D25" s="1923" t="s">
        <v>998</v>
      </c>
      <c r="E25" s="1923"/>
      <c r="F25" s="2014"/>
      <c r="G25" s="1191">
        <v>714.16700000000003</v>
      </c>
      <c r="H25" s="173">
        <v>88.614999999999995</v>
      </c>
      <c r="I25" s="964">
        <v>91.799000000000007</v>
      </c>
      <c r="J25" s="1119">
        <v>894.58100000000002</v>
      </c>
      <c r="L25" s="1495"/>
      <c r="M25" s="1495"/>
      <c r="N25" s="1495"/>
      <c r="O25" s="1495"/>
    </row>
    <row r="26" spans="2:15" ht="15" customHeight="1">
      <c r="B26" s="1319"/>
      <c r="C26" s="1326"/>
      <c r="D26" s="1923" t="s">
        <v>999</v>
      </c>
      <c r="E26" s="1923"/>
      <c r="F26" s="2014"/>
      <c r="G26" s="1191">
        <v>35648.998</v>
      </c>
      <c r="H26" s="173">
        <v>7454.085</v>
      </c>
      <c r="I26" s="964">
        <v>911.62699999999995</v>
      </c>
      <c r="J26" s="1119">
        <v>44014.71</v>
      </c>
      <c r="L26" s="1495"/>
      <c r="M26" s="1495"/>
      <c r="N26" s="1495"/>
      <c r="O26" s="1495"/>
    </row>
    <row r="27" spans="2:15" ht="15" customHeight="1">
      <c r="B27" s="1319"/>
      <c r="C27" s="1326"/>
      <c r="D27" s="1923" t="s">
        <v>1000</v>
      </c>
      <c r="E27" s="1923"/>
      <c r="F27" s="2014"/>
      <c r="G27" s="1191">
        <v>152.93</v>
      </c>
      <c r="H27" s="173">
        <v>0</v>
      </c>
      <c r="I27" s="964">
        <v>0</v>
      </c>
      <c r="J27" s="1119">
        <v>152.93</v>
      </c>
      <c r="L27" s="1495"/>
      <c r="M27" s="1495"/>
      <c r="N27" s="1495"/>
      <c r="O27" s="1495"/>
    </row>
    <row r="28" spans="2:15" ht="30" customHeight="1">
      <c r="B28" s="1319"/>
      <c r="C28" s="1326"/>
      <c r="D28" s="1923" t="s">
        <v>1001</v>
      </c>
      <c r="E28" s="1923"/>
      <c r="F28" s="2014"/>
      <c r="G28" s="1191">
        <v>1399.1289999999999</v>
      </c>
      <c r="H28" s="173">
        <v>32.146000000000001</v>
      </c>
      <c r="I28" s="964">
        <v>12.249000000000001</v>
      </c>
      <c r="J28" s="1119">
        <v>1443.5239999999999</v>
      </c>
      <c r="L28" s="1495"/>
      <c r="M28" s="1495"/>
      <c r="N28" s="1495"/>
      <c r="O28" s="1495"/>
    </row>
    <row r="29" spans="2:15" ht="15" customHeight="1">
      <c r="B29" s="1319"/>
      <c r="C29" s="1326"/>
      <c r="D29" s="1923" t="s">
        <v>1002</v>
      </c>
      <c r="E29" s="1923"/>
      <c r="F29" s="2014"/>
      <c r="G29" s="1191">
        <v>76231.58</v>
      </c>
      <c r="H29" s="173">
        <v>5218.1930000000002</v>
      </c>
      <c r="I29" s="964">
        <v>3949.2660000000001</v>
      </c>
      <c r="J29" s="1119">
        <v>85399.039000000004</v>
      </c>
      <c r="L29" s="1495"/>
      <c r="M29" s="1495"/>
      <c r="N29" s="1495"/>
      <c r="O29" s="1495"/>
    </row>
    <row r="30" spans="2:15" ht="15" customHeight="1">
      <c r="B30" s="1319"/>
      <c r="C30" s="1326"/>
      <c r="D30" s="1923" t="s">
        <v>1003</v>
      </c>
      <c r="E30" s="1923"/>
      <c r="F30" s="2014"/>
      <c r="G30" s="1191">
        <v>3629.442</v>
      </c>
      <c r="H30" s="173">
        <v>2162.0279999999998</v>
      </c>
      <c r="I30" s="964">
        <v>504.40199999999999</v>
      </c>
      <c r="J30" s="1119">
        <v>6295.8720000000003</v>
      </c>
      <c r="L30" s="1495"/>
      <c r="M30" s="1495"/>
      <c r="N30" s="1495"/>
      <c r="O30" s="1495"/>
    </row>
    <row r="31" spans="2:15" ht="15" customHeight="1">
      <c r="B31" s="1319"/>
      <c r="C31" s="1326"/>
      <c r="D31" s="1921" t="s">
        <v>662</v>
      </c>
      <c r="E31" s="1922"/>
      <c r="F31" s="1928"/>
      <c r="G31" s="1191">
        <v>3240.3670000000002</v>
      </c>
      <c r="H31" s="173">
        <v>438.26600000000002</v>
      </c>
      <c r="I31" s="964">
        <v>914.99599999999998</v>
      </c>
      <c r="J31" s="1119">
        <v>4593.6289999999999</v>
      </c>
      <c r="L31" s="1495"/>
      <c r="M31" s="1495"/>
      <c r="N31" s="1495"/>
      <c r="O31" s="1495"/>
    </row>
    <row r="32" spans="2:15" ht="15" customHeight="1">
      <c r="B32" s="1322">
        <v>5</v>
      </c>
      <c r="C32" s="2009" t="s">
        <v>663</v>
      </c>
      <c r="D32" s="1917"/>
      <c r="E32" s="1917"/>
      <c r="F32" s="2010"/>
      <c r="G32" s="1121">
        <v>60032.303999999996</v>
      </c>
      <c r="H32" s="175">
        <v>5710.5039999999999</v>
      </c>
      <c r="I32" s="962">
        <v>3261.942</v>
      </c>
      <c r="J32" s="1119">
        <v>69004.75</v>
      </c>
      <c r="L32" s="1495"/>
      <c r="M32" s="1495"/>
      <c r="N32" s="1495"/>
      <c r="O32" s="1495"/>
    </row>
    <row r="33" spans="2:15" ht="15" customHeight="1">
      <c r="B33" s="1319"/>
      <c r="C33" s="1326"/>
      <c r="D33" s="1923" t="s">
        <v>1005</v>
      </c>
      <c r="E33" s="1923"/>
      <c r="F33" s="2014"/>
      <c r="G33" s="1191">
        <v>3060.47</v>
      </c>
      <c r="H33" s="173">
        <v>1322.231</v>
      </c>
      <c r="I33" s="964">
        <v>307.30500000000001</v>
      </c>
      <c r="J33" s="1119">
        <v>4690.0060000000003</v>
      </c>
      <c r="L33" s="1495"/>
      <c r="M33" s="1495"/>
      <c r="N33" s="1495"/>
      <c r="O33" s="1495"/>
    </row>
    <row r="34" spans="2:15" ht="15" customHeight="1">
      <c r="B34" s="1319"/>
      <c r="C34" s="1326"/>
      <c r="D34" s="1923" t="s">
        <v>1006</v>
      </c>
      <c r="E34" s="1923"/>
      <c r="F34" s="2014"/>
      <c r="G34" s="1191">
        <v>55.253999999999998</v>
      </c>
      <c r="H34" s="173">
        <v>0</v>
      </c>
      <c r="I34" s="964">
        <v>380</v>
      </c>
      <c r="J34" s="1119">
        <v>435.25400000000002</v>
      </c>
      <c r="L34" s="1495"/>
      <c r="M34" s="1495"/>
      <c r="N34" s="1495"/>
      <c r="O34" s="1495"/>
    </row>
    <row r="35" spans="2:15" ht="15" customHeight="1">
      <c r="B35" s="1319"/>
      <c r="C35" s="1326"/>
      <c r="D35" s="1923" t="s">
        <v>1007</v>
      </c>
      <c r="E35" s="1923"/>
      <c r="F35" s="2014"/>
      <c r="G35" s="1191">
        <v>465.178</v>
      </c>
      <c r="H35" s="173">
        <v>9.0530000000000008</v>
      </c>
      <c r="I35" s="964">
        <v>106.5</v>
      </c>
      <c r="J35" s="1119">
        <v>580.73099999999999</v>
      </c>
      <c r="L35" s="1495"/>
      <c r="M35" s="1495"/>
      <c r="N35" s="1495"/>
      <c r="O35" s="1495"/>
    </row>
    <row r="36" spans="2:15" ht="15" customHeight="1">
      <c r="B36" s="1319"/>
      <c r="C36" s="1326"/>
      <c r="D36" s="1923" t="s">
        <v>1008</v>
      </c>
      <c r="E36" s="1923"/>
      <c r="F36" s="2014"/>
      <c r="G36" s="1191">
        <v>15962.894</v>
      </c>
      <c r="H36" s="173">
        <v>1474.8</v>
      </c>
      <c r="I36" s="964">
        <v>1108.6189999999999</v>
      </c>
      <c r="J36" s="1119">
        <v>18546.312999999998</v>
      </c>
      <c r="L36" s="1495"/>
      <c r="M36" s="1495"/>
      <c r="N36" s="1495"/>
      <c r="O36" s="1495"/>
    </row>
    <row r="37" spans="2:15" ht="15" customHeight="1">
      <c r="B37" s="1319"/>
      <c r="C37" s="1326"/>
      <c r="D37" s="1923" t="s">
        <v>1009</v>
      </c>
      <c r="E37" s="1923"/>
      <c r="F37" s="2014"/>
      <c r="G37" s="1191">
        <v>90.027000000000001</v>
      </c>
      <c r="H37" s="173">
        <v>0.23599999999999999</v>
      </c>
      <c r="I37" s="964">
        <v>0</v>
      </c>
      <c r="J37" s="1119">
        <v>90.263000000000005</v>
      </c>
      <c r="L37" s="1495"/>
      <c r="M37" s="1495"/>
      <c r="N37" s="1495"/>
      <c r="O37" s="1495"/>
    </row>
    <row r="38" spans="2:15" ht="15" customHeight="1">
      <c r="B38" s="1319"/>
      <c r="C38" s="1326"/>
      <c r="D38" s="1923" t="s">
        <v>1010</v>
      </c>
      <c r="E38" s="1923"/>
      <c r="F38" s="2014"/>
      <c r="G38" s="1191">
        <v>1697.681</v>
      </c>
      <c r="H38" s="173">
        <v>484.25200000000001</v>
      </c>
      <c r="I38" s="964">
        <v>30.494</v>
      </c>
      <c r="J38" s="1119">
        <v>2212.4270000000001</v>
      </c>
      <c r="L38" s="1495"/>
      <c r="M38" s="1495"/>
      <c r="N38" s="1495"/>
      <c r="O38" s="1495"/>
    </row>
    <row r="39" spans="2:15" ht="15" customHeight="1">
      <c r="B39" s="1319"/>
      <c r="C39" s="1324"/>
      <c r="D39" s="1923" t="s">
        <v>1013</v>
      </c>
      <c r="E39" s="1923"/>
      <c r="F39" s="2014"/>
      <c r="G39" s="1191">
        <v>35414.326000000001</v>
      </c>
      <c r="H39" s="173">
        <v>2237.627</v>
      </c>
      <c r="I39" s="964">
        <v>1122.1869999999999</v>
      </c>
      <c r="J39" s="1119">
        <v>38774.14</v>
      </c>
      <c r="L39" s="1495"/>
      <c r="M39" s="1495"/>
      <c r="N39" s="1495"/>
      <c r="O39" s="1495"/>
    </row>
    <row r="40" spans="2:15" ht="15" customHeight="1">
      <c r="B40" s="1319"/>
      <c r="C40" s="1324"/>
      <c r="D40" s="1923" t="s">
        <v>1014</v>
      </c>
      <c r="E40" s="1923"/>
      <c r="F40" s="2014"/>
      <c r="G40" s="1191">
        <v>205.81700000000001</v>
      </c>
      <c r="H40" s="173">
        <v>38.755000000000003</v>
      </c>
      <c r="I40" s="964">
        <v>57.731999999999999</v>
      </c>
      <c r="J40" s="1119">
        <v>302.30399999999997</v>
      </c>
      <c r="L40" s="1495"/>
      <c r="M40" s="1495"/>
      <c r="N40" s="1495"/>
      <c r="O40" s="1495"/>
    </row>
    <row r="41" spans="2:15" ht="15" customHeight="1">
      <c r="B41" s="1319"/>
      <c r="C41" s="1326"/>
      <c r="D41" s="1923" t="s">
        <v>1015</v>
      </c>
      <c r="E41" s="1923"/>
      <c r="F41" s="2014"/>
      <c r="G41" s="1191">
        <v>286.09500000000003</v>
      </c>
      <c r="H41" s="173">
        <v>0</v>
      </c>
      <c r="I41" s="964">
        <v>0</v>
      </c>
      <c r="J41" s="1119">
        <v>286.09500000000003</v>
      </c>
      <c r="L41" s="1495"/>
      <c r="M41" s="1495"/>
      <c r="N41" s="1495"/>
      <c r="O41" s="1495"/>
    </row>
    <row r="42" spans="2:15" ht="30" customHeight="1">
      <c r="B42" s="1319"/>
      <c r="C42" s="1324"/>
      <c r="D42" s="1923" t="s">
        <v>1017</v>
      </c>
      <c r="E42" s="1923"/>
      <c r="F42" s="2014"/>
      <c r="G42" s="1191">
        <v>0</v>
      </c>
      <c r="H42" s="173">
        <v>0</v>
      </c>
      <c r="I42" s="964">
        <v>36.244999999999997</v>
      </c>
      <c r="J42" s="1119">
        <v>36.244999999999997</v>
      </c>
      <c r="L42" s="1495"/>
      <c r="M42" s="1495"/>
      <c r="N42" s="1495"/>
      <c r="O42" s="1495"/>
    </row>
    <row r="43" spans="2:15" ht="15" customHeight="1">
      <c r="B43" s="1319"/>
      <c r="C43" s="1326"/>
      <c r="D43" s="1923" t="s">
        <v>677</v>
      </c>
      <c r="E43" s="1923"/>
      <c r="F43" s="2014"/>
      <c r="G43" s="1191">
        <v>2794.5619999999999</v>
      </c>
      <c r="H43" s="173">
        <v>143.55000000000001</v>
      </c>
      <c r="I43" s="964">
        <v>112.86</v>
      </c>
      <c r="J43" s="1119">
        <v>3050.9720000000002</v>
      </c>
      <c r="L43" s="1495"/>
      <c r="M43" s="1495"/>
      <c r="N43" s="1495"/>
      <c r="O43" s="1495"/>
    </row>
    <row r="44" spans="2:15" ht="15" customHeight="1">
      <c r="B44" s="1322">
        <v>6</v>
      </c>
      <c r="C44" s="2009" t="s">
        <v>678</v>
      </c>
      <c r="D44" s="1917"/>
      <c r="E44" s="1917"/>
      <c r="F44" s="2010"/>
      <c r="G44" s="1121">
        <v>89029.063999999998</v>
      </c>
      <c r="H44" s="175">
        <v>12209.188</v>
      </c>
      <c r="I44" s="962">
        <v>11893.351000000001</v>
      </c>
      <c r="J44" s="1119">
        <v>113131.603</v>
      </c>
      <c r="L44" s="1495"/>
      <c r="M44" s="1495"/>
      <c r="N44" s="1495"/>
      <c r="O44" s="1495"/>
    </row>
    <row r="45" spans="2:15" ht="15" customHeight="1">
      <c r="B45" s="1319"/>
      <c r="C45" s="1326"/>
      <c r="D45" s="1923" t="s">
        <v>1020</v>
      </c>
      <c r="E45" s="1923"/>
      <c r="F45" s="2014"/>
      <c r="G45" s="1191">
        <v>6012.8209999999999</v>
      </c>
      <c r="H45" s="173">
        <v>994.97299999999996</v>
      </c>
      <c r="I45" s="964">
        <v>91.054000000000002</v>
      </c>
      <c r="J45" s="1119">
        <v>7098.848</v>
      </c>
      <c r="L45" s="1495"/>
      <c r="M45" s="1495"/>
      <c r="N45" s="1495"/>
      <c r="O45" s="1495"/>
    </row>
    <row r="46" spans="2:15" ht="15" customHeight="1">
      <c r="B46" s="1319"/>
      <c r="C46" s="1326"/>
      <c r="D46" s="1923" t="s">
        <v>1021</v>
      </c>
      <c r="E46" s="1923"/>
      <c r="F46" s="2014"/>
      <c r="G46" s="1191">
        <v>30</v>
      </c>
      <c r="H46" s="173">
        <v>0</v>
      </c>
      <c r="I46" s="964">
        <v>0</v>
      </c>
      <c r="J46" s="1119">
        <v>30</v>
      </c>
      <c r="L46" s="1495"/>
      <c r="M46" s="1495"/>
      <c r="N46" s="1495"/>
      <c r="O46" s="1495"/>
    </row>
    <row r="47" spans="2:15" ht="15" customHeight="1">
      <c r="B47" s="1319"/>
      <c r="C47" s="1326"/>
      <c r="D47" s="1921" t="s">
        <v>1022</v>
      </c>
      <c r="E47" s="1922"/>
      <c r="F47" s="1928"/>
      <c r="G47" s="1191">
        <v>868.88599999999997</v>
      </c>
      <c r="H47" s="173">
        <v>11.5</v>
      </c>
      <c r="I47" s="964">
        <v>156.46</v>
      </c>
      <c r="J47" s="1119">
        <v>1036.846</v>
      </c>
      <c r="L47" s="1495"/>
      <c r="M47" s="1495"/>
      <c r="N47" s="1495"/>
      <c r="O47" s="1495"/>
    </row>
    <row r="48" spans="2:15" ht="15" customHeight="1">
      <c r="B48" s="1319"/>
      <c r="C48" s="1326"/>
      <c r="D48" s="1921" t="s">
        <v>1023</v>
      </c>
      <c r="E48" s="1922"/>
      <c r="F48" s="1928"/>
      <c r="G48" s="1191">
        <v>34120.858999999997</v>
      </c>
      <c r="H48" s="173">
        <v>4218.732</v>
      </c>
      <c r="I48" s="964">
        <v>4788.4880000000003</v>
      </c>
      <c r="J48" s="1119">
        <v>43128.078999999998</v>
      </c>
      <c r="L48" s="1495"/>
      <c r="M48" s="1495"/>
      <c r="N48" s="1495"/>
      <c r="O48" s="1495"/>
    </row>
    <row r="49" spans="2:15" ht="15" customHeight="1">
      <c r="B49" s="1319"/>
      <c r="C49" s="1326"/>
      <c r="D49" s="1923" t="s">
        <v>1024</v>
      </c>
      <c r="E49" s="1923"/>
      <c r="F49" s="2014"/>
      <c r="G49" s="1191">
        <v>270.54700000000003</v>
      </c>
      <c r="H49" s="173">
        <v>13.805</v>
      </c>
      <c r="I49" s="964">
        <v>11.398999999999999</v>
      </c>
      <c r="J49" s="1119">
        <v>295.75099999999998</v>
      </c>
      <c r="L49" s="1495"/>
      <c r="M49" s="1495"/>
      <c r="N49" s="1495"/>
      <c r="O49" s="1495"/>
    </row>
    <row r="50" spans="2:15" ht="15" customHeight="1">
      <c r="B50" s="1319"/>
      <c r="C50" s="1326"/>
      <c r="D50" s="1923" t="s">
        <v>1025</v>
      </c>
      <c r="E50" s="1923"/>
      <c r="F50" s="2014"/>
      <c r="G50" s="1191">
        <v>2590.5590000000002</v>
      </c>
      <c r="H50" s="173">
        <v>273.94299999999998</v>
      </c>
      <c r="I50" s="964">
        <v>12.301</v>
      </c>
      <c r="J50" s="1119">
        <v>2876.8029999999999</v>
      </c>
      <c r="L50" s="1495"/>
      <c r="M50" s="1495"/>
      <c r="N50" s="1495"/>
      <c r="O50" s="1495"/>
    </row>
    <row r="51" spans="2:15" ht="15" customHeight="1">
      <c r="B51" s="1319"/>
      <c r="C51" s="1326"/>
      <c r="D51" s="1923" t="s">
        <v>1027</v>
      </c>
      <c r="E51" s="1923"/>
      <c r="F51" s="2014"/>
      <c r="G51" s="1191">
        <v>17.364000000000001</v>
      </c>
      <c r="H51" s="173">
        <v>1.23</v>
      </c>
      <c r="I51" s="964">
        <v>0</v>
      </c>
      <c r="J51" s="1119">
        <v>18.594000000000001</v>
      </c>
      <c r="L51" s="1495"/>
      <c r="M51" s="1495"/>
      <c r="N51" s="1495"/>
      <c r="O51" s="1495"/>
    </row>
    <row r="52" spans="2:15" ht="15" customHeight="1">
      <c r="B52" s="1319"/>
      <c r="C52" s="1326"/>
      <c r="D52" s="1921" t="s">
        <v>1028</v>
      </c>
      <c r="E52" s="1922"/>
      <c r="F52" s="1928"/>
      <c r="G52" s="1191">
        <v>36389.75</v>
      </c>
      <c r="H52" s="173">
        <v>4779.9430000000002</v>
      </c>
      <c r="I52" s="964">
        <v>6230.2910000000002</v>
      </c>
      <c r="J52" s="1119">
        <v>47399.983999999997</v>
      </c>
      <c r="L52" s="1495"/>
      <c r="M52" s="1495"/>
      <c r="N52" s="1495"/>
      <c r="O52" s="1495"/>
    </row>
    <row r="53" spans="2:15" ht="15" customHeight="1">
      <c r="B53" s="1319"/>
      <c r="C53" s="1326"/>
      <c r="D53" s="1923" t="s">
        <v>1029</v>
      </c>
      <c r="E53" s="1923"/>
      <c r="F53" s="2014"/>
      <c r="G53" s="1191">
        <v>457.7</v>
      </c>
      <c r="H53" s="173">
        <v>37.854999999999997</v>
      </c>
      <c r="I53" s="964">
        <v>89.67</v>
      </c>
      <c r="J53" s="1119">
        <v>585.22500000000002</v>
      </c>
      <c r="L53" s="1495"/>
      <c r="M53" s="1495"/>
      <c r="N53" s="1495"/>
      <c r="O53" s="1495"/>
    </row>
    <row r="54" spans="2:15" ht="15" customHeight="1">
      <c r="B54" s="1319"/>
      <c r="C54" s="1326"/>
      <c r="D54" s="1923" t="s">
        <v>1030</v>
      </c>
      <c r="E54" s="1923"/>
      <c r="F54" s="2014"/>
      <c r="G54" s="1191">
        <v>0.42299999999999999</v>
      </c>
      <c r="H54" s="173">
        <v>0</v>
      </c>
      <c r="I54" s="964">
        <v>2.343</v>
      </c>
      <c r="J54" s="1119">
        <v>2.766</v>
      </c>
      <c r="L54" s="1495"/>
      <c r="M54" s="1495"/>
      <c r="N54" s="1495"/>
      <c r="O54" s="1495"/>
    </row>
    <row r="55" spans="2:15" ht="15" customHeight="1">
      <c r="B55" s="1319"/>
      <c r="C55" s="1326"/>
      <c r="D55" s="1921" t="s">
        <v>688</v>
      </c>
      <c r="E55" s="1922"/>
      <c r="F55" s="1928"/>
      <c r="G55" s="1191">
        <v>8270.1550000000007</v>
      </c>
      <c r="H55" s="173">
        <v>1877.2070000000001</v>
      </c>
      <c r="I55" s="964">
        <v>511.34500000000003</v>
      </c>
      <c r="J55" s="1119">
        <v>10658.707</v>
      </c>
      <c r="L55" s="1495"/>
      <c r="M55" s="1495"/>
      <c r="N55" s="1495"/>
      <c r="O55" s="1495"/>
    </row>
    <row r="56" spans="2:15" ht="15" customHeight="1">
      <c r="B56" s="1322">
        <v>8</v>
      </c>
      <c r="C56" s="2016" t="s">
        <v>691</v>
      </c>
      <c r="D56" s="1926"/>
      <c r="E56" s="1926"/>
      <c r="F56" s="2017"/>
      <c r="G56" s="1121">
        <v>18636.205999999998</v>
      </c>
      <c r="H56" s="175">
        <v>17830.324000000001</v>
      </c>
      <c r="I56" s="962">
        <v>504.08100000000002</v>
      </c>
      <c r="J56" s="1119">
        <v>36970.610999999997</v>
      </c>
      <c r="L56" s="1495"/>
      <c r="M56" s="1495"/>
      <c r="N56" s="1495"/>
      <c r="O56" s="1495"/>
    </row>
    <row r="57" spans="2:15" ht="15" customHeight="1">
      <c r="B57" s="1319"/>
      <c r="C57" s="1326"/>
      <c r="D57" s="1923" t="s">
        <v>793</v>
      </c>
      <c r="E57" s="1923"/>
      <c r="F57" s="2014"/>
      <c r="G57" s="1191">
        <v>10476.9</v>
      </c>
      <c r="H57" s="173">
        <v>3686.152</v>
      </c>
      <c r="I57" s="964">
        <v>504.08100000000002</v>
      </c>
      <c r="J57" s="1119">
        <v>14667.133</v>
      </c>
      <c r="L57" s="1495"/>
      <c r="M57" s="1495"/>
      <c r="N57" s="1495"/>
      <c r="O57" s="1495"/>
    </row>
    <row r="58" spans="2:15" ht="15.75" customHeight="1">
      <c r="B58" s="1319"/>
      <c r="C58" s="1326"/>
      <c r="D58" s="1923" t="s">
        <v>1040</v>
      </c>
      <c r="E58" s="1923"/>
      <c r="F58" s="2014"/>
      <c r="G58" s="1191">
        <v>6.7409999999999997</v>
      </c>
      <c r="H58" s="173">
        <v>55.735999999999997</v>
      </c>
      <c r="I58" s="964">
        <v>0</v>
      </c>
      <c r="J58" s="1119">
        <v>62.476999999999997</v>
      </c>
      <c r="L58" s="1495"/>
      <c r="M58" s="1495"/>
      <c r="N58" s="1495"/>
      <c r="O58" s="1495"/>
    </row>
    <row r="59" spans="2:15" ht="15.75" customHeight="1">
      <c r="B59" s="1319"/>
      <c r="C59" s="1326"/>
      <c r="D59" s="1923" t="s">
        <v>770</v>
      </c>
      <c r="E59" s="1923"/>
      <c r="F59" s="2014"/>
      <c r="G59" s="1191">
        <v>8152.5649999999996</v>
      </c>
      <c r="H59" s="173">
        <v>14088.436</v>
      </c>
      <c r="I59" s="964">
        <v>0</v>
      </c>
      <c r="J59" s="1119">
        <v>22241.001</v>
      </c>
      <c r="L59" s="1495"/>
      <c r="M59" s="1495"/>
      <c r="N59" s="1495"/>
      <c r="O59" s="1495"/>
    </row>
    <row r="60" spans="2:15" ht="15" customHeight="1">
      <c r="B60" s="1322">
        <v>9</v>
      </c>
      <c r="C60" s="2016" t="s">
        <v>698</v>
      </c>
      <c r="D60" s="1926"/>
      <c r="E60" s="1926"/>
      <c r="F60" s="2017"/>
      <c r="G60" s="1121">
        <v>0</v>
      </c>
      <c r="H60" s="175">
        <v>0</v>
      </c>
      <c r="I60" s="962">
        <v>220.16</v>
      </c>
      <c r="J60" s="1119">
        <v>220.16</v>
      </c>
      <c r="L60" s="1495"/>
      <c r="M60" s="1495"/>
      <c r="N60" s="1495"/>
      <c r="O60" s="1495"/>
    </row>
    <row r="61" spans="2:15" ht="15" customHeight="1">
      <c r="B61" s="1319"/>
      <c r="C61" s="1326"/>
      <c r="D61" s="1923" t="s">
        <v>699</v>
      </c>
      <c r="E61" s="1923"/>
      <c r="F61" s="2014"/>
      <c r="G61" s="1191">
        <v>0</v>
      </c>
      <c r="H61" s="173">
        <v>0</v>
      </c>
      <c r="I61" s="964">
        <v>220.16</v>
      </c>
      <c r="J61" s="1119">
        <v>220.16</v>
      </c>
      <c r="L61" s="1495"/>
      <c r="M61" s="1495"/>
      <c r="N61" s="1495"/>
      <c r="O61" s="1495"/>
    </row>
    <row r="62" spans="2:15" ht="15" customHeight="1">
      <c r="B62" s="1322">
        <v>10</v>
      </c>
      <c r="C62" s="2016" t="s">
        <v>1047</v>
      </c>
      <c r="D62" s="1926"/>
      <c r="E62" s="1926"/>
      <c r="F62" s="2017"/>
      <c r="G62" s="1121">
        <v>5271.6509999999998</v>
      </c>
      <c r="H62" s="175">
        <v>676.51800000000003</v>
      </c>
      <c r="I62" s="962">
        <v>497.53800000000001</v>
      </c>
      <c r="J62" s="1119">
        <v>6445.7070000000003</v>
      </c>
      <c r="L62" s="1495"/>
      <c r="M62" s="1495"/>
      <c r="N62" s="1495"/>
      <c r="O62" s="1495"/>
    </row>
    <row r="63" spans="2:15" ht="15" customHeight="1">
      <c r="B63" s="1327"/>
      <c r="C63" s="1326"/>
      <c r="D63" s="1923" t="s">
        <v>1049</v>
      </c>
      <c r="E63" s="1923"/>
      <c r="F63" s="2014"/>
      <c r="G63" s="1191">
        <v>5161.1279999999997</v>
      </c>
      <c r="H63" s="173">
        <v>676.51800000000003</v>
      </c>
      <c r="I63" s="964">
        <v>306.86399999999998</v>
      </c>
      <c r="J63" s="1119">
        <v>6144.51</v>
      </c>
      <c r="L63" s="1495"/>
      <c r="M63" s="1495"/>
      <c r="N63" s="1495"/>
      <c r="O63" s="1495"/>
    </row>
    <row r="64" spans="2:15" ht="15" customHeight="1">
      <c r="B64" s="1327"/>
      <c r="C64" s="1326"/>
      <c r="D64" s="1923" t="s">
        <v>1050</v>
      </c>
      <c r="E64" s="1923"/>
      <c r="F64" s="2014"/>
      <c r="G64" s="1191">
        <v>0</v>
      </c>
      <c r="H64" s="173">
        <v>0</v>
      </c>
      <c r="I64" s="964">
        <v>190.67400000000001</v>
      </c>
      <c r="J64" s="1119">
        <v>190.67400000000001</v>
      </c>
      <c r="L64" s="1495"/>
      <c r="M64" s="1495"/>
      <c r="N64" s="1495"/>
      <c r="O64" s="1495"/>
    </row>
    <row r="65" spans="2:15" ht="15" customHeight="1">
      <c r="B65" s="1327"/>
      <c r="C65" s="1326"/>
      <c r="D65" s="1923" t="s">
        <v>1051</v>
      </c>
      <c r="E65" s="1923"/>
      <c r="F65" s="2014"/>
      <c r="G65" s="1191">
        <v>110.523</v>
      </c>
      <c r="H65" s="173">
        <v>0</v>
      </c>
      <c r="I65" s="964">
        <v>0</v>
      </c>
      <c r="J65" s="1119">
        <v>110.523</v>
      </c>
      <c r="L65" s="1495"/>
      <c r="M65" s="1495"/>
      <c r="N65" s="1495"/>
      <c r="O65" s="1495"/>
    </row>
    <row r="66" spans="2:15" ht="15.75" customHeight="1">
      <c r="B66" s="1322">
        <v>11</v>
      </c>
      <c r="C66" s="2009" t="s">
        <v>1052</v>
      </c>
      <c r="D66" s="1917"/>
      <c r="E66" s="1917"/>
      <c r="F66" s="2010"/>
      <c r="G66" s="1121">
        <v>831.95799999999997</v>
      </c>
      <c r="H66" s="175">
        <v>280.92500000000001</v>
      </c>
      <c r="I66" s="962">
        <v>179.32400000000001</v>
      </c>
      <c r="J66" s="1119">
        <v>1292.2070000000001</v>
      </c>
      <c r="L66" s="1495"/>
      <c r="M66" s="1495"/>
      <c r="N66" s="1495"/>
      <c r="O66" s="1495"/>
    </row>
    <row r="67" spans="2:15" ht="15.75" customHeight="1">
      <c r="B67" s="1319"/>
      <c r="C67" s="1326"/>
      <c r="D67" s="1923" t="s">
        <v>1053</v>
      </c>
      <c r="E67" s="1923"/>
      <c r="F67" s="2014"/>
      <c r="G67" s="1191">
        <v>88.965999999999994</v>
      </c>
      <c r="H67" s="173">
        <v>55.715000000000003</v>
      </c>
      <c r="I67" s="964">
        <v>0.75800000000000001</v>
      </c>
      <c r="J67" s="1119">
        <v>145.43899999999999</v>
      </c>
      <c r="L67" s="1495"/>
      <c r="M67" s="1495"/>
      <c r="N67" s="1495"/>
      <c r="O67" s="1495"/>
    </row>
    <row r="68" spans="2:15" ht="15" customHeight="1">
      <c r="B68" s="1319"/>
      <c r="C68" s="1326"/>
      <c r="D68" s="1923" t="s">
        <v>1054</v>
      </c>
      <c r="E68" s="1923"/>
      <c r="F68" s="2014"/>
      <c r="G68" s="1191">
        <v>18.422000000000001</v>
      </c>
      <c r="H68" s="173">
        <v>10.475</v>
      </c>
      <c r="I68" s="964">
        <v>0.76400000000000001</v>
      </c>
      <c r="J68" s="1119">
        <v>29.661000000000001</v>
      </c>
      <c r="L68" s="1495"/>
      <c r="M68" s="1495"/>
      <c r="N68" s="1495"/>
      <c r="O68" s="1495"/>
    </row>
    <row r="69" spans="2:15" ht="15" customHeight="1">
      <c r="B69" s="1319"/>
      <c r="C69" s="1326"/>
      <c r="D69" s="1923" t="s">
        <v>1055</v>
      </c>
      <c r="E69" s="1923"/>
      <c r="F69" s="2014"/>
      <c r="G69" s="1191">
        <v>656.91099999999994</v>
      </c>
      <c r="H69" s="173">
        <v>211.608</v>
      </c>
      <c r="I69" s="964">
        <v>168.059</v>
      </c>
      <c r="J69" s="1119">
        <v>1036.578</v>
      </c>
      <c r="L69" s="1495"/>
      <c r="M69" s="1495"/>
      <c r="N69" s="1495"/>
      <c r="O69" s="1495"/>
    </row>
    <row r="70" spans="2:15" ht="15" customHeight="1">
      <c r="B70" s="1319"/>
      <c r="C70" s="1326"/>
      <c r="D70" s="1923" t="s">
        <v>1056</v>
      </c>
      <c r="E70" s="1923"/>
      <c r="F70" s="2014"/>
      <c r="G70" s="1191">
        <v>0</v>
      </c>
      <c r="H70" s="173">
        <v>0</v>
      </c>
      <c r="I70" s="964">
        <v>4.4029999999999996</v>
      </c>
      <c r="J70" s="1119">
        <v>4.4029999999999996</v>
      </c>
      <c r="L70" s="1495"/>
      <c r="M70" s="1495"/>
      <c r="N70" s="1495"/>
      <c r="O70" s="1495"/>
    </row>
    <row r="71" spans="2:15" ht="15" customHeight="1">
      <c r="B71" s="1319"/>
      <c r="C71" s="1326"/>
      <c r="D71" s="1923" t="s">
        <v>1057</v>
      </c>
      <c r="E71" s="1923"/>
      <c r="F71" s="2014"/>
      <c r="G71" s="1191">
        <v>65.677000000000007</v>
      </c>
      <c r="H71" s="173">
        <v>2.9790000000000001</v>
      </c>
      <c r="I71" s="964">
        <v>8.5000000000000006E-2</v>
      </c>
      <c r="J71" s="1119">
        <v>68.741</v>
      </c>
      <c r="L71" s="1495"/>
      <c r="M71" s="1495"/>
      <c r="N71" s="1495"/>
      <c r="O71" s="1495"/>
    </row>
    <row r="72" spans="2:15" ht="15" customHeight="1">
      <c r="B72" s="1319"/>
      <c r="C72" s="1326"/>
      <c r="D72" s="1923" t="s">
        <v>1058</v>
      </c>
      <c r="E72" s="1923"/>
      <c r="F72" s="2014"/>
      <c r="G72" s="1191">
        <v>1.982</v>
      </c>
      <c r="H72" s="173">
        <v>0.14799999999999999</v>
      </c>
      <c r="I72" s="964">
        <v>0</v>
      </c>
      <c r="J72" s="1119">
        <v>2.13</v>
      </c>
      <c r="L72" s="1495"/>
      <c r="M72" s="1495"/>
      <c r="N72" s="1495"/>
      <c r="O72" s="1495"/>
    </row>
    <row r="73" spans="2:15" ht="15.75" customHeight="1">
      <c r="B73" s="1319"/>
      <c r="C73" s="1326"/>
      <c r="D73" s="1923" t="s">
        <v>1059</v>
      </c>
      <c r="E73" s="1923"/>
      <c r="F73" s="2014"/>
      <c r="G73" s="1191">
        <v>0</v>
      </c>
      <c r="H73" s="173">
        <v>0</v>
      </c>
      <c r="I73" s="964">
        <v>5.2549999999999999</v>
      </c>
      <c r="J73" s="1119">
        <v>5.2549999999999999</v>
      </c>
      <c r="L73" s="1495"/>
      <c r="M73" s="1495"/>
      <c r="N73" s="1495"/>
      <c r="O73" s="1495"/>
    </row>
    <row r="74" spans="2:15" ht="15.75" customHeight="1">
      <c r="B74" s="1322">
        <v>12</v>
      </c>
      <c r="C74" s="2016" t="s">
        <v>1060</v>
      </c>
      <c r="D74" s="1926"/>
      <c r="E74" s="1926"/>
      <c r="F74" s="2017"/>
      <c r="G74" s="1121">
        <v>6619.2520000000004</v>
      </c>
      <c r="H74" s="175">
        <v>391.74599999999998</v>
      </c>
      <c r="I74" s="962">
        <v>411.43799999999999</v>
      </c>
      <c r="J74" s="1119">
        <v>7422.4359999999997</v>
      </c>
      <c r="L74" s="1495"/>
      <c r="M74" s="1495"/>
      <c r="N74" s="1495"/>
      <c r="O74" s="1495"/>
    </row>
    <row r="75" spans="2:15" ht="15.75" customHeight="1">
      <c r="B75" s="1319"/>
      <c r="C75" s="1326"/>
      <c r="D75" s="1923" t="s">
        <v>1061</v>
      </c>
      <c r="E75" s="1923"/>
      <c r="F75" s="2014"/>
      <c r="G75" s="1191">
        <v>4.694</v>
      </c>
      <c r="H75" s="173">
        <v>26.469000000000001</v>
      </c>
      <c r="I75" s="964">
        <v>0.58099999999999996</v>
      </c>
      <c r="J75" s="1119">
        <v>31.744</v>
      </c>
      <c r="L75" s="1495"/>
      <c r="M75" s="1495"/>
      <c r="N75" s="1495"/>
      <c r="O75" s="1495"/>
    </row>
    <row r="76" spans="2:15" ht="15" customHeight="1">
      <c r="B76" s="1319"/>
      <c r="C76" s="1326"/>
      <c r="D76" s="1923" t="s">
        <v>712</v>
      </c>
      <c r="E76" s="1923"/>
      <c r="F76" s="2014"/>
      <c r="G76" s="1191">
        <v>4115.4390000000003</v>
      </c>
      <c r="H76" s="173">
        <v>225.18100000000001</v>
      </c>
      <c r="I76" s="964">
        <v>138.34200000000001</v>
      </c>
      <c r="J76" s="1119">
        <v>4478.9620000000004</v>
      </c>
      <c r="L76" s="1495"/>
      <c r="M76" s="1495"/>
      <c r="N76" s="1495"/>
      <c r="O76" s="1495"/>
    </row>
    <row r="77" spans="2:15" ht="15" customHeight="1">
      <c r="B77" s="1319"/>
      <c r="C77" s="1326"/>
      <c r="D77" s="1923" t="s">
        <v>1062</v>
      </c>
      <c r="E77" s="1923"/>
      <c r="F77" s="2014"/>
      <c r="G77" s="1191">
        <v>2499.1190000000001</v>
      </c>
      <c r="H77" s="173">
        <v>140.096</v>
      </c>
      <c r="I77" s="964">
        <v>272.51499999999999</v>
      </c>
      <c r="J77" s="1119">
        <v>2911.73</v>
      </c>
      <c r="L77" s="1495"/>
      <c r="M77" s="1495"/>
      <c r="N77" s="1495"/>
      <c r="O77" s="1495"/>
    </row>
    <row r="78" spans="2:15" ht="15" customHeight="1">
      <c r="B78" s="1322">
        <v>13</v>
      </c>
      <c r="C78" s="2009" t="s">
        <v>1063</v>
      </c>
      <c r="D78" s="1917"/>
      <c r="E78" s="1917"/>
      <c r="F78" s="2010"/>
      <c r="G78" s="1121">
        <v>1500.9590000000001</v>
      </c>
      <c r="H78" s="175">
        <v>86.858999999999995</v>
      </c>
      <c r="I78" s="962">
        <v>18.114000000000001</v>
      </c>
      <c r="J78" s="1119">
        <v>1605.932</v>
      </c>
      <c r="L78" s="1495"/>
      <c r="M78" s="1495"/>
      <c r="N78" s="1495"/>
      <c r="O78" s="1495"/>
    </row>
    <row r="79" spans="2:15" ht="15" customHeight="1">
      <c r="B79" s="1319"/>
      <c r="C79" s="1326"/>
      <c r="D79" s="1923" t="s">
        <v>1064</v>
      </c>
      <c r="E79" s="1923"/>
      <c r="F79" s="2014"/>
      <c r="G79" s="1191">
        <v>1500.9590000000001</v>
      </c>
      <c r="H79" s="173">
        <v>86.858999999999995</v>
      </c>
      <c r="I79" s="964">
        <v>18.114000000000001</v>
      </c>
      <c r="J79" s="1119">
        <v>1605.932</v>
      </c>
      <c r="L79" s="1495"/>
      <c r="M79" s="1495"/>
      <c r="N79" s="1495"/>
      <c r="O79" s="1495"/>
    </row>
    <row r="80" spans="2:15" ht="15.75" customHeight="1">
      <c r="B80" s="1322">
        <v>14</v>
      </c>
      <c r="C80" s="2009" t="s">
        <v>499</v>
      </c>
      <c r="D80" s="1917"/>
      <c r="E80" s="1917"/>
      <c r="F80" s="2010"/>
      <c r="G80" s="1121">
        <v>76156.066999999995</v>
      </c>
      <c r="H80" s="175">
        <v>10782.972</v>
      </c>
      <c r="I80" s="962">
        <v>5622.3069999999998</v>
      </c>
      <c r="J80" s="1119">
        <v>92561.346000000005</v>
      </c>
      <c r="L80" s="1495"/>
      <c r="M80" s="1495"/>
      <c r="N80" s="1495"/>
      <c r="O80" s="1495"/>
    </row>
    <row r="81" spans="2:15" ht="15.75" customHeight="1">
      <c r="B81" s="1319"/>
      <c r="C81" s="1326"/>
      <c r="D81" s="1923" t="s">
        <v>1065</v>
      </c>
      <c r="E81" s="1923"/>
      <c r="F81" s="2014"/>
      <c r="G81" s="1191">
        <v>29104.78</v>
      </c>
      <c r="H81" s="173">
        <v>4838.0169999999998</v>
      </c>
      <c r="I81" s="964">
        <v>4572.5230000000001</v>
      </c>
      <c r="J81" s="1119">
        <v>38515.32</v>
      </c>
      <c r="L81" s="1495"/>
      <c r="M81" s="1495"/>
      <c r="N81" s="1495"/>
      <c r="O81" s="1495"/>
    </row>
    <row r="82" spans="2:15" ht="15" customHeight="1">
      <c r="B82" s="1319"/>
      <c r="C82" s="1326"/>
      <c r="D82" s="1923" t="s">
        <v>379</v>
      </c>
      <c r="E82" s="1923"/>
      <c r="F82" s="2014"/>
      <c r="G82" s="1191">
        <v>21990.721000000001</v>
      </c>
      <c r="H82" s="173">
        <v>3147.835</v>
      </c>
      <c r="I82" s="964">
        <v>546.83399999999995</v>
      </c>
      <c r="J82" s="1119">
        <v>25685.39</v>
      </c>
      <c r="L82" s="1495"/>
      <c r="M82" s="1495"/>
      <c r="N82" s="1495"/>
      <c r="O82" s="1495"/>
    </row>
    <row r="83" spans="2:15" ht="15" customHeight="1">
      <c r="B83" s="1319"/>
      <c r="C83" s="1326"/>
      <c r="D83" s="1923" t="s">
        <v>1066</v>
      </c>
      <c r="E83" s="1923"/>
      <c r="F83" s="2014"/>
      <c r="G83" s="1191">
        <v>25281.796999999999</v>
      </c>
      <c r="H83" s="173">
        <v>2280.4290000000001</v>
      </c>
      <c r="I83" s="964">
        <v>558.077</v>
      </c>
      <c r="J83" s="1119">
        <v>28120.303</v>
      </c>
      <c r="L83" s="1495"/>
      <c r="M83" s="1495"/>
      <c r="N83" s="1495"/>
      <c r="O83" s="1495"/>
    </row>
    <row r="84" spans="2:15" ht="14.25" customHeight="1">
      <c r="B84" s="1327"/>
      <c r="C84" s="1326"/>
      <c r="D84" s="1923" t="s">
        <v>380</v>
      </c>
      <c r="E84" s="1923"/>
      <c r="F84" s="2014"/>
      <c r="G84" s="1191">
        <v>-221.23099999999999</v>
      </c>
      <c r="H84" s="173">
        <v>62.298000000000002</v>
      </c>
      <c r="I84" s="964">
        <v>84.045000000000002</v>
      </c>
      <c r="J84" s="1119">
        <v>-74.888000000000005</v>
      </c>
      <c r="L84" s="1495"/>
      <c r="M84" s="1495"/>
      <c r="N84" s="1495"/>
      <c r="O84" s="1495"/>
    </row>
    <row r="85" spans="2:15" ht="14.25" customHeight="1">
      <c r="B85" s="1319"/>
      <c r="C85" s="1326"/>
      <c r="D85" s="1923" t="s">
        <v>263</v>
      </c>
      <c r="E85" s="1923"/>
      <c r="F85" s="2014"/>
      <c r="G85" s="1191">
        <v>0</v>
      </c>
      <c r="H85" s="173">
        <v>454.39299999999997</v>
      </c>
      <c r="I85" s="964">
        <v>0</v>
      </c>
      <c r="J85" s="1119">
        <v>454.39299999999997</v>
      </c>
      <c r="L85" s="1495"/>
      <c r="M85" s="1495"/>
      <c r="N85" s="1495"/>
      <c r="O85" s="1495"/>
    </row>
    <row r="86" spans="2:15" ht="14.25" customHeight="1">
      <c r="B86" s="1321"/>
      <c r="C86" s="1556"/>
      <c r="D86" s="1921" t="s">
        <v>1067</v>
      </c>
      <c r="E86" s="1922"/>
      <c r="F86" s="1928"/>
      <c r="G86" s="1277">
        <v>0</v>
      </c>
      <c r="H86" s="177">
        <v>0</v>
      </c>
      <c r="I86" s="968">
        <v>-139.172</v>
      </c>
      <c r="J86" s="1127">
        <v>-139.172</v>
      </c>
      <c r="L86" s="1495"/>
      <c r="M86" s="1495"/>
      <c r="N86" s="1495"/>
      <c r="O86" s="1495"/>
    </row>
    <row r="87" spans="2:15" ht="15.75" customHeight="1" thickBot="1">
      <c r="B87" s="1494">
        <v>15</v>
      </c>
      <c r="C87" s="2067" t="s">
        <v>1139</v>
      </c>
      <c r="D87" s="2068" t="s">
        <v>264</v>
      </c>
      <c r="E87" s="2068"/>
      <c r="F87" s="2069"/>
      <c r="G87" s="1536">
        <v>11061.06</v>
      </c>
      <c r="H87" s="169">
        <v>934.90200000000004</v>
      </c>
      <c r="I87" s="1160">
        <v>262.16399999999999</v>
      </c>
      <c r="J87" s="1127">
        <v>12258.126</v>
      </c>
      <c r="L87" s="1495"/>
      <c r="M87" s="1495"/>
      <c r="N87" s="1495"/>
      <c r="O87" s="1495"/>
    </row>
    <row r="88" spans="2:15" ht="15.75" customHeight="1" thickBot="1">
      <c r="B88" s="1337">
        <v>16</v>
      </c>
      <c r="C88" s="2001" t="s">
        <v>1068</v>
      </c>
      <c r="D88" s="1906"/>
      <c r="E88" s="1906"/>
      <c r="F88" s="2002"/>
      <c r="G88" s="1165">
        <v>570767.43799999997</v>
      </c>
      <c r="H88" s="161">
        <v>87994.934999999998</v>
      </c>
      <c r="I88" s="162">
        <v>45026.243000000002</v>
      </c>
      <c r="J88" s="1135">
        <v>703788.61600000004</v>
      </c>
      <c r="L88" s="1495"/>
      <c r="M88" s="1495"/>
      <c r="N88" s="1495"/>
      <c r="O88" s="1495"/>
    </row>
    <row r="91" spans="2:15" ht="14.25" customHeight="1">
      <c r="G91" s="1495"/>
      <c r="H91" s="1495"/>
      <c r="I91" s="1495"/>
      <c r="J91" s="1495"/>
    </row>
  </sheetData>
  <mergeCells count="87">
    <mergeCell ref="D8:F8"/>
    <mergeCell ref="D7:F7"/>
    <mergeCell ref="B2:J2"/>
    <mergeCell ref="I3:J3"/>
    <mergeCell ref="C4:F4"/>
    <mergeCell ref="C5:F5"/>
    <mergeCell ref="D6:F6"/>
    <mergeCell ref="C20:F20"/>
    <mergeCell ref="C9:F9"/>
    <mergeCell ref="C10:F10"/>
    <mergeCell ref="D11:F11"/>
    <mergeCell ref="C12:F12"/>
    <mergeCell ref="D13:F13"/>
    <mergeCell ref="D14:F14"/>
    <mergeCell ref="D15:F15"/>
    <mergeCell ref="D16:F16"/>
    <mergeCell ref="D17:F17"/>
    <mergeCell ref="D18:F18"/>
    <mergeCell ref="D19:F19"/>
    <mergeCell ref="C32:F32"/>
    <mergeCell ref="D21:F21"/>
    <mergeCell ref="D22:F22"/>
    <mergeCell ref="D23:F23"/>
    <mergeCell ref="D24:F24"/>
    <mergeCell ref="D25:F25"/>
    <mergeCell ref="D26:F26"/>
    <mergeCell ref="D27:F27"/>
    <mergeCell ref="D28:F28"/>
    <mergeCell ref="D29:F29"/>
    <mergeCell ref="D30:F30"/>
    <mergeCell ref="D31:F31"/>
    <mergeCell ref="D43:F43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55:F55"/>
    <mergeCell ref="C44:F44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54:F54"/>
    <mergeCell ref="D67:F67"/>
    <mergeCell ref="C56:F56"/>
    <mergeCell ref="D57:F57"/>
    <mergeCell ref="D58:F58"/>
    <mergeCell ref="D59:F59"/>
    <mergeCell ref="C60:F60"/>
    <mergeCell ref="D61:F61"/>
    <mergeCell ref="C62:F62"/>
    <mergeCell ref="D63:F63"/>
    <mergeCell ref="D64:F64"/>
    <mergeCell ref="D65:F65"/>
    <mergeCell ref="C66:F66"/>
    <mergeCell ref="D79:F79"/>
    <mergeCell ref="D68:F68"/>
    <mergeCell ref="D69:F69"/>
    <mergeCell ref="D70:F70"/>
    <mergeCell ref="D71:F71"/>
    <mergeCell ref="D72:F72"/>
    <mergeCell ref="D73:F73"/>
    <mergeCell ref="C74:F74"/>
    <mergeCell ref="D75:F75"/>
    <mergeCell ref="D76:F76"/>
    <mergeCell ref="D77:F77"/>
    <mergeCell ref="C78:F78"/>
    <mergeCell ref="D86:F86"/>
    <mergeCell ref="C87:F87"/>
    <mergeCell ref="C88:F88"/>
    <mergeCell ref="C80:F80"/>
    <mergeCell ref="D81:F81"/>
    <mergeCell ref="D82:F82"/>
    <mergeCell ref="D83:F83"/>
    <mergeCell ref="D84:F84"/>
    <mergeCell ref="D85:F85"/>
  </mergeCell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84"/>
  <sheetViews>
    <sheetView workbookViewId="0"/>
  </sheetViews>
  <sheetFormatPr defaultRowHeight="14.25"/>
  <cols>
    <col min="1" max="1" width="2.625" style="987" customWidth="1"/>
    <col min="2" max="2" width="4.625" style="987" customWidth="1"/>
    <col min="3" max="3" width="2.625" style="987" customWidth="1"/>
    <col min="4" max="5" width="9" style="987"/>
    <col min="6" max="6" width="46.625" style="987" customWidth="1"/>
    <col min="7" max="10" width="12.625" style="987" customWidth="1"/>
    <col min="11" max="11" width="9" style="987"/>
    <col min="12" max="12" width="9" style="987" customWidth="1"/>
    <col min="13" max="16384" width="9" style="987"/>
  </cols>
  <sheetData>
    <row r="2" spans="1:15" ht="15" customHeight="1">
      <c r="B2" s="1744" t="s">
        <v>1188</v>
      </c>
      <c r="C2" s="1744"/>
      <c r="D2" s="1744"/>
      <c r="E2" s="1744"/>
      <c r="F2" s="1744"/>
      <c r="G2" s="1744"/>
      <c r="H2" s="1744"/>
      <c r="I2" s="1744"/>
      <c r="J2" s="1744"/>
    </row>
    <row r="3" spans="1:15" ht="15" customHeight="1" thickBot="1">
      <c r="I3" s="2065" t="s">
        <v>844</v>
      </c>
      <c r="J3" s="2066"/>
    </row>
    <row r="4" spans="1:15" ht="26.25" thickBot="1">
      <c r="A4" s="1357"/>
      <c r="B4" s="1585" t="s">
        <v>289</v>
      </c>
      <c r="C4" s="2022" t="s">
        <v>505</v>
      </c>
      <c r="D4" s="1932"/>
      <c r="E4" s="1932"/>
      <c r="F4" s="2023"/>
      <c r="G4" s="1209" t="s">
        <v>5</v>
      </c>
      <c r="H4" s="1209" t="s">
        <v>324</v>
      </c>
      <c r="I4" s="1584" t="s">
        <v>325</v>
      </c>
      <c r="J4" s="1211" t="s">
        <v>8</v>
      </c>
    </row>
    <row r="5" spans="1:15" ht="15" customHeight="1">
      <c r="A5" s="1357"/>
      <c r="B5" s="1315">
        <v>1</v>
      </c>
      <c r="C5" s="2024" t="s">
        <v>1142</v>
      </c>
      <c r="D5" s="2025"/>
      <c r="E5" s="2025"/>
      <c r="F5" s="2026"/>
      <c r="G5" s="1316">
        <v>63595.976999999999</v>
      </c>
      <c r="H5" s="1316">
        <v>12266.701999999999</v>
      </c>
      <c r="I5" s="1482">
        <v>4732.4390000000003</v>
      </c>
      <c r="J5" s="1266">
        <v>80595.118000000002</v>
      </c>
      <c r="L5" s="1392"/>
      <c r="M5" s="1392"/>
      <c r="N5" s="1359"/>
      <c r="O5" s="1392"/>
    </row>
    <row r="6" spans="1:15" ht="15" customHeight="1">
      <c r="A6" s="1357"/>
      <c r="B6" s="1319"/>
      <c r="C6" s="2013" t="s">
        <v>847</v>
      </c>
      <c r="D6" s="1922"/>
      <c r="E6" s="1922"/>
      <c r="F6" s="1928"/>
      <c r="G6" s="1221">
        <v>17724.561000000002</v>
      </c>
      <c r="H6" s="1221">
        <v>4430.0140000000001</v>
      </c>
      <c r="I6" s="1264">
        <v>2182.1080000000002</v>
      </c>
      <c r="J6" s="1266">
        <v>24336.683000000001</v>
      </c>
      <c r="L6" s="1392"/>
      <c r="M6" s="1392"/>
      <c r="N6" s="1392"/>
      <c r="O6" s="1392"/>
    </row>
    <row r="7" spans="1:15" ht="15" customHeight="1">
      <c r="A7" s="1357"/>
      <c r="B7" s="1319"/>
      <c r="C7" s="2013" t="s">
        <v>848</v>
      </c>
      <c r="D7" s="1922"/>
      <c r="E7" s="1922"/>
      <c r="F7" s="1928"/>
      <c r="G7" s="1221">
        <v>13012.874</v>
      </c>
      <c r="H7" s="1221">
        <v>4155.93</v>
      </c>
      <c r="I7" s="1264">
        <v>588.76</v>
      </c>
      <c r="J7" s="1266">
        <v>17757.563999999998</v>
      </c>
      <c r="L7" s="1392"/>
      <c r="M7" s="1392"/>
      <c r="N7" s="1392"/>
      <c r="O7" s="1392"/>
    </row>
    <row r="8" spans="1:15" ht="15" customHeight="1">
      <c r="A8" s="1357"/>
      <c r="B8" s="1319"/>
      <c r="C8" s="2013" t="s">
        <v>506</v>
      </c>
      <c r="D8" s="1922"/>
      <c r="E8" s="1922"/>
      <c r="F8" s="1928"/>
      <c r="G8" s="1221">
        <v>0</v>
      </c>
      <c r="H8" s="1221">
        <v>62.115000000000002</v>
      </c>
      <c r="I8" s="1264">
        <v>0</v>
      </c>
      <c r="J8" s="1266">
        <v>62.115000000000002</v>
      </c>
      <c r="L8" s="1392"/>
      <c r="M8" s="1392"/>
      <c r="N8" s="1392"/>
      <c r="O8" s="1392"/>
    </row>
    <row r="9" spans="1:15" ht="15" customHeight="1">
      <c r="A9" s="1357"/>
      <c r="B9" s="1319"/>
      <c r="C9" s="2013" t="s">
        <v>23</v>
      </c>
      <c r="D9" s="1922"/>
      <c r="E9" s="1922"/>
      <c r="F9" s="1928"/>
      <c r="G9" s="1221">
        <v>3.4580000000000002</v>
      </c>
      <c r="H9" s="1221">
        <v>0</v>
      </c>
      <c r="I9" s="1264">
        <v>0.33400000000000002</v>
      </c>
      <c r="J9" s="1266">
        <v>3.7919999999999998</v>
      </c>
      <c r="L9" s="1392"/>
      <c r="M9" s="1392"/>
      <c r="N9" s="1392"/>
      <c r="O9" s="1392"/>
    </row>
    <row r="10" spans="1:15" ht="15" customHeight="1">
      <c r="A10" s="1357"/>
      <c r="B10" s="1321"/>
      <c r="C10" s="2019" t="s">
        <v>849</v>
      </c>
      <c r="D10" s="2020"/>
      <c r="E10" s="2020"/>
      <c r="F10" s="2021"/>
      <c r="G10" s="1221">
        <v>32855.084000000003</v>
      </c>
      <c r="H10" s="1221">
        <v>3618.643</v>
      </c>
      <c r="I10" s="1264">
        <v>1961.2370000000001</v>
      </c>
      <c r="J10" s="1266">
        <v>38434.964</v>
      </c>
      <c r="L10" s="1392"/>
      <c r="M10" s="1392"/>
      <c r="N10" s="1392"/>
      <c r="O10" s="1392"/>
    </row>
    <row r="11" spans="1:15" ht="30" customHeight="1">
      <c r="A11" s="1357"/>
      <c r="B11" s="1322">
        <v>2</v>
      </c>
      <c r="C11" s="1940" t="s">
        <v>1106</v>
      </c>
      <c r="D11" s="1774"/>
      <c r="E11" s="1774"/>
      <c r="F11" s="1941"/>
      <c r="G11" s="1316">
        <v>72.685000000000002</v>
      </c>
      <c r="H11" s="1316">
        <v>0</v>
      </c>
      <c r="I11" s="1482">
        <v>23.448</v>
      </c>
      <c r="J11" s="1266">
        <v>96.132999999999996</v>
      </c>
      <c r="L11" s="1392"/>
      <c r="M11" s="1392"/>
      <c r="N11" s="1392"/>
      <c r="O11" s="1392"/>
    </row>
    <row r="12" spans="1:15" ht="27" customHeight="1">
      <c r="A12" s="1357"/>
      <c r="B12" s="1319"/>
      <c r="C12" s="2030" t="s">
        <v>1107</v>
      </c>
      <c r="D12" s="1781"/>
      <c r="E12" s="1781"/>
      <c r="F12" s="1859"/>
      <c r="G12" s="1221">
        <v>72.685000000000002</v>
      </c>
      <c r="H12" s="1221">
        <v>0</v>
      </c>
      <c r="I12" s="1264">
        <v>23.448</v>
      </c>
      <c r="J12" s="1266">
        <v>96.132999999999996</v>
      </c>
      <c r="L12" s="1392"/>
      <c r="M12" s="1392"/>
      <c r="N12" s="1392"/>
      <c r="O12" s="1392"/>
    </row>
    <row r="13" spans="1:15" ht="31.5" customHeight="1">
      <c r="A13" s="1357"/>
      <c r="B13" s="1322">
        <v>3</v>
      </c>
      <c r="C13" s="1940" t="s">
        <v>1109</v>
      </c>
      <c r="D13" s="1774"/>
      <c r="E13" s="1774"/>
      <c r="F13" s="1941"/>
      <c r="G13" s="1316">
        <v>5.12</v>
      </c>
      <c r="H13" s="1316">
        <v>0</v>
      </c>
      <c r="I13" s="1482">
        <v>0</v>
      </c>
      <c r="J13" s="1266">
        <v>5.12</v>
      </c>
      <c r="L13" s="1392"/>
      <c r="M13" s="1392"/>
      <c r="N13" s="1392"/>
      <c r="O13" s="1392"/>
    </row>
    <row r="14" spans="1:15">
      <c r="A14" s="1357"/>
      <c r="B14" s="1319"/>
      <c r="C14" s="2030" t="s">
        <v>1110</v>
      </c>
      <c r="D14" s="1781"/>
      <c r="E14" s="1781"/>
      <c r="F14" s="1859"/>
      <c r="G14" s="1221">
        <v>5.12</v>
      </c>
      <c r="H14" s="1221">
        <v>0</v>
      </c>
      <c r="I14" s="1264">
        <v>0</v>
      </c>
      <c r="J14" s="1266">
        <v>5.12</v>
      </c>
      <c r="L14" s="1392"/>
      <c r="M14" s="1392"/>
      <c r="N14" s="1392"/>
      <c r="O14" s="1392"/>
    </row>
    <row r="15" spans="1:15" ht="30" customHeight="1">
      <c r="A15" s="1357"/>
      <c r="B15" s="1322">
        <v>4</v>
      </c>
      <c r="C15" s="1940" t="s">
        <v>1111</v>
      </c>
      <c r="D15" s="1774"/>
      <c r="E15" s="1774"/>
      <c r="F15" s="1941"/>
      <c r="G15" s="1316">
        <v>364.13499999999999</v>
      </c>
      <c r="H15" s="1316">
        <v>0</v>
      </c>
      <c r="I15" s="1482">
        <v>0</v>
      </c>
      <c r="J15" s="1266">
        <v>364.13499999999999</v>
      </c>
      <c r="L15" s="1392"/>
      <c r="M15" s="1392"/>
      <c r="N15" s="1392"/>
      <c r="O15" s="1392"/>
    </row>
    <row r="16" spans="1:15" ht="30" customHeight="1">
      <c r="A16" s="1357"/>
      <c r="B16" s="1319"/>
      <c r="C16" s="2029" t="s">
        <v>1112</v>
      </c>
      <c r="D16" s="1772"/>
      <c r="E16" s="1772"/>
      <c r="F16" s="1773"/>
      <c r="G16" s="1221">
        <v>364.13499999999999</v>
      </c>
      <c r="H16" s="1221">
        <v>0</v>
      </c>
      <c r="I16" s="1264">
        <v>0</v>
      </c>
      <c r="J16" s="1266">
        <v>364.13499999999999</v>
      </c>
      <c r="L16" s="1392"/>
      <c r="M16" s="1392"/>
      <c r="N16" s="1392"/>
      <c r="O16" s="1392"/>
    </row>
    <row r="17" spans="1:15" ht="15" customHeight="1">
      <c r="A17" s="1357"/>
      <c r="B17" s="1322">
        <v>5</v>
      </c>
      <c r="C17" s="2009" t="s">
        <v>861</v>
      </c>
      <c r="D17" s="1917"/>
      <c r="E17" s="1917"/>
      <c r="F17" s="2010"/>
      <c r="G17" s="1316">
        <v>1.931</v>
      </c>
      <c r="H17" s="1316">
        <v>0</v>
      </c>
      <c r="I17" s="1482">
        <v>0</v>
      </c>
      <c r="J17" s="1266">
        <v>1.931</v>
      </c>
      <c r="L17" s="1392"/>
      <c r="M17" s="1392"/>
      <c r="N17" s="1392"/>
      <c r="O17" s="1392"/>
    </row>
    <row r="18" spans="1:15" ht="15" customHeight="1">
      <c r="A18" s="1357"/>
      <c r="B18" s="1319"/>
      <c r="C18" s="2007" t="s">
        <v>865</v>
      </c>
      <c r="D18" s="1916"/>
      <c r="E18" s="1916"/>
      <c r="F18" s="2008"/>
      <c r="G18" s="1244">
        <v>1.931</v>
      </c>
      <c r="H18" s="1244">
        <v>0</v>
      </c>
      <c r="I18" s="1263">
        <v>0</v>
      </c>
      <c r="J18" s="1266">
        <v>1.931</v>
      </c>
      <c r="L18" s="1392"/>
      <c r="M18" s="1392"/>
      <c r="N18" s="1392"/>
      <c r="O18" s="1392"/>
    </row>
    <row r="19" spans="1:15" ht="15" customHeight="1">
      <c r="A19" s="1357"/>
      <c r="B19" s="1319"/>
      <c r="C19" s="1324"/>
      <c r="D19" s="1915" t="s">
        <v>866</v>
      </c>
      <c r="E19" s="1916"/>
      <c r="F19" s="2008"/>
      <c r="G19" s="1244">
        <v>1.931</v>
      </c>
      <c r="H19" s="1244">
        <v>0</v>
      </c>
      <c r="I19" s="1263">
        <v>0</v>
      </c>
      <c r="J19" s="1266">
        <v>1.931</v>
      </c>
      <c r="L19" s="1392"/>
      <c r="M19" s="1392"/>
      <c r="N19" s="1392"/>
      <c r="O19" s="1392"/>
    </row>
    <row r="20" spans="1:15" ht="15" customHeight="1">
      <c r="A20" s="1357"/>
      <c r="B20" s="1322">
        <v>6</v>
      </c>
      <c r="C20" s="1940" t="s">
        <v>1113</v>
      </c>
      <c r="D20" s="1774"/>
      <c r="E20" s="1774"/>
      <c r="F20" s="1941"/>
      <c r="G20" s="1316">
        <v>51934.235999999997</v>
      </c>
      <c r="H20" s="1316">
        <v>5100.1090000000004</v>
      </c>
      <c r="I20" s="1482">
        <v>6216.9740000000002</v>
      </c>
      <c r="J20" s="1266">
        <v>63251.319000000003</v>
      </c>
      <c r="L20" s="1392"/>
      <c r="M20" s="1392"/>
      <c r="N20" s="1392"/>
      <c r="O20" s="1392"/>
    </row>
    <row r="21" spans="1:15">
      <c r="A21" s="1357"/>
      <c r="B21" s="1319"/>
      <c r="C21" s="2030" t="s">
        <v>1114</v>
      </c>
      <c r="D21" s="1781"/>
      <c r="E21" s="1781"/>
      <c r="F21" s="1859"/>
      <c r="G21" s="1221">
        <v>3130.5619999999999</v>
      </c>
      <c r="H21" s="1221">
        <v>4599.3829999999998</v>
      </c>
      <c r="I21" s="1264">
        <v>4854.2380000000003</v>
      </c>
      <c r="J21" s="1266">
        <v>12584.183000000001</v>
      </c>
      <c r="L21" s="1392"/>
      <c r="M21" s="1392"/>
      <c r="N21" s="1392"/>
      <c r="O21" s="1392"/>
    </row>
    <row r="22" spans="1:15">
      <c r="A22" s="1357"/>
      <c r="B22" s="1319"/>
      <c r="C22" s="2030" t="s">
        <v>1115</v>
      </c>
      <c r="D22" s="1781"/>
      <c r="E22" s="1781"/>
      <c r="F22" s="1859"/>
      <c r="G22" s="1221">
        <v>2514.3789999999999</v>
      </c>
      <c r="H22" s="1221">
        <v>408.858</v>
      </c>
      <c r="I22" s="1264">
        <v>733.12400000000002</v>
      </c>
      <c r="J22" s="1266">
        <v>3656.3609999999999</v>
      </c>
      <c r="L22" s="1392"/>
      <c r="M22" s="1392"/>
      <c r="N22" s="1392"/>
      <c r="O22" s="1392"/>
    </row>
    <row r="23" spans="1:15" ht="15" customHeight="1">
      <c r="A23" s="1357"/>
      <c r="B23" s="1319"/>
      <c r="C23" s="2030" t="s">
        <v>1181</v>
      </c>
      <c r="D23" s="1781"/>
      <c r="E23" s="1781"/>
      <c r="F23" s="1859"/>
      <c r="G23" s="1221">
        <v>3904.5210000000002</v>
      </c>
      <c r="H23" s="1221">
        <v>0</v>
      </c>
      <c r="I23" s="1264">
        <v>0</v>
      </c>
      <c r="J23" s="1266">
        <v>3904.5210000000002</v>
      </c>
      <c r="L23" s="1392"/>
      <c r="M23" s="1392"/>
      <c r="N23" s="1392"/>
      <c r="O23" s="1392"/>
    </row>
    <row r="24" spans="1:15">
      <c r="A24" s="1357"/>
      <c r="B24" s="1319"/>
      <c r="C24" s="2030" t="s">
        <v>1116</v>
      </c>
      <c r="D24" s="1781"/>
      <c r="E24" s="1781"/>
      <c r="F24" s="1859"/>
      <c r="G24" s="1221">
        <v>40047.527999999998</v>
      </c>
      <c r="H24" s="1221">
        <v>11.01</v>
      </c>
      <c r="I24" s="1264">
        <v>629.61199999999997</v>
      </c>
      <c r="J24" s="1266">
        <v>40688.15</v>
      </c>
      <c r="L24" s="1392"/>
      <c r="M24" s="1392"/>
      <c r="N24" s="1392"/>
      <c r="O24" s="1392"/>
    </row>
    <row r="25" spans="1:15">
      <c r="A25" s="1357"/>
      <c r="B25" s="1319"/>
      <c r="C25" s="2030" t="s">
        <v>1174</v>
      </c>
      <c r="D25" s="1781"/>
      <c r="E25" s="1781"/>
      <c r="F25" s="1859"/>
      <c r="G25" s="1221">
        <v>5.9690000000000003</v>
      </c>
      <c r="H25" s="1221">
        <v>0</v>
      </c>
      <c r="I25" s="1264">
        <v>0</v>
      </c>
      <c r="J25" s="1266">
        <v>5.9690000000000003</v>
      </c>
      <c r="L25" s="1392"/>
      <c r="M25" s="1392"/>
      <c r="N25" s="1392"/>
      <c r="O25" s="1392"/>
    </row>
    <row r="26" spans="1:15">
      <c r="A26" s="1357"/>
      <c r="B26" s="1319"/>
      <c r="C26" s="2030" t="s">
        <v>1146</v>
      </c>
      <c r="D26" s="1781"/>
      <c r="E26" s="1781"/>
      <c r="F26" s="1859"/>
      <c r="G26" s="1221">
        <v>2331.277</v>
      </c>
      <c r="H26" s="1221">
        <v>80.858000000000004</v>
      </c>
      <c r="I26" s="1264">
        <v>0</v>
      </c>
      <c r="J26" s="1266">
        <v>2412.1350000000002</v>
      </c>
      <c r="L26" s="1392"/>
      <c r="M26" s="1392"/>
      <c r="N26" s="1392"/>
      <c r="O26" s="1392"/>
    </row>
    <row r="27" spans="1:15" ht="15" customHeight="1">
      <c r="A27" s="1357"/>
      <c r="B27" s="1322">
        <v>7</v>
      </c>
      <c r="C27" s="1940" t="s">
        <v>1117</v>
      </c>
      <c r="D27" s="1774"/>
      <c r="E27" s="1774"/>
      <c r="F27" s="1941"/>
      <c r="G27" s="1316">
        <v>29952.527999999998</v>
      </c>
      <c r="H27" s="1316">
        <v>3033.5889999999999</v>
      </c>
      <c r="I27" s="1482">
        <v>472.25099999999998</v>
      </c>
      <c r="J27" s="1266">
        <v>33458.368000000002</v>
      </c>
      <c r="L27" s="1392"/>
      <c r="M27" s="1392"/>
      <c r="N27" s="1392"/>
      <c r="O27" s="1392"/>
    </row>
    <row r="28" spans="1:15" ht="27.75" customHeight="1">
      <c r="A28" s="1357"/>
      <c r="B28" s="1319"/>
      <c r="C28" s="2030" t="s">
        <v>1118</v>
      </c>
      <c r="D28" s="1781"/>
      <c r="E28" s="1781"/>
      <c r="F28" s="1859"/>
      <c r="G28" s="1221">
        <v>5168.53</v>
      </c>
      <c r="H28" s="1221">
        <v>2360.4699999999998</v>
      </c>
      <c r="I28" s="1264">
        <v>0</v>
      </c>
      <c r="J28" s="1266">
        <v>7529</v>
      </c>
      <c r="L28" s="1392"/>
      <c r="M28" s="1392"/>
      <c r="N28" s="1392"/>
      <c r="O28" s="1392"/>
    </row>
    <row r="29" spans="1:15" ht="27.75" customHeight="1">
      <c r="A29" s="1357"/>
      <c r="B29" s="1319"/>
      <c r="C29" s="2030" t="s">
        <v>1119</v>
      </c>
      <c r="D29" s="1781"/>
      <c r="E29" s="1781"/>
      <c r="F29" s="1859"/>
      <c r="G29" s="1221">
        <v>5622.7839999999997</v>
      </c>
      <c r="H29" s="1221">
        <v>585.92999999999995</v>
      </c>
      <c r="I29" s="1264">
        <v>51.72</v>
      </c>
      <c r="J29" s="1266">
        <v>6260.4340000000002</v>
      </c>
      <c r="L29" s="1392"/>
      <c r="M29" s="1392"/>
      <c r="N29" s="1392"/>
      <c r="O29" s="1392"/>
    </row>
    <row r="30" spans="1:15" ht="27.75" customHeight="1">
      <c r="A30" s="1357"/>
      <c r="B30" s="1319"/>
      <c r="C30" s="2030" t="s">
        <v>1120</v>
      </c>
      <c r="D30" s="1781"/>
      <c r="E30" s="1781"/>
      <c r="F30" s="1859"/>
      <c r="G30" s="1221">
        <v>17709.937000000002</v>
      </c>
      <c r="H30" s="1221">
        <v>74.082999999999998</v>
      </c>
      <c r="I30" s="1264">
        <v>290.911</v>
      </c>
      <c r="J30" s="1266">
        <v>18074.931</v>
      </c>
      <c r="L30" s="1392"/>
      <c r="M30" s="1392"/>
      <c r="N30" s="1392"/>
      <c r="O30" s="1392"/>
    </row>
    <row r="31" spans="1:15" ht="27.75" customHeight="1">
      <c r="A31" s="1357"/>
      <c r="B31" s="1319"/>
      <c r="C31" s="2030" t="s">
        <v>1121</v>
      </c>
      <c r="D31" s="1781"/>
      <c r="E31" s="1781"/>
      <c r="F31" s="1859"/>
      <c r="G31" s="1221">
        <v>984.50199999999995</v>
      </c>
      <c r="H31" s="1221">
        <v>0</v>
      </c>
      <c r="I31" s="1264">
        <v>0</v>
      </c>
      <c r="J31" s="1266">
        <v>984.50199999999995</v>
      </c>
      <c r="L31" s="1392"/>
      <c r="M31" s="1392"/>
      <c r="N31" s="1392"/>
      <c r="O31" s="1392"/>
    </row>
    <row r="32" spans="1:15" ht="27.75" customHeight="1">
      <c r="A32" s="1357"/>
      <c r="B32" s="1319"/>
      <c r="C32" s="2030" t="s">
        <v>1122</v>
      </c>
      <c r="D32" s="1781"/>
      <c r="E32" s="1781"/>
      <c r="F32" s="1859"/>
      <c r="G32" s="1221">
        <v>2.5379999999999998</v>
      </c>
      <c r="H32" s="1221">
        <v>0</v>
      </c>
      <c r="I32" s="1264">
        <v>21.356999999999999</v>
      </c>
      <c r="J32" s="1266">
        <v>23.895</v>
      </c>
      <c r="L32" s="1392"/>
      <c r="M32" s="1392"/>
      <c r="N32" s="1392"/>
      <c r="O32" s="1392"/>
    </row>
    <row r="33" spans="1:15" ht="27.75" customHeight="1">
      <c r="A33" s="1357"/>
      <c r="B33" s="1319"/>
      <c r="C33" s="2030" t="s">
        <v>1123</v>
      </c>
      <c r="D33" s="1781"/>
      <c r="E33" s="1781"/>
      <c r="F33" s="1859"/>
      <c r="G33" s="1221">
        <v>0</v>
      </c>
      <c r="H33" s="1221">
        <v>0</v>
      </c>
      <c r="I33" s="1264">
        <v>8.1289999999999996</v>
      </c>
      <c r="J33" s="1266">
        <v>8.1289999999999996</v>
      </c>
      <c r="L33" s="1392"/>
      <c r="M33" s="1392"/>
      <c r="N33" s="1392"/>
      <c r="O33" s="1392"/>
    </row>
    <row r="34" spans="1:15" ht="27.75" customHeight="1">
      <c r="A34" s="1357"/>
      <c r="B34" s="1319"/>
      <c r="C34" s="2030" t="s">
        <v>1124</v>
      </c>
      <c r="D34" s="1781"/>
      <c r="E34" s="1781"/>
      <c r="F34" s="1859"/>
      <c r="G34" s="1221">
        <v>366.89</v>
      </c>
      <c r="H34" s="1221">
        <v>13.106</v>
      </c>
      <c r="I34" s="1264">
        <v>100.134</v>
      </c>
      <c r="J34" s="1266">
        <v>480.13</v>
      </c>
      <c r="L34" s="1392"/>
      <c r="M34" s="1392"/>
      <c r="N34" s="1392"/>
      <c r="O34" s="1392"/>
    </row>
    <row r="35" spans="1:15" ht="27.75" customHeight="1">
      <c r="A35" s="1357"/>
      <c r="B35" s="1319"/>
      <c r="C35" s="2030" t="s">
        <v>1125</v>
      </c>
      <c r="D35" s="1781"/>
      <c r="E35" s="1781"/>
      <c r="F35" s="1859"/>
      <c r="G35" s="1221">
        <v>97.346999999999994</v>
      </c>
      <c r="H35" s="1221">
        <v>0</v>
      </c>
      <c r="I35" s="1264">
        <v>0</v>
      </c>
      <c r="J35" s="1266">
        <v>97.346999999999994</v>
      </c>
      <c r="L35" s="1392"/>
      <c r="M35" s="1392"/>
      <c r="N35" s="1392"/>
      <c r="O35" s="1392"/>
    </row>
    <row r="36" spans="1:15">
      <c r="A36" s="1357"/>
      <c r="B36" s="1322">
        <v>8</v>
      </c>
      <c r="C36" s="1940" t="s">
        <v>1126</v>
      </c>
      <c r="D36" s="1774"/>
      <c r="E36" s="1774"/>
      <c r="F36" s="1941"/>
      <c r="G36" s="1316">
        <v>51700</v>
      </c>
      <c r="H36" s="1316">
        <v>6350</v>
      </c>
      <c r="I36" s="1482">
        <v>3319.875</v>
      </c>
      <c r="J36" s="1266">
        <v>61369.875</v>
      </c>
      <c r="L36" s="1392"/>
      <c r="M36" s="1392"/>
      <c r="N36" s="1392"/>
      <c r="O36" s="1392"/>
    </row>
    <row r="37" spans="1:15">
      <c r="A37" s="1357"/>
      <c r="B37" s="1319"/>
      <c r="C37" s="2013" t="s">
        <v>294</v>
      </c>
      <c r="D37" s="1922"/>
      <c r="E37" s="1922"/>
      <c r="F37" s="1928"/>
      <c r="G37" s="1221">
        <v>51700</v>
      </c>
      <c r="H37" s="1221">
        <v>6350</v>
      </c>
      <c r="I37" s="1264">
        <v>3320</v>
      </c>
      <c r="J37" s="1266">
        <v>61370</v>
      </c>
      <c r="L37" s="1392"/>
      <c r="M37" s="1392"/>
      <c r="N37" s="1392"/>
      <c r="O37" s="1392"/>
    </row>
    <row r="38" spans="1:15">
      <c r="A38" s="1357"/>
      <c r="B38" s="1319"/>
      <c r="C38" s="2007" t="s">
        <v>891</v>
      </c>
      <c r="D38" s="1916"/>
      <c r="E38" s="1916"/>
      <c r="F38" s="2008"/>
      <c r="G38" s="1244">
        <v>0</v>
      </c>
      <c r="H38" s="1244">
        <v>0</v>
      </c>
      <c r="I38" s="1263">
        <v>-0.125</v>
      </c>
      <c r="J38" s="1266">
        <v>-0.125</v>
      </c>
      <c r="L38" s="1392"/>
      <c r="M38" s="1392"/>
      <c r="N38" s="1392"/>
      <c r="O38" s="1392"/>
    </row>
    <row r="39" spans="1:15" ht="15" customHeight="1">
      <c r="A39" s="1357"/>
      <c r="B39" s="1322">
        <v>9</v>
      </c>
      <c r="C39" s="1940" t="s">
        <v>1127</v>
      </c>
      <c r="D39" s="1774"/>
      <c r="E39" s="1774"/>
      <c r="F39" s="1941"/>
      <c r="G39" s="1316">
        <v>31641.991000000002</v>
      </c>
      <c r="H39" s="1316">
        <v>19871.987000000001</v>
      </c>
      <c r="I39" s="1482">
        <v>3038.5749999999998</v>
      </c>
      <c r="J39" s="1266">
        <v>54552.553</v>
      </c>
      <c r="L39" s="1392"/>
      <c r="M39" s="1392"/>
      <c r="N39" s="1392"/>
      <c r="O39" s="1392"/>
    </row>
    <row r="40" spans="1:15">
      <c r="A40" s="1357"/>
      <c r="B40" s="1319"/>
      <c r="C40" s="2013" t="s">
        <v>893</v>
      </c>
      <c r="D40" s="1922"/>
      <c r="E40" s="1922"/>
      <c r="F40" s="1928"/>
      <c r="G40" s="1221">
        <v>331.77199999999999</v>
      </c>
      <c r="H40" s="1221">
        <v>37.835000000000001</v>
      </c>
      <c r="I40" s="1264">
        <v>1512.37</v>
      </c>
      <c r="J40" s="1266">
        <v>1881.9770000000001</v>
      </c>
      <c r="L40" s="1392"/>
      <c r="M40" s="1392"/>
      <c r="N40" s="1392"/>
      <c r="O40" s="1392"/>
    </row>
    <row r="41" spans="1:15">
      <c r="A41" s="1357"/>
      <c r="B41" s="1319"/>
      <c r="C41" s="1326"/>
      <c r="D41" s="1929" t="s">
        <v>893</v>
      </c>
      <c r="E41" s="1923"/>
      <c r="F41" s="2014"/>
      <c r="G41" s="1221">
        <v>331.92099999999999</v>
      </c>
      <c r="H41" s="1221">
        <v>37.838999999999999</v>
      </c>
      <c r="I41" s="1264">
        <v>1513.182</v>
      </c>
      <c r="J41" s="1266">
        <v>1882.942</v>
      </c>
      <c r="L41" s="1392"/>
      <c r="M41" s="1392"/>
      <c r="N41" s="1392"/>
      <c r="O41" s="1392"/>
    </row>
    <row r="42" spans="1:15">
      <c r="A42" s="1357"/>
      <c r="B42" s="1319"/>
      <c r="C42" s="1326"/>
      <c r="D42" s="1923" t="s">
        <v>725</v>
      </c>
      <c r="E42" s="1923" t="s">
        <v>132</v>
      </c>
      <c r="F42" s="2014"/>
      <c r="G42" s="1221">
        <v>-0.14899999999999999</v>
      </c>
      <c r="H42" s="1221">
        <v>-4.0000000000000001E-3</v>
      </c>
      <c r="I42" s="1264">
        <v>-0.81200000000000006</v>
      </c>
      <c r="J42" s="1266">
        <v>-0.96499999999999997</v>
      </c>
      <c r="L42" s="1392"/>
      <c r="M42" s="1392"/>
      <c r="N42" s="1392"/>
      <c r="O42" s="1392"/>
    </row>
    <row r="43" spans="1:15">
      <c r="A43" s="1357"/>
      <c r="B43" s="1319"/>
      <c r="C43" s="2013" t="s">
        <v>894</v>
      </c>
      <c r="D43" s="1922"/>
      <c r="E43" s="1922"/>
      <c r="F43" s="1928"/>
      <c r="G43" s="1221">
        <v>29711.55</v>
      </c>
      <c r="H43" s="1221">
        <v>2539.6869999999999</v>
      </c>
      <c r="I43" s="1264">
        <v>1447.5360000000001</v>
      </c>
      <c r="J43" s="1266">
        <v>33698.773000000001</v>
      </c>
      <c r="L43" s="1392"/>
      <c r="M43" s="1392"/>
      <c r="N43" s="1392"/>
      <c r="O43" s="1392"/>
    </row>
    <row r="44" spans="1:15">
      <c r="A44" s="1357"/>
      <c r="B44" s="1319"/>
      <c r="C44" s="1326"/>
      <c r="D44" s="1929" t="s">
        <v>894</v>
      </c>
      <c r="E44" s="1923"/>
      <c r="F44" s="2014"/>
      <c r="G44" s="1221">
        <v>29722.921999999999</v>
      </c>
      <c r="H44" s="1221">
        <v>2553.4409999999998</v>
      </c>
      <c r="I44" s="1264">
        <v>1448.576</v>
      </c>
      <c r="J44" s="1266">
        <v>33724.938999999998</v>
      </c>
      <c r="L44" s="1392"/>
      <c r="M44" s="1392"/>
      <c r="N44" s="1392"/>
      <c r="O44" s="1392"/>
    </row>
    <row r="45" spans="1:15">
      <c r="A45" s="1357"/>
      <c r="B45" s="1319"/>
      <c r="C45" s="1326"/>
      <c r="D45" s="1923" t="s">
        <v>726</v>
      </c>
      <c r="E45" s="1923"/>
      <c r="F45" s="2014"/>
      <c r="G45" s="1221">
        <v>-11.372</v>
      </c>
      <c r="H45" s="1221">
        <v>-13.754</v>
      </c>
      <c r="I45" s="1264">
        <v>-1.04</v>
      </c>
      <c r="J45" s="1266">
        <v>-26.166</v>
      </c>
      <c r="L45" s="1392"/>
      <c r="M45" s="1392"/>
      <c r="N45" s="1392"/>
      <c r="O45" s="1392"/>
    </row>
    <row r="46" spans="1:15">
      <c r="A46" s="1357"/>
      <c r="B46" s="1327"/>
      <c r="C46" s="2007" t="s">
        <v>899</v>
      </c>
      <c r="D46" s="1916"/>
      <c r="E46" s="1916"/>
      <c r="F46" s="2008"/>
      <c r="G46" s="1221">
        <v>457.47800000000001</v>
      </c>
      <c r="H46" s="1221">
        <v>143.69499999999999</v>
      </c>
      <c r="I46" s="1264">
        <v>22.492000000000001</v>
      </c>
      <c r="J46" s="1266">
        <v>623.66499999999996</v>
      </c>
      <c r="L46" s="1392"/>
      <c r="M46" s="1392"/>
      <c r="N46" s="1392"/>
      <c r="O46" s="1392"/>
    </row>
    <row r="47" spans="1:15">
      <c r="A47" s="1357"/>
      <c r="B47" s="1319"/>
      <c r="C47" s="1326"/>
      <c r="D47" s="1922" t="s">
        <v>899</v>
      </c>
      <c r="E47" s="1922"/>
      <c r="F47" s="1928"/>
      <c r="G47" s="1221">
        <v>458.88900000000001</v>
      </c>
      <c r="H47" s="1221">
        <v>143.709</v>
      </c>
      <c r="I47" s="1264">
        <v>22.515000000000001</v>
      </c>
      <c r="J47" s="1266">
        <v>625.11300000000006</v>
      </c>
      <c r="L47" s="1392"/>
      <c r="M47" s="1392"/>
      <c r="N47" s="1392"/>
      <c r="O47" s="1392"/>
    </row>
    <row r="48" spans="1:15">
      <c r="A48" s="1357"/>
      <c r="B48" s="1319"/>
      <c r="C48" s="1326"/>
      <c r="D48" s="1923" t="s">
        <v>901</v>
      </c>
      <c r="E48" s="1923" t="s">
        <v>132</v>
      </c>
      <c r="F48" s="2014"/>
      <c r="G48" s="1221">
        <v>-1.411</v>
      </c>
      <c r="H48" s="1221">
        <v>-1.4E-2</v>
      </c>
      <c r="I48" s="1264">
        <v>-2.3E-2</v>
      </c>
      <c r="J48" s="1266">
        <v>-1.448</v>
      </c>
      <c r="L48" s="1392"/>
      <c r="M48" s="1392"/>
      <c r="N48" s="1392"/>
      <c r="O48" s="1392"/>
    </row>
    <row r="49" spans="1:15">
      <c r="A49" s="1357"/>
      <c r="B49" s="1319"/>
      <c r="C49" s="2013" t="s">
        <v>797</v>
      </c>
      <c r="D49" s="1922"/>
      <c r="E49" s="1922"/>
      <c r="F49" s="1928"/>
      <c r="G49" s="1221">
        <v>55.287999999999997</v>
      </c>
      <c r="H49" s="1221">
        <v>16865.491000000002</v>
      </c>
      <c r="I49" s="1264">
        <v>4.0000000000000001E-3</v>
      </c>
      <c r="J49" s="1266">
        <v>16920.782999999999</v>
      </c>
      <c r="L49" s="1392"/>
      <c r="M49" s="1392"/>
      <c r="N49" s="1392"/>
      <c r="O49" s="1392"/>
    </row>
    <row r="50" spans="1:15">
      <c r="A50" s="1357"/>
      <c r="B50" s="1319"/>
      <c r="C50" s="1326"/>
      <c r="D50" s="1922" t="s">
        <v>540</v>
      </c>
      <c r="E50" s="1922"/>
      <c r="F50" s="1928"/>
      <c r="G50" s="1221">
        <v>56.002000000000002</v>
      </c>
      <c r="H50" s="1221">
        <v>16867.178</v>
      </c>
      <c r="I50" s="1264">
        <v>4.0000000000000001E-3</v>
      </c>
      <c r="J50" s="1266">
        <v>16923.184000000001</v>
      </c>
      <c r="L50" s="1392"/>
      <c r="M50" s="1392"/>
      <c r="N50" s="1392"/>
      <c r="O50" s="1392"/>
    </row>
    <row r="51" spans="1:15">
      <c r="A51" s="1357"/>
      <c r="B51" s="1319"/>
      <c r="C51" s="1326"/>
      <c r="D51" s="1923" t="s">
        <v>541</v>
      </c>
      <c r="E51" s="1923" t="s">
        <v>132</v>
      </c>
      <c r="F51" s="2014"/>
      <c r="G51" s="1221">
        <v>-0.71399999999999997</v>
      </c>
      <c r="H51" s="1221">
        <v>-1.6870000000000001</v>
      </c>
      <c r="I51" s="1264">
        <v>0</v>
      </c>
      <c r="J51" s="1266">
        <v>-2.4009999999999998</v>
      </c>
      <c r="L51" s="1392"/>
      <c r="M51" s="1392"/>
      <c r="N51" s="1392"/>
      <c r="O51" s="1392"/>
    </row>
    <row r="52" spans="1:15">
      <c r="A52" s="1357"/>
      <c r="B52" s="1319"/>
      <c r="C52" s="2013" t="s">
        <v>798</v>
      </c>
      <c r="D52" s="1922"/>
      <c r="E52" s="1922"/>
      <c r="F52" s="1928"/>
      <c r="G52" s="1221">
        <v>13.03</v>
      </c>
      <c r="H52" s="1221">
        <v>0</v>
      </c>
      <c r="I52" s="1264">
        <v>0</v>
      </c>
      <c r="J52" s="1266">
        <v>13.03</v>
      </c>
      <c r="L52" s="1392"/>
      <c r="M52" s="1392"/>
      <c r="N52" s="1392"/>
      <c r="O52" s="1392"/>
    </row>
    <row r="53" spans="1:15">
      <c r="A53" s="1357"/>
      <c r="B53" s="1319"/>
      <c r="C53" s="1326"/>
      <c r="D53" s="1922" t="s">
        <v>543</v>
      </c>
      <c r="E53" s="1922"/>
      <c r="F53" s="1928"/>
      <c r="G53" s="1221">
        <v>13.337999999999999</v>
      </c>
      <c r="H53" s="1221">
        <v>0</v>
      </c>
      <c r="I53" s="1264">
        <v>0</v>
      </c>
      <c r="J53" s="1266">
        <v>13.337999999999999</v>
      </c>
      <c r="L53" s="1392"/>
      <c r="M53" s="1392"/>
      <c r="N53" s="1392"/>
      <c r="O53" s="1392"/>
    </row>
    <row r="54" spans="1:15">
      <c r="A54" s="1357"/>
      <c r="B54" s="1319"/>
      <c r="C54" s="1326"/>
      <c r="D54" s="1923" t="s">
        <v>544</v>
      </c>
      <c r="E54" s="1923"/>
      <c r="F54" s="2014"/>
      <c r="G54" s="1221">
        <v>-0.02</v>
      </c>
      <c r="H54" s="1221">
        <v>0</v>
      </c>
      <c r="I54" s="1264">
        <v>0</v>
      </c>
      <c r="J54" s="1266">
        <v>-0.02</v>
      </c>
      <c r="L54" s="1392"/>
      <c r="M54" s="1392"/>
      <c r="N54" s="1392"/>
      <c r="O54" s="1392"/>
    </row>
    <row r="55" spans="1:15">
      <c r="A55" s="1357"/>
      <c r="B55" s="1319"/>
      <c r="C55" s="1326"/>
      <c r="D55" s="1923" t="s">
        <v>545</v>
      </c>
      <c r="E55" s="1923" t="s">
        <v>132</v>
      </c>
      <c r="F55" s="2014"/>
      <c r="G55" s="1221">
        <v>-0.28799999999999998</v>
      </c>
      <c r="H55" s="1221">
        <v>0</v>
      </c>
      <c r="I55" s="1264">
        <v>0</v>
      </c>
      <c r="J55" s="1266">
        <v>-0.28799999999999998</v>
      </c>
      <c r="L55" s="1392"/>
      <c r="M55" s="1392"/>
      <c r="N55" s="1392"/>
      <c r="O55" s="1392"/>
    </row>
    <row r="56" spans="1:15">
      <c r="A56" s="1357"/>
      <c r="B56" s="1319"/>
      <c r="C56" s="2013" t="s">
        <v>799</v>
      </c>
      <c r="D56" s="1922"/>
      <c r="E56" s="1922"/>
      <c r="F56" s="1928"/>
      <c r="G56" s="1221">
        <v>119.121</v>
      </c>
      <c r="H56" s="1221">
        <v>0</v>
      </c>
      <c r="I56" s="1264">
        <v>1.056</v>
      </c>
      <c r="J56" s="1266">
        <v>120.17700000000001</v>
      </c>
      <c r="L56" s="1392"/>
      <c r="M56" s="1392"/>
      <c r="N56" s="1392"/>
      <c r="O56" s="1392"/>
    </row>
    <row r="57" spans="1:15">
      <c r="A57" s="1357"/>
      <c r="B57" s="1319"/>
      <c r="C57" s="1326"/>
      <c r="D57" s="1922" t="s">
        <v>547</v>
      </c>
      <c r="E57" s="1922"/>
      <c r="F57" s="1928"/>
      <c r="G57" s="1221">
        <v>125.565</v>
      </c>
      <c r="H57" s="1221">
        <v>0</v>
      </c>
      <c r="I57" s="1264">
        <v>1.07</v>
      </c>
      <c r="J57" s="1266">
        <v>126.63500000000001</v>
      </c>
      <c r="L57" s="1392"/>
      <c r="M57" s="1392"/>
      <c r="N57" s="1392"/>
      <c r="O57" s="1392"/>
    </row>
    <row r="58" spans="1:15">
      <c r="A58" s="1357"/>
      <c r="B58" s="1319"/>
      <c r="C58" s="1326"/>
      <c r="D58" s="1923" t="s">
        <v>140</v>
      </c>
      <c r="E58" s="1923"/>
      <c r="F58" s="2014"/>
      <c r="G58" s="1221">
        <v>-0.21099999999999999</v>
      </c>
      <c r="H58" s="1221">
        <v>0</v>
      </c>
      <c r="I58" s="1264">
        <v>-4.0000000000000001E-3</v>
      </c>
      <c r="J58" s="1266">
        <v>-0.215</v>
      </c>
      <c r="L58" s="1392"/>
      <c r="M58" s="1392"/>
      <c r="N58" s="1392"/>
      <c r="O58" s="1392"/>
    </row>
    <row r="59" spans="1:15">
      <c r="A59" s="1357"/>
      <c r="B59" s="1319"/>
      <c r="C59" s="1326"/>
      <c r="D59" s="1923" t="s">
        <v>548</v>
      </c>
      <c r="E59" s="1923" t="s">
        <v>132</v>
      </c>
      <c r="F59" s="2014"/>
      <c r="G59" s="1221">
        <v>-6.2329999999999997</v>
      </c>
      <c r="H59" s="1221">
        <v>0</v>
      </c>
      <c r="I59" s="1264">
        <v>-0.01</v>
      </c>
      <c r="J59" s="1266">
        <v>-6.2430000000000003</v>
      </c>
      <c r="L59" s="1392"/>
      <c r="M59" s="1392"/>
      <c r="N59" s="1392"/>
      <c r="O59" s="1392"/>
    </row>
    <row r="60" spans="1:15">
      <c r="A60" s="1357"/>
      <c r="B60" s="1319"/>
      <c r="C60" s="2013" t="s">
        <v>800</v>
      </c>
      <c r="D60" s="1922"/>
      <c r="E60" s="1922"/>
      <c r="F60" s="1928"/>
      <c r="G60" s="1221">
        <v>8.9999999999999993E-3</v>
      </c>
      <c r="H60" s="1221">
        <v>0</v>
      </c>
      <c r="I60" s="1264">
        <v>0</v>
      </c>
      <c r="J60" s="1266">
        <v>8.9999999999999993E-3</v>
      </c>
      <c r="L60" s="1392"/>
      <c r="M60" s="1392"/>
      <c r="N60" s="1392"/>
      <c r="O60" s="1392"/>
    </row>
    <row r="61" spans="1:15">
      <c r="A61" s="1357"/>
      <c r="B61" s="1319"/>
      <c r="C61" s="1326"/>
      <c r="D61" s="1922" t="s">
        <v>550</v>
      </c>
      <c r="E61" s="1922"/>
      <c r="F61" s="1928"/>
      <c r="G61" s="1221">
        <v>8.9999999999999993E-3</v>
      </c>
      <c r="H61" s="1221">
        <v>0</v>
      </c>
      <c r="I61" s="1264">
        <v>0</v>
      </c>
      <c r="J61" s="1266">
        <v>8.9999999999999993E-3</v>
      </c>
      <c r="L61" s="1392"/>
      <c r="M61" s="1392"/>
      <c r="N61" s="1392"/>
      <c r="O61" s="1392"/>
    </row>
    <row r="62" spans="1:15">
      <c r="A62" s="1357"/>
      <c r="B62" s="1319"/>
      <c r="C62" s="2013" t="s">
        <v>801</v>
      </c>
      <c r="D62" s="1922"/>
      <c r="E62" s="1922"/>
      <c r="F62" s="1928"/>
      <c r="G62" s="1221">
        <v>732.01</v>
      </c>
      <c r="H62" s="1221">
        <v>249.23599999999999</v>
      </c>
      <c r="I62" s="1264">
        <v>54.716999999999999</v>
      </c>
      <c r="J62" s="1266">
        <v>1035.963</v>
      </c>
      <c r="L62" s="1392"/>
      <c r="M62" s="1392"/>
      <c r="N62" s="1392"/>
      <c r="O62" s="1392"/>
    </row>
    <row r="63" spans="1:15">
      <c r="A63" s="1357"/>
      <c r="B63" s="1319"/>
      <c r="C63" s="1326"/>
      <c r="D63" s="1922" t="s">
        <v>553</v>
      </c>
      <c r="E63" s="1922"/>
      <c r="F63" s="1928"/>
      <c r="G63" s="1221">
        <v>778.73699999999997</v>
      </c>
      <c r="H63" s="1221">
        <v>250.26300000000001</v>
      </c>
      <c r="I63" s="1264">
        <v>55.420999999999999</v>
      </c>
      <c r="J63" s="1266">
        <v>1084.421</v>
      </c>
      <c r="L63" s="1392"/>
      <c r="M63" s="1392"/>
      <c r="N63" s="1392"/>
      <c r="O63" s="1392"/>
    </row>
    <row r="64" spans="1:15">
      <c r="A64" s="1357"/>
      <c r="B64" s="1319"/>
      <c r="C64" s="1326"/>
      <c r="D64" s="1923" t="s">
        <v>554</v>
      </c>
      <c r="E64" s="1923"/>
      <c r="F64" s="2014"/>
      <c r="G64" s="1221">
        <v>-0.121</v>
      </c>
      <c r="H64" s="1221">
        <v>-0.81799999999999995</v>
      </c>
      <c r="I64" s="1264">
        <v>-7.0000000000000007E-2</v>
      </c>
      <c r="J64" s="1266">
        <v>-1.0089999999999999</v>
      </c>
      <c r="L64" s="1392"/>
      <c r="M64" s="1392"/>
      <c r="N64" s="1392"/>
      <c r="O64" s="1392"/>
    </row>
    <row r="65" spans="1:15">
      <c r="A65" s="1357"/>
      <c r="B65" s="1319"/>
      <c r="C65" s="1326"/>
      <c r="D65" s="1923" t="s">
        <v>555</v>
      </c>
      <c r="E65" s="1923" t="s">
        <v>132</v>
      </c>
      <c r="F65" s="2014"/>
      <c r="G65" s="1221">
        <v>-46.606000000000002</v>
      </c>
      <c r="H65" s="1221">
        <v>-0.20899999999999999</v>
      </c>
      <c r="I65" s="1264">
        <v>-0.63400000000000001</v>
      </c>
      <c r="J65" s="1266">
        <v>-47.448999999999998</v>
      </c>
      <c r="L65" s="1392"/>
      <c r="M65" s="1392"/>
      <c r="N65" s="1392"/>
      <c r="O65" s="1392"/>
    </row>
    <row r="66" spans="1:15">
      <c r="A66" s="1357"/>
      <c r="B66" s="1319"/>
      <c r="C66" s="2007" t="s">
        <v>804</v>
      </c>
      <c r="D66" s="1916"/>
      <c r="E66" s="1916"/>
      <c r="F66" s="2008"/>
      <c r="G66" s="1221">
        <v>214.20500000000001</v>
      </c>
      <c r="H66" s="1221">
        <v>36.042999999999999</v>
      </c>
      <c r="I66" s="1264">
        <v>0.4</v>
      </c>
      <c r="J66" s="1266">
        <v>250.648</v>
      </c>
      <c r="L66" s="1392"/>
      <c r="M66" s="1392"/>
      <c r="N66" s="1392"/>
      <c r="O66" s="1392"/>
    </row>
    <row r="67" spans="1:15">
      <c r="A67" s="1357"/>
      <c r="B67" s="1319"/>
      <c r="C67" s="1331"/>
      <c r="D67" s="1916" t="s">
        <v>187</v>
      </c>
      <c r="E67" s="1916"/>
      <c r="F67" s="2008"/>
      <c r="G67" s="1221">
        <v>214.768</v>
      </c>
      <c r="H67" s="1221">
        <v>36.085000000000001</v>
      </c>
      <c r="I67" s="1264">
        <v>0.40100000000000002</v>
      </c>
      <c r="J67" s="1266">
        <v>251.25399999999999</v>
      </c>
      <c r="L67" s="1392"/>
      <c r="M67" s="1392"/>
      <c r="N67" s="1392"/>
      <c r="O67" s="1392"/>
    </row>
    <row r="68" spans="1:15">
      <c r="A68" s="1357"/>
      <c r="B68" s="1319"/>
      <c r="C68" s="1326"/>
      <c r="D68" s="1923" t="s">
        <v>188</v>
      </c>
      <c r="E68" s="1923" t="s">
        <v>132</v>
      </c>
      <c r="F68" s="2014"/>
      <c r="G68" s="1221">
        <v>-0.56299999999999994</v>
      </c>
      <c r="H68" s="1221">
        <v>-4.2000000000000003E-2</v>
      </c>
      <c r="I68" s="1264">
        <v>-1E-3</v>
      </c>
      <c r="J68" s="1266">
        <v>-0.60599999999999998</v>
      </c>
      <c r="L68" s="1392"/>
      <c r="M68" s="1392"/>
      <c r="N68" s="1392"/>
      <c r="O68" s="1392"/>
    </row>
    <row r="69" spans="1:15" customFormat="1">
      <c r="A69" s="1394"/>
      <c r="B69" s="1319"/>
      <c r="C69" s="2007" t="s">
        <v>912</v>
      </c>
      <c r="D69" s="1916"/>
      <c r="E69" s="1916"/>
      <c r="F69" s="2008"/>
      <c r="G69" s="1221">
        <v>7.5279999999999996</v>
      </c>
      <c r="H69" s="1221">
        <v>0</v>
      </c>
      <c r="I69" s="1264">
        <v>0</v>
      </c>
      <c r="J69" s="1266">
        <v>7.5279999999999996</v>
      </c>
      <c r="L69" s="1392"/>
      <c r="M69" s="1392"/>
      <c r="N69" s="1392"/>
      <c r="O69" s="1392"/>
    </row>
    <row r="70" spans="1:15" customFormat="1">
      <c r="A70" s="1394"/>
      <c r="B70" s="1319"/>
      <c r="C70" s="1326"/>
      <c r="D70" s="1916" t="s">
        <v>913</v>
      </c>
      <c r="E70" s="1916"/>
      <c r="F70" s="2008"/>
      <c r="G70" s="1221">
        <v>19.460999999999999</v>
      </c>
      <c r="H70" s="1221">
        <v>0</v>
      </c>
      <c r="I70" s="1264">
        <v>0</v>
      </c>
      <c r="J70" s="1266">
        <v>19.460999999999999</v>
      </c>
      <c r="L70" s="1392"/>
      <c r="M70" s="1392"/>
      <c r="N70" s="1392"/>
      <c r="O70" s="1392"/>
    </row>
    <row r="71" spans="1:15" ht="30" customHeight="1">
      <c r="A71" s="1357"/>
      <c r="B71" s="1319"/>
      <c r="C71" s="1586"/>
      <c r="D71" s="1923" t="s">
        <v>914</v>
      </c>
      <c r="E71" s="1923" t="s">
        <v>132</v>
      </c>
      <c r="F71" s="2014"/>
      <c r="G71" s="1221">
        <v>-11.933</v>
      </c>
      <c r="H71" s="1221">
        <v>0</v>
      </c>
      <c r="I71" s="1264">
        <v>0</v>
      </c>
      <c r="J71" s="1266">
        <v>-11.933</v>
      </c>
      <c r="L71" s="1392"/>
      <c r="M71" s="1392"/>
      <c r="N71" s="1392"/>
      <c r="O71" s="1392"/>
    </row>
    <row r="72" spans="1:15" ht="15" customHeight="1">
      <c r="A72" s="1357"/>
      <c r="B72" s="1322">
        <v>10</v>
      </c>
      <c r="C72" s="1984" t="s">
        <v>1128</v>
      </c>
      <c r="D72" s="1784"/>
      <c r="E72" s="1784"/>
      <c r="F72" s="1985"/>
      <c r="G72" s="1316">
        <v>350766.57500000001</v>
      </c>
      <c r="H72" s="1316">
        <v>47242.862999999998</v>
      </c>
      <c r="I72" s="1482">
        <v>24850.341</v>
      </c>
      <c r="J72" s="1266">
        <v>422859.77899999998</v>
      </c>
      <c r="L72" s="1392"/>
      <c r="M72" s="1392"/>
      <c r="N72" s="1392"/>
      <c r="O72" s="1392"/>
    </row>
    <row r="73" spans="1:15">
      <c r="A73" s="1357"/>
      <c r="B73" s="1328"/>
      <c r="C73" s="2013" t="s">
        <v>916</v>
      </c>
      <c r="D73" s="1922"/>
      <c r="E73" s="1922"/>
      <c r="F73" s="1928"/>
      <c r="G73" s="1221">
        <v>160850.00399999999</v>
      </c>
      <c r="H73" s="1221">
        <v>29120.837</v>
      </c>
      <c r="I73" s="1264">
        <v>6437.67</v>
      </c>
      <c r="J73" s="1266">
        <v>196408.511</v>
      </c>
      <c r="L73" s="1392"/>
      <c r="M73" s="1392"/>
      <c r="N73" s="1392"/>
      <c r="O73" s="1392"/>
    </row>
    <row r="74" spans="1:15">
      <c r="A74" s="1357"/>
      <c r="B74" s="1328"/>
      <c r="C74" s="1329"/>
      <c r="D74" s="1921" t="s">
        <v>916</v>
      </c>
      <c r="E74" s="1927"/>
      <c r="F74" s="2018"/>
      <c r="G74" s="1221">
        <v>167716.402</v>
      </c>
      <c r="H74" s="1221">
        <v>29519.022000000001</v>
      </c>
      <c r="I74" s="1264">
        <v>6618.1080000000002</v>
      </c>
      <c r="J74" s="1266">
        <v>203853.53200000001</v>
      </c>
      <c r="L74" s="1392"/>
      <c r="M74" s="1392"/>
      <c r="N74" s="1392"/>
      <c r="O74" s="1392"/>
    </row>
    <row r="75" spans="1:15">
      <c r="A75" s="1357"/>
      <c r="B75" s="1319"/>
      <c r="C75" s="1326"/>
      <c r="D75" s="1923" t="s">
        <v>917</v>
      </c>
      <c r="E75" s="1923"/>
      <c r="F75" s="2014"/>
      <c r="G75" s="1221">
        <v>-329.44299999999998</v>
      </c>
      <c r="H75" s="1221">
        <v>-62.423999999999999</v>
      </c>
      <c r="I75" s="1264">
        <v>-19.591999999999999</v>
      </c>
      <c r="J75" s="1266">
        <v>-411.459</v>
      </c>
      <c r="L75" s="1392"/>
      <c r="M75" s="1392"/>
      <c r="N75" s="1392"/>
      <c r="O75" s="1392"/>
    </row>
    <row r="76" spans="1:15">
      <c r="A76" s="1357"/>
      <c r="B76" s="1319"/>
      <c r="C76" s="1326"/>
      <c r="D76" s="1923" t="s">
        <v>918</v>
      </c>
      <c r="E76" s="1923" t="s">
        <v>132</v>
      </c>
      <c r="F76" s="2014"/>
      <c r="G76" s="1221">
        <v>-6536.9549999999999</v>
      </c>
      <c r="H76" s="1221">
        <v>-335.76100000000002</v>
      </c>
      <c r="I76" s="1264">
        <v>-160.846</v>
      </c>
      <c r="J76" s="1266">
        <v>-7033.5619999999999</v>
      </c>
      <c r="L76" s="1392"/>
      <c r="M76" s="1392"/>
      <c r="N76" s="1392"/>
      <c r="O76" s="1392"/>
    </row>
    <row r="77" spans="1:15">
      <c r="A77" s="1357"/>
      <c r="B77" s="1319"/>
      <c r="C77" s="2013" t="s">
        <v>919</v>
      </c>
      <c r="D77" s="1922"/>
      <c r="E77" s="1922"/>
      <c r="F77" s="1928"/>
      <c r="G77" s="1221">
        <v>1422.0640000000001</v>
      </c>
      <c r="H77" s="1221">
        <v>0</v>
      </c>
      <c r="I77" s="1264">
        <v>11.987</v>
      </c>
      <c r="J77" s="1266">
        <v>1434.0509999999999</v>
      </c>
      <c r="L77" s="1392"/>
      <c r="M77" s="1392"/>
      <c r="N77" s="1392"/>
      <c r="O77" s="1392"/>
    </row>
    <row r="78" spans="1:15">
      <c r="A78" s="1357"/>
      <c r="B78" s="1319"/>
      <c r="C78" s="1326"/>
      <c r="D78" s="1923" t="s">
        <v>919</v>
      </c>
      <c r="E78" s="1923"/>
      <c r="F78" s="2014"/>
      <c r="G78" s="1221">
        <v>1437.222</v>
      </c>
      <c r="H78" s="1221">
        <v>0</v>
      </c>
      <c r="I78" s="1264">
        <v>12.1</v>
      </c>
      <c r="J78" s="1266">
        <v>1449.3219999999999</v>
      </c>
      <c r="L78" s="1392"/>
      <c r="M78" s="1392"/>
      <c r="N78" s="1392"/>
      <c r="O78" s="1392"/>
    </row>
    <row r="79" spans="1:15">
      <c r="A79" s="1357"/>
      <c r="B79" s="1319"/>
      <c r="C79" s="1326"/>
      <c r="D79" s="1923" t="s">
        <v>920</v>
      </c>
      <c r="E79" s="1923"/>
      <c r="F79" s="2014"/>
      <c r="G79" s="1221">
        <v>-0.63400000000000001</v>
      </c>
      <c r="H79" s="1221">
        <v>0</v>
      </c>
      <c r="I79" s="1264">
        <v>0</v>
      </c>
      <c r="J79" s="1266">
        <v>-0.63400000000000001</v>
      </c>
      <c r="L79" s="1392"/>
      <c r="M79" s="1392"/>
      <c r="N79" s="1392"/>
      <c r="O79" s="1392"/>
    </row>
    <row r="80" spans="1:15">
      <c r="A80" s="1357"/>
      <c r="B80" s="1319"/>
      <c r="C80" s="1326"/>
      <c r="D80" s="1923" t="s">
        <v>921</v>
      </c>
      <c r="E80" s="1923" t="s">
        <v>132</v>
      </c>
      <c r="F80" s="2014"/>
      <c r="G80" s="1221">
        <v>-14.523999999999999</v>
      </c>
      <c r="H80" s="1221">
        <v>0</v>
      </c>
      <c r="I80" s="1264">
        <v>-0.113</v>
      </c>
      <c r="J80" s="1266">
        <v>-14.637</v>
      </c>
      <c r="L80" s="1392"/>
      <c r="M80" s="1392"/>
      <c r="N80" s="1392"/>
      <c r="O80" s="1392"/>
    </row>
    <row r="81" spans="1:15">
      <c r="A81" s="1357"/>
      <c r="B81" s="1319"/>
      <c r="C81" s="2013" t="s">
        <v>807</v>
      </c>
      <c r="D81" s="1922"/>
      <c r="E81" s="1922"/>
      <c r="F81" s="1928"/>
      <c r="G81" s="1221">
        <v>280.58499999999998</v>
      </c>
      <c r="H81" s="1221">
        <v>5.8999999999999997E-2</v>
      </c>
      <c r="I81" s="1264">
        <v>46.070999999999998</v>
      </c>
      <c r="J81" s="1266">
        <v>326.71499999999997</v>
      </c>
      <c r="L81" s="1392"/>
      <c r="M81" s="1392"/>
      <c r="N81" s="1392"/>
      <c r="O81" s="1392"/>
    </row>
    <row r="82" spans="1:15">
      <c r="A82" s="1357"/>
      <c r="B82" s="1319"/>
      <c r="C82" s="1326"/>
      <c r="D82" s="1923" t="s">
        <v>739</v>
      </c>
      <c r="E82" s="1923"/>
      <c r="F82" s="2014"/>
      <c r="G82" s="1221">
        <v>292.553</v>
      </c>
      <c r="H82" s="1221">
        <v>5.8999999999999997E-2</v>
      </c>
      <c r="I82" s="1264">
        <v>46.420999999999999</v>
      </c>
      <c r="J82" s="1266">
        <v>339.03300000000002</v>
      </c>
      <c r="L82" s="1392"/>
      <c r="M82" s="1392"/>
      <c r="N82" s="1392"/>
      <c r="O82" s="1392"/>
    </row>
    <row r="83" spans="1:15">
      <c r="A83" s="1357"/>
      <c r="B83" s="1319"/>
      <c r="C83" s="1326"/>
      <c r="D83" s="1923" t="s">
        <v>740</v>
      </c>
      <c r="E83" s="1923"/>
      <c r="F83" s="2014"/>
      <c r="G83" s="1221">
        <v>-0.61599999999999999</v>
      </c>
      <c r="H83" s="1221">
        <v>0</v>
      </c>
      <c r="I83" s="1264">
        <v>-0.217</v>
      </c>
      <c r="J83" s="1266">
        <v>-0.83299999999999996</v>
      </c>
      <c r="L83" s="1392"/>
      <c r="M83" s="1392"/>
      <c r="N83" s="1392"/>
      <c r="O83" s="1392"/>
    </row>
    <row r="84" spans="1:15">
      <c r="A84" s="1357"/>
      <c r="B84" s="1319"/>
      <c r="C84" s="1326"/>
      <c r="D84" s="1923" t="s">
        <v>741</v>
      </c>
      <c r="E84" s="1923" t="s">
        <v>132</v>
      </c>
      <c r="F84" s="2014"/>
      <c r="G84" s="1221">
        <v>-11.352</v>
      </c>
      <c r="H84" s="1221">
        <v>0</v>
      </c>
      <c r="I84" s="1264">
        <v>-0.13300000000000001</v>
      </c>
      <c r="J84" s="1266">
        <v>-11.484999999999999</v>
      </c>
      <c r="L84" s="1392"/>
      <c r="M84" s="1392"/>
      <c r="N84" s="1392"/>
      <c r="O84" s="1392"/>
    </row>
    <row r="85" spans="1:15">
      <c r="A85" s="1357"/>
      <c r="B85" s="1319"/>
      <c r="C85" s="2007" t="s">
        <v>808</v>
      </c>
      <c r="D85" s="1916"/>
      <c r="E85" s="1916"/>
      <c r="F85" s="2008"/>
      <c r="G85" s="1221">
        <v>185000.61499999999</v>
      </c>
      <c r="H85" s="1221">
        <v>17120.727999999999</v>
      </c>
      <c r="I85" s="1264">
        <v>18035.415000000001</v>
      </c>
      <c r="J85" s="1266">
        <v>220156.758</v>
      </c>
      <c r="L85" s="1392"/>
      <c r="M85" s="1392"/>
      <c r="N85" s="1392"/>
      <c r="O85" s="1392"/>
    </row>
    <row r="86" spans="1:15">
      <c r="A86" s="1357"/>
      <c r="B86" s="1319"/>
      <c r="C86" s="1326"/>
      <c r="D86" s="1923" t="s">
        <v>420</v>
      </c>
      <c r="E86" s="1923"/>
      <c r="F86" s="2014"/>
      <c r="G86" s="1221">
        <v>186436.416</v>
      </c>
      <c r="H86" s="1221">
        <v>17257.848000000002</v>
      </c>
      <c r="I86" s="1264">
        <v>18054.976999999999</v>
      </c>
      <c r="J86" s="1266">
        <v>221749.24100000001</v>
      </c>
      <c r="L86" s="1392"/>
      <c r="M86" s="1392"/>
      <c r="N86" s="1392"/>
      <c r="O86" s="1392"/>
    </row>
    <row r="87" spans="1:15">
      <c r="A87" s="1357"/>
      <c r="B87" s="1319"/>
      <c r="C87" s="1326"/>
      <c r="D87" s="1923" t="s">
        <v>579</v>
      </c>
      <c r="E87" s="1923"/>
      <c r="F87" s="2014"/>
      <c r="G87" s="1221">
        <v>1029.22</v>
      </c>
      <c r="H87" s="1221">
        <v>-11.728</v>
      </c>
      <c r="I87" s="1264">
        <v>82.188999999999993</v>
      </c>
      <c r="J87" s="1266">
        <v>1099.681</v>
      </c>
      <c r="L87" s="1392"/>
      <c r="M87" s="1392"/>
      <c r="N87" s="1392"/>
      <c r="O87" s="1392"/>
    </row>
    <row r="88" spans="1:15">
      <c r="A88" s="1357"/>
      <c r="B88" s="1319"/>
      <c r="C88" s="1326"/>
      <c r="D88" s="1923" t="s">
        <v>580</v>
      </c>
      <c r="E88" s="1923" t="s">
        <v>132</v>
      </c>
      <c r="F88" s="2014"/>
      <c r="G88" s="1221">
        <v>-2465.0210000000002</v>
      </c>
      <c r="H88" s="1221">
        <v>-125.392</v>
      </c>
      <c r="I88" s="1264">
        <v>-101.751</v>
      </c>
      <c r="J88" s="1266">
        <v>-2692.1640000000002</v>
      </c>
      <c r="L88" s="1392"/>
      <c r="M88" s="1392"/>
      <c r="N88" s="1392"/>
      <c r="O88" s="1392"/>
    </row>
    <row r="89" spans="1:15">
      <c r="A89" s="1357"/>
      <c r="B89" s="1319"/>
      <c r="C89" s="2007" t="s">
        <v>922</v>
      </c>
      <c r="D89" s="1916"/>
      <c r="E89" s="1916"/>
      <c r="F89" s="2008"/>
      <c r="G89" s="1221">
        <v>9.3659999999999997</v>
      </c>
      <c r="H89" s="1221">
        <v>0</v>
      </c>
      <c r="I89" s="1264">
        <v>0</v>
      </c>
      <c r="J89" s="1266">
        <v>9.3659999999999997</v>
      </c>
      <c r="L89" s="1392"/>
      <c r="M89" s="1392"/>
      <c r="N89" s="1392"/>
      <c r="O89" s="1392"/>
    </row>
    <row r="90" spans="1:15">
      <c r="A90" s="1357"/>
      <c r="B90" s="1319"/>
      <c r="C90" s="1326"/>
      <c r="D90" s="1923" t="s">
        <v>922</v>
      </c>
      <c r="E90" s="1923"/>
      <c r="F90" s="2014"/>
      <c r="G90" s="1221">
        <v>12.467000000000001</v>
      </c>
      <c r="H90" s="1221">
        <v>0</v>
      </c>
      <c r="I90" s="1264">
        <v>0</v>
      </c>
      <c r="J90" s="1266">
        <v>12.467000000000001</v>
      </c>
      <c r="L90" s="1392"/>
      <c r="M90" s="1392"/>
      <c r="N90" s="1392"/>
      <c r="O90" s="1392"/>
    </row>
    <row r="91" spans="1:15" ht="27" customHeight="1">
      <c r="A91" s="1357"/>
      <c r="B91" s="1319"/>
      <c r="C91" s="1326"/>
      <c r="D91" s="1923" t="s">
        <v>923</v>
      </c>
      <c r="E91" s="1923"/>
      <c r="F91" s="2014"/>
      <c r="G91" s="1221">
        <v>-3.101</v>
      </c>
      <c r="H91" s="1221">
        <v>0</v>
      </c>
      <c r="I91" s="1264">
        <v>0</v>
      </c>
      <c r="J91" s="1266">
        <v>-3.101</v>
      </c>
      <c r="L91" s="1392"/>
      <c r="M91" s="1392"/>
      <c r="N91" s="1392"/>
      <c r="O91" s="1392"/>
    </row>
    <row r="92" spans="1:15">
      <c r="A92" s="1357"/>
      <c r="B92" s="1327"/>
      <c r="C92" s="2007" t="s">
        <v>924</v>
      </c>
      <c r="D92" s="1916"/>
      <c r="E92" s="1916"/>
      <c r="F92" s="2008"/>
      <c r="G92" s="1221">
        <v>8.2089999999999996</v>
      </c>
      <c r="H92" s="1221">
        <v>89.307000000000002</v>
      </c>
      <c r="I92" s="1264">
        <v>66.935000000000002</v>
      </c>
      <c r="J92" s="1266">
        <v>164.45099999999999</v>
      </c>
      <c r="L92" s="1392"/>
      <c r="M92" s="1392"/>
      <c r="N92" s="1392"/>
      <c r="O92" s="1392"/>
    </row>
    <row r="93" spans="1:15">
      <c r="A93" s="1357"/>
      <c r="B93" s="1319"/>
      <c r="C93" s="1326"/>
      <c r="D93" s="1923" t="s">
        <v>924</v>
      </c>
      <c r="E93" s="1923"/>
      <c r="F93" s="2014"/>
      <c r="G93" s="1221">
        <v>8.2319999999999993</v>
      </c>
      <c r="H93" s="1221">
        <v>94.445999999999998</v>
      </c>
      <c r="I93" s="1264">
        <v>67.75</v>
      </c>
      <c r="J93" s="1266">
        <v>170.428</v>
      </c>
      <c r="L93" s="1392"/>
      <c r="M93" s="1392"/>
      <c r="N93" s="1392"/>
      <c r="O93" s="1392"/>
    </row>
    <row r="94" spans="1:15" ht="27" customHeight="1">
      <c r="A94" s="1357"/>
      <c r="B94" s="1319"/>
      <c r="C94" s="1326"/>
      <c r="D94" s="1923" t="s">
        <v>925</v>
      </c>
      <c r="E94" s="1923"/>
      <c r="F94" s="2014"/>
      <c r="G94" s="1221">
        <v>0</v>
      </c>
      <c r="H94" s="1221">
        <v>0</v>
      </c>
      <c r="I94" s="1264">
        <v>-0.72899999999999998</v>
      </c>
      <c r="J94" s="1266">
        <v>-0.72899999999999998</v>
      </c>
      <c r="L94" s="1392"/>
      <c r="M94" s="1392"/>
      <c r="N94" s="1392"/>
      <c r="O94" s="1392"/>
    </row>
    <row r="95" spans="1:15" ht="27" customHeight="1">
      <c r="A95" s="1357"/>
      <c r="B95" s="1319"/>
      <c r="C95" s="1326"/>
      <c r="D95" s="1923" t="s">
        <v>926</v>
      </c>
      <c r="E95" s="1923" t="s">
        <v>132</v>
      </c>
      <c r="F95" s="2014"/>
      <c r="G95" s="1221">
        <v>-2.3E-2</v>
      </c>
      <c r="H95" s="1221">
        <v>-5.1390000000000002</v>
      </c>
      <c r="I95" s="1264">
        <v>-8.5999999999999993E-2</v>
      </c>
      <c r="J95" s="1266">
        <v>-5.2480000000000002</v>
      </c>
      <c r="L95" s="1392"/>
      <c r="M95" s="1392"/>
      <c r="N95" s="1392"/>
      <c r="O95" s="1392"/>
    </row>
    <row r="96" spans="1:15">
      <c r="A96" s="1357"/>
      <c r="B96" s="1319"/>
      <c r="C96" s="2007" t="s">
        <v>1069</v>
      </c>
      <c r="D96" s="1916"/>
      <c r="E96" s="1916"/>
      <c r="F96" s="2008"/>
      <c r="G96" s="1221">
        <v>0</v>
      </c>
      <c r="H96" s="1221">
        <v>0</v>
      </c>
      <c r="I96" s="1264">
        <v>4.4429999999999996</v>
      </c>
      <c r="J96" s="1266">
        <v>4.4429999999999996</v>
      </c>
      <c r="L96" s="1392"/>
      <c r="M96" s="1392"/>
      <c r="N96" s="1392"/>
      <c r="O96" s="1392"/>
    </row>
    <row r="97" spans="1:15">
      <c r="A97" s="1357"/>
      <c r="B97" s="1319"/>
      <c r="C97" s="1326"/>
      <c r="D97" s="1925" t="s">
        <v>932</v>
      </c>
      <c r="E97" s="1925"/>
      <c r="F97" s="2015"/>
      <c r="G97" s="1221">
        <v>0</v>
      </c>
      <c r="H97" s="1221">
        <v>0</v>
      </c>
      <c r="I97" s="1264">
        <v>4.6820000000000004</v>
      </c>
      <c r="J97" s="1266">
        <v>4.6820000000000004</v>
      </c>
      <c r="L97" s="1392"/>
      <c r="M97" s="1392"/>
      <c r="N97" s="1392"/>
      <c r="O97" s="1392"/>
    </row>
    <row r="98" spans="1:15">
      <c r="A98" s="1357"/>
      <c r="B98" s="1319"/>
      <c r="C98" s="1326"/>
      <c r="D98" s="1923" t="s">
        <v>933</v>
      </c>
      <c r="E98" s="1923" t="s">
        <v>132</v>
      </c>
      <c r="F98" s="2014"/>
      <c r="G98" s="1221">
        <v>0</v>
      </c>
      <c r="H98" s="1221">
        <v>0</v>
      </c>
      <c r="I98" s="1264">
        <v>-0.23899999999999999</v>
      </c>
      <c r="J98" s="1266">
        <v>-0.23899999999999999</v>
      </c>
      <c r="L98" s="1392"/>
      <c r="M98" s="1392"/>
      <c r="N98" s="1392"/>
      <c r="O98" s="1392"/>
    </row>
    <row r="99" spans="1:15">
      <c r="A99" s="1357"/>
      <c r="B99" s="1319"/>
      <c r="C99" s="2007" t="s">
        <v>204</v>
      </c>
      <c r="D99" s="1916"/>
      <c r="E99" s="1916"/>
      <c r="F99" s="2008"/>
      <c r="G99" s="1221">
        <v>0</v>
      </c>
      <c r="H99" s="1221">
        <v>0</v>
      </c>
      <c r="I99" s="1264">
        <v>9.1890000000000001</v>
      </c>
      <c r="J99" s="1266">
        <v>9.1890000000000001</v>
      </c>
      <c r="L99" s="1392"/>
      <c r="M99" s="1392"/>
      <c r="N99" s="1392"/>
      <c r="O99" s="1392"/>
    </row>
    <row r="100" spans="1:15">
      <c r="A100" s="1357"/>
      <c r="B100" s="1319"/>
      <c r="C100" s="1326"/>
      <c r="D100" s="1925" t="s">
        <v>204</v>
      </c>
      <c r="E100" s="1925"/>
      <c r="F100" s="2015"/>
      <c r="G100" s="1221">
        <v>0</v>
      </c>
      <c r="H100" s="1221">
        <v>0</v>
      </c>
      <c r="I100" s="1264">
        <v>9.76</v>
      </c>
      <c r="J100" s="1266">
        <v>9.76</v>
      </c>
      <c r="L100" s="1392"/>
      <c r="M100" s="1392"/>
      <c r="N100" s="1392"/>
      <c r="O100" s="1392"/>
    </row>
    <row r="101" spans="1:15">
      <c r="A101" s="1357"/>
      <c r="B101" s="1319"/>
      <c r="C101" s="1326"/>
      <c r="D101" s="1923" t="s">
        <v>205</v>
      </c>
      <c r="E101" s="1923" t="s">
        <v>132</v>
      </c>
      <c r="F101" s="2014"/>
      <c r="G101" s="1221">
        <v>0</v>
      </c>
      <c r="H101" s="1221">
        <v>0</v>
      </c>
      <c r="I101" s="1264">
        <v>-0.57099999999999995</v>
      </c>
      <c r="J101" s="1266">
        <v>-0.57099999999999995</v>
      </c>
      <c r="L101" s="1392"/>
      <c r="M101" s="1392"/>
      <c r="N101" s="1392"/>
      <c r="O101" s="1392"/>
    </row>
    <row r="102" spans="1:15">
      <c r="A102" s="1357"/>
      <c r="B102" s="1319"/>
      <c r="C102" s="2007" t="s">
        <v>937</v>
      </c>
      <c r="D102" s="1916"/>
      <c r="E102" s="1916"/>
      <c r="F102" s="2008"/>
      <c r="G102" s="1221">
        <v>92.805000000000007</v>
      </c>
      <c r="H102" s="1221">
        <v>256.10899999999998</v>
      </c>
      <c r="I102" s="1264">
        <v>0</v>
      </c>
      <c r="J102" s="1266">
        <v>348.91399999999999</v>
      </c>
      <c r="L102" s="1392"/>
      <c r="M102" s="1392"/>
      <c r="N102" s="1392"/>
      <c r="O102" s="1392"/>
    </row>
    <row r="103" spans="1:15">
      <c r="A103" s="1357"/>
      <c r="B103" s="1319"/>
      <c r="C103" s="1326"/>
      <c r="D103" s="1915" t="s">
        <v>937</v>
      </c>
      <c r="E103" s="1916"/>
      <c r="F103" s="2008"/>
      <c r="G103" s="1221">
        <v>93.450999999999993</v>
      </c>
      <c r="H103" s="1221">
        <v>261.03300000000002</v>
      </c>
      <c r="I103" s="1264">
        <v>0</v>
      </c>
      <c r="J103" s="1266">
        <v>354.48399999999998</v>
      </c>
      <c r="L103" s="1392"/>
      <c r="M103" s="1392"/>
      <c r="N103" s="1392"/>
      <c r="O103" s="1392"/>
    </row>
    <row r="104" spans="1:15" ht="14.25" customHeight="1">
      <c r="A104" s="1357"/>
      <c r="B104" s="1319"/>
      <c r="C104" s="1326"/>
      <c r="D104" s="1923" t="s">
        <v>938</v>
      </c>
      <c r="E104" s="1923"/>
      <c r="F104" s="2014"/>
      <c r="G104" s="1221">
        <v>0</v>
      </c>
      <c r="H104" s="1221">
        <v>-1.2E-2</v>
      </c>
      <c r="I104" s="1264">
        <v>0</v>
      </c>
      <c r="J104" s="1266">
        <v>-1.2E-2</v>
      </c>
      <c r="L104" s="1392"/>
      <c r="M104" s="1392"/>
      <c r="N104" s="1392"/>
      <c r="O104" s="1392"/>
    </row>
    <row r="105" spans="1:15">
      <c r="A105" s="1357"/>
      <c r="B105" s="1319"/>
      <c r="C105" s="1326"/>
      <c r="D105" s="1923" t="s">
        <v>939</v>
      </c>
      <c r="E105" s="1923" t="s">
        <v>132</v>
      </c>
      <c r="F105" s="2014"/>
      <c r="G105" s="1221">
        <v>-0.64600000000000002</v>
      </c>
      <c r="H105" s="1221">
        <v>-4.9119999999999999</v>
      </c>
      <c r="I105" s="1264">
        <v>0</v>
      </c>
      <c r="J105" s="1266">
        <v>-5.5579999999999998</v>
      </c>
      <c r="L105" s="1392"/>
      <c r="M105" s="1392"/>
      <c r="N105" s="1392"/>
      <c r="O105" s="1392"/>
    </row>
    <row r="106" spans="1:15">
      <c r="A106" s="1357"/>
      <c r="B106" s="1319"/>
      <c r="C106" s="2013" t="s">
        <v>948</v>
      </c>
      <c r="D106" s="1922"/>
      <c r="E106" s="1922"/>
      <c r="F106" s="1928"/>
      <c r="G106" s="1221">
        <v>53.84</v>
      </c>
      <c r="H106" s="1221">
        <v>0</v>
      </c>
      <c r="I106" s="1264">
        <v>14.627000000000001</v>
      </c>
      <c r="J106" s="1266">
        <v>68.466999999999999</v>
      </c>
      <c r="L106" s="1392"/>
      <c r="M106" s="1392"/>
      <c r="N106" s="1392"/>
      <c r="O106" s="1392"/>
    </row>
    <row r="107" spans="1:15">
      <c r="A107" s="1357"/>
      <c r="B107" s="1319"/>
      <c r="C107" s="1326"/>
      <c r="D107" s="1923" t="s">
        <v>948</v>
      </c>
      <c r="E107" s="1923"/>
      <c r="F107" s="2014"/>
      <c r="G107" s="1221">
        <v>55.018999999999998</v>
      </c>
      <c r="H107" s="1221">
        <v>0</v>
      </c>
      <c r="I107" s="1264">
        <v>14.631</v>
      </c>
      <c r="J107" s="1266">
        <v>69.650000000000006</v>
      </c>
      <c r="L107" s="1392"/>
      <c r="M107" s="1392"/>
      <c r="N107" s="1392"/>
      <c r="O107" s="1392"/>
    </row>
    <row r="108" spans="1:15">
      <c r="A108" s="1357"/>
      <c r="B108" s="1319"/>
      <c r="C108" s="1326"/>
      <c r="D108" s="1923" t="s">
        <v>949</v>
      </c>
      <c r="E108" s="1923"/>
      <c r="F108" s="2014"/>
      <c r="G108" s="1221">
        <v>-1.4E-2</v>
      </c>
      <c r="H108" s="1221">
        <v>0</v>
      </c>
      <c r="I108" s="1264">
        <v>-1E-3</v>
      </c>
      <c r="J108" s="1266">
        <v>-1.4999999999999999E-2</v>
      </c>
      <c r="L108" s="1392"/>
      <c r="M108" s="1392"/>
      <c r="N108" s="1392"/>
      <c r="O108" s="1392"/>
    </row>
    <row r="109" spans="1:15">
      <c r="A109" s="1357"/>
      <c r="B109" s="1319"/>
      <c r="C109" s="1326"/>
      <c r="D109" s="1923" t="s">
        <v>950</v>
      </c>
      <c r="E109" s="1923" t="s">
        <v>132</v>
      </c>
      <c r="F109" s="2014"/>
      <c r="G109" s="1221">
        <v>-1.165</v>
      </c>
      <c r="H109" s="1221">
        <v>0</v>
      </c>
      <c r="I109" s="1264">
        <v>-3.0000000000000001E-3</v>
      </c>
      <c r="J109" s="1266">
        <v>-1.1679999999999999</v>
      </c>
      <c r="L109" s="1392"/>
      <c r="M109" s="1392"/>
      <c r="N109" s="1392"/>
      <c r="O109" s="1392"/>
    </row>
    <row r="110" spans="1:15">
      <c r="A110" s="1357"/>
      <c r="B110" s="1327"/>
      <c r="C110" s="2007" t="s">
        <v>815</v>
      </c>
      <c r="D110" s="1916"/>
      <c r="E110" s="1916"/>
      <c r="F110" s="2008"/>
      <c r="G110" s="1221">
        <v>0.98499999999999999</v>
      </c>
      <c r="H110" s="1221">
        <v>318.858</v>
      </c>
      <c r="I110" s="1264">
        <v>0</v>
      </c>
      <c r="J110" s="1266">
        <v>319.84300000000002</v>
      </c>
      <c r="L110" s="1392"/>
      <c r="M110" s="1392"/>
      <c r="N110" s="1392"/>
      <c r="O110" s="1392"/>
    </row>
    <row r="111" spans="1:15">
      <c r="A111" s="1357"/>
      <c r="B111" s="1327"/>
      <c r="C111" s="1326"/>
      <c r="D111" s="1915" t="s">
        <v>777</v>
      </c>
      <c r="E111" s="1916"/>
      <c r="F111" s="2008"/>
      <c r="G111" s="1221">
        <v>0.98599999999999999</v>
      </c>
      <c r="H111" s="1221">
        <v>320.584</v>
      </c>
      <c r="I111" s="1264">
        <v>0</v>
      </c>
      <c r="J111" s="1266">
        <v>321.57</v>
      </c>
      <c r="L111" s="1392"/>
      <c r="M111" s="1392"/>
      <c r="N111" s="1392"/>
      <c r="O111" s="1392"/>
    </row>
    <row r="112" spans="1:15">
      <c r="A112" s="1357"/>
      <c r="B112" s="1319"/>
      <c r="C112" s="1326"/>
      <c r="D112" s="1923" t="s">
        <v>311</v>
      </c>
      <c r="E112" s="1923" t="s">
        <v>132</v>
      </c>
      <c r="F112" s="2014"/>
      <c r="G112" s="1221">
        <v>-1E-3</v>
      </c>
      <c r="H112" s="1221">
        <v>-1.726</v>
      </c>
      <c r="I112" s="1264">
        <v>0</v>
      </c>
      <c r="J112" s="1266">
        <v>-1.7270000000000001</v>
      </c>
      <c r="L112" s="1392"/>
      <c r="M112" s="1392"/>
      <c r="N112" s="1392"/>
      <c r="O112" s="1392"/>
    </row>
    <row r="113" spans="1:15">
      <c r="A113" s="1357"/>
      <c r="B113" s="1327"/>
      <c r="C113" s="2007" t="s">
        <v>951</v>
      </c>
      <c r="D113" s="1916"/>
      <c r="E113" s="1916"/>
      <c r="F113" s="2008"/>
      <c r="G113" s="1221">
        <v>3086.578</v>
      </c>
      <c r="H113" s="1221">
        <v>336.96499999999997</v>
      </c>
      <c r="I113" s="1264">
        <v>232.215</v>
      </c>
      <c r="J113" s="1266">
        <v>3655.7579999999998</v>
      </c>
      <c r="L113" s="1392"/>
      <c r="M113" s="1392"/>
      <c r="N113" s="1392"/>
      <c r="O113" s="1392"/>
    </row>
    <row r="114" spans="1:15">
      <c r="A114" s="1357"/>
      <c r="B114" s="1319"/>
      <c r="C114" s="1326"/>
      <c r="D114" s="1915" t="s">
        <v>592</v>
      </c>
      <c r="E114" s="1916"/>
      <c r="F114" s="2008"/>
      <c r="G114" s="1221">
        <v>10343.645</v>
      </c>
      <c r="H114" s="1221">
        <v>1028.326</v>
      </c>
      <c r="I114" s="1264">
        <v>853.49199999999996</v>
      </c>
      <c r="J114" s="1266">
        <v>12225.463</v>
      </c>
      <c r="L114" s="1392"/>
      <c r="M114" s="1392"/>
      <c r="N114" s="1392"/>
      <c r="O114" s="1392"/>
    </row>
    <row r="115" spans="1:15" ht="15" customHeight="1">
      <c r="A115" s="1357"/>
      <c r="B115" s="1319"/>
      <c r="C115" s="1326"/>
      <c r="D115" s="1923" t="s">
        <v>593</v>
      </c>
      <c r="E115" s="1923" t="s">
        <v>132</v>
      </c>
      <c r="F115" s="2014"/>
      <c r="G115" s="1221">
        <v>-7257.067</v>
      </c>
      <c r="H115" s="1221">
        <v>-691.36099999999999</v>
      </c>
      <c r="I115" s="1264">
        <v>-621.27700000000004</v>
      </c>
      <c r="J115" s="1266">
        <v>-8569.7049999999999</v>
      </c>
      <c r="L115" s="1392"/>
      <c r="M115" s="1392"/>
      <c r="N115" s="1392"/>
      <c r="O115" s="1392"/>
    </row>
    <row r="116" spans="1:15">
      <c r="A116" s="1357"/>
      <c r="B116" s="1319"/>
      <c r="C116" s="2007" t="s">
        <v>952</v>
      </c>
      <c r="D116" s="1916"/>
      <c r="E116" s="1916"/>
      <c r="F116" s="2008"/>
      <c r="G116" s="1221">
        <v>-38.475999999999999</v>
      </c>
      <c r="H116" s="1221">
        <v>0</v>
      </c>
      <c r="I116" s="1264">
        <v>-8.2110000000000003</v>
      </c>
      <c r="J116" s="1266">
        <v>-46.686999999999998</v>
      </c>
      <c r="L116" s="1392"/>
      <c r="M116" s="1392"/>
      <c r="N116" s="1392"/>
      <c r="O116" s="1392"/>
    </row>
    <row r="117" spans="1:15">
      <c r="A117" s="1357"/>
      <c r="B117" s="1322">
        <v>11</v>
      </c>
      <c r="C117" s="2009" t="s">
        <v>596</v>
      </c>
      <c r="D117" s="1917"/>
      <c r="E117" s="1917"/>
      <c r="F117" s="2010"/>
      <c r="G117" s="1316">
        <v>3025.9870000000001</v>
      </c>
      <c r="H117" s="1316">
        <v>394.70299999999997</v>
      </c>
      <c r="I117" s="1482">
        <v>187.27199999999999</v>
      </c>
      <c r="J117" s="1266">
        <v>3607.962</v>
      </c>
      <c r="L117" s="1392"/>
      <c r="M117" s="1392"/>
      <c r="N117" s="1392"/>
      <c r="O117" s="1392"/>
    </row>
    <row r="118" spans="1:15">
      <c r="A118" s="1357"/>
      <c r="B118" s="1319"/>
      <c r="C118" s="2007" t="s">
        <v>953</v>
      </c>
      <c r="D118" s="1916"/>
      <c r="E118" s="1916"/>
      <c r="F118" s="2008"/>
      <c r="G118" s="1221">
        <v>959.66300000000001</v>
      </c>
      <c r="H118" s="1221">
        <v>183.87100000000001</v>
      </c>
      <c r="I118" s="1264">
        <v>87.301000000000002</v>
      </c>
      <c r="J118" s="1266">
        <v>1230.835</v>
      </c>
      <c r="L118" s="1392"/>
      <c r="M118" s="1392"/>
      <c r="N118" s="1392"/>
      <c r="O118" s="1392"/>
    </row>
    <row r="119" spans="1:15">
      <c r="A119" s="1357"/>
      <c r="B119" s="1319"/>
      <c r="C119" s="2007" t="s">
        <v>954</v>
      </c>
      <c r="D119" s="1916"/>
      <c r="E119" s="1916"/>
      <c r="F119" s="2008"/>
      <c r="G119" s="1221">
        <v>200.34299999999999</v>
      </c>
      <c r="H119" s="1221">
        <v>98.712000000000003</v>
      </c>
      <c r="I119" s="1264">
        <v>17.158999999999999</v>
      </c>
      <c r="J119" s="1266">
        <v>316.214</v>
      </c>
      <c r="L119" s="1392"/>
      <c r="M119" s="1392"/>
      <c r="N119" s="1392"/>
      <c r="O119" s="1392"/>
    </row>
    <row r="120" spans="1:15">
      <c r="A120" s="1357"/>
      <c r="B120" s="1319"/>
      <c r="C120" s="2007" t="s">
        <v>955</v>
      </c>
      <c r="D120" s="1916"/>
      <c r="E120" s="1916"/>
      <c r="F120" s="2008"/>
      <c r="G120" s="1221">
        <v>591.11300000000006</v>
      </c>
      <c r="H120" s="1221">
        <v>105.375</v>
      </c>
      <c r="I120" s="1264">
        <v>57.619</v>
      </c>
      <c r="J120" s="1266">
        <v>754.10699999999997</v>
      </c>
      <c r="L120" s="1392"/>
      <c r="M120" s="1392"/>
      <c r="N120" s="1392"/>
      <c r="O120" s="1392"/>
    </row>
    <row r="121" spans="1:15">
      <c r="A121" s="1357"/>
      <c r="B121" s="1319"/>
      <c r="C121" s="2007" t="s">
        <v>956</v>
      </c>
      <c r="D121" s="1916"/>
      <c r="E121" s="1916"/>
      <c r="F121" s="2008"/>
      <c r="G121" s="1221">
        <v>552.27</v>
      </c>
      <c r="H121" s="1221">
        <v>0.84899999999999998</v>
      </c>
      <c r="I121" s="1264">
        <v>15.977</v>
      </c>
      <c r="J121" s="1266">
        <v>569.096</v>
      </c>
      <c r="L121" s="1392"/>
      <c r="M121" s="1392"/>
      <c r="N121" s="1392"/>
      <c r="O121" s="1392"/>
    </row>
    <row r="122" spans="1:15">
      <c r="A122" s="1357"/>
      <c r="B122" s="1319"/>
      <c r="C122" s="2007" t="s">
        <v>957</v>
      </c>
      <c r="D122" s="1916"/>
      <c r="E122" s="1916"/>
      <c r="F122" s="2008"/>
      <c r="G122" s="1221">
        <v>547.39400000000001</v>
      </c>
      <c r="H122" s="1221">
        <v>1.919</v>
      </c>
      <c r="I122" s="1264">
        <v>1.3240000000000001</v>
      </c>
      <c r="J122" s="1266">
        <v>550.63699999999994</v>
      </c>
      <c r="L122" s="1392"/>
      <c r="M122" s="1392"/>
      <c r="N122" s="1392"/>
      <c r="O122" s="1392"/>
    </row>
    <row r="123" spans="1:15">
      <c r="A123" s="1357"/>
      <c r="B123" s="1319"/>
      <c r="C123" s="2007" t="s">
        <v>958</v>
      </c>
      <c r="D123" s="1916"/>
      <c r="E123" s="1916"/>
      <c r="F123" s="2008"/>
      <c r="G123" s="1221">
        <v>82.287999999999997</v>
      </c>
      <c r="H123" s="1221">
        <v>0</v>
      </c>
      <c r="I123" s="1264">
        <v>2.6779999999999999</v>
      </c>
      <c r="J123" s="1266">
        <v>84.965999999999994</v>
      </c>
      <c r="L123" s="1392"/>
      <c r="M123" s="1392"/>
      <c r="N123" s="1392"/>
      <c r="O123" s="1392"/>
    </row>
    <row r="124" spans="1:15">
      <c r="A124" s="1357"/>
      <c r="B124" s="1319"/>
      <c r="C124" s="2007" t="s">
        <v>959</v>
      </c>
      <c r="D124" s="1916"/>
      <c r="E124" s="1916"/>
      <c r="F124" s="2008"/>
      <c r="G124" s="1221">
        <v>24.31</v>
      </c>
      <c r="H124" s="1221">
        <v>3.6040000000000001</v>
      </c>
      <c r="I124" s="1264">
        <v>3.7719999999999998</v>
      </c>
      <c r="J124" s="1266">
        <v>31.686</v>
      </c>
      <c r="L124" s="1392"/>
      <c r="M124" s="1392"/>
      <c r="N124" s="1392"/>
      <c r="O124" s="1392"/>
    </row>
    <row r="125" spans="1:15">
      <c r="A125" s="1357"/>
      <c r="B125" s="1319"/>
      <c r="C125" s="2007" t="s">
        <v>961</v>
      </c>
      <c r="D125" s="1916"/>
      <c r="E125" s="1916"/>
      <c r="F125" s="2008"/>
      <c r="G125" s="1221">
        <v>68.605999999999995</v>
      </c>
      <c r="H125" s="1221">
        <v>0.372</v>
      </c>
      <c r="I125" s="1264">
        <v>1.3180000000000001</v>
      </c>
      <c r="J125" s="1266">
        <v>70.296000000000006</v>
      </c>
      <c r="L125" s="1392"/>
      <c r="M125" s="1392"/>
      <c r="N125" s="1392"/>
      <c r="O125" s="1392"/>
    </row>
    <row r="126" spans="1:15">
      <c r="A126" s="1357"/>
      <c r="B126" s="1319"/>
      <c r="C126" s="2007" t="s">
        <v>963</v>
      </c>
      <c r="D126" s="1916"/>
      <c r="E126" s="1916"/>
      <c r="F126" s="2008"/>
      <c r="G126" s="1221">
        <v>0</v>
      </c>
      <c r="H126" s="1221">
        <v>1E-3</v>
      </c>
      <c r="I126" s="1264">
        <v>0.124</v>
      </c>
      <c r="J126" s="1266">
        <v>0.125</v>
      </c>
      <c r="L126" s="1392"/>
      <c r="M126" s="1392"/>
      <c r="N126" s="1392"/>
      <c r="O126" s="1392"/>
    </row>
    <row r="127" spans="1:15">
      <c r="A127" s="1357"/>
      <c r="B127" s="1322">
        <v>12</v>
      </c>
      <c r="C127" s="2009" t="s">
        <v>606</v>
      </c>
      <c r="D127" s="1917"/>
      <c r="E127" s="1917"/>
      <c r="F127" s="2010"/>
      <c r="G127" s="1316">
        <v>1905.894</v>
      </c>
      <c r="H127" s="1316">
        <v>0</v>
      </c>
      <c r="I127" s="1482">
        <v>0</v>
      </c>
      <c r="J127" s="1266">
        <v>1905.894</v>
      </c>
      <c r="L127" s="1392"/>
      <c r="M127" s="1392"/>
      <c r="N127" s="1392"/>
      <c r="O127" s="1392"/>
    </row>
    <row r="128" spans="1:15">
      <c r="A128" s="1357"/>
      <c r="B128" s="1319"/>
      <c r="C128" s="2013" t="s">
        <v>607</v>
      </c>
      <c r="D128" s="1922"/>
      <c r="E128" s="1922"/>
      <c r="F128" s="1928"/>
      <c r="G128" s="1221">
        <v>449.52499999999998</v>
      </c>
      <c r="H128" s="1221">
        <v>0</v>
      </c>
      <c r="I128" s="1264">
        <v>0</v>
      </c>
      <c r="J128" s="1266">
        <v>449.52499999999998</v>
      </c>
      <c r="L128" s="1392"/>
      <c r="M128" s="1392"/>
      <c r="N128" s="1392"/>
      <c r="O128" s="1392"/>
    </row>
    <row r="129" spans="1:15">
      <c r="A129" s="1357"/>
      <c r="B129" s="1319"/>
      <c r="C129" s="2013" t="s">
        <v>608</v>
      </c>
      <c r="D129" s="1922"/>
      <c r="E129" s="1922"/>
      <c r="F129" s="1928"/>
      <c r="G129" s="1221">
        <v>1456.3689999999999</v>
      </c>
      <c r="H129" s="1221">
        <v>0</v>
      </c>
      <c r="I129" s="1264">
        <v>0</v>
      </c>
      <c r="J129" s="1266">
        <v>1456.3689999999999</v>
      </c>
      <c r="L129" s="1392"/>
      <c r="M129" s="1392"/>
      <c r="N129" s="1392"/>
      <c r="O129" s="1392"/>
    </row>
    <row r="130" spans="1:15">
      <c r="A130" s="1357"/>
      <c r="B130" s="1322">
        <v>13</v>
      </c>
      <c r="C130" s="2009" t="s">
        <v>609</v>
      </c>
      <c r="D130" s="1917"/>
      <c r="E130" s="1917"/>
      <c r="F130" s="2010"/>
      <c r="G130" s="1316">
        <v>8370.0280000000002</v>
      </c>
      <c r="H130" s="1316">
        <v>377.74</v>
      </c>
      <c r="I130" s="1482">
        <v>730.94399999999996</v>
      </c>
      <c r="J130" s="1266">
        <v>9478.7119999999995</v>
      </c>
      <c r="L130" s="1392"/>
      <c r="M130" s="1392"/>
      <c r="N130" s="1392"/>
      <c r="O130" s="1392"/>
    </row>
    <row r="131" spans="1:15">
      <c r="A131" s="1357"/>
      <c r="B131" s="1319"/>
      <c r="C131" s="2013" t="s">
        <v>965</v>
      </c>
      <c r="D131" s="1922"/>
      <c r="E131" s="1922"/>
      <c r="F131" s="1928"/>
      <c r="G131" s="1221">
        <v>159.37899999999999</v>
      </c>
      <c r="H131" s="1221">
        <v>45.139000000000003</v>
      </c>
      <c r="I131" s="1264">
        <v>14.605</v>
      </c>
      <c r="J131" s="1266">
        <v>219.12299999999999</v>
      </c>
      <c r="L131" s="1392"/>
      <c r="M131" s="1392"/>
      <c r="N131" s="1392"/>
      <c r="O131" s="1392"/>
    </row>
    <row r="132" spans="1:15">
      <c r="A132" s="1357"/>
      <c r="B132" s="1319"/>
      <c r="C132" s="2007" t="s">
        <v>966</v>
      </c>
      <c r="D132" s="1916"/>
      <c r="E132" s="1916"/>
      <c r="F132" s="2008"/>
      <c r="G132" s="1221">
        <v>16.029</v>
      </c>
      <c r="H132" s="1221">
        <v>2.145</v>
      </c>
      <c r="I132" s="1264">
        <v>2.4620000000000002</v>
      </c>
      <c r="J132" s="1266">
        <v>20.635999999999999</v>
      </c>
      <c r="L132" s="1392"/>
      <c r="M132" s="1392"/>
      <c r="N132" s="1392"/>
      <c r="O132" s="1392"/>
    </row>
    <row r="133" spans="1:15">
      <c r="A133" s="1357"/>
      <c r="B133" s="1319"/>
      <c r="C133" s="2013" t="s">
        <v>72</v>
      </c>
      <c r="D133" s="1922"/>
      <c r="E133" s="1922"/>
      <c r="F133" s="1928"/>
      <c r="G133" s="1221">
        <v>0</v>
      </c>
      <c r="H133" s="1221">
        <v>1.7999999999999999E-2</v>
      </c>
      <c r="I133" s="1264">
        <v>0</v>
      </c>
      <c r="J133" s="1266">
        <v>1.7999999999999999E-2</v>
      </c>
      <c r="L133" s="1392"/>
      <c r="M133" s="1392"/>
      <c r="N133" s="1392"/>
      <c r="O133" s="1392"/>
    </row>
    <row r="134" spans="1:15">
      <c r="A134" s="1357"/>
      <c r="B134" s="1319"/>
      <c r="C134" s="2013" t="s">
        <v>612</v>
      </c>
      <c r="D134" s="1922"/>
      <c r="E134" s="1922"/>
      <c r="F134" s="1928"/>
      <c r="G134" s="1221">
        <v>16.265000000000001</v>
      </c>
      <c r="H134" s="1221">
        <v>0</v>
      </c>
      <c r="I134" s="1264">
        <v>0.67600000000000005</v>
      </c>
      <c r="J134" s="1266">
        <v>16.940999999999999</v>
      </c>
      <c r="L134" s="1392"/>
      <c r="M134" s="1392"/>
      <c r="N134" s="1392"/>
      <c r="O134" s="1392"/>
    </row>
    <row r="135" spans="1:15">
      <c r="A135" s="1357"/>
      <c r="B135" s="1319"/>
      <c r="C135" s="2013" t="s">
        <v>74</v>
      </c>
      <c r="D135" s="1922"/>
      <c r="E135" s="1922"/>
      <c r="F135" s="1928"/>
      <c r="G135" s="1221">
        <v>128.69200000000001</v>
      </c>
      <c r="H135" s="1221">
        <v>8.1259999999999994</v>
      </c>
      <c r="I135" s="1264">
        <v>24.460999999999999</v>
      </c>
      <c r="J135" s="1266">
        <v>161.279</v>
      </c>
      <c r="L135" s="1392"/>
      <c r="M135" s="1392"/>
      <c r="N135" s="1392"/>
      <c r="O135" s="1392"/>
    </row>
    <row r="136" spans="1:15">
      <c r="A136" s="1357"/>
      <c r="B136" s="1319"/>
      <c r="C136" s="2007" t="s">
        <v>613</v>
      </c>
      <c r="D136" s="1916"/>
      <c r="E136" s="1916"/>
      <c r="F136" s="2008"/>
      <c r="G136" s="1221">
        <v>3896.5630000000001</v>
      </c>
      <c r="H136" s="1221">
        <v>236.649</v>
      </c>
      <c r="I136" s="1264">
        <v>617.04300000000001</v>
      </c>
      <c r="J136" s="1266">
        <v>4750.2550000000001</v>
      </c>
      <c r="L136" s="1392"/>
      <c r="M136" s="1392"/>
      <c r="N136" s="1392"/>
      <c r="O136" s="1392"/>
    </row>
    <row r="137" spans="1:15">
      <c r="A137" s="1357"/>
      <c r="B137" s="1319"/>
      <c r="C137" s="2013" t="s">
        <v>967</v>
      </c>
      <c r="D137" s="1922"/>
      <c r="E137" s="1922"/>
      <c r="F137" s="1928"/>
      <c r="G137" s="1221">
        <v>4153.1000000000004</v>
      </c>
      <c r="H137" s="1221">
        <v>85.662999999999997</v>
      </c>
      <c r="I137" s="1264">
        <v>71.697000000000003</v>
      </c>
      <c r="J137" s="1266">
        <v>4310.46</v>
      </c>
      <c r="L137" s="1392"/>
      <c r="M137" s="1392"/>
      <c r="N137" s="1392"/>
      <c r="O137" s="1392"/>
    </row>
    <row r="138" spans="1:15">
      <c r="A138" s="1357"/>
      <c r="B138" s="1322">
        <v>14</v>
      </c>
      <c r="C138" s="2009" t="s">
        <v>615</v>
      </c>
      <c r="D138" s="1917"/>
      <c r="E138" s="1917"/>
      <c r="F138" s="2010"/>
      <c r="G138" s="1316">
        <v>2202.3710000000001</v>
      </c>
      <c r="H138" s="1316">
        <v>187.501</v>
      </c>
      <c r="I138" s="1482">
        <v>99.516000000000005</v>
      </c>
      <c r="J138" s="1266">
        <v>2489.3879999999999</v>
      </c>
      <c r="L138" s="1392"/>
      <c r="M138" s="1392"/>
      <c r="N138" s="1392"/>
      <c r="O138" s="1392"/>
    </row>
    <row r="139" spans="1:15">
      <c r="A139" s="1357"/>
      <c r="B139" s="1319"/>
      <c r="C139" s="2007" t="s">
        <v>68</v>
      </c>
      <c r="D139" s="1916"/>
      <c r="E139" s="1916"/>
      <c r="F139" s="2008"/>
      <c r="G139" s="1221">
        <v>5224.6769999999997</v>
      </c>
      <c r="H139" s="1221">
        <v>396.27100000000002</v>
      </c>
      <c r="I139" s="1264">
        <v>268.58999999999997</v>
      </c>
      <c r="J139" s="1266">
        <v>5889.5379999999996</v>
      </c>
      <c r="L139" s="1392"/>
      <c r="M139" s="1392"/>
      <c r="N139" s="1392"/>
      <c r="O139" s="1392"/>
    </row>
    <row r="140" spans="1:15">
      <c r="A140" s="1357"/>
      <c r="B140" s="1319"/>
      <c r="C140" s="2007" t="s">
        <v>616</v>
      </c>
      <c r="D140" s="1916"/>
      <c r="E140" s="1916"/>
      <c r="F140" s="2008"/>
      <c r="G140" s="1221">
        <v>-3022.306</v>
      </c>
      <c r="H140" s="1221">
        <v>-208.77</v>
      </c>
      <c r="I140" s="1264">
        <v>-169.07400000000001</v>
      </c>
      <c r="J140" s="1266">
        <v>-3400.15</v>
      </c>
      <c r="L140" s="1392"/>
      <c r="M140" s="1392"/>
      <c r="N140" s="1392"/>
      <c r="O140" s="1392"/>
    </row>
    <row r="141" spans="1:15">
      <c r="A141" s="1357"/>
      <c r="B141" s="1322">
        <v>15</v>
      </c>
      <c r="C141" s="2009" t="s">
        <v>617</v>
      </c>
      <c r="D141" s="1917"/>
      <c r="E141" s="1917"/>
      <c r="F141" s="2010"/>
      <c r="G141" s="1316">
        <v>1047.019</v>
      </c>
      <c r="H141" s="1316">
        <v>84.1</v>
      </c>
      <c r="I141" s="1482">
        <v>179.36099999999999</v>
      </c>
      <c r="J141" s="1266">
        <v>1310.48</v>
      </c>
      <c r="L141" s="1392"/>
      <c r="M141" s="1392"/>
      <c r="N141" s="1392"/>
      <c r="O141" s="1392"/>
    </row>
    <row r="142" spans="1:15">
      <c r="A142" s="1357"/>
      <c r="B142" s="1319"/>
      <c r="C142" s="2013" t="s">
        <v>619</v>
      </c>
      <c r="D142" s="1922"/>
      <c r="E142" s="1922"/>
      <c r="F142" s="1928"/>
      <c r="G142" s="1221">
        <v>582.78399999999999</v>
      </c>
      <c r="H142" s="1221">
        <v>140.1</v>
      </c>
      <c r="I142" s="1264">
        <v>114.32299999999999</v>
      </c>
      <c r="J142" s="1266">
        <v>837.20699999999999</v>
      </c>
      <c r="L142" s="1392"/>
      <c r="M142" s="1392"/>
      <c r="N142" s="1392"/>
      <c r="O142" s="1392"/>
    </row>
    <row r="143" spans="1:15">
      <c r="A143" s="1357"/>
      <c r="B143" s="1319"/>
      <c r="C143" s="2013" t="s">
        <v>620</v>
      </c>
      <c r="D143" s="1922"/>
      <c r="E143" s="1922"/>
      <c r="F143" s="1928"/>
      <c r="G143" s="1221">
        <v>3059.8290000000002</v>
      </c>
      <c r="H143" s="1221">
        <v>278.49700000000001</v>
      </c>
      <c r="I143" s="1264">
        <v>810.36599999999999</v>
      </c>
      <c r="J143" s="1266">
        <v>4148.692</v>
      </c>
      <c r="L143" s="1392"/>
      <c r="M143" s="1392"/>
      <c r="N143" s="1392"/>
      <c r="O143" s="1392"/>
    </row>
    <row r="144" spans="1:15">
      <c r="A144" s="1357"/>
      <c r="B144" s="1319"/>
      <c r="C144" s="2013" t="s">
        <v>621</v>
      </c>
      <c r="D144" s="1922"/>
      <c r="E144" s="1922"/>
      <c r="F144" s="1928"/>
      <c r="G144" s="1221">
        <v>6.726</v>
      </c>
      <c r="H144" s="1221">
        <v>0</v>
      </c>
      <c r="I144" s="1264">
        <v>81.088999999999999</v>
      </c>
      <c r="J144" s="1266">
        <v>87.814999999999998</v>
      </c>
      <c r="L144" s="1392"/>
      <c r="M144" s="1392"/>
      <c r="N144" s="1392"/>
      <c r="O144" s="1392"/>
    </row>
    <row r="145" spans="1:15">
      <c r="A145" s="1357"/>
      <c r="B145" s="1319"/>
      <c r="C145" s="2013" t="s">
        <v>622</v>
      </c>
      <c r="D145" s="1922"/>
      <c r="E145" s="1922"/>
      <c r="F145" s="1928"/>
      <c r="G145" s="1221">
        <v>229.29599999999999</v>
      </c>
      <c r="H145" s="1221">
        <v>2.9279999999999999</v>
      </c>
      <c r="I145" s="1264">
        <v>11.428000000000001</v>
      </c>
      <c r="J145" s="1266">
        <v>243.65199999999999</v>
      </c>
      <c r="L145" s="1392"/>
      <c r="M145" s="1392"/>
      <c r="N145" s="1392"/>
      <c r="O145" s="1392"/>
    </row>
    <row r="146" spans="1:15">
      <c r="A146" s="1357"/>
      <c r="B146" s="1319"/>
      <c r="C146" s="2013" t="s">
        <v>782</v>
      </c>
      <c r="D146" s="1922"/>
      <c r="E146" s="1922"/>
      <c r="F146" s="1928"/>
      <c r="G146" s="1221">
        <v>-2831.616</v>
      </c>
      <c r="H146" s="1221">
        <v>-337.42500000000001</v>
      </c>
      <c r="I146" s="1264">
        <v>-799.62</v>
      </c>
      <c r="J146" s="1266">
        <v>-3968.6610000000001</v>
      </c>
      <c r="L146" s="1392"/>
      <c r="M146" s="1392"/>
      <c r="N146" s="1392"/>
      <c r="O146" s="1392"/>
    </row>
    <row r="147" spans="1:15">
      <c r="A147" s="1357"/>
      <c r="B147" s="1319"/>
      <c r="C147" s="2007" t="s">
        <v>285</v>
      </c>
      <c r="D147" s="1916"/>
      <c r="E147" s="1916"/>
      <c r="F147" s="2008"/>
      <c r="G147" s="1221">
        <v>0</v>
      </c>
      <c r="H147" s="1221">
        <v>0</v>
      </c>
      <c r="I147" s="1264">
        <v>-38.225000000000001</v>
      </c>
      <c r="J147" s="1266">
        <v>-38.225000000000001</v>
      </c>
      <c r="L147" s="1392"/>
      <c r="M147" s="1392"/>
      <c r="N147" s="1392"/>
      <c r="O147" s="1392"/>
    </row>
    <row r="148" spans="1:15">
      <c r="A148" s="1357"/>
      <c r="B148" s="1322">
        <v>16</v>
      </c>
      <c r="C148" s="2009" t="s">
        <v>624</v>
      </c>
      <c r="D148" s="1917"/>
      <c r="E148" s="1917"/>
      <c r="F148" s="2010"/>
      <c r="G148" s="1316">
        <v>8582.16</v>
      </c>
      <c r="H148" s="1316">
        <v>1194.2940000000001</v>
      </c>
      <c r="I148" s="1482">
        <v>1700.4069999999999</v>
      </c>
      <c r="J148" s="1266">
        <v>11476.861000000001</v>
      </c>
      <c r="L148" s="1392"/>
      <c r="M148" s="1392"/>
      <c r="N148" s="1392"/>
      <c r="O148" s="1392"/>
    </row>
    <row r="149" spans="1:15">
      <c r="A149" s="1357"/>
      <c r="B149" s="1332"/>
      <c r="C149" s="2011" t="s">
        <v>625</v>
      </c>
      <c r="D149" s="1920"/>
      <c r="E149" s="1920"/>
      <c r="F149" s="2012"/>
      <c r="G149" s="1221">
        <v>235.03299999999999</v>
      </c>
      <c r="H149" s="1221">
        <v>103.316</v>
      </c>
      <c r="I149" s="1264">
        <v>0.56299999999999994</v>
      </c>
      <c r="J149" s="1266">
        <v>338.91199999999998</v>
      </c>
      <c r="L149" s="1392"/>
      <c r="M149" s="1392"/>
      <c r="N149" s="1392"/>
      <c r="O149" s="1392"/>
    </row>
    <row r="150" spans="1:15">
      <c r="A150" s="1357"/>
      <c r="B150" s="1332"/>
      <c r="C150" s="2011" t="s">
        <v>86</v>
      </c>
      <c r="D150" s="1920"/>
      <c r="E150" s="1920"/>
      <c r="F150" s="2012"/>
      <c r="G150" s="1221">
        <v>10037.066000000001</v>
      </c>
      <c r="H150" s="1221">
        <v>1238.0640000000001</v>
      </c>
      <c r="I150" s="1264">
        <v>1447.3340000000001</v>
      </c>
      <c r="J150" s="1266">
        <v>12722.464</v>
      </c>
      <c r="L150" s="1392"/>
      <c r="M150" s="1392"/>
      <c r="N150" s="1392"/>
      <c r="O150" s="1392"/>
    </row>
    <row r="151" spans="1:15">
      <c r="A151" s="1357"/>
      <c r="B151" s="1332"/>
      <c r="C151" s="2011" t="s">
        <v>626</v>
      </c>
      <c r="D151" s="1920"/>
      <c r="E151" s="1920"/>
      <c r="F151" s="2012"/>
      <c r="G151" s="1221">
        <v>6085.43</v>
      </c>
      <c r="H151" s="1221">
        <v>919.81100000000004</v>
      </c>
      <c r="I151" s="1264">
        <v>919.76</v>
      </c>
      <c r="J151" s="1266">
        <v>7925.0010000000002</v>
      </c>
      <c r="L151" s="1392"/>
      <c r="M151" s="1392"/>
      <c r="N151" s="1392"/>
      <c r="O151" s="1392"/>
    </row>
    <row r="152" spans="1:15">
      <c r="A152" s="1357"/>
      <c r="B152" s="1332"/>
      <c r="C152" s="2011" t="s">
        <v>968</v>
      </c>
      <c r="D152" s="1920"/>
      <c r="E152" s="1920"/>
      <c r="F152" s="2012"/>
      <c r="G152" s="1221">
        <v>891.10599999999999</v>
      </c>
      <c r="H152" s="1221">
        <v>28.898</v>
      </c>
      <c r="I152" s="1264">
        <v>137.52600000000001</v>
      </c>
      <c r="J152" s="1266">
        <v>1057.53</v>
      </c>
      <c r="L152" s="1392"/>
      <c r="M152" s="1392"/>
      <c r="N152" s="1392"/>
      <c r="O152" s="1392"/>
    </row>
    <row r="153" spans="1:15">
      <c r="A153" s="1357"/>
      <c r="B153" s="1332"/>
      <c r="C153" s="2011" t="s">
        <v>969</v>
      </c>
      <c r="D153" s="1920"/>
      <c r="E153" s="1920"/>
      <c r="F153" s="2012"/>
      <c r="G153" s="1221">
        <v>86.918000000000006</v>
      </c>
      <c r="H153" s="1221">
        <v>16.763000000000002</v>
      </c>
      <c r="I153" s="1264">
        <v>507.197</v>
      </c>
      <c r="J153" s="1266">
        <v>610.87800000000004</v>
      </c>
      <c r="L153" s="1392"/>
      <c r="M153" s="1392"/>
      <c r="N153" s="1392"/>
      <c r="O153" s="1392"/>
    </row>
    <row r="154" spans="1:15">
      <c r="A154" s="1357"/>
      <c r="B154" s="1332"/>
      <c r="C154" s="2011" t="s">
        <v>723</v>
      </c>
      <c r="D154" s="1920"/>
      <c r="E154" s="1920"/>
      <c r="F154" s="2012"/>
      <c r="G154" s="1221">
        <v>-8726.4969999999994</v>
      </c>
      <c r="H154" s="1221">
        <v>-1109.798</v>
      </c>
      <c r="I154" s="1264">
        <v>-1311.973</v>
      </c>
      <c r="J154" s="1266">
        <v>-11148.268</v>
      </c>
      <c r="L154" s="1392"/>
      <c r="M154" s="1392"/>
      <c r="N154" s="1392"/>
      <c r="O154" s="1392"/>
    </row>
    <row r="155" spans="1:15">
      <c r="A155" s="1357"/>
      <c r="B155" s="1332"/>
      <c r="C155" s="2007" t="s">
        <v>970</v>
      </c>
      <c r="D155" s="1916"/>
      <c r="E155" s="1916"/>
      <c r="F155" s="2008"/>
      <c r="G155" s="1221">
        <v>-26.896000000000001</v>
      </c>
      <c r="H155" s="1221">
        <v>-2.76</v>
      </c>
      <c r="I155" s="1264">
        <v>0</v>
      </c>
      <c r="J155" s="1266">
        <v>-29.655999999999999</v>
      </c>
      <c r="L155" s="1392"/>
      <c r="M155" s="1392"/>
      <c r="N155" s="1392"/>
      <c r="O155" s="1392"/>
    </row>
    <row r="156" spans="1:15">
      <c r="A156" s="1357"/>
      <c r="B156" s="1322">
        <v>17</v>
      </c>
      <c r="C156" s="2009" t="s">
        <v>971</v>
      </c>
      <c r="D156" s="1917"/>
      <c r="E156" s="1917"/>
      <c r="F156" s="2010"/>
      <c r="G156" s="1316">
        <v>5.4530000000000003</v>
      </c>
      <c r="H156" s="1316">
        <v>0</v>
      </c>
      <c r="I156" s="1482">
        <v>8.8490000000000002</v>
      </c>
      <c r="J156" s="1266">
        <v>14.302</v>
      </c>
      <c r="L156" s="1392"/>
      <c r="M156" s="1392"/>
      <c r="N156" s="1392"/>
      <c r="O156" s="1392"/>
    </row>
    <row r="157" spans="1:15">
      <c r="A157" s="1357"/>
      <c r="B157" s="1332"/>
      <c r="C157" s="2007" t="s">
        <v>972</v>
      </c>
      <c r="D157" s="1916"/>
      <c r="E157" s="1916"/>
      <c r="F157" s="2008"/>
      <c r="G157" s="1244">
        <v>8.9049999999999994</v>
      </c>
      <c r="H157" s="1244">
        <v>0</v>
      </c>
      <c r="I157" s="1263">
        <v>8.8490000000000002</v>
      </c>
      <c r="J157" s="1266">
        <v>17.754000000000001</v>
      </c>
      <c r="L157" s="1392"/>
      <c r="M157" s="1392"/>
      <c r="N157" s="1392"/>
      <c r="O157" s="1392"/>
    </row>
    <row r="158" spans="1:15">
      <c r="A158" s="1357"/>
      <c r="B158" s="1332"/>
      <c r="C158" s="2007" t="s">
        <v>973</v>
      </c>
      <c r="D158" s="1916"/>
      <c r="E158" s="1916"/>
      <c r="F158" s="2008"/>
      <c r="G158" s="1244">
        <v>-3.452</v>
      </c>
      <c r="H158" s="1244">
        <v>0</v>
      </c>
      <c r="I158" s="1263">
        <v>0</v>
      </c>
      <c r="J158" s="1266">
        <v>-3.452</v>
      </c>
      <c r="L158" s="1392"/>
      <c r="M158" s="1392"/>
      <c r="N158" s="1392"/>
      <c r="O158" s="1392"/>
    </row>
    <row r="159" spans="1:15">
      <c r="A159" s="1357"/>
      <c r="B159" s="1322">
        <v>18</v>
      </c>
      <c r="C159" s="2009" t="s">
        <v>632</v>
      </c>
      <c r="D159" s="1917"/>
      <c r="E159" s="1917"/>
      <c r="F159" s="2010"/>
      <c r="G159" s="1316">
        <v>-98.474999999999994</v>
      </c>
      <c r="H159" s="1316">
        <v>-1E-3</v>
      </c>
      <c r="I159" s="1482">
        <v>0</v>
      </c>
      <c r="J159" s="1266">
        <v>-98.475999999999999</v>
      </c>
      <c r="L159" s="1392"/>
      <c r="M159" s="1392"/>
      <c r="N159" s="1392"/>
      <c r="O159" s="1392"/>
    </row>
    <row r="160" spans="1:15">
      <c r="A160" s="1357"/>
      <c r="B160" s="1332"/>
      <c r="C160" s="2003" t="s">
        <v>974</v>
      </c>
      <c r="D160" s="1909"/>
      <c r="E160" s="1909"/>
      <c r="F160" s="2004"/>
      <c r="G160" s="1221">
        <v>55268.553</v>
      </c>
      <c r="H160" s="1221">
        <v>7682.0519999999997</v>
      </c>
      <c r="I160" s="1264">
        <v>132.57499999999999</v>
      </c>
      <c r="J160" s="1266">
        <v>63083.18</v>
      </c>
      <c r="L160" s="1392"/>
      <c r="M160" s="1392"/>
      <c r="N160" s="1392"/>
      <c r="O160" s="1392"/>
    </row>
    <row r="161" spans="1:15" ht="15" customHeight="1">
      <c r="A161" s="1357"/>
      <c r="B161" s="1332"/>
      <c r="C161" s="2003" t="s">
        <v>975</v>
      </c>
      <c r="D161" s="1909"/>
      <c r="E161" s="1909"/>
      <c r="F161" s="2004"/>
      <c r="G161" s="1221">
        <v>703.83799999999997</v>
      </c>
      <c r="H161" s="1221">
        <v>0</v>
      </c>
      <c r="I161" s="1264">
        <v>0</v>
      </c>
      <c r="J161" s="1266">
        <v>703.83799999999997</v>
      </c>
      <c r="L161" s="1392"/>
      <c r="M161" s="1392"/>
      <c r="N161" s="1392"/>
      <c r="O161" s="1392"/>
    </row>
    <row r="162" spans="1:15">
      <c r="A162" s="1357"/>
      <c r="B162" s="1332"/>
      <c r="C162" s="2003" t="s">
        <v>977</v>
      </c>
      <c r="D162" s="1909"/>
      <c r="E162" s="1909"/>
      <c r="F162" s="2004"/>
      <c r="G162" s="1221">
        <v>-54968.23</v>
      </c>
      <c r="H162" s="1221">
        <v>-7681.8059999999996</v>
      </c>
      <c r="I162" s="1264">
        <v>-76.334000000000003</v>
      </c>
      <c r="J162" s="1266">
        <v>-62726.37</v>
      </c>
      <c r="L162" s="1392"/>
      <c r="M162" s="1392"/>
      <c r="N162" s="1392"/>
      <c r="O162" s="1392"/>
    </row>
    <row r="163" spans="1:15">
      <c r="A163" s="1357"/>
      <c r="B163" s="1332"/>
      <c r="C163" s="2003" t="s">
        <v>978</v>
      </c>
      <c r="D163" s="1909"/>
      <c r="E163" s="1909"/>
      <c r="F163" s="2004"/>
      <c r="G163" s="1221">
        <v>-793.34799999999996</v>
      </c>
      <c r="H163" s="1221">
        <v>-0.246</v>
      </c>
      <c r="I163" s="1264">
        <v>-56.241</v>
      </c>
      <c r="J163" s="1266">
        <v>-849.83500000000004</v>
      </c>
      <c r="L163" s="1392"/>
      <c r="M163" s="1392"/>
      <c r="N163" s="1392"/>
      <c r="O163" s="1392"/>
    </row>
    <row r="164" spans="1:15">
      <c r="A164" s="1357"/>
      <c r="B164" s="1332"/>
      <c r="C164" s="2003" t="s">
        <v>753</v>
      </c>
      <c r="D164" s="1909"/>
      <c r="E164" s="1909"/>
      <c r="F164" s="2004"/>
      <c r="G164" s="1221">
        <v>100.608</v>
      </c>
      <c r="H164" s="1221">
        <v>145.577</v>
      </c>
      <c r="I164" s="1264">
        <v>0</v>
      </c>
      <c r="J164" s="1266">
        <v>246.185</v>
      </c>
      <c r="L164" s="1392"/>
      <c r="M164" s="1392"/>
      <c r="N164" s="1392"/>
      <c r="O164" s="1392"/>
    </row>
    <row r="165" spans="1:15" ht="15" thickBot="1">
      <c r="B165" s="1537"/>
      <c r="C165" s="2005" t="s">
        <v>979</v>
      </c>
      <c r="D165" s="1911"/>
      <c r="E165" s="1911"/>
      <c r="F165" s="2006"/>
      <c r="G165" s="1233">
        <v>-409.89600000000002</v>
      </c>
      <c r="H165" s="1233">
        <v>-145.578</v>
      </c>
      <c r="I165" s="1538">
        <v>0</v>
      </c>
      <c r="J165" s="1539">
        <v>-555.47400000000005</v>
      </c>
      <c r="L165" s="1392"/>
      <c r="M165" s="1392"/>
      <c r="N165" s="1392"/>
      <c r="O165" s="1392"/>
    </row>
    <row r="166" spans="1:15" ht="15" thickBot="1">
      <c r="B166" s="1337">
        <v>20</v>
      </c>
      <c r="C166" s="2001" t="s">
        <v>100</v>
      </c>
      <c r="D166" s="1906"/>
      <c r="E166" s="1906"/>
      <c r="F166" s="2002"/>
      <c r="G166" s="1267">
        <v>605075.61499999999</v>
      </c>
      <c r="H166" s="1267">
        <v>96103.587</v>
      </c>
      <c r="I166" s="1269">
        <v>45560.252</v>
      </c>
      <c r="J166" s="1258">
        <v>746739.45400000003</v>
      </c>
      <c r="L166" s="1392"/>
      <c r="M166" s="1392"/>
      <c r="N166" s="1392"/>
      <c r="O166" s="1392"/>
    </row>
    <row r="177" ht="14.25" customHeight="1"/>
    <row r="178" ht="14.25" customHeight="1"/>
    <row r="179" ht="14.25" customHeight="1"/>
    <row r="180" ht="14.25" customHeight="1"/>
    <row r="184" ht="15" customHeight="1"/>
  </sheetData>
  <mergeCells count="165">
    <mergeCell ref="C163:F163"/>
    <mergeCell ref="C164:F164"/>
    <mergeCell ref="C165:F165"/>
    <mergeCell ref="C166:F166"/>
    <mergeCell ref="C157:F157"/>
    <mergeCell ref="C158:F158"/>
    <mergeCell ref="C159:F159"/>
    <mergeCell ref="C160:F160"/>
    <mergeCell ref="C161:F161"/>
    <mergeCell ref="C162:F162"/>
    <mergeCell ref="C151:F151"/>
    <mergeCell ref="C152:F152"/>
    <mergeCell ref="C153:F153"/>
    <mergeCell ref="C154:F154"/>
    <mergeCell ref="C155:F155"/>
    <mergeCell ref="C156:F156"/>
    <mergeCell ref="C145:F145"/>
    <mergeCell ref="C146:F146"/>
    <mergeCell ref="C147:F147"/>
    <mergeCell ref="C148:F148"/>
    <mergeCell ref="C149:F149"/>
    <mergeCell ref="C150:F150"/>
    <mergeCell ref="C139:F139"/>
    <mergeCell ref="C140:F140"/>
    <mergeCell ref="C141:F141"/>
    <mergeCell ref="C142:F142"/>
    <mergeCell ref="C143:F143"/>
    <mergeCell ref="C144:F144"/>
    <mergeCell ref="C133:F133"/>
    <mergeCell ref="C134:F134"/>
    <mergeCell ref="C135:F135"/>
    <mergeCell ref="C136:F136"/>
    <mergeCell ref="C137:F137"/>
    <mergeCell ref="C138:F138"/>
    <mergeCell ref="C127:F127"/>
    <mergeCell ref="C128:F128"/>
    <mergeCell ref="C129:F129"/>
    <mergeCell ref="C130:F130"/>
    <mergeCell ref="C131:F131"/>
    <mergeCell ref="C132:F132"/>
    <mergeCell ref="C121:F121"/>
    <mergeCell ref="C122:F122"/>
    <mergeCell ref="C123:F123"/>
    <mergeCell ref="C124:F124"/>
    <mergeCell ref="C125:F125"/>
    <mergeCell ref="C126:F126"/>
    <mergeCell ref="D115:F115"/>
    <mergeCell ref="C116:F116"/>
    <mergeCell ref="C117:F117"/>
    <mergeCell ref="C118:F118"/>
    <mergeCell ref="C119:F119"/>
    <mergeCell ref="C120:F120"/>
    <mergeCell ref="D109:F109"/>
    <mergeCell ref="C110:F110"/>
    <mergeCell ref="D111:F111"/>
    <mergeCell ref="D112:F112"/>
    <mergeCell ref="C113:F113"/>
    <mergeCell ref="D114:F114"/>
    <mergeCell ref="D103:F103"/>
    <mergeCell ref="D104:F104"/>
    <mergeCell ref="D105:F105"/>
    <mergeCell ref="C106:F106"/>
    <mergeCell ref="D107:F107"/>
    <mergeCell ref="D108:F108"/>
    <mergeCell ref="D97:F97"/>
    <mergeCell ref="D98:F98"/>
    <mergeCell ref="C99:F99"/>
    <mergeCell ref="D100:F100"/>
    <mergeCell ref="D101:F101"/>
    <mergeCell ref="C102:F102"/>
    <mergeCell ref="D91:F91"/>
    <mergeCell ref="C92:F92"/>
    <mergeCell ref="D93:F93"/>
    <mergeCell ref="D94:F94"/>
    <mergeCell ref="D95:F95"/>
    <mergeCell ref="C96:F96"/>
    <mergeCell ref="C85:F85"/>
    <mergeCell ref="D86:F86"/>
    <mergeCell ref="D87:F87"/>
    <mergeCell ref="D88:F88"/>
    <mergeCell ref="C89:F89"/>
    <mergeCell ref="D90:F90"/>
    <mergeCell ref="D79:F79"/>
    <mergeCell ref="D80:F80"/>
    <mergeCell ref="C81:F81"/>
    <mergeCell ref="D82:F82"/>
    <mergeCell ref="D83:F83"/>
    <mergeCell ref="D84:F84"/>
    <mergeCell ref="C73:F73"/>
    <mergeCell ref="D74:F74"/>
    <mergeCell ref="D75:F75"/>
    <mergeCell ref="D76:F76"/>
    <mergeCell ref="C77:F77"/>
    <mergeCell ref="D78:F78"/>
    <mergeCell ref="D67:F67"/>
    <mergeCell ref="D68:F68"/>
    <mergeCell ref="C69:F69"/>
    <mergeCell ref="D70:F70"/>
    <mergeCell ref="D71:F71"/>
    <mergeCell ref="C72:F72"/>
    <mergeCell ref="C62:F62"/>
    <mergeCell ref="D63:F63"/>
    <mergeCell ref="D64:F64"/>
    <mergeCell ref="D65:F65"/>
    <mergeCell ref="C66:F66"/>
    <mergeCell ref="C56:F56"/>
    <mergeCell ref="D57:F57"/>
    <mergeCell ref="D58:F58"/>
    <mergeCell ref="D59:F59"/>
    <mergeCell ref="C60:F60"/>
    <mergeCell ref="D61:F61"/>
    <mergeCell ref="D50:F50"/>
    <mergeCell ref="D51:F51"/>
    <mergeCell ref="C52:F52"/>
    <mergeCell ref="D53:F53"/>
    <mergeCell ref="D54:F54"/>
    <mergeCell ref="D55:F55"/>
    <mergeCell ref="D44:F44"/>
    <mergeCell ref="D45:F45"/>
    <mergeCell ref="C46:F46"/>
    <mergeCell ref="D47:F47"/>
    <mergeCell ref="D48:F48"/>
    <mergeCell ref="C49:F49"/>
    <mergeCell ref="C38:F38"/>
    <mergeCell ref="C39:F39"/>
    <mergeCell ref="C40:F40"/>
    <mergeCell ref="D41:F41"/>
    <mergeCell ref="D42:F42"/>
    <mergeCell ref="C43:F43"/>
    <mergeCell ref="C32:F32"/>
    <mergeCell ref="C33:F33"/>
    <mergeCell ref="C34:F34"/>
    <mergeCell ref="C35:F35"/>
    <mergeCell ref="C36:F36"/>
    <mergeCell ref="C37:F37"/>
    <mergeCell ref="C26:F26"/>
    <mergeCell ref="C27:F27"/>
    <mergeCell ref="C28:F28"/>
    <mergeCell ref="C29:F29"/>
    <mergeCell ref="C30:F30"/>
    <mergeCell ref="C31:F31"/>
    <mergeCell ref="C20:F20"/>
    <mergeCell ref="C21:F21"/>
    <mergeCell ref="C22:F22"/>
    <mergeCell ref="C23:F23"/>
    <mergeCell ref="C24:F24"/>
    <mergeCell ref="C25:F25"/>
    <mergeCell ref="C14:F14"/>
    <mergeCell ref="C15:F15"/>
    <mergeCell ref="C16:F16"/>
    <mergeCell ref="C17:F17"/>
    <mergeCell ref="C18:F18"/>
    <mergeCell ref="D19:F19"/>
    <mergeCell ref="C8:F8"/>
    <mergeCell ref="C9:F9"/>
    <mergeCell ref="C10:F10"/>
    <mergeCell ref="C11:F11"/>
    <mergeCell ref="C12:F12"/>
    <mergeCell ref="C13:F13"/>
    <mergeCell ref="B2:J2"/>
    <mergeCell ref="I3:J3"/>
    <mergeCell ref="C4:F4"/>
    <mergeCell ref="C5:F5"/>
    <mergeCell ref="C6:F6"/>
    <mergeCell ref="C7:F7"/>
  </mergeCells>
  <pageMargins left="0.7" right="0.7" top="0.75" bottom="0.75" header="0.3" footer="0.3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89"/>
  <sheetViews>
    <sheetView workbookViewId="0"/>
  </sheetViews>
  <sheetFormatPr defaultRowHeight="14.25"/>
  <cols>
    <col min="1" max="1" width="2.625" style="1394" customWidth="1"/>
    <col min="2" max="2" width="4.625" customWidth="1"/>
    <col min="3" max="3" width="2.375" customWidth="1"/>
    <col min="4" max="4" width="3" customWidth="1"/>
    <col min="6" max="6" width="47.625" customWidth="1"/>
    <col min="7" max="10" width="12.625" customWidth="1"/>
    <col min="12" max="12" width="9" customWidth="1"/>
  </cols>
  <sheetData>
    <row r="2" spans="2:15" ht="15" customHeight="1">
      <c r="B2" s="1744" t="s">
        <v>1189</v>
      </c>
      <c r="C2" s="1744"/>
      <c r="D2" s="1744"/>
      <c r="E2" s="1744"/>
      <c r="F2" s="1744"/>
      <c r="G2" s="1744"/>
      <c r="H2" s="1744"/>
      <c r="I2" s="1744"/>
      <c r="J2" s="1744"/>
    </row>
    <row r="3" spans="2:15" ht="15" thickBot="1">
      <c r="I3" s="1973" t="s">
        <v>844</v>
      </c>
      <c r="J3" s="1973"/>
    </row>
    <row r="4" spans="2:15" ht="33.75" customHeight="1" thickBot="1">
      <c r="B4" s="1585" t="s">
        <v>289</v>
      </c>
      <c r="C4" s="2022" t="s">
        <v>640</v>
      </c>
      <c r="D4" s="1932"/>
      <c r="E4" s="1932"/>
      <c r="F4" s="2023"/>
      <c r="G4" s="1529" t="s">
        <v>5</v>
      </c>
      <c r="H4" s="1530" t="s">
        <v>324</v>
      </c>
      <c r="I4" s="1531" t="s">
        <v>325</v>
      </c>
      <c r="J4" s="1532" t="s">
        <v>8</v>
      </c>
    </row>
    <row r="5" spans="2:15" ht="30" customHeight="1">
      <c r="B5" s="1491">
        <v>1</v>
      </c>
      <c r="C5" s="2070" t="s">
        <v>981</v>
      </c>
      <c r="D5" s="1933"/>
      <c r="E5" s="1933"/>
      <c r="F5" s="2071"/>
      <c r="G5" s="1169">
        <v>31.186</v>
      </c>
      <c r="H5" s="171">
        <v>0</v>
      </c>
      <c r="I5" s="957">
        <v>0</v>
      </c>
      <c r="J5" s="1116">
        <v>31.186</v>
      </c>
      <c r="L5" s="1495"/>
      <c r="M5" s="1495"/>
      <c r="N5" s="1495"/>
      <c r="O5" s="1495"/>
    </row>
    <row r="6" spans="2:15" ht="18" customHeight="1">
      <c r="B6" s="1564"/>
      <c r="C6" s="1565"/>
      <c r="D6" s="2074" t="s">
        <v>228</v>
      </c>
      <c r="E6" s="2075"/>
      <c r="F6" s="2076"/>
      <c r="G6" s="888">
        <v>28.977</v>
      </c>
      <c r="H6" s="889">
        <v>0</v>
      </c>
      <c r="I6" s="1569">
        <v>0</v>
      </c>
      <c r="J6" s="1119">
        <v>28.977</v>
      </c>
      <c r="L6" s="1495"/>
      <c r="M6" s="1342"/>
      <c r="N6" s="1495"/>
      <c r="O6" s="1495"/>
    </row>
    <row r="7" spans="2:15" ht="15.75" customHeight="1">
      <c r="B7" s="1319"/>
      <c r="C7" s="1326"/>
      <c r="D7" s="1923" t="s">
        <v>234</v>
      </c>
      <c r="E7" s="1923"/>
      <c r="F7" s="2014"/>
      <c r="G7" s="1191">
        <v>2.2090000000000001</v>
      </c>
      <c r="H7" s="173">
        <v>0</v>
      </c>
      <c r="I7" s="964">
        <v>0</v>
      </c>
      <c r="J7" s="1119">
        <v>2.2090000000000001</v>
      </c>
      <c r="L7" s="1495"/>
      <c r="M7" s="1495"/>
      <c r="N7" s="1495"/>
      <c r="O7" s="1495"/>
    </row>
    <row r="8" spans="2:15" ht="15.75" customHeight="1">
      <c r="B8" s="1322">
        <v>2</v>
      </c>
      <c r="C8" s="2077" t="s">
        <v>982</v>
      </c>
      <c r="D8" s="2078"/>
      <c r="E8" s="2078"/>
      <c r="F8" s="2079"/>
      <c r="G8" s="1121">
        <v>2.875</v>
      </c>
      <c r="H8" s="175">
        <v>0</v>
      </c>
      <c r="I8" s="962">
        <v>0</v>
      </c>
      <c r="J8" s="1119">
        <v>2.875</v>
      </c>
      <c r="L8" s="1495"/>
      <c r="M8" s="1495"/>
      <c r="N8" s="1495"/>
      <c r="O8" s="1495"/>
    </row>
    <row r="9" spans="2:15" ht="15.75" customHeight="1">
      <c r="B9" s="1319"/>
      <c r="C9" s="2007" t="s">
        <v>986</v>
      </c>
      <c r="D9" s="1916"/>
      <c r="E9" s="1916"/>
      <c r="F9" s="2008"/>
      <c r="G9" s="1191">
        <v>2.875</v>
      </c>
      <c r="H9" s="173">
        <v>0</v>
      </c>
      <c r="I9" s="964">
        <v>0</v>
      </c>
      <c r="J9" s="1119">
        <v>2.875</v>
      </c>
      <c r="L9" s="1495"/>
      <c r="M9" s="1495"/>
      <c r="N9" s="1495"/>
      <c r="O9" s="1495"/>
    </row>
    <row r="10" spans="2:15" ht="15.75" customHeight="1">
      <c r="B10" s="1319"/>
      <c r="C10" s="1331"/>
      <c r="D10" s="1915" t="s">
        <v>987</v>
      </c>
      <c r="E10" s="1916"/>
      <c r="F10" s="2008"/>
      <c r="G10" s="1191">
        <v>2.875</v>
      </c>
      <c r="H10" s="173">
        <v>0</v>
      </c>
      <c r="I10" s="964">
        <v>0</v>
      </c>
      <c r="J10" s="1119">
        <v>2.875</v>
      </c>
      <c r="L10" s="1495"/>
      <c r="M10" s="1495"/>
      <c r="N10" s="1495"/>
      <c r="O10" s="1495"/>
    </row>
    <row r="11" spans="2:15" ht="15" customHeight="1">
      <c r="B11" s="1322">
        <v>3</v>
      </c>
      <c r="C11" s="2016" t="s">
        <v>643</v>
      </c>
      <c r="D11" s="1926"/>
      <c r="E11" s="1926"/>
      <c r="F11" s="2017"/>
      <c r="G11" s="1121">
        <v>27197.451000000001</v>
      </c>
      <c r="H11" s="175">
        <v>6681.0929999999998</v>
      </c>
      <c r="I11" s="962">
        <v>4364.9030000000002</v>
      </c>
      <c r="J11" s="1119">
        <v>38243.447</v>
      </c>
      <c r="L11" s="1495"/>
      <c r="M11" s="1495"/>
      <c r="N11" s="1495"/>
      <c r="O11" s="1495"/>
    </row>
    <row r="12" spans="2:15" ht="15" customHeight="1">
      <c r="B12" s="1319"/>
      <c r="C12" s="1324"/>
      <c r="D12" s="1921" t="s">
        <v>644</v>
      </c>
      <c r="E12" s="1922"/>
      <c r="F12" s="1928"/>
      <c r="G12" s="1191">
        <v>1643.7270000000001</v>
      </c>
      <c r="H12" s="173">
        <v>309.10599999999999</v>
      </c>
      <c r="I12" s="964">
        <v>5.4169999999999998</v>
      </c>
      <c r="J12" s="1119">
        <v>1958.25</v>
      </c>
      <c r="L12" s="1495"/>
      <c r="M12" s="1495"/>
      <c r="N12" s="1495"/>
      <c r="O12" s="1495"/>
    </row>
    <row r="13" spans="2:15" ht="15" customHeight="1">
      <c r="B13" s="1319"/>
      <c r="C13" s="1324"/>
      <c r="D13" s="1921" t="s">
        <v>645</v>
      </c>
      <c r="E13" s="1922"/>
      <c r="F13" s="1928"/>
      <c r="G13" s="1191">
        <v>25.611000000000001</v>
      </c>
      <c r="H13" s="173">
        <v>21.573</v>
      </c>
      <c r="I13" s="964">
        <v>2.827</v>
      </c>
      <c r="J13" s="1119">
        <v>50.011000000000003</v>
      </c>
      <c r="L13" s="1495"/>
      <c r="M13" s="1495"/>
      <c r="N13" s="1495"/>
      <c r="O13" s="1495"/>
    </row>
    <row r="14" spans="2:15" ht="15.75" customHeight="1">
      <c r="B14" s="1319"/>
      <c r="C14" s="1324"/>
      <c r="D14" s="1921" t="s">
        <v>646</v>
      </c>
      <c r="E14" s="1922"/>
      <c r="F14" s="1928"/>
      <c r="G14" s="1191">
        <v>4130.9210000000003</v>
      </c>
      <c r="H14" s="173">
        <v>1726.855</v>
      </c>
      <c r="I14" s="964">
        <v>913.67899999999997</v>
      </c>
      <c r="J14" s="1119">
        <v>6771.4549999999999</v>
      </c>
      <c r="L14" s="1495"/>
      <c r="M14" s="1495"/>
      <c r="N14" s="1495"/>
      <c r="O14" s="1495"/>
    </row>
    <row r="15" spans="2:15" ht="15.75" customHeight="1">
      <c r="B15" s="1319"/>
      <c r="C15" s="1324"/>
      <c r="D15" s="1921" t="s">
        <v>647</v>
      </c>
      <c r="E15" s="1922"/>
      <c r="F15" s="1928"/>
      <c r="G15" s="1191">
        <v>2709.2959999999998</v>
      </c>
      <c r="H15" s="173">
        <v>1225.3219999999999</v>
      </c>
      <c r="I15" s="964">
        <v>431.31</v>
      </c>
      <c r="J15" s="1119">
        <v>4365.9279999999999</v>
      </c>
      <c r="L15" s="1495"/>
      <c r="M15" s="1495"/>
      <c r="N15" s="1495"/>
      <c r="O15" s="1495"/>
    </row>
    <row r="16" spans="2:15" ht="15" customHeight="1">
      <c r="B16" s="1319"/>
      <c r="C16" s="1324"/>
      <c r="D16" s="1921" t="s">
        <v>648</v>
      </c>
      <c r="E16" s="1922"/>
      <c r="F16" s="1928"/>
      <c r="G16" s="1191">
        <v>1697.221</v>
      </c>
      <c r="H16" s="173">
        <v>931.06200000000001</v>
      </c>
      <c r="I16" s="964">
        <v>2373.2669999999998</v>
      </c>
      <c r="J16" s="1119">
        <v>5001.55</v>
      </c>
      <c r="L16" s="1495"/>
      <c r="M16" s="1495"/>
      <c r="N16" s="1495"/>
      <c r="O16" s="1495"/>
    </row>
    <row r="17" spans="2:15" ht="15" customHeight="1">
      <c r="B17" s="1327"/>
      <c r="C17" s="1493"/>
      <c r="D17" s="1915" t="s">
        <v>992</v>
      </c>
      <c r="E17" s="1916"/>
      <c r="F17" s="2008"/>
      <c r="G17" s="1191">
        <v>15979.963</v>
      </c>
      <c r="H17" s="173">
        <v>2427.5770000000002</v>
      </c>
      <c r="I17" s="964">
        <v>627.12900000000002</v>
      </c>
      <c r="J17" s="1119">
        <v>19034.669000000002</v>
      </c>
      <c r="L17" s="1495"/>
      <c r="M17" s="1495"/>
      <c r="N17" s="1495"/>
      <c r="O17" s="1495"/>
    </row>
    <row r="18" spans="2:15" ht="15" customHeight="1">
      <c r="B18" s="1319"/>
      <c r="C18" s="1324"/>
      <c r="D18" s="1921" t="s">
        <v>650</v>
      </c>
      <c r="E18" s="1922"/>
      <c r="F18" s="1928"/>
      <c r="G18" s="1191">
        <v>1010.712</v>
      </c>
      <c r="H18" s="173">
        <v>39.597999999999999</v>
      </c>
      <c r="I18" s="964">
        <v>11.273999999999999</v>
      </c>
      <c r="J18" s="1119">
        <v>1061.5840000000001</v>
      </c>
      <c r="L18" s="1495"/>
      <c r="M18" s="1495"/>
      <c r="N18" s="1495"/>
      <c r="O18" s="1495"/>
    </row>
    <row r="19" spans="2:15" ht="15" customHeight="1">
      <c r="B19" s="1322">
        <v>4</v>
      </c>
      <c r="C19" s="2009" t="s">
        <v>651</v>
      </c>
      <c r="D19" s="1917"/>
      <c r="E19" s="1917"/>
      <c r="F19" s="2010"/>
      <c r="G19" s="1121">
        <v>299015.32500000001</v>
      </c>
      <c r="H19" s="175">
        <v>34040.374000000003</v>
      </c>
      <c r="I19" s="962">
        <v>17978.152999999998</v>
      </c>
      <c r="J19" s="1119">
        <v>351033.85200000001</v>
      </c>
      <c r="L19" s="1495"/>
      <c r="M19" s="1495"/>
      <c r="N19" s="1495"/>
      <c r="O19" s="1495"/>
    </row>
    <row r="20" spans="2:15" ht="15" customHeight="1">
      <c r="B20" s="1319"/>
      <c r="C20" s="1326"/>
      <c r="D20" s="1923" t="s">
        <v>994</v>
      </c>
      <c r="E20" s="1923"/>
      <c r="F20" s="2014"/>
      <c r="G20" s="1191">
        <v>80161.400999999998</v>
      </c>
      <c r="H20" s="173">
        <v>12058.856</v>
      </c>
      <c r="I20" s="964">
        <v>4489.1000000000004</v>
      </c>
      <c r="J20" s="1119">
        <v>96709.357000000004</v>
      </c>
      <c r="L20" s="1495"/>
      <c r="M20" s="1495"/>
      <c r="N20" s="1495"/>
      <c r="O20" s="1495"/>
    </row>
    <row r="21" spans="2:15" ht="15" customHeight="1">
      <c r="B21" s="1319"/>
      <c r="C21" s="1324"/>
      <c r="D21" s="1923" t="s">
        <v>995</v>
      </c>
      <c r="E21" s="1923"/>
      <c r="F21" s="2014"/>
      <c r="G21" s="1191">
        <v>884.12</v>
      </c>
      <c r="H21" s="173">
        <v>4.8760000000000003</v>
      </c>
      <c r="I21" s="964">
        <v>41.939</v>
      </c>
      <c r="J21" s="1119">
        <v>930.93499999999995</v>
      </c>
      <c r="L21" s="1495"/>
      <c r="M21" s="1495"/>
      <c r="N21" s="1495"/>
      <c r="O21" s="1495"/>
    </row>
    <row r="22" spans="2:15" ht="30" customHeight="1">
      <c r="B22" s="1319"/>
      <c r="C22" s="1324"/>
      <c r="D22" s="1923" t="s">
        <v>996</v>
      </c>
      <c r="E22" s="1923"/>
      <c r="F22" s="2014"/>
      <c r="G22" s="1191">
        <v>3982.451</v>
      </c>
      <c r="H22" s="173">
        <v>153.20099999999999</v>
      </c>
      <c r="I22" s="964">
        <v>332.33699999999999</v>
      </c>
      <c r="J22" s="1119">
        <v>4467.9889999999996</v>
      </c>
      <c r="L22" s="1495"/>
      <c r="M22" s="1495"/>
      <c r="N22" s="1495"/>
      <c r="O22" s="1495"/>
    </row>
    <row r="23" spans="2:15" ht="15" customHeight="1">
      <c r="B23" s="1319"/>
      <c r="C23" s="1326"/>
      <c r="D23" s="1923" t="s">
        <v>997</v>
      </c>
      <c r="E23" s="1923"/>
      <c r="F23" s="2014"/>
      <c r="G23" s="1191">
        <v>93761.712</v>
      </c>
      <c r="H23" s="173">
        <v>6486.3609999999999</v>
      </c>
      <c r="I23" s="964">
        <v>7091.2470000000003</v>
      </c>
      <c r="J23" s="1119">
        <v>107339.32</v>
      </c>
      <c r="L23" s="1495"/>
      <c r="M23" s="1495"/>
      <c r="N23" s="1495"/>
      <c r="O23" s="1495"/>
    </row>
    <row r="24" spans="2:15" ht="15" customHeight="1">
      <c r="B24" s="1319"/>
      <c r="C24" s="1326"/>
      <c r="D24" s="1923" t="s">
        <v>998</v>
      </c>
      <c r="E24" s="1923"/>
      <c r="F24" s="2014"/>
      <c r="G24" s="1191">
        <v>754.15099999999995</v>
      </c>
      <c r="H24" s="173">
        <v>93.367000000000004</v>
      </c>
      <c r="I24" s="964">
        <v>91.974999999999994</v>
      </c>
      <c r="J24" s="1119">
        <v>939.49300000000005</v>
      </c>
      <c r="L24" s="1495"/>
      <c r="M24" s="1495"/>
      <c r="N24" s="1495"/>
      <c r="O24" s="1495"/>
    </row>
    <row r="25" spans="2:15" ht="15" customHeight="1">
      <c r="B25" s="1319"/>
      <c r="C25" s="1326"/>
      <c r="D25" s="1923" t="s">
        <v>999</v>
      </c>
      <c r="E25" s="1923"/>
      <c r="F25" s="2014"/>
      <c r="G25" s="1191">
        <v>35726.93</v>
      </c>
      <c r="H25" s="173">
        <v>7817.7749999999996</v>
      </c>
      <c r="I25" s="964">
        <v>710.47299999999996</v>
      </c>
      <c r="J25" s="1119">
        <v>44255.178</v>
      </c>
      <c r="L25" s="1495"/>
      <c r="M25" s="1495"/>
      <c r="N25" s="1495"/>
      <c r="O25" s="1495"/>
    </row>
    <row r="26" spans="2:15" ht="15" customHeight="1">
      <c r="B26" s="1319"/>
      <c r="C26" s="1326"/>
      <c r="D26" s="1923" t="s">
        <v>1000</v>
      </c>
      <c r="E26" s="1923"/>
      <c r="F26" s="2014"/>
      <c r="G26" s="1191">
        <v>169.36199999999999</v>
      </c>
      <c r="H26" s="173">
        <v>0</v>
      </c>
      <c r="I26" s="964">
        <v>0</v>
      </c>
      <c r="J26" s="1119">
        <v>169.36199999999999</v>
      </c>
      <c r="L26" s="1495"/>
      <c r="M26" s="1495"/>
      <c r="N26" s="1495"/>
      <c r="O26" s="1495"/>
    </row>
    <row r="27" spans="2:15" ht="30" customHeight="1">
      <c r="B27" s="1319"/>
      <c r="C27" s="1326"/>
      <c r="D27" s="1923" t="s">
        <v>1001</v>
      </c>
      <c r="E27" s="1923"/>
      <c r="F27" s="2014"/>
      <c r="G27" s="1191">
        <v>1401.2829999999999</v>
      </c>
      <c r="H27" s="173">
        <v>25.256</v>
      </c>
      <c r="I27" s="964">
        <v>8.891</v>
      </c>
      <c r="J27" s="1119">
        <v>1435.43</v>
      </c>
      <c r="L27" s="1495"/>
      <c r="M27" s="1495"/>
      <c r="N27" s="1495"/>
      <c r="O27" s="1495"/>
    </row>
    <row r="28" spans="2:15" ht="15" customHeight="1">
      <c r="B28" s="1319"/>
      <c r="C28" s="1326"/>
      <c r="D28" s="1923" t="s">
        <v>1002</v>
      </c>
      <c r="E28" s="1923"/>
      <c r="F28" s="2014"/>
      <c r="G28" s="1191">
        <v>76031.947</v>
      </c>
      <c r="H28" s="173">
        <v>5108.82</v>
      </c>
      <c r="I28" s="964">
        <v>3900.616</v>
      </c>
      <c r="J28" s="1119">
        <v>85041.383000000002</v>
      </c>
      <c r="L28" s="1495"/>
      <c r="M28" s="1495"/>
      <c r="N28" s="1495"/>
      <c r="O28" s="1495"/>
    </row>
    <row r="29" spans="2:15" ht="15" customHeight="1">
      <c r="B29" s="1319"/>
      <c r="C29" s="1326"/>
      <c r="D29" s="1923" t="s">
        <v>1003</v>
      </c>
      <c r="E29" s="1923"/>
      <c r="F29" s="2014"/>
      <c r="G29" s="1191">
        <v>2956.788</v>
      </c>
      <c r="H29" s="173">
        <v>2016.0170000000001</v>
      </c>
      <c r="I29" s="964">
        <v>414.66800000000001</v>
      </c>
      <c r="J29" s="1119">
        <v>5387.473</v>
      </c>
      <c r="L29" s="1495"/>
      <c r="M29" s="1495"/>
      <c r="N29" s="1495"/>
      <c r="O29" s="1495"/>
    </row>
    <row r="30" spans="2:15" ht="15" customHeight="1">
      <c r="B30" s="1319"/>
      <c r="C30" s="1326"/>
      <c r="D30" s="1921" t="s">
        <v>662</v>
      </c>
      <c r="E30" s="1922"/>
      <c r="F30" s="1928"/>
      <c r="G30" s="1191">
        <v>3185.18</v>
      </c>
      <c r="H30" s="173">
        <v>275.84500000000003</v>
      </c>
      <c r="I30" s="964">
        <v>896.90700000000004</v>
      </c>
      <c r="J30" s="1119">
        <v>4357.9319999999998</v>
      </c>
      <c r="L30" s="1495"/>
      <c r="M30" s="1495"/>
      <c r="N30" s="1495"/>
      <c r="O30" s="1495"/>
    </row>
    <row r="31" spans="2:15" ht="15" customHeight="1">
      <c r="B31" s="1322">
        <v>5</v>
      </c>
      <c r="C31" s="2009" t="s">
        <v>663</v>
      </c>
      <c r="D31" s="1917"/>
      <c r="E31" s="1917"/>
      <c r="F31" s="2010"/>
      <c r="G31" s="1121">
        <v>58047.837</v>
      </c>
      <c r="H31" s="175">
        <v>5814.6480000000001</v>
      </c>
      <c r="I31" s="962">
        <v>3148.61</v>
      </c>
      <c r="J31" s="1119">
        <v>67011.095000000001</v>
      </c>
      <c r="L31" s="1495"/>
      <c r="M31" s="1495"/>
      <c r="N31" s="1495"/>
      <c r="O31" s="1495"/>
    </row>
    <row r="32" spans="2:15" ht="15" customHeight="1">
      <c r="B32" s="1319"/>
      <c r="C32" s="1326"/>
      <c r="D32" s="1923" t="s">
        <v>1005</v>
      </c>
      <c r="E32" s="1923"/>
      <c r="F32" s="2014"/>
      <c r="G32" s="1191">
        <v>3175.82</v>
      </c>
      <c r="H32" s="173">
        <v>1532.0319999999999</v>
      </c>
      <c r="I32" s="964">
        <v>634.78700000000003</v>
      </c>
      <c r="J32" s="1119">
        <v>5342.6390000000001</v>
      </c>
      <c r="L32" s="1495"/>
      <c r="M32" s="1495"/>
      <c r="N32" s="1495"/>
      <c r="O32" s="1495"/>
    </row>
    <row r="33" spans="2:15" ht="15" customHeight="1">
      <c r="B33" s="1319"/>
      <c r="C33" s="1326"/>
      <c r="D33" s="1923" t="s">
        <v>1006</v>
      </c>
      <c r="E33" s="1923"/>
      <c r="F33" s="2014"/>
      <c r="G33" s="1191">
        <v>90.254000000000005</v>
      </c>
      <c r="H33" s="173">
        <v>0</v>
      </c>
      <c r="I33" s="964">
        <v>25</v>
      </c>
      <c r="J33" s="1119">
        <v>115.254</v>
      </c>
      <c r="L33" s="1495"/>
      <c r="M33" s="1495"/>
      <c r="N33" s="1495"/>
      <c r="O33" s="1495"/>
    </row>
    <row r="34" spans="2:15" ht="15" customHeight="1">
      <c r="B34" s="1319"/>
      <c r="C34" s="1326"/>
      <c r="D34" s="1923" t="s">
        <v>1007</v>
      </c>
      <c r="E34" s="1923"/>
      <c r="F34" s="2014"/>
      <c r="G34" s="1191">
        <v>482.79199999999997</v>
      </c>
      <c r="H34" s="173">
        <v>9.0530000000000008</v>
      </c>
      <c r="I34" s="964">
        <v>140.74199999999999</v>
      </c>
      <c r="J34" s="1119">
        <v>632.58699999999999</v>
      </c>
      <c r="L34" s="1495"/>
      <c r="M34" s="1495"/>
      <c r="N34" s="1495"/>
      <c r="O34" s="1495"/>
    </row>
    <row r="35" spans="2:15" ht="15" customHeight="1">
      <c r="B35" s="1319"/>
      <c r="C35" s="1326"/>
      <c r="D35" s="1923" t="s">
        <v>1008</v>
      </c>
      <c r="E35" s="1923"/>
      <c r="F35" s="2014"/>
      <c r="G35" s="1191">
        <v>14959.037</v>
      </c>
      <c r="H35" s="173">
        <v>1408.6849999999999</v>
      </c>
      <c r="I35" s="964">
        <v>1023.7569999999999</v>
      </c>
      <c r="J35" s="1119">
        <v>17391.478999999999</v>
      </c>
      <c r="L35" s="1495"/>
      <c r="M35" s="1495"/>
      <c r="N35" s="1495"/>
      <c r="O35" s="1495"/>
    </row>
    <row r="36" spans="2:15" ht="15" customHeight="1">
      <c r="B36" s="1319"/>
      <c r="C36" s="1326"/>
      <c r="D36" s="1923" t="s">
        <v>1009</v>
      </c>
      <c r="E36" s="1923"/>
      <c r="F36" s="2014"/>
      <c r="G36" s="1191">
        <v>70.099999999999994</v>
      </c>
      <c r="H36" s="173">
        <v>0.23599999999999999</v>
      </c>
      <c r="I36" s="964">
        <v>0</v>
      </c>
      <c r="J36" s="1119">
        <v>70.335999999999999</v>
      </c>
      <c r="L36" s="1495"/>
      <c r="M36" s="1495"/>
      <c r="N36" s="1495"/>
      <c r="O36" s="1495"/>
    </row>
    <row r="37" spans="2:15" ht="15" customHeight="1">
      <c r="B37" s="1319"/>
      <c r="C37" s="1326"/>
      <c r="D37" s="1923" t="s">
        <v>1010</v>
      </c>
      <c r="E37" s="1923"/>
      <c r="F37" s="2014"/>
      <c r="G37" s="1191">
        <v>1751.3979999999999</v>
      </c>
      <c r="H37" s="173">
        <v>502.06200000000001</v>
      </c>
      <c r="I37" s="964">
        <v>26.184000000000001</v>
      </c>
      <c r="J37" s="1119">
        <v>2279.6439999999998</v>
      </c>
      <c r="L37" s="1495"/>
      <c r="M37" s="1495"/>
      <c r="N37" s="1495"/>
      <c r="O37" s="1495"/>
    </row>
    <row r="38" spans="2:15" ht="15" customHeight="1">
      <c r="B38" s="1319"/>
      <c r="C38" s="1324"/>
      <c r="D38" s="1923" t="s">
        <v>1013</v>
      </c>
      <c r="E38" s="1923"/>
      <c r="F38" s="2014"/>
      <c r="G38" s="1191">
        <v>33811.942999999999</v>
      </c>
      <c r="H38" s="173">
        <v>2202.7559999999999</v>
      </c>
      <c r="I38" s="964">
        <v>1131.509</v>
      </c>
      <c r="J38" s="1119">
        <v>37146.207999999999</v>
      </c>
      <c r="L38" s="1495"/>
      <c r="M38" s="1495"/>
      <c r="N38" s="1495"/>
      <c r="O38" s="1495"/>
    </row>
    <row r="39" spans="2:15" ht="15" customHeight="1">
      <c r="B39" s="1319"/>
      <c r="C39" s="1324"/>
      <c r="D39" s="1923" t="s">
        <v>1014</v>
      </c>
      <c r="E39" s="1923"/>
      <c r="F39" s="2014"/>
      <c r="G39" s="1191">
        <v>191.21899999999999</v>
      </c>
      <c r="H39" s="173">
        <v>35.189</v>
      </c>
      <c r="I39" s="964">
        <v>53.301000000000002</v>
      </c>
      <c r="J39" s="1119">
        <v>279.709</v>
      </c>
      <c r="L39" s="1495"/>
      <c r="M39" s="1495"/>
      <c r="N39" s="1495"/>
      <c r="O39" s="1495"/>
    </row>
    <row r="40" spans="2:15" ht="15" customHeight="1">
      <c r="B40" s="1319"/>
      <c r="C40" s="1326"/>
      <c r="D40" s="1923" t="s">
        <v>1015</v>
      </c>
      <c r="E40" s="1923"/>
      <c r="F40" s="2014"/>
      <c r="G40" s="1191">
        <v>322.59899999999999</v>
      </c>
      <c r="H40" s="173">
        <v>0</v>
      </c>
      <c r="I40" s="964">
        <v>0</v>
      </c>
      <c r="J40" s="1119">
        <v>322.59899999999999</v>
      </c>
      <c r="L40" s="1495"/>
      <c r="M40" s="1495"/>
      <c r="N40" s="1495"/>
      <c r="O40" s="1495"/>
    </row>
    <row r="41" spans="2:15" ht="15" customHeight="1">
      <c r="B41" s="1319"/>
      <c r="C41" s="1326"/>
      <c r="D41" s="1923" t="s">
        <v>677</v>
      </c>
      <c r="E41" s="1923"/>
      <c r="F41" s="2014"/>
      <c r="G41" s="1191">
        <v>3192.6750000000002</v>
      </c>
      <c r="H41" s="173">
        <v>124.63500000000001</v>
      </c>
      <c r="I41" s="964">
        <v>113.33</v>
      </c>
      <c r="J41" s="1119">
        <v>3430.64</v>
      </c>
      <c r="L41" s="1495"/>
      <c r="M41" s="1495"/>
      <c r="N41" s="1495"/>
      <c r="O41" s="1495"/>
    </row>
    <row r="42" spans="2:15" ht="15" customHeight="1">
      <c r="B42" s="1322">
        <v>6</v>
      </c>
      <c r="C42" s="2009" t="s">
        <v>678</v>
      </c>
      <c r="D42" s="1917"/>
      <c r="E42" s="1917"/>
      <c r="F42" s="2010"/>
      <c r="G42" s="1121">
        <v>96105.543000000005</v>
      </c>
      <c r="H42" s="175">
        <v>13115.567999999999</v>
      </c>
      <c r="I42" s="962">
        <v>12336.196</v>
      </c>
      <c r="J42" s="1119">
        <v>121557.307</v>
      </c>
      <c r="L42" s="1495"/>
      <c r="M42" s="1495"/>
      <c r="N42" s="1495"/>
      <c r="O42" s="1495"/>
    </row>
    <row r="43" spans="2:15" ht="15" customHeight="1">
      <c r="B43" s="1319"/>
      <c r="C43" s="1326"/>
      <c r="D43" s="1923" t="s">
        <v>1020</v>
      </c>
      <c r="E43" s="1923"/>
      <c r="F43" s="2014"/>
      <c r="G43" s="1191">
        <v>5154.7030000000004</v>
      </c>
      <c r="H43" s="173">
        <v>1013.675</v>
      </c>
      <c r="I43" s="964">
        <v>87.51</v>
      </c>
      <c r="J43" s="1119">
        <v>6255.8879999999999</v>
      </c>
      <c r="L43" s="1495"/>
      <c r="M43" s="1495"/>
      <c r="N43" s="1495"/>
      <c r="O43" s="1495"/>
    </row>
    <row r="44" spans="2:15" ht="15" customHeight="1">
      <c r="B44" s="1319"/>
      <c r="C44" s="1326"/>
      <c r="D44" s="1923" t="s">
        <v>1021</v>
      </c>
      <c r="E44" s="1923"/>
      <c r="F44" s="2014"/>
      <c r="G44" s="1191">
        <v>30</v>
      </c>
      <c r="H44" s="173">
        <v>0</v>
      </c>
      <c r="I44" s="964">
        <v>0</v>
      </c>
      <c r="J44" s="1119">
        <v>30</v>
      </c>
      <c r="L44" s="1495"/>
      <c r="M44" s="1495"/>
      <c r="N44" s="1495"/>
      <c r="O44" s="1495"/>
    </row>
    <row r="45" spans="2:15" ht="15" customHeight="1">
      <c r="B45" s="1319"/>
      <c r="C45" s="1326"/>
      <c r="D45" s="1921" t="s">
        <v>1022</v>
      </c>
      <c r="E45" s="1922"/>
      <c r="F45" s="1928"/>
      <c r="G45" s="1191">
        <v>798.88599999999997</v>
      </c>
      <c r="H45" s="173">
        <v>11.5</v>
      </c>
      <c r="I45" s="964">
        <v>156.46</v>
      </c>
      <c r="J45" s="1119">
        <v>966.846</v>
      </c>
      <c r="L45" s="1495"/>
      <c r="M45" s="1495"/>
      <c r="N45" s="1495"/>
      <c r="O45" s="1495"/>
    </row>
    <row r="46" spans="2:15" ht="15" customHeight="1">
      <c r="B46" s="1319"/>
      <c r="C46" s="1326"/>
      <c r="D46" s="1921" t="s">
        <v>1023</v>
      </c>
      <c r="E46" s="1922"/>
      <c r="F46" s="1928"/>
      <c r="G46" s="1191">
        <v>36554.421000000002</v>
      </c>
      <c r="H46" s="173">
        <v>4758.0929999999998</v>
      </c>
      <c r="I46" s="964">
        <v>5114.6229999999996</v>
      </c>
      <c r="J46" s="1119">
        <v>46427.137000000002</v>
      </c>
      <c r="L46" s="1495"/>
      <c r="M46" s="1495"/>
      <c r="N46" s="1495"/>
      <c r="O46" s="1495"/>
    </row>
    <row r="47" spans="2:15" ht="15" customHeight="1">
      <c r="B47" s="1319"/>
      <c r="C47" s="1326"/>
      <c r="D47" s="1923" t="s">
        <v>1024</v>
      </c>
      <c r="E47" s="1923"/>
      <c r="F47" s="2014"/>
      <c r="G47" s="1191">
        <v>247.84100000000001</v>
      </c>
      <c r="H47" s="173">
        <v>14.005000000000001</v>
      </c>
      <c r="I47" s="964">
        <v>11.391</v>
      </c>
      <c r="J47" s="1119">
        <v>273.23700000000002</v>
      </c>
      <c r="L47" s="1495"/>
      <c r="M47" s="1495"/>
      <c r="N47" s="1495"/>
      <c r="O47" s="1495"/>
    </row>
    <row r="48" spans="2:15" ht="15" customHeight="1">
      <c r="B48" s="1319"/>
      <c r="C48" s="1326"/>
      <c r="D48" s="1923" t="s">
        <v>1025</v>
      </c>
      <c r="E48" s="1923"/>
      <c r="F48" s="2014"/>
      <c r="G48" s="1191">
        <v>3046.877</v>
      </c>
      <c r="H48" s="173">
        <v>243.62899999999999</v>
      </c>
      <c r="I48" s="964">
        <v>28.78</v>
      </c>
      <c r="J48" s="1119">
        <v>3319.2860000000001</v>
      </c>
      <c r="L48" s="1495"/>
      <c r="M48" s="1495"/>
      <c r="N48" s="1495"/>
      <c r="O48" s="1495"/>
    </row>
    <row r="49" spans="2:15" ht="15" customHeight="1">
      <c r="B49" s="1319"/>
      <c r="C49" s="1326"/>
      <c r="D49" s="1923" t="s">
        <v>1027</v>
      </c>
      <c r="E49" s="1923"/>
      <c r="F49" s="2014"/>
      <c r="G49" s="1191">
        <v>17.364000000000001</v>
      </c>
      <c r="H49" s="173">
        <v>1.2290000000000001</v>
      </c>
      <c r="I49" s="964">
        <v>0</v>
      </c>
      <c r="J49" s="1119">
        <v>18.593</v>
      </c>
      <c r="L49" s="1495"/>
      <c r="M49" s="1495"/>
      <c r="N49" s="1495"/>
      <c r="O49" s="1495"/>
    </row>
    <row r="50" spans="2:15" ht="15" customHeight="1">
      <c r="B50" s="1319"/>
      <c r="C50" s="1326"/>
      <c r="D50" s="1921" t="s">
        <v>1028</v>
      </c>
      <c r="E50" s="1922"/>
      <c r="F50" s="1928"/>
      <c r="G50" s="1191">
        <v>39175.970999999998</v>
      </c>
      <c r="H50" s="173">
        <v>5253.9979999999996</v>
      </c>
      <c r="I50" s="964">
        <v>6311.12</v>
      </c>
      <c r="J50" s="1119">
        <v>50741.089</v>
      </c>
      <c r="L50" s="1495"/>
      <c r="M50" s="1495"/>
      <c r="N50" s="1495"/>
      <c r="O50" s="1495"/>
    </row>
    <row r="51" spans="2:15" ht="15" customHeight="1">
      <c r="B51" s="1319"/>
      <c r="C51" s="1326"/>
      <c r="D51" s="1923" t="s">
        <v>1029</v>
      </c>
      <c r="E51" s="1923"/>
      <c r="F51" s="2014"/>
      <c r="G51" s="1191">
        <v>1490.915</v>
      </c>
      <c r="H51" s="173">
        <v>46.497999999999998</v>
      </c>
      <c r="I51" s="964">
        <v>103.08799999999999</v>
      </c>
      <c r="J51" s="1119">
        <v>1640.501</v>
      </c>
      <c r="L51" s="1495"/>
      <c r="M51" s="1495"/>
      <c r="N51" s="1495"/>
      <c r="O51" s="1495"/>
    </row>
    <row r="52" spans="2:15" ht="15" customHeight="1">
      <c r="B52" s="1319"/>
      <c r="C52" s="1326"/>
      <c r="D52" s="1923" t="s">
        <v>1030</v>
      </c>
      <c r="E52" s="1923"/>
      <c r="F52" s="2014"/>
      <c r="G52" s="1191">
        <v>0.42199999999999999</v>
      </c>
      <c r="H52" s="173">
        <v>0</v>
      </c>
      <c r="I52" s="964">
        <v>10.987</v>
      </c>
      <c r="J52" s="1119">
        <v>11.409000000000001</v>
      </c>
      <c r="L52" s="1495"/>
      <c r="M52" s="1495"/>
      <c r="N52" s="1495"/>
      <c r="O52" s="1495"/>
    </row>
    <row r="53" spans="2:15" ht="15" customHeight="1">
      <c r="B53" s="1319"/>
      <c r="C53" s="1326"/>
      <c r="D53" s="1921" t="s">
        <v>688</v>
      </c>
      <c r="E53" s="1922"/>
      <c r="F53" s="1928"/>
      <c r="G53" s="1191">
        <v>9588.143</v>
      </c>
      <c r="H53" s="173">
        <v>1772.941</v>
      </c>
      <c r="I53" s="964">
        <v>512.23699999999997</v>
      </c>
      <c r="J53" s="1119">
        <v>11873.321</v>
      </c>
      <c r="L53" s="1495"/>
      <c r="M53" s="1495"/>
      <c r="N53" s="1495"/>
      <c r="O53" s="1495"/>
    </row>
    <row r="54" spans="2:15" ht="15" customHeight="1">
      <c r="B54" s="1322">
        <v>8</v>
      </c>
      <c r="C54" s="2016" t="s">
        <v>691</v>
      </c>
      <c r="D54" s="1926"/>
      <c r="E54" s="1926"/>
      <c r="F54" s="2017"/>
      <c r="G54" s="1121">
        <v>20913.254000000001</v>
      </c>
      <c r="H54" s="175">
        <v>22652.880000000001</v>
      </c>
      <c r="I54" s="962">
        <v>415.38099999999997</v>
      </c>
      <c r="J54" s="1119">
        <v>43981.514999999999</v>
      </c>
      <c r="L54" s="1495"/>
      <c r="M54" s="1495"/>
      <c r="N54" s="1495"/>
      <c r="O54" s="1495"/>
    </row>
    <row r="55" spans="2:15" ht="15" customHeight="1">
      <c r="B55" s="1319"/>
      <c r="C55" s="1326"/>
      <c r="D55" s="1923" t="s">
        <v>793</v>
      </c>
      <c r="E55" s="1923"/>
      <c r="F55" s="2014"/>
      <c r="G55" s="1191">
        <v>13205.777</v>
      </c>
      <c r="H55" s="173">
        <v>4458.9620000000004</v>
      </c>
      <c r="I55" s="964">
        <v>415.38099999999997</v>
      </c>
      <c r="J55" s="1119">
        <v>18080.12</v>
      </c>
      <c r="L55" s="1495"/>
      <c r="M55" s="1495"/>
      <c r="N55" s="1495"/>
      <c r="O55" s="1495"/>
    </row>
    <row r="56" spans="2:15" ht="15.75" customHeight="1">
      <c r="B56" s="1319"/>
      <c r="C56" s="1326"/>
      <c r="D56" s="1923" t="s">
        <v>1040</v>
      </c>
      <c r="E56" s="1923"/>
      <c r="F56" s="2014"/>
      <c r="G56" s="1191">
        <v>5.899</v>
      </c>
      <c r="H56" s="173">
        <v>52.162999999999997</v>
      </c>
      <c r="I56" s="964">
        <v>0</v>
      </c>
      <c r="J56" s="1119">
        <v>58.061999999999998</v>
      </c>
      <c r="L56" s="1495"/>
      <c r="M56" s="1495"/>
      <c r="N56" s="1495"/>
      <c r="O56" s="1495"/>
    </row>
    <row r="57" spans="2:15" ht="15.75" customHeight="1">
      <c r="B57" s="1319"/>
      <c r="C57" s="1326"/>
      <c r="D57" s="1923" t="s">
        <v>770</v>
      </c>
      <c r="E57" s="1923"/>
      <c r="F57" s="2014"/>
      <c r="G57" s="1191">
        <v>7701.5780000000004</v>
      </c>
      <c r="H57" s="173">
        <v>18141.755000000001</v>
      </c>
      <c r="I57" s="964">
        <v>0</v>
      </c>
      <c r="J57" s="1119">
        <v>25843.332999999999</v>
      </c>
      <c r="L57" s="1495"/>
      <c r="M57" s="1495"/>
      <c r="N57" s="1495"/>
      <c r="O57" s="1495"/>
    </row>
    <row r="58" spans="2:15" ht="15" customHeight="1">
      <c r="B58" s="1322">
        <v>9</v>
      </c>
      <c r="C58" s="2016" t="s">
        <v>698</v>
      </c>
      <c r="D58" s="1926"/>
      <c r="E58" s="1926"/>
      <c r="F58" s="2017"/>
      <c r="G58" s="1121">
        <v>0</v>
      </c>
      <c r="H58" s="175">
        <v>0</v>
      </c>
      <c r="I58" s="962">
        <v>220.136</v>
      </c>
      <c r="J58" s="1119">
        <v>220.136</v>
      </c>
      <c r="L58" s="1495"/>
      <c r="M58" s="1495"/>
      <c r="N58" s="1495"/>
      <c r="O58" s="1495"/>
    </row>
    <row r="59" spans="2:15" ht="15" customHeight="1">
      <c r="B59" s="1319"/>
      <c r="C59" s="1326"/>
      <c r="D59" s="1923" t="s">
        <v>699</v>
      </c>
      <c r="E59" s="1923"/>
      <c r="F59" s="2014"/>
      <c r="G59" s="1191">
        <v>0</v>
      </c>
      <c r="H59" s="173">
        <v>0</v>
      </c>
      <c r="I59" s="964">
        <v>220.136</v>
      </c>
      <c r="J59" s="1119">
        <v>220.136</v>
      </c>
      <c r="L59" s="1495"/>
      <c r="M59" s="1495"/>
      <c r="N59" s="1495"/>
      <c r="O59" s="1495"/>
    </row>
    <row r="60" spans="2:15" ht="15" customHeight="1">
      <c r="B60" s="1322">
        <v>10</v>
      </c>
      <c r="C60" s="2016" t="s">
        <v>1047</v>
      </c>
      <c r="D60" s="1926"/>
      <c r="E60" s="1926"/>
      <c r="F60" s="2017"/>
      <c r="G60" s="1121">
        <v>4595.1840000000002</v>
      </c>
      <c r="H60" s="175">
        <v>676.44500000000005</v>
      </c>
      <c r="I60" s="962">
        <v>497.55099999999999</v>
      </c>
      <c r="J60" s="1119">
        <v>5769.18</v>
      </c>
      <c r="L60" s="1495"/>
      <c r="M60" s="1495"/>
      <c r="N60" s="1495"/>
      <c r="O60" s="1495"/>
    </row>
    <row r="61" spans="2:15" ht="15" customHeight="1">
      <c r="B61" s="1327"/>
      <c r="C61" s="1326"/>
      <c r="D61" s="1923" t="s">
        <v>1049</v>
      </c>
      <c r="E61" s="1923"/>
      <c r="F61" s="2014"/>
      <c r="G61" s="1191">
        <v>4484.6610000000001</v>
      </c>
      <c r="H61" s="173">
        <v>676.44500000000005</v>
      </c>
      <c r="I61" s="964">
        <v>306.89499999999998</v>
      </c>
      <c r="J61" s="1119">
        <v>5468.0010000000002</v>
      </c>
      <c r="L61" s="1495"/>
      <c r="M61" s="1495"/>
      <c r="N61" s="1495"/>
      <c r="O61" s="1495"/>
    </row>
    <row r="62" spans="2:15" ht="15" customHeight="1">
      <c r="B62" s="1327"/>
      <c r="C62" s="1326"/>
      <c r="D62" s="1923" t="s">
        <v>1050</v>
      </c>
      <c r="E62" s="1923"/>
      <c r="F62" s="2014"/>
      <c r="G62" s="1191">
        <v>0</v>
      </c>
      <c r="H62" s="173">
        <v>0</v>
      </c>
      <c r="I62" s="964">
        <v>190.65600000000001</v>
      </c>
      <c r="J62" s="1119">
        <v>190.65600000000001</v>
      </c>
      <c r="L62" s="1495"/>
      <c r="M62" s="1495"/>
      <c r="N62" s="1495"/>
      <c r="O62" s="1495"/>
    </row>
    <row r="63" spans="2:15" ht="15" customHeight="1">
      <c r="B63" s="1327"/>
      <c r="C63" s="1326"/>
      <c r="D63" s="1923" t="s">
        <v>1051</v>
      </c>
      <c r="E63" s="1923"/>
      <c r="F63" s="2014"/>
      <c r="G63" s="1191">
        <v>110.523</v>
      </c>
      <c r="H63" s="173">
        <v>0</v>
      </c>
      <c r="I63" s="964">
        <v>0</v>
      </c>
      <c r="J63" s="1119">
        <v>110.523</v>
      </c>
      <c r="L63" s="1495"/>
      <c r="M63" s="1495"/>
      <c r="N63" s="1495"/>
      <c r="O63" s="1495"/>
    </row>
    <row r="64" spans="2:15" ht="15.75" customHeight="1">
      <c r="B64" s="1322">
        <v>11</v>
      </c>
      <c r="C64" s="2009" t="s">
        <v>1052</v>
      </c>
      <c r="D64" s="1917"/>
      <c r="E64" s="1917"/>
      <c r="F64" s="2010"/>
      <c r="G64" s="1121">
        <v>995.77499999999998</v>
      </c>
      <c r="H64" s="175">
        <v>285.47800000000001</v>
      </c>
      <c r="I64" s="962">
        <v>198.941</v>
      </c>
      <c r="J64" s="1119">
        <v>1480.194</v>
      </c>
      <c r="L64" s="1495"/>
      <c r="M64" s="1495"/>
      <c r="N64" s="1495"/>
      <c r="O64" s="1495"/>
    </row>
    <row r="65" spans="2:15" ht="15.75" customHeight="1">
      <c r="B65" s="1319"/>
      <c r="C65" s="1326"/>
      <c r="D65" s="1923" t="s">
        <v>1053</v>
      </c>
      <c r="E65" s="1923"/>
      <c r="F65" s="2014"/>
      <c r="G65" s="1191">
        <v>104.379</v>
      </c>
      <c r="H65" s="173">
        <v>48.033000000000001</v>
      </c>
      <c r="I65" s="964">
        <v>2.0990000000000002</v>
      </c>
      <c r="J65" s="1119">
        <v>154.511</v>
      </c>
      <c r="L65" s="1495"/>
      <c r="M65" s="1495"/>
      <c r="N65" s="1495"/>
      <c r="O65" s="1495"/>
    </row>
    <row r="66" spans="2:15" ht="15" customHeight="1">
      <c r="B66" s="1319"/>
      <c r="C66" s="1326"/>
      <c r="D66" s="1923" t="s">
        <v>1054</v>
      </c>
      <c r="E66" s="1923"/>
      <c r="F66" s="2014"/>
      <c r="G66" s="1191">
        <v>13.285</v>
      </c>
      <c r="H66" s="173">
        <v>11.911</v>
      </c>
      <c r="I66" s="964">
        <v>0.67700000000000005</v>
      </c>
      <c r="J66" s="1119">
        <v>25.873000000000001</v>
      </c>
      <c r="L66" s="1495"/>
      <c r="M66" s="1495"/>
      <c r="N66" s="1495"/>
      <c r="O66" s="1495"/>
    </row>
    <row r="67" spans="2:15" ht="15" customHeight="1">
      <c r="B67" s="1319"/>
      <c r="C67" s="1326"/>
      <c r="D67" s="1923" t="s">
        <v>1055</v>
      </c>
      <c r="E67" s="1923"/>
      <c r="F67" s="2014"/>
      <c r="G67" s="1191">
        <v>841.20299999999997</v>
      </c>
      <c r="H67" s="173">
        <v>214.41300000000001</v>
      </c>
      <c r="I67" s="964">
        <v>183.167</v>
      </c>
      <c r="J67" s="1119">
        <v>1238.7829999999999</v>
      </c>
      <c r="L67" s="1495"/>
      <c r="M67" s="1495"/>
      <c r="N67" s="1495"/>
      <c r="O67" s="1495"/>
    </row>
    <row r="68" spans="2:15" ht="15" customHeight="1">
      <c r="B68" s="1319"/>
      <c r="C68" s="1326"/>
      <c r="D68" s="1923" t="s">
        <v>1056</v>
      </c>
      <c r="E68" s="1923"/>
      <c r="F68" s="2014"/>
      <c r="G68" s="1191">
        <v>0</v>
      </c>
      <c r="H68" s="173">
        <v>0</v>
      </c>
      <c r="I68" s="964">
        <v>4.4029999999999996</v>
      </c>
      <c r="J68" s="1119">
        <v>4.4029999999999996</v>
      </c>
      <c r="L68" s="1495"/>
      <c r="M68" s="1495"/>
      <c r="N68" s="1495"/>
      <c r="O68" s="1495"/>
    </row>
    <row r="69" spans="2:15" ht="15" customHeight="1">
      <c r="B69" s="1319"/>
      <c r="C69" s="1326"/>
      <c r="D69" s="1923" t="s">
        <v>1057</v>
      </c>
      <c r="E69" s="1923"/>
      <c r="F69" s="2014"/>
      <c r="G69" s="1191">
        <v>34.518000000000001</v>
      </c>
      <c r="H69" s="173">
        <v>10.973000000000001</v>
      </c>
      <c r="I69" s="964">
        <v>0.19400000000000001</v>
      </c>
      <c r="J69" s="1119">
        <v>45.685000000000002</v>
      </c>
      <c r="L69" s="1495"/>
      <c r="M69" s="1495"/>
      <c r="N69" s="1495"/>
      <c r="O69" s="1495"/>
    </row>
    <row r="70" spans="2:15" ht="15" customHeight="1">
      <c r="B70" s="1319"/>
      <c r="C70" s="1326"/>
      <c r="D70" s="1923" t="s">
        <v>1058</v>
      </c>
      <c r="E70" s="1923"/>
      <c r="F70" s="2014"/>
      <c r="G70" s="1191">
        <v>2.39</v>
      </c>
      <c r="H70" s="173">
        <v>0.14799999999999999</v>
      </c>
      <c r="I70" s="964">
        <v>0</v>
      </c>
      <c r="J70" s="1119">
        <v>2.5379999999999998</v>
      </c>
      <c r="L70" s="1495"/>
      <c r="M70" s="1495"/>
      <c r="N70" s="1495"/>
      <c r="O70" s="1495"/>
    </row>
    <row r="71" spans="2:15" ht="15.75" customHeight="1">
      <c r="B71" s="1319"/>
      <c r="C71" s="1326"/>
      <c r="D71" s="1923" t="s">
        <v>1059</v>
      </c>
      <c r="E71" s="1923"/>
      <c r="F71" s="2014"/>
      <c r="G71" s="1191">
        <v>0</v>
      </c>
      <c r="H71" s="173">
        <v>0</v>
      </c>
      <c r="I71" s="964">
        <v>8.4009999999999998</v>
      </c>
      <c r="J71" s="1119">
        <v>8.4009999999999998</v>
      </c>
      <c r="L71" s="1495"/>
      <c r="M71" s="1495"/>
      <c r="N71" s="1495"/>
      <c r="O71" s="1495"/>
    </row>
    <row r="72" spans="2:15" ht="15.75" customHeight="1">
      <c r="B72" s="1322">
        <v>12</v>
      </c>
      <c r="C72" s="2016" t="s">
        <v>1060</v>
      </c>
      <c r="D72" s="1926"/>
      <c r="E72" s="1926"/>
      <c r="F72" s="2017"/>
      <c r="G72" s="1121">
        <v>7106.6639999999998</v>
      </c>
      <c r="H72" s="175">
        <v>641.00400000000002</v>
      </c>
      <c r="I72" s="962">
        <v>502.411</v>
      </c>
      <c r="J72" s="1119">
        <v>8250.0789999999997</v>
      </c>
      <c r="L72" s="1495"/>
      <c r="M72" s="1495"/>
      <c r="N72" s="1495"/>
      <c r="O72" s="1495"/>
    </row>
    <row r="73" spans="2:15" ht="15.75" customHeight="1">
      <c r="B73" s="1319"/>
      <c r="C73" s="1326"/>
      <c r="D73" s="1923" t="s">
        <v>1061</v>
      </c>
      <c r="E73" s="1923"/>
      <c r="F73" s="2014"/>
      <c r="G73" s="1191">
        <v>18.492000000000001</v>
      </c>
      <c r="H73" s="173">
        <v>37.82</v>
      </c>
      <c r="I73" s="964">
        <v>1.5629999999999999</v>
      </c>
      <c r="J73" s="1119">
        <v>57.875</v>
      </c>
      <c r="L73" s="1495"/>
      <c r="M73" s="1495"/>
      <c r="N73" s="1495"/>
      <c r="O73" s="1495"/>
    </row>
    <row r="74" spans="2:15" ht="15" customHeight="1">
      <c r="B74" s="1319"/>
      <c r="C74" s="1326"/>
      <c r="D74" s="1923" t="s">
        <v>712</v>
      </c>
      <c r="E74" s="1923"/>
      <c r="F74" s="2014"/>
      <c r="G74" s="1191">
        <v>3889.761</v>
      </c>
      <c r="H74" s="173">
        <v>371.40499999999997</v>
      </c>
      <c r="I74" s="964">
        <v>185.02799999999999</v>
      </c>
      <c r="J74" s="1119">
        <v>4446.1940000000004</v>
      </c>
      <c r="L74" s="1495"/>
      <c r="M74" s="1495"/>
      <c r="N74" s="1495"/>
      <c r="O74" s="1495"/>
    </row>
    <row r="75" spans="2:15" ht="15" customHeight="1">
      <c r="B75" s="1319"/>
      <c r="C75" s="1326"/>
      <c r="D75" s="1923" t="s">
        <v>1062</v>
      </c>
      <c r="E75" s="1923"/>
      <c r="F75" s="2014"/>
      <c r="G75" s="1191">
        <v>3198.4110000000001</v>
      </c>
      <c r="H75" s="173">
        <v>231.779</v>
      </c>
      <c r="I75" s="964">
        <v>315.82</v>
      </c>
      <c r="J75" s="1119">
        <v>3746.01</v>
      </c>
      <c r="L75" s="1495"/>
      <c r="M75" s="1495"/>
      <c r="N75" s="1495"/>
      <c r="O75" s="1495"/>
    </row>
    <row r="76" spans="2:15" ht="15" customHeight="1">
      <c r="B76" s="1322">
        <v>13</v>
      </c>
      <c r="C76" s="2009" t="s">
        <v>1063</v>
      </c>
      <c r="D76" s="1917"/>
      <c r="E76" s="1917"/>
      <c r="F76" s="2010"/>
      <c r="G76" s="1121">
        <v>1657.3489999999999</v>
      </c>
      <c r="H76" s="175">
        <v>89.534000000000006</v>
      </c>
      <c r="I76" s="962">
        <v>15.840999999999999</v>
      </c>
      <c r="J76" s="1119">
        <v>1762.7239999999999</v>
      </c>
      <c r="L76" s="1495"/>
      <c r="M76" s="1495"/>
      <c r="N76" s="1495"/>
      <c r="O76" s="1495"/>
    </row>
    <row r="77" spans="2:15" ht="15" customHeight="1">
      <c r="B77" s="1319"/>
      <c r="C77" s="1326"/>
      <c r="D77" s="1923" t="s">
        <v>1064</v>
      </c>
      <c r="E77" s="1923"/>
      <c r="F77" s="2014"/>
      <c r="G77" s="1191">
        <v>1657.3489999999999</v>
      </c>
      <c r="H77" s="173">
        <v>89.534000000000006</v>
      </c>
      <c r="I77" s="964">
        <v>15.840999999999999</v>
      </c>
      <c r="J77" s="1119">
        <v>1762.7239999999999</v>
      </c>
      <c r="L77" s="1495"/>
      <c r="M77" s="1495"/>
      <c r="N77" s="1495"/>
      <c r="O77" s="1495"/>
    </row>
    <row r="78" spans="2:15" ht="15.75" customHeight="1">
      <c r="B78" s="1322">
        <v>14</v>
      </c>
      <c r="C78" s="2009" t="s">
        <v>499</v>
      </c>
      <c r="D78" s="1917"/>
      <c r="E78" s="1917"/>
      <c r="F78" s="2010"/>
      <c r="G78" s="1121">
        <v>76426.994999999995</v>
      </c>
      <c r="H78" s="175">
        <v>10922.673000000001</v>
      </c>
      <c r="I78" s="962">
        <v>5560.7139999999999</v>
      </c>
      <c r="J78" s="1119">
        <v>92910.381999999998</v>
      </c>
      <c r="L78" s="1495"/>
      <c r="M78" s="1495"/>
      <c r="N78" s="1495"/>
      <c r="O78" s="1495"/>
    </row>
    <row r="79" spans="2:15" ht="15.75" customHeight="1">
      <c r="B79" s="1319"/>
      <c r="C79" s="1326"/>
      <c r="D79" s="1923" t="s">
        <v>1065</v>
      </c>
      <c r="E79" s="1923"/>
      <c r="F79" s="2014"/>
      <c r="G79" s="1191">
        <v>29104.78</v>
      </c>
      <c r="H79" s="173">
        <v>4838.0169999999998</v>
      </c>
      <c r="I79" s="964">
        <v>4572.5230000000001</v>
      </c>
      <c r="J79" s="1119">
        <v>38515.32</v>
      </c>
      <c r="L79" s="1495"/>
      <c r="M79" s="1495"/>
      <c r="N79" s="1495"/>
      <c r="O79" s="1495"/>
    </row>
    <row r="80" spans="2:15" ht="15" customHeight="1">
      <c r="B80" s="1319"/>
      <c r="C80" s="1326"/>
      <c r="D80" s="1923" t="s">
        <v>379</v>
      </c>
      <c r="E80" s="1923"/>
      <c r="F80" s="2014"/>
      <c r="G80" s="1191">
        <v>21990.721000000001</v>
      </c>
      <c r="H80" s="173">
        <v>3147.835</v>
      </c>
      <c r="I80" s="964">
        <v>546.83399999999995</v>
      </c>
      <c r="J80" s="1119">
        <v>25685.39</v>
      </c>
      <c r="L80" s="1495"/>
      <c r="M80" s="1495"/>
      <c r="N80" s="1495"/>
      <c r="O80" s="1495"/>
    </row>
    <row r="81" spans="2:15" ht="15" customHeight="1">
      <c r="B81" s="1319"/>
      <c r="C81" s="1326"/>
      <c r="D81" s="1923" t="s">
        <v>1066</v>
      </c>
      <c r="E81" s="1923"/>
      <c r="F81" s="2014"/>
      <c r="G81" s="1191">
        <v>25281.796999999999</v>
      </c>
      <c r="H81" s="173">
        <v>2280.4290000000001</v>
      </c>
      <c r="I81" s="964">
        <v>558.077</v>
      </c>
      <c r="J81" s="1119">
        <v>28120.303</v>
      </c>
      <c r="L81" s="1495"/>
      <c r="M81" s="1495"/>
      <c r="N81" s="1495"/>
      <c r="O81" s="1495"/>
    </row>
    <row r="82" spans="2:15" ht="14.25" customHeight="1">
      <c r="B82" s="1327"/>
      <c r="C82" s="1326"/>
      <c r="D82" s="1923" t="s">
        <v>380</v>
      </c>
      <c r="E82" s="1923"/>
      <c r="F82" s="2014"/>
      <c r="G82" s="1191">
        <v>49.697000000000003</v>
      </c>
      <c r="H82" s="173">
        <v>119.60599999999999</v>
      </c>
      <c r="I82" s="964">
        <v>73.153000000000006</v>
      </c>
      <c r="J82" s="1119">
        <v>242.45599999999999</v>
      </c>
      <c r="L82" s="1495"/>
      <c r="M82" s="1495"/>
      <c r="N82" s="1495"/>
      <c r="O82" s="1495"/>
    </row>
    <row r="83" spans="2:15" ht="14.25" customHeight="1">
      <c r="B83" s="1319"/>
      <c r="C83" s="1326"/>
      <c r="D83" s="1923" t="s">
        <v>263</v>
      </c>
      <c r="E83" s="1923"/>
      <c r="F83" s="2014"/>
      <c r="G83" s="1191">
        <v>0</v>
      </c>
      <c r="H83" s="173">
        <v>536.78599999999994</v>
      </c>
      <c r="I83" s="964">
        <v>0</v>
      </c>
      <c r="J83" s="1119">
        <v>536.78599999999994</v>
      </c>
      <c r="L83" s="1495"/>
      <c r="M83" s="1495"/>
      <c r="N83" s="1495"/>
      <c r="O83" s="1495"/>
    </row>
    <row r="84" spans="2:15" ht="14.25" customHeight="1">
      <c r="B84" s="1321"/>
      <c r="C84" s="1556"/>
      <c r="D84" s="1921" t="s">
        <v>1067</v>
      </c>
      <c r="E84" s="1922"/>
      <c r="F84" s="1928"/>
      <c r="G84" s="1277">
        <v>0</v>
      </c>
      <c r="H84" s="177">
        <v>0</v>
      </c>
      <c r="I84" s="968">
        <v>-189.87299999999999</v>
      </c>
      <c r="J84" s="1127">
        <v>-189.87299999999999</v>
      </c>
      <c r="L84" s="1495"/>
      <c r="M84" s="1495"/>
      <c r="N84" s="1495"/>
      <c r="O84" s="1495"/>
    </row>
    <row r="85" spans="2:15" ht="15.75" customHeight="1" thickBot="1">
      <c r="B85" s="1494">
        <v>15</v>
      </c>
      <c r="C85" s="2067" t="s">
        <v>1139</v>
      </c>
      <c r="D85" s="2068" t="s">
        <v>264</v>
      </c>
      <c r="E85" s="2068"/>
      <c r="F85" s="2069"/>
      <c r="G85" s="1536">
        <v>12980.177</v>
      </c>
      <c r="H85" s="169">
        <v>1183.8900000000001</v>
      </c>
      <c r="I85" s="1160">
        <v>321.41500000000002</v>
      </c>
      <c r="J85" s="1127">
        <v>14485.482</v>
      </c>
      <c r="L85" s="1495"/>
      <c r="M85" s="1495"/>
      <c r="N85" s="1495"/>
      <c r="O85" s="1495"/>
    </row>
    <row r="86" spans="2:15" ht="15.75" customHeight="1" thickBot="1">
      <c r="B86" s="1337">
        <v>16</v>
      </c>
      <c r="C86" s="2001" t="s">
        <v>1068</v>
      </c>
      <c r="D86" s="1906"/>
      <c r="E86" s="1906"/>
      <c r="F86" s="2002"/>
      <c r="G86" s="1165">
        <v>605075.61499999999</v>
      </c>
      <c r="H86" s="161">
        <v>96103.587</v>
      </c>
      <c r="I86" s="162">
        <v>45560.252</v>
      </c>
      <c r="J86" s="1135">
        <v>746739.45400000003</v>
      </c>
      <c r="L86" s="1495"/>
      <c r="M86" s="1495"/>
      <c r="N86" s="1495"/>
      <c r="O86" s="1495"/>
    </row>
    <row r="89" spans="2:15" ht="14.25" customHeight="1">
      <c r="G89" s="1495"/>
      <c r="H89" s="1495"/>
      <c r="I89" s="1495"/>
      <c r="J89" s="1495"/>
    </row>
  </sheetData>
  <mergeCells count="85">
    <mergeCell ref="D84:F84"/>
    <mergeCell ref="C85:F85"/>
    <mergeCell ref="C86:F86"/>
    <mergeCell ref="C78:F78"/>
    <mergeCell ref="D79:F79"/>
    <mergeCell ref="D80:F80"/>
    <mergeCell ref="D81:F81"/>
    <mergeCell ref="D82:F82"/>
    <mergeCell ref="D83:F83"/>
    <mergeCell ref="D77:F77"/>
    <mergeCell ref="D66:F66"/>
    <mergeCell ref="D67:F67"/>
    <mergeCell ref="D68:F68"/>
    <mergeCell ref="D69:F69"/>
    <mergeCell ref="D70:F70"/>
    <mergeCell ref="D71:F71"/>
    <mergeCell ref="C72:F72"/>
    <mergeCell ref="D73:F73"/>
    <mergeCell ref="D74:F74"/>
    <mergeCell ref="D75:F75"/>
    <mergeCell ref="C76:F76"/>
    <mergeCell ref="D65:F65"/>
    <mergeCell ref="C54:F54"/>
    <mergeCell ref="D55:F55"/>
    <mergeCell ref="D56:F56"/>
    <mergeCell ref="D57:F57"/>
    <mergeCell ref="C58:F58"/>
    <mergeCell ref="D59:F59"/>
    <mergeCell ref="C60:F60"/>
    <mergeCell ref="D61:F61"/>
    <mergeCell ref="D62:F62"/>
    <mergeCell ref="D63:F63"/>
    <mergeCell ref="C64:F64"/>
    <mergeCell ref="D53:F53"/>
    <mergeCell ref="C42:F42"/>
    <mergeCell ref="D43:F43"/>
    <mergeCell ref="D44:F44"/>
    <mergeCell ref="D45:F45"/>
    <mergeCell ref="D46:F46"/>
    <mergeCell ref="D47:F47"/>
    <mergeCell ref="D48:F48"/>
    <mergeCell ref="D49:F49"/>
    <mergeCell ref="D50:F50"/>
    <mergeCell ref="D51:F51"/>
    <mergeCell ref="D52:F52"/>
    <mergeCell ref="D41:F41"/>
    <mergeCell ref="C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30:F30"/>
    <mergeCell ref="C19:F19"/>
    <mergeCell ref="D20:F20"/>
    <mergeCell ref="D21:F21"/>
    <mergeCell ref="D22:F22"/>
    <mergeCell ref="D23:F23"/>
    <mergeCell ref="D24:F24"/>
    <mergeCell ref="D25:F25"/>
    <mergeCell ref="D26:F26"/>
    <mergeCell ref="D27:F27"/>
    <mergeCell ref="D28:F28"/>
    <mergeCell ref="D29:F29"/>
    <mergeCell ref="D18:F18"/>
    <mergeCell ref="D7:F7"/>
    <mergeCell ref="C8:F8"/>
    <mergeCell ref="C9:F9"/>
    <mergeCell ref="D10:F10"/>
    <mergeCell ref="C11:F11"/>
    <mergeCell ref="D12:F12"/>
    <mergeCell ref="D13:F13"/>
    <mergeCell ref="D14:F14"/>
    <mergeCell ref="D15:F15"/>
    <mergeCell ref="D16:F16"/>
    <mergeCell ref="D17:F17"/>
    <mergeCell ref="B2:J2"/>
    <mergeCell ref="I3:J3"/>
    <mergeCell ref="C4:F4"/>
    <mergeCell ref="C5:F5"/>
    <mergeCell ref="D6:F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84"/>
  <sheetViews>
    <sheetView workbookViewId="0"/>
  </sheetViews>
  <sheetFormatPr defaultRowHeight="14.25"/>
  <cols>
    <col min="1" max="1" width="2.625" style="987" customWidth="1"/>
    <col min="2" max="2" width="4.625" style="987" customWidth="1"/>
    <col min="3" max="3" width="2.625" style="987" customWidth="1"/>
    <col min="4" max="5" width="9" style="987"/>
    <col min="6" max="6" width="46.625" style="987" customWidth="1"/>
    <col min="7" max="10" width="12.625" style="987" customWidth="1"/>
    <col min="11" max="11" width="9" style="987"/>
    <col min="12" max="12" width="9" style="987" customWidth="1"/>
    <col min="13" max="16384" width="9" style="987"/>
  </cols>
  <sheetData>
    <row r="2" spans="1:15" ht="15" customHeight="1">
      <c r="B2" s="1744" t="s">
        <v>1190</v>
      </c>
      <c r="C2" s="1744"/>
      <c r="D2" s="1744"/>
      <c r="E2" s="1744"/>
      <c r="F2" s="1744"/>
      <c r="G2" s="1744"/>
      <c r="H2" s="1744"/>
      <c r="I2" s="1744"/>
      <c r="J2" s="1744"/>
    </row>
    <row r="3" spans="1:15" ht="15" customHeight="1" thickBot="1">
      <c r="I3" s="2065" t="s">
        <v>844</v>
      </c>
      <c r="J3" s="2066"/>
    </row>
    <row r="4" spans="1:15" ht="26.25" thickBot="1">
      <c r="A4" s="1357"/>
      <c r="B4" s="1589" t="s">
        <v>289</v>
      </c>
      <c r="C4" s="2022" t="s">
        <v>505</v>
      </c>
      <c r="D4" s="1932"/>
      <c r="E4" s="1932"/>
      <c r="F4" s="2023"/>
      <c r="G4" s="1209" t="s">
        <v>5</v>
      </c>
      <c r="H4" s="1209" t="s">
        <v>324</v>
      </c>
      <c r="I4" s="1587" t="s">
        <v>325</v>
      </c>
      <c r="J4" s="1211" t="s">
        <v>8</v>
      </c>
    </row>
    <row r="5" spans="1:15" ht="15" customHeight="1">
      <c r="A5" s="1357"/>
      <c r="B5" s="1315">
        <v>1</v>
      </c>
      <c r="C5" s="2024" t="s">
        <v>1142</v>
      </c>
      <c r="D5" s="2025"/>
      <c r="E5" s="2025"/>
      <c r="F5" s="2026"/>
      <c r="G5" s="1316">
        <v>56740.38</v>
      </c>
      <c r="H5" s="1316">
        <v>8367.3179999999993</v>
      </c>
      <c r="I5" s="1482">
        <v>4518.8270000000002</v>
      </c>
      <c r="J5" s="1266">
        <v>69626.524999999994</v>
      </c>
      <c r="L5" s="1392"/>
      <c r="M5" s="1392"/>
      <c r="N5" s="1392"/>
      <c r="O5" s="1392"/>
    </row>
    <row r="6" spans="1:15" ht="15" customHeight="1">
      <c r="A6" s="1357"/>
      <c r="B6" s="1319"/>
      <c r="C6" s="2013" t="s">
        <v>847</v>
      </c>
      <c r="D6" s="1922"/>
      <c r="E6" s="1922"/>
      <c r="F6" s="1928"/>
      <c r="G6" s="1221">
        <v>15747.643</v>
      </c>
      <c r="H6" s="1221">
        <v>2698.53</v>
      </c>
      <c r="I6" s="1264">
        <v>2091.1529999999998</v>
      </c>
      <c r="J6" s="1266">
        <v>20537.326000000001</v>
      </c>
      <c r="L6" s="1392"/>
      <c r="M6" s="1392"/>
      <c r="N6" s="1392"/>
      <c r="O6" s="1392"/>
    </row>
    <row r="7" spans="1:15" ht="15" customHeight="1">
      <c r="A7" s="1357"/>
      <c r="B7" s="1319"/>
      <c r="C7" s="2013" t="s">
        <v>848</v>
      </c>
      <c r="D7" s="1922"/>
      <c r="E7" s="1922"/>
      <c r="F7" s="1928"/>
      <c r="G7" s="1221">
        <v>7760.8019999999997</v>
      </c>
      <c r="H7" s="1221">
        <v>1903.299</v>
      </c>
      <c r="I7" s="1264">
        <v>526.86599999999999</v>
      </c>
      <c r="J7" s="1266">
        <v>10190.967000000001</v>
      </c>
      <c r="L7" s="1392"/>
      <c r="M7" s="1392"/>
      <c r="N7" s="1392"/>
      <c r="O7" s="1392"/>
    </row>
    <row r="8" spans="1:15" ht="15" customHeight="1">
      <c r="A8" s="1357"/>
      <c r="B8" s="1319"/>
      <c r="C8" s="2013" t="s">
        <v>506</v>
      </c>
      <c r="D8" s="1922"/>
      <c r="E8" s="1922"/>
      <c r="F8" s="1928"/>
      <c r="G8" s="1221">
        <v>0</v>
      </c>
      <c r="H8" s="1221">
        <v>64.635999999999996</v>
      </c>
      <c r="I8" s="1264">
        <v>0</v>
      </c>
      <c r="J8" s="1266">
        <v>64.635999999999996</v>
      </c>
      <c r="L8" s="1392"/>
      <c r="M8" s="1392"/>
      <c r="N8" s="1392"/>
      <c r="O8" s="1392"/>
    </row>
    <row r="9" spans="1:15" ht="15" customHeight="1">
      <c r="A9" s="1357"/>
      <c r="B9" s="1319"/>
      <c r="C9" s="2013" t="s">
        <v>23</v>
      </c>
      <c r="D9" s="1922"/>
      <c r="E9" s="1922"/>
      <c r="F9" s="1928"/>
      <c r="G9" s="1221">
        <v>3.8050000000000002</v>
      </c>
      <c r="H9" s="1221">
        <v>0</v>
      </c>
      <c r="I9" s="1264">
        <v>0.39300000000000002</v>
      </c>
      <c r="J9" s="1266">
        <v>4.1980000000000004</v>
      </c>
      <c r="L9" s="1392"/>
      <c r="M9" s="1392"/>
      <c r="N9" s="1392"/>
      <c r="O9" s="1392"/>
    </row>
    <row r="10" spans="1:15" ht="15" customHeight="1">
      <c r="A10" s="1357"/>
      <c r="B10" s="1321"/>
      <c r="C10" s="2019" t="s">
        <v>849</v>
      </c>
      <c r="D10" s="2020"/>
      <c r="E10" s="2020"/>
      <c r="F10" s="2021"/>
      <c r="G10" s="1221">
        <v>33228.129999999997</v>
      </c>
      <c r="H10" s="1221">
        <v>3700.8530000000001</v>
      </c>
      <c r="I10" s="1264">
        <v>1900.415</v>
      </c>
      <c r="J10" s="1266">
        <v>38829.398000000001</v>
      </c>
      <c r="L10" s="1392"/>
      <c r="M10" s="1392"/>
      <c r="N10" s="1392"/>
      <c r="O10" s="1392"/>
    </row>
    <row r="11" spans="1:15" ht="30" customHeight="1">
      <c r="A11" s="1357"/>
      <c r="B11" s="1322">
        <v>2</v>
      </c>
      <c r="C11" s="1940" t="s">
        <v>1106</v>
      </c>
      <c r="D11" s="1774"/>
      <c r="E11" s="1774"/>
      <c r="F11" s="1941"/>
      <c r="G11" s="1316">
        <v>49.963000000000001</v>
      </c>
      <c r="H11" s="1316">
        <v>0</v>
      </c>
      <c r="I11" s="1482">
        <v>28.023</v>
      </c>
      <c r="J11" s="1266">
        <v>77.986000000000004</v>
      </c>
      <c r="L11" s="1392"/>
      <c r="M11" s="1392"/>
      <c r="N11" s="1392"/>
      <c r="O11" s="1392"/>
    </row>
    <row r="12" spans="1:15" ht="27" customHeight="1">
      <c r="A12" s="1357"/>
      <c r="B12" s="1319"/>
      <c r="C12" s="2030" t="s">
        <v>1107</v>
      </c>
      <c r="D12" s="1781"/>
      <c r="E12" s="1781"/>
      <c r="F12" s="1859"/>
      <c r="G12" s="1221">
        <v>49.963000000000001</v>
      </c>
      <c r="H12" s="1221">
        <v>0</v>
      </c>
      <c r="I12" s="1264">
        <v>28.023</v>
      </c>
      <c r="J12" s="1266">
        <v>77.986000000000004</v>
      </c>
      <c r="L12" s="1392"/>
      <c r="M12" s="1392"/>
      <c r="N12" s="1392"/>
      <c r="O12" s="1392"/>
    </row>
    <row r="13" spans="1:15" ht="31.5" customHeight="1">
      <c r="A13" s="1357"/>
      <c r="B13" s="1322">
        <v>3</v>
      </c>
      <c r="C13" s="1940" t="s">
        <v>1109</v>
      </c>
      <c r="D13" s="1774"/>
      <c r="E13" s="1774"/>
      <c r="F13" s="1941"/>
      <c r="G13" s="1316">
        <v>13.545</v>
      </c>
      <c r="H13" s="1316">
        <v>0</v>
      </c>
      <c r="I13" s="1482">
        <v>0</v>
      </c>
      <c r="J13" s="1266">
        <v>13.545</v>
      </c>
      <c r="L13" s="1392"/>
      <c r="M13" s="1392"/>
      <c r="N13" s="1392"/>
      <c r="O13" s="1392"/>
    </row>
    <row r="14" spans="1:15">
      <c r="A14" s="1357"/>
      <c r="B14" s="1319"/>
      <c r="C14" s="2030" t="s">
        <v>1110</v>
      </c>
      <c r="D14" s="1781"/>
      <c r="E14" s="1781"/>
      <c r="F14" s="1859"/>
      <c r="G14" s="1221">
        <v>13.545</v>
      </c>
      <c r="H14" s="1221">
        <v>0</v>
      </c>
      <c r="I14" s="1264">
        <v>0</v>
      </c>
      <c r="J14" s="1266">
        <v>13.545</v>
      </c>
      <c r="L14" s="1392"/>
      <c r="M14" s="1392"/>
      <c r="N14" s="1392"/>
      <c r="O14" s="1392"/>
    </row>
    <row r="15" spans="1:15" ht="30" customHeight="1">
      <c r="A15" s="1357"/>
      <c r="B15" s="1322">
        <v>4</v>
      </c>
      <c r="C15" s="1940" t="s">
        <v>1111</v>
      </c>
      <c r="D15" s="1774"/>
      <c r="E15" s="1774"/>
      <c r="F15" s="1941"/>
      <c r="G15" s="1316">
        <v>367.03899999999999</v>
      </c>
      <c r="H15" s="1316">
        <v>0</v>
      </c>
      <c r="I15" s="1482">
        <v>0</v>
      </c>
      <c r="J15" s="1266">
        <v>367.03899999999999</v>
      </c>
      <c r="L15" s="1392"/>
      <c r="M15" s="1392"/>
      <c r="N15" s="1392"/>
      <c r="O15" s="1392"/>
    </row>
    <row r="16" spans="1:15" ht="30" customHeight="1">
      <c r="A16" s="1357"/>
      <c r="B16" s="1319"/>
      <c r="C16" s="2029" t="s">
        <v>1112</v>
      </c>
      <c r="D16" s="1772"/>
      <c r="E16" s="1772"/>
      <c r="F16" s="1773"/>
      <c r="G16" s="1221">
        <v>367.03899999999999</v>
      </c>
      <c r="H16" s="1221">
        <v>0</v>
      </c>
      <c r="I16" s="1264">
        <v>0</v>
      </c>
      <c r="J16" s="1266">
        <v>367.03899999999999</v>
      </c>
      <c r="L16" s="1392"/>
      <c r="M16" s="1392"/>
      <c r="N16" s="1392"/>
      <c r="O16" s="1392"/>
    </row>
    <row r="17" spans="1:15" ht="15" customHeight="1">
      <c r="A17" s="1357"/>
      <c r="B17" s="1322">
        <v>5</v>
      </c>
      <c r="C17" s="2009" t="s">
        <v>861</v>
      </c>
      <c r="D17" s="1917"/>
      <c r="E17" s="1917"/>
      <c r="F17" s="2010"/>
      <c r="G17" s="1316">
        <v>3.5999999999999997E-2</v>
      </c>
      <c r="H17" s="1316">
        <v>0</v>
      </c>
      <c r="I17" s="1482">
        <v>0</v>
      </c>
      <c r="J17" s="1266">
        <v>3.5999999999999997E-2</v>
      </c>
      <c r="L17" s="1392"/>
      <c r="M17" s="1392"/>
      <c r="N17" s="1392"/>
      <c r="O17" s="1392"/>
    </row>
    <row r="18" spans="1:15" ht="15" customHeight="1">
      <c r="A18" s="1357"/>
      <c r="B18" s="1319"/>
      <c r="C18" s="2007" t="s">
        <v>865</v>
      </c>
      <c r="D18" s="1916"/>
      <c r="E18" s="1916"/>
      <c r="F18" s="2008"/>
      <c r="G18" s="1244">
        <v>3.5999999999999997E-2</v>
      </c>
      <c r="H18" s="1244">
        <v>0</v>
      </c>
      <c r="I18" s="1263">
        <v>0</v>
      </c>
      <c r="J18" s="1266">
        <v>3.5999999999999997E-2</v>
      </c>
      <c r="L18" s="1392"/>
      <c r="M18" s="1392"/>
      <c r="N18" s="1392"/>
      <c r="O18" s="1392"/>
    </row>
    <row r="19" spans="1:15" ht="15" customHeight="1">
      <c r="A19" s="1357"/>
      <c r="B19" s="1319"/>
      <c r="C19" s="1324"/>
      <c r="D19" s="1915" t="s">
        <v>866</v>
      </c>
      <c r="E19" s="1916"/>
      <c r="F19" s="2008"/>
      <c r="G19" s="1244">
        <v>3.5999999999999997E-2</v>
      </c>
      <c r="H19" s="1244">
        <v>0</v>
      </c>
      <c r="I19" s="1263">
        <v>0</v>
      </c>
      <c r="J19" s="1266">
        <v>3.5999999999999997E-2</v>
      </c>
      <c r="L19" s="1392"/>
      <c r="M19" s="1392"/>
      <c r="N19" s="1392"/>
      <c r="O19" s="1392"/>
    </row>
    <row r="20" spans="1:15" ht="15" customHeight="1">
      <c r="A20" s="1357"/>
      <c r="B20" s="1322">
        <v>6</v>
      </c>
      <c r="C20" s="1940" t="s">
        <v>1113</v>
      </c>
      <c r="D20" s="1774"/>
      <c r="E20" s="1774"/>
      <c r="F20" s="1941"/>
      <c r="G20" s="1316">
        <v>53406.557000000001</v>
      </c>
      <c r="H20" s="1316">
        <v>5627.9</v>
      </c>
      <c r="I20" s="1482">
        <v>6554.2640000000001</v>
      </c>
      <c r="J20" s="1266">
        <v>65588.721000000005</v>
      </c>
      <c r="L20" s="1392"/>
      <c r="M20" s="1392"/>
      <c r="N20" s="1392"/>
      <c r="O20" s="1392"/>
    </row>
    <row r="21" spans="1:15">
      <c r="A21" s="1357"/>
      <c r="B21" s="1319"/>
      <c r="C21" s="2030" t="s">
        <v>1114</v>
      </c>
      <c r="D21" s="1781"/>
      <c r="E21" s="1781"/>
      <c r="F21" s="1859"/>
      <c r="G21" s="1221">
        <v>3138.596</v>
      </c>
      <c r="H21" s="1221">
        <v>5130.165</v>
      </c>
      <c r="I21" s="1264">
        <v>4936.8770000000004</v>
      </c>
      <c r="J21" s="1266">
        <v>13205.638000000001</v>
      </c>
      <c r="L21" s="1392"/>
      <c r="M21" s="1392"/>
      <c r="N21" s="1392"/>
      <c r="O21" s="1392"/>
    </row>
    <row r="22" spans="1:15">
      <c r="A22" s="1357"/>
      <c r="B22" s="1319"/>
      <c r="C22" s="2030" t="s">
        <v>1115</v>
      </c>
      <c r="D22" s="1781"/>
      <c r="E22" s="1781"/>
      <c r="F22" s="1859"/>
      <c r="G22" s="1221">
        <v>2461.6880000000001</v>
      </c>
      <c r="H22" s="1221">
        <v>405.86700000000002</v>
      </c>
      <c r="I22" s="1264">
        <v>711.97900000000004</v>
      </c>
      <c r="J22" s="1266">
        <v>3579.5340000000001</v>
      </c>
      <c r="L22" s="1392"/>
      <c r="M22" s="1392"/>
      <c r="N22" s="1392"/>
      <c r="O22" s="1392"/>
    </row>
    <row r="23" spans="1:15" ht="15" customHeight="1">
      <c r="A23" s="1357"/>
      <c r="B23" s="1319"/>
      <c r="C23" s="2030" t="s">
        <v>1181</v>
      </c>
      <c r="D23" s="1781"/>
      <c r="E23" s="1781"/>
      <c r="F23" s="1859"/>
      <c r="G23" s="1221">
        <v>3010.16</v>
      </c>
      <c r="H23" s="1221">
        <v>0</v>
      </c>
      <c r="I23" s="1264">
        <v>0</v>
      </c>
      <c r="J23" s="1266">
        <v>3010.16</v>
      </c>
      <c r="L23" s="1392"/>
      <c r="M23" s="1392"/>
      <c r="N23" s="1392"/>
      <c r="O23" s="1392"/>
    </row>
    <row r="24" spans="1:15">
      <c r="A24" s="1357"/>
      <c r="B24" s="1319"/>
      <c r="C24" s="2030" t="s">
        <v>1116</v>
      </c>
      <c r="D24" s="1781"/>
      <c r="E24" s="1781"/>
      <c r="F24" s="1859"/>
      <c r="G24" s="1221">
        <v>42830.345999999998</v>
      </c>
      <c r="H24" s="1221">
        <v>11.01</v>
      </c>
      <c r="I24" s="1264">
        <v>905.40800000000002</v>
      </c>
      <c r="J24" s="1266">
        <v>43746.764000000003</v>
      </c>
      <c r="L24" s="1392"/>
      <c r="M24" s="1392"/>
      <c r="N24" s="1392"/>
      <c r="O24" s="1392"/>
    </row>
    <row r="25" spans="1:15">
      <c r="A25" s="1357"/>
      <c r="B25" s="1319"/>
      <c r="C25" s="2030" t="s">
        <v>1174</v>
      </c>
      <c r="D25" s="1781"/>
      <c r="E25" s="1781"/>
      <c r="F25" s="1859"/>
      <c r="G25" s="1221">
        <v>5.97</v>
      </c>
      <c r="H25" s="1221">
        <v>0</v>
      </c>
      <c r="I25" s="1264">
        <v>0</v>
      </c>
      <c r="J25" s="1266">
        <v>5.97</v>
      </c>
      <c r="L25" s="1392"/>
      <c r="M25" s="1392"/>
      <c r="N25" s="1392"/>
      <c r="O25" s="1392"/>
    </row>
    <row r="26" spans="1:15">
      <c r="A26" s="1357"/>
      <c r="B26" s="1319"/>
      <c r="C26" s="2030" t="s">
        <v>1146</v>
      </c>
      <c r="D26" s="1781"/>
      <c r="E26" s="1781"/>
      <c r="F26" s="1859"/>
      <c r="G26" s="1221">
        <v>1959.797</v>
      </c>
      <c r="H26" s="1221">
        <v>80.858000000000004</v>
      </c>
      <c r="I26" s="1264">
        <v>0</v>
      </c>
      <c r="J26" s="1266">
        <v>2040.655</v>
      </c>
      <c r="L26" s="1392"/>
      <c r="M26" s="1392"/>
      <c r="N26" s="1392"/>
      <c r="O26" s="1392"/>
    </row>
    <row r="27" spans="1:15" ht="15" customHeight="1">
      <c r="A27" s="1357"/>
      <c r="B27" s="1322">
        <v>7</v>
      </c>
      <c r="C27" s="1940" t="s">
        <v>1117</v>
      </c>
      <c r="D27" s="1774"/>
      <c r="E27" s="1774"/>
      <c r="F27" s="1941"/>
      <c r="G27" s="1316">
        <v>35715.002999999997</v>
      </c>
      <c r="H27" s="1316">
        <v>2933.4859999999999</v>
      </c>
      <c r="I27" s="1482">
        <v>506.32799999999997</v>
      </c>
      <c r="J27" s="1266">
        <v>39154.817000000003</v>
      </c>
      <c r="L27" s="1392"/>
      <c r="M27" s="1392"/>
      <c r="N27" s="1392"/>
      <c r="O27" s="1392"/>
    </row>
    <row r="28" spans="1:15" ht="27.75" customHeight="1">
      <c r="A28" s="1357"/>
      <c r="B28" s="1319"/>
      <c r="C28" s="2030" t="s">
        <v>1118</v>
      </c>
      <c r="D28" s="1781"/>
      <c r="E28" s="1781"/>
      <c r="F28" s="1859"/>
      <c r="G28" s="1221">
        <v>6955.2020000000002</v>
      </c>
      <c r="H28" s="1221">
        <v>2229.4490000000001</v>
      </c>
      <c r="I28" s="1264">
        <v>28.966000000000001</v>
      </c>
      <c r="J28" s="1266">
        <v>9213.6170000000002</v>
      </c>
      <c r="L28" s="1392"/>
      <c r="M28" s="1392"/>
      <c r="N28" s="1392"/>
      <c r="O28" s="1392"/>
    </row>
    <row r="29" spans="1:15" ht="27.75" customHeight="1">
      <c r="A29" s="1357"/>
      <c r="B29" s="1319"/>
      <c r="C29" s="2030" t="s">
        <v>1119</v>
      </c>
      <c r="D29" s="1781"/>
      <c r="E29" s="1781"/>
      <c r="F29" s="1859"/>
      <c r="G29" s="1221">
        <v>5683.48</v>
      </c>
      <c r="H29" s="1221">
        <v>617.27700000000004</v>
      </c>
      <c r="I29" s="1264">
        <v>56.831000000000003</v>
      </c>
      <c r="J29" s="1266">
        <v>6357.5879999999997</v>
      </c>
      <c r="L29" s="1392"/>
      <c r="M29" s="1392"/>
      <c r="N29" s="1392"/>
      <c r="O29" s="1392"/>
    </row>
    <row r="30" spans="1:15" ht="27.75" customHeight="1">
      <c r="A30" s="1357"/>
      <c r="B30" s="1319"/>
      <c r="C30" s="2030" t="s">
        <v>1120</v>
      </c>
      <c r="D30" s="1781"/>
      <c r="E30" s="1781"/>
      <c r="F30" s="1859"/>
      <c r="G30" s="1221">
        <v>21622.144</v>
      </c>
      <c r="H30" s="1221">
        <v>73.653999999999996</v>
      </c>
      <c r="I30" s="1264">
        <v>290.911</v>
      </c>
      <c r="J30" s="1266">
        <v>21986.708999999999</v>
      </c>
      <c r="L30" s="1392"/>
      <c r="M30" s="1392"/>
      <c r="N30" s="1392"/>
      <c r="O30" s="1392"/>
    </row>
    <row r="31" spans="1:15" ht="27.75" customHeight="1">
      <c r="A31" s="1357"/>
      <c r="B31" s="1319"/>
      <c r="C31" s="2030" t="s">
        <v>1121</v>
      </c>
      <c r="D31" s="1781"/>
      <c r="E31" s="1781"/>
      <c r="F31" s="1859"/>
      <c r="G31" s="1221">
        <v>978.35199999999998</v>
      </c>
      <c r="H31" s="1221">
        <v>0</v>
      </c>
      <c r="I31" s="1264">
        <v>0</v>
      </c>
      <c r="J31" s="1266">
        <v>978.35199999999998</v>
      </c>
      <c r="L31" s="1392"/>
      <c r="M31" s="1392"/>
      <c r="N31" s="1392"/>
      <c r="O31" s="1392"/>
    </row>
    <row r="32" spans="1:15" ht="27.75" customHeight="1">
      <c r="A32" s="1357"/>
      <c r="B32" s="1319"/>
      <c r="C32" s="2030" t="s">
        <v>1122</v>
      </c>
      <c r="D32" s="1781"/>
      <c r="E32" s="1781"/>
      <c r="F32" s="1859"/>
      <c r="G32" s="1221">
        <v>2.5379999999999998</v>
      </c>
      <c r="H32" s="1221">
        <v>0</v>
      </c>
      <c r="I32" s="1264">
        <v>21.356999999999999</v>
      </c>
      <c r="J32" s="1266">
        <v>23.895</v>
      </c>
      <c r="L32" s="1392"/>
      <c r="M32" s="1392"/>
      <c r="N32" s="1392"/>
      <c r="O32" s="1392"/>
    </row>
    <row r="33" spans="1:15" ht="27.75" customHeight="1">
      <c r="A33" s="1357"/>
      <c r="B33" s="1319"/>
      <c r="C33" s="2030" t="s">
        <v>1123</v>
      </c>
      <c r="D33" s="1781"/>
      <c r="E33" s="1781"/>
      <c r="F33" s="1859"/>
      <c r="G33" s="1221">
        <v>0</v>
      </c>
      <c r="H33" s="1221">
        <v>0</v>
      </c>
      <c r="I33" s="1264">
        <v>8.1289999999999996</v>
      </c>
      <c r="J33" s="1266">
        <v>8.1289999999999996</v>
      </c>
      <c r="L33" s="1392"/>
      <c r="M33" s="1392"/>
      <c r="N33" s="1392"/>
      <c r="O33" s="1392"/>
    </row>
    <row r="34" spans="1:15" ht="27.75" customHeight="1">
      <c r="A34" s="1357"/>
      <c r="B34" s="1319"/>
      <c r="C34" s="2030" t="s">
        <v>1124</v>
      </c>
      <c r="D34" s="1781"/>
      <c r="E34" s="1781"/>
      <c r="F34" s="1859"/>
      <c r="G34" s="1221">
        <v>366.89</v>
      </c>
      <c r="H34" s="1221">
        <v>13.106</v>
      </c>
      <c r="I34" s="1264">
        <v>100.134</v>
      </c>
      <c r="J34" s="1266">
        <v>480.13</v>
      </c>
      <c r="L34" s="1392"/>
      <c r="M34" s="1392"/>
      <c r="N34" s="1392"/>
      <c r="O34" s="1392"/>
    </row>
    <row r="35" spans="1:15" ht="27.75" customHeight="1">
      <c r="A35" s="1357"/>
      <c r="B35" s="1319"/>
      <c r="C35" s="2030" t="s">
        <v>1125</v>
      </c>
      <c r="D35" s="1781"/>
      <c r="E35" s="1781"/>
      <c r="F35" s="1859"/>
      <c r="G35" s="1221">
        <v>106.39700000000001</v>
      </c>
      <c r="H35" s="1221">
        <v>0</v>
      </c>
      <c r="I35" s="1264">
        <v>0</v>
      </c>
      <c r="J35" s="1266">
        <v>106.39700000000001</v>
      </c>
      <c r="L35" s="1392"/>
      <c r="M35" s="1392"/>
      <c r="N35" s="1392"/>
      <c r="O35" s="1392"/>
    </row>
    <row r="36" spans="1:15">
      <c r="A36" s="1357"/>
      <c r="B36" s="1322">
        <v>8</v>
      </c>
      <c r="C36" s="1940" t="s">
        <v>1126</v>
      </c>
      <c r="D36" s="1774"/>
      <c r="E36" s="1774"/>
      <c r="F36" s="1941"/>
      <c r="G36" s="1316">
        <v>46400</v>
      </c>
      <c r="H36" s="1316">
        <v>5900</v>
      </c>
      <c r="I36" s="1482">
        <v>4789.87</v>
      </c>
      <c r="J36" s="1266">
        <v>57089.87</v>
      </c>
      <c r="L36" s="1392"/>
      <c r="M36" s="1392"/>
      <c r="N36" s="1392"/>
      <c r="O36" s="1392"/>
    </row>
    <row r="37" spans="1:15">
      <c r="A37" s="1357"/>
      <c r="B37" s="1319"/>
      <c r="C37" s="2013" t="s">
        <v>294</v>
      </c>
      <c r="D37" s="1922"/>
      <c r="E37" s="1922"/>
      <c r="F37" s="1928"/>
      <c r="G37" s="1221">
        <v>46400</v>
      </c>
      <c r="H37" s="1221">
        <v>5900</v>
      </c>
      <c r="I37" s="1264">
        <v>4790</v>
      </c>
      <c r="J37" s="1266">
        <v>57090</v>
      </c>
      <c r="L37" s="1392"/>
      <c r="M37" s="1392"/>
      <c r="N37" s="1392"/>
      <c r="O37" s="1392"/>
    </row>
    <row r="38" spans="1:15">
      <c r="A38" s="1357"/>
      <c r="B38" s="1319"/>
      <c r="C38" s="2007" t="s">
        <v>891</v>
      </c>
      <c r="D38" s="1916"/>
      <c r="E38" s="1916"/>
      <c r="F38" s="2008"/>
      <c r="G38" s="1244">
        <v>0</v>
      </c>
      <c r="H38" s="1244">
        <v>0</v>
      </c>
      <c r="I38" s="1263">
        <v>-0.13</v>
      </c>
      <c r="J38" s="1266">
        <v>-0.13</v>
      </c>
      <c r="L38" s="1392"/>
      <c r="M38" s="1392"/>
      <c r="N38" s="1392"/>
      <c r="O38" s="1392"/>
    </row>
    <row r="39" spans="1:15" ht="15" customHeight="1">
      <c r="A39" s="1357"/>
      <c r="B39" s="1322">
        <v>9</v>
      </c>
      <c r="C39" s="1940" t="s">
        <v>1127</v>
      </c>
      <c r="D39" s="1774"/>
      <c r="E39" s="1774"/>
      <c r="F39" s="1941"/>
      <c r="G39" s="1316">
        <v>29151.737000000001</v>
      </c>
      <c r="H39" s="1316">
        <v>21764.416000000001</v>
      </c>
      <c r="I39" s="1482">
        <v>2702.4850000000001</v>
      </c>
      <c r="J39" s="1266">
        <v>53618.637999999999</v>
      </c>
      <c r="L39" s="1392"/>
      <c r="M39" s="1392"/>
      <c r="N39" s="1392"/>
      <c r="O39" s="1392"/>
    </row>
    <row r="40" spans="1:15">
      <c r="A40" s="1357"/>
      <c r="B40" s="1319"/>
      <c r="C40" s="2013" t="s">
        <v>893</v>
      </c>
      <c r="D40" s="1922"/>
      <c r="E40" s="1922"/>
      <c r="F40" s="1928"/>
      <c r="G40" s="1221">
        <v>854.48</v>
      </c>
      <c r="H40" s="1221">
        <v>398.279</v>
      </c>
      <c r="I40" s="1264">
        <v>910.81399999999996</v>
      </c>
      <c r="J40" s="1266">
        <v>2163.5729999999999</v>
      </c>
      <c r="L40" s="1392"/>
      <c r="M40" s="1392"/>
      <c r="N40" s="1392"/>
      <c r="O40" s="1392"/>
    </row>
    <row r="41" spans="1:15">
      <c r="A41" s="1357"/>
      <c r="B41" s="1319"/>
      <c r="C41" s="1326"/>
      <c r="D41" s="1929" t="s">
        <v>893</v>
      </c>
      <c r="E41" s="1923"/>
      <c r="F41" s="2014"/>
      <c r="G41" s="1221">
        <v>856.95399999999995</v>
      </c>
      <c r="H41" s="1221">
        <v>398.31799999999998</v>
      </c>
      <c r="I41" s="1264">
        <v>911.44200000000001</v>
      </c>
      <c r="J41" s="1266">
        <v>2166.7139999999999</v>
      </c>
      <c r="L41" s="1392"/>
      <c r="M41" s="1392"/>
      <c r="N41" s="1392"/>
      <c r="O41" s="1392"/>
    </row>
    <row r="42" spans="1:15">
      <c r="A42" s="1357"/>
      <c r="B42" s="1319"/>
      <c r="C42" s="1326"/>
      <c r="D42" s="1923" t="s">
        <v>725</v>
      </c>
      <c r="E42" s="1923" t="s">
        <v>132</v>
      </c>
      <c r="F42" s="2014"/>
      <c r="G42" s="1221">
        <v>-2.4740000000000002</v>
      </c>
      <c r="H42" s="1221">
        <v>-3.9E-2</v>
      </c>
      <c r="I42" s="1264">
        <v>-0.628</v>
      </c>
      <c r="J42" s="1266">
        <v>-3.141</v>
      </c>
      <c r="L42" s="1392"/>
      <c r="M42" s="1392"/>
      <c r="N42" s="1392"/>
      <c r="O42" s="1392"/>
    </row>
    <row r="43" spans="1:15">
      <c r="A43" s="1357"/>
      <c r="B43" s="1319"/>
      <c r="C43" s="2013" t="s">
        <v>894</v>
      </c>
      <c r="D43" s="1922"/>
      <c r="E43" s="1922"/>
      <c r="F43" s="1928"/>
      <c r="G43" s="1221">
        <v>26570.278999999999</v>
      </c>
      <c r="H43" s="1221">
        <v>4196.732</v>
      </c>
      <c r="I43" s="1264">
        <v>1698.999</v>
      </c>
      <c r="J43" s="1266">
        <v>32466.01</v>
      </c>
      <c r="L43" s="1392"/>
      <c r="M43" s="1392"/>
      <c r="N43" s="1392"/>
      <c r="O43" s="1392"/>
    </row>
    <row r="44" spans="1:15">
      <c r="A44" s="1357"/>
      <c r="B44" s="1319"/>
      <c r="C44" s="1326"/>
      <c r="D44" s="1929" t="s">
        <v>894</v>
      </c>
      <c r="E44" s="1923"/>
      <c r="F44" s="2014"/>
      <c r="G44" s="1221">
        <v>26582.337</v>
      </c>
      <c r="H44" s="1221">
        <v>4197.152</v>
      </c>
      <c r="I44" s="1264">
        <v>1700.059</v>
      </c>
      <c r="J44" s="1266">
        <v>32479.547999999999</v>
      </c>
      <c r="L44" s="1392"/>
      <c r="M44" s="1392"/>
      <c r="N44" s="1392"/>
      <c r="O44" s="1392"/>
    </row>
    <row r="45" spans="1:15">
      <c r="A45" s="1357"/>
      <c r="B45" s="1319"/>
      <c r="C45" s="1326"/>
      <c r="D45" s="1923" t="s">
        <v>726</v>
      </c>
      <c r="E45" s="1923"/>
      <c r="F45" s="2014"/>
      <c r="G45" s="1221">
        <v>-12.058</v>
      </c>
      <c r="H45" s="1221">
        <v>-0.42</v>
      </c>
      <c r="I45" s="1264">
        <v>-1.06</v>
      </c>
      <c r="J45" s="1266">
        <v>-13.538</v>
      </c>
      <c r="L45" s="1392"/>
      <c r="M45" s="1392"/>
      <c r="N45" s="1392"/>
      <c r="O45" s="1392"/>
    </row>
    <row r="46" spans="1:15">
      <c r="A46" s="1357"/>
      <c r="B46" s="1327"/>
      <c r="C46" s="2007" t="s">
        <v>899</v>
      </c>
      <c r="D46" s="1916"/>
      <c r="E46" s="1916"/>
      <c r="F46" s="2008"/>
      <c r="G46" s="1221">
        <v>473.279</v>
      </c>
      <c r="H46" s="1221">
        <v>146.881</v>
      </c>
      <c r="I46" s="1264">
        <v>23.327999999999999</v>
      </c>
      <c r="J46" s="1266">
        <v>643.48800000000006</v>
      </c>
      <c r="L46" s="1392"/>
      <c r="M46" s="1392"/>
      <c r="N46" s="1392"/>
      <c r="O46" s="1392"/>
    </row>
    <row r="47" spans="1:15">
      <c r="A47" s="1357"/>
      <c r="B47" s="1319"/>
      <c r="C47" s="1326"/>
      <c r="D47" s="1922" t="s">
        <v>899</v>
      </c>
      <c r="E47" s="1922"/>
      <c r="F47" s="1928"/>
      <c r="G47" s="1221">
        <v>474.74400000000003</v>
      </c>
      <c r="H47" s="1221">
        <v>146.89500000000001</v>
      </c>
      <c r="I47" s="1264">
        <v>23.350999999999999</v>
      </c>
      <c r="J47" s="1266">
        <v>644.99</v>
      </c>
      <c r="L47" s="1392"/>
      <c r="M47" s="1392"/>
      <c r="N47" s="1392"/>
      <c r="O47" s="1392"/>
    </row>
    <row r="48" spans="1:15">
      <c r="A48" s="1357"/>
      <c r="B48" s="1319"/>
      <c r="C48" s="1326"/>
      <c r="D48" s="1923" t="s">
        <v>901</v>
      </c>
      <c r="E48" s="1923" t="s">
        <v>132</v>
      </c>
      <c r="F48" s="2014"/>
      <c r="G48" s="1221">
        <v>-1.4650000000000001</v>
      </c>
      <c r="H48" s="1221">
        <v>-1.4E-2</v>
      </c>
      <c r="I48" s="1264">
        <v>-2.3E-2</v>
      </c>
      <c r="J48" s="1266">
        <v>-1.502</v>
      </c>
      <c r="L48" s="1392"/>
      <c r="M48" s="1392"/>
      <c r="N48" s="1392"/>
      <c r="O48" s="1392"/>
    </row>
    <row r="49" spans="1:15">
      <c r="A49" s="1357"/>
      <c r="B49" s="1319"/>
      <c r="C49" s="2013" t="s">
        <v>797</v>
      </c>
      <c r="D49" s="1922"/>
      <c r="E49" s="1922"/>
      <c r="F49" s="1928"/>
      <c r="G49" s="1221">
        <v>-0.40500000000000003</v>
      </c>
      <c r="H49" s="1221">
        <v>16747.776000000002</v>
      </c>
      <c r="I49" s="1264">
        <v>0</v>
      </c>
      <c r="J49" s="1266">
        <v>16747.370999999999</v>
      </c>
      <c r="L49" s="1392"/>
      <c r="M49" s="1392"/>
      <c r="N49" s="1392"/>
      <c r="O49" s="1392"/>
    </row>
    <row r="50" spans="1:15">
      <c r="A50" s="1357"/>
      <c r="B50" s="1319"/>
      <c r="C50" s="1326"/>
      <c r="D50" s="1922" t="s">
        <v>540</v>
      </c>
      <c r="E50" s="1922"/>
      <c r="F50" s="1928"/>
      <c r="G50" s="1221">
        <v>1.653</v>
      </c>
      <c r="H50" s="1221">
        <v>16749.452000000001</v>
      </c>
      <c r="I50" s="1264">
        <v>0</v>
      </c>
      <c r="J50" s="1266">
        <v>16751.105</v>
      </c>
      <c r="L50" s="1392"/>
      <c r="M50" s="1392"/>
      <c r="N50" s="1392"/>
      <c r="O50" s="1392"/>
    </row>
    <row r="51" spans="1:15">
      <c r="A51" s="1357"/>
      <c r="B51" s="1319"/>
      <c r="C51" s="1326"/>
      <c r="D51" s="1923" t="s">
        <v>541</v>
      </c>
      <c r="E51" s="1923" t="s">
        <v>132</v>
      </c>
      <c r="F51" s="2014"/>
      <c r="G51" s="1221">
        <v>-2.0579999999999998</v>
      </c>
      <c r="H51" s="1221">
        <v>-1.6759999999999999</v>
      </c>
      <c r="I51" s="1264">
        <v>0</v>
      </c>
      <c r="J51" s="1266">
        <v>-3.734</v>
      </c>
      <c r="L51" s="1392"/>
      <c r="M51" s="1392"/>
      <c r="N51" s="1392"/>
      <c r="O51" s="1392"/>
    </row>
    <row r="52" spans="1:15">
      <c r="A52" s="1357"/>
      <c r="B52" s="1319"/>
      <c r="C52" s="2013" t="s">
        <v>798</v>
      </c>
      <c r="D52" s="1922"/>
      <c r="E52" s="1922"/>
      <c r="F52" s="1928"/>
      <c r="G52" s="1221">
        <v>9.7780000000000005</v>
      </c>
      <c r="H52" s="1221">
        <v>0</v>
      </c>
      <c r="I52" s="1264">
        <v>0</v>
      </c>
      <c r="J52" s="1266">
        <v>9.7780000000000005</v>
      </c>
      <c r="L52" s="1392"/>
      <c r="M52" s="1392"/>
      <c r="N52" s="1392"/>
      <c r="O52" s="1392"/>
    </row>
    <row r="53" spans="1:15">
      <c r="A53" s="1357"/>
      <c r="B53" s="1319"/>
      <c r="C53" s="1326"/>
      <c r="D53" s="1922" t="s">
        <v>543</v>
      </c>
      <c r="E53" s="1922"/>
      <c r="F53" s="1928"/>
      <c r="G53" s="1221">
        <v>10.002000000000001</v>
      </c>
      <c r="H53" s="1221">
        <v>0</v>
      </c>
      <c r="I53" s="1264">
        <v>0</v>
      </c>
      <c r="J53" s="1266">
        <v>10.002000000000001</v>
      </c>
      <c r="L53" s="1392"/>
      <c r="M53" s="1392"/>
      <c r="N53" s="1392"/>
      <c r="O53" s="1392"/>
    </row>
    <row r="54" spans="1:15">
      <c r="A54" s="1357"/>
      <c r="B54" s="1319"/>
      <c r="C54" s="1326"/>
      <c r="D54" s="1923" t="s">
        <v>544</v>
      </c>
      <c r="E54" s="1923"/>
      <c r="F54" s="2014"/>
      <c r="G54" s="1221">
        <v>-1.0999999999999999E-2</v>
      </c>
      <c r="H54" s="1221">
        <v>0</v>
      </c>
      <c r="I54" s="1264">
        <v>0</v>
      </c>
      <c r="J54" s="1266">
        <v>-1.0999999999999999E-2</v>
      </c>
      <c r="L54" s="1392"/>
      <c r="M54" s="1392"/>
      <c r="N54" s="1392"/>
      <c r="O54" s="1392"/>
    </row>
    <row r="55" spans="1:15">
      <c r="A55" s="1357"/>
      <c r="B55" s="1319"/>
      <c r="C55" s="1326"/>
      <c r="D55" s="1923" t="s">
        <v>545</v>
      </c>
      <c r="E55" s="1923" t="s">
        <v>132</v>
      </c>
      <c r="F55" s="2014"/>
      <c r="G55" s="1221">
        <v>-0.21299999999999999</v>
      </c>
      <c r="H55" s="1221">
        <v>0</v>
      </c>
      <c r="I55" s="1264">
        <v>0</v>
      </c>
      <c r="J55" s="1266">
        <v>-0.21299999999999999</v>
      </c>
      <c r="L55" s="1392"/>
      <c r="M55" s="1392"/>
      <c r="N55" s="1392"/>
      <c r="O55" s="1392"/>
    </row>
    <row r="56" spans="1:15">
      <c r="A56" s="1357"/>
      <c r="B56" s="1319"/>
      <c r="C56" s="2013" t="s">
        <v>799</v>
      </c>
      <c r="D56" s="1922"/>
      <c r="E56" s="1922"/>
      <c r="F56" s="1928"/>
      <c r="G56" s="1221">
        <v>179.20099999999999</v>
      </c>
      <c r="H56" s="1221">
        <v>0</v>
      </c>
      <c r="I56" s="1264">
        <v>0.95799999999999996</v>
      </c>
      <c r="J56" s="1266">
        <v>180.15899999999999</v>
      </c>
      <c r="L56" s="1392"/>
      <c r="M56" s="1392"/>
      <c r="N56" s="1392"/>
      <c r="O56" s="1392"/>
    </row>
    <row r="57" spans="1:15">
      <c r="A57" s="1357"/>
      <c r="B57" s="1319"/>
      <c r="C57" s="1326"/>
      <c r="D57" s="1922" t="s">
        <v>547</v>
      </c>
      <c r="E57" s="1922"/>
      <c r="F57" s="1928"/>
      <c r="G57" s="1221">
        <v>186.715</v>
      </c>
      <c r="H57" s="1221">
        <v>0</v>
      </c>
      <c r="I57" s="1264">
        <v>0.97599999999999998</v>
      </c>
      <c r="J57" s="1266">
        <v>187.691</v>
      </c>
      <c r="L57" s="1392"/>
      <c r="M57" s="1392"/>
      <c r="N57" s="1392"/>
      <c r="O57" s="1392"/>
    </row>
    <row r="58" spans="1:15">
      <c r="A58" s="1357"/>
      <c r="B58" s="1319"/>
      <c r="C58" s="1326"/>
      <c r="D58" s="1923" t="s">
        <v>140</v>
      </c>
      <c r="E58" s="1923"/>
      <c r="F58" s="2014"/>
      <c r="G58" s="1221">
        <v>-0.35699999999999998</v>
      </c>
      <c r="H58" s="1221">
        <v>0</v>
      </c>
      <c r="I58" s="1264">
        <v>-3.0000000000000001E-3</v>
      </c>
      <c r="J58" s="1266">
        <v>-0.36</v>
      </c>
      <c r="L58" s="1392"/>
      <c r="M58" s="1392"/>
      <c r="N58" s="1392"/>
      <c r="O58" s="1392"/>
    </row>
    <row r="59" spans="1:15">
      <c r="A59" s="1357"/>
      <c r="B59" s="1319"/>
      <c r="C59" s="1326"/>
      <c r="D59" s="1923" t="s">
        <v>548</v>
      </c>
      <c r="E59" s="1923" t="s">
        <v>132</v>
      </c>
      <c r="F59" s="2014"/>
      <c r="G59" s="1221">
        <v>-7.157</v>
      </c>
      <c r="H59" s="1221">
        <v>0</v>
      </c>
      <c r="I59" s="1264">
        <v>-1.4999999999999999E-2</v>
      </c>
      <c r="J59" s="1266">
        <v>-7.1719999999999997</v>
      </c>
      <c r="L59" s="1392"/>
      <c r="M59" s="1392"/>
      <c r="N59" s="1392"/>
      <c r="O59" s="1392"/>
    </row>
    <row r="60" spans="1:15">
      <c r="A60" s="1357"/>
      <c r="B60" s="1319"/>
      <c r="C60" s="2013" t="s">
        <v>800</v>
      </c>
      <c r="D60" s="1922"/>
      <c r="E60" s="1922"/>
      <c r="F60" s="1928"/>
      <c r="G60" s="1221">
        <v>5.3999999999999999E-2</v>
      </c>
      <c r="H60" s="1221">
        <v>0</v>
      </c>
      <c r="I60" s="1264">
        <v>0</v>
      </c>
      <c r="J60" s="1266">
        <v>5.3999999999999999E-2</v>
      </c>
      <c r="L60" s="1392"/>
      <c r="M60" s="1392"/>
      <c r="N60" s="1392"/>
      <c r="O60" s="1392"/>
    </row>
    <row r="61" spans="1:15">
      <c r="A61" s="1357"/>
      <c r="B61" s="1319"/>
      <c r="C61" s="1326"/>
      <c r="D61" s="1922" t="s">
        <v>550</v>
      </c>
      <c r="E61" s="1922"/>
      <c r="F61" s="1928"/>
      <c r="G61" s="1221">
        <v>5.5E-2</v>
      </c>
      <c r="H61" s="1221">
        <v>0</v>
      </c>
      <c r="I61" s="1264">
        <v>0</v>
      </c>
      <c r="J61" s="1266">
        <v>5.5E-2</v>
      </c>
      <c r="L61" s="1392"/>
      <c r="M61" s="1392"/>
      <c r="N61" s="1392"/>
      <c r="O61" s="1392"/>
    </row>
    <row r="62" spans="1:15" ht="14.25" customHeight="1">
      <c r="A62" s="1357"/>
      <c r="B62" s="1319"/>
      <c r="C62" s="1326"/>
      <c r="D62" s="1922" t="s">
        <v>551</v>
      </c>
      <c r="E62" s="1922"/>
      <c r="F62" s="1928"/>
      <c r="G62" s="1221">
        <v>-1E-3</v>
      </c>
      <c r="H62" s="1221">
        <v>0</v>
      </c>
      <c r="I62" s="1264">
        <v>0</v>
      </c>
      <c r="J62" s="1266">
        <v>-1E-3</v>
      </c>
      <c r="L62" s="1392"/>
      <c r="M62" s="1392"/>
      <c r="N62" s="1392"/>
      <c r="O62" s="1392"/>
    </row>
    <row r="63" spans="1:15">
      <c r="A63" s="1357"/>
      <c r="B63" s="1319"/>
      <c r="C63" s="2013" t="s">
        <v>801</v>
      </c>
      <c r="D63" s="1922"/>
      <c r="E63" s="1922"/>
      <c r="F63" s="1928"/>
      <c r="G63" s="1221">
        <v>805.92399999999998</v>
      </c>
      <c r="H63" s="1221">
        <v>231.785</v>
      </c>
      <c r="I63" s="1264">
        <v>68.385999999999996</v>
      </c>
      <c r="J63" s="1266">
        <v>1106.095</v>
      </c>
      <c r="L63" s="1392"/>
      <c r="M63" s="1392"/>
      <c r="N63" s="1392"/>
      <c r="O63" s="1392"/>
    </row>
    <row r="64" spans="1:15">
      <c r="A64" s="1357"/>
      <c r="B64" s="1319"/>
      <c r="C64" s="1326"/>
      <c r="D64" s="1922" t="s">
        <v>553</v>
      </c>
      <c r="E64" s="1922"/>
      <c r="F64" s="1928"/>
      <c r="G64" s="1221">
        <v>848.00699999999995</v>
      </c>
      <c r="H64" s="1221">
        <v>232.761</v>
      </c>
      <c r="I64" s="1264">
        <v>69.141000000000005</v>
      </c>
      <c r="J64" s="1266">
        <v>1149.9090000000001</v>
      </c>
      <c r="L64" s="1392"/>
      <c r="M64" s="1392"/>
      <c r="N64" s="1392"/>
      <c r="O64" s="1392"/>
    </row>
    <row r="65" spans="1:15">
      <c r="A65" s="1357"/>
      <c r="B65" s="1319"/>
      <c r="C65" s="1326"/>
      <c r="D65" s="1923" t="s">
        <v>554</v>
      </c>
      <c r="E65" s="1923"/>
      <c r="F65" s="2014"/>
      <c r="G65" s="1221">
        <v>-0.433</v>
      </c>
      <c r="H65" s="1221">
        <v>-0.76</v>
      </c>
      <c r="I65" s="1264">
        <v>-5.1999999999999998E-2</v>
      </c>
      <c r="J65" s="1266">
        <v>-1.2450000000000001</v>
      </c>
      <c r="L65" s="1392"/>
      <c r="M65" s="1392"/>
      <c r="N65" s="1392"/>
      <c r="O65" s="1392"/>
    </row>
    <row r="66" spans="1:15">
      <c r="A66" s="1357"/>
      <c r="B66" s="1319"/>
      <c r="C66" s="1326"/>
      <c r="D66" s="1923" t="s">
        <v>555</v>
      </c>
      <c r="E66" s="1923" t="s">
        <v>132</v>
      </c>
      <c r="F66" s="2014"/>
      <c r="G66" s="1221">
        <v>-41.65</v>
      </c>
      <c r="H66" s="1221">
        <v>-0.216</v>
      </c>
      <c r="I66" s="1264">
        <v>-0.70299999999999996</v>
      </c>
      <c r="J66" s="1266">
        <v>-42.569000000000003</v>
      </c>
      <c r="L66" s="1392"/>
      <c r="M66" s="1392"/>
      <c r="N66" s="1392"/>
      <c r="O66" s="1392"/>
    </row>
    <row r="67" spans="1:15">
      <c r="A67" s="1357"/>
      <c r="B67" s="1319"/>
      <c r="C67" s="2007" t="s">
        <v>804</v>
      </c>
      <c r="D67" s="1916"/>
      <c r="E67" s="1916"/>
      <c r="F67" s="2008"/>
      <c r="G67" s="1221">
        <v>251.798</v>
      </c>
      <c r="H67" s="1221">
        <v>42.963000000000001</v>
      </c>
      <c r="I67" s="1264">
        <v>0</v>
      </c>
      <c r="J67" s="1266">
        <v>294.76100000000002</v>
      </c>
      <c r="L67" s="1392"/>
      <c r="M67" s="1392"/>
      <c r="N67" s="1392"/>
      <c r="O67" s="1392"/>
    </row>
    <row r="68" spans="1:15">
      <c r="A68" s="1357"/>
      <c r="B68" s="1319"/>
      <c r="C68" s="1331"/>
      <c r="D68" s="1916" t="s">
        <v>187</v>
      </c>
      <c r="E68" s="1916"/>
      <c r="F68" s="2008"/>
      <c r="G68" s="1221">
        <v>252.49100000000001</v>
      </c>
      <c r="H68" s="1221">
        <v>43.011000000000003</v>
      </c>
      <c r="I68" s="1264">
        <v>0</v>
      </c>
      <c r="J68" s="1266">
        <v>295.50200000000001</v>
      </c>
      <c r="L68" s="1392"/>
      <c r="M68" s="1392"/>
      <c r="N68" s="1392"/>
      <c r="O68" s="1392"/>
    </row>
    <row r="69" spans="1:15">
      <c r="A69" s="1357"/>
      <c r="B69" s="1319"/>
      <c r="C69" s="1326"/>
      <c r="D69" s="1923" t="s">
        <v>188</v>
      </c>
      <c r="E69" s="1923" t="s">
        <v>132</v>
      </c>
      <c r="F69" s="2014"/>
      <c r="G69" s="1221">
        <v>-0.69299999999999995</v>
      </c>
      <c r="H69" s="1221">
        <v>-4.8000000000000001E-2</v>
      </c>
      <c r="I69" s="1264">
        <v>0</v>
      </c>
      <c r="J69" s="1266">
        <v>-0.74099999999999999</v>
      </c>
      <c r="L69" s="1392"/>
      <c r="M69" s="1392"/>
      <c r="N69" s="1392"/>
      <c r="O69" s="1392"/>
    </row>
    <row r="70" spans="1:15" customFormat="1">
      <c r="A70" s="1394"/>
      <c r="B70" s="1319"/>
      <c r="C70" s="2007" t="s">
        <v>912</v>
      </c>
      <c r="D70" s="1916"/>
      <c r="E70" s="1916"/>
      <c r="F70" s="2008"/>
      <c r="G70" s="1221">
        <v>7.3490000000000002</v>
      </c>
      <c r="H70" s="1221">
        <v>0</v>
      </c>
      <c r="I70" s="1264">
        <v>0</v>
      </c>
      <c r="J70" s="1266">
        <v>7.3490000000000002</v>
      </c>
      <c r="L70" s="1392"/>
      <c r="M70" s="1392"/>
      <c r="N70" s="1392"/>
      <c r="O70" s="1392"/>
    </row>
    <row r="71" spans="1:15" customFormat="1">
      <c r="A71" s="1394"/>
      <c r="B71" s="1319"/>
      <c r="C71" s="1326"/>
      <c r="D71" s="1916" t="s">
        <v>913</v>
      </c>
      <c r="E71" s="1916"/>
      <c r="F71" s="2008"/>
      <c r="G71" s="1221">
        <v>19.295999999999999</v>
      </c>
      <c r="H71" s="1221">
        <v>0</v>
      </c>
      <c r="I71" s="1264">
        <v>0</v>
      </c>
      <c r="J71" s="1266">
        <v>19.295999999999999</v>
      </c>
      <c r="L71" s="1392"/>
      <c r="M71" s="1392"/>
      <c r="N71" s="1392"/>
      <c r="O71" s="1392"/>
    </row>
    <row r="72" spans="1:15" ht="30" customHeight="1">
      <c r="A72" s="1357"/>
      <c r="B72" s="1319"/>
      <c r="C72" s="1588"/>
      <c r="D72" s="1923" t="s">
        <v>914</v>
      </c>
      <c r="E72" s="1923" t="s">
        <v>132</v>
      </c>
      <c r="F72" s="2014"/>
      <c r="G72" s="1221">
        <v>-11.946999999999999</v>
      </c>
      <c r="H72" s="1221">
        <v>0</v>
      </c>
      <c r="I72" s="1264">
        <v>0</v>
      </c>
      <c r="J72" s="1266">
        <v>-11.946999999999999</v>
      </c>
      <c r="L72" s="1392"/>
      <c r="M72" s="1392"/>
      <c r="N72" s="1392"/>
      <c r="O72" s="1392"/>
    </row>
    <row r="73" spans="1:15" ht="15" customHeight="1">
      <c r="A73" s="1357"/>
      <c r="B73" s="1322">
        <v>10</v>
      </c>
      <c r="C73" s="1984" t="s">
        <v>1128</v>
      </c>
      <c r="D73" s="1784"/>
      <c r="E73" s="1784"/>
      <c r="F73" s="1985"/>
      <c r="G73" s="1316">
        <v>355174.08299999998</v>
      </c>
      <c r="H73" s="1316">
        <v>47829.247000000003</v>
      </c>
      <c r="I73" s="1482">
        <v>24505.644</v>
      </c>
      <c r="J73" s="1266">
        <v>427508.97399999999</v>
      </c>
      <c r="L73" s="1392"/>
      <c r="M73" s="1392"/>
      <c r="N73" s="1392"/>
      <c r="O73" s="1392"/>
    </row>
    <row r="74" spans="1:15">
      <c r="A74" s="1357"/>
      <c r="B74" s="1328"/>
      <c r="C74" s="2013" t="s">
        <v>916</v>
      </c>
      <c r="D74" s="1922"/>
      <c r="E74" s="1922"/>
      <c r="F74" s="1928"/>
      <c r="G74" s="1221">
        <v>162119.38200000001</v>
      </c>
      <c r="H74" s="1221">
        <v>29480.005000000001</v>
      </c>
      <c r="I74" s="1264">
        <v>6110.0630000000001</v>
      </c>
      <c r="J74" s="1266">
        <v>197709.45</v>
      </c>
      <c r="L74" s="1392"/>
      <c r="M74" s="1392"/>
      <c r="N74" s="1392"/>
      <c r="O74" s="1392"/>
    </row>
    <row r="75" spans="1:15">
      <c r="A75" s="1357"/>
      <c r="B75" s="1328"/>
      <c r="C75" s="1329"/>
      <c r="D75" s="1921" t="s">
        <v>916</v>
      </c>
      <c r="E75" s="1927"/>
      <c r="F75" s="2018"/>
      <c r="G75" s="1221">
        <v>169082.41099999999</v>
      </c>
      <c r="H75" s="1221">
        <v>29812.995999999999</v>
      </c>
      <c r="I75" s="1264">
        <v>6277.4179999999997</v>
      </c>
      <c r="J75" s="1266">
        <v>205172.82500000001</v>
      </c>
      <c r="L75" s="1392"/>
      <c r="M75" s="1392"/>
      <c r="N75" s="1392"/>
      <c r="O75" s="1392"/>
    </row>
    <row r="76" spans="1:15">
      <c r="A76" s="1357"/>
      <c r="B76" s="1319"/>
      <c r="C76" s="1326"/>
      <c r="D76" s="1923" t="s">
        <v>917</v>
      </c>
      <c r="E76" s="1923"/>
      <c r="F76" s="2014"/>
      <c r="G76" s="1221">
        <v>-309.51799999999997</v>
      </c>
      <c r="H76" s="1221">
        <v>-66.254999999999995</v>
      </c>
      <c r="I76" s="1264">
        <v>-19.571000000000002</v>
      </c>
      <c r="J76" s="1266">
        <v>-395.34399999999999</v>
      </c>
      <c r="L76" s="1392"/>
      <c r="M76" s="1392"/>
      <c r="N76" s="1392"/>
      <c r="O76" s="1392"/>
    </row>
    <row r="77" spans="1:15">
      <c r="A77" s="1357"/>
      <c r="B77" s="1319"/>
      <c r="C77" s="1326"/>
      <c r="D77" s="1923" t="s">
        <v>918</v>
      </c>
      <c r="E77" s="1923" t="s">
        <v>132</v>
      </c>
      <c r="F77" s="2014"/>
      <c r="G77" s="1221">
        <v>-6653.5110000000004</v>
      </c>
      <c r="H77" s="1221">
        <v>-266.73599999999999</v>
      </c>
      <c r="I77" s="1264">
        <v>-147.78399999999999</v>
      </c>
      <c r="J77" s="1266">
        <v>-7068.0309999999999</v>
      </c>
      <c r="L77" s="1392"/>
      <c r="M77" s="1392"/>
      <c r="N77" s="1392"/>
      <c r="O77" s="1392"/>
    </row>
    <row r="78" spans="1:15">
      <c r="A78" s="1357"/>
      <c r="B78" s="1319"/>
      <c r="C78" s="2013" t="s">
        <v>919</v>
      </c>
      <c r="D78" s="1922"/>
      <c r="E78" s="1922"/>
      <c r="F78" s="1928"/>
      <c r="G78" s="1221">
        <v>1344.604</v>
      </c>
      <c r="H78" s="1221">
        <v>0</v>
      </c>
      <c r="I78" s="1264">
        <v>9.4879999999999995</v>
      </c>
      <c r="J78" s="1266">
        <v>1354.0920000000001</v>
      </c>
      <c r="L78" s="1392"/>
      <c r="M78" s="1392"/>
      <c r="N78" s="1392"/>
      <c r="O78" s="1392"/>
    </row>
    <row r="79" spans="1:15">
      <c r="A79" s="1357"/>
      <c r="B79" s="1319"/>
      <c r="C79" s="1326"/>
      <c r="D79" s="1923" t="s">
        <v>919</v>
      </c>
      <c r="E79" s="1923"/>
      <c r="F79" s="2014"/>
      <c r="G79" s="1221">
        <v>1358.7449999999999</v>
      </c>
      <c r="H79" s="1221">
        <v>0</v>
      </c>
      <c r="I79" s="1264">
        <v>9.5790000000000006</v>
      </c>
      <c r="J79" s="1266">
        <v>1368.3240000000001</v>
      </c>
      <c r="L79" s="1392"/>
      <c r="M79" s="1392"/>
      <c r="N79" s="1392"/>
      <c r="O79" s="1392"/>
    </row>
    <row r="80" spans="1:15">
      <c r="A80" s="1357"/>
      <c r="B80" s="1319"/>
      <c r="C80" s="1326"/>
      <c r="D80" s="1923" t="s">
        <v>920</v>
      </c>
      <c r="E80" s="1923"/>
      <c r="F80" s="2014"/>
      <c r="G80" s="1221">
        <v>-0.63400000000000001</v>
      </c>
      <c r="H80" s="1221">
        <v>0</v>
      </c>
      <c r="I80" s="1264">
        <v>0</v>
      </c>
      <c r="J80" s="1266">
        <v>-0.63400000000000001</v>
      </c>
      <c r="L80" s="1392"/>
      <c r="M80" s="1392"/>
      <c r="N80" s="1392"/>
      <c r="O80" s="1392"/>
    </row>
    <row r="81" spans="1:15">
      <c r="A81" s="1357"/>
      <c r="B81" s="1319"/>
      <c r="C81" s="1326"/>
      <c r="D81" s="1923" t="s">
        <v>921</v>
      </c>
      <c r="E81" s="1923" t="s">
        <v>132</v>
      </c>
      <c r="F81" s="2014"/>
      <c r="G81" s="1221">
        <v>-13.507</v>
      </c>
      <c r="H81" s="1221">
        <v>0</v>
      </c>
      <c r="I81" s="1264">
        <v>-9.0999999999999998E-2</v>
      </c>
      <c r="J81" s="1266">
        <v>-13.598000000000001</v>
      </c>
      <c r="L81" s="1392"/>
      <c r="M81" s="1392"/>
      <c r="N81" s="1392"/>
      <c r="O81" s="1392"/>
    </row>
    <row r="82" spans="1:15">
      <c r="A82" s="1357"/>
      <c r="B82" s="1319"/>
      <c r="C82" s="2013" t="s">
        <v>807</v>
      </c>
      <c r="D82" s="1922"/>
      <c r="E82" s="1922"/>
      <c r="F82" s="1928"/>
      <c r="G82" s="1221">
        <v>324.30599999999998</v>
      </c>
      <c r="H82" s="1221">
        <v>4.3999999999999997E-2</v>
      </c>
      <c r="I82" s="1264">
        <v>42.171999999999997</v>
      </c>
      <c r="J82" s="1266">
        <v>366.52199999999999</v>
      </c>
      <c r="L82" s="1392"/>
      <c r="M82" s="1392"/>
      <c r="N82" s="1392"/>
      <c r="O82" s="1392"/>
    </row>
    <row r="83" spans="1:15">
      <c r="A83" s="1357"/>
      <c r="B83" s="1319"/>
      <c r="C83" s="1326"/>
      <c r="D83" s="1923" t="s">
        <v>739</v>
      </c>
      <c r="E83" s="1923"/>
      <c r="F83" s="2014"/>
      <c r="G83" s="1221">
        <v>341.29899999999998</v>
      </c>
      <c r="H83" s="1221">
        <v>4.3999999999999997E-2</v>
      </c>
      <c r="I83" s="1264">
        <v>42.576999999999998</v>
      </c>
      <c r="J83" s="1266">
        <v>383.92</v>
      </c>
      <c r="L83" s="1392"/>
      <c r="M83" s="1392"/>
      <c r="N83" s="1392"/>
      <c r="O83" s="1392"/>
    </row>
    <row r="84" spans="1:15">
      <c r="A84" s="1357"/>
      <c r="B84" s="1319"/>
      <c r="C84" s="1326"/>
      <c r="D84" s="1923" t="s">
        <v>740</v>
      </c>
      <c r="E84" s="1923"/>
      <c r="F84" s="2014"/>
      <c r="G84" s="1221">
        <v>-0.84099999999999997</v>
      </c>
      <c r="H84" s="1221">
        <v>0</v>
      </c>
      <c r="I84" s="1264">
        <v>-0.19800000000000001</v>
      </c>
      <c r="J84" s="1266">
        <v>-1.0389999999999999</v>
      </c>
      <c r="L84" s="1392"/>
      <c r="M84" s="1392"/>
      <c r="N84" s="1392"/>
      <c r="O84" s="1392"/>
    </row>
    <row r="85" spans="1:15">
      <c r="A85" s="1357"/>
      <c r="B85" s="1319"/>
      <c r="C85" s="1326"/>
      <c r="D85" s="1923" t="s">
        <v>741</v>
      </c>
      <c r="E85" s="1923" t="s">
        <v>132</v>
      </c>
      <c r="F85" s="2014"/>
      <c r="G85" s="1221">
        <v>-16.152000000000001</v>
      </c>
      <c r="H85" s="1221">
        <v>0</v>
      </c>
      <c r="I85" s="1264">
        <v>-0.20699999999999999</v>
      </c>
      <c r="J85" s="1266">
        <v>-16.359000000000002</v>
      </c>
      <c r="L85" s="1392"/>
      <c r="M85" s="1392"/>
      <c r="N85" s="1392"/>
      <c r="O85" s="1392"/>
    </row>
    <row r="86" spans="1:15">
      <c r="A86" s="1357"/>
      <c r="B86" s="1319"/>
      <c r="C86" s="2007" t="s">
        <v>808</v>
      </c>
      <c r="D86" s="1916"/>
      <c r="E86" s="1916"/>
      <c r="F86" s="2008"/>
      <c r="G86" s="1221">
        <v>187238.99799999999</v>
      </c>
      <c r="H86" s="1221">
        <v>17279.93</v>
      </c>
      <c r="I86" s="1264">
        <v>17922.766</v>
      </c>
      <c r="J86" s="1266">
        <v>222441.69399999999</v>
      </c>
      <c r="L86" s="1392"/>
      <c r="M86" s="1392"/>
      <c r="N86" s="1392"/>
      <c r="O86" s="1392"/>
    </row>
    <row r="87" spans="1:15">
      <c r="A87" s="1357"/>
      <c r="B87" s="1319"/>
      <c r="C87" s="1326"/>
      <c r="D87" s="1923" t="s">
        <v>420</v>
      </c>
      <c r="E87" s="1923"/>
      <c r="F87" s="2014"/>
      <c r="G87" s="1221">
        <v>188376.481</v>
      </c>
      <c r="H87" s="1221">
        <v>17410.811000000002</v>
      </c>
      <c r="I87" s="1264">
        <v>17930.034</v>
      </c>
      <c r="J87" s="1266">
        <v>223717.326</v>
      </c>
      <c r="L87" s="1392"/>
      <c r="M87" s="1392"/>
      <c r="N87" s="1392"/>
      <c r="O87" s="1392"/>
    </row>
    <row r="88" spans="1:15">
      <c r="A88" s="1357"/>
      <c r="B88" s="1319"/>
      <c r="C88" s="1326"/>
      <c r="D88" s="1923" t="s">
        <v>579</v>
      </c>
      <c r="E88" s="1923"/>
      <c r="F88" s="2014"/>
      <c r="G88" s="1221">
        <v>1172.952</v>
      </c>
      <c r="H88" s="1221">
        <v>-10.259</v>
      </c>
      <c r="I88" s="1264">
        <v>82.305999999999997</v>
      </c>
      <c r="J88" s="1266">
        <v>1244.999</v>
      </c>
      <c r="L88" s="1392"/>
      <c r="M88" s="1392"/>
      <c r="N88" s="1392"/>
      <c r="O88" s="1392"/>
    </row>
    <row r="89" spans="1:15">
      <c r="A89" s="1357"/>
      <c r="B89" s="1319"/>
      <c r="C89" s="1326"/>
      <c r="D89" s="1923" t="s">
        <v>580</v>
      </c>
      <c r="E89" s="1923" t="s">
        <v>132</v>
      </c>
      <c r="F89" s="2014"/>
      <c r="G89" s="1221">
        <v>-2310.4349999999999</v>
      </c>
      <c r="H89" s="1221">
        <v>-120.622</v>
      </c>
      <c r="I89" s="1264">
        <v>-89.573999999999998</v>
      </c>
      <c r="J89" s="1266">
        <v>-2520.6309999999999</v>
      </c>
      <c r="L89" s="1392"/>
      <c r="M89" s="1392"/>
      <c r="N89" s="1392"/>
      <c r="O89" s="1392"/>
    </row>
    <row r="90" spans="1:15">
      <c r="A90" s="1357"/>
      <c r="B90" s="1319"/>
      <c r="C90" s="2007" t="s">
        <v>922</v>
      </c>
      <c r="D90" s="1916"/>
      <c r="E90" s="1916"/>
      <c r="F90" s="2008"/>
      <c r="G90" s="1221">
        <v>0.90100000000000002</v>
      </c>
      <c r="H90" s="1221">
        <v>0</v>
      </c>
      <c r="I90" s="1264">
        <v>0</v>
      </c>
      <c r="J90" s="1266">
        <v>0.90100000000000002</v>
      </c>
      <c r="L90" s="1392"/>
      <c r="M90" s="1392"/>
      <c r="N90" s="1392"/>
      <c r="O90" s="1392"/>
    </row>
    <row r="91" spans="1:15">
      <c r="A91" s="1357"/>
      <c r="B91" s="1319"/>
      <c r="C91" s="1326"/>
      <c r="D91" s="1923" t="s">
        <v>922</v>
      </c>
      <c r="E91" s="1923"/>
      <c r="F91" s="2014"/>
      <c r="G91" s="1221">
        <v>1.145</v>
      </c>
      <c r="H91" s="1221">
        <v>0</v>
      </c>
      <c r="I91" s="1264">
        <v>0</v>
      </c>
      <c r="J91" s="1266">
        <v>1.145</v>
      </c>
      <c r="L91" s="1392"/>
      <c r="M91" s="1392"/>
      <c r="N91" s="1392"/>
      <c r="O91" s="1392"/>
    </row>
    <row r="92" spans="1:15" ht="27" customHeight="1">
      <c r="A92" s="1357"/>
      <c r="B92" s="1319"/>
      <c r="C92" s="1326"/>
      <c r="D92" s="1923" t="s">
        <v>923</v>
      </c>
      <c r="E92" s="1923"/>
      <c r="F92" s="2014"/>
      <c r="G92" s="1221">
        <v>-0.24399999999999999</v>
      </c>
      <c r="H92" s="1221">
        <v>0</v>
      </c>
      <c r="I92" s="1264">
        <v>0</v>
      </c>
      <c r="J92" s="1266">
        <v>-0.24399999999999999</v>
      </c>
      <c r="L92" s="1392"/>
      <c r="M92" s="1392"/>
      <c r="N92" s="1392"/>
      <c r="O92" s="1392"/>
    </row>
    <row r="93" spans="1:15">
      <c r="A93" s="1357"/>
      <c r="B93" s="1327"/>
      <c r="C93" s="2007" t="s">
        <v>924</v>
      </c>
      <c r="D93" s="1916"/>
      <c r="E93" s="1916"/>
      <c r="F93" s="2008"/>
      <c r="G93" s="1221">
        <v>8.1150000000000002</v>
      </c>
      <c r="H93" s="1221">
        <v>42.331000000000003</v>
      </c>
      <c r="I93" s="1264">
        <v>26.119</v>
      </c>
      <c r="J93" s="1266">
        <v>76.564999999999998</v>
      </c>
      <c r="L93" s="1392"/>
      <c r="M93" s="1392"/>
      <c r="N93" s="1392"/>
      <c r="O93" s="1392"/>
    </row>
    <row r="94" spans="1:15">
      <c r="A94" s="1357"/>
      <c r="B94" s="1319"/>
      <c r="C94" s="1326"/>
      <c r="D94" s="1923" t="s">
        <v>924</v>
      </c>
      <c r="E94" s="1923"/>
      <c r="F94" s="2014"/>
      <c r="G94" s="1221">
        <v>8.1359999999999992</v>
      </c>
      <c r="H94" s="1221">
        <v>42.362000000000002</v>
      </c>
      <c r="I94" s="1264">
        <v>26.436</v>
      </c>
      <c r="J94" s="1266">
        <v>76.933999999999997</v>
      </c>
      <c r="L94" s="1392"/>
      <c r="M94" s="1392"/>
      <c r="N94" s="1392"/>
      <c r="O94" s="1392"/>
    </row>
    <row r="95" spans="1:15" ht="27" customHeight="1">
      <c r="A95" s="1357"/>
      <c r="B95" s="1319"/>
      <c r="C95" s="1326"/>
      <c r="D95" s="1923" t="s">
        <v>925</v>
      </c>
      <c r="E95" s="1923"/>
      <c r="F95" s="2014"/>
      <c r="G95" s="1221">
        <v>0</v>
      </c>
      <c r="H95" s="1221">
        <v>0</v>
      </c>
      <c r="I95" s="1264">
        <v>-3.9E-2</v>
      </c>
      <c r="J95" s="1266">
        <v>-3.9E-2</v>
      </c>
      <c r="L95" s="1392"/>
      <c r="M95" s="1392"/>
      <c r="N95" s="1392"/>
      <c r="O95" s="1392"/>
    </row>
    <row r="96" spans="1:15" ht="27" customHeight="1">
      <c r="A96" s="1357"/>
      <c r="B96" s="1319"/>
      <c r="C96" s="1326"/>
      <c r="D96" s="1923" t="s">
        <v>926</v>
      </c>
      <c r="E96" s="1923" t="s">
        <v>132</v>
      </c>
      <c r="F96" s="2014"/>
      <c r="G96" s="1221">
        <v>-2.1000000000000001E-2</v>
      </c>
      <c r="H96" s="1221">
        <v>-3.1E-2</v>
      </c>
      <c r="I96" s="1264">
        <v>-0.27800000000000002</v>
      </c>
      <c r="J96" s="1266">
        <v>-0.33</v>
      </c>
      <c r="L96" s="1392"/>
      <c r="M96" s="1392"/>
      <c r="N96" s="1392"/>
      <c r="O96" s="1392"/>
    </row>
    <row r="97" spans="1:15">
      <c r="A97" s="1357"/>
      <c r="B97" s="1319"/>
      <c r="C97" s="2007" t="s">
        <v>1069</v>
      </c>
      <c r="D97" s="1916"/>
      <c r="E97" s="1916"/>
      <c r="F97" s="2008"/>
      <c r="G97" s="1221">
        <v>0</v>
      </c>
      <c r="H97" s="1221">
        <v>0</v>
      </c>
      <c r="I97" s="1264">
        <v>4.4000000000000004</v>
      </c>
      <c r="J97" s="1266">
        <v>4.4000000000000004</v>
      </c>
      <c r="L97" s="1392"/>
      <c r="M97" s="1392"/>
      <c r="N97" s="1392"/>
      <c r="O97" s="1392"/>
    </row>
    <row r="98" spans="1:15">
      <c r="A98" s="1357"/>
      <c r="B98" s="1319"/>
      <c r="C98" s="1326"/>
      <c r="D98" s="1925" t="s">
        <v>932</v>
      </c>
      <c r="E98" s="1925"/>
      <c r="F98" s="2015"/>
      <c r="G98" s="1221">
        <v>0</v>
      </c>
      <c r="H98" s="1221">
        <v>0</v>
      </c>
      <c r="I98" s="1264">
        <v>4.6360000000000001</v>
      </c>
      <c r="J98" s="1266">
        <v>4.6360000000000001</v>
      </c>
      <c r="L98" s="1392"/>
      <c r="M98" s="1392"/>
      <c r="N98" s="1392"/>
      <c r="O98" s="1392"/>
    </row>
    <row r="99" spans="1:15">
      <c r="A99" s="1357"/>
      <c r="B99" s="1319"/>
      <c r="C99" s="1326"/>
      <c r="D99" s="1923" t="s">
        <v>933</v>
      </c>
      <c r="E99" s="1923" t="s">
        <v>132</v>
      </c>
      <c r="F99" s="2014"/>
      <c r="G99" s="1221">
        <v>0</v>
      </c>
      <c r="H99" s="1221">
        <v>0</v>
      </c>
      <c r="I99" s="1264">
        <v>-0.23599999999999999</v>
      </c>
      <c r="J99" s="1266">
        <v>-0.23599999999999999</v>
      </c>
      <c r="L99" s="1392"/>
      <c r="M99" s="1392"/>
      <c r="N99" s="1392"/>
      <c r="O99" s="1392"/>
    </row>
    <row r="100" spans="1:15">
      <c r="A100" s="1357"/>
      <c r="B100" s="1319"/>
      <c r="C100" s="2007" t="s">
        <v>204</v>
      </c>
      <c r="D100" s="1916"/>
      <c r="E100" s="1916"/>
      <c r="F100" s="2008"/>
      <c r="G100" s="1221">
        <v>0</v>
      </c>
      <c r="H100" s="1221">
        <v>0</v>
      </c>
      <c r="I100" s="1264">
        <v>7.0810000000000004</v>
      </c>
      <c r="J100" s="1266">
        <v>7.0810000000000004</v>
      </c>
      <c r="L100" s="1392"/>
      <c r="M100" s="1392"/>
      <c r="N100" s="1392"/>
      <c r="O100" s="1392"/>
    </row>
    <row r="101" spans="1:15">
      <c r="A101" s="1357"/>
      <c r="B101" s="1319"/>
      <c r="C101" s="1326"/>
      <c r="D101" s="1925" t="s">
        <v>204</v>
      </c>
      <c r="E101" s="1925"/>
      <c r="F101" s="2015"/>
      <c r="G101" s="1221">
        <v>0</v>
      </c>
      <c r="H101" s="1221">
        <v>0</v>
      </c>
      <c r="I101" s="1264">
        <v>7.173</v>
      </c>
      <c r="J101" s="1266">
        <v>7.173</v>
      </c>
      <c r="L101" s="1392"/>
      <c r="M101" s="1392"/>
      <c r="N101" s="1392"/>
      <c r="O101" s="1392"/>
    </row>
    <row r="102" spans="1:15">
      <c r="A102" s="1357"/>
      <c r="B102" s="1319"/>
      <c r="C102" s="1326"/>
      <c r="D102" s="1923" t="s">
        <v>205</v>
      </c>
      <c r="E102" s="1923" t="s">
        <v>132</v>
      </c>
      <c r="F102" s="2014"/>
      <c r="G102" s="1221">
        <v>0</v>
      </c>
      <c r="H102" s="1221">
        <v>0</v>
      </c>
      <c r="I102" s="1264">
        <v>-9.1999999999999998E-2</v>
      </c>
      <c r="J102" s="1266">
        <v>-9.1999999999999998E-2</v>
      </c>
      <c r="L102" s="1392"/>
      <c r="M102" s="1392"/>
      <c r="N102" s="1392"/>
      <c r="O102" s="1392"/>
    </row>
    <row r="103" spans="1:15">
      <c r="A103" s="1357"/>
      <c r="B103" s="1319"/>
      <c r="C103" s="2007" t="s">
        <v>937</v>
      </c>
      <c r="D103" s="1916"/>
      <c r="E103" s="1916"/>
      <c r="F103" s="2008"/>
      <c r="G103" s="1221">
        <v>89.893000000000001</v>
      </c>
      <c r="H103" s="1221">
        <v>264.63499999999999</v>
      </c>
      <c r="I103" s="1264">
        <v>0</v>
      </c>
      <c r="J103" s="1266">
        <v>354.52800000000002</v>
      </c>
      <c r="L103" s="1392"/>
      <c r="M103" s="1392"/>
      <c r="N103" s="1392"/>
      <c r="O103" s="1392"/>
    </row>
    <row r="104" spans="1:15">
      <c r="A104" s="1357"/>
      <c r="B104" s="1319"/>
      <c r="C104" s="1326"/>
      <c r="D104" s="1915" t="s">
        <v>937</v>
      </c>
      <c r="E104" s="1916"/>
      <c r="F104" s="2008"/>
      <c r="G104" s="1221">
        <v>90.564999999999998</v>
      </c>
      <c r="H104" s="1221">
        <v>270.31400000000002</v>
      </c>
      <c r="I104" s="1264">
        <v>0</v>
      </c>
      <c r="J104" s="1266">
        <v>360.87900000000002</v>
      </c>
      <c r="L104" s="1392"/>
      <c r="M104" s="1392"/>
      <c r="N104" s="1392"/>
      <c r="O104" s="1392"/>
    </row>
    <row r="105" spans="1:15" ht="14.25" customHeight="1">
      <c r="A105" s="1357"/>
      <c r="B105" s="1319"/>
      <c r="C105" s="1326"/>
      <c r="D105" s="1923" t="s">
        <v>938</v>
      </c>
      <c r="E105" s="1923"/>
      <c r="F105" s="2014"/>
      <c r="G105" s="1221">
        <v>-2.5999999999999999E-2</v>
      </c>
      <c r="H105" s="1221">
        <v>-8.9999999999999993E-3</v>
      </c>
      <c r="I105" s="1264">
        <v>0</v>
      </c>
      <c r="J105" s="1266">
        <v>-3.5000000000000003E-2</v>
      </c>
      <c r="L105" s="1392"/>
      <c r="M105" s="1392"/>
      <c r="N105" s="1392"/>
      <c r="O105" s="1392"/>
    </row>
    <row r="106" spans="1:15">
      <c r="A106" s="1357"/>
      <c r="B106" s="1319"/>
      <c r="C106" s="1326"/>
      <c r="D106" s="1923" t="s">
        <v>939</v>
      </c>
      <c r="E106" s="1923" t="s">
        <v>132</v>
      </c>
      <c r="F106" s="2014"/>
      <c r="G106" s="1221">
        <v>-0.64600000000000002</v>
      </c>
      <c r="H106" s="1221">
        <v>-5.67</v>
      </c>
      <c r="I106" s="1264">
        <v>0</v>
      </c>
      <c r="J106" s="1266">
        <v>-6.3159999999999998</v>
      </c>
      <c r="L106" s="1392"/>
      <c r="M106" s="1392"/>
      <c r="N106" s="1392"/>
      <c r="O106" s="1392"/>
    </row>
    <row r="107" spans="1:15">
      <c r="A107" s="1357"/>
      <c r="B107" s="1319"/>
      <c r="C107" s="2013" t="s">
        <v>948</v>
      </c>
      <c r="D107" s="1922"/>
      <c r="E107" s="1922"/>
      <c r="F107" s="1928"/>
      <c r="G107" s="1221">
        <v>46.485999999999997</v>
      </c>
      <c r="H107" s="1221">
        <v>0</v>
      </c>
      <c r="I107" s="1264">
        <v>14.377000000000001</v>
      </c>
      <c r="J107" s="1266">
        <v>60.863</v>
      </c>
      <c r="L107" s="1392"/>
      <c r="M107" s="1392"/>
      <c r="N107" s="1392"/>
      <c r="O107" s="1392"/>
    </row>
    <row r="108" spans="1:15">
      <c r="A108" s="1357"/>
      <c r="B108" s="1319"/>
      <c r="C108" s="1326"/>
      <c r="D108" s="1923" t="s">
        <v>948</v>
      </c>
      <c r="E108" s="1923"/>
      <c r="F108" s="2014"/>
      <c r="G108" s="1221">
        <v>47.067999999999998</v>
      </c>
      <c r="H108" s="1221">
        <v>0</v>
      </c>
      <c r="I108" s="1264">
        <v>14.381</v>
      </c>
      <c r="J108" s="1266">
        <v>61.448999999999998</v>
      </c>
      <c r="L108" s="1392"/>
      <c r="M108" s="1392"/>
      <c r="N108" s="1392"/>
      <c r="O108" s="1392"/>
    </row>
    <row r="109" spans="1:15">
      <c r="A109" s="1357"/>
      <c r="B109" s="1319"/>
      <c r="C109" s="1326"/>
      <c r="D109" s="1923" t="s">
        <v>949</v>
      </c>
      <c r="E109" s="1923"/>
      <c r="F109" s="2014"/>
      <c r="G109" s="1221">
        <v>-5.0000000000000001E-3</v>
      </c>
      <c r="H109" s="1221">
        <v>0</v>
      </c>
      <c r="I109" s="1264">
        <v>-1E-3</v>
      </c>
      <c r="J109" s="1266">
        <v>-6.0000000000000001E-3</v>
      </c>
      <c r="L109" s="1392"/>
      <c r="M109" s="1392"/>
      <c r="N109" s="1392"/>
      <c r="O109" s="1392"/>
    </row>
    <row r="110" spans="1:15">
      <c r="A110" s="1357"/>
      <c r="B110" s="1319"/>
      <c r="C110" s="1326"/>
      <c r="D110" s="1923" t="s">
        <v>950</v>
      </c>
      <c r="E110" s="1923" t="s">
        <v>132</v>
      </c>
      <c r="F110" s="2014"/>
      <c r="G110" s="1221">
        <v>-0.57699999999999996</v>
      </c>
      <c r="H110" s="1221">
        <v>0</v>
      </c>
      <c r="I110" s="1264">
        <v>-3.0000000000000001E-3</v>
      </c>
      <c r="J110" s="1266">
        <v>-0.57999999999999996</v>
      </c>
      <c r="L110" s="1392"/>
      <c r="M110" s="1392"/>
      <c r="N110" s="1392"/>
      <c r="O110" s="1392"/>
    </row>
    <row r="111" spans="1:15">
      <c r="A111" s="1357"/>
      <c r="B111" s="1327"/>
      <c r="C111" s="2007" t="s">
        <v>815</v>
      </c>
      <c r="D111" s="1916"/>
      <c r="E111" s="1916"/>
      <c r="F111" s="2008"/>
      <c r="G111" s="1221">
        <v>0.65200000000000002</v>
      </c>
      <c r="H111" s="1221">
        <v>189.71</v>
      </c>
      <c r="I111" s="1264">
        <v>0</v>
      </c>
      <c r="J111" s="1266">
        <v>190.36199999999999</v>
      </c>
      <c r="L111" s="1392"/>
      <c r="M111" s="1392"/>
      <c r="N111" s="1392"/>
      <c r="O111" s="1392"/>
    </row>
    <row r="112" spans="1:15">
      <c r="A112" s="1357"/>
      <c r="B112" s="1327"/>
      <c r="C112" s="1326"/>
      <c r="D112" s="1915" t="s">
        <v>777</v>
      </c>
      <c r="E112" s="1916"/>
      <c r="F112" s="2008"/>
      <c r="G112" s="1221">
        <v>0.65300000000000002</v>
      </c>
      <c r="H112" s="1221">
        <v>194.07400000000001</v>
      </c>
      <c r="I112" s="1264">
        <v>0</v>
      </c>
      <c r="J112" s="1266">
        <v>194.727</v>
      </c>
      <c r="L112" s="1392"/>
      <c r="M112" s="1392"/>
      <c r="N112" s="1392"/>
      <c r="O112" s="1392"/>
    </row>
    <row r="113" spans="1:15">
      <c r="A113" s="1357"/>
      <c r="B113" s="1319"/>
      <c r="C113" s="1326"/>
      <c r="D113" s="1923" t="s">
        <v>311</v>
      </c>
      <c r="E113" s="1923" t="s">
        <v>132</v>
      </c>
      <c r="F113" s="2014"/>
      <c r="G113" s="1221">
        <v>-1E-3</v>
      </c>
      <c r="H113" s="1221">
        <v>-4.3639999999999999</v>
      </c>
      <c r="I113" s="1264">
        <v>0</v>
      </c>
      <c r="J113" s="1266">
        <v>-4.3650000000000002</v>
      </c>
      <c r="L113" s="1392"/>
      <c r="M113" s="1392"/>
      <c r="N113" s="1392"/>
      <c r="O113" s="1392"/>
    </row>
    <row r="114" spans="1:15">
      <c r="A114" s="1357"/>
      <c r="B114" s="1327"/>
      <c r="C114" s="2007" t="s">
        <v>951</v>
      </c>
      <c r="D114" s="1916"/>
      <c r="E114" s="1916"/>
      <c r="F114" s="2008"/>
      <c r="G114" s="1221">
        <v>4032.8449999999998</v>
      </c>
      <c r="H114" s="1221">
        <v>572.59199999999998</v>
      </c>
      <c r="I114" s="1264">
        <v>378.673</v>
      </c>
      <c r="J114" s="1266">
        <v>4984.1099999999997</v>
      </c>
      <c r="L114" s="1392"/>
      <c r="M114" s="1392"/>
      <c r="N114" s="1392"/>
      <c r="O114" s="1392"/>
    </row>
    <row r="115" spans="1:15">
      <c r="A115" s="1357"/>
      <c r="B115" s="1319"/>
      <c r="C115" s="1326"/>
      <c r="D115" s="1915" t="s">
        <v>592</v>
      </c>
      <c r="E115" s="1916"/>
      <c r="F115" s="2008"/>
      <c r="G115" s="1221">
        <v>11103.171</v>
      </c>
      <c r="H115" s="1221">
        <v>1428.768</v>
      </c>
      <c r="I115" s="1264">
        <v>1096.123</v>
      </c>
      <c r="J115" s="1266">
        <v>13628.062</v>
      </c>
      <c r="L115" s="1392"/>
      <c r="M115" s="1392"/>
      <c r="N115" s="1392"/>
      <c r="O115" s="1392"/>
    </row>
    <row r="116" spans="1:15" ht="15" customHeight="1">
      <c r="A116" s="1357"/>
      <c r="B116" s="1319"/>
      <c r="C116" s="1326"/>
      <c r="D116" s="1923" t="s">
        <v>593</v>
      </c>
      <c r="E116" s="1923" t="s">
        <v>132</v>
      </c>
      <c r="F116" s="2014"/>
      <c r="G116" s="1221">
        <v>-7070.326</v>
      </c>
      <c r="H116" s="1221">
        <v>-856.17600000000004</v>
      </c>
      <c r="I116" s="1264">
        <v>-717.45</v>
      </c>
      <c r="J116" s="1266">
        <v>-8643.9519999999993</v>
      </c>
      <c r="L116" s="1392"/>
      <c r="M116" s="1392"/>
      <c r="N116" s="1392"/>
      <c r="O116" s="1392"/>
    </row>
    <row r="117" spans="1:15">
      <c r="A117" s="1357"/>
      <c r="B117" s="1319"/>
      <c r="C117" s="2007" t="s">
        <v>952</v>
      </c>
      <c r="D117" s="1916"/>
      <c r="E117" s="1916"/>
      <c r="F117" s="2008"/>
      <c r="G117" s="1221">
        <v>-32.098999999999997</v>
      </c>
      <c r="H117" s="1221">
        <v>0</v>
      </c>
      <c r="I117" s="1264">
        <v>-9.4949999999999992</v>
      </c>
      <c r="J117" s="1266">
        <v>-41.594000000000001</v>
      </c>
      <c r="L117" s="1392"/>
      <c r="M117" s="1392"/>
      <c r="N117" s="1392"/>
      <c r="O117" s="1392"/>
    </row>
    <row r="118" spans="1:15">
      <c r="A118" s="1357"/>
      <c r="B118" s="1322">
        <v>11</v>
      </c>
      <c r="C118" s="2009" t="s">
        <v>596</v>
      </c>
      <c r="D118" s="1917"/>
      <c r="E118" s="1917"/>
      <c r="F118" s="2010"/>
      <c r="G118" s="1316">
        <v>2745.873</v>
      </c>
      <c r="H118" s="1316">
        <v>424.08</v>
      </c>
      <c r="I118" s="1482">
        <v>183.953</v>
      </c>
      <c r="J118" s="1266">
        <v>3353.9059999999999</v>
      </c>
      <c r="L118" s="1392"/>
      <c r="M118" s="1392"/>
      <c r="N118" s="1392"/>
      <c r="O118" s="1392"/>
    </row>
    <row r="119" spans="1:15">
      <c r="A119" s="1357"/>
      <c r="B119" s="1319"/>
      <c r="C119" s="2007" t="s">
        <v>953</v>
      </c>
      <c r="D119" s="1916"/>
      <c r="E119" s="1916"/>
      <c r="F119" s="2008"/>
      <c r="G119" s="1221">
        <v>1029.181</v>
      </c>
      <c r="H119" s="1221">
        <v>177.9</v>
      </c>
      <c r="I119" s="1264">
        <v>84.608000000000004</v>
      </c>
      <c r="J119" s="1266">
        <v>1291.6890000000001</v>
      </c>
      <c r="L119" s="1392"/>
      <c r="M119" s="1392"/>
      <c r="N119" s="1392"/>
      <c r="O119" s="1392"/>
    </row>
    <row r="120" spans="1:15">
      <c r="A120" s="1357"/>
      <c r="B120" s="1319"/>
      <c r="C120" s="2007" t="s">
        <v>954</v>
      </c>
      <c r="D120" s="1916"/>
      <c r="E120" s="1916"/>
      <c r="F120" s="2008"/>
      <c r="G120" s="1221">
        <v>248.53200000000001</v>
      </c>
      <c r="H120" s="1221">
        <v>108.861</v>
      </c>
      <c r="I120" s="1264">
        <v>17.928000000000001</v>
      </c>
      <c r="J120" s="1266">
        <v>375.32100000000003</v>
      </c>
      <c r="L120" s="1392"/>
      <c r="M120" s="1392"/>
      <c r="N120" s="1392"/>
      <c r="O120" s="1392"/>
    </row>
    <row r="121" spans="1:15">
      <c r="A121" s="1357"/>
      <c r="B121" s="1319"/>
      <c r="C121" s="2007" t="s">
        <v>955</v>
      </c>
      <c r="D121" s="1916"/>
      <c r="E121" s="1916"/>
      <c r="F121" s="2008"/>
      <c r="G121" s="1221">
        <v>542.93200000000002</v>
      </c>
      <c r="H121" s="1221">
        <v>123.729</v>
      </c>
      <c r="I121" s="1264">
        <v>56.054000000000002</v>
      </c>
      <c r="J121" s="1266">
        <v>722.71500000000003</v>
      </c>
      <c r="L121" s="1392"/>
      <c r="M121" s="1392"/>
      <c r="N121" s="1392"/>
      <c r="O121" s="1392"/>
    </row>
    <row r="122" spans="1:15">
      <c r="A122" s="1357"/>
      <c r="B122" s="1319"/>
      <c r="C122" s="2007" t="s">
        <v>956</v>
      </c>
      <c r="D122" s="1916"/>
      <c r="E122" s="1916"/>
      <c r="F122" s="2008"/>
      <c r="G122" s="1221">
        <v>368.19600000000003</v>
      </c>
      <c r="H122" s="1221">
        <v>4.6360000000000001</v>
      </c>
      <c r="I122" s="1264">
        <v>12.657</v>
      </c>
      <c r="J122" s="1266">
        <v>385.48899999999998</v>
      </c>
      <c r="L122" s="1392"/>
      <c r="M122" s="1392"/>
      <c r="N122" s="1392"/>
      <c r="O122" s="1392"/>
    </row>
    <row r="123" spans="1:15">
      <c r="A123" s="1357"/>
      <c r="B123" s="1319"/>
      <c r="C123" s="2007" t="s">
        <v>957</v>
      </c>
      <c r="D123" s="1916"/>
      <c r="E123" s="1916"/>
      <c r="F123" s="2008"/>
      <c r="G123" s="1221">
        <v>360.65</v>
      </c>
      <c r="H123" s="1221">
        <v>4.2590000000000003</v>
      </c>
      <c r="I123" s="1264">
        <v>1.6850000000000001</v>
      </c>
      <c r="J123" s="1266">
        <v>366.59399999999999</v>
      </c>
      <c r="L123" s="1392"/>
      <c r="M123" s="1392"/>
      <c r="N123" s="1392"/>
      <c r="O123" s="1392"/>
    </row>
    <row r="124" spans="1:15">
      <c r="A124" s="1357"/>
      <c r="B124" s="1319"/>
      <c r="C124" s="2007" t="s">
        <v>958</v>
      </c>
      <c r="D124" s="1916"/>
      <c r="E124" s="1916"/>
      <c r="F124" s="2008"/>
      <c r="G124" s="1221">
        <v>80.790000000000006</v>
      </c>
      <c r="H124" s="1221">
        <v>0</v>
      </c>
      <c r="I124" s="1264">
        <v>3.9670000000000001</v>
      </c>
      <c r="J124" s="1266">
        <v>84.757000000000005</v>
      </c>
      <c r="L124" s="1392"/>
      <c r="M124" s="1392"/>
      <c r="N124" s="1392"/>
      <c r="O124" s="1392"/>
    </row>
    <row r="125" spans="1:15">
      <c r="A125" s="1357"/>
      <c r="B125" s="1319"/>
      <c r="C125" s="2007" t="s">
        <v>959</v>
      </c>
      <c r="D125" s="1916"/>
      <c r="E125" s="1916"/>
      <c r="F125" s="2008"/>
      <c r="G125" s="1221">
        <v>22.85</v>
      </c>
      <c r="H125" s="1221">
        <v>3.29</v>
      </c>
      <c r="I125" s="1264">
        <v>5.0279999999999996</v>
      </c>
      <c r="J125" s="1266">
        <v>31.167999999999999</v>
      </c>
      <c r="L125" s="1392"/>
      <c r="M125" s="1392"/>
      <c r="N125" s="1392"/>
      <c r="O125" s="1392"/>
    </row>
    <row r="126" spans="1:15">
      <c r="A126" s="1357"/>
      <c r="B126" s="1319"/>
      <c r="C126" s="2007" t="s">
        <v>961</v>
      </c>
      <c r="D126" s="1916"/>
      <c r="E126" s="1916"/>
      <c r="F126" s="2008"/>
      <c r="G126" s="1221">
        <v>92.742999999999995</v>
      </c>
      <c r="H126" s="1221">
        <v>1.4039999999999999</v>
      </c>
      <c r="I126" s="1264">
        <v>1.871</v>
      </c>
      <c r="J126" s="1266">
        <v>96.018000000000001</v>
      </c>
      <c r="L126" s="1392"/>
      <c r="M126" s="1392"/>
      <c r="N126" s="1392"/>
      <c r="O126" s="1392"/>
    </row>
    <row r="127" spans="1:15">
      <c r="A127" s="1357"/>
      <c r="B127" s="1319"/>
      <c r="C127" s="2007" t="s">
        <v>963</v>
      </c>
      <c r="D127" s="1916"/>
      <c r="E127" s="1916"/>
      <c r="F127" s="2008"/>
      <c r="G127" s="1221">
        <v>-1E-3</v>
      </c>
      <c r="H127" s="1221">
        <v>1E-3</v>
      </c>
      <c r="I127" s="1264">
        <v>0.155</v>
      </c>
      <c r="J127" s="1266">
        <v>0.155</v>
      </c>
      <c r="L127" s="1392"/>
      <c r="M127" s="1392"/>
      <c r="N127" s="1392"/>
      <c r="O127" s="1392"/>
    </row>
    <row r="128" spans="1:15">
      <c r="A128" s="1357"/>
      <c r="B128" s="1322">
        <v>12</v>
      </c>
      <c r="C128" s="2009" t="s">
        <v>606</v>
      </c>
      <c r="D128" s="1917"/>
      <c r="E128" s="1917"/>
      <c r="F128" s="2010"/>
      <c r="G128" s="1316">
        <v>1930.9739999999999</v>
      </c>
      <c r="H128" s="1316">
        <v>0</v>
      </c>
      <c r="I128" s="1482">
        <v>0</v>
      </c>
      <c r="J128" s="1266">
        <v>1930.9739999999999</v>
      </c>
      <c r="L128" s="1392"/>
      <c r="M128" s="1392"/>
      <c r="N128" s="1392"/>
      <c r="O128" s="1392"/>
    </row>
    <row r="129" spans="1:15">
      <c r="A129" s="1357"/>
      <c r="B129" s="1319"/>
      <c r="C129" s="2013" t="s">
        <v>607</v>
      </c>
      <c r="D129" s="1922"/>
      <c r="E129" s="1922"/>
      <c r="F129" s="1928"/>
      <c r="G129" s="1221">
        <v>446.17700000000002</v>
      </c>
      <c r="H129" s="1221">
        <v>0</v>
      </c>
      <c r="I129" s="1264">
        <v>0</v>
      </c>
      <c r="J129" s="1266">
        <v>446.17700000000002</v>
      </c>
      <c r="L129" s="1392"/>
      <c r="M129" s="1392"/>
      <c r="N129" s="1392"/>
      <c r="O129" s="1392"/>
    </row>
    <row r="130" spans="1:15">
      <c r="A130" s="1357"/>
      <c r="B130" s="1319"/>
      <c r="C130" s="2013" t="s">
        <v>608</v>
      </c>
      <c r="D130" s="1922"/>
      <c r="E130" s="1922"/>
      <c r="F130" s="1928"/>
      <c r="G130" s="1221">
        <v>1484.797</v>
      </c>
      <c r="H130" s="1221">
        <v>0</v>
      </c>
      <c r="I130" s="1264">
        <v>0</v>
      </c>
      <c r="J130" s="1266">
        <v>1484.797</v>
      </c>
      <c r="L130" s="1392"/>
      <c r="M130" s="1392"/>
      <c r="N130" s="1392"/>
      <c r="O130" s="1392"/>
    </row>
    <row r="131" spans="1:15">
      <c r="A131" s="1357"/>
      <c r="B131" s="1322">
        <v>13</v>
      </c>
      <c r="C131" s="2009" t="s">
        <v>609</v>
      </c>
      <c r="D131" s="1917"/>
      <c r="E131" s="1917"/>
      <c r="F131" s="2010"/>
      <c r="G131" s="1316">
        <v>4615.759</v>
      </c>
      <c r="H131" s="1316">
        <v>432.10599999999999</v>
      </c>
      <c r="I131" s="1482">
        <v>289.36599999999999</v>
      </c>
      <c r="J131" s="1266">
        <v>5337.2309999999998</v>
      </c>
      <c r="L131" s="1392"/>
      <c r="M131" s="1392"/>
      <c r="N131" s="1392"/>
      <c r="O131" s="1392"/>
    </row>
    <row r="132" spans="1:15">
      <c r="A132" s="1357"/>
      <c r="B132" s="1319"/>
      <c r="C132" s="2013" t="s">
        <v>965</v>
      </c>
      <c r="D132" s="1922"/>
      <c r="E132" s="1922"/>
      <c r="F132" s="1928"/>
      <c r="G132" s="1221">
        <v>165</v>
      </c>
      <c r="H132" s="1221">
        <v>40.753999999999998</v>
      </c>
      <c r="I132" s="1264">
        <v>14.483000000000001</v>
      </c>
      <c r="J132" s="1266">
        <v>220.23699999999999</v>
      </c>
      <c r="L132" s="1392"/>
      <c r="M132" s="1392"/>
      <c r="N132" s="1392"/>
      <c r="O132" s="1392"/>
    </row>
    <row r="133" spans="1:15">
      <c r="A133" s="1357"/>
      <c r="B133" s="1319"/>
      <c r="C133" s="2007" t="s">
        <v>966</v>
      </c>
      <c r="D133" s="1916"/>
      <c r="E133" s="1916"/>
      <c r="F133" s="2008"/>
      <c r="G133" s="1221">
        <v>19.552</v>
      </c>
      <c r="H133" s="1221">
        <v>2.1480000000000001</v>
      </c>
      <c r="I133" s="1264">
        <v>3.9129999999999998</v>
      </c>
      <c r="J133" s="1266">
        <v>25.613</v>
      </c>
      <c r="L133" s="1392"/>
      <c r="M133" s="1392"/>
      <c r="N133" s="1392"/>
      <c r="O133" s="1392"/>
    </row>
    <row r="134" spans="1:15">
      <c r="A134" s="1357"/>
      <c r="B134" s="1319"/>
      <c r="C134" s="2013" t="s">
        <v>72</v>
      </c>
      <c r="D134" s="1922"/>
      <c r="E134" s="1922"/>
      <c r="F134" s="1928"/>
      <c r="G134" s="1221">
        <v>0</v>
      </c>
      <c r="H134" s="1221">
        <v>1.7999999999999999E-2</v>
      </c>
      <c r="I134" s="1264">
        <v>0</v>
      </c>
      <c r="J134" s="1266">
        <v>1.7999999999999999E-2</v>
      </c>
      <c r="L134" s="1392"/>
      <c r="M134" s="1392"/>
      <c r="N134" s="1392"/>
      <c r="O134" s="1392"/>
    </row>
    <row r="135" spans="1:15">
      <c r="A135" s="1357"/>
      <c r="B135" s="1319"/>
      <c r="C135" s="2013" t="s">
        <v>612</v>
      </c>
      <c r="D135" s="1922"/>
      <c r="E135" s="1922"/>
      <c r="F135" s="1928"/>
      <c r="G135" s="1221">
        <v>9.9049999999999994</v>
      </c>
      <c r="H135" s="1221">
        <v>0</v>
      </c>
      <c r="I135" s="1264">
        <v>0.67600000000000005</v>
      </c>
      <c r="J135" s="1266">
        <v>10.581</v>
      </c>
      <c r="L135" s="1392"/>
      <c r="M135" s="1392"/>
      <c r="N135" s="1392"/>
      <c r="O135" s="1392"/>
    </row>
    <row r="136" spans="1:15">
      <c r="A136" s="1357"/>
      <c r="B136" s="1319"/>
      <c r="C136" s="2013" t="s">
        <v>74</v>
      </c>
      <c r="D136" s="1922"/>
      <c r="E136" s="1922"/>
      <c r="F136" s="1928"/>
      <c r="G136" s="1221">
        <v>121.461</v>
      </c>
      <c r="H136" s="1221">
        <v>8.0670000000000002</v>
      </c>
      <c r="I136" s="1264">
        <v>25.594999999999999</v>
      </c>
      <c r="J136" s="1266">
        <v>155.12299999999999</v>
      </c>
      <c r="L136" s="1392"/>
      <c r="M136" s="1392"/>
      <c r="N136" s="1392"/>
      <c r="O136" s="1392"/>
    </row>
    <row r="137" spans="1:15">
      <c r="A137" s="1357"/>
      <c r="B137" s="1319"/>
      <c r="C137" s="2007" t="s">
        <v>613</v>
      </c>
      <c r="D137" s="1916"/>
      <c r="E137" s="1916"/>
      <c r="F137" s="2008"/>
      <c r="G137" s="1221">
        <v>3313.163</v>
      </c>
      <c r="H137" s="1221">
        <v>212.23500000000001</v>
      </c>
      <c r="I137" s="1264">
        <v>167.81299999999999</v>
      </c>
      <c r="J137" s="1266">
        <v>3693.2109999999998</v>
      </c>
      <c r="L137" s="1392"/>
      <c r="M137" s="1392"/>
      <c r="N137" s="1392"/>
      <c r="O137" s="1392"/>
    </row>
    <row r="138" spans="1:15">
      <c r="A138" s="1357"/>
      <c r="B138" s="1319"/>
      <c r="C138" s="2013" t="s">
        <v>967</v>
      </c>
      <c r="D138" s="1922"/>
      <c r="E138" s="1922"/>
      <c r="F138" s="1928"/>
      <c r="G138" s="1221">
        <v>986.678</v>
      </c>
      <c r="H138" s="1221">
        <v>168.88399999999999</v>
      </c>
      <c r="I138" s="1264">
        <v>76.885999999999996</v>
      </c>
      <c r="J138" s="1266">
        <v>1232.4480000000001</v>
      </c>
      <c r="L138" s="1392"/>
      <c r="M138" s="1392"/>
      <c r="N138" s="1392"/>
      <c r="O138" s="1392"/>
    </row>
    <row r="139" spans="1:15">
      <c r="A139" s="1357"/>
      <c r="B139" s="1322">
        <v>14</v>
      </c>
      <c r="C139" s="2009" t="s">
        <v>615</v>
      </c>
      <c r="D139" s="1917"/>
      <c r="E139" s="1917"/>
      <c r="F139" s="2010"/>
      <c r="G139" s="1316">
        <v>2235.4479999999999</v>
      </c>
      <c r="H139" s="1316">
        <v>192.68700000000001</v>
      </c>
      <c r="I139" s="1482">
        <v>124.203</v>
      </c>
      <c r="J139" s="1266">
        <v>2552.3380000000002</v>
      </c>
      <c r="L139" s="1392"/>
      <c r="M139" s="1392"/>
      <c r="N139" s="1392"/>
      <c r="O139" s="1392"/>
    </row>
    <row r="140" spans="1:15">
      <c r="A140" s="1357"/>
      <c r="B140" s="1319"/>
      <c r="C140" s="2007" t="s">
        <v>68</v>
      </c>
      <c r="D140" s="1916"/>
      <c r="E140" s="1916"/>
      <c r="F140" s="2008"/>
      <c r="G140" s="1221">
        <v>5269.4279999999999</v>
      </c>
      <c r="H140" s="1221">
        <v>396.77499999999998</v>
      </c>
      <c r="I140" s="1264">
        <v>303.57499999999999</v>
      </c>
      <c r="J140" s="1266">
        <v>5969.7780000000002</v>
      </c>
      <c r="L140" s="1392"/>
      <c r="M140" s="1392"/>
      <c r="N140" s="1392"/>
      <c r="O140" s="1392"/>
    </row>
    <row r="141" spans="1:15">
      <c r="A141" s="1357"/>
      <c r="B141" s="1319"/>
      <c r="C141" s="2007" t="s">
        <v>616</v>
      </c>
      <c r="D141" s="1916"/>
      <c r="E141" s="1916"/>
      <c r="F141" s="2008"/>
      <c r="G141" s="1221">
        <v>-3033.98</v>
      </c>
      <c r="H141" s="1221">
        <v>-204.08799999999999</v>
      </c>
      <c r="I141" s="1264">
        <v>-179.37200000000001</v>
      </c>
      <c r="J141" s="1266">
        <v>-3417.44</v>
      </c>
      <c r="L141" s="1392"/>
      <c r="M141" s="1392"/>
      <c r="N141" s="1392"/>
      <c r="O141" s="1392"/>
    </row>
    <row r="142" spans="1:15">
      <c r="A142" s="1357"/>
      <c r="B142" s="1322">
        <v>15</v>
      </c>
      <c r="C142" s="2009" t="s">
        <v>617</v>
      </c>
      <c r="D142" s="1917"/>
      <c r="E142" s="1917"/>
      <c r="F142" s="2010"/>
      <c r="G142" s="1316">
        <v>1054.7090000000001</v>
      </c>
      <c r="H142" s="1316">
        <v>83.808000000000007</v>
      </c>
      <c r="I142" s="1482">
        <v>189.15799999999999</v>
      </c>
      <c r="J142" s="1266">
        <v>1327.675</v>
      </c>
      <c r="L142" s="1392"/>
      <c r="M142" s="1392"/>
      <c r="N142" s="1392"/>
      <c r="O142" s="1392"/>
    </row>
    <row r="143" spans="1:15">
      <c r="A143" s="1357"/>
      <c r="B143" s="1319"/>
      <c r="C143" s="2013" t="s">
        <v>619</v>
      </c>
      <c r="D143" s="1922"/>
      <c r="E143" s="1922"/>
      <c r="F143" s="1928"/>
      <c r="G143" s="1221">
        <v>589.04200000000003</v>
      </c>
      <c r="H143" s="1221">
        <v>140.1</v>
      </c>
      <c r="I143" s="1264">
        <v>122.974</v>
      </c>
      <c r="J143" s="1266">
        <v>852.11599999999999</v>
      </c>
      <c r="L143" s="1392"/>
      <c r="M143" s="1392"/>
      <c r="N143" s="1392"/>
      <c r="O143" s="1392"/>
    </row>
    <row r="144" spans="1:15">
      <c r="A144" s="1357"/>
      <c r="B144" s="1319"/>
      <c r="C144" s="2013" t="s">
        <v>620</v>
      </c>
      <c r="D144" s="1922"/>
      <c r="E144" s="1922"/>
      <c r="F144" s="1928"/>
      <c r="G144" s="1221">
        <v>3059.5610000000001</v>
      </c>
      <c r="H144" s="1221">
        <v>278.18</v>
      </c>
      <c r="I144" s="1264">
        <v>814.04300000000001</v>
      </c>
      <c r="J144" s="1266">
        <v>4151.7839999999997</v>
      </c>
      <c r="L144" s="1392"/>
      <c r="M144" s="1392"/>
      <c r="N144" s="1392"/>
      <c r="O144" s="1392"/>
    </row>
    <row r="145" spans="1:15">
      <c r="A145" s="1357"/>
      <c r="B145" s="1319"/>
      <c r="C145" s="2013" t="s">
        <v>621</v>
      </c>
      <c r="D145" s="1922"/>
      <c r="E145" s="1922"/>
      <c r="F145" s="1928"/>
      <c r="G145" s="1221">
        <v>6.726</v>
      </c>
      <c r="H145" s="1221">
        <v>0</v>
      </c>
      <c r="I145" s="1264">
        <v>81.088999999999999</v>
      </c>
      <c r="J145" s="1266">
        <v>87.814999999999998</v>
      </c>
      <c r="L145" s="1392"/>
      <c r="M145" s="1392"/>
      <c r="N145" s="1392"/>
      <c r="O145" s="1392"/>
    </row>
    <row r="146" spans="1:15">
      <c r="A146" s="1357"/>
      <c r="B146" s="1319"/>
      <c r="C146" s="2013" t="s">
        <v>622</v>
      </c>
      <c r="D146" s="1922"/>
      <c r="E146" s="1922"/>
      <c r="F146" s="1928"/>
      <c r="G146" s="1221">
        <v>278.87900000000002</v>
      </c>
      <c r="H146" s="1221">
        <v>3.556</v>
      </c>
      <c r="I146" s="1264">
        <v>22.350999999999999</v>
      </c>
      <c r="J146" s="1266">
        <v>304.786</v>
      </c>
      <c r="L146" s="1392"/>
      <c r="M146" s="1392"/>
      <c r="N146" s="1392"/>
      <c r="O146" s="1392"/>
    </row>
    <row r="147" spans="1:15">
      <c r="A147" s="1357"/>
      <c r="B147" s="1319"/>
      <c r="C147" s="2013" t="s">
        <v>782</v>
      </c>
      <c r="D147" s="1922"/>
      <c r="E147" s="1922"/>
      <c r="F147" s="1928"/>
      <c r="G147" s="1221">
        <v>-2879.4989999999998</v>
      </c>
      <c r="H147" s="1221">
        <v>-338.02800000000002</v>
      </c>
      <c r="I147" s="1264">
        <v>-813.07399999999996</v>
      </c>
      <c r="J147" s="1266">
        <v>-4030.6010000000001</v>
      </c>
      <c r="L147" s="1392"/>
      <c r="M147" s="1392"/>
      <c r="N147" s="1392"/>
      <c r="O147" s="1392"/>
    </row>
    <row r="148" spans="1:15">
      <c r="A148" s="1357"/>
      <c r="B148" s="1319"/>
      <c r="C148" s="2007" t="s">
        <v>285</v>
      </c>
      <c r="D148" s="1916"/>
      <c r="E148" s="1916"/>
      <c r="F148" s="2008"/>
      <c r="G148" s="1221">
        <v>0</v>
      </c>
      <c r="H148" s="1221">
        <v>0</v>
      </c>
      <c r="I148" s="1264">
        <v>-38.225000000000001</v>
      </c>
      <c r="J148" s="1266">
        <v>-38.225000000000001</v>
      </c>
      <c r="L148" s="1392"/>
      <c r="M148" s="1392"/>
      <c r="N148" s="1392"/>
      <c r="O148" s="1392"/>
    </row>
    <row r="149" spans="1:15">
      <c r="A149" s="1357"/>
      <c r="B149" s="1322">
        <v>16</v>
      </c>
      <c r="C149" s="2009" t="s">
        <v>624</v>
      </c>
      <c r="D149" s="1917"/>
      <c r="E149" s="1917"/>
      <c r="F149" s="2010"/>
      <c r="G149" s="1316">
        <v>8573.6720000000005</v>
      </c>
      <c r="H149" s="1316">
        <v>1190.704</v>
      </c>
      <c r="I149" s="1482">
        <v>1685.673</v>
      </c>
      <c r="J149" s="1266">
        <v>11450.049000000001</v>
      </c>
      <c r="L149" s="1392"/>
      <c r="M149" s="1392"/>
      <c r="N149" s="1392"/>
      <c r="O149" s="1392"/>
    </row>
    <row r="150" spans="1:15">
      <c r="A150" s="1357"/>
      <c r="B150" s="1332"/>
      <c r="C150" s="2011" t="s">
        <v>625</v>
      </c>
      <c r="D150" s="1920"/>
      <c r="E150" s="1920"/>
      <c r="F150" s="2012"/>
      <c r="G150" s="1221">
        <v>235.03299999999999</v>
      </c>
      <c r="H150" s="1221">
        <v>103.316</v>
      </c>
      <c r="I150" s="1264">
        <v>0.56299999999999994</v>
      </c>
      <c r="J150" s="1266">
        <v>338.91199999999998</v>
      </c>
      <c r="L150" s="1392"/>
      <c r="M150" s="1392"/>
      <c r="N150" s="1392"/>
      <c r="O150" s="1392"/>
    </row>
    <row r="151" spans="1:15">
      <c r="A151" s="1357"/>
      <c r="B151" s="1332"/>
      <c r="C151" s="2011" t="s">
        <v>86</v>
      </c>
      <c r="D151" s="1920"/>
      <c r="E151" s="1920"/>
      <c r="F151" s="2012"/>
      <c r="G151" s="1221">
        <v>10054.359</v>
      </c>
      <c r="H151" s="1221">
        <v>1238.0640000000001</v>
      </c>
      <c r="I151" s="1264">
        <v>1447.3340000000001</v>
      </c>
      <c r="J151" s="1266">
        <v>12739.757</v>
      </c>
      <c r="L151" s="1392"/>
      <c r="M151" s="1392"/>
      <c r="N151" s="1392"/>
      <c r="O151" s="1392"/>
    </row>
    <row r="152" spans="1:15">
      <c r="A152" s="1357"/>
      <c r="B152" s="1332"/>
      <c r="C152" s="2011" t="s">
        <v>626</v>
      </c>
      <c r="D152" s="1920"/>
      <c r="E152" s="1920"/>
      <c r="F152" s="2012"/>
      <c r="G152" s="1221">
        <v>6009.0460000000003</v>
      </c>
      <c r="H152" s="1221">
        <v>921.56</v>
      </c>
      <c r="I152" s="1264">
        <v>925.31899999999996</v>
      </c>
      <c r="J152" s="1266">
        <v>7855.9250000000002</v>
      </c>
      <c r="L152" s="1392"/>
      <c r="M152" s="1392"/>
      <c r="N152" s="1392"/>
      <c r="O152" s="1392"/>
    </row>
    <row r="153" spans="1:15">
      <c r="A153" s="1357"/>
      <c r="B153" s="1332"/>
      <c r="C153" s="2011" t="s">
        <v>968</v>
      </c>
      <c r="D153" s="1920"/>
      <c r="E153" s="1920"/>
      <c r="F153" s="2012"/>
      <c r="G153" s="1221">
        <v>930.82399999999996</v>
      </c>
      <c r="H153" s="1221">
        <v>32.101999999999997</v>
      </c>
      <c r="I153" s="1264">
        <v>138.214</v>
      </c>
      <c r="J153" s="1266">
        <v>1101.1400000000001</v>
      </c>
      <c r="L153" s="1392"/>
      <c r="M153" s="1392"/>
      <c r="N153" s="1392"/>
      <c r="O153" s="1392"/>
    </row>
    <row r="154" spans="1:15">
      <c r="A154" s="1357"/>
      <c r="B154" s="1332"/>
      <c r="C154" s="2011" t="s">
        <v>969</v>
      </c>
      <c r="D154" s="1920"/>
      <c r="E154" s="1920"/>
      <c r="F154" s="2012"/>
      <c r="G154" s="1221">
        <v>112.145</v>
      </c>
      <c r="H154" s="1221">
        <v>8.4039999999999999</v>
      </c>
      <c r="I154" s="1264">
        <v>507.29500000000002</v>
      </c>
      <c r="J154" s="1266">
        <v>627.84400000000005</v>
      </c>
      <c r="L154" s="1392"/>
      <c r="M154" s="1392"/>
      <c r="N154" s="1392"/>
      <c r="O154" s="1392"/>
    </row>
    <row r="155" spans="1:15">
      <c r="A155" s="1357"/>
      <c r="B155" s="1332"/>
      <c r="C155" s="2011" t="s">
        <v>723</v>
      </c>
      <c r="D155" s="1920"/>
      <c r="E155" s="1920"/>
      <c r="F155" s="2012"/>
      <c r="G155" s="1221">
        <v>-8740.8389999999999</v>
      </c>
      <c r="H155" s="1221">
        <v>-1109.982</v>
      </c>
      <c r="I155" s="1264">
        <v>-1333.0519999999999</v>
      </c>
      <c r="J155" s="1266">
        <v>-11183.873</v>
      </c>
      <c r="L155" s="1392"/>
      <c r="M155" s="1392"/>
      <c r="N155" s="1392"/>
      <c r="O155" s="1392"/>
    </row>
    <row r="156" spans="1:15">
      <c r="A156" s="1357"/>
      <c r="B156" s="1332"/>
      <c r="C156" s="2007" t="s">
        <v>970</v>
      </c>
      <c r="D156" s="1916"/>
      <c r="E156" s="1916"/>
      <c r="F156" s="2008"/>
      <c r="G156" s="1221">
        <v>-26.896000000000001</v>
      </c>
      <c r="H156" s="1221">
        <v>-2.76</v>
      </c>
      <c r="I156" s="1264">
        <v>0</v>
      </c>
      <c r="J156" s="1266">
        <v>-29.655999999999999</v>
      </c>
      <c r="L156" s="1392"/>
      <c r="M156" s="1392"/>
      <c r="N156" s="1392"/>
      <c r="O156" s="1392"/>
    </row>
    <row r="157" spans="1:15">
      <c r="A157" s="1357"/>
      <c r="B157" s="1322">
        <v>17</v>
      </c>
      <c r="C157" s="2009" t="s">
        <v>971</v>
      </c>
      <c r="D157" s="1917"/>
      <c r="E157" s="1917"/>
      <c r="F157" s="2010"/>
      <c r="G157" s="1316">
        <v>0</v>
      </c>
      <c r="H157" s="1316">
        <v>0</v>
      </c>
      <c r="I157" s="1482">
        <v>8.8490000000000002</v>
      </c>
      <c r="J157" s="1266">
        <v>8.8490000000000002</v>
      </c>
      <c r="L157" s="1392"/>
      <c r="M157" s="1392"/>
      <c r="N157" s="1392"/>
      <c r="O157" s="1392"/>
    </row>
    <row r="158" spans="1:15">
      <c r="A158" s="1357"/>
      <c r="B158" s="1332"/>
      <c r="C158" s="2007" t="s">
        <v>972</v>
      </c>
      <c r="D158" s="1916"/>
      <c r="E158" s="1916"/>
      <c r="F158" s="2008"/>
      <c r="G158" s="1244">
        <v>0</v>
      </c>
      <c r="H158" s="1244">
        <v>0</v>
      </c>
      <c r="I158" s="1263">
        <v>8.8490000000000002</v>
      </c>
      <c r="J158" s="1266">
        <v>8.8490000000000002</v>
      </c>
      <c r="L158" s="1392"/>
      <c r="M158" s="1392"/>
      <c r="N158" s="1392"/>
      <c r="O158" s="1392"/>
    </row>
    <row r="159" spans="1:15">
      <c r="A159" s="1357"/>
      <c r="B159" s="1322">
        <v>18</v>
      </c>
      <c r="C159" s="2009" t="s">
        <v>632</v>
      </c>
      <c r="D159" s="1917"/>
      <c r="E159" s="1917"/>
      <c r="F159" s="2010"/>
      <c r="G159" s="1316">
        <v>-69.489000000000004</v>
      </c>
      <c r="H159" s="1316">
        <v>-3.0000000000000001E-3</v>
      </c>
      <c r="I159" s="1482">
        <v>1E-3</v>
      </c>
      <c r="J159" s="1266">
        <v>-69.491</v>
      </c>
      <c r="L159" s="1392"/>
      <c r="M159" s="1392"/>
      <c r="N159" s="1392"/>
      <c r="O159" s="1392"/>
    </row>
    <row r="160" spans="1:15">
      <c r="A160" s="1357"/>
      <c r="B160" s="1332"/>
      <c r="C160" s="2003" t="s">
        <v>974</v>
      </c>
      <c r="D160" s="1909"/>
      <c r="E160" s="1909"/>
      <c r="F160" s="2004"/>
      <c r="G160" s="1221">
        <v>51851.237999999998</v>
      </c>
      <c r="H160" s="1221">
        <v>7757.759</v>
      </c>
      <c r="I160" s="1264">
        <v>132.53100000000001</v>
      </c>
      <c r="J160" s="1266">
        <v>59741.527999999998</v>
      </c>
      <c r="L160" s="1392"/>
      <c r="M160" s="1392"/>
      <c r="N160" s="1392"/>
      <c r="O160" s="1392"/>
    </row>
    <row r="161" spans="1:15" ht="15" customHeight="1">
      <c r="A161" s="1357"/>
      <c r="B161" s="1332"/>
      <c r="C161" s="2003" t="s">
        <v>975</v>
      </c>
      <c r="D161" s="1909"/>
      <c r="E161" s="1909"/>
      <c r="F161" s="2004"/>
      <c r="G161" s="1221">
        <v>665.41499999999996</v>
      </c>
      <c r="H161" s="1221">
        <v>0</v>
      </c>
      <c r="I161" s="1264">
        <v>0</v>
      </c>
      <c r="J161" s="1266">
        <v>665.41499999999996</v>
      </c>
      <c r="L161" s="1392"/>
      <c r="M161" s="1392"/>
      <c r="N161" s="1392"/>
      <c r="O161" s="1392"/>
    </row>
    <row r="162" spans="1:15">
      <c r="A162" s="1357"/>
      <c r="B162" s="1332"/>
      <c r="C162" s="2003" t="s">
        <v>977</v>
      </c>
      <c r="D162" s="1909"/>
      <c r="E162" s="1909"/>
      <c r="F162" s="2004"/>
      <c r="G162" s="1221">
        <v>-51608.377999999997</v>
      </c>
      <c r="H162" s="1221">
        <v>-7757.5140000000001</v>
      </c>
      <c r="I162" s="1264">
        <v>-76.289000000000001</v>
      </c>
      <c r="J162" s="1266">
        <v>-59442.180999999997</v>
      </c>
      <c r="L162" s="1392"/>
      <c r="M162" s="1392"/>
      <c r="N162" s="1392"/>
      <c r="O162" s="1392"/>
    </row>
    <row r="163" spans="1:15">
      <c r="A163" s="1357"/>
      <c r="B163" s="1332"/>
      <c r="C163" s="2003" t="s">
        <v>978</v>
      </c>
      <c r="D163" s="1909"/>
      <c r="E163" s="1909"/>
      <c r="F163" s="2004"/>
      <c r="G163" s="1221">
        <v>-729.98400000000004</v>
      </c>
      <c r="H163" s="1221">
        <v>-0.247</v>
      </c>
      <c r="I163" s="1264">
        <v>-56.241</v>
      </c>
      <c r="J163" s="1266">
        <v>-786.47199999999998</v>
      </c>
      <c r="L163" s="1392"/>
      <c r="M163" s="1392"/>
      <c r="N163" s="1392"/>
      <c r="O163" s="1392"/>
    </row>
    <row r="164" spans="1:15">
      <c r="A164" s="1357"/>
      <c r="B164" s="1332"/>
      <c r="C164" s="2003" t="s">
        <v>753</v>
      </c>
      <c r="D164" s="1909"/>
      <c r="E164" s="1909"/>
      <c r="F164" s="2004"/>
      <c r="G164" s="1221">
        <v>100.58799999999999</v>
      </c>
      <c r="H164" s="1221">
        <v>145.577</v>
      </c>
      <c r="I164" s="1264">
        <v>0</v>
      </c>
      <c r="J164" s="1266">
        <v>246.16499999999999</v>
      </c>
      <c r="L164" s="1392"/>
      <c r="M164" s="1392"/>
      <c r="N164" s="1392"/>
      <c r="O164" s="1392"/>
    </row>
    <row r="165" spans="1:15" ht="15" thickBot="1">
      <c r="B165" s="1537"/>
      <c r="C165" s="2005" t="s">
        <v>979</v>
      </c>
      <c r="D165" s="1911"/>
      <c r="E165" s="1911"/>
      <c r="F165" s="2006"/>
      <c r="G165" s="1233">
        <v>-348.36799999999999</v>
      </c>
      <c r="H165" s="1233">
        <v>-145.578</v>
      </c>
      <c r="I165" s="1538">
        <v>0</v>
      </c>
      <c r="J165" s="1539">
        <v>-493.94600000000003</v>
      </c>
      <c r="L165" s="1392"/>
      <c r="M165" s="1392"/>
      <c r="N165" s="1392"/>
      <c r="O165" s="1392"/>
    </row>
    <row r="166" spans="1:15" ht="15" thickBot="1">
      <c r="B166" s="1337">
        <v>20</v>
      </c>
      <c r="C166" s="2001" t="s">
        <v>100</v>
      </c>
      <c r="D166" s="1906"/>
      <c r="E166" s="1906"/>
      <c r="F166" s="2002"/>
      <c r="G166" s="1267">
        <v>598105.28899999999</v>
      </c>
      <c r="H166" s="1267">
        <v>94745.748999999996</v>
      </c>
      <c r="I166" s="1269">
        <v>46086.644</v>
      </c>
      <c r="J166" s="1258">
        <v>738937.68200000003</v>
      </c>
      <c r="L166" s="1392"/>
      <c r="M166" s="1392"/>
      <c r="N166" s="1392"/>
      <c r="O166" s="1392"/>
    </row>
    <row r="177" ht="14.25" customHeight="1"/>
    <row r="178" ht="14.25" customHeight="1"/>
    <row r="179" ht="14.25" customHeight="1"/>
    <row r="180" ht="14.25" customHeight="1"/>
    <row r="184" ht="15" customHeight="1"/>
  </sheetData>
  <mergeCells count="165">
    <mergeCell ref="C8:F8"/>
    <mergeCell ref="C9:F9"/>
    <mergeCell ref="C10:F10"/>
    <mergeCell ref="C11:F11"/>
    <mergeCell ref="C12:F12"/>
    <mergeCell ref="C13:F13"/>
    <mergeCell ref="B2:J2"/>
    <mergeCell ref="I3:J3"/>
    <mergeCell ref="C4:F4"/>
    <mergeCell ref="C5:F5"/>
    <mergeCell ref="C6:F6"/>
    <mergeCell ref="C7:F7"/>
    <mergeCell ref="C20:F20"/>
    <mergeCell ref="C21:F21"/>
    <mergeCell ref="C22:F22"/>
    <mergeCell ref="C23:F23"/>
    <mergeCell ref="C24:F24"/>
    <mergeCell ref="C25:F25"/>
    <mergeCell ref="C14:F14"/>
    <mergeCell ref="C15:F15"/>
    <mergeCell ref="C16:F16"/>
    <mergeCell ref="C17:F17"/>
    <mergeCell ref="C18:F18"/>
    <mergeCell ref="D19:F19"/>
    <mergeCell ref="C32:F32"/>
    <mergeCell ref="C33:F33"/>
    <mergeCell ref="C34:F34"/>
    <mergeCell ref="C35:F35"/>
    <mergeCell ref="C36:F36"/>
    <mergeCell ref="C37:F37"/>
    <mergeCell ref="C26:F26"/>
    <mergeCell ref="C27:F27"/>
    <mergeCell ref="C28:F28"/>
    <mergeCell ref="C29:F29"/>
    <mergeCell ref="C30:F30"/>
    <mergeCell ref="C31:F31"/>
    <mergeCell ref="D44:F44"/>
    <mergeCell ref="D45:F45"/>
    <mergeCell ref="C46:F46"/>
    <mergeCell ref="D47:F47"/>
    <mergeCell ref="D48:F48"/>
    <mergeCell ref="C49:F49"/>
    <mergeCell ref="C38:F38"/>
    <mergeCell ref="C39:F39"/>
    <mergeCell ref="C40:F40"/>
    <mergeCell ref="D41:F41"/>
    <mergeCell ref="D42:F42"/>
    <mergeCell ref="C43:F43"/>
    <mergeCell ref="C56:F56"/>
    <mergeCell ref="D57:F57"/>
    <mergeCell ref="D58:F58"/>
    <mergeCell ref="D59:F59"/>
    <mergeCell ref="C60:F60"/>
    <mergeCell ref="D61:F61"/>
    <mergeCell ref="D50:F50"/>
    <mergeCell ref="D51:F51"/>
    <mergeCell ref="C52:F52"/>
    <mergeCell ref="D53:F53"/>
    <mergeCell ref="D54:F54"/>
    <mergeCell ref="D55:F55"/>
    <mergeCell ref="D69:F69"/>
    <mergeCell ref="C70:F70"/>
    <mergeCell ref="D71:F71"/>
    <mergeCell ref="D72:F72"/>
    <mergeCell ref="C73:F73"/>
    <mergeCell ref="C74:F74"/>
    <mergeCell ref="C63:F63"/>
    <mergeCell ref="D64:F64"/>
    <mergeCell ref="D65:F65"/>
    <mergeCell ref="D66:F66"/>
    <mergeCell ref="C67:F67"/>
    <mergeCell ref="D68:F68"/>
    <mergeCell ref="D81:F81"/>
    <mergeCell ref="C82:F82"/>
    <mergeCell ref="D83:F83"/>
    <mergeCell ref="D84:F84"/>
    <mergeCell ref="D85:F85"/>
    <mergeCell ref="C86:F86"/>
    <mergeCell ref="D75:F75"/>
    <mergeCell ref="D76:F76"/>
    <mergeCell ref="D77:F77"/>
    <mergeCell ref="C78:F78"/>
    <mergeCell ref="D79:F79"/>
    <mergeCell ref="D80:F80"/>
    <mergeCell ref="C93:F93"/>
    <mergeCell ref="D94:F94"/>
    <mergeCell ref="D95:F95"/>
    <mergeCell ref="D96:F96"/>
    <mergeCell ref="C97:F97"/>
    <mergeCell ref="D98:F98"/>
    <mergeCell ref="D87:F87"/>
    <mergeCell ref="D88:F88"/>
    <mergeCell ref="D89:F89"/>
    <mergeCell ref="C90:F90"/>
    <mergeCell ref="D91:F91"/>
    <mergeCell ref="D92:F92"/>
    <mergeCell ref="D105:F105"/>
    <mergeCell ref="D106:F106"/>
    <mergeCell ref="C107:F107"/>
    <mergeCell ref="D108:F108"/>
    <mergeCell ref="D109:F109"/>
    <mergeCell ref="D110:F110"/>
    <mergeCell ref="D99:F99"/>
    <mergeCell ref="C100:F100"/>
    <mergeCell ref="D101:F101"/>
    <mergeCell ref="D102:F102"/>
    <mergeCell ref="C103:F103"/>
    <mergeCell ref="D104:F104"/>
    <mergeCell ref="C117:F117"/>
    <mergeCell ref="C118:F118"/>
    <mergeCell ref="C119:F119"/>
    <mergeCell ref="C120:F120"/>
    <mergeCell ref="C121:F121"/>
    <mergeCell ref="C122:F122"/>
    <mergeCell ref="C111:F111"/>
    <mergeCell ref="D112:F112"/>
    <mergeCell ref="D113:F113"/>
    <mergeCell ref="C114:F114"/>
    <mergeCell ref="D115:F115"/>
    <mergeCell ref="D116:F116"/>
    <mergeCell ref="C129:F129"/>
    <mergeCell ref="C130:F130"/>
    <mergeCell ref="C131:F131"/>
    <mergeCell ref="C132:F132"/>
    <mergeCell ref="C133:F133"/>
    <mergeCell ref="C134:F134"/>
    <mergeCell ref="C123:F123"/>
    <mergeCell ref="C124:F124"/>
    <mergeCell ref="C125:F125"/>
    <mergeCell ref="C126:F126"/>
    <mergeCell ref="C127:F127"/>
    <mergeCell ref="C128:F128"/>
    <mergeCell ref="C144:F144"/>
    <mergeCell ref="C145:F145"/>
    <mergeCell ref="C146:F146"/>
    <mergeCell ref="C135:F135"/>
    <mergeCell ref="C136:F136"/>
    <mergeCell ref="C137:F137"/>
    <mergeCell ref="C138:F138"/>
    <mergeCell ref="C139:F139"/>
    <mergeCell ref="C140:F140"/>
    <mergeCell ref="C164:F164"/>
    <mergeCell ref="C165:F165"/>
    <mergeCell ref="C166:F166"/>
    <mergeCell ref="D62:F62"/>
    <mergeCell ref="C159:F159"/>
    <mergeCell ref="C160:F160"/>
    <mergeCell ref="C161:F161"/>
    <mergeCell ref="C162:F162"/>
    <mergeCell ref="C163:F163"/>
    <mergeCell ref="C153:F153"/>
    <mergeCell ref="C154:F154"/>
    <mergeCell ref="C155:F155"/>
    <mergeCell ref="C156:F156"/>
    <mergeCell ref="C157:F157"/>
    <mergeCell ref="C158:F158"/>
    <mergeCell ref="C147:F147"/>
    <mergeCell ref="C148:F148"/>
    <mergeCell ref="C149:F149"/>
    <mergeCell ref="C150:F150"/>
    <mergeCell ref="C151:F151"/>
    <mergeCell ref="C152:F152"/>
    <mergeCell ref="C141:F141"/>
    <mergeCell ref="C142:F142"/>
    <mergeCell ref="C143:F143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91"/>
  <sheetViews>
    <sheetView workbookViewId="0"/>
  </sheetViews>
  <sheetFormatPr defaultRowHeight="14.25"/>
  <cols>
    <col min="1" max="1" width="2.625" style="1394" customWidth="1"/>
    <col min="2" max="2" width="4.625" customWidth="1"/>
    <col min="3" max="3" width="2.375" customWidth="1"/>
    <col min="4" max="4" width="3" customWidth="1"/>
    <col min="6" max="6" width="47.625" customWidth="1"/>
    <col min="7" max="10" width="12.625" customWidth="1"/>
    <col min="12" max="12" width="9" customWidth="1"/>
  </cols>
  <sheetData>
    <row r="2" spans="2:15" ht="15" customHeight="1">
      <c r="B2" s="1744" t="s">
        <v>1191</v>
      </c>
      <c r="C2" s="1744"/>
      <c r="D2" s="1744"/>
      <c r="E2" s="1744"/>
      <c r="F2" s="1744"/>
      <c r="G2" s="1744"/>
      <c r="H2" s="1744"/>
      <c r="I2" s="1744"/>
      <c r="J2" s="1744"/>
    </row>
    <row r="3" spans="2:15" ht="15" thickBot="1">
      <c r="I3" s="1973" t="s">
        <v>844</v>
      </c>
      <c r="J3" s="1973"/>
    </row>
    <row r="4" spans="2:15" ht="33.75" customHeight="1" thickBot="1">
      <c r="B4" s="1589" t="s">
        <v>289</v>
      </c>
      <c r="C4" s="2022" t="s">
        <v>640</v>
      </c>
      <c r="D4" s="1932"/>
      <c r="E4" s="1932"/>
      <c r="F4" s="2023"/>
      <c r="G4" s="1529" t="s">
        <v>5</v>
      </c>
      <c r="H4" s="1530" t="s">
        <v>324</v>
      </c>
      <c r="I4" s="1531" t="s">
        <v>325</v>
      </c>
      <c r="J4" s="1532" t="s">
        <v>8</v>
      </c>
    </row>
    <row r="5" spans="2:15" ht="30" customHeight="1">
      <c r="B5" s="1491">
        <v>1</v>
      </c>
      <c r="C5" s="2070" t="s">
        <v>981</v>
      </c>
      <c r="D5" s="1933"/>
      <c r="E5" s="1933"/>
      <c r="F5" s="2071"/>
      <c r="G5" s="1169">
        <v>40.844999999999999</v>
      </c>
      <c r="H5" s="171">
        <v>0</v>
      </c>
      <c r="I5" s="957">
        <v>0</v>
      </c>
      <c r="J5" s="1116">
        <v>40.844999999999999</v>
      </c>
      <c r="L5" s="1495"/>
      <c r="M5" s="1495"/>
      <c r="N5" s="1495"/>
      <c r="O5" s="1495"/>
    </row>
    <row r="6" spans="2:15" ht="18" customHeight="1">
      <c r="B6" s="1564"/>
      <c r="C6" s="1565"/>
      <c r="D6" s="2074" t="s">
        <v>228</v>
      </c>
      <c r="E6" s="2075"/>
      <c r="F6" s="2076"/>
      <c r="G6" s="888">
        <v>33.783000000000001</v>
      </c>
      <c r="H6" s="889">
        <v>0</v>
      </c>
      <c r="I6" s="1569">
        <v>0</v>
      </c>
      <c r="J6" s="1119">
        <v>33.783000000000001</v>
      </c>
      <c r="L6" s="1495"/>
      <c r="M6" s="1495"/>
      <c r="N6" s="1495"/>
      <c r="O6" s="1495"/>
    </row>
    <row r="7" spans="2:15" ht="18" customHeight="1">
      <c r="B7" s="1564"/>
      <c r="C7" s="1565"/>
      <c r="D7" s="2074" t="s">
        <v>232</v>
      </c>
      <c r="E7" s="2075"/>
      <c r="F7" s="2076"/>
      <c r="G7" s="1583">
        <v>4.1000000000000002E-2</v>
      </c>
      <c r="H7" s="889">
        <v>0</v>
      </c>
      <c r="I7" s="1569">
        <v>0</v>
      </c>
      <c r="J7" s="1119">
        <v>4.1000000000000002E-2</v>
      </c>
      <c r="L7" s="1495"/>
      <c r="M7" s="1495"/>
      <c r="N7" s="1495"/>
      <c r="O7" s="1495"/>
    </row>
    <row r="8" spans="2:15" ht="15.75" customHeight="1">
      <c r="B8" s="1319"/>
      <c r="C8" s="1326"/>
      <c r="D8" s="1923" t="s">
        <v>234</v>
      </c>
      <c r="E8" s="1923"/>
      <c r="F8" s="2014"/>
      <c r="G8" s="1191">
        <v>7.0209999999999999</v>
      </c>
      <c r="H8" s="173">
        <v>0</v>
      </c>
      <c r="I8" s="964">
        <v>0</v>
      </c>
      <c r="J8" s="1119">
        <v>7.0209999999999999</v>
      </c>
      <c r="L8" s="1495"/>
      <c r="M8" s="1495"/>
      <c r="N8" s="1495"/>
      <c r="O8" s="1495"/>
    </row>
    <row r="9" spans="2:15" ht="15.75" customHeight="1">
      <c r="B9" s="1322">
        <v>2</v>
      </c>
      <c r="C9" s="2077" t="s">
        <v>982</v>
      </c>
      <c r="D9" s="2078"/>
      <c r="E9" s="2078"/>
      <c r="F9" s="2079"/>
      <c r="G9" s="1121">
        <v>0.10199999999999999</v>
      </c>
      <c r="H9" s="175">
        <v>0</v>
      </c>
      <c r="I9" s="962">
        <v>0</v>
      </c>
      <c r="J9" s="1119">
        <v>0.10199999999999999</v>
      </c>
      <c r="L9" s="1495"/>
      <c r="M9" s="1495"/>
      <c r="N9" s="1495"/>
      <c r="O9" s="1495"/>
    </row>
    <row r="10" spans="2:15" ht="15.75" customHeight="1">
      <c r="B10" s="1319"/>
      <c r="C10" s="2007" t="s">
        <v>986</v>
      </c>
      <c r="D10" s="1916"/>
      <c r="E10" s="1916"/>
      <c r="F10" s="2008"/>
      <c r="G10" s="1191">
        <v>0.10199999999999999</v>
      </c>
      <c r="H10" s="173">
        <v>0</v>
      </c>
      <c r="I10" s="964">
        <v>0</v>
      </c>
      <c r="J10" s="1119">
        <v>0.10199999999999999</v>
      </c>
      <c r="L10" s="1495"/>
      <c r="M10" s="1495"/>
      <c r="N10" s="1495"/>
      <c r="O10" s="1495"/>
    </row>
    <row r="11" spans="2:15" ht="15.75" customHeight="1">
      <c r="B11" s="1319"/>
      <c r="C11" s="1331"/>
      <c r="D11" s="1915" t="s">
        <v>987</v>
      </c>
      <c r="E11" s="1916"/>
      <c r="F11" s="2008"/>
      <c r="G11" s="1191">
        <v>0.10199999999999999</v>
      </c>
      <c r="H11" s="173">
        <v>0</v>
      </c>
      <c r="I11" s="964">
        <v>0</v>
      </c>
      <c r="J11" s="1119">
        <v>0.10199999999999999</v>
      </c>
      <c r="L11" s="1495"/>
      <c r="M11" s="1495"/>
      <c r="N11" s="1495"/>
      <c r="O11" s="1495"/>
    </row>
    <row r="12" spans="2:15" ht="15" customHeight="1">
      <c r="B12" s="1322">
        <v>3</v>
      </c>
      <c r="C12" s="2016" t="s">
        <v>643</v>
      </c>
      <c r="D12" s="1926"/>
      <c r="E12" s="1926"/>
      <c r="F12" s="2017"/>
      <c r="G12" s="1121">
        <v>21797.873</v>
      </c>
      <c r="H12" s="175">
        <v>5854.5910000000003</v>
      </c>
      <c r="I12" s="962">
        <v>4890.7020000000002</v>
      </c>
      <c r="J12" s="1119">
        <v>32543.166000000001</v>
      </c>
      <c r="L12" s="1495"/>
      <c r="M12" s="1495"/>
      <c r="N12" s="1495"/>
      <c r="O12" s="1495"/>
    </row>
    <row r="13" spans="2:15" ht="15" customHeight="1">
      <c r="B13" s="1319"/>
      <c r="C13" s="1324"/>
      <c r="D13" s="1921" t="s">
        <v>644</v>
      </c>
      <c r="E13" s="1922"/>
      <c r="F13" s="1928"/>
      <c r="G13" s="1191">
        <v>1977.9549999999999</v>
      </c>
      <c r="H13" s="173">
        <v>381.57100000000003</v>
      </c>
      <c r="I13" s="964">
        <v>10.313000000000001</v>
      </c>
      <c r="J13" s="1119">
        <v>2369.8389999999999</v>
      </c>
      <c r="L13" s="1495"/>
      <c r="M13" s="1495"/>
      <c r="N13" s="1495"/>
      <c r="O13" s="1495"/>
    </row>
    <row r="14" spans="2:15" ht="15" customHeight="1">
      <c r="B14" s="1319"/>
      <c r="C14" s="1324"/>
      <c r="D14" s="1921" t="s">
        <v>645</v>
      </c>
      <c r="E14" s="1922"/>
      <c r="F14" s="1928"/>
      <c r="G14" s="1191">
        <v>58.277999999999999</v>
      </c>
      <c r="H14" s="173">
        <v>21.913</v>
      </c>
      <c r="I14" s="964">
        <v>2.802</v>
      </c>
      <c r="J14" s="1119">
        <v>82.992999999999995</v>
      </c>
      <c r="L14" s="1495"/>
      <c r="M14" s="1495"/>
      <c r="N14" s="1495"/>
      <c r="O14" s="1495"/>
    </row>
    <row r="15" spans="2:15" ht="15.75" customHeight="1">
      <c r="B15" s="1319"/>
      <c r="C15" s="1324"/>
      <c r="D15" s="1921" t="s">
        <v>646</v>
      </c>
      <c r="E15" s="1922"/>
      <c r="F15" s="1928"/>
      <c r="G15" s="1191">
        <v>3997.433</v>
      </c>
      <c r="H15" s="173">
        <v>1733.9780000000001</v>
      </c>
      <c r="I15" s="964">
        <v>1073.7560000000001</v>
      </c>
      <c r="J15" s="1119">
        <v>6805.1670000000004</v>
      </c>
      <c r="L15" s="1495"/>
      <c r="M15" s="1495"/>
      <c r="N15" s="1495"/>
      <c r="O15" s="1495"/>
    </row>
    <row r="16" spans="2:15" ht="15.75" customHeight="1">
      <c r="B16" s="1319"/>
      <c r="C16" s="1324"/>
      <c r="D16" s="1921" t="s">
        <v>647</v>
      </c>
      <c r="E16" s="1922"/>
      <c r="F16" s="1928"/>
      <c r="G16" s="1191">
        <v>2554.87</v>
      </c>
      <c r="H16" s="173">
        <v>875.53899999999999</v>
      </c>
      <c r="I16" s="964">
        <v>900.322</v>
      </c>
      <c r="J16" s="1119">
        <v>4330.7309999999998</v>
      </c>
      <c r="L16" s="1495"/>
      <c r="M16" s="1495"/>
      <c r="N16" s="1495"/>
      <c r="O16" s="1495"/>
    </row>
    <row r="17" spans="2:15" ht="15" customHeight="1">
      <c r="B17" s="1319"/>
      <c r="C17" s="1324"/>
      <c r="D17" s="1921" t="s">
        <v>648</v>
      </c>
      <c r="E17" s="1922"/>
      <c r="F17" s="1928"/>
      <c r="G17" s="1191">
        <v>2570.049</v>
      </c>
      <c r="H17" s="173">
        <v>936.14800000000002</v>
      </c>
      <c r="I17" s="964">
        <v>2793.922</v>
      </c>
      <c r="J17" s="1119">
        <v>6300.1189999999997</v>
      </c>
      <c r="L17" s="1495"/>
      <c r="M17" s="1495"/>
      <c r="N17" s="1495"/>
      <c r="O17" s="1495"/>
    </row>
    <row r="18" spans="2:15" ht="15" customHeight="1">
      <c r="B18" s="1327"/>
      <c r="C18" s="1493"/>
      <c r="D18" s="1915" t="s">
        <v>992</v>
      </c>
      <c r="E18" s="1916"/>
      <c r="F18" s="2008"/>
      <c r="G18" s="1191">
        <v>9673.6139999999996</v>
      </c>
      <c r="H18" s="173">
        <v>1865.8440000000001</v>
      </c>
      <c r="I18" s="964">
        <v>98.528999999999996</v>
      </c>
      <c r="J18" s="1119">
        <v>11637.986999999999</v>
      </c>
      <c r="L18" s="1495"/>
      <c r="M18" s="1495"/>
      <c r="N18" s="1495"/>
      <c r="O18" s="1495"/>
    </row>
    <row r="19" spans="2:15" ht="15" customHeight="1">
      <c r="B19" s="1319"/>
      <c r="C19" s="1324"/>
      <c r="D19" s="1921" t="s">
        <v>650</v>
      </c>
      <c r="E19" s="1922"/>
      <c r="F19" s="1928"/>
      <c r="G19" s="1191">
        <v>965.67399999999998</v>
      </c>
      <c r="H19" s="173">
        <v>39.597999999999999</v>
      </c>
      <c r="I19" s="964">
        <v>11.058</v>
      </c>
      <c r="J19" s="1119">
        <v>1016.33</v>
      </c>
      <c r="L19" s="1495"/>
      <c r="M19" s="1495"/>
      <c r="N19" s="1495"/>
      <c r="O19" s="1495"/>
    </row>
    <row r="20" spans="2:15" ht="15" customHeight="1">
      <c r="B20" s="1322">
        <v>4</v>
      </c>
      <c r="C20" s="2009" t="s">
        <v>651</v>
      </c>
      <c r="D20" s="1917"/>
      <c r="E20" s="1917"/>
      <c r="F20" s="2010"/>
      <c r="G20" s="1121">
        <v>289464.21799999999</v>
      </c>
      <c r="H20" s="175">
        <v>33096.351999999999</v>
      </c>
      <c r="I20" s="962">
        <v>17776.213</v>
      </c>
      <c r="J20" s="1119">
        <v>340336.783</v>
      </c>
      <c r="L20" s="1495"/>
      <c r="M20" s="1495"/>
      <c r="N20" s="1495"/>
      <c r="O20" s="1495"/>
    </row>
    <row r="21" spans="2:15" ht="15" customHeight="1">
      <c r="B21" s="1319"/>
      <c r="C21" s="1326"/>
      <c r="D21" s="1923" t="s">
        <v>994</v>
      </c>
      <c r="E21" s="1923"/>
      <c r="F21" s="2014"/>
      <c r="G21" s="1191">
        <v>70907.577000000005</v>
      </c>
      <c r="H21" s="173">
        <v>11582.308999999999</v>
      </c>
      <c r="I21" s="964">
        <v>4314.29</v>
      </c>
      <c r="J21" s="1119">
        <v>86804.176000000007</v>
      </c>
      <c r="L21" s="1495"/>
      <c r="M21" s="1495"/>
      <c r="N21" s="1495"/>
      <c r="O21" s="1495"/>
    </row>
    <row r="22" spans="2:15" ht="15" customHeight="1">
      <c r="B22" s="1319"/>
      <c r="C22" s="1324"/>
      <c r="D22" s="1923" t="s">
        <v>995</v>
      </c>
      <c r="E22" s="1923"/>
      <c r="F22" s="2014"/>
      <c r="G22" s="1191">
        <v>1063.6990000000001</v>
      </c>
      <c r="H22" s="173">
        <v>3.8809999999999998</v>
      </c>
      <c r="I22" s="964">
        <v>41.244999999999997</v>
      </c>
      <c r="J22" s="1119">
        <v>1108.825</v>
      </c>
      <c r="L22" s="1495"/>
      <c r="M22" s="1495"/>
      <c r="N22" s="1495"/>
      <c r="O22" s="1495"/>
    </row>
    <row r="23" spans="2:15" ht="30" customHeight="1">
      <c r="B23" s="1319"/>
      <c r="C23" s="1324"/>
      <c r="D23" s="1923" t="s">
        <v>996</v>
      </c>
      <c r="E23" s="1923"/>
      <c r="F23" s="2014"/>
      <c r="G23" s="1191">
        <v>4266.9889999999996</v>
      </c>
      <c r="H23" s="173">
        <v>163.24</v>
      </c>
      <c r="I23" s="964">
        <v>343.351</v>
      </c>
      <c r="J23" s="1119">
        <v>4773.58</v>
      </c>
      <c r="L23" s="1495"/>
      <c r="M23" s="1495"/>
      <c r="N23" s="1495"/>
      <c r="O23" s="1495"/>
    </row>
    <row r="24" spans="2:15" ht="15" customHeight="1">
      <c r="B24" s="1319"/>
      <c r="C24" s="1326"/>
      <c r="D24" s="1923" t="s">
        <v>997</v>
      </c>
      <c r="E24" s="1923"/>
      <c r="F24" s="2014"/>
      <c r="G24" s="1191">
        <v>94351.979000000007</v>
      </c>
      <c r="H24" s="173">
        <v>6512.5410000000002</v>
      </c>
      <c r="I24" s="964">
        <v>6855.4459999999999</v>
      </c>
      <c r="J24" s="1119">
        <v>107719.966</v>
      </c>
      <c r="L24" s="1495"/>
      <c r="M24" s="1495"/>
      <c r="N24" s="1495"/>
      <c r="O24" s="1495"/>
    </row>
    <row r="25" spans="2:15" ht="15" customHeight="1">
      <c r="B25" s="1319"/>
      <c r="C25" s="1326"/>
      <c r="D25" s="1923" t="s">
        <v>998</v>
      </c>
      <c r="E25" s="1923"/>
      <c r="F25" s="2014"/>
      <c r="G25" s="1191">
        <v>798.87699999999995</v>
      </c>
      <c r="H25" s="173">
        <v>122.346</v>
      </c>
      <c r="I25" s="964">
        <v>90.828000000000003</v>
      </c>
      <c r="J25" s="1119">
        <v>1012.051</v>
      </c>
      <c r="L25" s="1495"/>
      <c r="M25" s="1495"/>
      <c r="N25" s="1495"/>
      <c r="O25" s="1495"/>
    </row>
    <row r="26" spans="2:15" ht="15" customHeight="1">
      <c r="B26" s="1319"/>
      <c r="C26" s="1326"/>
      <c r="D26" s="1923" t="s">
        <v>999</v>
      </c>
      <c r="E26" s="1923"/>
      <c r="F26" s="2014"/>
      <c r="G26" s="1191">
        <v>32800.222999999998</v>
      </c>
      <c r="H26" s="173">
        <v>7350.1850000000004</v>
      </c>
      <c r="I26" s="964">
        <v>920.54300000000001</v>
      </c>
      <c r="J26" s="1119">
        <v>41070.951000000001</v>
      </c>
      <c r="L26" s="1495"/>
      <c r="M26" s="1495"/>
      <c r="N26" s="1495"/>
      <c r="O26" s="1495"/>
    </row>
    <row r="27" spans="2:15" ht="15" customHeight="1">
      <c r="B27" s="1319"/>
      <c r="C27" s="1326"/>
      <c r="D27" s="1923" t="s">
        <v>1000</v>
      </c>
      <c r="E27" s="1923"/>
      <c r="F27" s="2014"/>
      <c r="G27" s="1191">
        <v>181.30699999999999</v>
      </c>
      <c r="H27" s="173">
        <v>0</v>
      </c>
      <c r="I27" s="964">
        <v>0</v>
      </c>
      <c r="J27" s="1119">
        <v>181.30699999999999</v>
      </c>
      <c r="L27" s="1495"/>
      <c r="M27" s="1495"/>
      <c r="N27" s="1495"/>
      <c r="O27" s="1495"/>
    </row>
    <row r="28" spans="2:15" ht="30" customHeight="1">
      <c r="B28" s="1319"/>
      <c r="C28" s="1326"/>
      <c r="D28" s="1923" t="s">
        <v>1001</v>
      </c>
      <c r="E28" s="1923"/>
      <c r="F28" s="2014"/>
      <c r="G28" s="1191">
        <v>1459.3520000000001</v>
      </c>
      <c r="H28" s="173">
        <v>42.456000000000003</v>
      </c>
      <c r="I28" s="964">
        <v>9.68</v>
      </c>
      <c r="J28" s="1119">
        <v>1511.4880000000001</v>
      </c>
      <c r="L28" s="1495"/>
      <c r="M28" s="1495"/>
      <c r="N28" s="1495"/>
      <c r="O28" s="1495"/>
    </row>
    <row r="29" spans="2:15" ht="15" customHeight="1">
      <c r="B29" s="1319"/>
      <c r="C29" s="1326"/>
      <c r="D29" s="1923" t="s">
        <v>1002</v>
      </c>
      <c r="E29" s="1923"/>
      <c r="F29" s="2014"/>
      <c r="G29" s="1191">
        <v>76868.402000000002</v>
      </c>
      <c r="H29" s="173">
        <v>4866.5950000000003</v>
      </c>
      <c r="I29" s="964">
        <v>3917.4949999999999</v>
      </c>
      <c r="J29" s="1119">
        <v>85652.491999999998</v>
      </c>
      <c r="L29" s="1495"/>
      <c r="M29" s="1495"/>
      <c r="N29" s="1495"/>
      <c r="O29" s="1495"/>
    </row>
    <row r="30" spans="2:15" ht="15" customHeight="1">
      <c r="B30" s="1319"/>
      <c r="C30" s="1326"/>
      <c r="D30" s="1923" t="s">
        <v>1003</v>
      </c>
      <c r="E30" s="1923"/>
      <c r="F30" s="2014"/>
      <c r="G30" s="1191">
        <v>2707.9209999999998</v>
      </c>
      <c r="H30" s="173">
        <v>2004.5050000000001</v>
      </c>
      <c r="I30" s="964">
        <v>399.14800000000002</v>
      </c>
      <c r="J30" s="1119">
        <v>5111.5739999999996</v>
      </c>
      <c r="L30" s="1495"/>
      <c r="M30" s="1495"/>
      <c r="N30" s="1495"/>
      <c r="O30" s="1495"/>
    </row>
    <row r="31" spans="2:15" ht="15" customHeight="1">
      <c r="B31" s="1319"/>
      <c r="C31" s="1326"/>
      <c r="D31" s="1921" t="s">
        <v>662</v>
      </c>
      <c r="E31" s="1922"/>
      <c r="F31" s="1928"/>
      <c r="G31" s="1191">
        <v>4057.8919999999998</v>
      </c>
      <c r="H31" s="173">
        <v>448.29399999999998</v>
      </c>
      <c r="I31" s="964">
        <v>884.18700000000001</v>
      </c>
      <c r="J31" s="1119">
        <v>5390.3729999999996</v>
      </c>
      <c r="L31" s="1495"/>
      <c r="M31" s="1495"/>
      <c r="N31" s="1495"/>
      <c r="O31" s="1495"/>
    </row>
    <row r="32" spans="2:15" ht="15" customHeight="1">
      <c r="B32" s="1322">
        <v>5</v>
      </c>
      <c r="C32" s="2009" t="s">
        <v>663</v>
      </c>
      <c r="D32" s="1917"/>
      <c r="E32" s="1917"/>
      <c r="F32" s="2010"/>
      <c r="G32" s="1121">
        <v>56971.061999999998</v>
      </c>
      <c r="H32" s="175">
        <v>5969.7219999999998</v>
      </c>
      <c r="I32" s="962">
        <v>3086.931</v>
      </c>
      <c r="J32" s="1119">
        <v>66027.714999999997</v>
      </c>
      <c r="L32" s="1495"/>
      <c r="M32" s="1495"/>
      <c r="N32" s="1495"/>
      <c r="O32" s="1495"/>
    </row>
    <row r="33" spans="2:15" ht="15" customHeight="1">
      <c r="B33" s="1319"/>
      <c r="C33" s="1326"/>
      <c r="D33" s="1923" t="s">
        <v>1005</v>
      </c>
      <c r="E33" s="1923"/>
      <c r="F33" s="2014"/>
      <c r="G33" s="1191">
        <v>2945.0949999999998</v>
      </c>
      <c r="H33" s="173">
        <v>1423.3030000000001</v>
      </c>
      <c r="I33" s="964">
        <v>448.154</v>
      </c>
      <c r="J33" s="1119">
        <v>4816.5519999999997</v>
      </c>
      <c r="L33" s="1495"/>
      <c r="M33" s="1495"/>
      <c r="N33" s="1495"/>
      <c r="O33" s="1495"/>
    </row>
    <row r="34" spans="2:15" ht="15" customHeight="1">
      <c r="B34" s="1319"/>
      <c r="C34" s="1326"/>
      <c r="D34" s="1923" t="s">
        <v>1006</v>
      </c>
      <c r="E34" s="1923"/>
      <c r="F34" s="2014"/>
      <c r="G34" s="1191">
        <v>90.254000000000005</v>
      </c>
      <c r="H34" s="173">
        <v>0</v>
      </c>
      <c r="I34" s="964">
        <v>25</v>
      </c>
      <c r="J34" s="1119">
        <v>115.254</v>
      </c>
      <c r="L34" s="1495"/>
      <c r="M34" s="1495"/>
      <c r="N34" s="1495"/>
      <c r="O34" s="1495"/>
    </row>
    <row r="35" spans="2:15" ht="15" customHeight="1">
      <c r="B35" s="1319"/>
      <c r="C35" s="1326"/>
      <c r="D35" s="1923" t="s">
        <v>1007</v>
      </c>
      <c r="E35" s="1923"/>
      <c r="F35" s="2014"/>
      <c r="G35" s="1191">
        <v>477.01299999999998</v>
      </c>
      <c r="H35" s="173">
        <v>19.376000000000001</v>
      </c>
      <c r="I35" s="964">
        <v>140.798</v>
      </c>
      <c r="J35" s="1119">
        <v>637.18700000000001</v>
      </c>
      <c r="L35" s="1495"/>
      <c r="M35" s="1495"/>
      <c r="N35" s="1495"/>
      <c r="O35" s="1495"/>
    </row>
    <row r="36" spans="2:15" ht="15" customHeight="1">
      <c r="B36" s="1319"/>
      <c r="C36" s="1326"/>
      <c r="D36" s="1923" t="s">
        <v>1008</v>
      </c>
      <c r="E36" s="1923"/>
      <c r="F36" s="2014"/>
      <c r="G36" s="1191">
        <v>14939.641</v>
      </c>
      <c r="H36" s="173">
        <v>1550.191</v>
      </c>
      <c r="I36" s="964">
        <v>1042.76</v>
      </c>
      <c r="J36" s="1119">
        <v>17532.592000000001</v>
      </c>
      <c r="L36" s="1495"/>
      <c r="M36" s="1495"/>
      <c r="N36" s="1495"/>
      <c r="O36" s="1495"/>
    </row>
    <row r="37" spans="2:15" ht="15" customHeight="1">
      <c r="B37" s="1319"/>
      <c r="C37" s="1326"/>
      <c r="D37" s="1923" t="s">
        <v>1009</v>
      </c>
      <c r="E37" s="1923"/>
      <c r="F37" s="2014"/>
      <c r="G37" s="1191">
        <v>69.852999999999994</v>
      </c>
      <c r="H37" s="173">
        <v>0.23599999999999999</v>
      </c>
      <c r="I37" s="964">
        <v>0</v>
      </c>
      <c r="J37" s="1119">
        <v>70.088999999999999</v>
      </c>
      <c r="L37" s="1495"/>
      <c r="M37" s="1495"/>
      <c r="N37" s="1495"/>
      <c r="O37" s="1495"/>
    </row>
    <row r="38" spans="2:15" ht="15" customHeight="1">
      <c r="B38" s="1319"/>
      <c r="C38" s="1326"/>
      <c r="D38" s="1923" t="s">
        <v>1010</v>
      </c>
      <c r="E38" s="1923"/>
      <c r="F38" s="2014"/>
      <c r="G38" s="1191">
        <v>1872.2739999999999</v>
      </c>
      <c r="H38" s="173">
        <v>478.75200000000001</v>
      </c>
      <c r="I38" s="964">
        <v>26.216000000000001</v>
      </c>
      <c r="J38" s="1119">
        <v>2377.2420000000002</v>
      </c>
      <c r="L38" s="1495"/>
      <c r="M38" s="1495"/>
      <c r="N38" s="1495"/>
      <c r="O38" s="1495"/>
    </row>
    <row r="39" spans="2:15" ht="15" customHeight="1">
      <c r="B39" s="1319"/>
      <c r="C39" s="1324"/>
      <c r="D39" s="1923" t="s">
        <v>1013</v>
      </c>
      <c r="E39" s="1923"/>
      <c r="F39" s="2014"/>
      <c r="G39" s="1191">
        <v>33114.675999999999</v>
      </c>
      <c r="H39" s="173">
        <v>2265.3209999999999</v>
      </c>
      <c r="I39" s="964">
        <v>1269.4770000000001</v>
      </c>
      <c r="J39" s="1119">
        <v>36649.474000000002</v>
      </c>
      <c r="L39" s="1495"/>
      <c r="M39" s="1495"/>
      <c r="N39" s="1495"/>
      <c r="O39" s="1495"/>
    </row>
    <row r="40" spans="2:15" ht="15" customHeight="1">
      <c r="B40" s="1319"/>
      <c r="C40" s="1324"/>
      <c r="D40" s="1923" t="s">
        <v>1014</v>
      </c>
      <c r="E40" s="1923"/>
      <c r="F40" s="2014"/>
      <c r="G40" s="1191">
        <v>183.92400000000001</v>
      </c>
      <c r="H40" s="173">
        <v>60.401000000000003</v>
      </c>
      <c r="I40" s="964">
        <v>48.598999999999997</v>
      </c>
      <c r="J40" s="1119">
        <v>292.92399999999998</v>
      </c>
      <c r="L40" s="1495"/>
      <c r="M40" s="1495"/>
      <c r="N40" s="1495"/>
      <c r="O40" s="1495"/>
    </row>
    <row r="41" spans="2:15" ht="15" customHeight="1">
      <c r="B41" s="1319"/>
      <c r="C41" s="1326"/>
      <c r="D41" s="1923" t="s">
        <v>1015</v>
      </c>
      <c r="E41" s="1923"/>
      <c r="F41" s="2014"/>
      <c r="G41" s="1191">
        <v>313.67200000000003</v>
      </c>
      <c r="H41" s="173">
        <v>0</v>
      </c>
      <c r="I41" s="964">
        <v>0</v>
      </c>
      <c r="J41" s="1119">
        <v>313.67200000000003</v>
      </c>
      <c r="L41" s="1495"/>
      <c r="M41" s="1495"/>
      <c r="N41" s="1495"/>
      <c r="O41" s="1495"/>
    </row>
    <row r="42" spans="2:15" ht="15" customHeight="1">
      <c r="B42" s="1319"/>
      <c r="C42" s="1326"/>
      <c r="D42" s="1923" t="s">
        <v>677</v>
      </c>
      <c r="E42" s="1923"/>
      <c r="F42" s="2014"/>
      <c r="G42" s="1191">
        <v>2964.66</v>
      </c>
      <c r="H42" s="173">
        <v>172.142</v>
      </c>
      <c r="I42" s="964">
        <v>85.927000000000007</v>
      </c>
      <c r="J42" s="1119">
        <v>3222.7289999999998</v>
      </c>
      <c r="L42" s="1495"/>
      <c r="M42" s="1495"/>
      <c r="N42" s="1495"/>
      <c r="O42" s="1495"/>
    </row>
    <row r="43" spans="2:15" ht="15" customHeight="1">
      <c r="B43" s="1322">
        <v>6</v>
      </c>
      <c r="C43" s="2009" t="s">
        <v>678</v>
      </c>
      <c r="D43" s="1917"/>
      <c r="E43" s="1917"/>
      <c r="F43" s="2010"/>
      <c r="G43" s="1121">
        <v>101742.959</v>
      </c>
      <c r="H43" s="175">
        <v>13434.123</v>
      </c>
      <c r="I43" s="962">
        <v>12646.481</v>
      </c>
      <c r="J43" s="1119">
        <v>127823.56299999999</v>
      </c>
      <c r="L43" s="1495"/>
      <c r="M43" s="1495"/>
      <c r="N43" s="1495"/>
      <c r="O43" s="1495"/>
    </row>
    <row r="44" spans="2:15" ht="15" customHeight="1">
      <c r="B44" s="1319"/>
      <c r="C44" s="1326"/>
      <c r="D44" s="1923" t="s">
        <v>1020</v>
      </c>
      <c r="E44" s="1923"/>
      <c r="F44" s="2014"/>
      <c r="G44" s="1191">
        <v>6338.9350000000004</v>
      </c>
      <c r="H44" s="173">
        <v>1013.375</v>
      </c>
      <c r="I44" s="964">
        <v>159.81</v>
      </c>
      <c r="J44" s="1119">
        <v>7512.12</v>
      </c>
      <c r="L44" s="1495"/>
      <c r="M44" s="1495"/>
      <c r="N44" s="1495"/>
      <c r="O44" s="1495"/>
    </row>
    <row r="45" spans="2:15" ht="15" customHeight="1">
      <c r="B45" s="1319"/>
      <c r="C45" s="1326"/>
      <c r="D45" s="1923" t="s">
        <v>1021</v>
      </c>
      <c r="E45" s="1923"/>
      <c r="F45" s="2014"/>
      <c r="G45" s="1191">
        <v>30</v>
      </c>
      <c r="H45" s="173">
        <v>0</v>
      </c>
      <c r="I45" s="964">
        <v>0</v>
      </c>
      <c r="J45" s="1119">
        <v>30</v>
      </c>
      <c r="L45" s="1495"/>
      <c r="M45" s="1495"/>
      <c r="N45" s="1495"/>
      <c r="O45" s="1495"/>
    </row>
    <row r="46" spans="2:15" ht="15" customHeight="1">
      <c r="B46" s="1319"/>
      <c r="C46" s="1326"/>
      <c r="D46" s="1921" t="s">
        <v>1022</v>
      </c>
      <c r="E46" s="1922"/>
      <c r="F46" s="1928"/>
      <c r="G46" s="1191">
        <v>796.14200000000005</v>
      </c>
      <c r="H46" s="173">
        <v>11.5</v>
      </c>
      <c r="I46" s="964">
        <v>156.46</v>
      </c>
      <c r="J46" s="1119">
        <v>964.10199999999998</v>
      </c>
      <c r="L46" s="1495"/>
      <c r="M46" s="1495"/>
      <c r="N46" s="1495"/>
      <c r="O46" s="1495"/>
    </row>
    <row r="47" spans="2:15" ht="15" customHeight="1">
      <c r="B47" s="1319"/>
      <c r="C47" s="1326"/>
      <c r="D47" s="1921" t="s">
        <v>1023</v>
      </c>
      <c r="E47" s="1922"/>
      <c r="F47" s="1928"/>
      <c r="G47" s="1191">
        <v>39644.93</v>
      </c>
      <c r="H47" s="173">
        <v>4884.9040000000005</v>
      </c>
      <c r="I47" s="964">
        <v>5413.03</v>
      </c>
      <c r="J47" s="1119">
        <v>49942.864000000001</v>
      </c>
      <c r="L47" s="1495"/>
      <c r="M47" s="1495"/>
      <c r="N47" s="1495"/>
      <c r="O47" s="1495"/>
    </row>
    <row r="48" spans="2:15" ht="15" customHeight="1">
      <c r="B48" s="1319"/>
      <c r="C48" s="1326"/>
      <c r="D48" s="1923" t="s">
        <v>1024</v>
      </c>
      <c r="E48" s="1923"/>
      <c r="F48" s="2014"/>
      <c r="G48" s="1191">
        <v>316.66399999999999</v>
      </c>
      <c r="H48" s="173">
        <v>15.904999999999999</v>
      </c>
      <c r="I48" s="964">
        <v>11.404999999999999</v>
      </c>
      <c r="J48" s="1119">
        <v>343.97399999999999</v>
      </c>
      <c r="L48" s="1495"/>
      <c r="M48" s="1495"/>
      <c r="N48" s="1495"/>
      <c r="O48" s="1495"/>
    </row>
    <row r="49" spans="2:15" ht="15" customHeight="1">
      <c r="B49" s="1319"/>
      <c r="C49" s="1326"/>
      <c r="D49" s="1923" t="s">
        <v>1025</v>
      </c>
      <c r="E49" s="1923"/>
      <c r="F49" s="2014"/>
      <c r="G49" s="1191">
        <v>3573.2820000000002</v>
      </c>
      <c r="H49" s="173">
        <v>283.94900000000001</v>
      </c>
      <c r="I49" s="964">
        <v>28.78</v>
      </c>
      <c r="J49" s="1119">
        <v>3886.011</v>
      </c>
      <c r="L49" s="1495"/>
      <c r="M49" s="1495"/>
      <c r="N49" s="1495"/>
      <c r="O49" s="1495"/>
    </row>
    <row r="50" spans="2:15" ht="15" customHeight="1">
      <c r="B50" s="1319"/>
      <c r="C50" s="1326"/>
      <c r="D50" s="1923" t="s">
        <v>1027</v>
      </c>
      <c r="E50" s="1923"/>
      <c r="F50" s="2014"/>
      <c r="G50" s="1191">
        <v>17.178999999999998</v>
      </c>
      <c r="H50" s="173">
        <v>1.23</v>
      </c>
      <c r="I50" s="964">
        <v>0</v>
      </c>
      <c r="J50" s="1119">
        <v>18.408999999999999</v>
      </c>
      <c r="L50" s="1495"/>
      <c r="M50" s="1495"/>
      <c r="N50" s="1495"/>
      <c r="O50" s="1495"/>
    </row>
    <row r="51" spans="2:15" ht="15" customHeight="1">
      <c r="B51" s="1319"/>
      <c r="C51" s="1326"/>
      <c r="D51" s="1921" t="s">
        <v>1028</v>
      </c>
      <c r="E51" s="1922"/>
      <c r="F51" s="1928"/>
      <c r="G51" s="1191">
        <v>40898.482000000004</v>
      </c>
      <c r="H51" s="173">
        <v>5320.01</v>
      </c>
      <c r="I51" s="964">
        <v>6276.2089999999998</v>
      </c>
      <c r="J51" s="1119">
        <v>52494.701000000001</v>
      </c>
      <c r="L51" s="1495"/>
      <c r="M51" s="1495"/>
      <c r="N51" s="1495"/>
      <c r="O51" s="1495"/>
    </row>
    <row r="52" spans="2:15" ht="15" customHeight="1">
      <c r="B52" s="1319"/>
      <c r="C52" s="1326"/>
      <c r="D52" s="1923" t="s">
        <v>1029</v>
      </c>
      <c r="E52" s="1923"/>
      <c r="F52" s="2014"/>
      <c r="G52" s="1191">
        <v>1294.2670000000001</v>
      </c>
      <c r="H52" s="173">
        <v>46.118000000000002</v>
      </c>
      <c r="I52" s="964">
        <v>103.098</v>
      </c>
      <c r="J52" s="1119">
        <v>1443.4829999999999</v>
      </c>
      <c r="L52" s="1495"/>
      <c r="M52" s="1495"/>
      <c r="N52" s="1495"/>
      <c r="O52" s="1495"/>
    </row>
    <row r="53" spans="2:15" ht="15" customHeight="1">
      <c r="B53" s="1319"/>
      <c r="C53" s="1326"/>
      <c r="D53" s="1923" t="s">
        <v>1030</v>
      </c>
      <c r="E53" s="1923"/>
      <c r="F53" s="2014"/>
      <c r="G53" s="1191">
        <v>2.339</v>
      </c>
      <c r="H53" s="173">
        <v>0</v>
      </c>
      <c r="I53" s="964">
        <v>2.3420000000000001</v>
      </c>
      <c r="J53" s="1119">
        <v>4.681</v>
      </c>
      <c r="L53" s="1495"/>
      <c r="M53" s="1495"/>
      <c r="N53" s="1495"/>
      <c r="O53" s="1495"/>
    </row>
    <row r="54" spans="2:15" ht="15" customHeight="1">
      <c r="B54" s="1319"/>
      <c r="C54" s="1326"/>
      <c r="D54" s="1921" t="s">
        <v>688</v>
      </c>
      <c r="E54" s="1922"/>
      <c r="F54" s="1928"/>
      <c r="G54" s="1191">
        <v>9167.7170000000006</v>
      </c>
      <c r="H54" s="173">
        <v>1857.1320000000001</v>
      </c>
      <c r="I54" s="964">
        <v>495.34699999999998</v>
      </c>
      <c r="J54" s="1119">
        <v>11520.196</v>
      </c>
      <c r="L54" s="1495"/>
      <c r="M54" s="1495"/>
      <c r="N54" s="1495"/>
      <c r="O54" s="1495"/>
    </row>
    <row r="55" spans="2:15" ht="15" customHeight="1">
      <c r="B55" s="1319"/>
      <c r="C55" s="1326"/>
      <c r="D55" s="1922" t="s">
        <v>1035</v>
      </c>
      <c r="E55" s="1922"/>
      <c r="F55" s="1928"/>
      <c r="G55" s="1191">
        <v>-336.97800000000001</v>
      </c>
      <c r="H55" s="173">
        <v>0</v>
      </c>
      <c r="I55" s="964">
        <v>0</v>
      </c>
      <c r="J55" s="1119">
        <v>-336.97800000000001</v>
      </c>
      <c r="L55" s="1495"/>
      <c r="M55" s="1495"/>
      <c r="N55" s="1495"/>
      <c r="O55" s="1495"/>
    </row>
    <row r="56" spans="2:15" ht="15" customHeight="1">
      <c r="B56" s="1322">
        <v>8</v>
      </c>
      <c r="C56" s="2016" t="s">
        <v>691</v>
      </c>
      <c r="D56" s="1926"/>
      <c r="E56" s="1926"/>
      <c r="F56" s="2017"/>
      <c r="G56" s="1121">
        <v>20284.008999999998</v>
      </c>
      <c r="H56" s="175">
        <v>22398.948</v>
      </c>
      <c r="I56" s="962">
        <v>333.20400000000001</v>
      </c>
      <c r="J56" s="1119">
        <v>43016.161</v>
      </c>
      <c r="L56" s="1495"/>
      <c r="M56" s="1495"/>
      <c r="N56" s="1495"/>
      <c r="O56" s="1495"/>
    </row>
    <row r="57" spans="2:15" ht="15" customHeight="1">
      <c r="B57" s="1319"/>
      <c r="C57" s="1326"/>
      <c r="D57" s="1923" t="s">
        <v>793</v>
      </c>
      <c r="E57" s="1923"/>
      <c r="F57" s="2014"/>
      <c r="G57" s="1191">
        <v>13211.769</v>
      </c>
      <c r="H57" s="173">
        <v>4271.1469999999999</v>
      </c>
      <c r="I57" s="964">
        <v>333.20400000000001</v>
      </c>
      <c r="J57" s="1119">
        <v>17816.12</v>
      </c>
      <c r="L57" s="1495"/>
      <c r="M57" s="1495"/>
      <c r="N57" s="1495"/>
      <c r="O57" s="1495"/>
    </row>
    <row r="58" spans="2:15" ht="15.75" customHeight="1">
      <c r="B58" s="1319"/>
      <c r="C58" s="1326"/>
      <c r="D58" s="1923" t="s">
        <v>1040</v>
      </c>
      <c r="E58" s="1923"/>
      <c r="F58" s="2014"/>
      <c r="G58" s="1191">
        <v>5.0970000000000004</v>
      </c>
      <c r="H58" s="173">
        <v>52.162999999999997</v>
      </c>
      <c r="I58" s="964">
        <v>0</v>
      </c>
      <c r="J58" s="1119">
        <v>57.26</v>
      </c>
      <c r="L58" s="1495"/>
      <c r="M58" s="1495"/>
      <c r="N58" s="1495"/>
      <c r="O58" s="1495"/>
    </row>
    <row r="59" spans="2:15" ht="15.75" customHeight="1">
      <c r="B59" s="1319"/>
      <c r="C59" s="1326"/>
      <c r="D59" s="1923" t="s">
        <v>770</v>
      </c>
      <c r="E59" s="1923"/>
      <c r="F59" s="2014"/>
      <c r="G59" s="1191">
        <v>7067.143</v>
      </c>
      <c r="H59" s="173">
        <v>18075.637999999999</v>
      </c>
      <c r="I59" s="964">
        <v>0</v>
      </c>
      <c r="J59" s="1119">
        <v>25142.780999999999</v>
      </c>
      <c r="L59" s="1495"/>
      <c r="M59" s="1495"/>
      <c r="N59" s="1495"/>
      <c r="O59" s="1495"/>
    </row>
    <row r="60" spans="2:15" ht="15" customHeight="1">
      <c r="B60" s="1322">
        <v>9</v>
      </c>
      <c r="C60" s="2016" t="s">
        <v>698</v>
      </c>
      <c r="D60" s="1926"/>
      <c r="E60" s="1926"/>
      <c r="F60" s="2017"/>
      <c r="G60" s="1121">
        <v>0</v>
      </c>
      <c r="H60" s="175">
        <v>0</v>
      </c>
      <c r="I60" s="962">
        <v>220.136</v>
      </c>
      <c r="J60" s="1119">
        <v>220.136</v>
      </c>
      <c r="L60" s="1495"/>
      <c r="M60" s="1495"/>
      <c r="N60" s="1495"/>
      <c r="O60" s="1495"/>
    </row>
    <row r="61" spans="2:15" ht="15" customHeight="1">
      <c r="B61" s="1319"/>
      <c r="C61" s="1326"/>
      <c r="D61" s="1923" t="s">
        <v>699</v>
      </c>
      <c r="E61" s="1923"/>
      <c r="F61" s="2014"/>
      <c r="G61" s="1191">
        <v>0</v>
      </c>
      <c r="H61" s="173">
        <v>0</v>
      </c>
      <c r="I61" s="964">
        <v>220.136</v>
      </c>
      <c r="J61" s="1119">
        <v>220.136</v>
      </c>
      <c r="L61" s="1495"/>
      <c r="M61" s="1495"/>
      <c r="N61" s="1495"/>
      <c r="O61" s="1495"/>
    </row>
    <row r="62" spans="2:15" ht="15" customHeight="1">
      <c r="B62" s="1322">
        <v>10</v>
      </c>
      <c r="C62" s="2016" t="s">
        <v>1047</v>
      </c>
      <c r="D62" s="1926"/>
      <c r="E62" s="1926"/>
      <c r="F62" s="2017"/>
      <c r="G62" s="1121">
        <v>4595.3530000000001</v>
      </c>
      <c r="H62" s="175">
        <v>676.44500000000005</v>
      </c>
      <c r="I62" s="962">
        <v>497.61200000000002</v>
      </c>
      <c r="J62" s="1119">
        <v>5769.41</v>
      </c>
      <c r="L62" s="1495"/>
      <c r="M62" s="1495"/>
      <c r="N62" s="1495"/>
      <c r="O62" s="1495"/>
    </row>
    <row r="63" spans="2:15" ht="15" customHeight="1">
      <c r="B63" s="1327"/>
      <c r="C63" s="1326"/>
      <c r="D63" s="1923" t="s">
        <v>1049</v>
      </c>
      <c r="E63" s="1923"/>
      <c r="F63" s="2014"/>
      <c r="G63" s="1191">
        <v>4484.83</v>
      </c>
      <c r="H63" s="173">
        <v>676.44500000000005</v>
      </c>
      <c r="I63" s="964">
        <v>306.95699999999999</v>
      </c>
      <c r="J63" s="1119">
        <v>5468.232</v>
      </c>
      <c r="L63" s="1495"/>
      <c r="M63" s="1495"/>
      <c r="N63" s="1495"/>
      <c r="O63" s="1495"/>
    </row>
    <row r="64" spans="2:15" ht="15" customHeight="1">
      <c r="B64" s="1327"/>
      <c r="C64" s="1326"/>
      <c r="D64" s="1923" t="s">
        <v>1050</v>
      </c>
      <c r="E64" s="1923"/>
      <c r="F64" s="2014"/>
      <c r="G64" s="1191">
        <v>0</v>
      </c>
      <c r="H64" s="173">
        <v>0</v>
      </c>
      <c r="I64" s="964">
        <v>190.655</v>
      </c>
      <c r="J64" s="1119">
        <v>190.655</v>
      </c>
      <c r="L64" s="1495"/>
      <c r="M64" s="1495"/>
      <c r="N64" s="1495"/>
      <c r="O64" s="1495"/>
    </row>
    <row r="65" spans="2:15" ht="15" customHeight="1">
      <c r="B65" s="1327"/>
      <c r="C65" s="1326"/>
      <c r="D65" s="1923" t="s">
        <v>1051</v>
      </c>
      <c r="E65" s="1923"/>
      <c r="F65" s="2014"/>
      <c r="G65" s="1191">
        <v>110.523</v>
      </c>
      <c r="H65" s="173">
        <v>0</v>
      </c>
      <c r="I65" s="964">
        <v>0</v>
      </c>
      <c r="J65" s="1119">
        <v>110.523</v>
      </c>
      <c r="L65" s="1495"/>
      <c r="M65" s="1495"/>
      <c r="N65" s="1495"/>
      <c r="O65" s="1495"/>
    </row>
    <row r="66" spans="2:15" ht="15.75" customHeight="1">
      <c r="B66" s="1322">
        <v>11</v>
      </c>
      <c r="C66" s="2009" t="s">
        <v>1052</v>
      </c>
      <c r="D66" s="1917"/>
      <c r="E66" s="1917"/>
      <c r="F66" s="2010"/>
      <c r="G66" s="1121">
        <v>1236.799</v>
      </c>
      <c r="H66" s="175">
        <v>354.661</v>
      </c>
      <c r="I66" s="962">
        <v>206.423</v>
      </c>
      <c r="J66" s="1119">
        <v>1797.883</v>
      </c>
      <c r="L66" s="1495"/>
      <c r="M66" s="1495"/>
      <c r="N66" s="1495"/>
      <c r="O66" s="1495"/>
    </row>
    <row r="67" spans="2:15" ht="15.75" customHeight="1">
      <c r="B67" s="1319"/>
      <c r="C67" s="1326"/>
      <c r="D67" s="1923" t="s">
        <v>1053</v>
      </c>
      <c r="E67" s="1923"/>
      <c r="F67" s="2014"/>
      <c r="G67" s="1191">
        <v>98.891999999999996</v>
      </c>
      <c r="H67" s="173">
        <v>107.79600000000001</v>
      </c>
      <c r="I67" s="964">
        <v>3.21</v>
      </c>
      <c r="J67" s="1119">
        <v>209.898</v>
      </c>
      <c r="L67" s="1495"/>
      <c r="M67" s="1495"/>
      <c r="N67" s="1495"/>
      <c r="O67" s="1495"/>
    </row>
    <row r="68" spans="2:15" ht="15" customHeight="1">
      <c r="B68" s="1319"/>
      <c r="C68" s="1326"/>
      <c r="D68" s="1923" t="s">
        <v>1054</v>
      </c>
      <c r="E68" s="1923"/>
      <c r="F68" s="2014"/>
      <c r="G68" s="1191">
        <v>14.766999999999999</v>
      </c>
      <c r="H68" s="173">
        <v>14.363</v>
      </c>
      <c r="I68" s="964">
        <v>0.70899999999999996</v>
      </c>
      <c r="J68" s="1119">
        <v>29.838999999999999</v>
      </c>
      <c r="L68" s="1495"/>
      <c r="M68" s="1495"/>
      <c r="N68" s="1495"/>
      <c r="O68" s="1495"/>
    </row>
    <row r="69" spans="2:15" ht="15" customHeight="1">
      <c r="B69" s="1319"/>
      <c r="C69" s="1326"/>
      <c r="D69" s="1923" t="s">
        <v>1055</v>
      </c>
      <c r="E69" s="1923"/>
      <c r="F69" s="2014"/>
      <c r="G69" s="1191">
        <v>1027.5530000000001</v>
      </c>
      <c r="H69" s="173">
        <v>213.47399999999999</v>
      </c>
      <c r="I69" s="964">
        <v>195.78100000000001</v>
      </c>
      <c r="J69" s="1119">
        <v>1436.808</v>
      </c>
      <c r="L69" s="1495"/>
      <c r="M69" s="1495"/>
      <c r="N69" s="1495"/>
      <c r="O69" s="1495"/>
    </row>
    <row r="70" spans="2:15" ht="15" customHeight="1">
      <c r="B70" s="1319"/>
      <c r="C70" s="1326"/>
      <c r="D70" s="1923" t="s">
        <v>1056</v>
      </c>
      <c r="E70" s="1923"/>
      <c r="F70" s="2014"/>
      <c r="G70" s="1191">
        <v>0</v>
      </c>
      <c r="H70" s="173">
        <v>0</v>
      </c>
      <c r="I70" s="964">
        <v>4.4029999999999996</v>
      </c>
      <c r="J70" s="1119">
        <v>4.4029999999999996</v>
      </c>
      <c r="L70" s="1495"/>
      <c r="M70" s="1495"/>
      <c r="N70" s="1495"/>
      <c r="O70" s="1495"/>
    </row>
    <row r="71" spans="2:15" ht="15" customHeight="1">
      <c r="B71" s="1319"/>
      <c r="C71" s="1326"/>
      <c r="D71" s="1923" t="s">
        <v>1057</v>
      </c>
      <c r="E71" s="1923"/>
      <c r="F71" s="2014"/>
      <c r="G71" s="1191">
        <v>92.876999999999995</v>
      </c>
      <c r="H71" s="173">
        <v>18.88</v>
      </c>
      <c r="I71" s="964">
        <v>8.4000000000000005E-2</v>
      </c>
      <c r="J71" s="1119">
        <v>111.84099999999999</v>
      </c>
      <c r="L71" s="1495"/>
      <c r="M71" s="1495"/>
      <c r="N71" s="1495"/>
      <c r="O71" s="1495"/>
    </row>
    <row r="72" spans="2:15" ht="15" customHeight="1">
      <c r="B72" s="1319"/>
      <c r="C72" s="1326"/>
      <c r="D72" s="1923" t="s">
        <v>1058</v>
      </c>
      <c r="E72" s="1923"/>
      <c r="F72" s="2014"/>
      <c r="G72" s="1191">
        <v>2.71</v>
      </c>
      <c r="H72" s="173">
        <v>0.14799999999999999</v>
      </c>
      <c r="I72" s="964">
        <v>0</v>
      </c>
      <c r="J72" s="1119">
        <v>2.8580000000000001</v>
      </c>
      <c r="L72" s="1495"/>
      <c r="M72" s="1495"/>
      <c r="N72" s="1495"/>
      <c r="O72" s="1495"/>
    </row>
    <row r="73" spans="2:15" ht="15.75" customHeight="1">
      <c r="B73" s="1319"/>
      <c r="C73" s="1326"/>
      <c r="D73" s="1923" t="s">
        <v>1059</v>
      </c>
      <c r="E73" s="1923"/>
      <c r="F73" s="2014"/>
      <c r="G73" s="1191">
        <v>0</v>
      </c>
      <c r="H73" s="173">
        <v>0</v>
      </c>
      <c r="I73" s="964">
        <v>2.2360000000000002</v>
      </c>
      <c r="J73" s="1119">
        <v>2.2360000000000002</v>
      </c>
      <c r="L73" s="1495"/>
      <c r="M73" s="1495"/>
      <c r="N73" s="1495"/>
      <c r="O73" s="1495"/>
    </row>
    <row r="74" spans="2:15" ht="15.75" customHeight="1">
      <c r="B74" s="1322">
        <v>12</v>
      </c>
      <c r="C74" s="2016" t="s">
        <v>1060</v>
      </c>
      <c r="D74" s="1926"/>
      <c r="E74" s="1926"/>
      <c r="F74" s="2017"/>
      <c r="G74" s="1121">
        <v>15083.968000000001</v>
      </c>
      <c r="H74" s="175">
        <v>1458.1949999999999</v>
      </c>
      <c r="I74" s="962">
        <v>699.36800000000005</v>
      </c>
      <c r="J74" s="1119">
        <v>17241.530999999999</v>
      </c>
      <c r="L74" s="1495"/>
      <c r="M74" s="1495"/>
      <c r="N74" s="1495"/>
      <c r="O74" s="1495"/>
    </row>
    <row r="75" spans="2:15" ht="15.75" customHeight="1">
      <c r="B75" s="1319"/>
      <c r="C75" s="1326"/>
      <c r="D75" s="1923" t="s">
        <v>1061</v>
      </c>
      <c r="E75" s="1923"/>
      <c r="F75" s="2014"/>
      <c r="G75" s="1191">
        <v>4.6269999999999998</v>
      </c>
      <c r="H75" s="173">
        <v>33.204999999999998</v>
      </c>
      <c r="I75" s="964">
        <v>0.53700000000000003</v>
      </c>
      <c r="J75" s="1119">
        <v>38.369</v>
      </c>
      <c r="L75" s="1495"/>
      <c r="M75" s="1495"/>
      <c r="N75" s="1495"/>
      <c r="O75" s="1495"/>
    </row>
    <row r="76" spans="2:15" ht="15" customHeight="1">
      <c r="B76" s="1319"/>
      <c r="C76" s="1326"/>
      <c r="D76" s="1923" t="s">
        <v>712</v>
      </c>
      <c r="E76" s="1923"/>
      <c r="F76" s="2014"/>
      <c r="G76" s="1191">
        <v>3870.3330000000001</v>
      </c>
      <c r="H76" s="173">
        <v>154.179</v>
      </c>
      <c r="I76" s="964">
        <v>138.965</v>
      </c>
      <c r="J76" s="1119">
        <v>4163.4769999999999</v>
      </c>
      <c r="L76" s="1495"/>
      <c r="M76" s="1495"/>
      <c r="N76" s="1495"/>
      <c r="O76" s="1495"/>
    </row>
    <row r="77" spans="2:15" ht="15" customHeight="1">
      <c r="B77" s="1319"/>
      <c r="C77" s="1326"/>
      <c r="D77" s="1923" t="s">
        <v>1062</v>
      </c>
      <c r="E77" s="1923"/>
      <c r="F77" s="2014"/>
      <c r="G77" s="1191">
        <v>11209.008</v>
      </c>
      <c r="H77" s="173">
        <v>1270.8109999999999</v>
      </c>
      <c r="I77" s="964">
        <v>559.86599999999999</v>
      </c>
      <c r="J77" s="1119">
        <v>13039.684999999999</v>
      </c>
      <c r="L77" s="1495"/>
      <c r="M77" s="1495"/>
      <c r="N77" s="1495"/>
      <c r="O77" s="1495"/>
    </row>
    <row r="78" spans="2:15" ht="15" customHeight="1">
      <c r="B78" s="1322">
        <v>13</v>
      </c>
      <c r="C78" s="2009" t="s">
        <v>1063</v>
      </c>
      <c r="D78" s="1917"/>
      <c r="E78" s="1917"/>
      <c r="F78" s="2010"/>
      <c r="G78" s="1121">
        <v>1466.039</v>
      </c>
      <c r="H78" s="175">
        <v>102.721</v>
      </c>
      <c r="I78" s="962">
        <v>18.803999999999998</v>
      </c>
      <c r="J78" s="1119">
        <v>1587.5640000000001</v>
      </c>
      <c r="L78" s="1495"/>
      <c r="M78" s="1495"/>
      <c r="N78" s="1495"/>
      <c r="O78" s="1495"/>
    </row>
    <row r="79" spans="2:15" ht="15" customHeight="1">
      <c r="B79" s="1319"/>
      <c r="C79" s="1326"/>
      <c r="D79" s="1923" t="s">
        <v>1064</v>
      </c>
      <c r="E79" s="1923"/>
      <c r="F79" s="2014"/>
      <c r="G79" s="1191">
        <v>1466.039</v>
      </c>
      <c r="H79" s="173">
        <v>102.721</v>
      </c>
      <c r="I79" s="964">
        <v>18.803999999999998</v>
      </c>
      <c r="J79" s="1119">
        <v>1587.5640000000001</v>
      </c>
      <c r="L79" s="1495"/>
      <c r="M79" s="1495"/>
      <c r="N79" s="1495"/>
      <c r="O79" s="1495"/>
    </row>
    <row r="80" spans="2:15" ht="15.75" customHeight="1">
      <c r="B80" s="1322">
        <v>14</v>
      </c>
      <c r="C80" s="2009" t="s">
        <v>499</v>
      </c>
      <c r="D80" s="1917"/>
      <c r="E80" s="1917"/>
      <c r="F80" s="2010"/>
      <c r="G80" s="1121">
        <v>81393.149999999994</v>
      </c>
      <c r="H80" s="175">
        <v>11068.635</v>
      </c>
      <c r="I80" s="962">
        <v>5634.2979999999998</v>
      </c>
      <c r="J80" s="1119">
        <v>98096.082999999999</v>
      </c>
      <c r="L80" s="1495"/>
      <c r="M80" s="1495"/>
      <c r="N80" s="1495"/>
      <c r="O80" s="1495"/>
    </row>
    <row r="81" spans="2:15" ht="15.75" customHeight="1">
      <c r="B81" s="1319"/>
      <c r="C81" s="1326"/>
      <c r="D81" s="1923" t="s">
        <v>1065</v>
      </c>
      <c r="E81" s="1923"/>
      <c r="F81" s="2014"/>
      <c r="G81" s="1191">
        <v>29104.78</v>
      </c>
      <c r="H81" s="173">
        <v>5208.1850000000004</v>
      </c>
      <c r="I81" s="964">
        <v>4572.5230000000001</v>
      </c>
      <c r="J81" s="1119">
        <v>38885.487999999998</v>
      </c>
      <c r="L81" s="1495"/>
      <c r="M81" s="1495"/>
      <c r="N81" s="1495"/>
      <c r="O81" s="1495"/>
    </row>
    <row r="82" spans="2:15" ht="15" customHeight="1">
      <c r="B82" s="1319"/>
      <c r="C82" s="1326"/>
      <c r="D82" s="1923" t="s">
        <v>379</v>
      </c>
      <c r="E82" s="1923"/>
      <c r="F82" s="2014"/>
      <c r="G82" s="1191">
        <v>23368.203000000001</v>
      </c>
      <c r="H82" s="173">
        <v>3147.835</v>
      </c>
      <c r="I82" s="964">
        <v>576.83399999999995</v>
      </c>
      <c r="J82" s="1119">
        <v>27092.871999999999</v>
      </c>
      <c r="L82" s="1495"/>
      <c r="M82" s="1495"/>
      <c r="N82" s="1495"/>
      <c r="O82" s="1495"/>
    </row>
    <row r="83" spans="2:15" ht="15" customHeight="1">
      <c r="B83" s="1319"/>
      <c r="C83" s="1326"/>
      <c r="D83" s="1923" t="s">
        <v>1066</v>
      </c>
      <c r="E83" s="1923"/>
      <c r="F83" s="2014"/>
      <c r="G83" s="1191">
        <v>28628.656999999999</v>
      </c>
      <c r="H83" s="173">
        <v>2371.9789999999998</v>
      </c>
      <c r="I83" s="964">
        <v>463.78800000000001</v>
      </c>
      <c r="J83" s="1119">
        <v>31464.423999999999</v>
      </c>
      <c r="L83" s="1495"/>
      <c r="M83" s="1495"/>
      <c r="N83" s="1495"/>
      <c r="O83" s="1495"/>
    </row>
    <row r="84" spans="2:15" ht="14.25" customHeight="1">
      <c r="B84" s="1327"/>
      <c r="C84" s="1326"/>
      <c r="D84" s="1923" t="s">
        <v>380</v>
      </c>
      <c r="E84" s="1923"/>
      <c r="F84" s="2014"/>
      <c r="G84" s="1191">
        <v>291.51</v>
      </c>
      <c r="H84" s="173">
        <v>105.31100000000001</v>
      </c>
      <c r="I84" s="964">
        <v>105.07</v>
      </c>
      <c r="J84" s="1119">
        <v>501.89100000000002</v>
      </c>
      <c r="L84" s="1495"/>
      <c r="M84" s="1495"/>
      <c r="N84" s="1495"/>
      <c r="O84" s="1495"/>
    </row>
    <row r="85" spans="2:15" ht="14.25" customHeight="1">
      <c r="B85" s="1319"/>
      <c r="C85" s="1326"/>
      <c r="D85" s="1923" t="s">
        <v>263</v>
      </c>
      <c r="E85" s="1923"/>
      <c r="F85" s="2014"/>
      <c r="G85" s="1191">
        <v>0</v>
      </c>
      <c r="H85" s="173">
        <v>235.32499999999999</v>
      </c>
      <c r="I85" s="964">
        <v>0</v>
      </c>
      <c r="J85" s="1119">
        <v>235.32499999999999</v>
      </c>
      <c r="L85" s="1495"/>
      <c r="M85" s="1495"/>
      <c r="N85" s="1495"/>
      <c r="O85" s="1495"/>
    </row>
    <row r="86" spans="2:15" ht="14.25" customHeight="1">
      <c r="B86" s="1321"/>
      <c r="C86" s="1556"/>
      <c r="D86" s="1921" t="s">
        <v>1067</v>
      </c>
      <c r="E86" s="1922"/>
      <c r="F86" s="1928"/>
      <c r="G86" s="1277">
        <v>0</v>
      </c>
      <c r="H86" s="177">
        <v>0</v>
      </c>
      <c r="I86" s="968">
        <v>-83.917000000000002</v>
      </c>
      <c r="J86" s="1127">
        <v>-83.917000000000002</v>
      </c>
      <c r="L86" s="1495"/>
      <c r="M86" s="1495"/>
      <c r="N86" s="1495"/>
      <c r="O86" s="1495"/>
    </row>
    <row r="87" spans="2:15" ht="15.75" customHeight="1" thickBot="1">
      <c r="B87" s="1494">
        <v>15</v>
      </c>
      <c r="C87" s="2067" t="s">
        <v>1139</v>
      </c>
      <c r="D87" s="2068" t="s">
        <v>264</v>
      </c>
      <c r="E87" s="2068"/>
      <c r="F87" s="2069"/>
      <c r="G87" s="1536">
        <v>4028.9119999999998</v>
      </c>
      <c r="H87" s="169">
        <v>331.35599999999999</v>
      </c>
      <c r="I87" s="1160">
        <v>76.471999999999994</v>
      </c>
      <c r="J87" s="1127">
        <v>4436.74</v>
      </c>
      <c r="L87" s="1495"/>
      <c r="M87" s="1495"/>
      <c r="N87" s="1495"/>
      <c r="O87" s="1495"/>
    </row>
    <row r="88" spans="2:15" ht="15.75" customHeight="1" thickBot="1">
      <c r="B88" s="1337">
        <v>16</v>
      </c>
      <c r="C88" s="2001" t="s">
        <v>1068</v>
      </c>
      <c r="D88" s="1906"/>
      <c r="E88" s="1906"/>
      <c r="F88" s="2002"/>
      <c r="G88" s="1165">
        <v>598105.28899999999</v>
      </c>
      <c r="H88" s="161">
        <v>94745.748999999996</v>
      </c>
      <c r="I88" s="162">
        <v>46086.644</v>
      </c>
      <c r="J88" s="1135">
        <v>738937.68200000003</v>
      </c>
      <c r="L88" s="1495"/>
      <c r="M88" s="1495"/>
      <c r="N88" s="1495"/>
      <c r="O88" s="1495"/>
    </row>
    <row r="91" spans="2:15" ht="14.25" customHeight="1">
      <c r="G91" s="1495"/>
      <c r="H91" s="1495"/>
      <c r="I91" s="1495"/>
      <c r="J91" s="1495"/>
    </row>
  </sheetData>
  <mergeCells count="87">
    <mergeCell ref="D8:F8"/>
    <mergeCell ref="B2:J2"/>
    <mergeCell ref="I3:J3"/>
    <mergeCell ref="C4:F4"/>
    <mergeCell ref="C5:F5"/>
    <mergeCell ref="D6:F6"/>
    <mergeCell ref="C20:F20"/>
    <mergeCell ref="C9:F9"/>
    <mergeCell ref="C10:F10"/>
    <mergeCell ref="D11:F11"/>
    <mergeCell ref="C12:F12"/>
    <mergeCell ref="D13:F13"/>
    <mergeCell ref="D14:F14"/>
    <mergeCell ref="D15:F15"/>
    <mergeCell ref="D16:F16"/>
    <mergeCell ref="D17:F17"/>
    <mergeCell ref="D18:F18"/>
    <mergeCell ref="D19:F19"/>
    <mergeCell ref="C32:F32"/>
    <mergeCell ref="D21:F21"/>
    <mergeCell ref="D22:F22"/>
    <mergeCell ref="D23:F23"/>
    <mergeCell ref="D24:F24"/>
    <mergeCell ref="D25:F25"/>
    <mergeCell ref="D26:F26"/>
    <mergeCell ref="D27:F27"/>
    <mergeCell ref="D28:F28"/>
    <mergeCell ref="D29:F29"/>
    <mergeCell ref="D30:F30"/>
    <mergeCell ref="D31:F31"/>
    <mergeCell ref="D44:F44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C43:F43"/>
    <mergeCell ref="D57:F57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54:F54"/>
    <mergeCell ref="C56:F56"/>
    <mergeCell ref="D69:F69"/>
    <mergeCell ref="D58:F58"/>
    <mergeCell ref="D59:F59"/>
    <mergeCell ref="C60:F60"/>
    <mergeCell ref="D61:F61"/>
    <mergeCell ref="C62:F62"/>
    <mergeCell ref="D63:F63"/>
    <mergeCell ref="D64:F64"/>
    <mergeCell ref="D65:F65"/>
    <mergeCell ref="C66:F66"/>
    <mergeCell ref="D67:F67"/>
    <mergeCell ref="D68:F68"/>
    <mergeCell ref="D71:F71"/>
    <mergeCell ref="D72:F72"/>
    <mergeCell ref="D73:F73"/>
    <mergeCell ref="C74:F74"/>
    <mergeCell ref="D75:F75"/>
    <mergeCell ref="C88:F88"/>
    <mergeCell ref="D7:F7"/>
    <mergeCell ref="D55:F55"/>
    <mergeCell ref="D82:F82"/>
    <mergeCell ref="D83:F83"/>
    <mergeCell ref="D84:F84"/>
    <mergeCell ref="D85:F85"/>
    <mergeCell ref="D86:F86"/>
    <mergeCell ref="C87:F87"/>
    <mergeCell ref="D76:F76"/>
    <mergeCell ref="D77:F77"/>
    <mergeCell ref="C78:F78"/>
    <mergeCell ref="D79:F79"/>
    <mergeCell ref="C80:F80"/>
    <mergeCell ref="D81:F81"/>
    <mergeCell ref="D70:F70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76"/>
  <sheetViews>
    <sheetView workbookViewId="0"/>
  </sheetViews>
  <sheetFormatPr defaultRowHeight="14.25"/>
  <cols>
    <col min="1" max="1" width="2.625" style="987" customWidth="1"/>
    <col min="2" max="2" width="4.625" style="987" customWidth="1"/>
    <col min="3" max="3" width="2.625" style="987" customWidth="1"/>
    <col min="4" max="5" width="9" style="987"/>
    <col min="6" max="6" width="46.625" style="987" customWidth="1"/>
    <col min="7" max="10" width="12.625" style="987" customWidth="1"/>
    <col min="11" max="11" width="9" style="987"/>
    <col min="12" max="12" width="9" style="987" customWidth="1"/>
    <col min="13" max="16384" width="9" style="987"/>
  </cols>
  <sheetData>
    <row r="2" spans="1:15" ht="15" customHeight="1">
      <c r="B2" s="1744" t="s">
        <v>1192</v>
      </c>
      <c r="C2" s="1744"/>
      <c r="D2" s="1744"/>
      <c r="E2" s="1744"/>
      <c r="F2" s="1744"/>
      <c r="G2" s="1744"/>
      <c r="H2" s="1744"/>
      <c r="I2" s="1744"/>
      <c r="J2" s="1744"/>
    </row>
    <row r="3" spans="1:15" ht="15" customHeight="1" thickBot="1">
      <c r="I3" s="2065" t="s">
        <v>844</v>
      </c>
      <c r="J3" s="2066"/>
    </row>
    <row r="4" spans="1:15" ht="26.25" thickBot="1">
      <c r="A4" s="1357"/>
      <c r="B4" s="1591" t="s">
        <v>289</v>
      </c>
      <c r="C4" s="2022" t="s">
        <v>505</v>
      </c>
      <c r="D4" s="1932"/>
      <c r="E4" s="1932"/>
      <c r="F4" s="2023"/>
      <c r="G4" s="1209" t="s">
        <v>5</v>
      </c>
      <c r="H4" s="1209" t="s">
        <v>324</v>
      </c>
      <c r="I4" s="1590" t="s">
        <v>325</v>
      </c>
      <c r="J4" s="1211" t="s">
        <v>8</v>
      </c>
    </row>
    <row r="5" spans="1:15" ht="15" customHeight="1">
      <c r="A5" s="1357"/>
      <c r="B5" s="1315">
        <v>1</v>
      </c>
      <c r="C5" s="2024" t="s">
        <v>1142</v>
      </c>
      <c r="D5" s="2025"/>
      <c r="E5" s="2025"/>
      <c r="F5" s="2026"/>
      <c r="G5" s="1316">
        <v>63936.966999999997</v>
      </c>
      <c r="H5" s="1316">
        <v>8455.3119999999999</v>
      </c>
      <c r="I5" s="1482">
        <v>5094.0609999999997</v>
      </c>
      <c r="J5" s="1266">
        <v>77486.34</v>
      </c>
      <c r="L5" s="1392"/>
      <c r="M5" s="1392"/>
      <c r="N5" s="1392"/>
      <c r="O5" s="1392"/>
    </row>
    <row r="6" spans="1:15" ht="15" customHeight="1">
      <c r="A6" s="1357"/>
      <c r="B6" s="1319"/>
      <c r="C6" s="2013" t="s">
        <v>847</v>
      </c>
      <c r="D6" s="1922"/>
      <c r="E6" s="1922"/>
      <c r="F6" s="1928"/>
      <c r="G6" s="1221">
        <v>19435.075000000001</v>
      </c>
      <c r="H6" s="1221">
        <v>2936.0680000000002</v>
      </c>
      <c r="I6" s="1264">
        <v>2477.681</v>
      </c>
      <c r="J6" s="1266">
        <v>24848.824000000001</v>
      </c>
      <c r="L6" s="1392"/>
      <c r="M6" s="1392"/>
      <c r="N6" s="1392"/>
      <c r="O6" s="1392"/>
    </row>
    <row r="7" spans="1:15" ht="15" customHeight="1">
      <c r="A7" s="1357"/>
      <c r="B7" s="1319"/>
      <c r="C7" s="2013" t="s">
        <v>848</v>
      </c>
      <c r="D7" s="1922"/>
      <c r="E7" s="1922"/>
      <c r="F7" s="1928"/>
      <c r="G7" s="1221">
        <v>10356.875</v>
      </c>
      <c r="H7" s="1221">
        <v>1529.76</v>
      </c>
      <c r="I7" s="1264">
        <v>648.86500000000001</v>
      </c>
      <c r="J7" s="1266">
        <v>12535.5</v>
      </c>
      <c r="L7" s="1392"/>
      <c r="M7" s="1392"/>
      <c r="N7" s="1392"/>
      <c r="O7" s="1392"/>
    </row>
    <row r="8" spans="1:15" ht="15" customHeight="1">
      <c r="A8" s="1357"/>
      <c r="B8" s="1319"/>
      <c r="C8" s="2013" t="s">
        <v>506</v>
      </c>
      <c r="D8" s="1922"/>
      <c r="E8" s="1922"/>
      <c r="F8" s="1928"/>
      <c r="G8" s="1221">
        <v>0</v>
      </c>
      <c r="H8" s="1221">
        <v>62.963999999999999</v>
      </c>
      <c r="I8" s="1264">
        <v>0</v>
      </c>
      <c r="J8" s="1266">
        <v>62.963999999999999</v>
      </c>
      <c r="L8" s="1392"/>
      <c r="M8" s="1392"/>
      <c r="N8" s="1392"/>
      <c r="O8" s="1392"/>
    </row>
    <row r="9" spans="1:15" ht="15" customHeight="1">
      <c r="A9" s="1357"/>
      <c r="B9" s="1319"/>
      <c r="C9" s="2013" t="s">
        <v>23</v>
      </c>
      <c r="D9" s="1922"/>
      <c r="E9" s="1922"/>
      <c r="F9" s="1928"/>
      <c r="G9" s="1221">
        <v>3.601</v>
      </c>
      <c r="H9" s="1221">
        <v>0</v>
      </c>
      <c r="I9" s="1264">
        <v>0.59799999999999998</v>
      </c>
      <c r="J9" s="1266">
        <v>4.1989999999999998</v>
      </c>
      <c r="L9" s="1392"/>
      <c r="M9" s="1392"/>
      <c r="N9" s="1392"/>
      <c r="O9" s="1392"/>
    </row>
    <row r="10" spans="1:15" ht="15" customHeight="1">
      <c r="A10" s="1357"/>
      <c r="B10" s="1321"/>
      <c r="C10" s="2019" t="s">
        <v>849</v>
      </c>
      <c r="D10" s="2020"/>
      <c r="E10" s="2020"/>
      <c r="F10" s="2021"/>
      <c r="G10" s="1221">
        <v>34141.415999999997</v>
      </c>
      <c r="H10" s="1221">
        <v>3926.52</v>
      </c>
      <c r="I10" s="1264">
        <v>1966.9169999999999</v>
      </c>
      <c r="J10" s="1266">
        <v>40034.853000000003</v>
      </c>
      <c r="L10" s="1392"/>
      <c r="M10" s="1392"/>
      <c r="N10" s="1392"/>
      <c r="O10" s="1392"/>
    </row>
    <row r="11" spans="1:15" ht="30" customHeight="1">
      <c r="A11" s="1357"/>
      <c r="B11" s="1322">
        <v>2</v>
      </c>
      <c r="C11" s="1940" t="s">
        <v>1106</v>
      </c>
      <c r="D11" s="1774"/>
      <c r="E11" s="1774"/>
      <c r="F11" s="1941"/>
      <c r="G11" s="1316">
        <v>64.908000000000001</v>
      </c>
      <c r="H11" s="1316">
        <v>0</v>
      </c>
      <c r="I11" s="1482">
        <v>31.401</v>
      </c>
      <c r="J11" s="1266">
        <v>96.308999999999997</v>
      </c>
      <c r="L11" s="1392"/>
      <c r="M11" s="1392"/>
      <c r="N11" s="1392"/>
      <c r="O11" s="1392"/>
    </row>
    <row r="12" spans="1:15" ht="27" customHeight="1">
      <c r="A12" s="1357"/>
      <c r="B12" s="1319"/>
      <c r="C12" s="2030" t="s">
        <v>1107</v>
      </c>
      <c r="D12" s="1781"/>
      <c r="E12" s="1781"/>
      <c r="F12" s="1859"/>
      <c r="G12" s="1221">
        <v>64.908000000000001</v>
      </c>
      <c r="H12" s="1221">
        <v>0</v>
      </c>
      <c r="I12" s="1264">
        <v>31.401</v>
      </c>
      <c r="J12" s="1266">
        <v>96.308999999999997</v>
      </c>
      <c r="L12" s="1392"/>
      <c r="M12" s="1392"/>
      <c r="N12" s="1392"/>
      <c r="O12" s="1392"/>
    </row>
    <row r="13" spans="1:15" ht="31.5" customHeight="1">
      <c r="A13" s="1357"/>
      <c r="B13" s="1322">
        <v>3</v>
      </c>
      <c r="C13" s="1940" t="s">
        <v>1109</v>
      </c>
      <c r="D13" s="1774"/>
      <c r="E13" s="1774"/>
      <c r="F13" s="1941"/>
      <c r="G13" s="1316">
        <v>2.0590000000000002</v>
      </c>
      <c r="H13" s="1316">
        <v>0</v>
      </c>
      <c r="I13" s="1482">
        <v>0</v>
      </c>
      <c r="J13" s="1266">
        <v>2.0590000000000002</v>
      </c>
      <c r="L13" s="1392"/>
      <c r="M13" s="1392"/>
      <c r="N13" s="1392"/>
      <c r="O13" s="1392"/>
    </row>
    <row r="14" spans="1:15">
      <c r="A14" s="1357"/>
      <c r="B14" s="1319"/>
      <c r="C14" s="2030" t="s">
        <v>1110</v>
      </c>
      <c r="D14" s="1781"/>
      <c r="E14" s="1781"/>
      <c r="F14" s="1859"/>
      <c r="G14" s="1221">
        <v>2.0590000000000002</v>
      </c>
      <c r="H14" s="1221">
        <v>0</v>
      </c>
      <c r="I14" s="1264">
        <v>0</v>
      </c>
      <c r="J14" s="1266">
        <v>2.0590000000000002</v>
      </c>
      <c r="L14" s="1392"/>
      <c r="M14" s="1392"/>
      <c r="N14" s="1392"/>
      <c r="O14" s="1392"/>
    </row>
    <row r="15" spans="1:15" ht="30" customHeight="1">
      <c r="A15" s="1357"/>
      <c r="B15" s="1322">
        <v>4</v>
      </c>
      <c r="C15" s="1940" t="s">
        <v>1111</v>
      </c>
      <c r="D15" s="1774"/>
      <c r="E15" s="1774"/>
      <c r="F15" s="1941"/>
      <c r="G15" s="1316">
        <v>369.78699999999998</v>
      </c>
      <c r="H15" s="1316">
        <v>0</v>
      </c>
      <c r="I15" s="1482">
        <v>0</v>
      </c>
      <c r="J15" s="1266">
        <v>369.78699999999998</v>
      </c>
      <c r="L15" s="1392"/>
      <c r="M15" s="1392"/>
      <c r="N15" s="1392"/>
      <c r="O15" s="1392"/>
    </row>
    <row r="16" spans="1:15" ht="30" customHeight="1">
      <c r="A16" s="1357"/>
      <c r="B16" s="1319"/>
      <c r="C16" s="2029" t="s">
        <v>1112</v>
      </c>
      <c r="D16" s="1772"/>
      <c r="E16" s="1772"/>
      <c r="F16" s="1773"/>
      <c r="G16" s="1221">
        <v>369.78699999999998</v>
      </c>
      <c r="H16" s="1221">
        <v>0</v>
      </c>
      <c r="I16" s="1264">
        <v>0</v>
      </c>
      <c r="J16" s="1266">
        <v>369.78699999999998</v>
      </c>
      <c r="L16" s="1392"/>
      <c r="M16" s="1392"/>
      <c r="N16" s="1392"/>
      <c r="O16" s="1392"/>
    </row>
    <row r="17" spans="1:15" ht="15" customHeight="1">
      <c r="A17" s="1357"/>
      <c r="B17" s="1322">
        <v>5</v>
      </c>
      <c r="C17" s="2009" t="s">
        <v>861</v>
      </c>
      <c r="D17" s="1917"/>
      <c r="E17" s="1917"/>
      <c r="F17" s="2010"/>
      <c r="G17" s="1316">
        <v>0.56299999999999994</v>
      </c>
      <c r="H17" s="1316">
        <v>0</v>
      </c>
      <c r="I17" s="1482">
        <v>0</v>
      </c>
      <c r="J17" s="1266">
        <v>0.56299999999999994</v>
      </c>
      <c r="L17" s="1392"/>
      <c r="M17" s="1392"/>
      <c r="N17" s="1392"/>
      <c r="O17" s="1392"/>
    </row>
    <row r="18" spans="1:15" ht="15" customHeight="1">
      <c r="A18" s="1357"/>
      <c r="B18" s="1319"/>
      <c r="C18" s="2007" t="s">
        <v>865</v>
      </c>
      <c r="D18" s="1916"/>
      <c r="E18" s="1916"/>
      <c r="F18" s="2008"/>
      <c r="G18" s="1244">
        <v>0.56299999999999994</v>
      </c>
      <c r="H18" s="1244">
        <v>0</v>
      </c>
      <c r="I18" s="1263">
        <v>0</v>
      </c>
      <c r="J18" s="1266">
        <v>0.56299999999999994</v>
      </c>
      <c r="L18" s="1392"/>
      <c r="M18" s="1392"/>
      <c r="N18" s="1392"/>
      <c r="O18" s="1392"/>
    </row>
    <row r="19" spans="1:15" ht="15" customHeight="1">
      <c r="A19" s="1357"/>
      <c r="B19" s="1319"/>
      <c r="C19" s="1324"/>
      <c r="D19" s="1915" t="s">
        <v>866</v>
      </c>
      <c r="E19" s="1916"/>
      <c r="F19" s="2008"/>
      <c r="G19" s="1244">
        <v>0.56299999999999994</v>
      </c>
      <c r="H19" s="1244">
        <v>0</v>
      </c>
      <c r="I19" s="1263">
        <v>0</v>
      </c>
      <c r="J19" s="1266">
        <v>0.56299999999999994</v>
      </c>
      <c r="L19" s="1392"/>
      <c r="M19" s="1392"/>
      <c r="N19" s="1392"/>
      <c r="O19" s="1392"/>
    </row>
    <row r="20" spans="1:15" ht="15" customHeight="1">
      <c r="A20" s="1357"/>
      <c r="B20" s="1322">
        <v>6</v>
      </c>
      <c r="C20" s="1940" t="s">
        <v>1113</v>
      </c>
      <c r="D20" s="1774"/>
      <c r="E20" s="1774"/>
      <c r="F20" s="1941"/>
      <c r="G20" s="1316">
        <v>52798.697</v>
      </c>
      <c r="H20" s="1316">
        <v>4904.3630000000003</v>
      </c>
      <c r="I20" s="1482">
        <v>6687.3850000000002</v>
      </c>
      <c r="J20" s="1266">
        <v>64390.445</v>
      </c>
      <c r="L20" s="1392"/>
      <c r="M20" s="1392"/>
      <c r="N20" s="1392"/>
      <c r="O20" s="1392"/>
    </row>
    <row r="21" spans="1:15">
      <c r="A21" s="1357"/>
      <c r="B21" s="1319"/>
      <c r="C21" s="2030" t="s">
        <v>1114</v>
      </c>
      <c r="D21" s="1781"/>
      <c r="E21" s="1781"/>
      <c r="F21" s="1859"/>
      <c r="G21" s="1221">
        <v>2587.7260000000001</v>
      </c>
      <c r="H21" s="1221">
        <v>4420.0159999999996</v>
      </c>
      <c r="I21" s="1264">
        <v>5050.2539999999999</v>
      </c>
      <c r="J21" s="1266">
        <v>12057.995999999999</v>
      </c>
      <c r="L21" s="1392"/>
      <c r="M21" s="1392"/>
      <c r="N21" s="1392"/>
      <c r="O21" s="1392"/>
    </row>
    <row r="22" spans="1:15">
      <c r="A22" s="1357"/>
      <c r="B22" s="1319"/>
      <c r="C22" s="2030" t="s">
        <v>1115</v>
      </c>
      <c r="D22" s="1781"/>
      <c r="E22" s="1781"/>
      <c r="F22" s="1859"/>
      <c r="G22" s="1221">
        <v>2466.6559999999999</v>
      </c>
      <c r="H22" s="1221">
        <v>392.42599999999999</v>
      </c>
      <c r="I22" s="1264">
        <v>732.03800000000001</v>
      </c>
      <c r="J22" s="1266">
        <v>3591.12</v>
      </c>
      <c r="L22" s="1392"/>
      <c r="M22" s="1392"/>
      <c r="N22" s="1392"/>
      <c r="O22" s="1392"/>
    </row>
    <row r="23" spans="1:15" ht="15" customHeight="1">
      <c r="A23" s="1357"/>
      <c r="B23" s="1319"/>
      <c r="C23" s="2030" t="s">
        <v>1181</v>
      </c>
      <c r="D23" s="1781"/>
      <c r="E23" s="1781"/>
      <c r="F23" s="1859"/>
      <c r="G23" s="1221">
        <v>2253.3200000000002</v>
      </c>
      <c r="H23" s="1221">
        <v>0</v>
      </c>
      <c r="I23" s="1264">
        <v>0</v>
      </c>
      <c r="J23" s="1266">
        <v>2253.3200000000002</v>
      </c>
      <c r="L23" s="1392"/>
      <c r="M23" s="1392"/>
      <c r="N23" s="1392"/>
      <c r="O23" s="1392"/>
    </row>
    <row r="24" spans="1:15">
      <c r="A24" s="1357"/>
      <c r="B24" s="1319"/>
      <c r="C24" s="2030" t="s">
        <v>1116</v>
      </c>
      <c r="D24" s="1781"/>
      <c r="E24" s="1781"/>
      <c r="F24" s="1859"/>
      <c r="G24" s="1221">
        <v>43516.197999999997</v>
      </c>
      <c r="H24" s="1221">
        <v>11.01</v>
      </c>
      <c r="I24" s="1264">
        <v>905.09299999999996</v>
      </c>
      <c r="J24" s="1266">
        <v>44432.300999999999</v>
      </c>
      <c r="L24" s="1392"/>
      <c r="M24" s="1392"/>
      <c r="N24" s="1392"/>
      <c r="O24" s="1392"/>
    </row>
    <row r="25" spans="1:15">
      <c r="A25" s="1357"/>
      <c r="B25" s="1319"/>
      <c r="C25" s="2030" t="s">
        <v>1174</v>
      </c>
      <c r="D25" s="1781"/>
      <c r="E25" s="1781"/>
      <c r="F25" s="1859"/>
      <c r="G25" s="1221">
        <v>5.9690000000000003</v>
      </c>
      <c r="H25" s="1221">
        <v>0</v>
      </c>
      <c r="I25" s="1264">
        <v>0</v>
      </c>
      <c r="J25" s="1266">
        <v>5.9690000000000003</v>
      </c>
      <c r="L25" s="1392"/>
      <c r="M25" s="1392"/>
      <c r="N25" s="1392"/>
      <c r="O25" s="1392"/>
    </row>
    <row r="26" spans="1:15">
      <c r="A26" s="1357"/>
      <c r="B26" s="1319"/>
      <c r="C26" s="2030" t="s">
        <v>1146</v>
      </c>
      <c r="D26" s="1781"/>
      <c r="E26" s="1781"/>
      <c r="F26" s="1859"/>
      <c r="G26" s="1221">
        <v>1968.828</v>
      </c>
      <c r="H26" s="1221">
        <v>80.911000000000001</v>
      </c>
      <c r="I26" s="1264">
        <v>0</v>
      </c>
      <c r="J26" s="1266">
        <v>2049.739</v>
      </c>
      <c r="L26" s="1392"/>
      <c r="M26" s="1392"/>
      <c r="N26" s="1392"/>
      <c r="O26" s="1392"/>
    </row>
    <row r="27" spans="1:15" ht="15" customHeight="1">
      <c r="A27" s="1357"/>
      <c r="B27" s="1322">
        <v>7</v>
      </c>
      <c r="C27" s="1940" t="s">
        <v>1117</v>
      </c>
      <c r="D27" s="1774"/>
      <c r="E27" s="1774"/>
      <c r="F27" s="1941"/>
      <c r="G27" s="1316">
        <v>39676.934999999998</v>
      </c>
      <c r="H27" s="1316">
        <v>2506.9989999999998</v>
      </c>
      <c r="I27" s="1482">
        <v>507.53300000000002</v>
      </c>
      <c r="J27" s="1266">
        <v>42691.466999999997</v>
      </c>
      <c r="L27" s="1392"/>
      <c r="M27" s="1392"/>
      <c r="N27" s="1392"/>
      <c r="O27" s="1392"/>
    </row>
    <row r="28" spans="1:15" ht="27.75" customHeight="1">
      <c r="A28" s="1357"/>
      <c r="B28" s="1319"/>
      <c r="C28" s="2030" t="s">
        <v>1118</v>
      </c>
      <c r="D28" s="1781"/>
      <c r="E28" s="1781"/>
      <c r="F28" s="1859"/>
      <c r="G28" s="1221">
        <v>9095.0849999999991</v>
      </c>
      <c r="H28" s="1221">
        <v>1844.9390000000001</v>
      </c>
      <c r="I28" s="1264">
        <v>29.244</v>
      </c>
      <c r="J28" s="1266">
        <v>10969.268</v>
      </c>
      <c r="L28" s="1392"/>
      <c r="M28" s="1392"/>
      <c r="N28" s="1392"/>
      <c r="O28" s="1392"/>
    </row>
    <row r="29" spans="1:15" ht="27.75" customHeight="1">
      <c r="A29" s="1357"/>
      <c r="B29" s="1319"/>
      <c r="C29" s="2030" t="s">
        <v>1119</v>
      </c>
      <c r="D29" s="1781"/>
      <c r="E29" s="1781"/>
      <c r="F29" s="1859"/>
      <c r="G29" s="1221">
        <v>5704.69</v>
      </c>
      <c r="H29" s="1221">
        <v>575.69000000000005</v>
      </c>
      <c r="I29" s="1264">
        <v>57.758000000000003</v>
      </c>
      <c r="J29" s="1266">
        <v>6338.1379999999999</v>
      </c>
      <c r="L29" s="1392"/>
      <c r="M29" s="1392"/>
      <c r="N29" s="1392"/>
      <c r="O29" s="1392"/>
    </row>
    <row r="30" spans="1:15" ht="27.75" customHeight="1">
      <c r="A30" s="1357"/>
      <c r="B30" s="1319"/>
      <c r="C30" s="2030" t="s">
        <v>1120</v>
      </c>
      <c r="D30" s="1781"/>
      <c r="E30" s="1781"/>
      <c r="F30" s="1859"/>
      <c r="G30" s="1221">
        <v>23426.473999999998</v>
      </c>
      <c r="H30" s="1221">
        <v>73.263999999999996</v>
      </c>
      <c r="I30" s="1264">
        <v>290.911</v>
      </c>
      <c r="J30" s="1266">
        <v>23790.649000000001</v>
      </c>
      <c r="L30" s="1392"/>
      <c r="M30" s="1392"/>
      <c r="N30" s="1392"/>
      <c r="O30" s="1392"/>
    </row>
    <row r="31" spans="1:15" ht="27.75" customHeight="1">
      <c r="A31" s="1357"/>
      <c r="B31" s="1319"/>
      <c r="C31" s="2030" t="s">
        <v>1121</v>
      </c>
      <c r="D31" s="1781"/>
      <c r="E31" s="1781"/>
      <c r="F31" s="1859"/>
      <c r="G31" s="1221">
        <v>980.13400000000001</v>
      </c>
      <c r="H31" s="1221">
        <v>0</v>
      </c>
      <c r="I31" s="1264">
        <v>0</v>
      </c>
      <c r="J31" s="1266">
        <v>980.13400000000001</v>
      </c>
      <c r="L31" s="1392"/>
      <c r="M31" s="1392"/>
      <c r="N31" s="1392"/>
      <c r="O31" s="1392"/>
    </row>
    <row r="32" spans="1:15" ht="27.75" customHeight="1">
      <c r="A32" s="1357"/>
      <c r="B32" s="1319"/>
      <c r="C32" s="2030" t="s">
        <v>1122</v>
      </c>
      <c r="D32" s="1781"/>
      <c r="E32" s="1781"/>
      <c r="F32" s="1859"/>
      <c r="G32" s="1221">
        <v>2.5379999999999998</v>
      </c>
      <c r="H32" s="1221">
        <v>0</v>
      </c>
      <c r="I32" s="1264">
        <v>21.356999999999999</v>
      </c>
      <c r="J32" s="1266">
        <v>23.895</v>
      </c>
      <c r="L32" s="1392"/>
      <c r="M32" s="1392"/>
      <c r="N32" s="1392"/>
      <c r="O32" s="1392"/>
    </row>
    <row r="33" spans="1:15" ht="27.75" customHeight="1">
      <c r="A33" s="1357"/>
      <c r="B33" s="1319"/>
      <c r="C33" s="2030" t="s">
        <v>1123</v>
      </c>
      <c r="D33" s="1781"/>
      <c r="E33" s="1781"/>
      <c r="F33" s="1859"/>
      <c r="G33" s="1221">
        <v>0</v>
      </c>
      <c r="H33" s="1221">
        <v>0</v>
      </c>
      <c r="I33" s="1264">
        <v>8.1289999999999996</v>
      </c>
      <c r="J33" s="1266">
        <v>8.1289999999999996</v>
      </c>
      <c r="L33" s="1392"/>
      <c r="M33" s="1392"/>
      <c r="N33" s="1392"/>
      <c r="O33" s="1392"/>
    </row>
    <row r="34" spans="1:15" ht="27.75" customHeight="1">
      <c r="A34" s="1357"/>
      <c r="B34" s="1319"/>
      <c r="C34" s="2030" t="s">
        <v>1124</v>
      </c>
      <c r="D34" s="1781"/>
      <c r="E34" s="1781"/>
      <c r="F34" s="1859"/>
      <c r="G34" s="1221">
        <v>366.89</v>
      </c>
      <c r="H34" s="1221">
        <v>13.106</v>
      </c>
      <c r="I34" s="1264">
        <v>100.134</v>
      </c>
      <c r="J34" s="1266">
        <v>480.13</v>
      </c>
      <c r="L34" s="1392"/>
      <c r="M34" s="1392"/>
      <c r="N34" s="1392"/>
      <c r="O34" s="1392"/>
    </row>
    <row r="35" spans="1:15" ht="27.75" customHeight="1">
      <c r="A35" s="1357"/>
      <c r="B35" s="1319"/>
      <c r="C35" s="2030" t="s">
        <v>1125</v>
      </c>
      <c r="D35" s="1781"/>
      <c r="E35" s="1781"/>
      <c r="F35" s="1859"/>
      <c r="G35" s="1221">
        <v>101.124</v>
      </c>
      <c r="H35" s="1221">
        <v>0</v>
      </c>
      <c r="I35" s="1264">
        <v>0</v>
      </c>
      <c r="J35" s="1266">
        <v>101.124</v>
      </c>
      <c r="L35" s="1392"/>
      <c r="M35" s="1392"/>
      <c r="N35" s="1392"/>
      <c r="O35" s="1392"/>
    </row>
    <row r="36" spans="1:15">
      <c r="A36" s="1357"/>
      <c r="B36" s="1322">
        <v>8</v>
      </c>
      <c r="C36" s="1940" t="s">
        <v>1126</v>
      </c>
      <c r="D36" s="1774"/>
      <c r="E36" s="1774"/>
      <c r="F36" s="1941"/>
      <c r="G36" s="1316">
        <v>40400</v>
      </c>
      <c r="H36" s="1316">
        <v>3800</v>
      </c>
      <c r="I36" s="1482">
        <v>5319.87</v>
      </c>
      <c r="J36" s="1266">
        <v>49519.87</v>
      </c>
      <c r="L36" s="1392"/>
      <c r="M36" s="1392"/>
      <c r="N36" s="1392"/>
      <c r="O36" s="1392"/>
    </row>
    <row r="37" spans="1:15">
      <c r="A37" s="1357"/>
      <c r="B37" s="1319"/>
      <c r="C37" s="2013" t="s">
        <v>294</v>
      </c>
      <c r="D37" s="1922"/>
      <c r="E37" s="1922"/>
      <c r="F37" s="1928"/>
      <c r="G37" s="1221">
        <v>40400</v>
      </c>
      <c r="H37" s="1221">
        <v>3800</v>
      </c>
      <c r="I37" s="1264">
        <v>5320</v>
      </c>
      <c r="J37" s="1266">
        <v>49520</v>
      </c>
      <c r="L37" s="1392"/>
      <c r="M37" s="1392"/>
      <c r="N37" s="1392"/>
      <c r="O37" s="1392"/>
    </row>
    <row r="38" spans="1:15">
      <c r="A38" s="1357"/>
      <c r="B38" s="1319"/>
      <c r="C38" s="2007" t="s">
        <v>891</v>
      </c>
      <c r="D38" s="1916"/>
      <c r="E38" s="1916"/>
      <c r="F38" s="2008"/>
      <c r="G38" s="1244">
        <v>0</v>
      </c>
      <c r="H38" s="1244">
        <v>0</v>
      </c>
      <c r="I38" s="1263">
        <v>-0.13</v>
      </c>
      <c r="J38" s="1266">
        <v>-0.13</v>
      </c>
      <c r="L38" s="1392"/>
      <c r="M38" s="1392"/>
      <c r="N38" s="1392"/>
      <c r="O38" s="1392"/>
    </row>
    <row r="39" spans="1:15" ht="15" customHeight="1">
      <c r="A39" s="1357"/>
      <c r="B39" s="1322">
        <v>9</v>
      </c>
      <c r="C39" s="1940" t="s">
        <v>1127</v>
      </c>
      <c r="D39" s="1774"/>
      <c r="E39" s="1774"/>
      <c r="F39" s="1941"/>
      <c r="G39" s="1316">
        <v>27276.901000000002</v>
      </c>
      <c r="H39" s="1316">
        <v>21909.51</v>
      </c>
      <c r="I39" s="1482">
        <v>2532.3209999999999</v>
      </c>
      <c r="J39" s="1266">
        <v>51718.732000000004</v>
      </c>
      <c r="L39" s="1392"/>
      <c r="M39" s="1392"/>
      <c r="N39" s="1392"/>
      <c r="O39" s="1392"/>
    </row>
    <row r="40" spans="1:15">
      <c r="A40" s="1357"/>
      <c r="B40" s="1319"/>
      <c r="C40" s="2013" t="s">
        <v>893</v>
      </c>
      <c r="D40" s="1922"/>
      <c r="E40" s="1922"/>
      <c r="F40" s="1928"/>
      <c r="G40" s="1221">
        <v>72.376000000000005</v>
      </c>
      <c r="H40" s="1221">
        <v>326.43700000000001</v>
      </c>
      <c r="I40" s="1264">
        <v>797.21100000000001</v>
      </c>
      <c r="J40" s="1266">
        <v>1196.0239999999999</v>
      </c>
      <c r="L40" s="1392"/>
      <c r="M40" s="1392"/>
      <c r="N40" s="1392"/>
      <c r="O40" s="1392"/>
    </row>
    <row r="41" spans="1:15">
      <c r="A41" s="1357"/>
      <c r="B41" s="1319"/>
      <c r="C41" s="1326"/>
      <c r="D41" s="1929" t="s">
        <v>893</v>
      </c>
      <c r="E41" s="1923"/>
      <c r="F41" s="2014"/>
      <c r="G41" s="1221">
        <v>72.448999999999998</v>
      </c>
      <c r="H41" s="1221">
        <v>326.47000000000003</v>
      </c>
      <c r="I41" s="1264">
        <v>797.84400000000005</v>
      </c>
      <c r="J41" s="1266">
        <v>1196.7629999999999</v>
      </c>
      <c r="L41" s="1392"/>
      <c r="M41" s="1392"/>
      <c r="N41" s="1392"/>
      <c r="O41" s="1392"/>
    </row>
    <row r="42" spans="1:15">
      <c r="A42" s="1357"/>
      <c r="B42" s="1319"/>
      <c r="C42" s="1326"/>
      <c r="D42" s="1923" t="s">
        <v>725</v>
      </c>
      <c r="E42" s="1923" t="s">
        <v>132</v>
      </c>
      <c r="F42" s="2014"/>
      <c r="G42" s="1221">
        <v>-7.2999999999999995E-2</v>
      </c>
      <c r="H42" s="1221">
        <v>-3.3000000000000002E-2</v>
      </c>
      <c r="I42" s="1264">
        <v>-0.63300000000000001</v>
      </c>
      <c r="J42" s="1266">
        <v>-0.73899999999999999</v>
      </c>
      <c r="L42" s="1392"/>
      <c r="M42" s="1392"/>
      <c r="N42" s="1392"/>
      <c r="O42" s="1392"/>
    </row>
    <row r="43" spans="1:15">
      <c r="A43" s="1357"/>
      <c r="B43" s="1319"/>
      <c r="C43" s="2013" t="s">
        <v>894</v>
      </c>
      <c r="D43" s="1922"/>
      <c r="E43" s="1922"/>
      <c r="F43" s="1928"/>
      <c r="G43" s="1221">
        <v>25295.384999999998</v>
      </c>
      <c r="H43" s="1221">
        <v>4986.1890000000003</v>
      </c>
      <c r="I43" s="1264">
        <v>1655.682</v>
      </c>
      <c r="J43" s="1266">
        <v>31937.256000000001</v>
      </c>
      <c r="L43" s="1392"/>
      <c r="M43" s="1392"/>
      <c r="N43" s="1392"/>
      <c r="O43" s="1392"/>
    </row>
    <row r="44" spans="1:15">
      <c r="A44" s="1357"/>
      <c r="B44" s="1319"/>
      <c r="C44" s="1326"/>
      <c r="D44" s="1929" t="s">
        <v>894</v>
      </c>
      <c r="E44" s="1923"/>
      <c r="F44" s="2014"/>
      <c r="G44" s="1221">
        <v>25307.300999999999</v>
      </c>
      <c r="H44" s="1221">
        <v>4986.6819999999998</v>
      </c>
      <c r="I44" s="1264">
        <v>1656.74</v>
      </c>
      <c r="J44" s="1266">
        <v>31950.723000000002</v>
      </c>
      <c r="L44" s="1392"/>
      <c r="M44" s="1392"/>
      <c r="N44" s="1392"/>
      <c r="O44" s="1392"/>
    </row>
    <row r="45" spans="1:15">
      <c r="A45" s="1357"/>
      <c r="B45" s="1319"/>
      <c r="C45" s="1326"/>
      <c r="D45" s="1923" t="s">
        <v>726</v>
      </c>
      <c r="E45" s="1923"/>
      <c r="F45" s="2014"/>
      <c r="G45" s="1221">
        <v>-11.916</v>
      </c>
      <c r="H45" s="1221">
        <v>-0.49299999999999999</v>
      </c>
      <c r="I45" s="1264">
        <v>-1.0580000000000001</v>
      </c>
      <c r="J45" s="1266">
        <v>-13.467000000000001</v>
      </c>
      <c r="L45" s="1392"/>
      <c r="M45" s="1392"/>
      <c r="N45" s="1392"/>
      <c r="O45" s="1392"/>
    </row>
    <row r="46" spans="1:15">
      <c r="A46" s="1357"/>
      <c r="B46" s="1327"/>
      <c r="C46" s="2007" t="s">
        <v>899</v>
      </c>
      <c r="D46" s="1916"/>
      <c r="E46" s="1916"/>
      <c r="F46" s="2008"/>
      <c r="G46" s="1221">
        <v>528.02099999999996</v>
      </c>
      <c r="H46" s="1221">
        <v>148.137</v>
      </c>
      <c r="I46" s="1264">
        <v>23.821999999999999</v>
      </c>
      <c r="J46" s="1266">
        <v>699.98</v>
      </c>
      <c r="L46" s="1392"/>
      <c r="M46" s="1392"/>
      <c r="N46" s="1392"/>
      <c r="O46" s="1392"/>
    </row>
    <row r="47" spans="1:15">
      <c r="A47" s="1357"/>
      <c r="B47" s="1319"/>
      <c r="C47" s="1326"/>
      <c r="D47" s="1922" t="s">
        <v>899</v>
      </c>
      <c r="E47" s="1922"/>
      <c r="F47" s="1928"/>
      <c r="G47" s="1221">
        <v>529.51800000000003</v>
      </c>
      <c r="H47" s="1221">
        <v>148.15199999999999</v>
      </c>
      <c r="I47" s="1264">
        <v>23.847000000000001</v>
      </c>
      <c r="J47" s="1266">
        <v>701.51700000000005</v>
      </c>
      <c r="L47" s="1392"/>
      <c r="M47" s="1392"/>
      <c r="N47" s="1392"/>
      <c r="O47" s="1392"/>
    </row>
    <row r="48" spans="1:15">
      <c r="A48" s="1357"/>
      <c r="B48" s="1319"/>
      <c r="C48" s="1326"/>
      <c r="D48" s="1923" t="s">
        <v>901</v>
      </c>
      <c r="E48" s="1923" t="s">
        <v>132</v>
      </c>
      <c r="F48" s="2014"/>
      <c r="G48" s="1221">
        <v>-1.4970000000000001</v>
      </c>
      <c r="H48" s="1221">
        <v>-1.4999999999999999E-2</v>
      </c>
      <c r="I48" s="1264">
        <v>-2.5000000000000001E-2</v>
      </c>
      <c r="J48" s="1266">
        <v>-1.5369999999999999</v>
      </c>
      <c r="L48" s="1392"/>
      <c r="M48" s="1392"/>
      <c r="N48" s="1392"/>
      <c r="O48" s="1392"/>
    </row>
    <row r="49" spans="1:15">
      <c r="A49" s="1357"/>
      <c r="B49" s="1319"/>
      <c r="C49" s="2013" t="s">
        <v>797</v>
      </c>
      <c r="D49" s="1922"/>
      <c r="E49" s="1922"/>
      <c r="F49" s="1928"/>
      <c r="G49" s="1221">
        <v>1.802</v>
      </c>
      <c r="H49" s="1221">
        <v>16194.785</v>
      </c>
      <c r="I49" s="1264">
        <v>1.6E-2</v>
      </c>
      <c r="J49" s="1266">
        <v>16196.602999999999</v>
      </c>
      <c r="L49" s="1392"/>
      <c r="M49" s="1392"/>
      <c r="N49" s="1392"/>
      <c r="O49" s="1392"/>
    </row>
    <row r="50" spans="1:15">
      <c r="A50" s="1357"/>
      <c r="B50" s="1319"/>
      <c r="C50" s="1326"/>
      <c r="D50" s="1922" t="s">
        <v>540</v>
      </c>
      <c r="E50" s="1922"/>
      <c r="F50" s="1928"/>
      <c r="G50" s="1221">
        <v>1.8160000000000001</v>
      </c>
      <c r="H50" s="1221">
        <v>16196.404</v>
      </c>
      <c r="I50" s="1264">
        <v>1.6E-2</v>
      </c>
      <c r="J50" s="1266">
        <v>16198.236000000001</v>
      </c>
      <c r="L50" s="1392"/>
      <c r="M50" s="1392"/>
      <c r="N50" s="1392"/>
      <c r="O50" s="1392"/>
    </row>
    <row r="51" spans="1:15">
      <c r="A51" s="1357"/>
      <c r="B51" s="1319"/>
      <c r="C51" s="1326"/>
      <c r="D51" s="1923" t="s">
        <v>541</v>
      </c>
      <c r="E51" s="1923" t="s">
        <v>132</v>
      </c>
      <c r="F51" s="2014"/>
      <c r="G51" s="1221">
        <v>-1.4E-2</v>
      </c>
      <c r="H51" s="1221">
        <v>-1.619</v>
      </c>
      <c r="I51" s="1264">
        <v>0</v>
      </c>
      <c r="J51" s="1266">
        <v>-1.633</v>
      </c>
      <c r="L51" s="1392"/>
      <c r="M51" s="1392"/>
      <c r="N51" s="1392"/>
      <c r="O51" s="1392"/>
    </row>
    <row r="52" spans="1:15">
      <c r="A52" s="1357"/>
      <c r="B52" s="1319"/>
      <c r="C52" s="2013" t="s">
        <v>798</v>
      </c>
      <c r="D52" s="1922"/>
      <c r="E52" s="1922"/>
      <c r="F52" s="1928"/>
      <c r="G52" s="1221">
        <v>6.54</v>
      </c>
      <c r="H52" s="1221">
        <v>0</v>
      </c>
      <c r="I52" s="1264">
        <v>0</v>
      </c>
      <c r="J52" s="1266">
        <v>6.54</v>
      </c>
      <c r="L52" s="1392"/>
      <c r="M52" s="1392"/>
      <c r="N52" s="1392"/>
      <c r="O52" s="1392"/>
    </row>
    <row r="53" spans="1:15">
      <c r="A53" s="1357"/>
      <c r="B53" s="1319"/>
      <c r="C53" s="1326"/>
      <c r="D53" s="1922" t="s">
        <v>543</v>
      </c>
      <c r="E53" s="1922"/>
      <c r="F53" s="1928"/>
      <c r="G53" s="1221">
        <v>6.6859999999999999</v>
      </c>
      <c r="H53" s="1221">
        <v>0</v>
      </c>
      <c r="I53" s="1264">
        <v>0</v>
      </c>
      <c r="J53" s="1266">
        <v>6.6859999999999999</v>
      </c>
      <c r="L53" s="1392"/>
      <c r="M53" s="1392"/>
      <c r="N53" s="1392"/>
      <c r="O53" s="1392"/>
    </row>
    <row r="54" spans="1:15">
      <c r="A54" s="1357"/>
      <c r="B54" s="1319"/>
      <c r="C54" s="1326"/>
      <c r="D54" s="1923" t="s">
        <v>544</v>
      </c>
      <c r="E54" s="1923"/>
      <c r="F54" s="2014"/>
      <c r="G54" s="1221">
        <v>-5.0000000000000001E-3</v>
      </c>
      <c r="H54" s="1221">
        <v>0</v>
      </c>
      <c r="I54" s="1264">
        <v>0</v>
      </c>
      <c r="J54" s="1266">
        <v>-5.0000000000000001E-3</v>
      </c>
      <c r="L54" s="1392"/>
      <c r="M54" s="1392"/>
      <c r="N54" s="1392"/>
      <c r="O54" s="1392"/>
    </row>
    <row r="55" spans="1:15">
      <c r="A55" s="1357"/>
      <c r="B55" s="1319"/>
      <c r="C55" s="1326"/>
      <c r="D55" s="1923" t="s">
        <v>545</v>
      </c>
      <c r="E55" s="1923" t="s">
        <v>132</v>
      </c>
      <c r="F55" s="2014"/>
      <c r="G55" s="1221">
        <v>-0.14099999999999999</v>
      </c>
      <c r="H55" s="1221">
        <v>0</v>
      </c>
      <c r="I55" s="1264">
        <v>0</v>
      </c>
      <c r="J55" s="1266">
        <v>-0.14099999999999999</v>
      </c>
      <c r="L55" s="1392"/>
      <c r="M55" s="1392"/>
      <c r="N55" s="1392"/>
      <c r="O55" s="1392"/>
    </row>
    <row r="56" spans="1:15">
      <c r="A56" s="1357"/>
      <c r="B56" s="1319"/>
      <c r="C56" s="2013" t="s">
        <v>799</v>
      </c>
      <c r="D56" s="1922"/>
      <c r="E56" s="1922"/>
      <c r="F56" s="1928"/>
      <c r="G56" s="1221">
        <v>182.328</v>
      </c>
      <c r="H56" s="1221">
        <v>0</v>
      </c>
      <c r="I56" s="1264">
        <v>0.51500000000000001</v>
      </c>
      <c r="J56" s="1266">
        <v>182.84299999999999</v>
      </c>
      <c r="L56" s="1392"/>
      <c r="M56" s="1392"/>
      <c r="N56" s="1392"/>
      <c r="O56" s="1392"/>
    </row>
    <row r="57" spans="1:15">
      <c r="A57" s="1357"/>
      <c r="B57" s="1319"/>
      <c r="C57" s="1326"/>
      <c r="D57" s="1922" t="s">
        <v>547</v>
      </c>
      <c r="E57" s="1922"/>
      <c r="F57" s="1928"/>
      <c r="G57" s="1221">
        <v>191.892</v>
      </c>
      <c r="H57" s="1221">
        <v>0</v>
      </c>
      <c r="I57" s="1264">
        <v>0.51900000000000002</v>
      </c>
      <c r="J57" s="1266">
        <v>192.411</v>
      </c>
      <c r="L57" s="1392"/>
      <c r="M57" s="1392"/>
      <c r="N57" s="1392"/>
      <c r="O57" s="1392"/>
    </row>
    <row r="58" spans="1:15">
      <c r="A58" s="1357"/>
      <c r="B58" s="1319"/>
      <c r="C58" s="1326"/>
      <c r="D58" s="1923" t="s">
        <v>140</v>
      </c>
      <c r="E58" s="1923"/>
      <c r="F58" s="2014"/>
      <c r="G58" s="1221">
        <v>-0.31900000000000001</v>
      </c>
      <c r="H58" s="1221">
        <v>0</v>
      </c>
      <c r="I58" s="1264">
        <v>-3.0000000000000001E-3</v>
      </c>
      <c r="J58" s="1266">
        <v>-0.32200000000000001</v>
      </c>
      <c r="L58" s="1392"/>
      <c r="M58" s="1392"/>
      <c r="N58" s="1392"/>
      <c r="O58" s="1392"/>
    </row>
    <row r="59" spans="1:15">
      <c r="A59" s="1357"/>
      <c r="B59" s="1319"/>
      <c r="C59" s="1326"/>
      <c r="D59" s="1923" t="s">
        <v>548</v>
      </c>
      <c r="E59" s="1923" t="s">
        <v>132</v>
      </c>
      <c r="F59" s="2014"/>
      <c r="G59" s="1221">
        <v>-9.2449999999999992</v>
      </c>
      <c r="H59" s="1221">
        <v>0</v>
      </c>
      <c r="I59" s="1264">
        <v>-1E-3</v>
      </c>
      <c r="J59" s="1266">
        <v>-9.2460000000000004</v>
      </c>
      <c r="L59" s="1392"/>
      <c r="M59" s="1392"/>
      <c r="N59" s="1392"/>
      <c r="O59" s="1392"/>
    </row>
    <row r="60" spans="1:15">
      <c r="A60" s="1357"/>
      <c r="B60" s="1319"/>
      <c r="C60" s="2013" t="s">
        <v>801</v>
      </c>
      <c r="D60" s="1922"/>
      <c r="E60" s="1922"/>
      <c r="F60" s="1928"/>
      <c r="G60" s="1221">
        <v>824.596</v>
      </c>
      <c r="H60" s="1221">
        <v>213.56200000000001</v>
      </c>
      <c r="I60" s="1264">
        <v>55.075000000000003</v>
      </c>
      <c r="J60" s="1266">
        <v>1093.2329999999999</v>
      </c>
      <c r="L60" s="1392"/>
      <c r="M60" s="1392"/>
      <c r="N60" s="1392"/>
      <c r="O60" s="1392"/>
    </row>
    <row r="61" spans="1:15">
      <c r="A61" s="1357"/>
      <c r="B61" s="1319"/>
      <c r="C61" s="1326"/>
      <c r="D61" s="1922" t="s">
        <v>553</v>
      </c>
      <c r="E61" s="1922"/>
      <c r="F61" s="1928"/>
      <c r="G61" s="1221">
        <v>849.50400000000002</v>
      </c>
      <c r="H61" s="1221">
        <v>214.43199999999999</v>
      </c>
      <c r="I61" s="1264">
        <v>55.625</v>
      </c>
      <c r="J61" s="1266">
        <v>1119.5609999999999</v>
      </c>
      <c r="L61" s="1392"/>
      <c r="M61" s="1392"/>
      <c r="N61" s="1392"/>
      <c r="O61" s="1392"/>
    </row>
    <row r="62" spans="1:15">
      <c r="A62" s="1357"/>
      <c r="B62" s="1319"/>
      <c r="C62" s="1326"/>
      <c r="D62" s="1923" t="s">
        <v>554</v>
      </c>
      <c r="E62" s="1923"/>
      <c r="F62" s="2014"/>
      <c r="G62" s="1221">
        <v>-1.0149999999999999</v>
      </c>
      <c r="H62" s="1221">
        <v>-0.67300000000000004</v>
      </c>
      <c r="I62" s="1264">
        <v>-4.5999999999999999E-2</v>
      </c>
      <c r="J62" s="1266">
        <v>-1.734</v>
      </c>
      <c r="L62" s="1392"/>
      <c r="M62" s="1392"/>
      <c r="N62" s="1392"/>
      <c r="O62" s="1392"/>
    </row>
    <row r="63" spans="1:15">
      <c r="A63" s="1357"/>
      <c r="B63" s="1319"/>
      <c r="C63" s="1326"/>
      <c r="D63" s="1923" t="s">
        <v>555</v>
      </c>
      <c r="E63" s="1923" t="s">
        <v>132</v>
      </c>
      <c r="F63" s="2014"/>
      <c r="G63" s="1221">
        <v>-23.893000000000001</v>
      </c>
      <c r="H63" s="1221">
        <v>-0.19700000000000001</v>
      </c>
      <c r="I63" s="1264">
        <v>-0.504</v>
      </c>
      <c r="J63" s="1266">
        <v>-24.594000000000001</v>
      </c>
      <c r="L63" s="1392"/>
      <c r="M63" s="1392"/>
      <c r="N63" s="1392"/>
      <c r="O63" s="1392"/>
    </row>
    <row r="64" spans="1:15">
      <c r="A64" s="1357"/>
      <c r="B64" s="1319"/>
      <c r="C64" s="2007" t="s">
        <v>804</v>
      </c>
      <c r="D64" s="1916"/>
      <c r="E64" s="1916"/>
      <c r="F64" s="2008"/>
      <c r="G64" s="1221">
        <v>358.35899999999998</v>
      </c>
      <c r="H64" s="1221">
        <v>40.4</v>
      </c>
      <c r="I64" s="1264">
        <v>0</v>
      </c>
      <c r="J64" s="1266">
        <v>398.75900000000001</v>
      </c>
      <c r="L64" s="1392"/>
      <c r="M64" s="1392"/>
      <c r="N64" s="1392"/>
      <c r="O64" s="1392"/>
    </row>
    <row r="65" spans="1:15">
      <c r="A65" s="1357"/>
      <c r="B65" s="1319"/>
      <c r="C65" s="1331"/>
      <c r="D65" s="1916" t="s">
        <v>187</v>
      </c>
      <c r="E65" s="1916"/>
      <c r="F65" s="2008"/>
      <c r="G65" s="1221">
        <v>358.68799999999999</v>
      </c>
      <c r="H65" s="1221">
        <v>40.58</v>
      </c>
      <c r="I65" s="1264">
        <v>0</v>
      </c>
      <c r="J65" s="1266">
        <v>399.26799999999997</v>
      </c>
      <c r="L65" s="1392"/>
      <c r="M65" s="1392"/>
      <c r="N65" s="1392"/>
      <c r="O65" s="1392"/>
    </row>
    <row r="66" spans="1:15">
      <c r="A66" s="1357"/>
      <c r="B66" s="1319"/>
      <c r="C66" s="1326"/>
      <c r="D66" s="1923" t="s">
        <v>188</v>
      </c>
      <c r="E66" s="1923" t="s">
        <v>132</v>
      </c>
      <c r="F66" s="2014"/>
      <c r="G66" s="1221">
        <v>-0.32900000000000001</v>
      </c>
      <c r="H66" s="1221">
        <v>-0.18</v>
      </c>
      <c r="I66" s="1264">
        <v>0</v>
      </c>
      <c r="J66" s="1266">
        <v>-0.50900000000000001</v>
      </c>
      <c r="L66" s="1392"/>
      <c r="M66" s="1392"/>
      <c r="N66" s="1392"/>
      <c r="O66" s="1392"/>
    </row>
    <row r="67" spans="1:15" customFormat="1">
      <c r="A67" s="1394"/>
      <c r="B67" s="1319"/>
      <c r="C67" s="2007" t="s">
        <v>912</v>
      </c>
      <c r="D67" s="1916"/>
      <c r="E67" s="1916"/>
      <c r="F67" s="2008"/>
      <c r="G67" s="1221">
        <v>7.4939999999999998</v>
      </c>
      <c r="H67" s="1221">
        <v>0</v>
      </c>
      <c r="I67" s="1264">
        <v>0</v>
      </c>
      <c r="J67" s="1266">
        <v>7.4939999999999998</v>
      </c>
      <c r="L67" s="1392"/>
      <c r="M67" s="1392"/>
      <c r="N67" s="1392"/>
      <c r="O67" s="1392"/>
    </row>
    <row r="68" spans="1:15" customFormat="1">
      <c r="A68" s="1394"/>
      <c r="B68" s="1319"/>
      <c r="C68" s="1326"/>
      <c r="D68" s="1916" t="s">
        <v>913</v>
      </c>
      <c r="E68" s="1916"/>
      <c r="F68" s="2008"/>
      <c r="G68" s="1221">
        <v>19.411999999999999</v>
      </c>
      <c r="H68" s="1221">
        <v>0</v>
      </c>
      <c r="I68" s="1264">
        <v>0</v>
      </c>
      <c r="J68" s="1266">
        <v>19.411999999999999</v>
      </c>
      <c r="L68" s="1392"/>
      <c r="M68" s="1392"/>
      <c r="N68" s="1392"/>
      <c r="O68" s="1392"/>
    </row>
    <row r="69" spans="1:15" ht="30" customHeight="1">
      <c r="A69" s="1357"/>
      <c r="B69" s="1319"/>
      <c r="C69" s="1592"/>
      <c r="D69" s="1923" t="s">
        <v>914</v>
      </c>
      <c r="E69" s="1923" t="s">
        <v>132</v>
      </c>
      <c r="F69" s="2014"/>
      <c r="G69" s="1221">
        <v>-11.917999999999999</v>
      </c>
      <c r="H69" s="1221">
        <v>0</v>
      </c>
      <c r="I69" s="1264">
        <v>0</v>
      </c>
      <c r="J69" s="1266">
        <v>-11.917999999999999</v>
      </c>
      <c r="L69" s="1392"/>
      <c r="M69" s="1392"/>
      <c r="N69" s="1392"/>
      <c r="O69" s="1392"/>
    </row>
    <row r="70" spans="1:15" ht="15" customHeight="1">
      <c r="A70" s="1357"/>
      <c r="B70" s="1322">
        <v>10</v>
      </c>
      <c r="C70" s="1984" t="s">
        <v>1128</v>
      </c>
      <c r="D70" s="1784"/>
      <c r="E70" s="1784"/>
      <c r="F70" s="1985"/>
      <c r="G70" s="1316">
        <v>366954.07</v>
      </c>
      <c r="H70" s="1316">
        <v>49032.088000000003</v>
      </c>
      <c r="I70" s="1482">
        <v>24517.86</v>
      </c>
      <c r="J70" s="1266">
        <v>440504.01799999998</v>
      </c>
      <c r="L70" s="1392"/>
      <c r="M70" s="1392"/>
      <c r="N70" s="1392"/>
      <c r="O70" s="1392"/>
    </row>
    <row r="71" spans="1:15">
      <c r="A71" s="1357"/>
      <c r="B71" s="1328"/>
      <c r="C71" s="2013" t="s">
        <v>916</v>
      </c>
      <c r="D71" s="1922"/>
      <c r="E71" s="1922"/>
      <c r="F71" s="1928"/>
      <c r="G71" s="1221">
        <v>169259.72700000001</v>
      </c>
      <c r="H71" s="1221">
        <v>30071.778999999999</v>
      </c>
      <c r="I71" s="1264">
        <v>5884.0690000000004</v>
      </c>
      <c r="J71" s="1266">
        <v>205215.57500000001</v>
      </c>
      <c r="L71" s="1392"/>
      <c r="M71" s="1392"/>
      <c r="N71" s="1392"/>
      <c r="O71" s="1392"/>
    </row>
    <row r="72" spans="1:15">
      <c r="A72" s="1357"/>
      <c r="B72" s="1328"/>
      <c r="C72" s="1329"/>
      <c r="D72" s="1921" t="s">
        <v>916</v>
      </c>
      <c r="E72" s="1927"/>
      <c r="F72" s="2018"/>
      <c r="G72" s="1221">
        <v>176137.65299999999</v>
      </c>
      <c r="H72" s="1221">
        <v>30424.080000000002</v>
      </c>
      <c r="I72" s="1264">
        <v>6045.4009999999998</v>
      </c>
      <c r="J72" s="1266">
        <v>212607.13399999999</v>
      </c>
      <c r="L72" s="1392"/>
      <c r="M72" s="1392"/>
      <c r="N72" s="1392"/>
      <c r="O72" s="1392"/>
    </row>
    <row r="73" spans="1:15">
      <c r="A73" s="1357"/>
      <c r="B73" s="1319"/>
      <c r="C73" s="1326"/>
      <c r="D73" s="1923" t="s">
        <v>917</v>
      </c>
      <c r="E73" s="1923"/>
      <c r="F73" s="2014"/>
      <c r="G73" s="1221">
        <v>-311.08999999999997</v>
      </c>
      <c r="H73" s="1221">
        <v>-71.308999999999997</v>
      </c>
      <c r="I73" s="1264">
        <v>-20.533999999999999</v>
      </c>
      <c r="J73" s="1266">
        <v>-402.93299999999999</v>
      </c>
      <c r="L73" s="1392"/>
      <c r="M73" s="1392"/>
      <c r="N73" s="1392"/>
      <c r="O73" s="1392"/>
    </row>
    <row r="74" spans="1:15">
      <c r="A74" s="1357"/>
      <c r="B74" s="1319"/>
      <c r="C74" s="1326"/>
      <c r="D74" s="1923" t="s">
        <v>918</v>
      </c>
      <c r="E74" s="1923" t="s">
        <v>132</v>
      </c>
      <c r="F74" s="2014"/>
      <c r="G74" s="1221">
        <v>-6566.8360000000002</v>
      </c>
      <c r="H74" s="1221">
        <v>-280.99200000000002</v>
      </c>
      <c r="I74" s="1264">
        <v>-140.798</v>
      </c>
      <c r="J74" s="1266">
        <v>-6988.6260000000002</v>
      </c>
      <c r="L74" s="1392"/>
      <c r="M74" s="1392"/>
      <c r="N74" s="1392"/>
      <c r="O74" s="1392"/>
    </row>
    <row r="75" spans="1:15">
      <c r="A75" s="1357"/>
      <c r="B75" s="1319"/>
      <c r="C75" s="2013" t="s">
        <v>919</v>
      </c>
      <c r="D75" s="1922"/>
      <c r="E75" s="1922"/>
      <c r="F75" s="1928"/>
      <c r="G75" s="1221">
        <v>1266.2280000000001</v>
      </c>
      <c r="H75" s="1221">
        <v>0</v>
      </c>
      <c r="I75" s="1264">
        <v>1.7999999999999999E-2</v>
      </c>
      <c r="J75" s="1266">
        <v>1266.2460000000001</v>
      </c>
      <c r="L75" s="1392"/>
      <c r="M75" s="1392"/>
      <c r="N75" s="1392"/>
      <c r="O75" s="1392"/>
    </row>
    <row r="76" spans="1:15">
      <c r="A76" s="1357"/>
      <c r="B76" s="1319"/>
      <c r="C76" s="1326"/>
      <c r="D76" s="1923" t="s">
        <v>919</v>
      </c>
      <c r="E76" s="1923"/>
      <c r="F76" s="2014"/>
      <c r="G76" s="1221">
        <v>1278.0409999999999</v>
      </c>
      <c r="H76" s="1221">
        <v>0</v>
      </c>
      <c r="I76" s="1264">
        <v>0.02</v>
      </c>
      <c r="J76" s="1266">
        <v>1278.0609999999999</v>
      </c>
      <c r="L76" s="1392"/>
      <c r="M76" s="1392"/>
      <c r="N76" s="1392"/>
      <c r="O76" s="1392"/>
    </row>
    <row r="77" spans="1:15">
      <c r="A77" s="1357"/>
      <c r="B77" s="1319"/>
      <c r="C77" s="1326"/>
      <c r="D77" s="1923" t="s">
        <v>920</v>
      </c>
      <c r="E77" s="1923"/>
      <c r="F77" s="2014"/>
      <c r="G77" s="1221">
        <v>-0.57899999999999996</v>
      </c>
      <c r="H77" s="1221">
        <v>0</v>
      </c>
      <c r="I77" s="1264">
        <v>0</v>
      </c>
      <c r="J77" s="1266">
        <v>-0.57899999999999996</v>
      </c>
      <c r="L77" s="1392"/>
      <c r="M77" s="1392"/>
      <c r="N77" s="1392"/>
      <c r="O77" s="1392"/>
    </row>
    <row r="78" spans="1:15">
      <c r="A78" s="1357"/>
      <c r="B78" s="1319"/>
      <c r="C78" s="1326"/>
      <c r="D78" s="1923" t="s">
        <v>921</v>
      </c>
      <c r="E78" s="1923" t="s">
        <v>132</v>
      </c>
      <c r="F78" s="2014"/>
      <c r="G78" s="1221">
        <v>-11.234</v>
      </c>
      <c r="H78" s="1221">
        <v>0</v>
      </c>
      <c r="I78" s="1264">
        <v>-2E-3</v>
      </c>
      <c r="J78" s="1266">
        <v>-11.236000000000001</v>
      </c>
      <c r="L78" s="1392"/>
      <c r="M78" s="1392"/>
      <c r="N78" s="1392"/>
      <c r="O78" s="1392"/>
    </row>
    <row r="79" spans="1:15">
      <c r="A79" s="1357"/>
      <c r="B79" s="1319"/>
      <c r="C79" s="2013" t="s">
        <v>807</v>
      </c>
      <c r="D79" s="1922"/>
      <c r="E79" s="1922"/>
      <c r="F79" s="1928"/>
      <c r="G79" s="1221">
        <v>353.14699999999999</v>
      </c>
      <c r="H79" s="1221">
        <v>0.03</v>
      </c>
      <c r="I79" s="1264">
        <v>40.201999999999998</v>
      </c>
      <c r="J79" s="1266">
        <v>393.37900000000002</v>
      </c>
      <c r="L79" s="1392"/>
      <c r="M79" s="1392"/>
      <c r="N79" s="1392"/>
      <c r="O79" s="1392"/>
    </row>
    <row r="80" spans="1:15">
      <c r="A80" s="1357"/>
      <c r="B80" s="1319"/>
      <c r="C80" s="1326"/>
      <c r="D80" s="1923" t="s">
        <v>739</v>
      </c>
      <c r="E80" s="1923"/>
      <c r="F80" s="2014"/>
      <c r="G80" s="1221">
        <v>368.452</v>
      </c>
      <c r="H80" s="1221">
        <v>0.03</v>
      </c>
      <c r="I80" s="1264">
        <v>40.515000000000001</v>
      </c>
      <c r="J80" s="1266">
        <v>408.99700000000001</v>
      </c>
      <c r="L80" s="1392"/>
      <c r="M80" s="1392"/>
      <c r="N80" s="1392"/>
      <c r="O80" s="1392"/>
    </row>
    <row r="81" spans="1:15">
      <c r="A81" s="1357"/>
      <c r="B81" s="1319"/>
      <c r="C81" s="1326"/>
      <c r="D81" s="1923" t="s">
        <v>740</v>
      </c>
      <c r="E81" s="1923"/>
      <c r="F81" s="2014"/>
      <c r="G81" s="1221">
        <v>-0.92</v>
      </c>
      <c r="H81" s="1221">
        <v>0</v>
      </c>
      <c r="I81" s="1264">
        <v>-0.18099999999999999</v>
      </c>
      <c r="J81" s="1266">
        <v>-1.101</v>
      </c>
      <c r="L81" s="1392"/>
      <c r="M81" s="1392"/>
      <c r="N81" s="1392"/>
      <c r="O81" s="1392"/>
    </row>
    <row r="82" spans="1:15">
      <c r="A82" s="1357"/>
      <c r="B82" s="1319"/>
      <c r="C82" s="1326"/>
      <c r="D82" s="1923" t="s">
        <v>741</v>
      </c>
      <c r="E82" s="1923" t="s">
        <v>132</v>
      </c>
      <c r="F82" s="2014"/>
      <c r="G82" s="1221">
        <v>-14.385</v>
      </c>
      <c r="H82" s="1221">
        <v>0</v>
      </c>
      <c r="I82" s="1264">
        <v>-0.13200000000000001</v>
      </c>
      <c r="J82" s="1266">
        <v>-14.516999999999999</v>
      </c>
      <c r="L82" s="1392"/>
      <c r="M82" s="1392"/>
      <c r="N82" s="1392"/>
      <c r="O82" s="1392"/>
    </row>
    <row r="83" spans="1:15">
      <c r="A83" s="1357"/>
      <c r="B83" s="1319"/>
      <c r="C83" s="2007" t="s">
        <v>808</v>
      </c>
      <c r="D83" s="1916"/>
      <c r="E83" s="1916"/>
      <c r="F83" s="2008"/>
      <c r="G83" s="1221">
        <v>191720.342</v>
      </c>
      <c r="H83" s="1221">
        <v>17872.674999999999</v>
      </c>
      <c r="I83" s="1264">
        <v>18132.096000000001</v>
      </c>
      <c r="J83" s="1266">
        <v>227725.11300000001</v>
      </c>
      <c r="L83" s="1392"/>
      <c r="M83" s="1392"/>
      <c r="N83" s="1392"/>
      <c r="O83" s="1392"/>
    </row>
    <row r="84" spans="1:15">
      <c r="A84" s="1357"/>
      <c r="B84" s="1319"/>
      <c r="C84" s="1326"/>
      <c r="D84" s="1923" t="s">
        <v>420</v>
      </c>
      <c r="E84" s="1923"/>
      <c r="F84" s="2014"/>
      <c r="G84" s="1221">
        <v>192777.34599999999</v>
      </c>
      <c r="H84" s="1221">
        <v>18009.085999999999</v>
      </c>
      <c r="I84" s="1264">
        <v>18129.708999999999</v>
      </c>
      <c r="J84" s="1266">
        <v>228916.141</v>
      </c>
      <c r="L84" s="1392"/>
      <c r="M84" s="1392"/>
      <c r="N84" s="1392"/>
      <c r="O84" s="1392"/>
    </row>
    <row r="85" spans="1:15">
      <c r="A85" s="1357"/>
      <c r="B85" s="1319"/>
      <c r="C85" s="1326"/>
      <c r="D85" s="1923" t="s">
        <v>579</v>
      </c>
      <c r="E85" s="1923"/>
      <c r="F85" s="2014"/>
      <c r="G85" s="1221">
        <v>1305.6420000000001</v>
      </c>
      <c r="H85" s="1221">
        <v>-10.914999999999999</v>
      </c>
      <c r="I85" s="1264">
        <v>81.247</v>
      </c>
      <c r="J85" s="1266">
        <v>1375.9739999999999</v>
      </c>
      <c r="L85" s="1392"/>
      <c r="M85" s="1392"/>
      <c r="N85" s="1392"/>
      <c r="O85" s="1392"/>
    </row>
    <row r="86" spans="1:15">
      <c r="A86" s="1357"/>
      <c r="B86" s="1319"/>
      <c r="C86" s="1326"/>
      <c r="D86" s="1923" t="s">
        <v>580</v>
      </c>
      <c r="E86" s="1923" t="s">
        <v>132</v>
      </c>
      <c r="F86" s="2014"/>
      <c r="G86" s="1221">
        <v>-2362.6460000000002</v>
      </c>
      <c r="H86" s="1221">
        <v>-125.496</v>
      </c>
      <c r="I86" s="1264">
        <v>-78.86</v>
      </c>
      <c r="J86" s="1266">
        <v>-2567.002</v>
      </c>
      <c r="L86" s="1392"/>
      <c r="M86" s="1392"/>
      <c r="N86" s="1392"/>
      <c r="O86" s="1392"/>
    </row>
    <row r="87" spans="1:15">
      <c r="A87" s="1357"/>
      <c r="B87" s="1327"/>
      <c r="C87" s="2007" t="s">
        <v>924</v>
      </c>
      <c r="D87" s="1916"/>
      <c r="E87" s="1916"/>
      <c r="F87" s="2008"/>
      <c r="G87" s="1221">
        <v>8.391</v>
      </c>
      <c r="H87" s="1221">
        <v>32.061999999999998</v>
      </c>
      <c r="I87" s="1264">
        <v>26.053999999999998</v>
      </c>
      <c r="J87" s="1266">
        <v>66.507000000000005</v>
      </c>
      <c r="L87" s="1392"/>
      <c r="M87" s="1392"/>
      <c r="N87" s="1392"/>
      <c r="O87" s="1392"/>
    </row>
    <row r="88" spans="1:15">
      <c r="A88" s="1357"/>
      <c r="B88" s="1319"/>
      <c r="C88" s="1326"/>
      <c r="D88" s="1923" t="s">
        <v>924</v>
      </c>
      <c r="E88" s="1923"/>
      <c r="F88" s="2014"/>
      <c r="G88" s="1221">
        <v>8.4060000000000006</v>
      </c>
      <c r="H88" s="1221">
        <v>32.301000000000002</v>
      </c>
      <c r="I88" s="1264">
        <v>26.248000000000001</v>
      </c>
      <c r="J88" s="1266">
        <v>66.954999999999998</v>
      </c>
      <c r="L88" s="1392"/>
      <c r="M88" s="1392"/>
      <c r="N88" s="1392"/>
      <c r="O88" s="1392"/>
    </row>
    <row r="89" spans="1:15" ht="27" customHeight="1">
      <c r="A89" s="1357"/>
      <c r="B89" s="1319"/>
      <c r="C89" s="1326"/>
      <c r="D89" s="1923" t="s">
        <v>925</v>
      </c>
      <c r="E89" s="1923"/>
      <c r="F89" s="2014"/>
      <c r="G89" s="1221">
        <v>0</v>
      </c>
      <c r="H89" s="1221">
        <v>0</v>
      </c>
      <c r="I89" s="1264">
        <v>-0.16400000000000001</v>
      </c>
      <c r="J89" s="1266">
        <v>-0.16400000000000001</v>
      </c>
      <c r="L89" s="1392"/>
      <c r="M89" s="1392"/>
      <c r="N89" s="1392"/>
      <c r="O89" s="1392"/>
    </row>
    <row r="90" spans="1:15" ht="27" customHeight="1">
      <c r="A90" s="1357"/>
      <c r="B90" s="1319"/>
      <c r="C90" s="1326"/>
      <c r="D90" s="1923" t="s">
        <v>926</v>
      </c>
      <c r="E90" s="1923" t="s">
        <v>132</v>
      </c>
      <c r="F90" s="2014"/>
      <c r="G90" s="1221">
        <v>-1.4999999999999999E-2</v>
      </c>
      <c r="H90" s="1221">
        <v>-0.23899999999999999</v>
      </c>
      <c r="I90" s="1264">
        <v>-0.03</v>
      </c>
      <c r="J90" s="1266">
        <v>-0.28399999999999997</v>
      </c>
      <c r="L90" s="1392"/>
      <c r="M90" s="1392"/>
      <c r="N90" s="1392"/>
      <c r="O90" s="1392"/>
    </row>
    <row r="91" spans="1:15">
      <c r="A91" s="1357"/>
      <c r="B91" s="1319"/>
      <c r="C91" s="2007" t="s">
        <v>1069</v>
      </c>
      <c r="D91" s="1916"/>
      <c r="E91" s="1916"/>
      <c r="F91" s="2008"/>
      <c r="G91" s="1221">
        <v>0</v>
      </c>
      <c r="H91" s="1221">
        <v>0</v>
      </c>
      <c r="I91" s="1264">
        <v>4.3920000000000003</v>
      </c>
      <c r="J91" s="1266">
        <v>4.3920000000000003</v>
      </c>
      <c r="L91" s="1392"/>
      <c r="M91" s="1392"/>
      <c r="N91" s="1392"/>
      <c r="O91" s="1392"/>
    </row>
    <row r="92" spans="1:15">
      <c r="A92" s="1357"/>
      <c r="B92" s="1319"/>
      <c r="C92" s="1326"/>
      <c r="D92" s="1925" t="s">
        <v>932</v>
      </c>
      <c r="E92" s="1925"/>
      <c r="F92" s="2015"/>
      <c r="G92" s="1221">
        <v>0</v>
      </c>
      <c r="H92" s="1221">
        <v>0</v>
      </c>
      <c r="I92" s="1264">
        <v>4.4009999999999998</v>
      </c>
      <c r="J92" s="1266">
        <v>4.4009999999999998</v>
      </c>
      <c r="L92" s="1392"/>
      <c r="M92" s="1392"/>
      <c r="N92" s="1392"/>
      <c r="O92" s="1392"/>
    </row>
    <row r="93" spans="1:15">
      <c r="A93" s="1357"/>
      <c r="B93" s="1319"/>
      <c r="C93" s="1326"/>
      <c r="D93" s="1923" t="s">
        <v>933</v>
      </c>
      <c r="E93" s="1923" t="s">
        <v>132</v>
      </c>
      <c r="F93" s="2014"/>
      <c r="G93" s="1221">
        <v>0</v>
      </c>
      <c r="H93" s="1221">
        <v>0</v>
      </c>
      <c r="I93" s="1264">
        <v>-8.9999999999999993E-3</v>
      </c>
      <c r="J93" s="1266">
        <v>-8.9999999999999993E-3</v>
      </c>
      <c r="L93" s="1392"/>
      <c r="M93" s="1392"/>
      <c r="N93" s="1392"/>
      <c r="O93" s="1392"/>
    </row>
    <row r="94" spans="1:15">
      <c r="A94" s="1357"/>
      <c r="B94" s="1319"/>
      <c r="C94" s="2007" t="s">
        <v>204</v>
      </c>
      <c r="D94" s="1916"/>
      <c r="E94" s="1916"/>
      <c r="F94" s="2008"/>
      <c r="G94" s="1221">
        <v>0</v>
      </c>
      <c r="H94" s="1221">
        <v>0</v>
      </c>
      <c r="I94" s="1264">
        <v>6.9909999999999997</v>
      </c>
      <c r="J94" s="1266">
        <v>6.9909999999999997</v>
      </c>
      <c r="L94" s="1392"/>
      <c r="M94" s="1392"/>
      <c r="N94" s="1392"/>
      <c r="O94" s="1392"/>
    </row>
    <row r="95" spans="1:15">
      <c r="A95" s="1357"/>
      <c r="B95" s="1319"/>
      <c r="C95" s="1326"/>
      <c r="D95" s="1925" t="s">
        <v>204</v>
      </c>
      <c r="E95" s="1925"/>
      <c r="F95" s="2015"/>
      <c r="G95" s="1221">
        <v>0</v>
      </c>
      <c r="H95" s="1221">
        <v>0</v>
      </c>
      <c r="I95" s="1264">
        <v>7.0819999999999999</v>
      </c>
      <c r="J95" s="1266">
        <v>7.0819999999999999</v>
      </c>
      <c r="L95" s="1392"/>
      <c r="M95" s="1392"/>
      <c r="N95" s="1392"/>
      <c r="O95" s="1392"/>
    </row>
    <row r="96" spans="1:15">
      <c r="A96" s="1357"/>
      <c r="B96" s="1319"/>
      <c r="C96" s="1326"/>
      <c r="D96" s="1923" t="s">
        <v>205</v>
      </c>
      <c r="E96" s="1923" t="s">
        <v>132</v>
      </c>
      <c r="F96" s="2014"/>
      <c r="G96" s="1221">
        <v>0</v>
      </c>
      <c r="H96" s="1221">
        <v>0</v>
      </c>
      <c r="I96" s="1264">
        <v>-9.0999999999999998E-2</v>
      </c>
      <c r="J96" s="1266">
        <v>-9.0999999999999998E-2</v>
      </c>
      <c r="L96" s="1392"/>
      <c r="M96" s="1392"/>
      <c r="N96" s="1392"/>
      <c r="O96" s="1392"/>
    </row>
    <row r="97" spans="1:15">
      <c r="A97" s="1357"/>
      <c r="B97" s="1319"/>
      <c r="C97" s="2007" t="s">
        <v>937</v>
      </c>
      <c r="D97" s="1916"/>
      <c r="E97" s="1916"/>
      <c r="F97" s="2008"/>
      <c r="G97" s="1221">
        <v>99.81</v>
      </c>
      <c r="H97" s="1221">
        <v>362.88799999999998</v>
      </c>
      <c r="I97" s="1264">
        <v>0</v>
      </c>
      <c r="J97" s="1266">
        <v>462.69799999999998</v>
      </c>
      <c r="L97" s="1392"/>
      <c r="M97" s="1392"/>
      <c r="N97" s="1392"/>
      <c r="O97" s="1392"/>
    </row>
    <row r="98" spans="1:15">
      <c r="A98" s="1357"/>
      <c r="B98" s="1319"/>
      <c r="C98" s="1326"/>
      <c r="D98" s="1915" t="s">
        <v>937</v>
      </c>
      <c r="E98" s="1916"/>
      <c r="F98" s="2008"/>
      <c r="G98" s="1221">
        <v>100.48</v>
      </c>
      <c r="H98" s="1221">
        <v>369.17200000000003</v>
      </c>
      <c r="I98" s="1264">
        <v>0</v>
      </c>
      <c r="J98" s="1266">
        <v>469.65199999999999</v>
      </c>
      <c r="L98" s="1392"/>
      <c r="M98" s="1392"/>
      <c r="N98" s="1392"/>
      <c r="O98" s="1392"/>
    </row>
    <row r="99" spans="1:15" ht="14.25" customHeight="1">
      <c r="A99" s="1357"/>
      <c r="B99" s="1319"/>
      <c r="C99" s="1326"/>
      <c r="D99" s="1923" t="s">
        <v>938</v>
      </c>
      <c r="E99" s="1923"/>
      <c r="F99" s="2014"/>
      <c r="G99" s="1221">
        <v>-2.4E-2</v>
      </c>
      <c r="H99" s="1221">
        <v>-6.0000000000000001E-3</v>
      </c>
      <c r="I99" s="1264">
        <v>0</v>
      </c>
      <c r="J99" s="1266">
        <v>-0.03</v>
      </c>
      <c r="L99" s="1392"/>
      <c r="M99" s="1392"/>
      <c r="N99" s="1392"/>
      <c r="O99" s="1392"/>
    </row>
    <row r="100" spans="1:15">
      <c r="A100" s="1357"/>
      <c r="B100" s="1319"/>
      <c r="C100" s="1326"/>
      <c r="D100" s="1923" t="s">
        <v>939</v>
      </c>
      <c r="E100" s="1923" t="s">
        <v>132</v>
      </c>
      <c r="F100" s="2014"/>
      <c r="G100" s="1221">
        <v>-0.64600000000000002</v>
      </c>
      <c r="H100" s="1221">
        <v>-6.2779999999999996</v>
      </c>
      <c r="I100" s="1264">
        <v>0</v>
      </c>
      <c r="J100" s="1266">
        <v>-6.9240000000000004</v>
      </c>
      <c r="L100" s="1392"/>
      <c r="M100" s="1392"/>
      <c r="N100" s="1392"/>
      <c r="O100" s="1392"/>
    </row>
    <row r="101" spans="1:15">
      <c r="A101" s="1357"/>
      <c r="B101" s="1319"/>
      <c r="C101" s="2013" t="s">
        <v>948</v>
      </c>
      <c r="D101" s="1922"/>
      <c r="E101" s="1922"/>
      <c r="F101" s="1928"/>
      <c r="G101" s="1221">
        <v>67.016999999999996</v>
      </c>
      <c r="H101" s="1221">
        <v>0</v>
      </c>
      <c r="I101" s="1264">
        <v>14.127000000000001</v>
      </c>
      <c r="J101" s="1266">
        <v>81.144000000000005</v>
      </c>
      <c r="L101" s="1392"/>
      <c r="M101" s="1392"/>
      <c r="N101" s="1392"/>
      <c r="O101" s="1392"/>
    </row>
    <row r="102" spans="1:15">
      <c r="A102" s="1357"/>
      <c r="B102" s="1319"/>
      <c r="C102" s="1326"/>
      <c r="D102" s="1923" t="s">
        <v>948</v>
      </c>
      <c r="E102" s="1923"/>
      <c r="F102" s="2014"/>
      <c r="G102" s="1221">
        <v>67.45</v>
      </c>
      <c r="H102" s="1221">
        <v>0</v>
      </c>
      <c r="I102" s="1264">
        <v>14.131</v>
      </c>
      <c r="J102" s="1266">
        <v>81.581000000000003</v>
      </c>
      <c r="L102" s="1392"/>
      <c r="M102" s="1392"/>
      <c r="N102" s="1392"/>
      <c r="O102" s="1392"/>
    </row>
    <row r="103" spans="1:15">
      <c r="A103" s="1357"/>
      <c r="B103" s="1319"/>
      <c r="C103" s="1326"/>
      <c r="D103" s="1923" t="s">
        <v>949</v>
      </c>
      <c r="E103" s="1923"/>
      <c r="F103" s="2014"/>
      <c r="G103" s="1221">
        <v>-1.2E-2</v>
      </c>
      <c r="H103" s="1221">
        <v>0</v>
      </c>
      <c r="I103" s="1264">
        <v>-1E-3</v>
      </c>
      <c r="J103" s="1266">
        <v>-1.2999999999999999E-2</v>
      </c>
      <c r="L103" s="1392"/>
      <c r="M103" s="1392"/>
      <c r="N103" s="1392"/>
      <c r="O103" s="1392"/>
    </row>
    <row r="104" spans="1:15">
      <c r="A104" s="1357"/>
      <c r="B104" s="1319"/>
      <c r="C104" s="1326"/>
      <c r="D104" s="1923" t="s">
        <v>950</v>
      </c>
      <c r="E104" s="1923" t="s">
        <v>132</v>
      </c>
      <c r="F104" s="2014"/>
      <c r="G104" s="1221">
        <v>-0.42099999999999999</v>
      </c>
      <c r="H104" s="1221">
        <v>0</v>
      </c>
      <c r="I104" s="1264">
        <v>-3.0000000000000001E-3</v>
      </c>
      <c r="J104" s="1266">
        <v>-0.42399999999999999</v>
      </c>
      <c r="L104" s="1392"/>
      <c r="M104" s="1392"/>
      <c r="N104" s="1392"/>
      <c r="O104" s="1392"/>
    </row>
    <row r="105" spans="1:15">
      <c r="A105" s="1357"/>
      <c r="B105" s="1327"/>
      <c r="C105" s="2007" t="s">
        <v>815</v>
      </c>
      <c r="D105" s="1916"/>
      <c r="E105" s="1916"/>
      <c r="F105" s="2008"/>
      <c r="G105" s="1221">
        <v>0.75</v>
      </c>
      <c r="H105" s="1221">
        <v>167.09800000000001</v>
      </c>
      <c r="I105" s="1264">
        <v>0</v>
      </c>
      <c r="J105" s="1266">
        <v>167.84800000000001</v>
      </c>
      <c r="L105" s="1392"/>
      <c r="M105" s="1392"/>
      <c r="N105" s="1392"/>
      <c r="O105" s="1392"/>
    </row>
    <row r="106" spans="1:15">
      <c r="A106" s="1357"/>
      <c r="B106" s="1327"/>
      <c r="C106" s="1326"/>
      <c r="D106" s="1915" t="s">
        <v>777</v>
      </c>
      <c r="E106" s="1916"/>
      <c r="F106" s="2008"/>
      <c r="G106" s="1221">
        <v>0.75</v>
      </c>
      <c r="H106" s="1221">
        <v>169.762</v>
      </c>
      <c r="I106" s="1264">
        <v>0</v>
      </c>
      <c r="J106" s="1266">
        <v>170.512</v>
      </c>
      <c r="L106" s="1392"/>
      <c r="M106" s="1392"/>
      <c r="N106" s="1392"/>
      <c r="O106" s="1392"/>
    </row>
    <row r="107" spans="1:15">
      <c r="A107" s="1357"/>
      <c r="B107" s="1319"/>
      <c r="C107" s="1326"/>
      <c r="D107" s="1923" t="s">
        <v>311</v>
      </c>
      <c r="E107" s="1923" t="s">
        <v>132</v>
      </c>
      <c r="F107" s="2014"/>
      <c r="G107" s="1221">
        <v>0</v>
      </c>
      <c r="H107" s="1221">
        <v>-2.6640000000000001</v>
      </c>
      <c r="I107" s="1264">
        <v>0</v>
      </c>
      <c r="J107" s="1266">
        <v>-2.6640000000000001</v>
      </c>
      <c r="L107" s="1392"/>
      <c r="M107" s="1392"/>
      <c r="N107" s="1392"/>
      <c r="O107" s="1392"/>
    </row>
    <row r="108" spans="1:15">
      <c r="A108" s="1357"/>
      <c r="B108" s="1327"/>
      <c r="C108" s="2007" t="s">
        <v>951</v>
      </c>
      <c r="D108" s="1916"/>
      <c r="E108" s="1916"/>
      <c r="F108" s="2008"/>
      <c r="G108" s="1221">
        <v>4214.3590000000004</v>
      </c>
      <c r="H108" s="1221">
        <v>525.55600000000004</v>
      </c>
      <c r="I108" s="1264">
        <v>417.71800000000002</v>
      </c>
      <c r="J108" s="1266">
        <v>5157.6329999999998</v>
      </c>
      <c r="L108" s="1392"/>
      <c r="M108" s="1392"/>
      <c r="N108" s="1392"/>
      <c r="O108" s="1392"/>
    </row>
    <row r="109" spans="1:15">
      <c r="A109" s="1357"/>
      <c r="B109" s="1319"/>
      <c r="C109" s="1326"/>
      <c r="D109" s="1915" t="s">
        <v>592</v>
      </c>
      <c r="E109" s="1916"/>
      <c r="F109" s="2008"/>
      <c r="G109" s="1221">
        <v>11695.919</v>
      </c>
      <c r="H109" s="1221">
        <v>1402.376</v>
      </c>
      <c r="I109" s="1264">
        <v>1097.8209999999999</v>
      </c>
      <c r="J109" s="1266">
        <v>14196.116</v>
      </c>
      <c r="L109" s="1392"/>
      <c r="M109" s="1392"/>
      <c r="N109" s="1392"/>
      <c r="O109" s="1392"/>
    </row>
    <row r="110" spans="1:15" ht="15" customHeight="1">
      <c r="A110" s="1357"/>
      <c r="B110" s="1319"/>
      <c r="C110" s="1326"/>
      <c r="D110" s="1923" t="s">
        <v>593</v>
      </c>
      <c r="E110" s="1923" t="s">
        <v>132</v>
      </c>
      <c r="F110" s="2014"/>
      <c r="G110" s="1221">
        <v>-7481.56</v>
      </c>
      <c r="H110" s="1221">
        <v>-876.82</v>
      </c>
      <c r="I110" s="1264">
        <v>-680.10299999999995</v>
      </c>
      <c r="J110" s="1266">
        <v>-9038.4830000000002</v>
      </c>
      <c r="L110" s="1392"/>
      <c r="M110" s="1392"/>
      <c r="N110" s="1392"/>
      <c r="O110" s="1392"/>
    </row>
    <row r="111" spans="1:15">
      <c r="A111" s="1357"/>
      <c r="B111" s="1319"/>
      <c r="C111" s="2007" t="s">
        <v>952</v>
      </c>
      <c r="D111" s="1916"/>
      <c r="E111" s="1916"/>
      <c r="F111" s="2008"/>
      <c r="G111" s="1221">
        <v>-35.701000000000001</v>
      </c>
      <c r="H111" s="1221">
        <v>0</v>
      </c>
      <c r="I111" s="1264">
        <v>-7.8070000000000004</v>
      </c>
      <c r="J111" s="1266">
        <v>-43.508000000000003</v>
      </c>
      <c r="L111" s="1392"/>
      <c r="M111" s="1392"/>
      <c r="N111" s="1392"/>
      <c r="O111" s="1392"/>
    </row>
    <row r="112" spans="1:15">
      <c r="A112" s="1357"/>
      <c r="B112" s="1322">
        <v>11</v>
      </c>
      <c r="C112" s="2009" t="s">
        <v>596</v>
      </c>
      <c r="D112" s="1917"/>
      <c r="E112" s="1917"/>
      <c r="F112" s="2010"/>
      <c r="G112" s="1316">
        <v>2820.6990000000001</v>
      </c>
      <c r="H112" s="1316">
        <v>421.37099999999998</v>
      </c>
      <c r="I112" s="1482">
        <v>185.25399999999999</v>
      </c>
      <c r="J112" s="1266">
        <v>3427.3240000000001</v>
      </c>
      <c r="L112" s="1392"/>
      <c r="M112" s="1392"/>
      <c r="N112" s="1392"/>
      <c r="O112" s="1392"/>
    </row>
    <row r="113" spans="1:15">
      <c r="A113" s="1357"/>
      <c r="B113" s="1319"/>
      <c r="C113" s="2007" t="s">
        <v>953</v>
      </c>
      <c r="D113" s="1916"/>
      <c r="E113" s="1916"/>
      <c r="F113" s="2008"/>
      <c r="G113" s="1221">
        <v>1033.32</v>
      </c>
      <c r="H113" s="1221">
        <v>179.48500000000001</v>
      </c>
      <c r="I113" s="1264">
        <v>81.585999999999999</v>
      </c>
      <c r="J113" s="1266">
        <v>1294.3910000000001</v>
      </c>
      <c r="L113" s="1392"/>
      <c r="M113" s="1392"/>
      <c r="N113" s="1392"/>
      <c r="O113" s="1392"/>
    </row>
    <row r="114" spans="1:15">
      <c r="A114" s="1357"/>
      <c r="B114" s="1319"/>
      <c r="C114" s="2007" t="s">
        <v>954</v>
      </c>
      <c r="D114" s="1916"/>
      <c r="E114" s="1916"/>
      <c r="F114" s="2008"/>
      <c r="G114" s="1221">
        <v>198.745</v>
      </c>
      <c r="H114" s="1221">
        <v>102.676</v>
      </c>
      <c r="I114" s="1264">
        <v>17.155999999999999</v>
      </c>
      <c r="J114" s="1266">
        <v>318.577</v>
      </c>
      <c r="L114" s="1392"/>
      <c r="M114" s="1392"/>
      <c r="N114" s="1392"/>
      <c r="O114" s="1392"/>
    </row>
    <row r="115" spans="1:15">
      <c r="A115" s="1357"/>
      <c r="B115" s="1319"/>
      <c r="C115" s="2007" t="s">
        <v>955</v>
      </c>
      <c r="D115" s="1916"/>
      <c r="E115" s="1916"/>
      <c r="F115" s="2008"/>
      <c r="G115" s="1221">
        <v>553.70399999999995</v>
      </c>
      <c r="H115" s="1221">
        <v>123.358</v>
      </c>
      <c r="I115" s="1264">
        <v>54.283000000000001</v>
      </c>
      <c r="J115" s="1266">
        <v>731.34500000000003</v>
      </c>
      <c r="L115" s="1392"/>
      <c r="M115" s="1392"/>
      <c r="N115" s="1392"/>
      <c r="O115" s="1392"/>
    </row>
    <row r="116" spans="1:15">
      <c r="A116" s="1357"/>
      <c r="B116" s="1319"/>
      <c r="C116" s="2007" t="s">
        <v>956</v>
      </c>
      <c r="D116" s="1916"/>
      <c r="E116" s="1916"/>
      <c r="F116" s="2008"/>
      <c r="G116" s="1221">
        <v>702.74900000000002</v>
      </c>
      <c r="H116" s="1221">
        <v>8.423</v>
      </c>
      <c r="I116" s="1264">
        <v>22.922000000000001</v>
      </c>
      <c r="J116" s="1266">
        <v>734.09400000000005</v>
      </c>
      <c r="L116" s="1392"/>
      <c r="M116" s="1392"/>
      <c r="N116" s="1392"/>
      <c r="O116" s="1392"/>
    </row>
    <row r="117" spans="1:15">
      <c r="A117" s="1357"/>
      <c r="B117" s="1319"/>
      <c r="C117" s="2007" t="s">
        <v>957</v>
      </c>
      <c r="D117" s="1916"/>
      <c r="E117" s="1916"/>
      <c r="F117" s="2008"/>
      <c r="G117" s="1221">
        <v>198.47300000000001</v>
      </c>
      <c r="H117" s="1221">
        <v>3.657</v>
      </c>
      <c r="I117" s="1264">
        <v>1.9159999999999999</v>
      </c>
      <c r="J117" s="1266">
        <v>204.04599999999999</v>
      </c>
      <c r="L117" s="1392"/>
      <c r="M117" s="1392"/>
      <c r="N117" s="1392"/>
      <c r="O117" s="1392"/>
    </row>
    <row r="118" spans="1:15">
      <c r="A118" s="1357"/>
      <c r="B118" s="1319"/>
      <c r="C118" s="2007" t="s">
        <v>958</v>
      </c>
      <c r="D118" s="1916"/>
      <c r="E118" s="1916"/>
      <c r="F118" s="2008"/>
      <c r="G118" s="1221">
        <v>25.643000000000001</v>
      </c>
      <c r="H118" s="1221">
        <v>0</v>
      </c>
      <c r="I118" s="1264">
        <v>0.65200000000000002</v>
      </c>
      <c r="J118" s="1266">
        <v>26.295000000000002</v>
      </c>
      <c r="L118" s="1392"/>
      <c r="M118" s="1392"/>
      <c r="N118" s="1392"/>
      <c r="O118" s="1392"/>
    </row>
    <row r="119" spans="1:15">
      <c r="A119" s="1357"/>
      <c r="B119" s="1319"/>
      <c r="C119" s="2007" t="s">
        <v>959</v>
      </c>
      <c r="D119" s="1916"/>
      <c r="E119" s="1916"/>
      <c r="F119" s="2008"/>
      <c r="G119" s="1221">
        <v>21.196999999999999</v>
      </c>
      <c r="H119" s="1221">
        <v>2.2429999999999999</v>
      </c>
      <c r="I119" s="1264">
        <v>4.97</v>
      </c>
      <c r="J119" s="1266">
        <v>28.41</v>
      </c>
      <c r="L119" s="1392"/>
      <c r="M119" s="1392"/>
      <c r="N119" s="1392"/>
      <c r="O119" s="1392"/>
    </row>
    <row r="120" spans="1:15">
      <c r="A120" s="1357"/>
      <c r="B120" s="1319"/>
      <c r="C120" s="2007" t="s">
        <v>961</v>
      </c>
      <c r="D120" s="1916"/>
      <c r="E120" s="1916"/>
      <c r="F120" s="2008"/>
      <c r="G120" s="1221">
        <v>86.867000000000004</v>
      </c>
      <c r="H120" s="1221">
        <v>1.5309999999999999</v>
      </c>
      <c r="I120" s="1264">
        <v>1.6220000000000001</v>
      </c>
      <c r="J120" s="1266">
        <v>90.02</v>
      </c>
      <c r="L120" s="1392"/>
      <c r="M120" s="1392"/>
      <c r="N120" s="1392"/>
      <c r="O120" s="1392"/>
    </row>
    <row r="121" spans="1:15">
      <c r="A121" s="1357"/>
      <c r="B121" s="1319"/>
      <c r="C121" s="2007" t="s">
        <v>963</v>
      </c>
      <c r="D121" s="1916"/>
      <c r="E121" s="1916"/>
      <c r="F121" s="2008"/>
      <c r="G121" s="1221">
        <v>1E-3</v>
      </c>
      <c r="H121" s="1221">
        <v>-2E-3</v>
      </c>
      <c r="I121" s="1264">
        <v>0.14699999999999999</v>
      </c>
      <c r="J121" s="1266">
        <v>0.14599999999999999</v>
      </c>
      <c r="L121" s="1392"/>
      <c r="M121" s="1392"/>
      <c r="N121" s="1392"/>
      <c r="O121" s="1392"/>
    </row>
    <row r="122" spans="1:15">
      <c r="A122" s="1357"/>
      <c r="B122" s="1322">
        <v>12</v>
      </c>
      <c r="C122" s="2009" t="s">
        <v>606</v>
      </c>
      <c r="D122" s="1917"/>
      <c r="E122" s="1917"/>
      <c r="F122" s="2010"/>
      <c r="G122" s="1316">
        <v>1832.9369999999999</v>
      </c>
      <c r="H122" s="1316">
        <v>0</v>
      </c>
      <c r="I122" s="1482">
        <v>0</v>
      </c>
      <c r="J122" s="1266">
        <v>1832.9369999999999</v>
      </c>
      <c r="L122" s="1392"/>
      <c r="M122" s="1392"/>
      <c r="N122" s="1392"/>
      <c r="O122" s="1392"/>
    </row>
    <row r="123" spans="1:15">
      <c r="A123" s="1357"/>
      <c r="B123" s="1319"/>
      <c r="C123" s="2013" t="s">
        <v>607</v>
      </c>
      <c r="D123" s="1922"/>
      <c r="E123" s="1922"/>
      <c r="F123" s="1928"/>
      <c r="G123" s="1221">
        <v>348.14</v>
      </c>
      <c r="H123" s="1221">
        <v>0</v>
      </c>
      <c r="I123" s="1264">
        <v>0</v>
      </c>
      <c r="J123" s="1266">
        <v>348.14</v>
      </c>
      <c r="L123" s="1392"/>
      <c r="M123" s="1392"/>
      <c r="N123" s="1392"/>
      <c r="O123" s="1392"/>
    </row>
    <row r="124" spans="1:15">
      <c r="A124" s="1357"/>
      <c r="B124" s="1319"/>
      <c r="C124" s="2013" t="s">
        <v>608</v>
      </c>
      <c r="D124" s="1922"/>
      <c r="E124" s="1922"/>
      <c r="F124" s="1928"/>
      <c r="G124" s="1221">
        <v>1484.797</v>
      </c>
      <c r="H124" s="1221">
        <v>0</v>
      </c>
      <c r="I124" s="1264">
        <v>0</v>
      </c>
      <c r="J124" s="1266">
        <v>1484.797</v>
      </c>
      <c r="L124" s="1392"/>
      <c r="M124" s="1392"/>
      <c r="N124" s="1392"/>
      <c r="O124" s="1392"/>
    </row>
    <row r="125" spans="1:15">
      <c r="A125" s="1357"/>
      <c r="B125" s="1322">
        <v>13</v>
      </c>
      <c r="C125" s="2009" t="s">
        <v>609</v>
      </c>
      <c r="D125" s="1917"/>
      <c r="E125" s="1917"/>
      <c r="F125" s="2010"/>
      <c r="G125" s="1316">
        <v>5470.277</v>
      </c>
      <c r="H125" s="1316">
        <v>457.98</v>
      </c>
      <c r="I125" s="1482">
        <v>368.18099999999998</v>
      </c>
      <c r="J125" s="1266">
        <v>6296.4380000000001</v>
      </c>
      <c r="L125" s="1392"/>
      <c r="M125" s="1392"/>
      <c r="N125" s="1392"/>
      <c r="O125" s="1392"/>
    </row>
    <row r="126" spans="1:15">
      <c r="A126" s="1357"/>
      <c r="B126" s="1319"/>
      <c r="C126" s="2013" t="s">
        <v>965</v>
      </c>
      <c r="D126" s="1922"/>
      <c r="E126" s="1922"/>
      <c r="F126" s="1928"/>
      <c r="G126" s="1221">
        <v>171.10400000000001</v>
      </c>
      <c r="H126" s="1221">
        <v>58.170999999999999</v>
      </c>
      <c r="I126" s="1264">
        <v>14.45</v>
      </c>
      <c r="J126" s="1266">
        <v>243.72499999999999</v>
      </c>
      <c r="L126" s="1392"/>
      <c r="M126" s="1392"/>
      <c r="N126" s="1392"/>
      <c r="O126" s="1392"/>
    </row>
    <row r="127" spans="1:15">
      <c r="A127" s="1357"/>
      <c r="B127" s="1319"/>
      <c r="C127" s="2007" t="s">
        <v>966</v>
      </c>
      <c r="D127" s="1916"/>
      <c r="E127" s="1916"/>
      <c r="F127" s="2008"/>
      <c r="G127" s="1221">
        <v>15.723000000000001</v>
      </c>
      <c r="H127" s="1221">
        <v>1.6970000000000001</v>
      </c>
      <c r="I127" s="1264">
        <v>3.645</v>
      </c>
      <c r="J127" s="1266">
        <v>21.065000000000001</v>
      </c>
      <c r="L127" s="1392"/>
      <c r="M127" s="1392"/>
      <c r="N127" s="1392"/>
      <c r="O127" s="1392"/>
    </row>
    <row r="128" spans="1:15">
      <c r="A128" s="1357"/>
      <c r="B128" s="1319"/>
      <c r="C128" s="2013" t="s">
        <v>72</v>
      </c>
      <c r="D128" s="1922"/>
      <c r="E128" s="1922"/>
      <c r="F128" s="1928"/>
      <c r="G128" s="1221">
        <v>1E-3</v>
      </c>
      <c r="H128" s="1221">
        <v>1.7999999999999999E-2</v>
      </c>
      <c r="I128" s="1264">
        <v>0</v>
      </c>
      <c r="J128" s="1266">
        <v>1.9E-2</v>
      </c>
      <c r="L128" s="1392"/>
      <c r="M128" s="1392"/>
      <c r="N128" s="1392"/>
      <c r="O128" s="1392"/>
    </row>
    <row r="129" spans="1:15">
      <c r="A129" s="1357"/>
      <c r="B129" s="1319"/>
      <c r="C129" s="2013" t="s">
        <v>612</v>
      </c>
      <c r="D129" s="1922"/>
      <c r="E129" s="1922"/>
      <c r="F129" s="1928"/>
      <c r="G129" s="1221">
        <v>7.4109999999999996</v>
      </c>
      <c r="H129" s="1221">
        <v>0.307</v>
      </c>
      <c r="I129" s="1264">
        <v>0.67600000000000005</v>
      </c>
      <c r="J129" s="1266">
        <v>8.3940000000000001</v>
      </c>
      <c r="L129" s="1392"/>
      <c r="M129" s="1392"/>
      <c r="N129" s="1392"/>
      <c r="O129" s="1392"/>
    </row>
    <row r="130" spans="1:15">
      <c r="A130" s="1357"/>
      <c r="B130" s="1319"/>
      <c r="C130" s="2013" t="s">
        <v>74</v>
      </c>
      <c r="D130" s="1922"/>
      <c r="E130" s="1922"/>
      <c r="F130" s="1928"/>
      <c r="G130" s="1221">
        <v>130.11600000000001</v>
      </c>
      <c r="H130" s="1221">
        <v>8.5</v>
      </c>
      <c r="I130" s="1264">
        <v>25.625</v>
      </c>
      <c r="J130" s="1266">
        <v>164.24100000000001</v>
      </c>
      <c r="L130" s="1392"/>
      <c r="M130" s="1392"/>
      <c r="N130" s="1392"/>
      <c r="O130" s="1392"/>
    </row>
    <row r="131" spans="1:15">
      <c r="A131" s="1357"/>
      <c r="B131" s="1319"/>
      <c r="C131" s="2007" t="s">
        <v>613</v>
      </c>
      <c r="D131" s="1916"/>
      <c r="E131" s="1916"/>
      <c r="F131" s="2008"/>
      <c r="G131" s="1221">
        <v>4143.1390000000001</v>
      </c>
      <c r="H131" s="1221">
        <v>210.511</v>
      </c>
      <c r="I131" s="1264">
        <v>249.56299999999999</v>
      </c>
      <c r="J131" s="1266">
        <v>4603.2129999999997</v>
      </c>
      <c r="L131" s="1392"/>
      <c r="M131" s="1392"/>
      <c r="N131" s="1392"/>
      <c r="O131" s="1392"/>
    </row>
    <row r="132" spans="1:15">
      <c r="A132" s="1357"/>
      <c r="B132" s="1319"/>
      <c r="C132" s="2013" t="s">
        <v>967</v>
      </c>
      <c r="D132" s="1922"/>
      <c r="E132" s="1922"/>
      <c r="F132" s="1928"/>
      <c r="G132" s="1221">
        <v>1002.783</v>
      </c>
      <c r="H132" s="1221">
        <v>178.77600000000001</v>
      </c>
      <c r="I132" s="1264">
        <v>74.221999999999994</v>
      </c>
      <c r="J132" s="1266">
        <v>1255.7809999999999</v>
      </c>
      <c r="L132" s="1392"/>
      <c r="M132" s="1392"/>
      <c r="N132" s="1392"/>
      <c r="O132" s="1392"/>
    </row>
    <row r="133" spans="1:15">
      <c r="A133" s="1357"/>
      <c r="B133" s="1322">
        <v>14</v>
      </c>
      <c r="C133" s="2009" t="s">
        <v>615</v>
      </c>
      <c r="D133" s="1917"/>
      <c r="E133" s="1917"/>
      <c r="F133" s="2010"/>
      <c r="G133" s="1316">
        <v>238</v>
      </c>
      <c r="H133" s="1316">
        <v>190.66399999999999</v>
      </c>
      <c r="I133" s="1482">
        <v>117.16200000000001</v>
      </c>
      <c r="J133" s="1266">
        <v>545.82600000000002</v>
      </c>
      <c r="L133" s="1392"/>
      <c r="M133" s="1392"/>
      <c r="N133" s="1392"/>
      <c r="O133" s="1392"/>
    </row>
    <row r="134" spans="1:15">
      <c r="A134" s="1357"/>
      <c r="B134" s="1319"/>
      <c r="C134" s="2007" t="s">
        <v>68</v>
      </c>
      <c r="D134" s="1916"/>
      <c r="E134" s="1916"/>
      <c r="F134" s="2008"/>
      <c r="G134" s="1221">
        <v>1951.856</v>
      </c>
      <c r="H134" s="1221">
        <v>396.77499999999998</v>
      </c>
      <c r="I134" s="1264">
        <v>299.20499999999998</v>
      </c>
      <c r="J134" s="1266">
        <v>2647.8359999999998</v>
      </c>
      <c r="L134" s="1392"/>
      <c r="M134" s="1392"/>
      <c r="N134" s="1392"/>
      <c r="O134" s="1392"/>
    </row>
    <row r="135" spans="1:15">
      <c r="A135" s="1357"/>
      <c r="B135" s="1319"/>
      <c r="C135" s="2007" t="s">
        <v>616</v>
      </c>
      <c r="D135" s="1916"/>
      <c r="E135" s="1916"/>
      <c r="F135" s="2008"/>
      <c r="G135" s="1221">
        <v>-1713.856</v>
      </c>
      <c r="H135" s="1221">
        <v>-206.11099999999999</v>
      </c>
      <c r="I135" s="1264">
        <v>-182.04300000000001</v>
      </c>
      <c r="J135" s="1266">
        <v>-2102.0100000000002</v>
      </c>
      <c r="L135" s="1392"/>
      <c r="M135" s="1392"/>
      <c r="N135" s="1392"/>
      <c r="O135" s="1392"/>
    </row>
    <row r="136" spans="1:15">
      <c r="A136" s="1357"/>
      <c r="B136" s="1322">
        <v>15</v>
      </c>
      <c r="C136" s="2009" t="s">
        <v>617</v>
      </c>
      <c r="D136" s="1917"/>
      <c r="E136" s="1917"/>
      <c r="F136" s="2010"/>
      <c r="G136" s="1316">
        <v>1009.438</v>
      </c>
      <c r="H136" s="1316">
        <v>85.652000000000001</v>
      </c>
      <c r="I136" s="1482">
        <v>190.27099999999999</v>
      </c>
      <c r="J136" s="1266">
        <v>1285.3610000000001</v>
      </c>
      <c r="L136" s="1392"/>
      <c r="M136" s="1392"/>
      <c r="N136" s="1392"/>
      <c r="O136" s="1392"/>
    </row>
    <row r="137" spans="1:15">
      <c r="A137" s="1357"/>
      <c r="B137" s="1319"/>
      <c r="C137" s="2013" t="s">
        <v>619</v>
      </c>
      <c r="D137" s="1922"/>
      <c r="E137" s="1922"/>
      <c r="F137" s="1928"/>
      <c r="G137" s="1221">
        <v>593.08199999999999</v>
      </c>
      <c r="H137" s="1221">
        <v>140.1</v>
      </c>
      <c r="I137" s="1264">
        <v>131.28</v>
      </c>
      <c r="J137" s="1266">
        <v>864.46199999999999</v>
      </c>
      <c r="L137" s="1392"/>
      <c r="M137" s="1392"/>
      <c r="N137" s="1392"/>
      <c r="O137" s="1392"/>
    </row>
    <row r="138" spans="1:15">
      <c r="A138" s="1357"/>
      <c r="B138" s="1319"/>
      <c r="C138" s="2013" t="s">
        <v>620</v>
      </c>
      <c r="D138" s="1922"/>
      <c r="E138" s="1922"/>
      <c r="F138" s="1928"/>
      <c r="G138" s="1221">
        <v>3081.2959999999998</v>
      </c>
      <c r="H138" s="1221">
        <v>284.44799999999998</v>
      </c>
      <c r="I138" s="1264">
        <v>816.01800000000003</v>
      </c>
      <c r="J138" s="1266">
        <v>4181.7619999999997</v>
      </c>
      <c r="L138" s="1392"/>
      <c r="M138" s="1392"/>
      <c r="N138" s="1392"/>
      <c r="O138" s="1392"/>
    </row>
    <row r="139" spans="1:15">
      <c r="A139" s="1357"/>
      <c r="B139" s="1319"/>
      <c r="C139" s="2013" t="s">
        <v>621</v>
      </c>
      <c r="D139" s="1922"/>
      <c r="E139" s="1922"/>
      <c r="F139" s="1928"/>
      <c r="G139" s="1221">
        <v>6.726</v>
      </c>
      <c r="H139" s="1221">
        <v>0</v>
      </c>
      <c r="I139" s="1264">
        <v>81.088999999999999</v>
      </c>
      <c r="J139" s="1266">
        <v>87.814999999999998</v>
      </c>
      <c r="L139" s="1392"/>
      <c r="M139" s="1392"/>
      <c r="N139" s="1392"/>
      <c r="O139" s="1392"/>
    </row>
    <row r="140" spans="1:15">
      <c r="A140" s="1357"/>
      <c r="B140" s="1319"/>
      <c r="C140" s="2013" t="s">
        <v>622</v>
      </c>
      <c r="D140" s="1922"/>
      <c r="E140" s="1922"/>
      <c r="F140" s="1928"/>
      <c r="G140" s="1221">
        <v>304.14600000000002</v>
      </c>
      <c r="H140" s="1221">
        <v>2.82</v>
      </c>
      <c r="I140" s="1264">
        <v>26.27</v>
      </c>
      <c r="J140" s="1266">
        <v>333.23599999999999</v>
      </c>
      <c r="L140" s="1392"/>
      <c r="M140" s="1392"/>
      <c r="N140" s="1392"/>
      <c r="O140" s="1392"/>
    </row>
    <row r="141" spans="1:15">
      <c r="A141" s="1357"/>
      <c r="B141" s="1319"/>
      <c r="C141" s="2013" t="s">
        <v>782</v>
      </c>
      <c r="D141" s="1922"/>
      <c r="E141" s="1922"/>
      <c r="F141" s="1928"/>
      <c r="G141" s="1221">
        <v>-2975.8119999999999</v>
      </c>
      <c r="H141" s="1221">
        <v>-341.71600000000001</v>
      </c>
      <c r="I141" s="1264">
        <v>-826.16099999999994</v>
      </c>
      <c r="J141" s="1266">
        <v>-4143.6890000000003</v>
      </c>
      <c r="L141" s="1392"/>
      <c r="M141" s="1392"/>
      <c r="N141" s="1392"/>
      <c r="O141" s="1392"/>
    </row>
    <row r="142" spans="1:15">
      <c r="A142" s="1357"/>
      <c r="B142" s="1319"/>
      <c r="C142" s="2007" t="s">
        <v>285</v>
      </c>
      <c r="D142" s="1916"/>
      <c r="E142" s="1916"/>
      <c r="F142" s="2008"/>
      <c r="G142" s="1221">
        <v>0</v>
      </c>
      <c r="H142" s="1221">
        <v>0</v>
      </c>
      <c r="I142" s="1264">
        <v>-38.225000000000001</v>
      </c>
      <c r="J142" s="1266">
        <v>-38.225000000000001</v>
      </c>
      <c r="L142" s="1392"/>
      <c r="M142" s="1392"/>
      <c r="N142" s="1392"/>
      <c r="O142" s="1392"/>
    </row>
    <row r="143" spans="1:15">
      <c r="A143" s="1357"/>
      <c r="B143" s="1322">
        <v>16</v>
      </c>
      <c r="C143" s="2009" t="s">
        <v>624</v>
      </c>
      <c r="D143" s="1917"/>
      <c r="E143" s="1917"/>
      <c r="F143" s="2010"/>
      <c r="G143" s="1316">
        <v>8564.4179999999997</v>
      </c>
      <c r="H143" s="1316">
        <v>1181.1890000000001</v>
      </c>
      <c r="I143" s="1482">
        <v>1667.905</v>
      </c>
      <c r="J143" s="1266">
        <v>11413.512000000001</v>
      </c>
      <c r="L143" s="1392"/>
      <c r="M143" s="1392"/>
      <c r="N143" s="1392"/>
      <c r="O143" s="1392"/>
    </row>
    <row r="144" spans="1:15">
      <c r="A144" s="1357"/>
      <c r="B144" s="1332"/>
      <c r="C144" s="2011" t="s">
        <v>625</v>
      </c>
      <c r="D144" s="1920"/>
      <c r="E144" s="1920"/>
      <c r="F144" s="2012"/>
      <c r="G144" s="1221">
        <v>235.03299999999999</v>
      </c>
      <c r="H144" s="1221">
        <v>103.316</v>
      </c>
      <c r="I144" s="1264">
        <v>0.56299999999999994</v>
      </c>
      <c r="J144" s="1266">
        <v>338.91199999999998</v>
      </c>
      <c r="L144" s="1392"/>
      <c r="M144" s="1392"/>
      <c r="N144" s="1392"/>
      <c r="O144" s="1392"/>
    </row>
    <row r="145" spans="1:15">
      <c r="A145" s="1357"/>
      <c r="B145" s="1332"/>
      <c r="C145" s="2011" t="s">
        <v>86</v>
      </c>
      <c r="D145" s="1920"/>
      <c r="E145" s="1920"/>
      <c r="F145" s="2012"/>
      <c r="G145" s="1221">
        <v>10087.007</v>
      </c>
      <c r="H145" s="1221">
        <v>1238.0640000000001</v>
      </c>
      <c r="I145" s="1264">
        <v>1447.424</v>
      </c>
      <c r="J145" s="1266">
        <v>12772.495000000001</v>
      </c>
      <c r="L145" s="1392"/>
      <c r="M145" s="1392"/>
      <c r="N145" s="1392"/>
      <c r="O145" s="1392"/>
    </row>
    <row r="146" spans="1:15">
      <c r="A146" s="1357"/>
      <c r="B146" s="1332"/>
      <c r="C146" s="2011" t="s">
        <v>626</v>
      </c>
      <c r="D146" s="1920"/>
      <c r="E146" s="1920"/>
      <c r="F146" s="2012"/>
      <c r="G146" s="1221">
        <v>6023.38</v>
      </c>
      <c r="H146" s="1221">
        <v>923.31899999999996</v>
      </c>
      <c r="I146" s="1264">
        <v>923.03399999999999</v>
      </c>
      <c r="J146" s="1266">
        <v>7869.7330000000002</v>
      </c>
      <c r="L146" s="1392"/>
      <c r="M146" s="1392"/>
      <c r="N146" s="1392"/>
      <c r="O146" s="1392"/>
    </row>
    <row r="147" spans="1:15">
      <c r="A147" s="1357"/>
      <c r="B147" s="1332"/>
      <c r="C147" s="2011" t="s">
        <v>968</v>
      </c>
      <c r="D147" s="1920"/>
      <c r="E147" s="1920"/>
      <c r="F147" s="2012"/>
      <c r="G147" s="1221">
        <v>945.97400000000005</v>
      </c>
      <c r="H147" s="1221">
        <v>35.856999999999999</v>
      </c>
      <c r="I147" s="1264">
        <v>134.60599999999999</v>
      </c>
      <c r="J147" s="1266">
        <v>1116.4369999999999</v>
      </c>
      <c r="L147" s="1392"/>
      <c r="M147" s="1392"/>
      <c r="N147" s="1392"/>
      <c r="O147" s="1392"/>
    </row>
    <row r="148" spans="1:15">
      <c r="A148" s="1357"/>
      <c r="B148" s="1332"/>
      <c r="C148" s="2011" t="s">
        <v>969</v>
      </c>
      <c r="D148" s="1920"/>
      <c r="E148" s="1920"/>
      <c r="F148" s="2012"/>
      <c r="G148" s="1221">
        <v>86.137</v>
      </c>
      <c r="H148" s="1221">
        <v>5.202</v>
      </c>
      <c r="I148" s="1264">
        <v>506.55200000000002</v>
      </c>
      <c r="J148" s="1266">
        <v>597.89099999999996</v>
      </c>
      <c r="L148" s="1392"/>
      <c r="M148" s="1392"/>
      <c r="N148" s="1392"/>
      <c r="O148" s="1392"/>
    </row>
    <row r="149" spans="1:15">
      <c r="A149" s="1357"/>
      <c r="B149" s="1332"/>
      <c r="C149" s="2011" t="s">
        <v>723</v>
      </c>
      <c r="D149" s="1920"/>
      <c r="E149" s="1920"/>
      <c r="F149" s="2012"/>
      <c r="G149" s="1221">
        <v>-8786.2170000000006</v>
      </c>
      <c r="H149" s="1221">
        <v>-1121.9079999999999</v>
      </c>
      <c r="I149" s="1264">
        <v>-1344.2739999999999</v>
      </c>
      <c r="J149" s="1266">
        <v>-11252.398999999999</v>
      </c>
      <c r="L149" s="1392"/>
      <c r="M149" s="1392"/>
      <c r="N149" s="1392"/>
      <c r="O149" s="1392"/>
    </row>
    <row r="150" spans="1:15">
      <c r="A150" s="1357"/>
      <c r="B150" s="1332"/>
      <c r="C150" s="2007" t="s">
        <v>970</v>
      </c>
      <c r="D150" s="1916"/>
      <c r="E150" s="1916"/>
      <c r="F150" s="2008"/>
      <c r="G150" s="1221">
        <v>-26.896000000000001</v>
      </c>
      <c r="H150" s="1221">
        <v>-2.661</v>
      </c>
      <c r="I150" s="1264">
        <v>0</v>
      </c>
      <c r="J150" s="1266">
        <v>-29.556999999999999</v>
      </c>
      <c r="L150" s="1392"/>
      <c r="M150" s="1392"/>
      <c r="N150" s="1392"/>
      <c r="O150" s="1392"/>
    </row>
    <row r="151" spans="1:15">
      <c r="A151" s="1357"/>
      <c r="B151" s="1322">
        <v>18</v>
      </c>
      <c r="C151" s="2009" t="s">
        <v>632</v>
      </c>
      <c r="D151" s="1917"/>
      <c r="E151" s="1917"/>
      <c r="F151" s="2010"/>
      <c r="G151" s="1316">
        <v>-336.50400000000002</v>
      </c>
      <c r="H151" s="1316">
        <v>-3.0000000000000001E-3</v>
      </c>
      <c r="I151" s="1482">
        <v>1E-3</v>
      </c>
      <c r="J151" s="1266">
        <v>-336.50599999999997</v>
      </c>
      <c r="L151" s="1392"/>
      <c r="M151" s="1392"/>
      <c r="N151" s="1392"/>
      <c r="O151" s="1392"/>
    </row>
    <row r="152" spans="1:15">
      <c r="A152" s="1357"/>
      <c r="B152" s="1332"/>
      <c r="C152" s="2003" t="s">
        <v>974</v>
      </c>
      <c r="D152" s="1909"/>
      <c r="E152" s="1909"/>
      <c r="F152" s="2004"/>
      <c r="G152" s="1221">
        <v>52323.777999999998</v>
      </c>
      <c r="H152" s="1221">
        <v>7727.2439999999997</v>
      </c>
      <c r="I152" s="1264">
        <v>132.63800000000001</v>
      </c>
      <c r="J152" s="1266">
        <v>60183.66</v>
      </c>
      <c r="L152" s="1392"/>
      <c r="M152" s="1392"/>
      <c r="N152" s="1392"/>
      <c r="O152" s="1392"/>
    </row>
    <row r="153" spans="1:15" ht="15" customHeight="1">
      <c r="A153" s="1357"/>
      <c r="B153" s="1332"/>
      <c r="C153" s="2003" t="s">
        <v>975</v>
      </c>
      <c r="D153" s="1909"/>
      <c r="E153" s="1909"/>
      <c r="F153" s="2004"/>
      <c r="G153" s="1221">
        <v>689.94100000000003</v>
      </c>
      <c r="H153" s="1221">
        <v>0</v>
      </c>
      <c r="I153" s="1264">
        <v>0</v>
      </c>
      <c r="J153" s="1266">
        <v>689.94100000000003</v>
      </c>
      <c r="L153" s="1392"/>
      <c r="M153" s="1392"/>
      <c r="N153" s="1392"/>
      <c r="O153" s="1392"/>
    </row>
    <row r="154" spans="1:15">
      <c r="A154" s="1357"/>
      <c r="B154" s="1332"/>
      <c r="C154" s="2003" t="s">
        <v>977</v>
      </c>
      <c r="D154" s="1909"/>
      <c r="E154" s="1909"/>
      <c r="F154" s="2004"/>
      <c r="G154" s="1221">
        <v>-52087.415000000001</v>
      </c>
      <c r="H154" s="1221">
        <v>-7726.9979999999996</v>
      </c>
      <c r="I154" s="1264">
        <v>-76.322999999999993</v>
      </c>
      <c r="J154" s="1266">
        <v>-59890.735999999997</v>
      </c>
      <c r="L154" s="1392"/>
      <c r="M154" s="1392"/>
      <c r="N154" s="1392"/>
      <c r="O154" s="1392"/>
    </row>
    <row r="155" spans="1:15">
      <c r="A155" s="1357"/>
      <c r="B155" s="1332"/>
      <c r="C155" s="2003" t="s">
        <v>978</v>
      </c>
      <c r="D155" s="1909"/>
      <c r="E155" s="1909"/>
      <c r="F155" s="2004"/>
      <c r="G155" s="1221">
        <v>-1014.915</v>
      </c>
      <c r="H155" s="1221">
        <v>-0.248</v>
      </c>
      <c r="I155" s="1264">
        <v>-56.314</v>
      </c>
      <c r="J155" s="1266">
        <v>-1071.4770000000001</v>
      </c>
      <c r="L155" s="1392"/>
      <c r="M155" s="1392"/>
      <c r="N155" s="1392"/>
      <c r="O155" s="1392"/>
    </row>
    <row r="156" spans="1:15">
      <c r="A156" s="1357"/>
      <c r="B156" s="1332"/>
      <c r="C156" s="2003" t="s">
        <v>753</v>
      </c>
      <c r="D156" s="1909"/>
      <c r="E156" s="1909"/>
      <c r="F156" s="2004"/>
      <c r="G156" s="1221">
        <v>101.45399999999999</v>
      </c>
      <c r="H156" s="1221">
        <v>145.577</v>
      </c>
      <c r="I156" s="1264">
        <v>0</v>
      </c>
      <c r="J156" s="1266">
        <v>247.03100000000001</v>
      </c>
      <c r="L156" s="1392"/>
      <c r="M156" s="1392"/>
      <c r="N156" s="1392"/>
      <c r="O156" s="1392"/>
    </row>
    <row r="157" spans="1:15" ht="15" thickBot="1">
      <c r="B157" s="1537"/>
      <c r="C157" s="2005" t="s">
        <v>979</v>
      </c>
      <c r="D157" s="1911"/>
      <c r="E157" s="1911"/>
      <c r="F157" s="2006"/>
      <c r="G157" s="1233">
        <v>-349.34699999999998</v>
      </c>
      <c r="H157" s="1233">
        <v>-145.578</v>
      </c>
      <c r="I157" s="1538">
        <v>0</v>
      </c>
      <c r="J157" s="1539">
        <v>-494.92500000000001</v>
      </c>
      <c r="L157" s="1392"/>
      <c r="M157" s="1392"/>
      <c r="N157" s="1392"/>
      <c r="O157" s="1392"/>
    </row>
    <row r="158" spans="1:15" ht="15" thickBot="1">
      <c r="B158" s="1337">
        <v>20</v>
      </c>
      <c r="C158" s="2001" t="s">
        <v>100</v>
      </c>
      <c r="D158" s="1906"/>
      <c r="E158" s="1906"/>
      <c r="F158" s="2002"/>
      <c r="G158" s="1267">
        <v>611080.152</v>
      </c>
      <c r="H158" s="1267">
        <v>92945.125</v>
      </c>
      <c r="I158" s="1269">
        <v>47219.205000000002</v>
      </c>
      <c r="J158" s="1258">
        <v>751244.48199999996</v>
      </c>
      <c r="L158" s="1392"/>
      <c r="M158" s="1392"/>
      <c r="N158" s="1392"/>
      <c r="O158" s="1392"/>
    </row>
    <row r="169" ht="14.25" customHeight="1"/>
    <row r="170" ht="14.25" customHeight="1"/>
    <row r="171" ht="14.25" customHeight="1"/>
    <row r="172" ht="14.25" customHeight="1"/>
    <row r="176" ht="15" customHeight="1"/>
  </sheetData>
  <mergeCells count="157">
    <mergeCell ref="C156:F156"/>
    <mergeCell ref="C157:F157"/>
    <mergeCell ref="C158:F158"/>
    <mergeCell ref="C151:F151"/>
    <mergeCell ref="C152:F152"/>
    <mergeCell ref="C153:F153"/>
    <mergeCell ref="C154:F154"/>
    <mergeCell ref="C155:F155"/>
    <mergeCell ref="C146:F146"/>
    <mergeCell ref="C147:F147"/>
    <mergeCell ref="C148:F148"/>
    <mergeCell ref="C149:F149"/>
    <mergeCell ref="C150:F150"/>
    <mergeCell ref="C140:F140"/>
    <mergeCell ref="C141:F141"/>
    <mergeCell ref="C142:F142"/>
    <mergeCell ref="C143:F143"/>
    <mergeCell ref="C144:F144"/>
    <mergeCell ref="C145:F145"/>
    <mergeCell ref="C134:F134"/>
    <mergeCell ref="C135:F135"/>
    <mergeCell ref="C136:F136"/>
    <mergeCell ref="C137:F137"/>
    <mergeCell ref="C138:F138"/>
    <mergeCell ref="C139:F139"/>
    <mergeCell ref="C128:F128"/>
    <mergeCell ref="C129:F129"/>
    <mergeCell ref="C130:F130"/>
    <mergeCell ref="C131:F131"/>
    <mergeCell ref="C132:F132"/>
    <mergeCell ref="C133:F133"/>
    <mergeCell ref="C122:F122"/>
    <mergeCell ref="C123:F123"/>
    <mergeCell ref="C124:F124"/>
    <mergeCell ref="C125:F125"/>
    <mergeCell ref="C126:F126"/>
    <mergeCell ref="C127:F127"/>
    <mergeCell ref="C116:F116"/>
    <mergeCell ref="C117:F117"/>
    <mergeCell ref="C118:F118"/>
    <mergeCell ref="C119:F119"/>
    <mergeCell ref="C120:F120"/>
    <mergeCell ref="C121:F121"/>
    <mergeCell ref="D110:F110"/>
    <mergeCell ref="C111:F111"/>
    <mergeCell ref="C112:F112"/>
    <mergeCell ref="C113:F113"/>
    <mergeCell ref="C114:F114"/>
    <mergeCell ref="C115:F115"/>
    <mergeCell ref="D104:F104"/>
    <mergeCell ref="C105:F105"/>
    <mergeCell ref="D106:F106"/>
    <mergeCell ref="D107:F107"/>
    <mergeCell ref="C108:F108"/>
    <mergeCell ref="D109:F109"/>
    <mergeCell ref="D98:F98"/>
    <mergeCell ref="D99:F99"/>
    <mergeCell ref="D100:F100"/>
    <mergeCell ref="C101:F101"/>
    <mergeCell ref="D102:F102"/>
    <mergeCell ref="D103:F103"/>
    <mergeCell ref="D92:F92"/>
    <mergeCell ref="D93:F93"/>
    <mergeCell ref="C94:F94"/>
    <mergeCell ref="D95:F95"/>
    <mergeCell ref="D96:F96"/>
    <mergeCell ref="C97:F97"/>
    <mergeCell ref="C87:F87"/>
    <mergeCell ref="D88:F88"/>
    <mergeCell ref="D89:F89"/>
    <mergeCell ref="D90:F90"/>
    <mergeCell ref="C91:F91"/>
    <mergeCell ref="C83:F83"/>
    <mergeCell ref="D84:F84"/>
    <mergeCell ref="D85:F85"/>
    <mergeCell ref="D86:F86"/>
    <mergeCell ref="D77:F77"/>
    <mergeCell ref="D78:F78"/>
    <mergeCell ref="C79:F79"/>
    <mergeCell ref="D80:F80"/>
    <mergeCell ref="D81:F81"/>
    <mergeCell ref="D82:F82"/>
    <mergeCell ref="C71:F71"/>
    <mergeCell ref="D72:F72"/>
    <mergeCell ref="D73:F73"/>
    <mergeCell ref="D74:F74"/>
    <mergeCell ref="C75:F75"/>
    <mergeCell ref="D76:F76"/>
    <mergeCell ref="D65:F65"/>
    <mergeCell ref="D66:F66"/>
    <mergeCell ref="C67:F67"/>
    <mergeCell ref="D68:F68"/>
    <mergeCell ref="D69:F69"/>
    <mergeCell ref="C70:F70"/>
    <mergeCell ref="C60:F60"/>
    <mergeCell ref="D61:F61"/>
    <mergeCell ref="D62:F62"/>
    <mergeCell ref="D63:F63"/>
    <mergeCell ref="C64:F64"/>
    <mergeCell ref="C56:F56"/>
    <mergeCell ref="D57:F57"/>
    <mergeCell ref="D58:F58"/>
    <mergeCell ref="D59:F59"/>
    <mergeCell ref="D50:F50"/>
    <mergeCell ref="D51:F51"/>
    <mergeCell ref="C52:F52"/>
    <mergeCell ref="D53:F53"/>
    <mergeCell ref="D54:F54"/>
    <mergeCell ref="D55:F55"/>
    <mergeCell ref="D44:F44"/>
    <mergeCell ref="D45:F45"/>
    <mergeCell ref="C46:F46"/>
    <mergeCell ref="D47:F47"/>
    <mergeCell ref="D48:F48"/>
    <mergeCell ref="C49:F49"/>
    <mergeCell ref="C38:F38"/>
    <mergeCell ref="C39:F39"/>
    <mergeCell ref="C40:F40"/>
    <mergeCell ref="D41:F41"/>
    <mergeCell ref="D42:F42"/>
    <mergeCell ref="C43:F43"/>
    <mergeCell ref="C32:F32"/>
    <mergeCell ref="C33:F33"/>
    <mergeCell ref="C34:F34"/>
    <mergeCell ref="C35:F35"/>
    <mergeCell ref="C36:F36"/>
    <mergeCell ref="C37:F37"/>
    <mergeCell ref="C26:F26"/>
    <mergeCell ref="C27:F27"/>
    <mergeCell ref="C28:F28"/>
    <mergeCell ref="C29:F29"/>
    <mergeCell ref="C30:F30"/>
    <mergeCell ref="C31:F31"/>
    <mergeCell ref="C20:F20"/>
    <mergeCell ref="C21:F21"/>
    <mergeCell ref="C22:F22"/>
    <mergeCell ref="C23:F23"/>
    <mergeCell ref="C24:F24"/>
    <mergeCell ref="C25:F25"/>
    <mergeCell ref="C17:F17"/>
    <mergeCell ref="C18:F18"/>
    <mergeCell ref="D19:F19"/>
    <mergeCell ref="C8:F8"/>
    <mergeCell ref="C9:F9"/>
    <mergeCell ref="C10:F10"/>
    <mergeCell ref="C11:F11"/>
    <mergeCell ref="C12:F12"/>
    <mergeCell ref="C13:F13"/>
    <mergeCell ref="B2:J2"/>
    <mergeCell ref="I3:J3"/>
    <mergeCell ref="C4:F4"/>
    <mergeCell ref="C5:F5"/>
    <mergeCell ref="C6:F6"/>
    <mergeCell ref="C7:F7"/>
    <mergeCell ref="C14:F14"/>
    <mergeCell ref="C15:F15"/>
    <mergeCell ref="C16:F16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94"/>
  <sheetViews>
    <sheetView workbookViewId="0"/>
  </sheetViews>
  <sheetFormatPr defaultRowHeight="14.25"/>
  <cols>
    <col min="1" max="1" width="2.625" style="1394" customWidth="1"/>
    <col min="2" max="2" width="4.625" customWidth="1"/>
    <col min="3" max="3" width="2.375" customWidth="1"/>
    <col min="4" max="4" width="3" customWidth="1"/>
    <col min="6" max="6" width="47.625" customWidth="1"/>
    <col min="7" max="10" width="12.625" customWidth="1"/>
    <col min="12" max="12" width="9" customWidth="1"/>
  </cols>
  <sheetData>
    <row r="2" spans="2:15" ht="15" customHeight="1">
      <c r="B2" s="1744" t="s">
        <v>1193</v>
      </c>
      <c r="C2" s="1744"/>
      <c r="D2" s="1744"/>
      <c r="E2" s="1744"/>
      <c r="F2" s="1744"/>
      <c r="G2" s="1744"/>
      <c r="H2" s="1744"/>
      <c r="I2" s="1744"/>
      <c r="J2" s="1744"/>
    </row>
    <row r="3" spans="2:15" ht="15" thickBot="1">
      <c r="I3" s="1973" t="s">
        <v>844</v>
      </c>
      <c r="J3" s="1973"/>
    </row>
    <row r="4" spans="2:15" ht="33.75" customHeight="1" thickBot="1">
      <c r="B4" s="1591" t="s">
        <v>289</v>
      </c>
      <c r="C4" s="2022" t="s">
        <v>640</v>
      </c>
      <c r="D4" s="1932"/>
      <c r="E4" s="1932"/>
      <c r="F4" s="2023"/>
      <c r="G4" s="1529" t="s">
        <v>5</v>
      </c>
      <c r="H4" s="1530" t="s">
        <v>324</v>
      </c>
      <c r="I4" s="1531" t="s">
        <v>325</v>
      </c>
      <c r="J4" s="1532" t="s">
        <v>8</v>
      </c>
    </row>
    <row r="5" spans="2:15" ht="30" customHeight="1">
      <c r="B5" s="1491">
        <v>1</v>
      </c>
      <c r="C5" s="2070" t="s">
        <v>981</v>
      </c>
      <c r="D5" s="1933"/>
      <c r="E5" s="1933"/>
      <c r="F5" s="2071"/>
      <c r="G5" s="1169">
        <v>46.707000000000001</v>
      </c>
      <c r="H5" s="171">
        <v>0</v>
      </c>
      <c r="I5" s="957">
        <v>0</v>
      </c>
      <c r="J5" s="1116">
        <v>46.707000000000001</v>
      </c>
      <c r="L5" s="1495"/>
      <c r="M5" s="1495"/>
      <c r="N5" s="1495"/>
      <c r="O5" s="1495"/>
    </row>
    <row r="6" spans="2:15" ht="18" customHeight="1">
      <c r="B6" s="1564"/>
      <c r="C6" s="1565"/>
      <c r="D6" s="2074" t="s">
        <v>228</v>
      </c>
      <c r="E6" s="2075"/>
      <c r="F6" s="2076"/>
      <c r="G6" s="888">
        <v>46.28</v>
      </c>
      <c r="H6" s="889">
        <v>0</v>
      </c>
      <c r="I6" s="1569">
        <v>0</v>
      </c>
      <c r="J6" s="1119">
        <v>46.28</v>
      </c>
      <c r="L6" s="1495"/>
      <c r="M6" s="1495"/>
      <c r="N6" s="1495"/>
      <c r="O6" s="1495"/>
    </row>
    <row r="7" spans="2:15" ht="18" customHeight="1">
      <c r="B7" s="1564"/>
      <c r="C7" s="1565"/>
      <c r="D7" s="2074" t="s">
        <v>232</v>
      </c>
      <c r="E7" s="2075"/>
      <c r="F7" s="2076"/>
      <c r="G7" s="1583">
        <v>0.14499999999999999</v>
      </c>
      <c r="H7" s="889">
        <v>0</v>
      </c>
      <c r="I7" s="1569">
        <v>0</v>
      </c>
      <c r="J7" s="1119">
        <v>0.14499999999999999</v>
      </c>
      <c r="L7" s="1495"/>
      <c r="M7" s="1495"/>
      <c r="N7" s="1495"/>
      <c r="O7" s="1495"/>
    </row>
    <row r="8" spans="2:15" ht="15.75" customHeight="1">
      <c r="B8" s="1319"/>
      <c r="C8" s="1326"/>
      <c r="D8" s="1923" t="s">
        <v>234</v>
      </c>
      <c r="E8" s="1923"/>
      <c r="F8" s="2014"/>
      <c r="G8" s="1191">
        <v>0.28199999999999997</v>
      </c>
      <c r="H8" s="173">
        <v>0</v>
      </c>
      <c r="I8" s="964">
        <v>0</v>
      </c>
      <c r="J8" s="1119">
        <v>0.28199999999999997</v>
      </c>
      <c r="L8" s="1495"/>
      <c r="M8" s="1495"/>
      <c r="N8" s="1495"/>
      <c r="O8" s="1495"/>
    </row>
    <row r="9" spans="2:15" ht="15.75" customHeight="1">
      <c r="B9" s="1322">
        <v>2</v>
      </c>
      <c r="C9" s="2077" t="s">
        <v>982</v>
      </c>
      <c r="D9" s="2078"/>
      <c r="E9" s="2078"/>
      <c r="F9" s="2079"/>
      <c r="G9" s="1121">
        <v>4.0000000000000001E-3</v>
      </c>
      <c r="H9" s="175">
        <v>0</v>
      </c>
      <c r="I9" s="962">
        <v>0</v>
      </c>
      <c r="J9" s="1119">
        <v>4.0000000000000001E-3</v>
      </c>
      <c r="L9" s="1495"/>
      <c r="M9" s="1495"/>
      <c r="N9" s="1495"/>
      <c r="O9" s="1495"/>
    </row>
    <row r="10" spans="2:15" ht="15.75" customHeight="1">
      <c r="B10" s="1319"/>
      <c r="C10" s="2007" t="s">
        <v>986</v>
      </c>
      <c r="D10" s="1916"/>
      <c r="E10" s="1916"/>
      <c r="F10" s="2008"/>
      <c r="G10" s="1191">
        <v>4.0000000000000001E-3</v>
      </c>
      <c r="H10" s="173">
        <v>0</v>
      </c>
      <c r="I10" s="964">
        <v>0</v>
      </c>
      <c r="J10" s="1119">
        <v>4.0000000000000001E-3</v>
      </c>
      <c r="L10" s="1495"/>
      <c r="M10" s="1495"/>
      <c r="N10" s="1495"/>
      <c r="O10" s="1495"/>
    </row>
    <row r="11" spans="2:15" ht="15.75" customHeight="1">
      <c r="B11" s="1319"/>
      <c r="C11" s="1331"/>
      <c r="D11" s="1915" t="s">
        <v>987</v>
      </c>
      <c r="E11" s="1916"/>
      <c r="F11" s="2008"/>
      <c r="G11" s="1191">
        <v>4.0000000000000001E-3</v>
      </c>
      <c r="H11" s="173">
        <v>0</v>
      </c>
      <c r="I11" s="964">
        <v>0</v>
      </c>
      <c r="J11" s="1119">
        <v>4.0000000000000001E-3</v>
      </c>
      <c r="L11" s="1495"/>
      <c r="M11" s="1495"/>
      <c r="N11" s="1495"/>
      <c r="O11" s="1495"/>
    </row>
    <row r="12" spans="2:15" ht="15" customHeight="1">
      <c r="B12" s="1322">
        <v>3</v>
      </c>
      <c r="C12" s="2016" t="s">
        <v>643</v>
      </c>
      <c r="D12" s="1926"/>
      <c r="E12" s="1926"/>
      <c r="F12" s="2017"/>
      <c r="G12" s="1121">
        <v>23025.082999999999</v>
      </c>
      <c r="H12" s="175">
        <v>5983.7240000000002</v>
      </c>
      <c r="I12" s="962">
        <v>5357.7020000000002</v>
      </c>
      <c r="J12" s="1119">
        <v>34366.508999999998</v>
      </c>
      <c r="L12" s="1495"/>
      <c r="M12" s="1495"/>
      <c r="N12" s="1495"/>
      <c r="O12" s="1495"/>
    </row>
    <row r="13" spans="2:15" ht="15" customHeight="1">
      <c r="B13" s="1319"/>
      <c r="C13" s="1324"/>
      <c r="D13" s="1921" t="s">
        <v>644</v>
      </c>
      <c r="E13" s="1922"/>
      <c r="F13" s="1928"/>
      <c r="G13" s="1191">
        <v>1121.538</v>
      </c>
      <c r="H13" s="173">
        <v>180.756</v>
      </c>
      <c r="I13" s="964">
        <v>2.0249999999999999</v>
      </c>
      <c r="J13" s="1119">
        <v>1304.319</v>
      </c>
      <c r="L13" s="1495"/>
      <c r="M13" s="1495"/>
      <c r="N13" s="1495"/>
      <c r="O13" s="1495"/>
    </row>
    <row r="14" spans="2:15" ht="15" customHeight="1">
      <c r="B14" s="1319"/>
      <c r="C14" s="1324"/>
      <c r="D14" s="1921" t="s">
        <v>645</v>
      </c>
      <c r="E14" s="1922"/>
      <c r="F14" s="1928"/>
      <c r="G14" s="1191">
        <v>60.706000000000003</v>
      </c>
      <c r="H14" s="173">
        <v>22.36</v>
      </c>
      <c r="I14" s="964">
        <v>2.7770000000000001</v>
      </c>
      <c r="J14" s="1119">
        <v>85.843000000000004</v>
      </c>
      <c r="L14" s="1495"/>
      <c r="M14" s="1495"/>
      <c r="N14" s="1495"/>
      <c r="O14" s="1495"/>
    </row>
    <row r="15" spans="2:15" ht="15.75" customHeight="1">
      <c r="B15" s="1319"/>
      <c r="C15" s="1324"/>
      <c r="D15" s="1921" t="s">
        <v>646</v>
      </c>
      <c r="E15" s="1922"/>
      <c r="F15" s="1928"/>
      <c r="G15" s="1191">
        <v>4050.46</v>
      </c>
      <c r="H15" s="173">
        <v>1812.6679999999999</v>
      </c>
      <c r="I15" s="964">
        <v>1025.931</v>
      </c>
      <c r="J15" s="1119">
        <v>6889.0590000000002</v>
      </c>
      <c r="L15" s="1495"/>
      <c r="M15" s="1495"/>
      <c r="N15" s="1495"/>
      <c r="O15" s="1495"/>
    </row>
    <row r="16" spans="2:15" ht="15.75" customHeight="1">
      <c r="B16" s="1319"/>
      <c r="C16" s="1324"/>
      <c r="D16" s="1921" t="s">
        <v>647</v>
      </c>
      <c r="E16" s="1922"/>
      <c r="F16" s="1928"/>
      <c r="G16" s="1191">
        <v>2784.058</v>
      </c>
      <c r="H16" s="173">
        <v>409.447</v>
      </c>
      <c r="I16" s="964">
        <v>1211.0060000000001</v>
      </c>
      <c r="J16" s="1119">
        <v>4404.5110000000004</v>
      </c>
      <c r="L16" s="1495"/>
      <c r="M16" s="1495"/>
      <c r="N16" s="1495"/>
      <c r="O16" s="1495"/>
    </row>
    <row r="17" spans="2:15" ht="15" customHeight="1">
      <c r="B17" s="1319"/>
      <c r="C17" s="1324"/>
      <c r="D17" s="1921" t="s">
        <v>648</v>
      </c>
      <c r="E17" s="1922"/>
      <c r="F17" s="1928"/>
      <c r="G17" s="1191">
        <v>2870.0880000000002</v>
      </c>
      <c r="H17" s="173">
        <v>1153.8920000000001</v>
      </c>
      <c r="I17" s="964">
        <v>3094.06</v>
      </c>
      <c r="J17" s="1119">
        <v>7118.04</v>
      </c>
      <c r="L17" s="1495"/>
      <c r="M17" s="1495"/>
      <c r="N17" s="1495"/>
      <c r="O17" s="1495"/>
    </row>
    <row r="18" spans="2:15" ht="15" customHeight="1">
      <c r="B18" s="1327"/>
      <c r="C18" s="1493"/>
      <c r="D18" s="1915" t="s">
        <v>992</v>
      </c>
      <c r="E18" s="1916"/>
      <c r="F18" s="2008"/>
      <c r="G18" s="1191">
        <v>11210.064</v>
      </c>
      <c r="H18" s="173">
        <v>2364.9870000000001</v>
      </c>
      <c r="I18" s="964">
        <v>10.455</v>
      </c>
      <c r="J18" s="1119">
        <v>13585.505999999999</v>
      </c>
      <c r="L18" s="1495"/>
      <c r="M18" s="1495"/>
      <c r="N18" s="1495"/>
      <c r="O18" s="1495"/>
    </row>
    <row r="19" spans="2:15" ht="15" customHeight="1">
      <c r="B19" s="1319"/>
      <c r="C19" s="1324"/>
      <c r="D19" s="1921" t="s">
        <v>650</v>
      </c>
      <c r="E19" s="1922"/>
      <c r="F19" s="1928"/>
      <c r="G19" s="1191">
        <v>928.16899999999998</v>
      </c>
      <c r="H19" s="173">
        <v>39.613999999999997</v>
      </c>
      <c r="I19" s="964">
        <v>11.448</v>
      </c>
      <c r="J19" s="1119">
        <v>979.23099999999999</v>
      </c>
      <c r="L19" s="1495"/>
      <c r="M19" s="1495"/>
      <c r="N19" s="1495"/>
      <c r="O19" s="1495"/>
    </row>
    <row r="20" spans="2:15" ht="15" customHeight="1">
      <c r="B20" s="1322">
        <v>4</v>
      </c>
      <c r="C20" s="2009" t="s">
        <v>651</v>
      </c>
      <c r="D20" s="1917"/>
      <c r="E20" s="1917"/>
      <c r="F20" s="2010"/>
      <c r="G20" s="1121">
        <v>297369.09499999997</v>
      </c>
      <c r="H20" s="175">
        <v>31200.073</v>
      </c>
      <c r="I20" s="962">
        <v>18098.213</v>
      </c>
      <c r="J20" s="1119">
        <v>346667.38099999999</v>
      </c>
      <c r="L20" s="1495"/>
      <c r="M20" s="1495"/>
      <c r="N20" s="1495"/>
      <c r="O20" s="1495"/>
    </row>
    <row r="21" spans="2:15" ht="15" customHeight="1">
      <c r="B21" s="1319"/>
      <c r="C21" s="1326"/>
      <c r="D21" s="1923" t="s">
        <v>994</v>
      </c>
      <c r="E21" s="1923"/>
      <c r="F21" s="2014"/>
      <c r="G21" s="1191">
        <v>75751.308000000005</v>
      </c>
      <c r="H21" s="173">
        <v>10043.116</v>
      </c>
      <c r="I21" s="964">
        <v>4297.7820000000002</v>
      </c>
      <c r="J21" s="1119">
        <v>90092.206000000006</v>
      </c>
      <c r="L21" s="1495"/>
      <c r="M21" s="1495"/>
      <c r="N21" s="1495"/>
      <c r="O21" s="1495"/>
    </row>
    <row r="22" spans="2:15" ht="15" customHeight="1">
      <c r="B22" s="1319"/>
      <c r="C22" s="1324"/>
      <c r="D22" s="1923" t="s">
        <v>995</v>
      </c>
      <c r="E22" s="1923"/>
      <c r="F22" s="2014"/>
      <c r="G22" s="1191">
        <v>1100.277</v>
      </c>
      <c r="H22" s="173">
        <v>3.6720000000000002</v>
      </c>
      <c r="I22" s="964">
        <v>0.41699999999999998</v>
      </c>
      <c r="J22" s="1119">
        <v>1104.366</v>
      </c>
      <c r="L22" s="1495"/>
      <c r="M22" s="1495"/>
      <c r="N22" s="1495"/>
      <c r="O22" s="1495"/>
    </row>
    <row r="23" spans="2:15" ht="30" customHeight="1">
      <c r="B23" s="1319"/>
      <c r="C23" s="1324"/>
      <c r="D23" s="1923" t="s">
        <v>996</v>
      </c>
      <c r="E23" s="1923"/>
      <c r="F23" s="2014"/>
      <c r="G23" s="1191">
        <v>3959.0340000000001</v>
      </c>
      <c r="H23" s="173">
        <v>143.23099999999999</v>
      </c>
      <c r="I23" s="964">
        <v>329.06799999999998</v>
      </c>
      <c r="J23" s="1119">
        <v>4431.3329999999996</v>
      </c>
      <c r="L23" s="1495"/>
      <c r="M23" s="1495"/>
      <c r="N23" s="1495"/>
      <c r="O23" s="1495"/>
    </row>
    <row r="24" spans="2:15" ht="15" customHeight="1">
      <c r="B24" s="1319"/>
      <c r="C24" s="1326"/>
      <c r="D24" s="1923" t="s">
        <v>997</v>
      </c>
      <c r="E24" s="1923"/>
      <c r="F24" s="2014"/>
      <c r="G24" s="1191">
        <v>98540.467999999993</v>
      </c>
      <c r="H24" s="173">
        <v>6745.107</v>
      </c>
      <c r="I24" s="964">
        <v>7420.3530000000001</v>
      </c>
      <c r="J24" s="1119">
        <v>112705.928</v>
      </c>
      <c r="L24" s="1495"/>
      <c r="M24" s="1495"/>
      <c r="N24" s="1495"/>
      <c r="O24" s="1495"/>
    </row>
    <row r="25" spans="2:15" ht="15" customHeight="1">
      <c r="B25" s="1319"/>
      <c r="C25" s="1326"/>
      <c r="D25" s="1923" t="s">
        <v>998</v>
      </c>
      <c r="E25" s="1923"/>
      <c r="F25" s="2014"/>
      <c r="G25" s="1191">
        <v>874.04899999999998</v>
      </c>
      <c r="H25" s="173">
        <v>112.568</v>
      </c>
      <c r="I25" s="964">
        <v>80.331000000000003</v>
      </c>
      <c r="J25" s="1119">
        <v>1066.9480000000001</v>
      </c>
      <c r="L25" s="1495"/>
      <c r="M25" s="1495"/>
      <c r="N25" s="1495"/>
      <c r="O25" s="1495"/>
    </row>
    <row r="26" spans="2:15" ht="15" customHeight="1">
      <c r="B26" s="1319"/>
      <c r="C26" s="1326"/>
      <c r="D26" s="1923" t="s">
        <v>999</v>
      </c>
      <c r="E26" s="1923"/>
      <c r="F26" s="2014"/>
      <c r="G26" s="1191">
        <v>31300.224999999999</v>
      </c>
      <c r="H26" s="173">
        <v>7468.1289999999999</v>
      </c>
      <c r="I26" s="964">
        <v>883.91200000000003</v>
      </c>
      <c r="J26" s="1119">
        <v>39652.266000000003</v>
      </c>
      <c r="L26" s="1495"/>
      <c r="M26" s="1495"/>
      <c r="N26" s="1495"/>
      <c r="O26" s="1495"/>
    </row>
    <row r="27" spans="2:15" ht="15" customHeight="1">
      <c r="B27" s="1319"/>
      <c r="C27" s="1326"/>
      <c r="D27" s="1923" t="s">
        <v>1000</v>
      </c>
      <c r="E27" s="1923"/>
      <c r="F27" s="2014"/>
      <c r="G27" s="1191">
        <v>133.68600000000001</v>
      </c>
      <c r="H27" s="173">
        <v>0</v>
      </c>
      <c r="I27" s="964">
        <v>0</v>
      </c>
      <c r="J27" s="1119">
        <v>133.68600000000001</v>
      </c>
      <c r="L27" s="1495"/>
      <c r="M27" s="1495"/>
      <c r="N27" s="1495"/>
      <c r="O27" s="1495"/>
    </row>
    <row r="28" spans="2:15" ht="30" customHeight="1">
      <c r="B28" s="1319"/>
      <c r="C28" s="1326"/>
      <c r="D28" s="1923" t="s">
        <v>1001</v>
      </c>
      <c r="E28" s="1923"/>
      <c r="F28" s="2014"/>
      <c r="G28" s="1191">
        <v>1429.626</v>
      </c>
      <c r="H28" s="173">
        <v>34.262999999999998</v>
      </c>
      <c r="I28" s="964">
        <v>7.2060000000000004</v>
      </c>
      <c r="J28" s="1119">
        <v>1471.095</v>
      </c>
      <c r="L28" s="1495"/>
      <c r="M28" s="1495"/>
      <c r="N28" s="1495"/>
      <c r="O28" s="1495"/>
    </row>
    <row r="29" spans="2:15" ht="15" customHeight="1">
      <c r="B29" s="1319"/>
      <c r="C29" s="1326"/>
      <c r="D29" s="1923" t="s">
        <v>1002</v>
      </c>
      <c r="E29" s="1923"/>
      <c r="F29" s="2014"/>
      <c r="G29" s="1191">
        <v>77983.48</v>
      </c>
      <c r="H29" s="173">
        <v>4989.7</v>
      </c>
      <c r="I29" s="964">
        <v>3985.4549999999999</v>
      </c>
      <c r="J29" s="1119">
        <v>86958.634999999995</v>
      </c>
      <c r="L29" s="1495"/>
      <c r="M29" s="1495"/>
      <c r="N29" s="1495"/>
      <c r="O29" s="1495"/>
    </row>
    <row r="30" spans="2:15" ht="15" customHeight="1">
      <c r="B30" s="1319"/>
      <c r="C30" s="1326"/>
      <c r="D30" s="1923" t="s">
        <v>1003</v>
      </c>
      <c r="E30" s="1923"/>
      <c r="F30" s="2014"/>
      <c r="G30" s="1191">
        <v>2541.415</v>
      </c>
      <c r="H30" s="173">
        <v>1333.6079999999999</v>
      </c>
      <c r="I30" s="964">
        <v>415.63200000000001</v>
      </c>
      <c r="J30" s="1119">
        <v>4290.6549999999997</v>
      </c>
      <c r="L30" s="1495"/>
      <c r="M30" s="1495"/>
      <c r="N30" s="1495"/>
      <c r="O30" s="1495"/>
    </row>
    <row r="31" spans="2:15" ht="15" customHeight="1">
      <c r="B31" s="1319"/>
      <c r="C31" s="1326"/>
      <c r="D31" s="1923" t="s">
        <v>1004</v>
      </c>
      <c r="E31" s="1923"/>
      <c r="F31" s="2014"/>
      <c r="G31" s="1191">
        <v>0</v>
      </c>
      <c r="H31" s="173">
        <v>0</v>
      </c>
      <c r="I31" s="964">
        <v>0.92300000000000004</v>
      </c>
      <c r="J31" s="1119">
        <v>0.92300000000000004</v>
      </c>
      <c r="L31" s="1495"/>
      <c r="M31" s="1495"/>
      <c r="N31" s="1495"/>
      <c r="O31" s="1495"/>
    </row>
    <row r="32" spans="2:15" ht="15" customHeight="1">
      <c r="B32" s="1319"/>
      <c r="C32" s="1326"/>
      <c r="D32" s="1921" t="s">
        <v>662</v>
      </c>
      <c r="E32" s="1922"/>
      <c r="F32" s="1928"/>
      <c r="G32" s="1191">
        <v>3755.527</v>
      </c>
      <c r="H32" s="173">
        <v>326.67899999999997</v>
      </c>
      <c r="I32" s="964">
        <v>677.13400000000001</v>
      </c>
      <c r="J32" s="1119">
        <v>4759.34</v>
      </c>
      <c r="L32" s="1495"/>
      <c r="M32" s="1495"/>
      <c r="N32" s="1495"/>
      <c r="O32" s="1495"/>
    </row>
    <row r="33" spans="2:15" ht="15" customHeight="1">
      <c r="B33" s="1322">
        <v>5</v>
      </c>
      <c r="C33" s="2009" t="s">
        <v>663</v>
      </c>
      <c r="D33" s="1917"/>
      <c r="E33" s="1917"/>
      <c r="F33" s="2010"/>
      <c r="G33" s="1121">
        <v>55785.260999999999</v>
      </c>
      <c r="H33" s="175">
        <v>5467.241</v>
      </c>
      <c r="I33" s="962">
        <v>2892.2939999999999</v>
      </c>
      <c r="J33" s="1119">
        <v>64144.796000000002</v>
      </c>
      <c r="L33" s="1495"/>
      <c r="M33" s="1495"/>
      <c r="N33" s="1495"/>
      <c r="O33" s="1495"/>
    </row>
    <row r="34" spans="2:15" ht="15" customHeight="1">
      <c r="B34" s="1319"/>
      <c r="C34" s="1326"/>
      <c r="D34" s="1923" t="s">
        <v>1005</v>
      </c>
      <c r="E34" s="1923"/>
      <c r="F34" s="2014"/>
      <c r="G34" s="1191">
        <v>3603.3209999999999</v>
      </c>
      <c r="H34" s="173">
        <v>1121.675</v>
      </c>
      <c r="I34" s="964">
        <v>270.68799999999999</v>
      </c>
      <c r="J34" s="1119">
        <v>4995.6840000000002</v>
      </c>
      <c r="L34" s="1495"/>
      <c r="M34" s="1495"/>
      <c r="N34" s="1495"/>
      <c r="O34" s="1495"/>
    </row>
    <row r="35" spans="2:15" ht="15" customHeight="1">
      <c r="B35" s="1319"/>
      <c r="C35" s="1326"/>
      <c r="D35" s="1923" t="s">
        <v>1006</v>
      </c>
      <c r="E35" s="1923"/>
      <c r="F35" s="2014"/>
      <c r="G35" s="1191">
        <v>90.254000000000005</v>
      </c>
      <c r="H35" s="173">
        <v>0</v>
      </c>
      <c r="I35" s="964">
        <v>25</v>
      </c>
      <c r="J35" s="1119">
        <v>115.254</v>
      </c>
      <c r="L35" s="1495"/>
      <c r="M35" s="1495"/>
      <c r="N35" s="1495"/>
      <c r="O35" s="1495"/>
    </row>
    <row r="36" spans="2:15" ht="15" customHeight="1">
      <c r="B36" s="1319"/>
      <c r="C36" s="1326"/>
      <c r="D36" s="1923" t="s">
        <v>1007</v>
      </c>
      <c r="E36" s="1923"/>
      <c r="F36" s="2014"/>
      <c r="G36" s="1191">
        <v>484.68</v>
      </c>
      <c r="H36" s="173">
        <v>19.420999999999999</v>
      </c>
      <c r="I36" s="964">
        <v>120.80200000000001</v>
      </c>
      <c r="J36" s="1119">
        <v>624.90300000000002</v>
      </c>
      <c r="L36" s="1495"/>
      <c r="M36" s="1495"/>
      <c r="N36" s="1495"/>
      <c r="O36" s="1495"/>
    </row>
    <row r="37" spans="2:15" ht="15" customHeight="1">
      <c r="B37" s="1319"/>
      <c r="C37" s="1326"/>
      <c r="D37" s="1923" t="s">
        <v>1008</v>
      </c>
      <c r="E37" s="1923"/>
      <c r="F37" s="2014"/>
      <c r="G37" s="1191">
        <v>14413.036</v>
      </c>
      <c r="H37" s="173">
        <v>1530.835</v>
      </c>
      <c r="I37" s="964">
        <v>1003.0359999999999</v>
      </c>
      <c r="J37" s="1119">
        <v>16946.906999999999</v>
      </c>
      <c r="L37" s="1495"/>
      <c r="M37" s="1495"/>
      <c r="N37" s="1495"/>
      <c r="O37" s="1495"/>
    </row>
    <row r="38" spans="2:15" ht="15" customHeight="1">
      <c r="B38" s="1319"/>
      <c r="C38" s="1326"/>
      <c r="D38" s="1923" t="s">
        <v>1009</v>
      </c>
      <c r="E38" s="1923"/>
      <c r="F38" s="2014"/>
      <c r="G38" s="1191">
        <v>68.418000000000006</v>
      </c>
      <c r="H38" s="173">
        <v>0.23899999999999999</v>
      </c>
      <c r="I38" s="964">
        <v>0</v>
      </c>
      <c r="J38" s="1119">
        <v>68.656999999999996</v>
      </c>
      <c r="L38" s="1495"/>
      <c r="M38" s="1495"/>
      <c r="N38" s="1495"/>
      <c r="O38" s="1495"/>
    </row>
    <row r="39" spans="2:15" ht="15" customHeight="1">
      <c r="B39" s="1319"/>
      <c r="C39" s="1326"/>
      <c r="D39" s="1923" t="s">
        <v>1010</v>
      </c>
      <c r="E39" s="1923"/>
      <c r="F39" s="2014"/>
      <c r="G39" s="1191">
        <v>1475.817</v>
      </c>
      <c r="H39" s="173">
        <v>500.15899999999999</v>
      </c>
      <c r="I39" s="964">
        <v>57.000999999999998</v>
      </c>
      <c r="J39" s="1119">
        <v>2032.9770000000001</v>
      </c>
      <c r="L39" s="1495"/>
      <c r="M39" s="1495"/>
      <c r="N39" s="1495"/>
      <c r="O39" s="1495"/>
    </row>
    <row r="40" spans="2:15" ht="15" customHeight="1">
      <c r="B40" s="1319"/>
      <c r="C40" s="1326"/>
      <c r="D40" s="1921" t="s">
        <v>1012</v>
      </c>
      <c r="E40" s="1922"/>
      <c r="F40" s="1928"/>
      <c r="G40" s="1191">
        <v>0</v>
      </c>
      <c r="H40" s="173">
        <v>1E-3</v>
      </c>
      <c r="I40" s="964">
        <v>0</v>
      </c>
      <c r="J40" s="1119">
        <v>1E-3</v>
      </c>
      <c r="L40" s="1495"/>
      <c r="M40" s="1495"/>
      <c r="N40" s="1495"/>
      <c r="O40" s="1495"/>
    </row>
    <row r="41" spans="2:15" ht="15" customHeight="1">
      <c r="B41" s="1319"/>
      <c r="C41" s="1324"/>
      <c r="D41" s="1923" t="s">
        <v>1013</v>
      </c>
      <c r="E41" s="1923"/>
      <c r="F41" s="2014"/>
      <c r="G41" s="1191">
        <v>32354.799999999999</v>
      </c>
      <c r="H41" s="173">
        <v>2140.7139999999999</v>
      </c>
      <c r="I41" s="964">
        <v>1290.95</v>
      </c>
      <c r="J41" s="1119">
        <v>35786.464</v>
      </c>
      <c r="L41" s="1495"/>
      <c r="M41" s="1495"/>
      <c r="N41" s="1495"/>
      <c r="O41" s="1495"/>
    </row>
    <row r="42" spans="2:15" ht="15" customHeight="1">
      <c r="B42" s="1319"/>
      <c r="C42" s="1324"/>
      <c r="D42" s="1923" t="s">
        <v>1014</v>
      </c>
      <c r="E42" s="1923"/>
      <c r="F42" s="2014"/>
      <c r="G42" s="1191">
        <v>186.04400000000001</v>
      </c>
      <c r="H42" s="173">
        <v>4.4630000000000001</v>
      </c>
      <c r="I42" s="964">
        <v>57.119</v>
      </c>
      <c r="J42" s="1119">
        <v>247.626</v>
      </c>
      <c r="L42" s="1495"/>
      <c r="M42" s="1495"/>
      <c r="N42" s="1495"/>
      <c r="O42" s="1495"/>
    </row>
    <row r="43" spans="2:15" ht="15" customHeight="1">
      <c r="B43" s="1319"/>
      <c r="C43" s="1326"/>
      <c r="D43" s="1923" t="s">
        <v>1015</v>
      </c>
      <c r="E43" s="1923"/>
      <c r="F43" s="2014"/>
      <c r="G43" s="1191">
        <v>274.97199999999998</v>
      </c>
      <c r="H43" s="173">
        <v>0</v>
      </c>
      <c r="I43" s="964">
        <v>0</v>
      </c>
      <c r="J43" s="1119">
        <v>274.97199999999998</v>
      </c>
      <c r="L43" s="1495"/>
      <c r="M43" s="1495"/>
      <c r="N43" s="1495"/>
      <c r="O43" s="1495"/>
    </row>
    <row r="44" spans="2:15" ht="15" customHeight="1">
      <c r="B44" s="1319"/>
      <c r="C44" s="1326"/>
      <c r="D44" s="1923" t="s">
        <v>677</v>
      </c>
      <c r="E44" s="1923"/>
      <c r="F44" s="2014"/>
      <c r="G44" s="1191">
        <v>2833.9189999999999</v>
      </c>
      <c r="H44" s="173">
        <v>149.73400000000001</v>
      </c>
      <c r="I44" s="964">
        <v>67.697999999999993</v>
      </c>
      <c r="J44" s="1119">
        <v>3051.3510000000001</v>
      </c>
      <c r="L44" s="1495"/>
      <c r="M44" s="1495"/>
      <c r="N44" s="1495"/>
      <c r="O44" s="1495"/>
    </row>
    <row r="45" spans="2:15" ht="15" customHeight="1">
      <c r="B45" s="1322">
        <v>6</v>
      </c>
      <c r="C45" s="2009" t="s">
        <v>678</v>
      </c>
      <c r="D45" s="1917"/>
      <c r="E45" s="1917"/>
      <c r="F45" s="2010"/>
      <c r="G45" s="1121">
        <v>106048.29700000001</v>
      </c>
      <c r="H45" s="175">
        <v>14321.666999999999</v>
      </c>
      <c r="I45" s="962">
        <v>12966.877</v>
      </c>
      <c r="J45" s="1119">
        <v>133336.84099999999</v>
      </c>
      <c r="L45" s="1495"/>
      <c r="M45" s="1495"/>
      <c r="N45" s="1495"/>
      <c r="O45" s="1495"/>
    </row>
    <row r="46" spans="2:15" ht="15" customHeight="1">
      <c r="B46" s="1319"/>
      <c r="C46" s="1326"/>
      <c r="D46" s="1923" t="s">
        <v>1020</v>
      </c>
      <c r="E46" s="1923"/>
      <c r="F46" s="2014"/>
      <c r="G46" s="1191">
        <v>6173.357</v>
      </c>
      <c r="H46" s="173">
        <v>1416.4469999999999</v>
      </c>
      <c r="I46" s="964">
        <v>224.9</v>
      </c>
      <c r="J46" s="1119">
        <v>7814.7039999999997</v>
      </c>
      <c r="L46" s="1495"/>
      <c r="M46" s="1495"/>
      <c r="N46" s="1495"/>
      <c r="O46" s="1495"/>
    </row>
    <row r="47" spans="2:15" ht="15" customHeight="1">
      <c r="B47" s="1319"/>
      <c r="C47" s="1326"/>
      <c r="D47" s="1923" t="s">
        <v>1021</v>
      </c>
      <c r="E47" s="1923"/>
      <c r="F47" s="2014"/>
      <c r="G47" s="1191">
        <v>30</v>
      </c>
      <c r="H47" s="173">
        <v>0</v>
      </c>
      <c r="I47" s="964">
        <v>0</v>
      </c>
      <c r="J47" s="1119">
        <v>30</v>
      </c>
      <c r="L47" s="1495"/>
      <c r="M47" s="1495"/>
      <c r="N47" s="1495"/>
      <c r="O47" s="1495"/>
    </row>
    <row r="48" spans="2:15" ht="15" customHeight="1">
      <c r="B48" s="1319"/>
      <c r="C48" s="1326"/>
      <c r="D48" s="1921" t="s">
        <v>1022</v>
      </c>
      <c r="E48" s="1922"/>
      <c r="F48" s="1928"/>
      <c r="G48" s="1191">
        <v>839.41899999999998</v>
      </c>
      <c r="H48" s="173">
        <v>11.5</v>
      </c>
      <c r="I48" s="964">
        <v>156.46</v>
      </c>
      <c r="J48" s="1119">
        <v>1007.379</v>
      </c>
      <c r="L48" s="1495"/>
      <c r="M48" s="1495"/>
      <c r="N48" s="1495"/>
      <c r="O48" s="1495"/>
    </row>
    <row r="49" spans="2:15" ht="15" customHeight="1">
      <c r="B49" s="1319"/>
      <c r="C49" s="1326"/>
      <c r="D49" s="1921" t="s">
        <v>1023</v>
      </c>
      <c r="E49" s="1922"/>
      <c r="F49" s="1928"/>
      <c r="G49" s="1191">
        <v>41789.843999999997</v>
      </c>
      <c r="H49" s="173">
        <v>5063.2569999999996</v>
      </c>
      <c r="I49" s="964">
        <v>5618.3590000000004</v>
      </c>
      <c r="J49" s="1119">
        <v>52471.46</v>
      </c>
      <c r="L49" s="1495"/>
      <c r="M49" s="1495"/>
      <c r="N49" s="1495"/>
      <c r="O49" s="1495"/>
    </row>
    <row r="50" spans="2:15" ht="15" customHeight="1">
      <c r="B50" s="1319"/>
      <c r="C50" s="1326"/>
      <c r="D50" s="1923" t="s">
        <v>1024</v>
      </c>
      <c r="E50" s="1923"/>
      <c r="F50" s="2014"/>
      <c r="G50" s="1191">
        <v>383.19600000000003</v>
      </c>
      <c r="H50" s="173">
        <v>16.457000000000001</v>
      </c>
      <c r="I50" s="964">
        <v>13.619</v>
      </c>
      <c r="J50" s="1119">
        <v>413.27199999999999</v>
      </c>
      <c r="L50" s="1495"/>
      <c r="M50" s="1495"/>
      <c r="N50" s="1495"/>
      <c r="O50" s="1495"/>
    </row>
    <row r="51" spans="2:15" ht="15" customHeight="1">
      <c r="B51" s="1319"/>
      <c r="C51" s="1326"/>
      <c r="D51" s="1923" t="s">
        <v>1025</v>
      </c>
      <c r="E51" s="1923"/>
      <c r="F51" s="2014"/>
      <c r="G51" s="1191">
        <v>4912.59</v>
      </c>
      <c r="H51" s="173">
        <v>283.62900000000002</v>
      </c>
      <c r="I51" s="964">
        <v>16.614000000000001</v>
      </c>
      <c r="J51" s="1119">
        <v>5212.8329999999996</v>
      </c>
      <c r="L51" s="1495"/>
      <c r="M51" s="1495"/>
      <c r="N51" s="1495"/>
      <c r="O51" s="1495"/>
    </row>
    <row r="52" spans="2:15" ht="15" customHeight="1">
      <c r="B52" s="1319"/>
      <c r="C52" s="1326"/>
      <c r="D52" s="1923" t="s">
        <v>1027</v>
      </c>
      <c r="E52" s="1923"/>
      <c r="F52" s="2014"/>
      <c r="G52" s="1191">
        <v>17.190000000000001</v>
      </c>
      <c r="H52" s="173">
        <v>1.2310000000000001</v>
      </c>
      <c r="I52" s="964">
        <v>0</v>
      </c>
      <c r="J52" s="1119">
        <v>18.420999999999999</v>
      </c>
      <c r="L52" s="1495"/>
      <c r="M52" s="1495"/>
      <c r="N52" s="1495"/>
      <c r="O52" s="1495"/>
    </row>
    <row r="53" spans="2:15" ht="15" customHeight="1">
      <c r="B53" s="1319"/>
      <c r="C53" s="1326"/>
      <c r="D53" s="1921" t="s">
        <v>1028</v>
      </c>
      <c r="E53" s="1922"/>
      <c r="F53" s="1928"/>
      <c r="G53" s="1191">
        <v>42682.362999999998</v>
      </c>
      <c r="H53" s="173">
        <v>5445.7610000000004</v>
      </c>
      <c r="I53" s="964">
        <v>6331.4920000000002</v>
      </c>
      <c r="J53" s="1119">
        <v>54459.616000000002</v>
      </c>
      <c r="L53" s="1495"/>
      <c r="M53" s="1495"/>
      <c r="N53" s="1495"/>
      <c r="O53" s="1495"/>
    </row>
    <row r="54" spans="2:15" ht="15" customHeight="1">
      <c r="B54" s="1319"/>
      <c r="C54" s="1326"/>
      <c r="D54" s="1923" t="s">
        <v>1029</v>
      </c>
      <c r="E54" s="1923"/>
      <c r="F54" s="2014"/>
      <c r="G54" s="1191">
        <v>941.46699999999998</v>
      </c>
      <c r="H54" s="173">
        <v>76.805000000000007</v>
      </c>
      <c r="I54" s="964">
        <v>103.175</v>
      </c>
      <c r="J54" s="1119">
        <v>1121.4469999999999</v>
      </c>
      <c r="L54" s="1495"/>
      <c r="M54" s="1495"/>
      <c r="N54" s="1495"/>
      <c r="O54" s="1495"/>
    </row>
    <row r="55" spans="2:15" ht="15" customHeight="1">
      <c r="B55" s="1319"/>
      <c r="C55" s="1326"/>
      <c r="D55" s="1923" t="s">
        <v>1030</v>
      </c>
      <c r="E55" s="1923"/>
      <c r="F55" s="2014"/>
      <c r="G55" s="1191">
        <v>0.20599999999999999</v>
      </c>
      <c r="H55" s="173">
        <v>0</v>
      </c>
      <c r="I55" s="964">
        <v>2.343</v>
      </c>
      <c r="J55" s="1119">
        <v>2.5489999999999999</v>
      </c>
      <c r="L55" s="1495"/>
      <c r="M55" s="1495"/>
      <c r="N55" s="1495"/>
      <c r="O55" s="1495"/>
    </row>
    <row r="56" spans="2:15" ht="15" customHeight="1">
      <c r="B56" s="1319"/>
      <c r="C56" s="1326"/>
      <c r="D56" s="1921" t="s">
        <v>688</v>
      </c>
      <c r="E56" s="1922"/>
      <c r="F56" s="1928"/>
      <c r="G56" s="1191">
        <v>8561.393</v>
      </c>
      <c r="H56" s="173">
        <v>2006.58</v>
      </c>
      <c r="I56" s="964">
        <v>499.91500000000002</v>
      </c>
      <c r="J56" s="1119">
        <v>11067.888000000001</v>
      </c>
      <c r="L56" s="1495"/>
      <c r="M56" s="1495"/>
      <c r="N56" s="1495"/>
      <c r="O56" s="1495"/>
    </row>
    <row r="57" spans="2:15" ht="15" customHeight="1">
      <c r="B57" s="1319"/>
      <c r="C57" s="1326"/>
      <c r="D57" s="1922" t="s">
        <v>1035</v>
      </c>
      <c r="E57" s="1922"/>
      <c r="F57" s="1928"/>
      <c r="G57" s="1191">
        <v>-282.72800000000001</v>
      </c>
      <c r="H57" s="173">
        <v>0</v>
      </c>
      <c r="I57" s="964">
        <v>0</v>
      </c>
      <c r="J57" s="1119">
        <v>-282.72800000000001</v>
      </c>
      <c r="L57" s="1495"/>
      <c r="M57" s="1495"/>
      <c r="N57" s="1495"/>
      <c r="O57" s="1495"/>
    </row>
    <row r="58" spans="2:15" ht="15" customHeight="1">
      <c r="B58" s="1322">
        <v>8</v>
      </c>
      <c r="C58" s="2016" t="s">
        <v>691</v>
      </c>
      <c r="D58" s="1926"/>
      <c r="E58" s="1926"/>
      <c r="F58" s="2017"/>
      <c r="G58" s="1121">
        <v>19532.809000000001</v>
      </c>
      <c r="H58" s="175">
        <v>21710.442999999999</v>
      </c>
      <c r="I58" s="962">
        <v>305.40899999999999</v>
      </c>
      <c r="J58" s="1119">
        <v>41548.661</v>
      </c>
      <c r="L58" s="1495"/>
      <c r="M58" s="1495"/>
      <c r="N58" s="1495"/>
      <c r="O58" s="1495"/>
    </row>
    <row r="59" spans="2:15" ht="15" customHeight="1">
      <c r="B59" s="1319"/>
      <c r="C59" s="1326"/>
      <c r="D59" s="1923" t="s">
        <v>793</v>
      </c>
      <c r="E59" s="1923"/>
      <c r="F59" s="2014"/>
      <c r="G59" s="1191">
        <v>12796.704</v>
      </c>
      <c r="H59" s="173">
        <v>4092.9169999999999</v>
      </c>
      <c r="I59" s="964">
        <v>305.40899999999999</v>
      </c>
      <c r="J59" s="1119">
        <v>17195.03</v>
      </c>
      <c r="L59" s="1495"/>
      <c r="M59" s="1495"/>
      <c r="N59" s="1495"/>
      <c r="O59" s="1495"/>
    </row>
    <row r="60" spans="2:15" ht="15.75" customHeight="1">
      <c r="B60" s="1319"/>
      <c r="C60" s="1326"/>
      <c r="D60" s="1923" t="s">
        <v>1040</v>
      </c>
      <c r="E60" s="1923"/>
      <c r="F60" s="2014"/>
      <c r="G60" s="1191">
        <v>5.617</v>
      </c>
      <c r="H60" s="173">
        <v>48.59</v>
      </c>
      <c r="I60" s="964">
        <v>0</v>
      </c>
      <c r="J60" s="1119">
        <v>54.207000000000001</v>
      </c>
      <c r="L60" s="1495"/>
      <c r="M60" s="1495"/>
      <c r="N60" s="1495"/>
      <c r="O60" s="1495"/>
    </row>
    <row r="61" spans="2:15" ht="15.75" customHeight="1">
      <c r="B61" s="1319"/>
      <c r="C61" s="1326"/>
      <c r="D61" s="1923" t="s">
        <v>770</v>
      </c>
      <c r="E61" s="1923"/>
      <c r="F61" s="2014"/>
      <c r="G61" s="1191">
        <v>6730.4780000000001</v>
      </c>
      <c r="H61" s="173">
        <v>17568.936000000002</v>
      </c>
      <c r="I61" s="964">
        <v>0</v>
      </c>
      <c r="J61" s="1119">
        <v>24299.414000000001</v>
      </c>
      <c r="L61" s="1495"/>
      <c r="M61" s="1495"/>
      <c r="N61" s="1495"/>
      <c r="O61" s="1495"/>
    </row>
    <row r="62" spans="2:15" ht="15.75" customHeight="1">
      <c r="B62" s="1319"/>
      <c r="C62" s="1326"/>
      <c r="D62" s="1922" t="s">
        <v>1042</v>
      </c>
      <c r="E62" s="1922"/>
      <c r="F62" s="1928"/>
      <c r="G62" s="1191">
        <v>0.01</v>
      </c>
      <c r="H62" s="173">
        <v>0</v>
      </c>
      <c r="I62" s="964">
        <v>0</v>
      </c>
      <c r="J62" s="1119">
        <v>0.01</v>
      </c>
      <c r="L62" s="1495"/>
      <c r="M62" s="1495"/>
      <c r="N62" s="1495"/>
      <c r="O62" s="1495"/>
    </row>
    <row r="63" spans="2:15" ht="15" customHeight="1">
      <c r="B63" s="1322">
        <v>9</v>
      </c>
      <c r="C63" s="2016" t="s">
        <v>698</v>
      </c>
      <c r="D63" s="1926"/>
      <c r="E63" s="1926"/>
      <c r="F63" s="2017"/>
      <c r="G63" s="1121">
        <v>0</v>
      </c>
      <c r="H63" s="175">
        <v>0</v>
      </c>
      <c r="I63" s="962">
        <v>220.279</v>
      </c>
      <c r="J63" s="1119">
        <v>220.279</v>
      </c>
      <c r="L63" s="1495"/>
      <c r="M63" s="1495"/>
      <c r="N63" s="1495"/>
      <c r="O63" s="1495"/>
    </row>
    <row r="64" spans="2:15" ht="15" customHeight="1">
      <c r="B64" s="1319"/>
      <c r="C64" s="1326"/>
      <c r="D64" s="1923" t="s">
        <v>699</v>
      </c>
      <c r="E64" s="1923"/>
      <c r="F64" s="2014"/>
      <c r="G64" s="1191">
        <v>0</v>
      </c>
      <c r="H64" s="173">
        <v>0</v>
      </c>
      <c r="I64" s="964">
        <v>220.279</v>
      </c>
      <c r="J64" s="1119">
        <v>220.279</v>
      </c>
      <c r="L64" s="1495"/>
      <c r="M64" s="1495"/>
      <c r="N64" s="1495"/>
      <c r="O64" s="1495"/>
    </row>
    <row r="65" spans="2:15" ht="15" customHeight="1">
      <c r="B65" s="1322">
        <v>10</v>
      </c>
      <c r="C65" s="2016" t="s">
        <v>1047</v>
      </c>
      <c r="D65" s="1926"/>
      <c r="E65" s="1926"/>
      <c r="F65" s="2017"/>
      <c r="G65" s="1121">
        <v>4658.6239999999998</v>
      </c>
      <c r="H65" s="175">
        <v>676.88499999999999</v>
      </c>
      <c r="I65" s="962">
        <v>497.99599999999998</v>
      </c>
      <c r="J65" s="1119">
        <v>5833.5050000000001</v>
      </c>
      <c r="L65" s="1495"/>
      <c r="M65" s="1495"/>
      <c r="N65" s="1495"/>
      <c r="O65" s="1495"/>
    </row>
    <row r="66" spans="2:15" ht="15" customHeight="1">
      <c r="B66" s="1327"/>
      <c r="C66" s="1326"/>
      <c r="D66" s="1923" t="s">
        <v>1049</v>
      </c>
      <c r="E66" s="1923"/>
      <c r="F66" s="2014"/>
      <c r="G66" s="1191">
        <v>4548.1009999999997</v>
      </c>
      <c r="H66" s="173">
        <v>676.88499999999999</v>
      </c>
      <c r="I66" s="964">
        <v>307.22199999999998</v>
      </c>
      <c r="J66" s="1119">
        <v>5532.2079999999996</v>
      </c>
      <c r="L66" s="1495"/>
      <c r="M66" s="1495"/>
      <c r="N66" s="1495"/>
      <c r="O66" s="1495"/>
    </row>
    <row r="67" spans="2:15" ht="15" customHeight="1">
      <c r="B67" s="1327"/>
      <c r="C67" s="1326"/>
      <c r="D67" s="1923" t="s">
        <v>1050</v>
      </c>
      <c r="E67" s="1923"/>
      <c r="F67" s="2014"/>
      <c r="G67" s="1191">
        <v>0</v>
      </c>
      <c r="H67" s="173">
        <v>0</v>
      </c>
      <c r="I67" s="964">
        <v>190.774</v>
      </c>
      <c r="J67" s="1119">
        <v>190.774</v>
      </c>
      <c r="L67" s="1495"/>
      <c r="M67" s="1495"/>
      <c r="N67" s="1495"/>
      <c r="O67" s="1495"/>
    </row>
    <row r="68" spans="2:15" ht="15" customHeight="1">
      <c r="B68" s="1327"/>
      <c r="C68" s="1326"/>
      <c r="D68" s="1923" t="s">
        <v>1051</v>
      </c>
      <c r="E68" s="1923"/>
      <c r="F68" s="2014"/>
      <c r="G68" s="1191">
        <v>110.523</v>
      </c>
      <c r="H68" s="173">
        <v>0</v>
      </c>
      <c r="I68" s="964">
        <v>0</v>
      </c>
      <c r="J68" s="1119">
        <v>110.523</v>
      </c>
      <c r="L68" s="1495"/>
      <c r="M68" s="1495"/>
      <c r="N68" s="1495"/>
      <c r="O68" s="1495"/>
    </row>
    <row r="69" spans="2:15" ht="15.75" customHeight="1">
      <c r="B69" s="1322">
        <v>11</v>
      </c>
      <c r="C69" s="2009" t="s">
        <v>1052</v>
      </c>
      <c r="D69" s="1917"/>
      <c r="E69" s="1917"/>
      <c r="F69" s="2010"/>
      <c r="G69" s="1121">
        <v>1505.797</v>
      </c>
      <c r="H69" s="175">
        <v>358.62599999999998</v>
      </c>
      <c r="I69" s="962">
        <v>233.28899999999999</v>
      </c>
      <c r="J69" s="1119">
        <v>2097.712</v>
      </c>
      <c r="L69" s="1495"/>
      <c r="M69" s="1495"/>
      <c r="N69" s="1495"/>
      <c r="O69" s="1495"/>
    </row>
    <row r="70" spans="2:15" ht="15.75" customHeight="1">
      <c r="B70" s="1319"/>
      <c r="C70" s="1326"/>
      <c r="D70" s="1923" t="s">
        <v>1053</v>
      </c>
      <c r="E70" s="1923"/>
      <c r="F70" s="2014"/>
      <c r="G70" s="1191">
        <v>102.286</v>
      </c>
      <c r="H70" s="173">
        <v>81.89</v>
      </c>
      <c r="I70" s="964">
        <v>4.0389999999999997</v>
      </c>
      <c r="J70" s="1119">
        <v>188.215</v>
      </c>
      <c r="L70" s="1495"/>
      <c r="M70" s="1495"/>
      <c r="N70" s="1495"/>
      <c r="O70" s="1495"/>
    </row>
    <row r="71" spans="2:15" ht="15" customHeight="1">
      <c r="B71" s="1319"/>
      <c r="C71" s="1326"/>
      <c r="D71" s="1923" t="s">
        <v>1054</v>
      </c>
      <c r="E71" s="1923"/>
      <c r="F71" s="2014"/>
      <c r="G71" s="1191">
        <v>15.016999999999999</v>
      </c>
      <c r="H71" s="173">
        <v>17.116</v>
      </c>
      <c r="I71" s="964">
        <v>0.64700000000000002</v>
      </c>
      <c r="J71" s="1119">
        <v>32.78</v>
      </c>
      <c r="L71" s="1495"/>
      <c r="M71" s="1495"/>
      <c r="N71" s="1495"/>
      <c r="O71" s="1495"/>
    </row>
    <row r="72" spans="2:15" ht="15" customHeight="1">
      <c r="B72" s="1319"/>
      <c r="C72" s="1326"/>
      <c r="D72" s="1923" t="s">
        <v>1055</v>
      </c>
      <c r="E72" s="1923"/>
      <c r="F72" s="2014"/>
      <c r="G72" s="1191">
        <v>1307.6400000000001</v>
      </c>
      <c r="H72" s="173">
        <v>232.667</v>
      </c>
      <c r="I72" s="964">
        <v>218.65799999999999</v>
      </c>
      <c r="J72" s="1119">
        <v>1758.9649999999999</v>
      </c>
      <c r="L72" s="1495"/>
      <c r="M72" s="1495"/>
      <c r="N72" s="1495"/>
      <c r="O72" s="1495"/>
    </row>
    <row r="73" spans="2:15" ht="15" customHeight="1">
      <c r="B73" s="1319"/>
      <c r="C73" s="1326"/>
      <c r="D73" s="1923" t="s">
        <v>1056</v>
      </c>
      <c r="E73" s="1923"/>
      <c r="F73" s="2014"/>
      <c r="G73" s="1191">
        <v>0</v>
      </c>
      <c r="H73" s="173">
        <v>0</v>
      </c>
      <c r="I73" s="964">
        <v>4.4050000000000002</v>
      </c>
      <c r="J73" s="1119">
        <v>4.4050000000000002</v>
      </c>
      <c r="L73" s="1495"/>
      <c r="M73" s="1495"/>
      <c r="N73" s="1495"/>
      <c r="O73" s="1495"/>
    </row>
    <row r="74" spans="2:15" ht="15" customHeight="1">
      <c r="B74" s="1319"/>
      <c r="C74" s="1326"/>
      <c r="D74" s="1923" t="s">
        <v>1057</v>
      </c>
      <c r="E74" s="1923"/>
      <c r="F74" s="2014"/>
      <c r="G74" s="1191">
        <v>79.150999999999996</v>
      </c>
      <c r="H74" s="173">
        <v>26.805</v>
      </c>
      <c r="I74" s="964">
        <v>0.191</v>
      </c>
      <c r="J74" s="1119">
        <v>106.14700000000001</v>
      </c>
      <c r="L74" s="1495"/>
      <c r="M74" s="1495"/>
      <c r="N74" s="1495"/>
      <c r="O74" s="1495"/>
    </row>
    <row r="75" spans="2:15" ht="15" customHeight="1">
      <c r="B75" s="1319"/>
      <c r="C75" s="1326"/>
      <c r="D75" s="1923" t="s">
        <v>1058</v>
      </c>
      <c r="E75" s="1923"/>
      <c r="F75" s="2014"/>
      <c r="G75" s="1191">
        <v>1.7030000000000001</v>
      </c>
      <c r="H75" s="173">
        <v>0.14799999999999999</v>
      </c>
      <c r="I75" s="964">
        <v>0</v>
      </c>
      <c r="J75" s="1119">
        <v>1.851</v>
      </c>
      <c r="L75" s="1495"/>
      <c r="M75" s="1495"/>
      <c r="N75" s="1495"/>
      <c r="O75" s="1495"/>
    </row>
    <row r="76" spans="2:15" ht="15.75" customHeight="1">
      <c r="B76" s="1319"/>
      <c r="C76" s="1326"/>
      <c r="D76" s="1923" t="s">
        <v>1059</v>
      </c>
      <c r="E76" s="1923"/>
      <c r="F76" s="2014"/>
      <c r="G76" s="1191">
        <v>0</v>
      </c>
      <c r="H76" s="173">
        <v>0</v>
      </c>
      <c r="I76" s="964">
        <v>5.3490000000000002</v>
      </c>
      <c r="J76" s="1119">
        <v>5.3490000000000002</v>
      </c>
      <c r="L76" s="1495"/>
      <c r="M76" s="1495"/>
      <c r="N76" s="1495"/>
      <c r="O76" s="1495"/>
    </row>
    <row r="77" spans="2:15" ht="15.75" customHeight="1">
      <c r="B77" s="1322">
        <v>12</v>
      </c>
      <c r="C77" s="2016" t="s">
        <v>1060</v>
      </c>
      <c r="D77" s="1926"/>
      <c r="E77" s="1926"/>
      <c r="F77" s="2017"/>
      <c r="G77" s="1121">
        <v>11254.72</v>
      </c>
      <c r="H77" s="175">
        <v>552.452</v>
      </c>
      <c r="I77" s="962">
        <v>550.90700000000004</v>
      </c>
      <c r="J77" s="1119">
        <v>12358.079</v>
      </c>
      <c r="L77" s="1495"/>
      <c r="M77" s="1495"/>
      <c r="N77" s="1495"/>
      <c r="O77" s="1495"/>
    </row>
    <row r="78" spans="2:15" ht="15.75" customHeight="1">
      <c r="B78" s="1319"/>
      <c r="C78" s="1326"/>
      <c r="D78" s="1923" t="s">
        <v>1061</v>
      </c>
      <c r="E78" s="1923"/>
      <c r="F78" s="2014"/>
      <c r="G78" s="1191">
        <v>6.1820000000000004</v>
      </c>
      <c r="H78" s="173">
        <v>31.812000000000001</v>
      </c>
      <c r="I78" s="964">
        <v>0.73699999999999999</v>
      </c>
      <c r="J78" s="1119">
        <v>38.731000000000002</v>
      </c>
      <c r="L78" s="1495"/>
      <c r="M78" s="1495"/>
      <c r="N78" s="1495"/>
      <c r="O78" s="1495"/>
    </row>
    <row r="79" spans="2:15" ht="15" customHeight="1">
      <c r="B79" s="1319"/>
      <c r="C79" s="1326"/>
      <c r="D79" s="1923" t="s">
        <v>712</v>
      </c>
      <c r="E79" s="1923"/>
      <c r="F79" s="2014"/>
      <c r="G79" s="1191">
        <v>5076.2619999999997</v>
      </c>
      <c r="H79" s="173">
        <v>361.46800000000002</v>
      </c>
      <c r="I79" s="964">
        <v>147.80799999999999</v>
      </c>
      <c r="J79" s="1119">
        <v>5585.5379999999996</v>
      </c>
      <c r="L79" s="1495"/>
      <c r="M79" s="1495"/>
      <c r="N79" s="1495"/>
      <c r="O79" s="1495"/>
    </row>
    <row r="80" spans="2:15" ht="15" customHeight="1">
      <c r="B80" s="1319"/>
      <c r="C80" s="1326"/>
      <c r="D80" s="1923" t="s">
        <v>1062</v>
      </c>
      <c r="E80" s="1923"/>
      <c r="F80" s="2014"/>
      <c r="G80" s="1191">
        <v>6172.2759999999998</v>
      </c>
      <c r="H80" s="173">
        <v>159.172</v>
      </c>
      <c r="I80" s="964">
        <v>402.36200000000002</v>
      </c>
      <c r="J80" s="1119">
        <v>6733.81</v>
      </c>
      <c r="L80" s="1495"/>
      <c r="M80" s="1495"/>
      <c r="N80" s="1495"/>
      <c r="O80" s="1495"/>
    </row>
    <row r="81" spans="2:15" ht="15" customHeight="1">
      <c r="B81" s="1322">
        <v>13</v>
      </c>
      <c r="C81" s="2009" t="s">
        <v>1063</v>
      </c>
      <c r="D81" s="1917"/>
      <c r="E81" s="1917"/>
      <c r="F81" s="2010"/>
      <c r="G81" s="1121">
        <v>1381.7670000000001</v>
      </c>
      <c r="H81" s="175">
        <v>76.010999999999996</v>
      </c>
      <c r="I81" s="962">
        <v>15.215999999999999</v>
      </c>
      <c r="J81" s="1119">
        <v>1472.9939999999999</v>
      </c>
      <c r="L81" s="1495"/>
      <c r="M81" s="1495"/>
      <c r="N81" s="1495"/>
      <c r="O81" s="1495"/>
    </row>
    <row r="82" spans="2:15" ht="15" customHeight="1">
      <c r="B82" s="1319"/>
      <c r="C82" s="1326"/>
      <c r="D82" s="1923" t="s">
        <v>1064</v>
      </c>
      <c r="E82" s="1923"/>
      <c r="F82" s="2014"/>
      <c r="G82" s="1191">
        <v>1381.7670000000001</v>
      </c>
      <c r="H82" s="173">
        <v>76.010999999999996</v>
      </c>
      <c r="I82" s="964">
        <v>15.215999999999999</v>
      </c>
      <c r="J82" s="1119">
        <v>1472.9939999999999</v>
      </c>
      <c r="L82" s="1495"/>
      <c r="M82" s="1495"/>
      <c r="N82" s="1495"/>
      <c r="O82" s="1495"/>
    </row>
    <row r="83" spans="2:15" ht="15.75" customHeight="1">
      <c r="B83" s="1322">
        <v>14</v>
      </c>
      <c r="C83" s="2009" t="s">
        <v>499</v>
      </c>
      <c r="D83" s="1917"/>
      <c r="E83" s="1917"/>
      <c r="F83" s="2010"/>
      <c r="G83" s="1121">
        <v>81854.763000000006</v>
      </c>
      <c r="H83" s="175">
        <v>11914.058999999999</v>
      </c>
      <c r="I83" s="962">
        <v>5827.6130000000003</v>
      </c>
      <c r="J83" s="1119">
        <v>99596.434999999998</v>
      </c>
      <c r="L83" s="1495"/>
      <c r="M83" s="1495"/>
      <c r="N83" s="1495"/>
      <c r="O83" s="1495"/>
    </row>
    <row r="84" spans="2:15" ht="15.75" customHeight="1">
      <c r="B84" s="1319"/>
      <c r="C84" s="1326"/>
      <c r="D84" s="1923" t="s">
        <v>1065</v>
      </c>
      <c r="E84" s="1923"/>
      <c r="F84" s="2014"/>
      <c r="G84" s="1191">
        <v>29104.78</v>
      </c>
      <c r="H84" s="173">
        <v>5208.1850000000004</v>
      </c>
      <c r="I84" s="964">
        <v>4640.1099999999997</v>
      </c>
      <c r="J84" s="1119">
        <v>38953.074999999997</v>
      </c>
      <c r="L84" s="1495"/>
      <c r="M84" s="1495"/>
      <c r="N84" s="1495"/>
      <c r="O84" s="1495"/>
    </row>
    <row r="85" spans="2:15" ht="15" customHeight="1">
      <c r="B85" s="1319"/>
      <c r="C85" s="1326"/>
      <c r="D85" s="1923" t="s">
        <v>379</v>
      </c>
      <c r="E85" s="1923"/>
      <c r="F85" s="2014"/>
      <c r="G85" s="1191">
        <v>25041.052</v>
      </c>
      <c r="H85" s="173">
        <v>3453.4110000000001</v>
      </c>
      <c r="I85" s="964">
        <v>632.24900000000002</v>
      </c>
      <c r="J85" s="1119">
        <v>29126.712</v>
      </c>
      <c r="L85" s="1495"/>
      <c r="M85" s="1495"/>
      <c r="N85" s="1495"/>
      <c r="O85" s="1495"/>
    </row>
    <row r="86" spans="2:15" ht="15" customHeight="1">
      <c r="B86" s="1319"/>
      <c r="C86" s="1326"/>
      <c r="D86" s="1923" t="s">
        <v>1066</v>
      </c>
      <c r="E86" s="1923"/>
      <c r="F86" s="2014"/>
      <c r="G86" s="1191">
        <v>27416.788</v>
      </c>
      <c r="H86" s="173">
        <v>2915.4659999999999</v>
      </c>
      <c r="I86" s="964">
        <v>463.78800000000001</v>
      </c>
      <c r="J86" s="1119">
        <v>30796.042000000001</v>
      </c>
      <c r="L86" s="1495"/>
      <c r="M86" s="1495"/>
      <c r="N86" s="1495"/>
      <c r="O86" s="1495"/>
    </row>
    <row r="87" spans="2:15" ht="14.25" customHeight="1">
      <c r="B87" s="1327"/>
      <c r="C87" s="1326"/>
      <c r="D87" s="1923" t="s">
        <v>380</v>
      </c>
      <c r="E87" s="1923"/>
      <c r="F87" s="2014"/>
      <c r="G87" s="1191">
        <v>292.14299999999997</v>
      </c>
      <c r="H87" s="173">
        <v>101.672</v>
      </c>
      <c r="I87" s="964">
        <v>104.807</v>
      </c>
      <c r="J87" s="1119">
        <v>498.62200000000001</v>
      </c>
      <c r="L87" s="1495"/>
      <c r="M87" s="1495"/>
      <c r="N87" s="1495"/>
      <c r="O87" s="1495"/>
    </row>
    <row r="88" spans="2:15" ht="14.25" customHeight="1">
      <c r="B88" s="1319"/>
      <c r="C88" s="1326"/>
      <c r="D88" s="1923" t="s">
        <v>263</v>
      </c>
      <c r="E88" s="1923"/>
      <c r="F88" s="2014"/>
      <c r="G88" s="1191">
        <v>0</v>
      </c>
      <c r="H88" s="173">
        <v>235.32499999999999</v>
      </c>
      <c r="I88" s="964">
        <v>0</v>
      </c>
      <c r="J88" s="1119">
        <v>235.32499999999999</v>
      </c>
      <c r="L88" s="1495"/>
      <c r="M88" s="1495"/>
      <c r="N88" s="1495"/>
      <c r="O88" s="1495"/>
    </row>
    <row r="89" spans="2:15" ht="14.25" customHeight="1">
      <c r="B89" s="1321"/>
      <c r="C89" s="1556"/>
      <c r="D89" s="1921" t="s">
        <v>1067</v>
      </c>
      <c r="E89" s="1922"/>
      <c r="F89" s="1928"/>
      <c r="G89" s="1277">
        <v>0</v>
      </c>
      <c r="H89" s="177">
        <v>0</v>
      </c>
      <c r="I89" s="968">
        <v>-13.340999999999999</v>
      </c>
      <c r="J89" s="1127">
        <v>-13.340999999999999</v>
      </c>
      <c r="L89" s="1495"/>
      <c r="M89" s="1495"/>
      <c r="N89" s="1495"/>
      <c r="O89" s="1495"/>
    </row>
    <row r="90" spans="2:15" ht="15.75" customHeight="1" thickBot="1">
      <c r="B90" s="1494">
        <v>15</v>
      </c>
      <c r="C90" s="2067" t="s">
        <v>1139</v>
      </c>
      <c r="D90" s="2068" t="s">
        <v>264</v>
      </c>
      <c r="E90" s="2068"/>
      <c r="F90" s="2069"/>
      <c r="G90" s="1536">
        <v>8617.2250000000004</v>
      </c>
      <c r="H90" s="169">
        <v>683.94399999999996</v>
      </c>
      <c r="I90" s="1160">
        <v>253.41</v>
      </c>
      <c r="J90" s="1127">
        <v>9554.5789999999997</v>
      </c>
      <c r="L90" s="1495"/>
      <c r="M90" s="1495"/>
      <c r="N90" s="1495"/>
      <c r="O90" s="1495"/>
    </row>
    <row r="91" spans="2:15" ht="15.75" customHeight="1" thickBot="1">
      <c r="B91" s="1337">
        <v>16</v>
      </c>
      <c r="C91" s="2001" t="s">
        <v>1068</v>
      </c>
      <c r="D91" s="1906"/>
      <c r="E91" s="1906"/>
      <c r="F91" s="2002"/>
      <c r="G91" s="1165">
        <v>611080.152</v>
      </c>
      <c r="H91" s="161">
        <v>92945.125</v>
      </c>
      <c r="I91" s="162">
        <v>47219.205000000002</v>
      </c>
      <c r="J91" s="1135">
        <v>751244.48199999996</v>
      </c>
      <c r="L91" s="1495"/>
      <c r="M91" s="1495"/>
      <c r="N91" s="1495"/>
      <c r="O91" s="1495"/>
    </row>
    <row r="94" spans="2:15" ht="14.25" customHeight="1">
      <c r="G94" s="1495"/>
      <c r="H94" s="1495"/>
      <c r="I94" s="1495"/>
      <c r="J94" s="1495"/>
    </row>
  </sheetData>
  <mergeCells count="90">
    <mergeCell ref="D89:F89"/>
    <mergeCell ref="C90:F90"/>
    <mergeCell ref="C91:F91"/>
    <mergeCell ref="C83:F83"/>
    <mergeCell ref="D84:F84"/>
    <mergeCell ref="D85:F85"/>
    <mergeCell ref="D86:F86"/>
    <mergeCell ref="D87:F87"/>
    <mergeCell ref="D88:F88"/>
    <mergeCell ref="D82:F82"/>
    <mergeCell ref="D71:F71"/>
    <mergeCell ref="D72:F72"/>
    <mergeCell ref="D73:F73"/>
    <mergeCell ref="D74:F74"/>
    <mergeCell ref="D75:F75"/>
    <mergeCell ref="D76:F76"/>
    <mergeCell ref="C77:F77"/>
    <mergeCell ref="D78:F78"/>
    <mergeCell ref="D79:F79"/>
    <mergeCell ref="D80:F80"/>
    <mergeCell ref="C81:F81"/>
    <mergeCell ref="D70:F70"/>
    <mergeCell ref="C58:F58"/>
    <mergeCell ref="D59:F59"/>
    <mergeCell ref="D60:F60"/>
    <mergeCell ref="D61:F61"/>
    <mergeCell ref="C63:F63"/>
    <mergeCell ref="D64:F64"/>
    <mergeCell ref="C65:F65"/>
    <mergeCell ref="D66:F66"/>
    <mergeCell ref="D67:F67"/>
    <mergeCell ref="D68:F68"/>
    <mergeCell ref="C69:F69"/>
    <mergeCell ref="D57:F57"/>
    <mergeCell ref="D46:F46"/>
    <mergeCell ref="D47:F47"/>
    <mergeCell ref="D48:F48"/>
    <mergeCell ref="D49:F49"/>
    <mergeCell ref="D50:F50"/>
    <mergeCell ref="D51:F51"/>
    <mergeCell ref="D52:F52"/>
    <mergeCell ref="D53:F53"/>
    <mergeCell ref="D54:F54"/>
    <mergeCell ref="D55:F55"/>
    <mergeCell ref="D56:F56"/>
    <mergeCell ref="C45:F45"/>
    <mergeCell ref="C33:F33"/>
    <mergeCell ref="D34:F34"/>
    <mergeCell ref="D35:F35"/>
    <mergeCell ref="D36:F36"/>
    <mergeCell ref="D37:F37"/>
    <mergeCell ref="D38:F38"/>
    <mergeCell ref="D39:F39"/>
    <mergeCell ref="D41:F41"/>
    <mergeCell ref="D42:F42"/>
    <mergeCell ref="D43:F43"/>
    <mergeCell ref="D44:F44"/>
    <mergeCell ref="D32:F32"/>
    <mergeCell ref="C20:F20"/>
    <mergeCell ref="D21:F21"/>
    <mergeCell ref="D22:F22"/>
    <mergeCell ref="D23:F23"/>
    <mergeCell ref="D24:F24"/>
    <mergeCell ref="D25:F25"/>
    <mergeCell ref="D26:F26"/>
    <mergeCell ref="D27:F27"/>
    <mergeCell ref="D28:F28"/>
    <mergeCell ref="D29:F29"/>
    <mergeCell ref="D30:F30"/>
    <mergeCell ref="D14:F14"/>
    <mergeCell ref="D15:F15"/>
    <mergeCell ref="D16:F16"/>
    <mergeCell ref="D17:F17"/>
    <mergeCell ref="D18:F18"/>
    <mergeCell ref="D7:F7"/>
    <mergeCell ref="D31:F31"/>
    <mergeCell ref="D40:F40"/>
    <mergeCell ref="D62:F62"/>
    <mergeCell ref="B2:J2"/>
    <mergeCell ref="I3:J3"/>
    <mergeCell ref="C4:F4"/>
    <mergeCell ref="C5:F5"/>
    <mergeCell ref="D6:F6"/>
    <mergeCell ref="D19:F19"/>
    <mergeCell ref="D8:F8"/>
    <mergeCell ref="C9:F9"/>
    <mergeCell ref="C10:F10"/>
    <mergeCell ref="D11:F11"/>
    <mergeCell ref="C12:F12"/>
    <mergeCell ref="D13:F13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86"/>
  <sheetViews>
    <sheetView workbookViewId="0"/>
  </sheetViews>
  <sheetFormatPr defaultRowHeight="14.25"/>
  <cols>
    <col min="1" max="1" width="2.625" style="987" customWidth="1"/>
    <col min="2" max="2" width="4.625" style="987" customWidth="1"/>
    <col min="3" max="3" width="2.625" style="987" customWidth="1"/>
    <col min="4" max="5" width="9" style="987"/>
    <col min="6" max="6" width="46.625" style="987" customWidth="1"/>
    <col min="7" max="10" width="12.625" style="987" customWidth="1"/>
    <col min="11" max="11" width="9" style="987"/>
    <col min="12" max="12" width="9" style="987" customWidth="1"/>
    <col min="13" max="16384" width="9" style="987"/>
  </cols>
  <sheetData>
    <row r="2" spans="1:15" ht="15" customHeight="1">
      <c r="B2" s="1744" t="s">
        <v>1194</v>
      </c>
      <c r="C2" s="1744"/>
      <c r="D2" s="1744"/>
      <c r="E2" s="1744"/>
      <c r="F2" s="1744"/>
      <c r="G2" s="1744"/>
      <c r="H2" s="1744"/>
      <c r="I2" s="1744"/>
      <c r="J2" s="1744"/>
    </row>
    <row r="3" spans="1:15" ht="15" customHeight="1" thickBot="1">
      <c r="I3" s="2065" t="s">
        <v>844</v>
      </c>
      <c r="J3" s="2066"/>
    </row>
    <row r="4" spans="1:15" ht="26.25" thickBot="1">
      <c r="A4" s="1357"/>
      <c r="B4" s="1594" t="s">
        <v>289</v>
      </c>
      <c r="C4" s="2022" t="s">
        <v>505</v>
      </c>
      <c r="D4" s="1932"/>
      <c r="E4" s="1932"/>
      <c r="F4" s="2023"/>
      <c r="G4" s="1209" t="s">
        <v>5</v>
      </c>
      <c r="H4" s="1209" t="s">
        <v>324</v>
      </c>
      <c r="I4" s="1593" t="s">
        <v>325</v>
      </c>
      <c r="J4" s="1211" t="s">
        <v>8</v>
      </c>
    </row>
    <row r="5" spans="1:15" ht="15" customHeight="1">
      <c r="A5" s="1357"/>
      <c r="B5" s="1315">
        <v>1</v>
      </c>
      <c r="C5" s="2024" t="s">
        <v>1142</v>
      </c>
      <c r="D5" s="2025"/>
      <c r="E5" s="2025"/>
      <c r="F5" s="2026"/>
      <c r="G5" s="1316">
        <v>77523.83</v>
      </c>
      <c r="H5" s="1316">
        <v>7070.8109999999997</v>
      </c>
      <c r="I5" s="1482">
        <v>5545.4489999999996</v>
      </c>
      <c r="J5" s="1266">
        <v>90140.09</v>
      </c>
      <c r="L5" s="1392"/>
      <c r="M5" s="1392"/>
      <c r="N5" s="1392"/>
      <c r="O5" s="1392"/>
    </row>
    <row r="6" spans="1:15" ht="15" customHeight="1">
      <c r="A6" s="1357"/>
      <c r="B6" s="1319"/>
      <c r="C6" s="2013" t="s">
        <v>847</v>
      </c>
      <c r="D6" s="1922"/>
      <c r="E6" s="1922"/>
      <c r="F6" s="1928"/>
      <c r="G6" s="1221">
        <v>35863.904999999999</v>
      </c>
      <c r="H6" s="1221">
        <v>2504.5940000000001</v>
      </c>
      <c r="I6" s="1264">
        <v>2926.5810000000001</v>
      </c>
      <c r="J6" s="1266">
        <v>41295.08</v>
      </c>
      <c r="L6" s="1392"/>
      <c r="M6" s="1392"/>
      <c r="N6" s="1392"/>
      <c r="O6" s="1392"/>
    </row>
    <row r="7" spans="1:15" ht="15" customHeight="1">
      <c r="A7" s="1357"/>
      <c r="B7" s="1319"/>
      <c r="C7" s="2013" t="s">
        <v>848</v>
      </c>
      <c r="D7" s="1922"/>
      <c r="E7" s="1922"/>
      <c r="F7" s="1928"/>
      <c r="G7" s="1221">
        <v>9707.2929999999997</v>
      </c>
      <c r="H7" s="1221">
        <v>935.36199999999997</v>
      </c>
      <c r="I7" s="1264">
        <v>691.59799999999996</v>
      </c>
      <c r="J7" s="1266">
        <v>11334.253000000001</v>
      </c>
      <c r="L7" s="1392"/>
      <c r="M7" s="1392"/>
      <c r="N7" s="1392"/>
      <c r="O7" s="1392"/>
    </row>
    <row r="8" spans="1:15" ht="15" customHeight="1">
      <c r="A8" s="1357"/>
      <c r="B8" s="1319"/>
      <c r="C8" s="2013" t="s">
        <v>506</v>
      </c>
      <c r="D8" s="1922"/>
      <c r="E8" s="1922"/>
      <c r="F8" s="1928"/>
      <c r="G8" s="1221">
        <v>0</v>
      </c>
      <c r="H8" s="1221">
        <v>52.557000000000002</v>
      </c>
      <c r="I8" s="1264">
        <v>0</v>
      </c>
      <c r="J8" s="1266">
        <v>52.557000000000002</v>
      </c>
      <c r="L8" s="1392"/>
      <c r="M8" s="1392"/>
      <c r="N8" s="1392"/>
      <c r="O8" s="1392"/>
    </row>
    <row r="9" spans="1:15" ht="15" customHeight="1">
      <c r="A9" s="1357"/>
      <c r="B9" s="1319"/>
      <c r="C9" s="2013" t="s">
        <v>23</v>
      </c>
      <c r="D9" s="1922"/>
      <c r="E9" s="1922"/>
      <c r="F9" s="1928"/>
      <c r="G9" s="1221">
        <v>3.9239999999999999</v>
      </c>
      <c r="H9" s="1221">
        <v>0</v>
      </c>
      <c r="I9" s="1264">
        <v>0.42499999999999999</v>
      </c>
      <c r="J9" s="1266">
        <v>4.3490000000000002</v>
      </c>
      <c r="L9" s="1392"/>
      <c r="M9" s="1392"/>
      <c r="N9" s="1392"/>
      <c r="O9" s="1392"/>
    </row>
    <row r="10" spans="1:15" ht="15" customHeight="1">
      <c r="A10" s="1357"/>
      <c r="B10" s="1321"/>
      <c r="C10" s="2019" t="s">
        <v>849</v>
      </c>
      <c r="D10" s="2020"/>
      <c r="E10" s="2020"/>
      <c r="F10" s="2021"/>
      <c r="G10" s="1221">
        <v>31948.707999999999</v>
      </c>
      <c r="H10" s="1221">
        <v>3578.2979999999998</v>
      </c>
      <c r="I10" s="1264">
        <v>1926.845</v>
      </c>
      <c r="J10" s="1266">
        <v>37453.851000000002</v>
      </c>
      <c r="L10" s="1392"/>
      <c r="M10" s="1392"/>
      <c r="N10" s="1392"/>
      <c r="O10" s="1392"/>
    </row>
    <row r="11" spans="1:15" ht="30" customHeight="1">
      <c r="A11" s="1357"/>
      <c r="B11" s="1322">
        <v>2</v>
      </c>
      <c r="C11" s="1940" t="s">
        <v>1106</v>
      </c>
      <c r="D11" s="1774"/>
      <c r="E11" s="1774"/>
      <c r="F11" s="1941"/>
      <c r="G11" s="1316">
        <v>83.156999999999996</v>
      </c>
      <c r="H11" s="1316">
        <v>0</v>
      </c>
      <c r="I11" s="1482">
        <v>122.809</v>
      </c>
      <c r="J11" s="1266">
        <v>205.96600000000001</v>
      </c>
      <c r="L11" s="1392"/>
      <c r="M11" s="1392"/>
      <c r="N11" s="1392"/>
      <c r="O11" s="1392"/>
    </row>
    <row r="12" spans="1:15" ht="27" customHeight="1">
      <c r="A12" s="1357"/>
      <c r="B12" s="1319"/>
      <c r="C12" s="2030" t="s">
        <v>1107</v>
      </c>
      <c r="D12" s="1781"/>
      <c r="E12" s="1781"/>
      <c r="F12" s="1859"/>
      <c r="G12" s="1221">
        <v>83.156999999999996</v>
      </c>
      <c r="H12" s="1221">
        <v>0</v>
      </c>
      <c r="I12" s="1264">
        <v>122.809</v>
      </c>
      <c r="J12" s="1266">
        <v>205.96600000000001</v>
      </c>
      <c r="L12" s="1392"/>
      <c r="M12" s="1392"/>
      <c r="N12" s="1392"/>
      <c r="O12" s="1392"/>
    </row>
    <row r="13" spans="1:15" ht="31.5" customHeight="1">
      <c r="A13" s="1357"/>
      <c r="B13" s="1322">
        <v>3</v>
      </c>
      <c r="C13" s="1940" t="s">
        <v>1109</v>
      </c>
      <c r="D13" s="1774"/>
      <c r="E13" s="1774"/>
      <c r="F13" s="1941"/>
      <c r="G13" s="1316">
        <v>3.9729999999999999</v>
      </c>
      <c r="H13" s="1316">
        <v>0</v>
      </c>
      <c r="I13" s="1482">
        <v>0</v>
      </c>
      <c r="J13" s="1266">
        <v>3.9729999999999999</v>
      </c>
      <c r="L13" s="1392"/>
      <c r="M13" s="1392"/>
      <c r="N13" s="1392"/>
      <c r="O13" s="1392"/>
    </row>
    <row r="14" spans="1:15">
      <c r="A14" s="1357"/>
      <c r="B14" s="1319"/>
      <c r="C14" s="2030" t="s">
        <v>1110</v>
      </c>
      <c r="D14" s="1781"/>
      <c r="E14" s="1781"/>
      <c r="F14" s="1859"/>
      <c r="G14" s="1221">
        <v>3.9729999999999999</v>
      </c>
      <c r="H14" s="1221">
        <v>0</v>
      </c>
      <c r="I14" s="1264">
        <v>0</v>
      </c>
      <c r="J14" s="1266">
        <v>3.9729999999999999</v>
      </c>
      <c r="L14" s="1392"/>
      <c r="M14" s="1392"/>
      <c r="N14" s="1392"/>
      <c r="O14" s="1392"/>
    </row>
    <row r="15" spans="1:15" ht="30" customHeight="1">
      <c r="A15" s="1357"/>
      <c r="B15" s="1322">
        <v>4</v>
      </c>
      <c r="C15" s="1940" t="s">
        <v>1111</v>
      </c>
      <c r="D15" s="1774"/>
      <c r="E15" s="1774"/>
      <c r="F15" s="1941"/>
      <c r="G15" s="1316">
        <v>372.505</v>
      </c>
      <c r="H15" s="1316">
        <v>0</v>
      </c>
      <c r="I15" s="1482">
        <v>0</v>
      </c>
      <c r="J15" s="1266">
        <v>372.505</v>
      </c>
      <c r="L15" s="1392"/>
      <c r="M15" s="1392"/>
      <c r="N15" s="1392"/>
      <c r="O15" s="1392"/>
    </row>
    <row r="16" spans="1:15" ht="30" customHeight="1">
      <c r="A16" s="1357"/>
      <c r="B16" s="1319"/>
      <c r="C16" s="2029" t="s">
        <v>1112</v>
      </c>
      <c r="D16" s="1772"/>
      <c r="E16" s="1772"/>
      <c r="F16" s="1773"/>
      <c r="G16" s="1221">
        <v>372.505</v>
      </c>
      <c r="H16" s="1221">
        <v>0</v>
      </c>
      <c r="I16" s="1264">
        <v>0</v>
      </c>
      <c r="J16" s="1266">
        <v>372.505</v>
      </c>
      <c r="L16" s="1392"/>
      <c r="M16" s="1392"/>
      <c r="N16" s="1392"/>
      <c r="O16" s="1392"/>
    </row>
    <row r="17" spans="1:15" ht="15" customHeight="1">
      <c r="A17" s="1357"/>
      <c r="B17" s="1322">
        <v>5</v>
      </c>
      <c r="C17" s="2009" t="s">
        <v>861</v>
      </c>
      <c r="D17" s="1917"/>
      <c r="E17" s="1917"/>
      <c r="F17" s="2010"/>
      <c r="G17" s="1316">
        <v>0.66700000000000004</v>
      </c>
      <c r="H17" s="1316">
        <v>0</v>
      </c>
      <c r="I17" s="1482">
        <v>0</v>
      </c>
      <c r="J17" s="1266">
        <v>0.66700000000000004</v>
      </c>
      <c r="L17" s="1392"/>
      <c r="M17" s="1392"/>
      <c r="N17" s="1392"/>
      <c r="O17" s="1392"/>
    </row>
    <row r="18" spans="1:15" ht="15" customHeight="1">
      <c r="A18" s="1357"/>
      <c r="B18" s="1319"/>
      <c r="C18" s="2007" t="s">
        <v>865</v>
      </c>
      <c r="D18" s="1916"/>
      <c r="E18" s="1916"/>
      <c r="F18" s="2008"/>
      <c r="G18" s="1244">
        <v>0.66700000000000004</v>
      </c>
      <c r="H18" s="1244">
        <v>0</v>
      </c>
      <c r="I18" s="1263">
        <v>0</v>
      </c>
      <c r="J18" s="1266">
        <v>0.66700000000000004</v>
      </c>
      <c r="L18" s="1392"/>
      <c r="M18" s="1392"/>
      <c r="N18" s="1392"/>
      <c r="O18" s="1392"/>
    </row>
    <row r="19" spans="1:15" ht="15" customHeight="1">
      <c r="A19" s="1357"/>
      <c r="B19" s="1319"/>
      <c r="C19" s="1324"/>
      <c r="D19" s="1915" t="s">
        <v>866</v>
      </c>
      <c r="E19" s="1916"/>
      <c r="F19" s="2008"/>
      <c r="G19" s="1244">
        <v>0.66700000000000004</v>
      </c>
      <c r="H19" s="1244">
        <v>0</v>
      </c>
      <c r="I19" s="1263">
        <v>0</v>
      </c>
      <c r="J19" s="1266">
        <v>0.66700000000000004</v>
      </c>
      <c r="L19" s="1392"/>
      <c r="M19" s="1392"/>
      <c r="N19" s="1392"/>
      <c r="O19" s="1392"/>
    </row>
    <row r="20" spans="1:15" ht="15" customHeight="1">
      <c r="A20" s="1357"/>
      <c r="B20" s="1322">
        <v>6</v>
      </c>
      <c r="C20" s="1940" t="s">
        <v>1113</v>
      </c>
      <c r="D20" s="1774"/>
      <c r="E20" s="1774"/>
      <c r="F20" s="1941"/>
      <c r="G20" s="1316">
        <v>53440.62</v>
      </c>
      <c r="H20" s="1316">
        <v>4148.16</v>
      </c>
      <c r="I20" s="1482">
        <v>5999.9049999999997</v>
      </c>
      <c r="J20" s="1266">
        <v>63588.684999999998</v>
      </c>
      <c r="L20" s="1392"/>
      <c r="M20" s="1392"/>
      <c r="N20" s="1392"/>
      <c r="O20" s="1392"/>
    </row>
    <row r="21" spans="1:15">
      <c r="A21" s="1357"/>
      <c r="B21" s="1319"/>
      <c r="C21" s="2030" t="s">
        <v>1114</v>
      </c>
      <c r="D21" s="1781"/>
      <c r="E21" s="1781"/>
      <c r="F21" s="1859"/>
      <c r="G21" s="1221">
        <v>2110.404</v>
      </c>
      <c r="H21" s="1221">
        <v>3677.7559999999999</v>
      </c>
      <c r="I21" s="1264">
        <v>4257.5519999999997</v>
      </c>
      <c r="J21" s="1266">
        <v>10045.712</v>
      </c>
      <c r="L21" s="1392"/>
      <c r="M21" s="1392"/>
      <c r="N21" s="1392"/>
      <c r="O21" s="1392"/>
    </row>
    <row r="22" spans="1:15">
      <c r="A22" s="1357"/>
      <c r="B22" s="1319"/>
      <c r="C22" s="2030" t="s">
        <v>1115</v>
      </c>
      <c r="D22" s="1781"/>
      <c r="E22" s="1781"/>
      <c r="F22" s="1859"/>
      <c r="G22" s="1221">
        <v>2443.1550000000002</v>
      </c>
      <c r="H22" s="1221">
        <v>378.54</v>
      </c>
      <c r="I22" s="1264">
        <v>724.173</v>
      </c>
      <c r="J22" s="1266">
        <v>3545.8679999999999</v>
      </c>
      <c r="L22" s="1392"/>
      <c r="M22" s="1392"/>
      <c r="N22" s="1392"/>
      <c r="O22" s="1392"/>
    </row>
    <row r="23" spans="1:15" ht="15" customHeight="1">
      <c r="A23" s="1357"/>
      <c r="B23" s="1319"/>
      <c r="C23" s="2030" t="s">
        <v>1181</v>
      </c>
      <c r="D23" s="1781"/>
      <c r="E23" s="1781"/>
      <c r="F23" s="1859"/>
      <c r="G23" s="1221">
        <v>2350.9720000000002</v>
      </c>
      <c r="H23" s="1221">
        <v>0</v>
      </c>
      <c r="I23" s="1264">
        <v>0</v>
      </c>
      <c r="J23" s="1266">
        <v>2350.9720000000002</v>
      </c>
      <c r="L23" s="1392"/>
      <c r="M23" s="1392"/>
      <c r="N23" s="1392"/>
      <c r="O23" s="1392"/>
    </row>
    <row r="24" spans="1:15">
      <c r="A24" s="1357"/>
      <c r="B24" s="1319"/>
      <c r="C24" s="2030" t="s">
        <v>1116</v>
      </c>
      <c r="D24" s="1781"/>
      <c r="E24" s="1781"/>
      <c r="F24" s="1859"/>
      <c r="G24" s="1221">
        <v>44203.887000000002</v>
      </c>
      <c r="H24" s="1221">
        <v>11.01</v>
      </c>
      <c r="I24" s="1264">
        <v>1018.18</v>
      </c>
      <c r="J24" s="1266">
        <v>45233.076999999997</v>
      </c>
      <c r="L24" s="1392"/>
      <c r="M24" s="1392"/>
      <c r="N24" s="1392"/>
      <c r="O24" s="1392"/>
    </row>
    <row r="25" spans="1:15">
      <c r="A25" s="1357"/>
      <c r="B25" s="1319"/>
      <c r="C25" s="2030" t="s">
        <v>1174</v>
      </c>
      <c r="D25" s="1781"/>
      <c r="E25" s="1781"/>
      <c r="F25" s="1859"/>
      <c r="G25" s="1221">
        <v>5.968</v>
      </c>
      <c r="H25" s="1221">
        <v>0</v>
      </c>
      <c r="I25" s="1264">
        <v>0</v>
      </c>
      <c r="J25" s="1266">
        <v>5.968</v>
      </c>
      <c r="L25" s="1392"/>
      <c r="M25" s="1392"/>
      <c r="N25" s="1392"/>
      <c r="O25" s="1392"/>
    </row>
    <row r="26" spans="1:15">
      <c r="A26" s="1357"/>
      <c r="B26" s="1319"/>
      <c r="C26" s="2030" t="s">
        <v>1146</v>
      </c>
      <c r="D26" s="1781"/>
      <c r="E26" s="1781"/>
      <c r="F26" s="1859"/>
      <c r="G26" s="1221">
        <v>2326.2339999999999</v>
      </c>
      <c r="H26" s="1221">
        <v>80.853999999999999</v>
      </c>
      <c r="I26" s="1264">
        <v>0</v>
      </c>
      <c r="J26" s="1266">
        <v>2407.0880000000002</v>
      </c>
      <c r="L26" s="1392"/>
      <c r="M26" s="1392"/>
      <c r="N26" s="1392"/>
      <c r="O26" s="1392"/>
    </row>
    <row r="27" spans="1:15" ht="15" customHeight="1">
      <c r="A27" s="1357"/>
      <c r="B27" s="1322">
        <v>7</v>
      </c>
      <c r="C27" s="1940" t="s">
        <v>1117</v>
      </c>
      <c r="D27" s="1774"/>
      <c r="E27" s="1774"/>
      <c r="F27" s="1941"/>
      <c r="G27" s="1316">
        <v>42542.413</v>
      </c>
      <c r="H27" s="1316">
        <v>2997.123</v>
      </c>
      <c r="I27" s="1482">
        <v>507.82299999999998</v>
      </c>
      <c r="J27" s="1266">
        <v>46047.358999999997</v>
      </c>
      <c r="L27" s="1392"/>
      <c r="M27" s="1392"/>
      <c r="N27" s="1392"/>
      <c r="O27" s="1392"/>
    </row>
    <row r="28" spans="1:15" ht="27.75" customHeight="1">
      <c r="A28" s="1357"/>
      <c r="B28" s="1319"/>
      <c r="C28" s="2030" t="s">
        <v>1118</v>
      </c>
      <c r="D28" s="1781"/>
      <c r="E28" s="1781"/>
      <c r="F28" s="1859"/>
      <c r="G28" s="1221">
        <v>9522.9120000000003</v>
      </c>
      <c r="H28" s="1221">
        <v>2355.2759999999998</v>
      </c>
      <c r="I28" s="1264">
        <v>29.524000000000001</v>
      </c>
      <c r="J28" s="1266">
        <v>11907.712</v>
      </c>
      <c r="L28" s="1392"/>
      <c r="M28" s="1392"/>
      <c r="N28" s="1392"/>
      <c r="O28" s="1392"/>
    </row>
    <row r="29" spans="1:15" ht="27.75" customHeight="1">
      <c r="A29" s="1357"/>
      <c r="B29" s="1319"/>
      <c r="C29" s="2030" t="s">
        <v>1119</v>
      </c>
      <c r="D29" s="1781"/>
      <c r="E29" s="1781"/>
      <c r="F29" s="1859"/>
      <c r="G29" s="1221">
        <v>5774.0209999999997</v>
      </c>
      <c r="H29" s="1221">
        <v>554.85900000000004</v>
      </c>
      <c r="I29" s="1264">
        <v>57.768000000000001</v>
      </c>
      <c r="J29" s="1266">
        <v>6386.6480000000001</v>
      </c>
      <c r="L29" s="1392"/>
      <c r="M29" s="1392"/>
      <c r="N29" s="1392"/>
      <c r="O29" s="1392"/>
    </row>
    <row r="30" spans="1:15" ht="27.75" customHeight="1">
      <c r="A30" s="1357"/>
      <c r="B30" s="1319"/>
      <c r="C30" s="2030" t="s">
        <v>1152</v>
      </c>
      <c r="D30" s="1781"/>
      <c r="E30" s="1781"/>
      <c r="F30" s="1859"/>
      <c r="G30" s="1221">
        <v>900.43399999999997</v>
      </c>
      <c r="H30" s="1221">
        <v>0</v>
      </c>
      <c r="I30" s="1264">
        <v>0</v>
      </c>
      <c r="J30" s="1266">
        <v>900.43399999999997</v>
      </c>
      <c r="L30" s="1392"/>
      <c r="M30" s="1392"/>
      <c r="N30" s="1392"/>
      <c r="O30" s="1392"/>
    </row>
    <row r="31" spans="1:15" ht="27.75" customHeight="1">
      <c r="A31" s="1357"/>
      <c r="B31" s="1319"/>
      <c r="C31" s="2030" t="s">
        <v>1120</v>
      </c>
      <c r="D31" s="1781"/>
      <c r="E31" s="1781"/>
      <c r="F31" s="1859"/>
      <c r="G31" s="1221">
        <v>24818.255000000001</v>
      </c>
      <c r="H31" s="1221">
        <v>73.882000000000005</v>
      </c>
      <c r="I31" s="1264">
        <v>290.911</v>
      </c>
      <c r="J31" s="1266">
        <v>25183.047999999999</v>
      </c>
      <c r="L31" s="1392"/>
      <c r="M31" s="1392"/>
      <c r="N31" s="1392"/>
      <c r="O31" s="1392"/>
    </row>
    <row r="32" spans="1:15" ht="27.75" customHeight="1">
      <c r="A32" s="1357"/>
      <c r="B32" s="1319"/>
      <c r="C32" s="2030" t="s">
        <v>1121</v>
      </c>
      <c r="D32" s="1781"/>
      <c r="E32" s="1781"/>
      <c r="F32" s="1859"/>
      <c r="G32" s="1221">
        <v>1055.7919999999999</v>
      </c>
      <c r="H32" s="1221">
        <v>0</v>
      </c>
      <c r="I32" s="1264">
        <v>0</v>
      </c>
      <c r="J32" s="1266">
        <v>1055.7919999999999</v>
      </c>
      <c r="L32" s="1392"/>
      <c r="M32" s="1392"/>
      <c r="N32" s="1392"/>
      <c r="O32" s="1392"/>
    </row>
    <row r="33" spans="1:15" ht="27.75" customHeight="1">
      <c r="A33" s="1357"/>
      <c r="B33" s="1319"/>
      <c r="C33" s="2030" t="s">
        <v>1122</v>
      </c>
      <c r="D33" s="1781"/>
      <c r="E33" s="1781"/>
      <c r="F33" s="1859"/>
      <c r="G33" s="1221">
        <v>2.5990000000000002</v>
      </c>
      <c r="H33" s="1221">
        <v>0</v>
      </c>
      <c r="I33" s="1264">
        <v>21.356999999999999</v>
      </c>
      <c r="J33" s="1266">
        <v>23.956</v>
      </c>
      <c r="L33" s="1392"/>
      <c r="M33" s="1392"/>
      <c r="N33" s="1392"/>
      <c r="O33" s="1392"/>
    </row>
    <row r="34" spans="1:15" ht="27.75" customHeight="1">
      <c r="A34" s="1357"/>
      <c r="B34" s="1319"/>
      <c r="C34" s="2030" t="s">
        <v>1123</v>
      </c>
      <c r="D34" s="1781"/>
      <c r="E34" s="1781"/>
      <c r="F34" s="1859"/>
      <c r="G34" s="1221">
        <v>0</v>
      </c>
      <c r="H34" s="1221">
        <v>0</v>
      </c>
      <c r="I34" s="1264">
        <v>8.1289999999999996</v>
      </c>
      <c r="J34" s="1266">
        <v>8.1289999999999996</v>
      </c>
      <c r="L34" s="1392"/>
      <c r="M34" s="1392"/>
      <c r="N34" s="1392"/>
      <c r="O34" s="1392"/>
    </row>
    <row r="35" spans="1:15" ht="27.75" customHeight="1">
      <c r="A35" s="1357"/>
      <c r="B35" s="1319"/>
      <c r="C35" s="2030" t="s">
        <v>1124</v>
      </c>
      <c r="D35" s="1781"/>
      <c r="E35" s="1781"/>
      <c r="F35" s="1859"/>
      <c r="G35" s="1221">
        <v>366.89</v>
      </c>
      <c r="H35" s="1221">
        <v>13.106</v>
      </c>
      <c r="I35" s="1264">
        <v>100.134</v>
      </c>
      <c r="J35" s="1266">
        <v>480.13</v>
      </c>
      <c r="L35" s="1392"/>
      <c r="M35" s="1392"/>
      <c r="N35" s="1392"/>
      <c r="O35" s="1392"/>
    </row>
    <row r="36" spans="1:15" ht="27.75" customHeight="1">
      <c r="A36" s="1357"/>
      <c r="B36" s="1319"/>
      <c r="C36" s="2030" t="s">
        <v>1125</v>
      </c>
      <c r="D36" s="1781"/>
      <c r="E36" s="1781"/>
      <c r="F36" s="1859"/>
      <c r="G36" s="1221">
        <v>101.51</v>
      </c>
      <c r="H36" s="1221">
        <v>0</v>
      </c>
      <c r="I36" s="1264">
        <v>0</v>
      </c>
      <c r="J36" s="1266">
        <v>101.51</v>
      </c>
      <c r="L36" s="1392"/>
      <c r="M36" s="1392"/>
      <c r="N36" s="1392"/>
      <c r="O36" s="1392"/>
    </row>
    <row r="37" spans="1:15">
      <c r="A37" s="1357"/>
      <c r="B37" s="1322">
        <v>8</v>
      </c>
      <c r="C37" s="1940" t="s">
        <v>1126</v>
      </c>
      <c r="D37" s="1774"/>
      <c r="E37" s="1774"/>
      <c r="F37" s="1941"/>
      <c r="G37" s="1316">
        <v>28700</v>
      </c>
      <c r="H37" s="1316">
        <v>5050</v>
      </c>
      <c r="I37" s="1482">
        <v>3889.895</v>
      </c>
      <c r="J37" s="1266">
        <v>37639.894999999997</v>
      </c>
      <c r="L37" s="1392"/>
      <c r="M37" s="1392"/>
      <c r="N37" s="1392"/>
      <c r="O37" s="1392"/>
    </row>
    <row r="38" spans="1:15">
      <c r="A38" s="1357"/>
      <c r="B38" s="1319"/>
      <c r="C38" s="2013" t="s">
        <v>294</v>
      </c>
      <c r="D38" s="1922"/>
      <c r="E38" s="1922"/>
      <c r="F38" s="1928"/>
      <c r="G38" s="1221">
        <v>28700</v>
      </c>
      <c r="H38" s="1221">
        <v>5050</v>
      </c>
      <c r="I38" s="1264">
        <v>3890</v>
      </c>
      <c r="J38" s="1266">
        <v>37640</v>
      </c>
      <c r="L38" s="1392"/>
      <c r="M38" s="1392"/>
      <c r="N38" s="1392"/>
      <c r="O38" s="1392"/>
    </row>
    <row r="39" spans="1:15">
      <c r="A39" s="1357"/>
      <c r="B39" s="1319"/>
      <c r="C39" s="2007" t="s">
        <v>891</v>
      </c>
      <c r="D39" s="1916"/>
      <c r="E39" s="1916"/>
      <c r="F39" s="2008"/>
      <c r="G39" s="1244">
        <v>0</v>
      </c>
      <c r="H39" s="1244">
        <v>0</v>
      </c>
      <c r="I39" s="1263">
        <v>-0.105</v>
      </c>
      <c r="J39" s="1266">
        <v>-0.105</v>
      </c>
      <c r="L39" s="1392"/>
      <c r="M39" s="1392"/>
      <c r="N39" s="1392"/>
      <c r="O39" s="1392"/>
    </row>
    <row r="40" spans="1:15" ht="15" customHeight="1">
      <c r="A40" s="1357"/>
      <c r="B40" s="1322">
        <v>9</v>
      </c>
      <c r="C40" s="1940" t="s">
        <v>1127</v>
      </c>
      <c r="D40" s="1774"/>
      <c r="E40" s="1774"/>
      <c r="F40" s="1941"/>
      <c r="G40" s="1316">
        <v>29092.319</v>
      </c>
      <c r="H40" s="1316">
        <v>21695.519</v>
      </c>
      <c r="I40" s="1482">
        <v>3076.694</v>
      </c>
      <c r="J40" s="1266">
        <v>53864.531999999999</v>
      </c>
      <c r="L40" s="1392"/>
      <c r="M40" s="1392"/>
      <c r="N40" s="1392"/>
      <c r="O40" s="1392"/>
    </row>
    <row r="41" spans="1:15">
      <c r="A41" s="1357"/>
      <c r="B41" s="1319"/>
      <c r="C41" s="2013" t="s">
        <v>893</v>
      </c>
      <c r="D41" s="1922"/>
      <c r="E41" s="1922"/>
      <c r="F41" s="1928"/>
      <c r="G41" s="1221">
        <v>33.774000000000001</v>
      </c>
      <c r="H41" s="1221">
        <v>321.161</v>
      </c>
      <c r="I41" s="1264">
        <v>1246.636</v>
      </c>
      <c r="J41" s="1266">
        <v>1601.5709999999999</v>
      </c>
      <c r="L41" s="1392"/>
      <c r="M41" s="1392"/>
      <c r="N41" s="1392"/>
      <c r="O41" s="1392"/>
    </row>
    <row r="42" spans="1:15">
      <c r="A42" s="1357"/>
      <c r="B42" s="1319"/>
      <c r="C42" s="1326"/>
      <c r="D42" s="1929" t="s">
        <v>893</v>
      </c>
      <c r="E42" s="1923"/>
      <c r="F42" s="2014"/>
      <c r="G42" s="1221">
        <v>33.863999999999997</v>
      </c>
      <c r="H42" s="1221">
        <v>321.19200000000001</v>
      </c>
      <c r="I42" s="1264">
        <v>1247.3620000000001</v>
      </c>
      <c r="J42" s="1266">
        <v>1602.4179999999999</v>
      </c>
      <c r="L42" s="1392"/>
      <c r="M42" s="1392"/>
      <c r="N42" s="1392"/>
      <c r="O42" s="1392"/>
    </row>
    <row r="43" spans="1:15">
      <c r="A43" s="1357"/>
      <c r="B43" s="1319"/>
      <c r="C43" s="1326"/>
      <c r="D43" s="1923" t="s">
        <v>725</v>
      </c>
      <c r="E43" s="1923" t="s">
        <v>132</v>
      </c>
      <c r="F43" s="2014"/>
      <c r="G43" s="1221">
        <v>-0.09</v>
      </c>
      <c r="H43" s="1221">
        <v>-3.1E-2</v>
      </c>
      <c r="I43" s="1264">
        <v>-0.72599999999999998</v>
      </c>
      <c r="J43" s="1266">
        <v>-0.84699999999999998</v>
      </c>
      <c r="L43" s="1392"/>
      <c r="M43" s="1392"/>
      <c r="N43" s="1392"/>
      <c r="O43" s="1392"/>
    </row>
    <row r="44" spans="1:15">
      <c r="A44" s="1357"/>
      <c r="B44" s="1319"/>
      <c r="C44" s="2013" t="s">
        <v>894</v>
      </c>
      <c r="D44" s="1922"/>
      <c r="E44" s="1922"/>
      <c r="F44" s="1928"/>
      <c r="G44" s="1221">
        <v>27269.345000000001</v>
      </c>
      <c r="H44" s="1221">
        <v>4993.9340000000002</v>
      </c>
      <c r="I44" s="1264">
        <v>1679.6590000000001</v>
      </c>
      <c r="J44" s="1266">
        <v>33942.938000000002</v>
      </c>
      <c r="L44" s="1392"/>
      <c r="M44" s="1392"/>
      <c r="N44" s="1392"/>
      <c r="O44" s="1392"/>
    </row>
    <row r="45" spans="1:15">
      <c r="A45" s="1357"/>
      <c r="B45" s="1319"/>
      <c r="C45" s="1326"/>
      <c r="D45" s="1929" t="s">
        <v>894</v>
      </c>
      <c r="E45" s="1923"/>
      <c r="F45" s="2014"/>
      <c r="G45" s="1221">
        <v>27279.741999999998</v>
      </c>
      <c r="H45" s="1221">
        <v>4994.4040000000005</v>
      </c>
      <c r="I45" s="1264">
        <v>1680.806</v>
      </c>
      <c r="J45" s="1266">
        <v>33954.951999999997</v>
      </c>
      <c r="L45" s="1392"/>
      <c r="M45" s="1392"/>
      <c r="N45" s="1392"/>
      <c r="O45" s="1392"/>
    </row>
    <row r="46" spans="1:15">
      <c r="A46" s="1357"/>
      <c r="B46" s="1319"/>
      <c r="C46" s="1326"/>
      <c r="D46" s="1923" t="s">
        <v>726</v>
      </c>
      <c r="E46" s="1923"/>
      <c r="F46" s="2014"/>
      <c r="G46" s="1221">
        <v>-10.397</v>
      </c>
      <c r="H46" s="1221">
        <v>-0.47</v>
      </c>
      <c r="I46" s="1264">
        <v>-1.147</v>
      </c>
      <c r="J46" s="1266">
        <v>-12.013999999999999</v>
      </c>
      <c r="L46" s="1392"/>
      <c r="M46" s="1392"/>
      <c r="N46" s="1392"/>
      <c r="O46" s="1392"/>
    </row>
    <row r="47" spans="1:15">
      <c r="A47" s="1357"/>
      <c r="B47" s="1327"/>
      <c r="C47" s="2007" t="s">
        <v>899</v>
      </c>
      <c r="D47" s="1916"/>
      <c r="E47" s="1916"/>
      <c r="F47" s="2008"/>
      <c r="G47" s="1221">
        <v>512.32299999999998</v>
      </c>
      <c r="H47" s="1221">
        <v>147.345</v>
      </c>
      <c r="I47" s="1264">
        <v>23.128</v>
      </c>
      <c r="J47" s="1266">
        <v>682.79600000000005</v>
      </c>
      <c r="L47" s="1392"/>
      <c r="M47" s="1392"/>
      <c r="N47" s="1392"/>
      <c r="O47" s="1392"/>
    </row>
    <row r="48" spans="1:15">
      <c r="A48" s="1357"/>
      <c r="B48" s="1319"/>
      <c r="C48" s="1326"/>
      <c r="D48" s="1922" t="s">
        <v>899</v>
      </c>
      <c r="E48" s="1922"/>
      <c r="F48" s="1928"/>
      <c r="G48" s="1221">
        <v>513.77700000000004</v>
      </c>
      <c r="H48" s="1221">
        <v>147.35900000000001</v>
      </c>
      <c r="I48" s="1264">
        <v>23.151</v>
      </c>
      <c r="J48" s="1266">
        <v>684.28700000000003</v>
      </c>
      <c r="L48" s="1392"/>
      <c r="M48" s="1392"/>
      <c r="N48" s="1392"/>
      <c r="O48" s="1392"/>
    </row>
    <row r="49" spans="1:15">
      <c r="A49" s="1357"/>
      <c r="B49" s="1319"/>
      <c r="C49" s="1326"/>
      <c r="D49" s="1923" t="s">
        <v>901</v>
      </c>
      <c r="E49" s="1923" t="s">
        <v>132</v>
      </c>
      <c r="F49" s="2014"/>
      <c r="G49" s="1221">
        <v>-1.454</v>
      </c>
      <c r="H49" s="1221">
        <v>-1.4E-2</v>
      </c>
      <c r="I49" s="1264">
        <v>-2.3E-2</v>
      </c>
      <c r="J49" s="1266">
        <v>-1.4910000000000001</v>
      </c>
      <c r="L49" s="1392"/>
      <c r="M49" s="1392"/>
      <c r="N49" s="1392"/>
      <c r="O49" s="1392"/>
    </row>
    <row r="50" spans="1:15">
      <c r="A50" s="1357"/>
      <c r="B50" s="1319"/>
      <c r="C50" s="2013" t="s">
        <v>797</v>
      </c>
      <c r="D50" s="1922"/>
      <c r="E50" s="1922"/>
      <c r="F50" s="1928"/>
      <c r="G50" s="1221">
        <v>1.347</v>
      </c>
      <c r="H50" s="1221">
        <v>15984.513000000001</v>
      </c>
      <c r="I50" s="1264">
        <v>2.1000000000000001E-2</v>
      </c>
      <c r="J50" s="1266">
        <v>15985.880999999999</v>
      </c>
      <c r="L50" s="1392"/>
      <c r="M50" s="1392"/>
      <c r="N50" s="1392"/>
      <c r="O50" s="1392"/>
    </row>
    <row r="51" spans="1:15">
      <c r="A51" s="1357"/>
      <c r="B51" s="1319"/>
      <c r="C51" s="1326"/>
      <c r="D51" s="1922" t="s">
        <v>540</v>
      </c>
      <c r="E51" s="1922"/>
      <c r="F51" s="1928"/>
      <c r="G51" s="1221">
        <v>1.3580000000000001</v>
      </c>
      <c r="H51" s="1221">
        <v>15986.111999999999</v>
      </c>
      <c r="I51" s="1264">
        <v>2.1000000000000001E-2</v>
      </c>
      <c r="J51" s="1266">
        <v>15987.491</v>
      </c>
      <c r="L51" s="1392"/>
      <c r="M51" s="1392"/>
      <c r="N51" s="1392"/>
      <c r="O51" s="1392"/>
    </row>
    <row r="52" spans="1:15">
      <c r="A52" s="1357"/>
      <c r="B52" s="1319"/>
      <c r="C52" s="1326"/>
      <c r="D52" s="1923" t="s">
        <v>541</v>
      </c>
      <c r="E52" s="1923" t="s">
        <v>132</v>
      </c>
      <c r="F52" s="2014"/>
      <c r="G52" s="1221">
        <v>-1.0999999999999999E-2</v>
      </c>
      <c r="H52" s="1221">
        <v>-1.599</v>
      </c>
      <c r="I52" s="1264">
        <v>0</v>
      </c>
      <c r="J52" s="1266">
        <v>-1.61</v>
      </c>
      <c r="L52" s="1392"/>
      <c r="M52" s="1392"/>
      <c r="N52" s="1392"/>
      <c r="O52" s="1392"/>
    </row>
    <row r="53" spans="1:15">
      <c r="A53" s="1357"/>
      <c r="B53" s="1319"/>
      <c r="C53" s="2013" t="s">
        <v>798</v>
      </c>
      <c r="D53" s="1922"/>
      <c r="E53" s="1922"/>
      <c r="F53" s="1928"/>
      <c r="G53" s="1221">
        <v>3.2879999999999998</v>
      </c>
      <c r="H53" s="1221">
        <v>0</v>
      </c>
      <c r="I53" s="1264">
        <v>0</v>
      </c>
      <c r="J53" s="1266">
        <v>3.2879999999999998</v>
      </c>
      <c r="L53" s="1392"/>
      <c r="M53" s="1392"/>
      <c r="N53" s="1392"/>
      <c r="O53" s="1392"/>
    </row>
    <row r="54" spans="1:15">
      <c r="A54" s="1357"/>
      <c r="B54" s="1319"/>
      <c r="C54" s="1326"/>
      <c r="D54" s="1922" t="s">
        <v>543</v>
      </c>
      <c r="E54" s="1922"/>
      <c r="F54" s="1928"/>
      <c r="G54" s="1221">
        <v>3.36</v>
      </c>
      <c r="H54" s="1221">
        <v>0</v>
      </c>
      <c r="I54" s="1264">
        <v>0</v>
      </c>
      <c r="J54" s="1266">
        <v>3.36</v>
      </c>
      <c r="L54" s="1392"/>
      <c r="M54" s="1392"/>
      <c r="N54" s="1392"/>
      <c r="O54" s="1392"/>
    </row>
    <row r="55" spans="1:15">
      <c r="A55" s="1357"/>
      <c r="B55" s="1319"/>
      <c r="C55" s="1326"/>
      <c r="D55" s="1923" t="s">
        <v>544</v>
      </c>
      <c r="E55" s="1923"/>
      <c r="F55" s="2014"/>
      <c r="G55" s="1221">
        <v>-2E-3</v>
      </c>
      <c r="H55" s="1221">
        <v>0</v>
      </c>
      <c r="I55" s="1264">
        <v>0</v>
      </c>
      <c r="J55" s="1266">
        <v>-2E-3</v>
      </c>
      <c r="L55" s="1392"/>
      <c r="M55" s="1392"/>
      <c r="N55" s="1392"/>
      <c r="O55" s="1392"/>
    </row>
    <row r="56" spans="1:15">
      <c r="A56" s="1357"/>
      <c r="B56" s="1319"/>
      <c r="C56" s="1326"/>
      <c r="D56" s="1923" t="s">
        <v>545</v>
      </c>
      <c r="E56" s="1923" t="s">
        <v>132</v>
      </c>
      <c r="F56" s="2014"/>
      <c r="G56" s="1221">
        <v>-7.0000000000000007E-2</v>
      </c>
      <c r="H56" s="1221">
        <v>0</v>
      </c>
      <c r="I56" s="1264">
        <v>0</v>
      </c>
      <c r="J56" s="1266">
        <v>-7.0000000000000007E-2</v>
      </c>
      <c r="L56" s="1392"/>
      <c r="M56" s="1392"/>
      <c r="N56" s="1392"/>
      <c r="O56" s="1392"/>
    </row>
    <row r="57" spans="1:15">
      <c r="A57" s="1357"/>
      <c r="B57" s="1319"/>
      <c r="C57" s="2013" t="s">
        <v>799</v>
      </c>
      <c r="D57" s="1922"/>
      <c r="E57" s="1922"/>
      <c r="F57" s="1928"/>
      <c r="G57" s="1221">
        <v>66.176000000000002</v>
      </c>
      <c r="H57" s="1221">
        <v>0</v>
      </c>
      <c r="I57" s="1264">
        <v>3.4529999999999998</v>
      </c>
      <c r="J57" s="1266">
        <v>69.629000000000005</v>
      </c>
      <c r="L57" s="1392"/>
      <c r="M57" s="1392"/>
      <c r="N57" s="1392"/>
      <c r="O57" s="1392"/>
    </row>
    <row r="58" spans="1:15">
      <c r="A58" s="1357"/>
      <c r="B58" s="1319"/>
      <c r="C58" s="1326"/>
      <c r="D58" s="1922" t="s">
        <v>547</v>
      </c>
      <c r="E58" s="1922"/>
      <c r="F58" s="1928"/>
      <c r="G58" s="1221">
        <v>69.875</v>
      </c>
      <c r="H58" s="1221">
        <v>0</v>
      </c>
      <c r="I58" s="1264">
        <v>3.4870000000000001</v>
      </c>
      <c r="J58" s="1266">
        <v>73.361999999999995</v>
      </c>
      <c r="L58" s="1392"/>
      <c r="M58" s="1392"/>
      <c r="N58" s="1392"/>
      <c r="O58" s="1392"/>
    </row>
    <row r="59" spans="1:15">
      <c r="A59" s="1357"/>
      <c r="B59" s="1319"/>
      <c r="C59" s="1326"/>
      <c r="D59" s="1923" t="s">
        <v>140</v>
      </c>
      <c r="E59" s="1923"/>
      <c r="F59" s="2014"/>
      <c r="G59" s="1221">
        <v>-9.0999999999999998E-2</v>
      </c>
      <c r="H59" s="1221">
        <v>0</v>
      </c>
      <c r="I59" s="1264">
        <v>-0.03</v>
      </c>
      <c r="J59" s="1266">
        <v>-0.121</v>
      </c>
      <c r="L59" s="1392"/>
      <c r="M59" s="1392"/>
      <c r="N59" s="1392"/>
      <c r="O59" s="1392"/>
    </row>
    <row r="60" spans="1:15">
      <c r="A60" s="1357"/>
      <c r="B60" s="1319"/>
      <c r="C60" s="1326"/>
      <c r="D60" s="1923" t="s">
        <v>548</v>
      </c>
      <c r="E60" s="1923" t="s">
        <v>132</v>
      </c>
      <c r="F60" s="2014"/>
      <c r="G60" s="1221">
        <v>-3.6080000000000001</v>
      </c>
      <c r="H60" s="1221">
        <v>0</v>
      </c>
      <c r="I60" s="1264">
        <v>-4.0000000000000001E-3</v>
      </c>
      <c r="J60" s="1266">
        <v>-3.6120000000000001</v>
      </c>
      <c r="L60" s="1392"/>
      <c r="M60" s="1392"/>
      <c r="N60" s="1392"/>
      <c r="O60" s="1392"/>
    </row>
    <row r="61" spans="1:15">
      <c r="A61" s="1357"/>
      <c r="B61" s="1319"/>
      <c r="C61" s="2013" t="s">
        <v>800</v>
      </c>
      <c r="D61" s="1922"/>
      <c r="E61" s="1922"/>
      <c r="F61" s="1928"/>
      <c r="G61" s="1221">
        <v>5.0000000000000001E-3</v>
      </c>
      <c r="H61" s="1221">
        <v>0</v>
      </c>
      <c r="I61" s="1264">
        <v>0</v>
      </c>
      <c r="J61" s="1266">
        <v>5.0000000000000001E-3</v>
      </c>
      <c r="L61" s="1392"/>
      <c r="M61" s="1392"/>
      <c r="N61" s="1392"/>
      <c r="O61" s="1392"/>
    </row>
    <row r="62" spans="1:15">
      <c r="A62" s="1357"/>
      <c r="B62" s="1319"/>
      <c r="C62" s="1595"/>
      <c r="D62" s="1922" t="s">
        <v>800</v>
      </c>
      <c r="E62" s="1922"/>
      <c r="F62" s="1928"/>
      <c r="G62" s="1221">
        <v>5.0000000000000001E-3</v>
      </c>
      <c r="H62" s="1221">
        <v>0</v>
      </c>
      <c r="I62" s="1264">
        <v>0</v>
      </c>
      <c r="J62" s="1266">
        <v>5.0000000000000001E-3</v>
      </c>
      <c r="L62" s="1392"/>
      <c r="M62" s="1392"/>
      <c r="N62" s="1392"/>
      <c r="O62" s="1392"/>
    </row>
    <row r="63" spans="1:15">
      <c r="A63" s="1357"/>
      <c r="B63" s="1319"/>
      <c r="C63" s="2013" t="s">
        <v>801</v>
      </c>
      <c r="D63" s="1922"/>
      <c r="E63" s="1922"/>
      <c r="F63" s="1928"/>
      <c r="G63" s="1221">
        <v>757.40499999999997</v>
      </c>
      <c r="H63" s="1221">
        <v>223.40600000000001</v>
      </c>
      <c r="I63" s="1264">
        <v>123.797</v>
      </c>
      <c r="J63" s="1266">
        <v>1104.6079999999999</v>
      </c>
      <c r="L63" s="1392"/>
      <c r="M63" s="1392"/>
      <c r="N63" s="1392"/>
      <c r="O63" s="1392"/>
    </row>
    <row r="64" spans="1:15">
      <c r="A64" s="1357"/>
      <c r="B64" s="1319"/>
      <c r="C64" s="1326"/>
      <c r="D64" s="1922" t="s">
        <v>553</v>
      </c>
      <c r="E64" s="1922"/>
      <c r="F64" s="1928"/>
      <c r="G64" s="1221">
        <v>779.57799999999997</v>
      </c>
      <c r="H64" s="1221">
        <v>224.32300000000001</v>
      </c>
      <c r="I64" s="1264">
        <v>124.983</v>
      </c>
      <c r="J64" s="1266">
        <v>1128.884</v>
      </c>
      <c r="L64" s="1392"/>
      <c r="M64" s="1392"/>
      <c r="N64" s="1392"/>
      <c r="O64" s="1392"/>
    </row>
    <row r="65" spans="1:15">
      <c r="A65" s="1357"/>
      <c r="B65" s="1319"/>
      <c r="C65" s="1326"/>
      <c r="D65" s="1923" t="s">
        <v>554</v>
      </c>
      <c r="E65" s="1923"/>
      <c r="F65" s="2014"/>
      <c r="G65" s="1221">
        <v>-1.139</v>
      </c>
      <c r="H65" s="1221">
        <v>-0.72499999999999998</v>
      </c>
      <c r="I65" s="1264">
        <v>-0.41799999999999998</v>
      </c>
      <c r="J65" s="1266">
        <v>-2.282</v>
      </c>
      <c r="L65" s="1392"/>
      <c r="M65" s="1392"/>
      <c r="N65" s="1392"/>
      <c r="O65" s="1392"/>
    </row>
    <row r="66" spans="1:15">
      <c r="A66" s="1357"/>
      <c r="B66" s="1319"/>
      <c r="C66" s="1326"/>
      <c r="D66" s="1923" t="s">
        <v>555</v>
      </c>
      <c r="E66" s="1923" t="s">
        <v>132</v>
      </c>
      <c r="F66" s="2014"/>
      <c r="G66" s="1221">
        <v>-21.033999999999999</v>
      </c>
      <c r="H66" s="1221">
        <v>-0.192</v>
      </c>
      <c r="I66" s="1264">
        <v>-0.76800000000000002</v>
      </c>
      <c r="J66" s="1266">
        <v>-21.994</v>
      </c>
      <c r="L66" s="1392"/>
      <c r="M66" s="1392"/>
      <c r="N66" s="1392"/>
      <c r="O66" s="1392"/>
    </row>
    <row r="67" spans="1:15">
      <c r="A67" s="1357"/>
      <c r="B67" s="1319"/>
      <c r="C67" s="2007" t="s">
        <v>804</v>
      </c>
      <c r="D67" s="1916"/>
      <c r="E67" s="1916"/>
      <c r="F67" s="2008"/>
      <c r="G67" s="1221">
        <v>384.44900000000001</v>
      </c>
      <c r="H67" s="1221">
        <v>25.16</v>
      </c>
      <c r="I67" s="1264">
        <v>0</v>
      </c>
      <c r="J67" s="1266">
        <v>409.60899999999998</v>
      </c>
      <c r="L67" s="1392"/>
      <c r="M67" s="1392"/>
      <c r="N67" s="1392"/>
      <c r="O67" s="1392"/>
    </row>
    <row r="68" spans="1:15">
      <c r="A68" s="1357"/>
      <c r="B68" s="1319"/>
      <c r="C68" s="1331"/>
      <c r="D68" s="1916" t="s">
        <v>187</v>
      </c>
      <c r="E68" s="1916"/>
      <c r="F68" s="2008"/>
      <c r="G68" s="1221">
        <v>386.16899999999998</v>
      </c>
      <c r="H68" s="1221">
        <v>25.323</v>
      </c>
      <c r="I68" s="1264">
        <v>0</v>
      </c>
      <c r="J68" s="1266">
        <v>411.49200000000002</v>
      </c>
      <c r="L68" s="1392"/>
      <c r="M68" s="1392"/>
      <c r="N68" s="1392"/>
      <c r="O68" s="1392"/>
    </row>
    <row r="69" spans="1:15">
      <c r="A69" s="1357"/>
      <c r="B69" s="1319"/>
      <c r="C69" s="1326"/>
      <c r="D69" s="1923" t="s">
        <v>188</v>
      </c>
      <c r="E69" s="1923" t="s">
        <v>132</v>
      </c>
      <c r="F69" s="2014"/>
      <c r="G69" s="1221">
        <v>-1.72</v>
      </c>
      <c r="H69" s="1221">
        <v>-0.16300000000000001</v>
      </c>
      <c r="I69" s="1264">
        <v>0</v>
      </c>
      <c r="J69" s="1266">
        <v>-1.883</v>
      </c>
      <c r="L69" s="1392"/>
      <c r="M69" s="1392"/>
      <c r="N69" s="1392"/>
      <c r="O69" s="1392"/>
    </row>
    <row r="70" spans="1:15" customFormat="1">
      <c r="A70" s="1394"/>
      <c r="B70" s="1319"/>
      <c r="C70" s="2007" t="s">
        <v>912</v>
      </c>
      <c r="D70" s="1916"/>
      <c r="E70" s="1916"/>
      <c r="F70" s="2008"/>
      <c r="G70" s="1221">
        <v>64.206999999999994</v>
      </c>
      <c r="H70" s="1221">
        <v>0</v>
      </c>
      <c r="I70" s="1264">
        <v>0</v>
      </c>
      <c r="J70" s="1266">
        <v>64.206999999999994</v>
      </c>
      <c r="L70" s="1392"/>
      <c r="M70" s="1392"/>
      <c r="N70" s="1392"/>
      <c r="O70" s="1392"/>
    </row>
    <row r="71" spans="1:15" customFormat="1">
      <c r="A71" s="1394"/>
      <c r="B71" s="1319"/>
      <c r="C71" s="1326"/>
      <c r="D71" s="1916" t="s">
        <v>913</v>
      </c>
      <c r="E71" s="1916"/>
      <c r="F71" s="2008"/>
      <c r="G71" s="1221">
        <v>123.01600000000001</v>
      </c>
      <c r="H71" s="1221">
        <v>0</v>
      </c>
      <c r="I71" s="1264">
        <v>0</v>
      </c>
      <c r="J71" s="1266">
        <v>123.01600000000001</v>
      </c>
      <c r="L71" s="1392"/>
      <c r="M71" s="1392"/>
      <c r="N71" s="1392"/>
      <c r="O71" s="1392"/>
    </row>
    <row r="72" spans="1:15" ht="30" customHeight="1">
      <c r="A72" s="1357"/>
      <c r="B72" s="1319"/>
      <c r="C72" s="1595"/>
      <c r="D72" s="1923" t="s">
        <v>914</v>
      </c>
      <c r="E72" s="1923" t="s">
        <v>132</v>
      </c>
      <c r="F72" s="2014"/>
      <c r="G72" s="1221">
        <v>-58.808999999999997</v>
      </c>
      <c r="H72" s="1221">
        <v>0</v>
      </c>
      <c r="I72" s="1264">
        <v>0</v>
      </c>
      <c r="J72" s="1266">
        <v>-58.808999999999997</v>
      </c>
      <c r="L72" s="1392"/>
      <c r="M72" s="1392"/>
      <c r="N72" s="1392"/>
      <c r="O72" s="1392"/>
    </row>
    <row r="73" spans="1:15" ht="15" customHeight="1">
      <c r="A73" s="1357"/>
      <c r="B73" s="1322">
        <v>10</v>
      </c>
      <c r="C73" s="1984" t="s">
        <v>1128</v>
      </c>
      <c r="D73" s="1784"/>
      <c r="E73" s="1784"/>
      <c r="F73" s="1985"/>
      <c r="G73" s="1316">
        <v>372683.31</v>
      </c>
      <c r="H73" s="1316">
        <v>50148.587</v>
      </c>
      <c r="I73" s="1482">
        <v>24517.921999999999</v>
      </c>
      <c r="J73" s="1266">
        <v>447349.81900000002</v>
      </c>
      <c r="L73" s="1392"/>
      <c r="M73" s="1392"/>
      <c r="N73" s="1392"/>
      <c r="O73" s="1392"/>
    </row>
    <row r="74" spans="1:15">
      <c r="A74" s="1357"/>
      <c r="B74" s="1328"/>
      <c r="C74" s="2013" t="s">
        <v>916</v>
      </c>
      <c r="D74" s="1922"/>
      <c r="E74" s="1922"/>
      <c r="F74" s="1928"/>
      <c r="G74" s="1221">
        <v>170984.20300000001</v>
      </c>
      <c r="H74" s="1221">
        <v>30790.800999999999</v>
      </c>
      <c r="I74" s="1264">
        <v>5895.11</v>
      </c>
      <c r="J74" s="1266">
        <v>207670.114</v>
      </c>
      <c r="L74" s="1392"/>
      <c r="M74" s="1392"/>
      <c r="N74" s="1392"/>
      <c r="O74" s="1392"/>
    </row>
    <row r="75" spans="1:15">
      <c r="A75" s="1357"/>
      <c r="B75" s="1328"/>
      <c r="C75" s="1329"/>
      <c r="D75" s="1921" t="s">
        <v>916</v>
      </c>
      <c r="E75" s="1927"/>
      <c r="F75" s="2018"/>
      <c r="G75" s="1221">
        <v>177886.946</v>
      </c>
      <c r="H75" s="1221">
        <v>31139.094000000001</v>
      </c>
      <c r="I75" s="1264">
        <v>6060.4269999999997</v>
      </c>
      <c r="J75" s="1266">
        <v>215086.467</v>
      </c>
      <c r="L75" s="1392"/>
      <c r="M75" s="1392"/>
      <c r="N75" s="1392"/>
      <c r="O75" s="1392"/>
    </row>
    <row r="76" spans="1:15">
      <c r="A76" s="1357"/>
      <c r="B76" s="1319"/>
      <c r="C76" s="1326"/>
      <c r="D76" s="1923" t="s">
        <v>917</v>
      </c>
      <c r="E76" s="1923"/>
      <c r="F76" s="2014"/>
      <c r="G76" s="1221">
        <v>-310.589</v>
      </c>
      <c r="H76" s="1221">
        <v>-77.046999999999997</v>
      </c>
      <c r="I76" s="1264">
        <v>-23.251000000000001</v>
      </c>
      <c r="J76" s="1266">
        <v>-410.887</v>
      </c>
      <c r="L76" s="1392"/>
      <c r="M76" s="1392"/>
      <c r="N76" s="1392"/>
      <c r="O76" s="1392"/>
    </row>
    <row r="77" spans="1:15">
      <c r="A77" s="1357"/>
      <c r="B77" s="1319"/>
      <c r="C77" s="1326"/>
      <c r="D77" s="1923" t="s">
        <v>918</v>
      </c>
      <c r="E77" s="1923" t="s">
        <v>132</v>
      </c>
      <c r="F77" s="2014"/>
      <c r="G77" s="1221">
        <v>-6592.1540000000005</v>
      </c>
      <c r="H77" s="1221">
        <v>-271.24599999999998</v>
      </c>
      <c r="I77" s="1264">
        <v>-142.066</v>
      </c>
      <c r="J77" s="1266">
        <v>-7005.4660000000003</v>
      </c>
      <c r="L77" s="1392"/>
      <c r="M77" s="1392"/>
      <c r="N77" s="1392"/>
      <c r="O77" s="1392"/>
    </row>
    <row r="78" spans="1:15">
      <c r="A78" s="1357"/>
      <c r="B78" s="1319"/>
      <c r="C78" s="2013" t="s">
        <v>919</v>
      </c>
      <c r="D78" s="1922"/>
      <c r="E78" s="1922"/>
      <c r="F78" s="1928"/>
      <c r="G78" s="1221">
        <v>1185.299</v>
      </c>
      <c r="H78" s="1221">
        <v>0</v>
      </c>
      <c r="I78" s="1264">
        <v>0</v>
      </c>
      <c r="J78" s="1266">
        <v>1185.299</v>
      </c>
      <c r="L78" s="1392"/>
      <c r="M78" s="1392"/>
      <c r="N78" s="1392"/>
      <c r="O78" s="1392"/>
    </row>
    <row r="79" spans="1:15">
      <c r="A79" s="1357"/>
      <c r="B79" s="1319"/>
      <c r="C79" s="1326"/>
      <c r="D79" s="1923" t="s">
        <v>919</v>
      </c>
      <c r="E79" s="1923"/>
      <c r="F79" s="2014"/>
      <c r="G79" s="1221">
        <v>1196.4390000000001</v>
      </c>
      <c r="H79" s="1221">
        <v>0</v>
      </c>
      <c r="I79" s="1264">
        <v>0</v>
      </c>
      <c r="J79" s="1266">
        <v>1196.4390000000001</v>
      </c>
      <c r="L79" s="1392"/>
      <c r="M79" s="1392"/>
      <c r="N79" s="1392"/>
      <c r="O79" s="1392"/>
    </row>
    <row r="80" spans="1:15">
      <c r="A80" s="1357"/>
      <c r="B80" s="1319"/>
      <c r="C80" s="1326"/>
      <c r="D80" s="1923" t="s">
        <v>920</v>
      </c>
      <c r="E80" s="1923"/>
      <c r="F80" s="2014"/>
      <c r="G80" s="1221">
        <v>-0.53900000000000003</v>
      </c>
      <c r="H80" s="1221">
        <v>0</v>
      </c>
      <c r="I80" s="1264">
        <v>0</v>
      </c>
      <c r="J80" s="1266">
        <v>-0.53900000000000003</v>
      </c>
      <c r="L80" s="1392"/>
      <c r="M80" s="1392"/>
      <c r="N80" s="1392"/>
      <c r="O80" s="1392"/>
    </row>
    <row r="81" spans="1:15">
      <c r="A81" s="1357"/>
      <c r="B81" s="1319"/>
      <c r="C81" s="1326"/>
      <c r="D81" s="1923" t="s">
        <v>921</v>
      </c>
      <c r="E81" s="1923" t="s">
        <v>132</v>
      </c>
      <c r="F81" s="2014"/>
      <c r="G81" s="1221">
        <v>-10.601000000000001</v>
      </c>
      <c r="H81" s="1221">
        <v>0</v>
      </c>
      <c r="I81" s="1264">
        <v>0</v>
      </c>
      <c r="J81" s="1266">
        <v>-10.601000000000001</v>
      </c>
      <c r="L81" s="1392"/>
      <c r="M81" s="1392"/>
      <c r="N81" s="1392"/>
      <c r="O81" s="1392"/>
    </row>
    <row r="82" spans="1:15">
      <c r="A82" s="1357"/>
      <c r="B82" s="1319"/>
      <c r="C82" s="2013" t="s">
        <v>807</v>
      </c>
      <c r="D82" s="1922"/>
      <c r="E82" s="1922"/>
      <c r="F82" s="1928"/>
      <c r="G82" s="1221">
        <v>394.39299999999997</v>
      </c>
      <c r="H82" s="1221">
        <v>0.315</v>
      </c>
      <c r="I82" s="1264">
        <v>37.933</v>
      </c>
      <c r="J82" s="1266">
        <v>432.64100000000002</v>
      </c>
      <c r="L82" s="1392"/>
      <c r="M82" s="1392"/>
      <c r="N82" s="1392"/>
      <c r="O82" s="1392"/>
    </row>
    <row r="83" spans="1:15">
      <c r="A83" s="1357"/>
      <c r="B83" s="1319"/>
      <c r="C83" s="1326"/>
      <c r="D83" s="1923" t="s">
        <v>739</v>
      </c>
      <c r="E83" s="1923"/>
      <c r="F83" s="2014"/>
      <c r="G83" s="1221">
        <v>409.57400000000001</v>
      </c>
      <c r="H83" s="1221">
        <v>0.315</v>
      </c>
      <c r="I83" s="1264">
        <v>38.165999999999997</v>
      </c>
      <c r="J83" s="1266">
        <v>448.05500000000001</v>
      </c>
      <c r="L83" s="1392"/>
      <c r="M83" s="1392"/>
      <c r="N83" s="1392"/>
      <c r="O83" s="1392"/>
    </row>
    <row r="84" spans="1:15">
      <c r="A84" s="1357"/>
      <c r="B84" s="1319"/>
      <c r="C84" s="1326"/>
      <c r="D84" s="1923" t="s">
        <v>740</v>
      </c>
      <c r="E84" s="1923"/>
      <c r="F84" s="2014"/>
      <c r="G84" s="1221">
        <v>-0.69099999999999995</v>
      </c>
      <c r="H84" s="1221">
        <v>0</v>
      </c>
      <c r="I84" s="1264">
        <v>-0.16200000000000001</v>
      </c>
      <c r="J84" s="1266">
        <v>-0.85299999999999998</v>
      </c>
      <c r="L84" s="1392"/>
      <c r="M84" s="1392"/>
      <c r="N84" s="1392"/>
      <c r="O84" s="1392"/>
    </row>
    <row r="85" spans="1:15">
      <c r="A85" s="1357"/>
      <c r="B85" s="1319"/>
      <c r="C85" s="1326"/>
      <c r="D85" s="1923" t="s">
        <v>741</v>
      </c>
      <c r="E85" s="1923" t="s">
        <v>132</v>
      </c>
      <c r="F85" s="2014"/>
      <c r="G85" s="1221">
        <v>-14.49</v>
      </c>
      <c r="H85" s="1221">
        <v>0</v>
      </c>
      <c r="I85" s="1264">
        <v>-7.0999999999999994E-2</v>
      </c>
      <c r="J85" s="1266">
        <v>-14.561</v>
      </c>
      <c r="L85" s="1392"/>
      <c r="M85" s="1392"/>
      <c r="N85" s="1392"/>
      <c r="O85" s="1392"/>
    </row>
    <row r="86" spans="1:15">
      <c r="A86" s="1357"/>
      <c r="B86" s="1319"/>
      <c r="C86" s="2007" t="s">
        <v>808</v>
      </c>
      <c r="D86" s="1916"/>
      <c r="E86" s="1916"/>
      <c r="F86" s="2008"/>
      <c r="G86" s="1221">
        <v>195792.33799999999</v>
      </c>
      <c r="H86" s="1221">
        <v>18458.353999999999</v>
      </c>
      <c r="I86" s="1264">
        <v>18167.696</v>
      </c>
      <c r="J86" s="1266">
        <v>232418.38800000001</v>
      </c>
      <c r="L86" s="1392"/>
      <c r="M86" s="1392"/>
      <c r="N86" s="1392"/>
      <c r="O86" s="1392"/>
    </row>
    <row r="87" spans="1:15">
      <c r="A87" s="1357"/>
      <c r="B87" s="1319"/>
      <c r="C87" s="1326"/>
      <c r="D87" s="1923" t="s">
        <v>420</v>
      </c>
      <c r="E87" s="1923"/>
      <c r="F87" s="2014"/>
      <c r="G87" s="1221">
        <v>196640.03899999999</v>
      </c>
      <c r="H87" s="1221">
        <v>18601.534</v>
      </c>
      <c r="I87" s="1264">
        <v>18177.042000000001</v>
      </c>
      <c r="J87" s="1266">
        <v>233418.61499999999</v>
      </c>
      <c r="L87" s="1392"/>
      <c r="M87" s="1392"/>
      <c r="N87" s="1392"/>
      <c r="O87" s="1392"/>
    </row>
    <row r="88" spans="1:15">
      <c r="A88" s="1357"/>
      <c r="B88" s="1319"/>
      <c r="C88" s="1326"/>
      <c r="D88" s="1923" t="s">
        <v>579</v>
      </c>
      <c r="E88" s="1923"/>
      <c r="F88" s="2014"/>
      <c r="G88" s="1221">
        <v>1419.556</v>
      </c>
      <c r="H88" s="1221">
        <v>-10.888</v>
      </c>
      <c r="I88" s="1264">
        <v>79.986999999999995</v>
      </c>
      <c r="J88" s="1266">
        <v>1488.655</v>
      </c>
      <c r="L88" s="1392"/>
      <c r="M88" s="1392"/>
      <c r="N88" s="1392"/>
      <c r="O88" s="1392"/>
    </row>
    <row r="89" spans="1:15">
      <c r="A89" s="1357"/>
      <c r="B89" s="1319"/>
      <c r="C89" s="1326"/>
      <c r="D89" s="1923" t="s">
        <v>580</v>
      </c>
      <c r="E89" s="1923" t="s">
        <v>132</v>
      </c>
      <c r="F89" s="2014"/>
      <c r="G89" s="1221">
        <v>-2267.2570000000001</v>
      </c>
      <c r="H89" s="1221">
        <v>-132.292</v>
      </c>
      <c r="I89" s="1264">
        <v>-89.332999999999998</v>
      </c>
      <c r="J89" s="1266">
        <v>-2488.8820000000001</v>
      </c>
      <c r="L89" s="1392"/>
      <c r="M89" s="1392"/>
      <c r="N89" s="1392"/>
      <c r="O89" s="1392"/>
    </row>
    <row r="90" spans="1:15">
      <c r="A90" s="1357"/>
      <c r="B90" s="1319"/>
      <c r="C90" s="2013" t="s">
        <v>922</v>
      </c>
      <c r="D90" s="1922"/>
      <c r="E90" s="1922"/>
      <c r="F90" s="1928"/>
      <c r="G90" s="1221">
        <v>1E-3</v>
      </c>
      <c r="H90" s="1221">
        <v>0</v>
      </c>
      <c r="I90" s="1264">
        <v>0</v>
      </c>
      <c r="J90" s="1266">
        <v>1E-3</v>
      </c>
      <c r="L90" s="1392"/>
      <c r="M90" s="1392"/>
      <c r="N90" s="1392"/>
      <c r="O90" s="1392"/>
    </row>
    <row r="91" spans="1:15">
      <c r="A91" s="1357"/>
      <c r="B91" s="1319"/>
      <c r="C91" s="1595"/>
      <c r="D91" s="1922" t="s">
        <v>922</v>
      </c>
      <c r="E91" s="1922"/>
      <c r="F91" s="1928"/>
      <c r="G91" s="1221">
        <v>2E-3</v>
      </c>
      <c r="H91" s="1221">
        <v>0</v>
      </c>
      <c r="I91" s="1264">
        <v>0</v>
      </c>
      <c r="J91" s="1266">
        <v>2E-3</v>
      </c>
      <c r="L91" s="1392"/>
      <c r="M91" s="1392"/>
      <c r="N91" s="1392"/>
      <c r="O91" s="1392"/>
    </row>
    <row r="92" spans="1:15" ht="27" customHeight="1">
      <c r="A92" s="1357"/>
      <c r="B92" s="1319"/>
      <c r="C92" s="1595"/>
      <c r="D92" s="1922" t="s">
        <v>923</v>
      </c>
      <c r="E92" s="1922"/>
      <c r="F92" s="1928"/>
      <c r="G92" s="1221">
        <v>-1E-3</v>
      </c>
      <c r="H92" s="1221">
        <v>0</v>
      </c>
      <c r="I92" s="1264">
        <v>0</v>
      </c>
      <c r="J92" s="1266">
        <v>-1E-3</v>
      </c>
      <c r="L92" s="1392"/>
      <c r="M92" s="1392"/>
      <c r="N92" s="1392"/>
      <c r="O92" s="1392"/>
    </row>
    <row r="93" spans="1:15">
      <c r="A93" s="1357"/>
      <c r="B93" s="1327"/>
      <c r="C93" s="2007" t="s">
        <v>924</v>
      </c>
      <c r="D93" s="1916"/>
      <c r="E93" s="1916"/>
      <c r="F93" s="2008"/>
      <c r="G93" s="1221">
        <v>7.5090000000000003</v>
      </c>
      <c r="H93" s="1221">
        <v>37.670999999999999</v>
      </c>
      <c r="I93" s="1264">
        <v>4.16</v>
      </c>
      <c r="J93" s="1266">
        <v>49.34</v>
      </c>
      <c r="L93" s="1392"/>
      <c r="M93" s="1392"/>
      <c r="N93" s="1392"/>
      <c r="O93" s="1392"/>
    </row>
    <row r="94" spans="1:15">
      <c r="A94" s="1357"/>
      <c r="B94" s="1319"/>
      <c r="C94" s="1326"/>
      <c r="D94" s="1923" t="s">
        <v>924</v>
      </c>
      <c r="E94" s="1923"/>
      <c r="F94" s="2014"/>
      <c r="G94" s="1221">
        <v>7.5259999999999998</v>
      </c>
      <c r="H94" s="1221">
        <v>37.682000000000002</v>
      </c>
      <c r="I94" s="1264">
        <v>4.2220000000000004</v>
      </c>
      <c r="J94" s="1266">
        <v>49.43</v>
      </c>
      <c r="L94" s="1392"/>
      <c r="M94" s="1392"/>
      <c r="N94" s="1392"/>
      <c r="O94" s="1392"/>
    </row>
    <row r="95" spans="1:15" ht="27" customHeight="1">
      <c r="A95" s="1357"/>
      <c r="B95" s="1319"/>
      <c r="C95" s="1326"/>
      <c r="D95" s="1923" t="s">
        <v>925</v>
      </c>
      <c r="E95" s="1923"/>
      <c r="F95" s="2014"/>
      <c r="G95" s="1221">
        <v>0</v>
      </c>
      <c r="H95" s="1221">
        <v>0</v>
      </c>
      <c r="I95" s="1264">
        <v>-4.1000000000000002E-2</v>
      </c>
      <c r="J95" s="1266">
        <v>-4.1000000000000002E-2</v>
      </c>
      <c r="L95" s="1392"/>
      <c r="M95" s="1392"/>
      <c r="N95" s="1392"/>
      <c r="O95" s="1392"/>
    </row>
    <row r="96" spans="1:15" ht="27" customHeight="1">
      <c r="A96" s="1357"/>
      <c r="B96" s="1319"/>
      <c r="C96" s="1326"/>
      <c r="D96" s="1923" t="s">
        <v>926</v>
      </c>
      <c r="E96" s="1923" t="s">
        <v>132</v>
      </c>
      <c r="F96" s="2014"/>
      <c r="G96" s="1221">
        <v>-1.7000000000000001E-2</v>
      </c>
      <c r="H96" s="1221">
        <v>-1.0999999999999999E-2</v>
      </c>
      <c r="I96" s="1264">
        <v>-2.1000000000000001E-2</v>
      </c>
      <c r="J96" s="1266">
        <v>-4.9000000000000002E-2</v>
      </c>
      <c r="L96" s="1392"/>
      <c r="M96" s="1392"/>
      <c r="N96" s="1392"/>
      <c r="O96" s="1392"/>
    </row>
    <row r="97" spans="1:15">
      <c r="A97" s="1357"/>
      <c r="B97" s="1319"/>
      <c r="C97" s="2007" t="s">
        <v>1069</v>
      </c>
      <c r="D97" s="1916"/>
      <c r="E97" s="1916"/>
      <c r="F97" s="2008"/>
      <c r="G97" s="1221">
        <v>0</v>
      </c>
      <c r="H97" s="1221">
        <v>0</v>
      </c>
      <c r="I97" s="1264">
        <v>4.0940000000000003</v>
      </c>
      <c r="J97" s="1266">
        <v>4.0940000000000003</v>
      </c>
      <c r="L97" s="1392"/>
      <c r="M97" s="1392"/>
      <c r="N97" s="1392"/>
      <c r="O97" s="1392"/>
    </row>
    <row r="98" spans="1:15">
      <c r="A98" s="1357"/>
      <c r="B98" s="1319"/>
      <c r="C98" s="1326"/>
      <c r="D98" s="1925" t="s">
        <v>932</v>
      </c>
      <c r="E98" s="1925"/>
      <c r="F98" s="2015"/>
      <c r="G98" s="1221">
        <v>0</v>
      </c>
      <c r="H98" s="1221">
        <v>0</v>
      </c>
      <c r="I98" s="1264">
        <v>4.3140000000000001</v>
      </c>
      <c r="J98" s="1266">
        <v>4.3140000000000001</v>
      </c>
      <c r="L98" s="1392"/>
      <c r="M98" s="1392"/>
      <c r="N98" s="1392"/>
      <c r="O98" s="1392"/>
    </row>
    <row r="99" spans="1:15">
      <c r="A99" s="1357"/>
      <c r="B99" s="1319"/>
      <c r="C99" s="1326"/>
      <c r="D99" s="1923" t="s">
        <v>933</v>
      </c>
      <c r="E99" s="1923" t="s">
        <v>132</v>
      </c>
      <c r="F99" s="2014"/>
      <c r="G99" s="1221">
        <v>0</v>
      </c>
      <c r="H99" s="1221">
        <v>0</v>
      </c>
      <c r="I99" s="1264">
        <v>-0.22</v>
      </c>
      <c r="J99" s="1266">
        <v>-0.22</v>
      </c>
      <c r="L99" s="1392"/>
      <c r="M99" s="1392"/>
      <c r="N99" s="1392"/>
      <c r="O99" s="1392"/>
    </row>
    <row r="100" spans="1:15">
      <c r="A100" s="1357"/>
      <c r="B100" s="1319"/>
      <c r="C100" s="2007" t="s">
        <v>204</v>
      </c>
      <c r="D100" s="1916"/>
      <c r="E100" s="1916"/>
      <c r="F100" s="2008"/>
      <c r="G100" s="1221">
        <v>0</v>
      </c>
      <c r="H100" s="1221">
        <v>0</v>
      </c>
      <c r="I100" s="1264">
        <v>6.8579999999999997</v>
      </c>
      <c r="J100" s="1266">
        <v>6.8579999999999997</v>
      </c>
      <c r="L100" s="1392"/>
      <c r="M100" s="1392"/>
      <c r="N100" s="1392"/>
      <c r="O100" s="1392"/>
    </row>
    <row r="101" spans="1:15">
      <c r="A101" s="1357"/>
      <c r="B101" s="1319"/>
      <c r="C101" s="1326"/>
      <c r="D101" s="1925" t="s">
        <v>204</v>
      </c>
      <c r="E101" s="1925"/>
      <c r="F101" s="2015"/>
      <c r="G101" s="1221">
        <v>0</v>
      </c>
      <c r="H101" s="1221">
        <v>0</v>
      </c>
      <c r="I101" s="1264">
        <v>6.9480000000000004</v>
      </c>
      <c r="J101" s="1266">
        <v>6.9480000000000004</v>
      </c>
      <c r="L101" s="1392"/>
      <c r="M101" s="1392"/>
      <c r="N101" s="1392"/>
      <c r="O101" s="1392"/>
    </row>
    <row r="102" spans="1:15">
      <c r="A102" s="1357"/>
      <c r="B102" s="1319"/>
      <c r="C102" s="1326"/>
      <c r="D102" s="1923" t="s">
        <v>205</v>
      </c>
      <c r="E102" s="1923" t="s">
        <v>132</v>
      </c>
      <c r="F102" s="2014"/>
      <c r="G102" s="1221">
        <v>0</v>
      </c>
      <c r="H102" s="1221">
        <v>0</v>
      </c>
      <c r="I102" s="1264">
        <v>-0.09</v>
      </c>
      <c r="J102" s="1266">
        <v>-0.09</v>
      </c>
      <c r="L102" s="1392"/>
      <c r="M102" s="1392"/>
      <c r="N102" s="1392"/>
      <c r="O102" s="1392"/>
    </row>
    <row r="103" spans="1:15">
      <c r="A103" s="1357"/>
      <c r="B103" s="1319"/>
      <c r="C103" s="2007" t="s">
        <v>937</v>
      </c>
      <c r="D103" s="1916"/>
      <c r="E103" s="1916"/>
      <c r="F103" s="2008"/>
      <c r="G103" s="1221">
        <v>97.281999999999996</v>
      </c>
      <c r="H103" s="1221">
        <v>253.31</v>
      </c>
      <c r="I103" s="1264">
        <v>0</v>
      </c>
      <c r="J103" s="1266">
        <v>350.59199999999998</v>
      </c>
      <c r="L103" s="1392"/>
      <c r="M103" s="1392"/>
      <c r="N103" s="1392"/>
      <c r="O103" s="1392"/>
    </row>
    <row r="104" spans="1:15">
      <c r="A104" s="1357"/>
      <c r="B104" s="1319"/>
      <c r="C104" s="1326"/>
      <c r="D104" s="1915" t="s">
        <v>937</v>
      </c>
      <c r="E104" s="1916"/>
      <c r="F104" s="2008"/>
      <c r="G104" s="1221">
        <v>97.948999999999998</v>
      </c>
      <c r="H104" s="1221">
        <v>258.346</v>
      </c>
      <c r="I104" s="1264">
        <v>0</v>
      </c>
      <c r="J104" s="1266">
        <v>356.29500000000002</v>
      </c>
      <c r="L104" s="1392"/>
      <c r="M104" s="1392"/>
      <c r="N104" s="1392"/>
      <c r="O104" s="1392"/>
    </row>
    <row r="105" spans="1:15" ht="14.25" customHeight="1">
      <c r="A105" s="1357"/>
      <c r="B105" s="1319"/>
      <c r="C105" s="1326"/>
      <c r="D105" s="1923" t="s">
        <v>938</v>
      </c>
      <c r="E105" s="1923"/>
      <c r="F105" s="2014"/>
      <c r="G105" s="1221">
        <v>-2.1000000000000001E-2</v>
      </c>
      <c r="H105" s="1221">
        <v>-3.0000000000000001E-3</v>
      </c>
      <c r="I105" s="1264">
        <v>0</v>
      </c>
      <c r="J105" s="1266">
        <v>-2.4E-2</v>
      </c>
      <c r="L105" s="1392"/>
      <c r="M105" s="1392"/>
      <c r="N105" s="1392"/>
      <c r="O105" s="1392"/>
    </row>
    <row r="106" spans="1:15">
      <c r="A106" s="1357"/>
      <c r="B106" s="1319"/>
      <c r="C106" s="1326"/>
      <c r="D106" s="1923" t="s">
        <v>939</v>
      </c>
      <c r="E106" s="1923" t="s">
        <v>132</v>
      </c>
      <c r="F106" s="2014"/>
      <c r="G106" s="1221">
        <v>-0.64600000000000002</v>
      </c>
      <c r="H106" s="1221">
        <v>-5.0330000000000004</v>
      </c>
      <c r="I106" s="1264">
        <v>0</v>
      </c>
      <c r="J106" s="1266">
        <v>-5.6790000000000003</v>
      </c>
      <c r="L106" s="1392"/>
      <c r="M106" s="1392"/>
      <c r="N106" s="1392"/>
      <c r="O106" s="1392"/>
    </row>
    <row r="107" spans="1:15">
      <c r="A107" s="1357"/>
      <c r="B107" s="1319"/>
      <c r="C107" s="2013" t="s">
        <v>940</v>
      </c>
      <c r="D107" s="1922"/>
      <c r="E107" s="1922"/>
      <c r="F107" s="1928"/>
      <c r="G107" s="1221">
        <v>2E-3</v>
      </c>
      <c r="H107" s="1221">
        <v>0</v>
      </c>
      <c r="I107" s="1264">
        <v>0</v>
      </c>
      <c r="J107" s="1266">
        <v>2E-3</v>
      </c>
      <c r="L107" s="1392"/>
      <c r="M107" s="1392"/>
      <c r="N107" s="1392"/>
      <c r="O107" s="1392"/>
    </row>
    <row r="108" spans="1:15">
      <c r="A108" s="1357"/>
      <c r="B108" s="1319"/>
      <c r="C108" s="1595"/>
      <c r="D108" s="1922" t="s">
        <v>941</v>
      </c>
      <c r="E108" s="1922"/>
      <c r="F108" s="1928"/>
      <c r="G108" s="1221">
        <v>2E-3</v>
      </c>
      <c r="H108" s="1221">
        <v>0</v>
      </c>
      <c r="I108" s="1264">
        <v>0</v>
      </c>
      <c r="J108" s="1266">
        <v>2E-3</v>
      </c>
      <c r="L108" s="1392"/>
      <c r="M108" s="1392"/>
      <c r="N108" s="1392"/>
      <c r="O108" s="1392"/>
    </row>
    <row r="109" spans="1:15">
      <c r="A109" s="1357"/>
      <c r="B109" s="1319"/>
      <c r="C109" s="2013" t="s">
        <v>948</v>
      </c>
      <c r="D109" s="1922"/>
      <c r="E109" s="1922"/>
      <c r="F109" s="1928"/>
      <c r="G109" s="1221">
        <v>76.039000000000001</v>
      </c>
      <c r="H109" s="1221">
        <v>0</v>
      </c>
      <c r="I109" s="1264">
        <v>13.869</v>
      </c>
      <c r="J109" s="1266">
        <v>89.908000000000001</v>
      </c>
      <c r="L109" s="1392"/>
      <c r="M109" s="1392"/>
      <c r="N109" s="1392"/>
      <c r="O109" s="1392"/>
    </row>
    <row r="110" spans="1:15">
      <c r="A110" s="1357"/>
      <c r="B110" s="1319"/>
      <c r="C110" s="1326"/>
      <c r="D110" s="1923" t="s">
        <v>948</v>
      </c>
      <c r="E110" s="1923"/>
      <c r="F110" s="2014"/>
      <c r="G110" s="1221">
        <v>77.337000000000003</v>
      </c>
      <c r="H110" s="1221">
        <v>0</v>
      </c>
      <c r="I110" s="1264">
        <v>13.872</v>
      </c>
      <c r="J110" s="1266">
        <v>91.209000000000003</v>
      </c>
      <c r="L110" s="1392"/>
      <c r="M110" s="1392"/>
      <c r="N110" s="1392"/>
      <c r="O110" s="1392"/>
    </row>
    <row r="111" spans="1:15">
      <c r="A111" s="1357"/>
      <c r="B111" s="1319"/>
      <c r="C111" s="1326"/>
      <c r="D111" s="1923" t="s">
        <v>949</v>
      </c>
      <c r="E111" s="1923"/>
      <c r="F111" s="2014"/>
      <c r="G111" s="1221">
        <v>-2.5000000000000001E-2</v>
      </c>
      <c r="H111" s="1221">
        <v>0</v>
      </c>
      <c r="I111" s="1264">
        <v>-1E-3</v>
      </c>
      <c r="J111" s="1266">
        <v>-2.5999999999999999E-2</v>
      </c>
      <c r="L111" s="1392"/>
      <c r="M111" s="1392"/>
      <c r="N111" s="1392"/>
      <c r="O111" s="1392"/>
    </row>
    <row r="112" spans="1:15">
      <c r="A112" s="1357"/>
      <c r="B112" s="1319"/>
      <c r="C112" s="1326"/>
      <c r="D112" s="1923" t="s">
        <v>950</v>
      </c>
      <c r="E112" s="1923" t="s">
        <v>132</v>
      </c>
      <c r="F112" s="2014"/>
      <c r="G112" s="1221">
        <v>-1.2729999999999999</v>
      </c>
      <c r="H112" s="1221">
        <v>0</v>
      </c>
      <c r="I112" s="1264">
        <v>-2E-3</v>
      </c>
      <c r="J112" s="1266">
        <v>-1.2749999999999999</v>
      </c>
      <c r="L112" s="1392"/>
      <c r="M112" s="1392"/>
      <c r="N112" s="1392"/>
      <c r="O112" s="1392"/>
    </row>
    <row r="113" spans="1:15">
      <c r="A113" s="1357"/>
      <c r="B113" s="1327"/>
      <c r="C113" s="2007" t="s">
        <v>815</v>
      </c>
      <c r="D113" s="1916"/>
      <c r="E113" s="1916"/>
      <c r="F113" s="2008"/>
      <c r="G113" s="1221">
        <v>0.71399999999999997</v>
      </c>
      <c r="H113" s="1221">
        <v>153.054</v>
      </c>
      <c r="I113" s="1264">
        <v>0</v>
      </c>
      <c r="J113" s="1266">
        <v>153.768</v>
      </c>
      <c r="L113" s="1392"/>
      <c r="M113" s="1392"/>
      <c r="N113" s="1392"/>
      <c r="O113" s="1392"/>
    </row>
    <row r="114" spans="1:15">
      <c r="A114" s="1357"/>
      <c r="B114" s="1327"/>
      <c r="C114" s="1326"/>
      <c r="D114" s="1915" t="s">
        <v>777</v>
      </c>
      <c r="E114" s="1916"/>
      <c r="F114" s="2008"/>
      <c r="G114" s="1221">
        <v>0.71499999999999997</v>
      </c>
      <c r="H114" s="1221">
        <v>155.71</v>
      </c>
      <c r="I114" s="1264">
        <v>0</v>
      </c>
      <c r="J114" s="1266">
        <v>156.42500000000001</v>
      </c>
      <c r="L114" s="1392"/>
      <c r="M114" s="1392"/>
      <c r="N114" s="1392"/>
      <c r="O114" s="1392"/>
    </row>
    <row r="115" spans="1:15">
      <c r="A115" s="1357"/>
      <c r="B115" s="1319"/>
      <c r="C115" s="1326"/>
      <c r="D115" s="1923" t="s">
        <v>311</v>
      </c>
      <c r="E115" s="1923" t="s">
        <v>132</v>
      </c>
      <c r="F115" s="2014"/>
      <c r="G115" s="1221">
        <v>-1E-3</v>
      </c>
      <c r="H115" s="1221">
        <v>-2.6560000000000001</v>
      </c>
      <c r="I115" s="1264">
        <v>0</v>
      </c>
      <c r="J115" s="1266">
        <v>-2.657</v>
      </c>
      <c r="L115" s="1392"/>
      <c r="M115" s="1392"/>
      <c r="N115" s="1392"/>
      <c r="O115" s="1392"/>
    </row>
    <row r="116" spans="1:15">
      <c r="A116" s="1357"/>
      <c r="B116" s="1327"/>
      <c r="C116" s="2007" t="s">
        <v>951</v>
      </c>
      <c r="D116" s="1916"/>
      <c r="E116" s="1916"/>
      <c r="F116" s="2008"/>
      <c r="G116" s="1221">
        <v>4175.0889999999999</v>
      </c>
      <c r="H116" s="1221">
        <v>455.08199999999999</v>
      </c>
      <c r="I116" s="1264">
        <v>396.40300000000002</v>
      </c>
      <c r="J116" s="1266">
        <v>5026.5739999999996</v>
      </c>
      <c r="L116" s="1392"/>
      <c r="M116" s="1392"/>
      <c r="N116" s="1392"/>
      <c r="O116" s="1392"/>
    </row>
    <row r="117" spans="1:15">
      <c r="A117" s="1357"/>
      <c r="B117" s="1319"/>
      <c r="C117" s="1326"/>
      <c r="D117" s="1915" t="s">
        <v>592</v>
      </c>
      <c r="E117" s="1916"/>
      <c r="F117" s="2008"/>
      <c r="G117" s="1221">
        <v>11669.781999999999</v>
      </c>
      <c r="H117" s="1221">
        <v>1296.954</v>
      </c>
      <c r="I117" s="1264">
        <v>1079.097</v>
      </c>
      <c r="J117" s="1266">
        <v>14045.833000000001</v>
      </c>
      <c r="L117" s="1392"/>
      <c r="M117" s="1392"/>
      <c r="N117" s="1392"/>
      <c r="O117" s="1392"/>
    </row>
    <row r="118" spans="1:15" ht="15" customHeight="1">
      <c r="A118" s="1357"/>
      <c r="B118" s="1319"/>
      <c r="C118" s="1326"/>
      <c r="D118" s="1923" t="s">
        <v>593</v>
      </c>
      <c r="E118" s="1923" t="s">
        <v>132</v>
      </c>
      <c r="F118" s="2014"/>
      <c r="G118" s="1221">
        <v>-7494.6930000000002</v>
      </c>
      <c r="H118" s="1221">
        <v>-841.87199999999996</v>
      </c>
      <c r="I118" s="1264">
        <v>-682.69399999999996</v>
      </c>
      <c r="J118" s="1266">
        <v>-9019.259</v>
      </c>
      <c r="L118" s="1392"/>
      <c r="M118" s="1392"/>
      <c r="N118" s="1392"/>
      <c r="O118" s="1392"/>
    </row>
    <row r="119" spans="1:15">
      <c r="A119" s="1357"/>
      <c r="B119" s="1319"/>
      <c r="C119" s="2007" t="s">
        <v>952</v>
      </c>
      <c r="D119" s="1916"/>
      <c r="E119" s="1916"/>
      <c r="F119" s="2008"/>
      <c r="G119" s="1221">
        <v>-29.559000000000001</v>
      </c>
      <c r="H119" s="1221">
        <v>0</v>
      </c>
      <c r="I119" s="1264">
        <v>-8.2010000000000005</v>
      </c>
      <c r="J119" s="1266">
        <v>-37.76</v>
      </c>
      <c r="L119" s="1392"/>
      <c r="M119" s="1392"/>
      <c r="N119" s="1392"/>
      <c r="O119" s="1392"/>
    </row>
    <row r="120" spans="1:15">
      <c r="A120" s="1357"/>
      <c r="B120" s="1322">
        <v>11</v>
      </c>
      <c r="C120" s="2009" t="s">
        <v>596</v>
      </c>
      <c r="D120" s="1917"/>
      <c r="E120" s="1917"/>
      <c r="F120" s="2010"/>
      <c r="G120" s="1316">
        <v>3367.096</v>
      </c>
      <c r="H120" s="1316">
        <v>420.995</v>
      </c>
      <c r="I120" s="1482">
        <v>190.54</v>
      </c>
      <c r="J120" s="1266">
        <v>3978.6309999999999</v>
      </c>
      <c r="L120" s="1392"/>
      <c r="M120" s="1392"/>
      <c r="N120" s="1392"/>
      <c r="O120" s="1392"/>
    </row>
    <row r="121" spans="1:15">
      <c r="A121" s="1357"/>
      <c r="B121" s="1319"/>
      <c r="C121" s="2007" t="s">
        <v>953</v>
      </c>
      <c r="D121" s="1916"/>
      <c r="E121" s="1916"/>
      <c r="F121" s="2008"/>
      <c r="G121" s="1221">
        <v>999.98099999999999</v>
      </c>
      <c r="H121" s="1221">
        <v>182.84700000000001</v>
      </c>
      <c r="I121" s="1264">
        <v>79.242000000000004</v>
      </c>
      <c r="J121" s="1266">
        <v>1262.07</v>
      </c>
      <c r="L121" s="1392"/>
      <c r="M121" s="1392"/>
      <c r="N121" s="1392"/>
      <c r="O121" s="1392"/>
    </row>
    <row r="122" spans="1:15">
      <c r="A122" s="1357"/>
      <c r="B122" s="1319"/>
      <c r="C122" s="2007" t="s">
        <v>954</v>
      </c>
      <c r="D122" s="1916"/>
      <c r="E122" s="1916"/>
      <c r="F122" s="2008"/>
      <c r="G122" s="1221">
        <v>232.65</v>
      </c>
      <c r="H122" s="1221">
        <v>94.783000000000001</v>
      </c>
      <c r="I122" s="1264">
        <v>15.961</v>
      </c>
      <c r="J122" s="1266">
        <v>343.39400000000001</v>
      </c>
      <c r="L122" s="1392"/>
      <c r="M122" s="1392"/>
      <c r="N122" s="1392"/>
      <c r="O122" s="1392"/>
    </row>
    <row r="123" spans="1:15">
      <c r="A123" s="1357"/>
      <c r="B123" s="1319"/>
      <c r="C123" s="2007" t="s">
        <v>955</v>
      </c>
      <c r="D123" s="1916"/>
      <c r="E123" s="1916"/>
      <c r="F123" s="2008"/>
      <c r="G123" s="1221">
        <v>489.86399999999998</v>
      </c>
      <c r="H123" s="1221">
        <v>120.98099999999999</v>
      </c>
      <c r="I123" s="1264">
        <v>52.101999999999997</v>
      </c>
      <c r="J123" s="1266">
        <v>662.947</v>
      </c>
      <c r="L123" s="1392"/>
      <c r="M123" s="1392"/>
      <c r="N123" s="1392"/>
      <c r="O123" s="1392"/>
    </row>
    <row r="124" spans="1:15">
      <c r="A124" s="1357"/>
      <c r="B124" s="1319"/>
      <c r="C124" s="2007" t="s">
        <v>956</v>
      </c>
      <c r="D124" s="1916"/>
      <c r="E124" s="1916"/>
      <c r="F124" s="2008"/>
      <c r="G124" s="1221">
        <v>1066.5899999999999</v>
      </c>
      <c r="H124" s="1221">
        <v>12.252000000000001</v>
      </c>
      <c r="I124" s="1264">
        <v>30.297999999999998</v>
      </c>
      <c r="J124" s="1266">
        <v>1109.1400000000001</v>
      </c>
      <c r="L124" s="1392"/>
      <c r="M124" s="1392"/>
      <c r="N124" s="1392"/>
      <c r="O124" s="1392"/>
    </row>
    <row r="125" spans="1:15">
      <c r="A125" s="1357"/>
      <c r="B125" s="1319"/>
      <c r="C125" s="2007" t="s">
        <v>957</v>
      </c>
      <c r="D125" s="1916"/>
      <c r="E125" s="1916"/>
      <c r="F125" s="2008"/>
      <c r="G125" s="1221">
        <v>426.673</v>
      </c>
      <c r="H125" s="1221">
        <v>6.0209999999999999</v>
      </c>
      <c r="I125" s="1264">
        <v>4.5620000000000003</v>
      </c>
      <c r="J125" s="1266">
        <v>437.25599999999997</v>
      </c>
      <c r="L125" s="1392"/>
      <c r="M125" s="1392"/>
      <c r="N125" s="1392"/>
      <c r="O125" s="1392"/>
    </row>
    <row r="126" spans="1:15">
      <c r="A126" s="1357"/>
      <c r="B126" s="1319"/>
      <c r="C126" s="2007" t="s">
        <v>958</v>
      </c>
      <c r="D126" s="1916"/>
      <c r="E126" s="1916"/>
      <c r="F126" s="2008"/>
      <c r="G126" s="1221">
        <v>43.165999999999997</v>
      </c>
      <c r="H126" s="1221">
        <v>0</v>
      </c>
      <c r="I126" s="1264">
        <v>1.9550000000000001</v>
      </c>
      <c r="J126" s="1266">
        <v>45.121000000000002</v>
      </c>
      <c r="L126" s="1392"/>
      <c r="M126" s="1392"/>
      <c r="N126" s="1392"/>
      <c r="O126" s="1392"/>
    </row>
    <row r="127" spans="1:15">
      <c r="A127" s="1357"/>
      <c r="B127" s="1319"/>
      <c r="C127" s="2007" t="s">
        <v>959</v>
      </c>
      <c r="D127" s="1916"/>
      <c r="E127" s="1916"/>
      <c r="F127" s="2008"/>
      <c r="G127" s="1221">
        <v>20.861000000000001</v>
      </c>
      <c r="H127" s="1221">
        <v>2.3940000000000001</v>
      </c>
      <c r="I127" s="1264">
        <v>4.548</v>
      </c>
      <c r="J127" s="1266">
        <v>27.803000000000001</v>
      </c>
      <c r="L127" s="1392"/>
      <c r="M127" s="1392"/>
      <c r="N127" s="1392"/>
      <c r="O127" s="1392"/>
    </row>
    <row r="128" spans="1:15">
      <c r="A128" s="1357"/>
      <c r="B128" s="1319"/>
      <c r="C128" s="2007" t="s">
        <v>961</v>
      </c>
      <c r="D128" s="1916"/>
      <c r="E128" s="1916"/>
      <c r="F128" s="2008"/>
      <c r="G128" s="1221">
        <v>87.305000000000007</v>
      </c>
      <c r="H128" s="1221">
        <v>1.675</v>
      </c>
      <c r="I128" s="1264">
        <v>1.679</v>
      </c>
      <c r="J128" s="1266">
        <v>90.659000000000006</v>
      </c>
      <c r="L128" s="1392"/>
      <c r="M128" s="1392"/>
      <c r="N128" s="1392"/>
      <c r="O128" s="1392"/>
    </row>
    <row r="129" spans="1:15">
      <c r="A129" s="1357"/>
      <c r="B129" s="1319"/>
      <c r="C129" s="2007" t="s">
        <v>963</v>
      </c>
      <c r="D129" s="1916"/>
      <c r="E129" s="1916"/>
      <c r="F129" s="2008"/>
      <c r="G129" s="1221">
        <v>6.0000000000000001E-3</v>
      </c>
      <c r="H129" s="1221">
        <v>4.2000000000000003E-2</v>
      </c>
      <c r="I129" s="1264">
        <v>0.193</v>
      </c>
      <c r="J129" s="1266">
        <v>0.24099999999999999</v>
      </c>
      <c r="L129" s="1392"/>
      <c r="M129" s="1392"/>
      <c r="N129" s="1392"/>
      <c r="O129" s="1392"/>
    </row>
    <row r="130" spans="1:15">
      <c r="A130" s="1357"/>
      <c r="B130" s="1322">
        <v>12</v>
      </c>
      <c r="C130" s="2009" t="s">
        <v>606</v>
      </c>
      <c r="D130" s="1917"/>
      <c r="E130" s="1917"/>
      <c r="F130" s="2010"/>
      <c r="G130" s="1316">
        <v>1829.701</v>
      </c>
      <c r="H130" s="1316">
        <v>0</v>
      </c>
      <c r="I130" s="1482">
        <v>0</v>
      </c>
      <c r="J130" s="1266">
        <v>1829.701</v>
      </c>
      <c r="L130" s="1392"/>
      <c r="M130" s="1392"/>
      <c r="N130" s="1392"/>
      <c r="O130" s="1392"/>
    </row>
    <row r="131" spans="1:15">
      <c r="A131" s="1357"/>
      <c r="B131" s="1319"/>
      <c r="C131" s="2013" t="s">
        <v>607</v>
      </c>
      <c r="D131" s="1922"/>
      <c r="E131" s="1922"/>
      <c r="F131" s="1928"/>
      <c r="G131" s="1221">
        <v>344.904</v>
      </c>
      <c r="H131" s="1221">
        <v>0</v>
      </c>
      <c r="I131" s="1264">
        <v>0</v>
      </c>
      <c r="J131" s="1266">
        <v>344.904</v>
      </c>
      <c r="L131" s="1392"/>
      <c r="M131" s="1392"/>
      <c r="N131" s="1392"/>
      <c r="O131" s="1392"/>
    </row>
    <row r="132" spans="1:15">
      <c r="A132" s="1357"/>
      <c r="B132" s="1319"/>
      <c r="C132" s="2013" t="s">
        <v>608</v>
      </c>
      <c r="D132" s="1922"/>
      <c r="E132" s="1922"/>
      <c r="F132" s="1928"/>
      <c r="G132" s="1221">
        <v>1484.797</v>
      </c>
      <c r="H132" s="1221">
        <v>0</v>
      </c>
      <c r="I132" s="1264">
        <v>0</v>
      </c>
      <c r="J132" s="1266">
        <v>1484.797</v>
      </c>
      <c r="L132" s="1392"/>
      <c r="M132" s="1392"/>
      <c r="N132" s="1392"/>
      <c r="O132" s="1392"/>
    </row>
    <row r="133" spans="1:15">
      <c r="A133" s="1357"/>
      <c r="B133" s="1322">
        <v>13</v>
      </c>
      <c r="C133" s="2009" t="s">
        <v>609</v>
      </c>
      <c r="D133" s="1917"/>
      <c r="E133" s="1917"/>
      <c r="F133" s="2010"/>
      <c r="G133" s="1316">
        <v>6019.02</v>
      </c>
      <c r="H133" s="1316">
        <v>543.38800000000003</v>
      </c>
      <c r="I133" s="1482">
        <v>353.24599999999998</v>
      </c>
      <c r="J133" s="1266">
        <v>6915.6540000000005</v>
      </c>
      <c r="L133" s="1392"/>
      <c r="M133" s="1392"/>
      <c r="N133" s="1392"/>
      <c r="O133" s="1392"/>
    </row>
    <row r="134" spans="1:15">
      <c r="A134" s="1357"/>
      <c r="B134" s="1319"/>
      <c r="C134" s="2013" t="s">
        <v>965</v>
      </c>
      <c r="D134" s="1922"/>
      <c r="E134" s="1922"/>
      <c r="F134" s="1928"/>
      <c r="G134" s="1221">
        <v>154.04400000000001</v>
      </c>
      <c r="H134" s="1221">
        <v>55.454999999999998</v>
      </c>
      <c r="I134" s="1264">
        <v>15.069000000000001</v>
      </c>
      <c r="J134" s="1266">
        <v>224.56800000000001</v>
      </c>
      <c r="L134" s="1392"/>
      <c r="M134" s="1392"/>
      <c r="N134" s="1392"/>
      <c r="O134" s="1392"/>
    </row>
    <row r="135" spans="1:15">
      <c r="A135" s="1357"/>
      <c r="B135" s="1319"/>
      <c r="C135" s="2007" t="s">
        <v>966</v>
      </c>
      <c r="D135" s="1916"/>
      <c r="E135" s="1916"/>
      <c r="F135" s="2008"/>
      <c r="G135" s="1221">
        <v>15.561</v>
      </c>
      <c r="H135" s="1221">
        <v>1.9630000000000001</v>
      </c>
      <c r="I135" s="1264">
        <v>3.3559999999999999</v>
      </c>
      <c r="J135" s="1266">
        <v>20.88</v>
      </c>
      <c r="L135" s="1392"/>
      <c r="M135" s="1392"/>
      <c r="N135" s="1392"/>
      <c r="O135" s="1392"/>
    </row>
    <row r="136" spans="1:15">
      <c r="A136" s="1357"/>
      <c r="B136" s="1319"/>
      <c r="C136" s="2013" t="s">
        <v>72</v>
      </c>
      <c r="D136" s="1922"/>
      <c r="E136" s="1922"/>
      <c r="F136" s="1928"/>
      <c r="G136" s="1221">
        <v>0</v>
      </c>
      <c r="H136" s="1221">
        <v>1.7999999999999999E-2</v>
      </c>
      <c r="I136" s="1264">
        <v>0</v>
      </c>
      <c r="J136" s="1266">
        <v>1.7999999999999999E-2</v>
      </c>
      <c r="L136" s="1392"/>
      <c r="M136" s="1392"/>
      <c r="N136" s="1392"/>
      <c r="O136" s="1392"/>
    </row>
    <row r="137" spans="1:15">
      <c r="A137" s="1357"/>
      <c r="B137" s="1319"/>
      <c r="C137" s="2013" t="s">
        <v>612</v>
      </c>
      <c r="D137" s="1922"/>
      <c r="E137" s="1922"/>
      <c r="F137" s="1928"/>
      <c r="G137" s="1221">
        <v>3.0339999999999998</v>
      </c>
      <c r="H137" s="1221">
        <v>0.14799999999999999</v>
      </c>
      <c r="I137" s="1264">
        <v>0.67600000000000005</v>
      </c>
      <c r="J137" s="1266">
        <v>3.8580000000000001</v>
      </c>
      <c r="L137" s="1392"/>
      <c r="M137" s="1392"/>
      <c r="N137" s="1392"/>
      <c r="O137" s="1392"/>
    </row>
    <row r="138" spans="1:15">
      <c r="A138" s="1357"/>
      <c r="B138" s="1319"/>
      <c r="C138" s="2013" t="s">
        <v>74</v>
      </c>
      <c r="D138" s="1922"/>
      <c r="E138" s="1922"/>
      <c r="F138" s="1928"/>
      <c r="G138" s="1221">
        <v>131.17400000000001</v>
      </c>
      <c r="H138" s="1221">
        <v>8.3640000000000008</v>
      </c>
      <c r="I138" s="1264">
        <v>26.341000000000001</v>
      </c>
      <c r="J138" s="1266">
        <v>165.87899999999999</v>
      </c>
      <c r="L138" s="1392"/>
      <c r="M138" s="1392"/>
      <c r="N138" s="1392"/>
      <c r="O138" s="1392"/>
    </row>
    <row r="139" spans="1:15">
      <c r="A139" s="1357"/>
      <c r="B139" s="1319"/>
      <c r="C139" s="2007" t="s">
        <v>613</v>
      </c>
      <c r="D139" s="1916"/>
      <c r="E139" s="1916"/>
      <c r="F139" s="2008"/>
      <c r="G139" s="1221">
        <v>4688.2569999999996</v>
      </c>
      <c r="H139" s="1221">
        <v>334.45400000000001</v>
      </c>
      <c r="I139" s="1264">
        <v>234.01499999999999</v>
      </c>
      <c r="J139" s="1266">
        <v>5256.7259999999997</v>
      </c>
      <c r="L139" s="1392"/>
      <c r="M139" s="1392"/>
      <c r="N139" s="1392"/>
      <c r="O139" s="1392"/>
    </row>
    <row r="140" spans="1:15">
      <c r="A140" s="1357"/>
      <c r="B140" s="1319"/>
      <c r="C140" s="2013" t="s">
        <v>967</v>
      </c>
      <c r="D140" s="1922"/>
      <c r="E140" s="1922"/>
      <c r="F140" s="1928"/>
      <c r="G140" s="1221">
        <v>1026.95</v>
      </c>
      <c r="H140" s="1221">
        <v>142.98599999999999</v>
      </c>
      <c r="I140" s="1264">
        <v>73.789000000000001</v>
      </c>
      <c r="J140" s="1266">
        <v>1243.7249999999999</v>
      </c>
      <c r="L140" s="1392"/>
      <c r="M140" s="1392"/>
      <c r="N140" s="1392"/>
      <c r="O140" s="1392"/>
    </row>
    <row r="141" spans="1:15">
      <c r="A141" s="1357"/>
      <c r="B141" s="1322">
        <v>14</v>
      </c>
      <c r="C141" s="2009" t="s">
        <v>615</v>
      </c>
      <c r="D141" s="1917"/>
      <c r="E141" s="1917"/>
      <c r="F141" s="2010"/>
      <c r="G141" s="1316">
        <v>240.506</v>
      </c>
      <c r="H141" s="1316">
        <v>237.67400000000001</v>
      </c>
      <c r="I141" s="1482">
        <v>109.623</v>
      </c>
      <c r="J141" s="1266">
        <v>587.803</v>
      </c>
      <c r="L141" s="1392"/>
      <c r="M141" s="1392"/>
      <c r="N141" s="1392"/>
      <c r="O141" s="1392"/>
    </row>
    <row r="142" spans="1:15">
      <c r="A142" s="1357"/>
      <c r="B142" s="1319"/>
      <c r="C142" s="2007" t="s">
        <v>68</v>
      </c>
      <c r="D142" s="1916"/>
      <c r="E142" s="1916"/>
      <c r="F142" s="2008"/>
      <c r="G142" s="1221">
        <v>1937.7929999999999</v>
      </c>
      <c r="H142" s="1221">
        <v>456.55700000000002</v>
      </c>
      <c r="I142" s="1264">
        <v>359.82499999999999</v>
      </c>
      <c r="J142" s="1266">
        <v>2754.1750000000002</v>
      </c>
      <c r="L142" s="1392"/>
      <c r="M142" s="1392"/>
      <c r="N142" s="1392"/>
      <c r="O142" s="1392"/>
    </row>
    <row r="143" spans="1:15">
      <c r="A143" s="1357"/>
      <c r="B143" s="1319"/>
      <c r="C143" s="2007" t="s">
        <v>616</v>
      </c>
      <c r="D143" s="1916"/>
      <c r="E143" s="1916"/>
      <c r="F143" s="2008"/>
      <c r="G143" s="1221">
        <v>-1697.287</v>
      </c>
      <c r="H143" s="1221">
        <v>-218.88300000000001</v>
      </c>
      <c r="I143" s="1264">
        <v>-250.202</v>
      </c>
      <c r="J143" s="1266">
        <v>-2166.3719999999998</v>
      </c>
      <c r="L143" s="1392"/>
      <c r="M143" s="1392"/>
      <c r="N143" s="1392"/>
      <c r="O143" s="1392"/>
    </row>
    <row r="144" spans="1:15">
      <c r="A144" s="1357"/>
      <c r="B144" s="1322">
        <v>15</v>
      </c>
      <c r="C144" s="2009" t="s">
        <v>617</v>
      </c>
      <c r="D144" s="1917"/>
      <c r="E144" s="1917"/>
      <c r="F144" s="2010"/>
      <c r="G144" s="1316">
        <v>951.00099999999998</v>
      </c>
      <c r="H144" s="1316">
        <v>88.108999999999995</v>
      </c>
      <c r="I144" s="1482">
        <v>189.95400000000001</v>
      </c>
      <c r="J144" s="1266">
        <v>1229.0640000000001</v>
      </c>
      <c r="L144" s="1392"/>
      <c r="M144" s="1392"/>
      <c r="N144" s="1392"/>
      <c r="O144" s="1392"/>
    </row>
    <row r="145" spans="1:15">
      <c r="A145" s="1357"/>
      <c r="B145" s="1319"/>
      <c r="C145" s="2013" t="s">
        <v>619</v>
      </c>
      <c r="D145" s="1922"/>
      <c r="E145" s="1922"/>
      <c r="F145" s="1928"/>
      <c r="G145" s="1221">
        <v>597.67600000000004</v>
      </c>
      <c r="H145" s="1221">
        <v>140.1</v>
      </c>
      <c r="I145" s="1264">
        <v>135.07300000000001</v>
      </c>
      <c r="J145" s="1266">
        <v>872.84900000000005</v>
      </c>
      <c r="L145" s="1392"/>
      <c r="M145" s="1392"/>
      <c r="N145" s="1392"/>
      <c r="O145" s="1392"/>
    </row>
    <row r="146" spans="1:15">
      <c r="A146" s="1357"/>
      <c r="B146" s="1319"/>
      <c r="C146" s="2013" t="s">
        <v>620</v>
      </c>
      <c r="D146" s="1922"/>
      <c r="E146" s="1922"/>
      <c r="F146" s="1928"/>
      <c r="G146" s="1221">
        <v>3118.1779999999999</v>
      </c>
      <c r="H146" s="1221">
        <v>285.66000000000003</v>
      </c>
      <c r="I146" s="1264">
        <v>820.96199999999999</v>
      </c>
      <c r="J146" s="1266">
        <v>4224.8</v>
      </c>
      <c r="L146" s="1392"/>
      <c r="M146" s="1392"/>
      <c r="N146" s="1392"/>
      <c r="O146" s="1392"/>
    </row>
    <row r="147" spans="1:15">
      <c r="A147" s="1357"/>
      <c r="B147" s="1319"/>
      <c r="C147" s="2013" t="s">
        <v>621</v>
      </c>
      <c r="D147" s="1922"/>
      <c r="E147" s="1922"/>
      <c r="F147" s="1928"/>
      <c r="G147" s="1221">
        <v>6.726</v>
      </c>
      <c r="H147" s="1221">
        <v>0</v>
      </c>
      <c r="I147" s="1264">
        <v>81.088999999999999</v>
      </c>
      <c r="J147" s="1266">
        <v>87.814999999999998</v>
      </c>
      <c r="L147" s="1392"/>
      <c r="M147" s="1392"/>
      <c r="N147" s="1392"/>
      <c r="O147" s="1392"/>
    </row>
    <row r="148" spans="1:15">
      <c r="A148" s="1357"/>
      <c r="B148" s="1319"/>
      <c r="C148" s="2013" t="s">
        <v>622</v>
      </c>
      <c r="D148" s="1922"/>
      <c r="E148" s="1922"/>
      <c r="F148" s="1928"/>
      <c r="G148" s="1221">
        <v>304.45699999999999</v>
      </c>
      <c r="H148" s="1221">
        <v>7.8179999999999996</v>
      </c>
      <c r="I148" s="1264">
        <v>30.047000000000001</v>
      </c>
      <c r="J148" s="1266">
        <v>342.322</v>
      </c>
      <c r="L148" s="1392"/>
      <c r="M148" s="1392"/>
      <c r="N148" s="1392"/>
      <c r="O148" s="1392"/>
    </row>
    <row r="149" spans="1:15">
      <c r="A149" s="1357"/>
      <c r="B149" s="1319"/>
      <c r="C149" s="2013" t="s">
        <v>782</v>
      </c>
      <c r="D149" s="1922"/>
      <c r="E149" s="1922"/>
      <c r="F149" s="1928"/>
      <c r="G149" s="1221">
        <v>-3076.0360000000001</v>
      </c>
      <c r="H149" s="1221">
        <v>-345.46899999999999</v>
      </c>
      <c r="I149" s="1264">
        <v>-838.99199999999996</v>
      </c>
      <c r="J149" s="1266">
        <v>-4260.4970000000003</v>
      </c>
      <c r="L149" s="1392"/>
      <c r="M149" s="1392"/>
      <c r="N149" s="1392"/>
      <c r="O149" s="1392"/>
    </row>
    <row r="150" spans="1:15">
      <c r="A150" s="1357"/>
      <c r="B150" s="1319"/>
      <c r="C150" s="2007" t="s">
        <v>285</v>
      </c>
      <c r="D150" s="1916"/>
      <c r="E150" s="1916"/>
      <c r="F150" s="2008"/>
      <c r="G150" s="1221">
        <v>0</v>
      </c>
      <c r="H150" s="1221">
        <v>0</v>
      </c>
      <c r="I150" s="1264">
        <v>-38.225000000000001</v>
      </c>
      <c r="J150" s="1266">
        <v>-38.225000000000001</v>
      </c>
      <c r="L150" s="1392"/>
      <c r="M150" s="1392"/>
      <c r="N150" s="1392"/>
      <c r="O150" s="1392"/>
    </row>
    <row r="151" spans="1:15">
      <c r="A151" s="1357"/>
      <c r="B151" s="1322">
        <v>16</v>
      </c>
      <c r="C151" s="2009" t="s">
        <v>624</v>
      </c>
      <c r="D151" s="1917"/>
      <c r="E151" s="1917"/>
      <c r="F151" s="2010"/>
      <c r="G151" s="1316">
        <v>8499.4509999999991</v>
      </c>
      <c r="H151" s="1316">
        <v>1178.604</v>
      </c>
      <c r="I151" s="1482">
        <v>1670.1849999999999</v>
      </c>
      <c r="J151" s="1266">
        <v>11348.24</v>
      </c>
      <c r="L151" s="1392"/>
      <c r="M151" s="1392"/>
      <c r="N151" s="1392"/>
      <c r="O151" s="1392"/>
    </row>
    <row r="152" spans="1:15">
      <c r="A152" s="1357"/>
      <c r="B152" s="1332"/>
      <c r="C152" s="2011" t="s">
        <v>625</v>
      </c>
      <c r="D152" s="1920"/>
      <c r="E152" s="1920"/>
      <c r="F152" s="2012"/>
      <c r="G152" s="1221">
        <v>235.03299999999999</v>
      </c>
      <c r="H152" s="1221">
        <v>103.316</v>
      </c>
      <c r="I152" s="1264">
        <v>0.56299999999999994</v>
      </c>
      <c r="J152" s="1266">
        <v>338.91199999999998</v>
      </c>
      <c r="L152" s="1392"/>
      <c r="M152" s="1392"/>
      <c r="N152" s="1392"/>
      <c r="O152" s="1392"/>
    </row>
    <row r="153" spans="1:15">
      <c r="A153" s="1357"/>
      <c r="B153" s="1332"/>
      <c r="C153" s="2011" t="s">
        <v>86</v>
      </c>
      <c r="D153" s="1920"/>
      <c r="E153" s="1920"/>
      <c r="F153" s="2012"/>
      <c r="G153" s="1221">
        <v>10079.629000000001</v>
      </c>
      <c r="H153" s="1221">
        <v>1238.1030000000001</v>
      </c>
      <c r="I153" s="1264">
        <v>1445.6179999999999</v>
      </c>
      <c r="J153" s="1266">
        <v>12763.35</v>
      </c>
      <c r="L153" s="1392"/>
      <c r="M153" s="1392"/>
      <c r="N153" s="1392"/>
      <c r="O153" s="1392"/>
    </row>
    <row r="154" spans="1:15">
      <c r="A154" s="1357"/>
      <c r="B154" s="1332"/>
      <c r="C154" s="2011" t="s">
        <v>626</v>
      </c>
      <c r="D154" s="1920"/>
      <c r="E154" s="1920"/>
      <c r="F154" s="2012"/>
      <c r="G154" s="1221">
        <v>6095.4579999999996</v>
      </c>
      <c r="H154" s="1221">
        <v>932.51800000000003</v>
      </c>
      <c r="I154" s="1264">
        <v>930.93200000000002</v>
      </c>
      <c r="J154" s="1266">
        <v>7958.9080000000004</v>
      </c>
      <c r="L154" s="1392"/>
      <c r="M154" s="1392"/>
      <c r="N154" s="1392"/>
      <c r="O154" s="1392"/>
    </row>
    <row r="155" spans="1:15">
      <c r="A155" s="1357"/>
      <c r="B155" s="1332"/>
      <c r="C155" s="2011" t="s">
        <v>968</v>
      </c>
      <c r="D155" s="1920"/>
      <c r="E155" s="1920"/>
      <c r="F155" s="2012"/>
      <c r="G155" s="1221">
        <v>942.33399999999995</v>
      </c>
      <c r="H155" s="1221">
        <v>43.677</v>
      </c>
      <c r="I155" s="1264">
        <v>134.97800000000001</v>
      </c>
      <c r="J155" s="1266">
        <v>1120.989</v>
      </c>
      <c r="L155" s="1392"/>
      <c r="M155" s="1392"/>
      <c r="N155" s="1392"/>
      <c r="O155" s="1392"/>
    </row>
    <row r="156" spans="1:15">
      <c r="A156" s="1357"/>
      <c r="B156" s="1332"/>
      <c r="C156" s="2011" t="s">
        <v>969</v>
      </c>
      <c r="D156" s="1920"/>
      <c r="E156" s="1920"/>
      <c r="F156" s="2012"/>
      <c r="G156" s="1221">
        <v>114.057</v>
      </c>
      <c r="H156" s="1221">
        <v>5.2009999999999996</v>
      </c>
      <c r="I156" s="1264">
        <v>520.06200000000001</v>
      </c>
      <c r="J156" s="1266">
        <v>639.32000000000005</v>
      </c>
      <c r="L156" s="1392"/>
      <c r="M156" s="1392"/>
      <c r="N156" s="1392"/>
      <c r="O156" s="1392"/>
    </row>
    <row r="157" spans="1:15">
      <c r="A157" s="1357"/>
      <c r="B157" s="1332"/>
      <c r="C157" s="2011" t="s">
        <v>723</v>
      </c>
      <c r="D157" s="1920"/>
      <c r="E157" s="1920"/>
      <c r="F157" s="2012"/>
      <c r="G157" s="1221">
        <v>-8940.1640000000007</v>
      </c>
      <c r="H157" s="1221">
        <v>-1141.549</v>
      </c>
      <c r="I157" s="1264">
        <v>-1361.9680000000001</v>
      </c>
      <c r="J157" s="1266">
        <v>-11443.681</v>
      </c>
      <c r="L157" s="1392"/>
      <c r="M157" s="1392"/>
      <c r="N157" s="1392"/>
      <c r="O157" s="1392"/>
    </row>
    <row r="158" spans="1:15">
      <c r="A158" s="1357"/>
      <c r="B158" s="1332"/>
      <c r="C158" s="2007" t="s">
        <v>970</v>
      </c>
      <c r="D158" s="1916"/>
      <c r="E158" s="1916"/>
      <c r="F158" s="2008"/>
      <c r="G158" s="1221">
        <v>-26.896000000000001</v>
      </c>
      <c r="H158" s="1221">
        <v>-2.6619999999999999</v>
      </c>
      <c r="I158" s="1264">
        <v>0</v>
      </c>
      <c r="J158" s="1266">
        <v>-29.558</v>
      </c>
      <c r="L158" s="1392"/>
      <c r="M158" s="1392"/>
      <c r="N158" s="1392"/>
      <c r="O158" s="1392"/>
    </row>
    <row r="159" spans="1:15" ht="14.25" customHeight="1">
      <c r="A159" s="1357"/>
      <c r="B159" s="1322">
        <v>17</v>
      </c>
      <c r="C159" s="2009" t="s">
        <v>971</v>
      </c>
      <c r="D159" s="1917"/>
      <c r="E159" s="1917"/>
      <c r="F159" s="2010"/>
      <c r="G159" s="1316">
        <v>4.5069999999999997</v>
      </c>
      <c r="H159" s="1316">
        <v>0</v>
      </c>
      <c r="I159" s="1482">
        <v>0</v>
      </c>
      <c r="J159" s="1266">
        <v>4.5069999999999997</v>
      </c>
      <c r="L159" s="1392"/>
      <c r="M159" s="1392"/>
      <c r="N159" s="1392"/>
      <c r="O159" s="1392"/>
    </row>
    <row r="160" spans="1:15">
      <c r="A160" s="1357"/>
      <c r="B160" s="1332"/>
      <c r="C160" s="2011" t="s">
        <v>972</v>
      </c>
      <c r="D160" s="1920"/>
      <c r="E160" s="1920"/>
      <c r="F160" s="2012"/>
      <c r="G160" s="1244">
        <v>4.5069999999999997</v>
      </c>
      <c r="H160" s="1244">
        <v>0</v>
      </c>
      <c r="I160" s="1263">
        <v>0</v>
      </c>
      <c r="J160" s="1266">
        <v>4.5069999999999997</v>
      </c>
      <c r="L160" s="1392"/>
      <c r="M160" s="1392"/>
      <c r="N160" s="1392"/>
      <c r="O160" s="1392"/>
    </row>
    <row r="161" spans="1:15">
      <c r="A161" s="1357"/>
      <c r="B161" s="1322">
        <v>18</v>
      </c>
      <c r="C161" s="2009" t="s">
        <v>632</v>
      </c>
      <c r="D161" s="1917"/>
      <c r="E161" s="1917"/>
      <c r="F161" s="2010"/>
      <c r="G161" s="1316">
        <v>-71.070999999999998</v>
      </c>
      <c r="H161" s="1316">
        <v>-1E-3</v>
      </c>
      <c r="I161" s="1482">
        <v>0</v>
      </c>
      <c r="J161" s="1266">
        <v>-71.072000000000003</v>
      </c>
      <c r="L161" s="1392"/>
      <c r="M161" s="1392"/>
      <c r="N161" s="1392"/>
      <c r="O161" s="1392"/>
    </row>
    <row r="162" spans="1:15">
      <c r="A162" s="1357"/>
      <c r="B162" s="1332"/>
      <c r="C162" s="2003" t="s">
        <v>974</v>
      </c>
      <c r="D162" s="1909"/>
      <c r="E162" s="1909"/>
      <c r="F162" s="2004"/>
      <c r="G162" s="1221">
        <v>54251.695</v>
      </c>
      <c r="H162" s="1221">
        <v>7891.567</v>
      </c>
      <c r="I162" s="1264">
        <v>132.59399999999999</v>
      </c>
      <c r="J162" s="1266">
        <v>62275.856</v>
      </c>
      <c r="L162" s="1392"/>
      <c r="M162" s="1392"/>
      <c r="N162" s="1392"/>
      <c r="O162" s="1392"/>
    </row>
    <row r="163" spans="1:15" ht="15" customHeight="1">
      <c r="A163" s="1357"/>
      <c r="B163" s="1332"/>
      <c r="C163" s="2003" t="s">
        <v>975</v>
      </c>
      <c r="D163" s="1909"/>
      <c r="E163" s="1909"/>
      <c r="F163" s="2004"/>
      <c r="G163" s="1221">
        <v>686.78099999999995</v>
      </c>
      <c r="H163" s="1221">
        <v>0</v>
      </c>
      <c r="I163" s="1264">
        <v>0</v>
      </c>
      <c r="J163" s="1266">
        <v>686.78099999999995</v>
      </c>
      <c r="L163" s="1392"/>
      <c r="M163" s="1392"/>
      <c r="N163" s="1392"/>
      <c r="O163" s="1392"/>
    </row>
    <row r="164" spans="1:15">
      <c r="A164" s="1357"/>
      <c r="B164" s="1332"/>
      <c r="C164" s="2003" t="s">
        <v>977</v>
      </c>
      <c r="D164" s="1909"/>
      <c r="E164" s="1909"/>
      <c r="F164" s="2004"/>
      <c r="G164" s="1221">
        <v>-54076.567999999999</v>
      </c>
      <c r="H164" s="1221">
        <v>-7891.3209999999999</v>
      </c>
      <c r="I164" s="1264">
        <v>-76.356999999999999</v>
      </c>
      <c r="J164" s="1266">
        <v>-62044.245999999999</v>
      </c>
      <c r="L164" s="1392"/>
      <c r="M164" s="1392"/>
      <c r="N164" s="1392"/>
      <c r="O164" s="1392"/>
    </row>
    <row r="165" spans="1:15">
      <c r="A165" s="1357"/>
      <c r="B165" s="1332"/>
      <c r="C165" s="2003" t="s">
        <v>978</v>
      </c>
      <c r="D165" s="1909"/>
      <c r="E165" s="1909"/>
      <c r="F165" s="2004"/>
      <c r="G165" s="1221">
        <v>-746.87099999999998</v>
      </c>
      <c r="H165" s="1221">
        <v>-0.246</v>
      </c>
      <c r="I165" s="1264">
        <v>-56.237000000000002</v>
      </c>
      <c r="J165" s="1266">
        <v>-803.35400000000004</v>
      </c>
      <c r="L165" s="1392"/>
      <c r="M165" s="1392"/>
      <c r="N165" s="1392"/>
      <c r="O165" s="1392"/>
    </row>
    <row r="166" spans="1:15">
      <c r="A166" s="1357"/>
      <c r="B166" s="1332"/>
      <c r="C166" s="2003" t="s">
        <v>753</v>
      </c>
      <c r="D166" s="1909"/>
      <c r="E166" s="1909"/>
      <c r="F166" s="2004"/>
      <c r="G166" s="1221">
        <v>102.967</v>
      </c>
      <c r="H166" s="1221">
        <v>145.577</v>
      </c>
      <c r="I166" s="1264">
        <v>0</v>
      </c>
      <c r="J166" s="1266">
        <v>248.54400000000001</v>
      </c>
      <c r="L166" s="1392"/>
      <c r="M166" s="1392"/>
      <c r="N166" s="1392"/>
      <c r="O166" s="1392"/>
    </row>
    <row r="167" spans="1:15" ht="15" thickBot="1">
      <c r="B167" s="1537"/>
      <c r="C167" s="2005" t="s">
        <v>979</v>
      </c>
      <c r="D167" s="1911"/>
      <c r="E167" s="1911"/>
      <c r="F167" s="2006"/>
      <c r="G167" s="1233">
        <v>-289.07499999999999</v>
      </c>
      <c r="H167" s="1233">
        <v>-145.578</v>
      </c>
      <c r="I167" s="1538">
        <v>0</v>
      </c>
      <c r="J167" s="1539">
        <v>-434.65300000000002</v>
      </c>
      <c r="L167" s="1392"/>
      <c r="M167" s="1392"/>
      <c r="N167" s="1392"/>
      <c r="O167" s="1392"/>
    </row>
    <row r="168" spans="1:15" ht="15" thickBot="1">
      <c r="B168" s="1337">
        <v>20</v>
      </c>
      <c r="C168" s="2001" t="s">
        <v>100</v>
      </c>
      <c r="D168" s="1906"/>
      <c r="E168" s="1906"/>
      <c r="F168" s="2002"/>
      <c r="G168" s="1267">
        <v>625283.005</v>
      </c>
      <c r="H168" s="1267">
        <v>93578.968999999997</v>
      </c>
      <c r="I168" s="1269">
        <v>46174.044999999998</v>
      </c>
      <c r="J168" s="1258">
        <v>765036.01899999997</v>
      </c>
      <c r="L168" s="1392"/>
      <c r="M168" s="1392"/>
      <c r="N168" s="1392"/>
      <c r="O168" s="1392"/>
    </row>
    <row r="179" ht="14.25" customHeight="1"/>
    <row r="180" ht="14.25" customHeight="1"/>
    <row r="181" ht="14.25" customHeight="1"/>
    <row r="182" ht="14.25" customHeight="1"/>
    <row r="186" ht="15" customHeight="1"/>
  </sheetData>
  <mergeCells count="167">
    <mergeCell ref="C168:F168"/>
    <mergeCell ref="C30:F30"/>
    <mergeCell ref="C61:F61"/>
    <mergeCell ref="D62:F62"/>
    <mergeCell ref="C90:F90"/>
    <mergeCell ref="D91:F91"/>
    <mergeCell ref="D92:F92"/>
    <mergeCell ref="C107:F107"/>
    <mergeCell ref="D108:F108"/>
    <mergeCell ref="C159:F159"/>
    <mergeCell ref="C162:F162"/>
    <mergeCell ref="C163:F163"/>
    <mergeCell ref="C164:F164"/>
    <mergeCell ref="C165:F165"/>
    <mergeCell ref="C166:F166"/>
    <mergeCell ref="C167:F167"/>
    <mergeCell ref="C154:F154"/>
    <mergeCell ref="C155:F155"/>
    <mergeCell ref="C156:F156"/>
    <mergeCell ref="C157:F157"/>
    <mergeCell ref="C158:F158"/>
    <mergeCell ref="C161:F161"/>
    <mergeCell ref="C160:F160"/>
    <mergeCell ref="C148:F148"/>
    <mergeCell ref="C149:F149"/>
    <mergeCell ref="C150:F150"/>
    <mergeCell ref="C151:F151"/>
    <mergeCell ref="C152:F152"/>
    <mergeCell ref="C153:F153"/>
    <mergeCell ref="C142:F142"/>
    <mergeCell ref="C143:F143"/>
    <mergeCell ref="C144:F144"/>
    <mergeCell ref="C145:F145"/>
    <mergeCell ref="C146:F146"/>
    <mergeCell ref="C147:F147"/>
    <mergeCell ref="C136:F136"/>
    <mergeCell ref="C137:F137"/>
    <mergeCell ref="C138:F138"/>
    <mergeCell ref="C139:F139"/>
    <mergeCell ref="C140:F140"/>
    <mergeCell ref="C141:F141"/>
    <mergeCell ref="C130:F130"/>
    <mergeCell ref="C131:F131"/>
    <mergeCell ref="C132:F132"/>
    <mergeCell ref="C133:F133"/>
    <mergeCell ref="C134:F134"/>
    <mergeCell ref="C135:F135"/>
    <mergeCell ref="C124:F124"/>
    <mergeCell ref="C125:F125"/>
    <mergeCell ref="C126:F126"/>
    <mergeCell ref="C127:F127"/>
    <mergeCell ref="C128:F128"/>
    <mergeCell ref="C129:F129"/>
    <mergeCell ref="D118:F118"/>
    <mergeCell ref="C119:F119"/>
    <mergeCell ref="C120:F120"/>
    <mergeCell ref="C121:F121"/>
    <mergeCell ref="C122:F122"/>
    <mergeCell ref="C123:F123"/>
    <mergeCell ref="D112:F112"/>
    <mergeCell ref="C113:F113"/>
    <mergeCell ref="D114:F114"/>
    <mergeCell ref="D115:F115"/>
    <mergeCell ref="C116:F116"/>
    <mergeCell ref="D117:F117"/>
    <mergeCell ref="D104:F104"/>
    <mergeCell ref="D105:F105"/>
    <mergeCell ref="D106:F106"/>
    <mergeCell ref="C109:F109"/>
    <mergeCell ref="D110:F110"/>
    <mergeCell ref="D111:F111"/>
    <mergeCell ref="D98:F98"/>
    <mergeCell ref="D99:F99"/>
    <mergeCell ref="C100:F100"/>
    <mergeCell ref="D101:F101"/>
    <mergeCell ref="D102:F102"/>
    <mergeCell ref="C103:F103"/>
    <mergeCell ref="D89:F89"/>
    <mergeCell ref="C93:F93"/>
    <mergeCell ref="D94:F94"/>
    <mergeCell ref="D95:F95"/>
    <mergeCell ref="D96:F96"/>
    <mergeCell ref="C97:F97"/>
    <mergeCell ref="D83:F83"/>
    <mergeCell ref="D84:F84"/>
    <mergeCell ref="D85:F85"/>
    <mergeCell ref="C86:F86"/>
    <mergeCell ref="D87:F87"/>
    <mergeCell ref="D88:F88"/>
    <mergeCell ref="D77:F77"/>
    <mergeCell ref="C78:F78"/>
    <mergeCell ref="D79:F79"/>
    <mergeCell ref="D80:F80"/>
    <mergeCell ref="D81:F81"/>
    <mergeCell ref="C82:F82"/>
    <mergeCell ref="D71:F71"/>
    <mergeCell ref="D72:F72"/>
    <mergeCell ref="C73:F73"/>
    <mergeCell ref="C74:F74"/>
    <mergeCell ref="D75:F75"/>
    <mergeCell ref="D76:F76"/>
    <mergeCell ref="D65:F65"/>
    <mergeCell ref="D66:F66"/>
    <mergeCell ref="C67:F67"/>
    <mergeCell ref="D68:F68"/>
    <mergeCell ref="D69:F69"/>
    <mergeCell ref="C70:F70"/>
    <mergeCell ref="C57:F57"/>
    <mergeCell ref="D58:F58"/>
    <mergeCell ref="D59:F59"/>
    <mergeCell ref="D60:F60"/>
    <mergeCell ref="C63:F63"/>
    <mergeCell ref="D64:F64"/>
    <mergeCell ref="D51:F51"/>
    <mergeCell ref="D52:F52"/>
    <mergeCell ref="C53:F53"/>
    <mergeCell ref="D54:F54"/>
    <mergeCell ref="D55:F55"/>
    <mergeCell ref="D56:F56"/>
    <mergeCell ref="D45:F45"/>
    <mergeCell ref="D46:F46"/>
    <mergeCell ref="C47:F47"/>
    <mergeCell ref="D48:F48"/>
    <mergeCell ref="D49:F49"/>
    <mergeCell ref="C50:F50"/>
    <mergeCell ref="C39:F39"/>
    <mergeCell ref="C40:F40"/>
    <mergeCell ref="C41:F41"/>
    <mergeCell ref="D42:F42"/>
    <mergeCell ref="D43:F43"/>
    <mergeCell ref="C44:F44"/>
    <mergeCell ref="C33:F33"/>
    <mergeCell ref="C34:F34"/>
    <mergeCell ref="C35:F35"/>
    <mergeCell ref="C36:F36"/>
    <mergeCell ref="C37:F37"/>
    <mergeCell ref="C38:F38"/>
    <mergeCell ref="C26:F26"/>
    <mergeCell ref="C27:F27"/>
    <mergeCell ref="C28:F28"/>
    <mergeCell ref="C29:F29"/>
    <mergeCell ref="C31:F31"/>
    <mergeCell ref="C32:F32"/>
    <mergeCell ref="C20:F20"/>
    <mergeCell ref="C21:F21"/>
    <mergeCell ref="C22:F22"/>
    <mergeCell ref="C23:F23"/>
    <mergeCell ref="C24:F24"/>
    <mergeCell ref="C25:F25"/>
    <mergeCell ref="C14:F14"/>
    <mergeCell ref="C15:F15"/>
    <mergeCell ref="C16:F16"/>
    <mergeCell ref="C17:F17"/>
    <mergeCell ref="C18:F18"/>
    <mergeCell ref="D19:F19"/>
    <mergeCell ref="C8:F8"/>
    <mergeCell ref="C9:F9"/>
    <mergeCell ref="C10:F10"/>
    <mergeCell ref="C11:F11"/>
    <mergeCell ref="C12:F12"/>
    <mergeCell ref="C13:F13"/>
    <mergeCell ref="B2:J2"/>
    <mergeCell ref="I3:J3"/>
    <mergeCell ref="C4:F4"/>
    <mergeCell ref="C5:F5"/>
    <mergeCell ref="C6:F6"/>
    <mergeCell ref="C7:F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28" workbookViewId="0">
      <selection activeCell="I33" sqref="I33"/>
    </sheetView>
  </sheetViews>
  <sheetFormatPr defaultColWidth="11.125" defaultRowHeight="12"/>
  <cols>
    <col min="1" max="1" width="35.125" style="26" customWidth="1"/>
    <col min="2" max="2" width="14.125" style="26" customWidth="1"/>
    <col min="3" max="3" width="13" style="26" customWidth="1"/>
    <col min="4" max="4" width="12.5" style="26" customWidth="1"/>
    <col min="5" max="5" width="11.125" style="26" customWidth="1"/>
    <col min="6" max="250" width="9" style="26" customWidth="1"/>
    <col min="251" max="251" width="1.875" style="26" customWidth="1"/>
    <col min="252" max="252" width="34" style="26" customWidth="1"/>
    <col min="253" max="253" width="14.625" style="26" customWidth="1"/>
    <col min="254" max="254" width="11.75" style="26" customWidth="1"/>
    <col min="255" max="255" width="10.5" style="26" customWidth="1"/>
    <col min="256" max="16384" width="11.125" style="26"/>
  </cols>
  <sheetData>
    <row r="1" spans="1:9">
      <c r="A1" s="185"/>
      <c r="B1" s="185"/>
      <c r="C1" s="185"/>
      <c r="D1" s="186"/>
      <c r="E1" s="185"/>
    </row>
    <row r="2" spans="1:9">
      <c r="A2" s="1605" t="s">
        <v>837</v>
      </c>
      <c r="B2" s="1605"/>
      <c r="C2" s="1605"/>
      <c r="D2" s="1605"/>
      <c r="E2" s="1605"/>
    </row>
    <row r="3" spans="1:9">
      <c r="A3" s="210"/>
      <c r="B3" s="210"/>
      <c r="C3" s="210"/>
      <c r="D3" s="210"/>
      <c r="E3" s="210"/>
    </row>
    <row r="4" spans="1:9" ht="12.75" thickBot="1">
      <c r="A4" s="2"/>
      <c r="B4" s="185"/>
      <c r="C4" s="185"/>
      <c r="D4" s="1623" t="s">
        <v>385</v>
      </c>
      <c r="E4" s="1623"/>
    </row>
    <row r="5" spans="1:9" ht="24.75" thickBot="1">
      <c r="A5" s="433" t="s">
        <v>326</v>
      </c>
      <c r="B5" s="306" t="s">
        <v>5</v>
      </c>
      <c r="C5" s="307" t="s">
        <v>324</v>
      </c>
      <c r="D5" s="308" t="s">
        <v>325</v>
      </c>
      <c r="E5" s="309" t="s">
        <v>8</v>
      </c>
    </row>
    <row r="6" spans="1:9" s="148" customFormat="1">
      <c r="A6" s="388" t="s">
        <v>327</v>
      </c>
      <c r="B6" s="435">
        <v>1631.232</v>
      </c>
      <c r="C6" s="424">
        <v>402.50599999999997</v>
      </c>
      <c r="D6" s="424">
        <v>1393.2670000000001</v>
      </c>
      <c r="E6" s="425">
        <v>3427.0050000000001</v>
      </c>
    </row>
    <row r="7" spans="1:9">
      <c r="A7" s="230" t="s">
        <v>328</v>
      </c>
      <c r="B7" s="436">
        <v>239.595</v>
      </c>
      <c r="C7" s="426">
        <v>2.1680000000000001</v>
      </c>
      <c r="D7" s="426">
        <v>19.079999999999998</v>
      </c>
      <c r="E7" s="398">
        <v>260.84300000000002</v>
      </c>
      <c r="G7" s="148"/>
      <c r="H7" s="148"/>
      <c r="I7" s="148"/>
    </row>
    <row r="8" spans="1:9">
      <c r="A8" s="283" t="s">
        <v>389</v>
      </c>
      <c r="B8" s="436">
        <v>263.67500000000001</v>
      </c>
      <c r="C8" s="426">
        <v>69.590999999999994</v>
      </c>
      <c r="D8" s="426">
        <v>60.34</v>
      </c>
      <c r="E8" s="398">
        <v>393.60599999999999</v>
      </c>
      <c r="G8" s="148"/>
      <c r="H8" s="148"/>
      <c r="I8" s="148"/>
    </row>
    <row r="9" spans="1:9">
      <c r="A9" s="283" t="s">
        <v>390</v>
      </c>
      <c r="B9" s="436">
        <v>280.72699999999998</v>
      </c>
      <c r="C9" s="426">
        <v>12.084</v>
      </c>
      <c r="D9" s="426">
        <v>246.709</v>
      </c>
      <c r="E9" s="398">
        <v>539.52</v>
      </c>
      <c r="G9" s="148"/>
      <c r="H9" s="148"/>
      <c r="I9" s="148"/>
    </row>
    <row r="10" spans="1:9">
      <c r="A10" s="231" t="s">
        <v>331</v>
      </c>
      <c r="B10" s="436">
        <v>583.62400000000002</v>
      </c>
      <c r="C10" s="426">
        <v>265.90899999999999</v>
      </c>
      <c r="D10" s="426">
        <v>406.72500000000002</v>
      </c>
      <c r="E10" s="398">
        <v>1256.258</v>
      </c>
      <c r="G10" s="148"/>
      <c r="H10" s="148"/>
      <c r="I10" s="148"/>
    </row>
    <row r="11" spans="1:9">
      <c r="A11" s="231" t="s">
        <v>391</v>
      </c>
      <c r="B11" s="436">
        <v>263.584</v>
      </c>
      <c r="C11" s="426">
        <v>52.753999999999998</v>
      </c>
      <c r="D11" s="426">
        <v>521.88599999999997</v>
      </c>
      <c r="E11" s="398">
        <v>838.22400000000005</v>
      </c>
      <c r="G11" s="148"/>
      <c r="H11" s="148"/>
      <c r="I11" s="148"/>
    </row>
    <row r="12" spans="1:9">
      <c r="A12" s="231" t="s">
        <v>333</v>
      </c>
      <c r="B12" s="436">
        <v>2.7E-2</v>
      </c>
      <c r="C12" s="426">
        <v>0</v>
      </c>
      <c r="D12" s="426">
        <v>138.52699999999999</v>
      </c>
      <c r="E12" s="398">
        <v>138.554</v>
      </c>
      <c r="G12" s="148"/>
      <c r="H12" s="148"/>
      <c r="I12" s="148"/>
    </row>
    <row r="13" spans="1:9">
      <c r="A13" s="231" t="s">
        <v>392</v>
      </c>
      <c r="B13" s="436">
        <v>0</v>
      </c>
      <c r="C13" s="426">
        <v>0</v>
      </c>
      <c r="D13" s="426">
        <v>0</v>
      </c>
      <c r="E13" s="398">
        <v>0</v>
      </c>
      <c r="G13" s="148"/>
      <c r="H13" s="148"/>
      <c r="I13" s="148"/>
    </row>
    <row r="14" spans="1:9" s="148" customFormat="1">
      <c r="A14" s="382" t="s">
        <v>335</v>
      </c>
      <c r="B14" s="437">
        <v>38463.745999999999</v>
      </c>
      <c r="C14" s="427">
        <v>8015.29</v>
      </c>
      <c r="D14" s="427">
        <v>6751.4279999999999</v>
      </c>
      <c r="E14" s="428">
        <v>53230.464</v>
      </c>
    </row>
    <row r="15" spans="1:9">
      <c r="A15" s="231" t="s">
        <v>336</v>
      </c>
      <c r="B15" s="436">
        <v>8134.4380000000001</v>
      </c>
      <c r="C15" s="426">
        <v>1815.4960000000001</v>
      </c>
      <c r="D15" s="426">
        <v>1626.9090000000001</v>
      </c>
      <c r="E15" s="398">
        <v>11576.843000000001</v>
      </c>
      <c r="G15" s="148"/>
      <c r="H15" s="148"/>
      <c r="I15" s="148"/>
    </row>
    <row r="16" spans="1:9">
      <c r="A16" s="231" t="s">
        <v>337</v>
      </c>
      <c r="B16" s="436">
        <v>332.04199999999997</v>
      </c>
      <c r="C16" s="426">
        <v>562.01300000000003</v>
      </c>
      <c r="D16" s="426">
        <v>241.57</v>
      </c>
      <c r="E16" s="398">
        <v>1135.625</v>
      </c>
      <c r="G16" s="148"/>
      <c r="H16" s="148"/>
      <c r="I16" s="148"/>
    </row>
    <row r="17" spans="1:9">
      <c r="A17" s="231" t="s">
        <v>338</v>
      </c>
      <c r="B17" s="436">
        <v>1326.2550000000001</v>
      </c>
      <c r="C17" s="426">
        <v>171.035</v>
      </c>
      <c r="D17" s="426">
        <v>407.5</v>
      </c>
      <c r="E17" s="398">
        <v>1904.79</v>
      </c>
      <c r="G17" s="148"/>
      <c r="H17" s="148"/>
      <c r="I17" s="148"/>
    </row>
    <row r="18" spans="1:9">
      <c r="A18" s="231" t="s">
        <v>339</v>
      </c>
      <c r="B18" s="436">
        <v>6738.741</v>
      </c>
      <c r="C18" s="426">
        <v>949.92399999999998</v>
      </c>
      <c r="D18" s="426">
        <v>1552.5650000000001</v>
      </c>
      <c r="E18" s="398">
        <v>9241.23</v>
      </c>
      <c r="G18" s="148"/>
      <c r="H18" s="148"/>
      <c r="I18" s="148"/>
    </row>
    <row r="19" spans="1:9">
      <c r="A19" s="231" t="s">
        <v>340</v>
      </c>
      <c r="B19" s="436">
        <v>206.499</v>
      </c>
      <c r="C19" s="426">
        <v>135.79400000000001</v>
      </c>
      <c r="D19" s="426">
        <v>94.147999999999996</v>
      </c>
      <c r="E19" s="398">
        <v>436.44099999999997</v>
      </c>
      <c r="G19" s="148"/>
      <c r="H19" s="148"/>
      <c r="I19" s="148"/>
    </row>
    <row r="20" spans="1:9">
      <c r="A20" s="231" t="s">
        <v>393</v>
      </c>
      <c r="B20" s="436">
        <v>4868.2269999999999</v>
      </c>
      <c r="C20" s="426">
        <v>1211.857</v>
      </c>
      <c r="D20" s="426">
        <v>848.33399999999995</v>
      </c>
      <c r="E20" s="398">
        <v>6928.4179999999997</v>
      </c>
      <c r="G20" s="148"/>
      <c r="H20" s="148"/>
      <c r="I20" s="148"/>
    </row>
    <row r="21" spans="1:9">
      <c r="A21" s="231" t="s">
        <v>394</v>
      </c>
      <c r="B21" s="436">
        <v>16429.602999999999</v>
      </c>
      <c r="C21" s="426">
        <v>3012.7069999999999</v>
      </c>
      <c r="D21" s="426">
        <v>1939.683</v>
      </c>
      <c r="E21" s="398">
        <v>21381.992999999999</v>
      </c>
      <c r="G21" s="148"/>
      <c r="H21" s="148"/>
      <c r="I21" s="148"/>
    </row>
    <row r="22" spans="1:9">
      <c r="A22" s="231" t="s">
        <v>395</v>
      </c>
      <c r="B22" s="436">
        <v>427.94099999999997</v>
      </c>
      <c r="C22" s="426">
        <v>156.464</v>
      </c>
      <c r="D22" s="426">
        <v>40.719000000000001</v>
      </c>
      <c r="E22" s="398">
        <v>625.12400000000002</v>
      </c>
      <c r="G22" s="148"/>
      <c r="H22" s="148"/>
      <c r="I22" s="148"/>
    </row>
    <row r="23" spans="1:9" s="148" customFormat="1">
      <c r="A23" s="383" t="s">
        <v>344</v>
      </c>
      <c r="B23" s="437">
        <v>41028.970999999998</v>
      </c>
      <c r="C23" s="427">
        <v>7909.4409999999998</v>
      </c>
      <c r="D23" s="427">
        <v>6335.1440000000002</v>
      </c>
      <c r="E23" s="428">
        <v>55273.555999999997</v>
      </c>
    </row>
    <row r="24" spans="1:9">
      <c r="A24" s="231" t="s">
        <v>345</v>
      </c>
      <c r="B24" s="438">
        <v>8947.4150000000009</v>
      </c>
      <c r="C24" s="405">
        <v>2016.6590000000001</v>
      </c>
      <c r="D24" s="405">
        <v>1462.4960000000001</v>
      </c>
      <c r="E24" s="398">
        <v>12426.57</v>
      </c>
      <c r="G24" s="148"/>
      <c r="H24" s="148"/>
      <c r="I24" s="148"/>
    </row>
    <row r="25" spans="1:9">
      <c r="A25" s="283" t="s">
        <v>346</v>
      </c>
      <c r="B25" s="438">
        <v>457.16300000000001</v>
      </c>
      <c r="C25" s="405">
        <v>3.528</v>
      </c>
      <c r="D25" s="405">
        <v>129.38</v>
      </c>
      <c r="E25" s="398">
        <v>590.07100000000003</v>
      </c>
      <c r="G25" s="148"/>
      <c r="H25" s="148"/>
      <c r="I25" s="148"/>
    </row>
    <row r="26" spans="1:9">
      <c r="A26" s="283" t="s">
        <v>347</v>
      </c>
      <c r="B26" s="438">
        <v>433.185</v>
      </c>
      <c r="C26" s="405">
        <v>24.114999999999998</v>
      </c>
      <c r="D26" s="405">
        <v>86.378</v>
      </c>
      <c r="E26" s="398">
        <v>543.678</v>
      </c>
      <c r="G26" s="148"/>
      <c r="H26" s="148"/>
      <c r="I26" s="148"/>
    </row>
    <row r="27" spans="1:9">
      <c r="A27" s="231" t="s">
        <v>348</v>
      </c>
      <c r="B27" s="438">
        <v>8249.7929999999997</v>
      </c>
      <c r="C27" s="405">
        <v>986.24099999999999</v>
      </c>
      <c r="D27" s="405">
        <v>2091.8789999999999</v>
      </c>
      <c r="E27" s="398">
        <v>11327.913</v>
      </c>
      <c r="G27" s="148"/>
      <c r="H27" s="148"/>
      <c r="I27" s="148"/>
    </row>
    <row r="28" spans="1:9">
      <c r="A28" s="387" t="s">
        <v>396</v>
      </c>
      <c r="B28" s="438">
        <v>5445.3370000000004</v>
      </c>
      <c r="C28" s="405">
        <v>2007.7180000000001</v>
      </c>
      <c r="D28" s="405">
        <v>415.79</v>
      </c>
      <c r="E28" s="398">
        <v>7868.8450000000003</v>
      </c>
      <c r="G28" s="148"/>
      <c r="H28" s="148"/>
      <c r="I28" s="148"/>
    </row>
    <row r="29" spans="1:9">
      <c r="A29" s="387" t="s">
        <v>397</v>
      </c>
      <c r="B29" s="438">
        <v>891.24</v>
      </c>
      <c r="C29" s="405">
        <v>631.80999999999995</v>
      </c>
      <c r="D29" s="405">
        <v>23.588000000000001</v>
      </c>
      <c r="E29" s="398">
        <v>1546.6379999999999</v>
      </c>
      <c r="G29" s="148"/>
      <c r="H29" s="148"/>
      <c r="I29" s="148"/>
    </row>
    <row r="30" spans="1:9">
      <c r="A30" s="231" t="s">
        <v>398</v>
      </c>
      <c r="B30" s="438">
        <v>16604.838</v>
      </c>
      <c r="C30" s="405">
        <v>2239.37</v>
      </c>
      <c r="D30" s="405">
        <v>2125.6329999999998</v>
      </c>
      <c r="E30" s="398">
        <v>20969.841</v>
      </c>
      <c r="G30" s="148"/>
      <c r="H30" s="148"/>
      <c r="I30" s="148"/>
    </row>
    <row r="31" spans="1:9" s="148" customFormat="1" ht="21.75">
      <c r="A31" s="383" t="s">
        <v>352</v>
      </c>
      <c r="B31" s="439">
        <v>95.355000000000004</v>
      </c>
      <c r="C31" s="429">
        <v>0</v>
      </c>
      <c r="D31" s="429">
        <v>44.228000000000002</v>
      </c>
      <c r="E31" s="430">
        <v>139.583</v>
      </c>
    </row>
    <row r="32" spans="1:9">
      <c r="A32" s="283" t="s">
        <v>353</v>
      </c>
      <c r="B32" s="434">
        <v>95.32</v>
      </c>
      <c r="C32" s="397">
        <v>0</v>
      </c>
      <c r="D32" s="397">
        <v>34.436999999999998</v>
      </c>
      <c r="E32" s="398">
        <v>129.75700000000001</v>
      </c>
      <c r="G32" s="148"/>
      <c r="H32" s="148"/>
      <c r="I32" s="148"/>
    </row>
    <row r="33" spans="1:9">
      <c r="A33" s="231" t="s">
        <v>354</v>
      </c>
      <c r="B33" s="434">
        <v>0</v>
      </c>
      <c r="C33" s="397">
        <v>0</v>
      </c>
      <c r="D33" s="397">
        <v>9.7910000000000004</v>
      </c>
      <c r="E33" s="398">
        <v>9.7910000000000004</v>
      </c>
      <c r="G33" s="148"/>
      <c r="H33" s="148"/>
      <c r="I33" s="148"/>
    </row>
    <row r="34" spans="1:9">
      <c r="A34" s="283" t="s">
        <v>355</v>
      </c>
      <c r="B34" s="434">
        <v>3.5000000000000003E-2</v>
      </c>
      <c r="C34" s="397">
        <v>0</v>
      </c>
      <c r="D34" s="397">
        <v>0</v>
      </c>
      <c r="E34" s="398">
        <v>3.5000000000000003E-2</v>
      </c>
      <c r="G34" s="148"/>
      <c r="H34" s="148"/>
      <c r="I34" s="148"/>
    </row>
    <row r="35" spans="1:9" s="148" customFormat="1">
      <c r="A35" s="382" t="s">
        <v>356</v>
      </c>
      <c r="B35" s="439">
        <v>1253.481</v>
      </c>
      <c r="C35" s="429">
        <v>495.48500000000001</v>
      </c>
      <c r="D35" s="429">
        <v>457.48599999999999</v>
      </c>
      <c r="E35" s="430">
        <v>2206.4520000000002</v>
      </c>
    </row>
    <row r="36" spans="1:9">
      <c r="A36" s="231" t="s">
        <v>357</v>
      </c>
      <c r="B36" s="434">
        <v>332.57900000000001</v>
      </c>
      <c r="C36" s="397">
        <v>67.716999999999999</v>
      </c>
      <c r="D36" s="397">
        <v>96.001000000000005</v>
      </c>
      <c r="E36" s="398">
        <v>496.29700000000003</v>
      </c>
      <c r="G36" s="148"/>
      <c r="H36" s="148"/>
      <c r="I36" s="148"/>
    </row>
    <row r="37" spans="1:9">
      <c r="A37" s="231" t="s">
        <v>358</v>
      </c>
      <c r="B37" s="434">
        <v>419.42200000000003</v>
      </c>
      <c r="C37" s="397">
        <v>284.637</v>
      </c>
      <c r="D37" s="397">
        <v>256.68599999999998</v>
      </c>
      <c r="E37" s="398">
        <v>960.745</v>
      </c>
      <c r="G37" s="148"/>
      <c r="H37" s="148"/>
      <c r="I37" s="148"/>
    </row>
    <row r="38" spans="1:9">
      <c r="A38" s="231" t="s">
        <v>359</v>
      </c>
      <c r="B38" s="434">
        <v>344.71</v>
      </c>
      <c r="C38" s="397">
        <v>74.936999999999998</v>
      </c>
      <c r="D38" s="397">
        <v>56.463000000000001</v>
      </c>
      <c r="E38" s="398">
        <v>476.11</v>
      </c>
      <c r="G38" s="148"/>
      <c r="H38" s="148"/>
      <c r="I38" s="148"/>
    </row>
    <row r="39" spans="1:9">
      <c r="A39" s="231" t="s">
        <v>360</v>
      </c>
      <c r="B39" s="434">
        <v>156.77000000000001</v>
      </c>
      <c r="C39" s="397">
        <v>68.194000000000003</v>
      </c>
      <c r="D39" s="397">
        <v>48.335999999999999</v>
      </c>
      <c r="E39" s="398">
        <v>273.3</v>
      </c>
      <c r="G39" s="148"/>
      <c r="H39" s="148"/>
      <c r="I39" s="148"/>
    </row>
    <row r="40" spans="1:9" s="148" customFormat="1">
      <c r="A40" s="382" t="s">
        <v>361</v>
      </c>
      <c r="B40" s="439">
        <v>1404.309</v>
      </c>
      <c r="C40" s="429">
        <v>1306.73</v>
      </c>
      <c r="D40" s="429">
        <v>1984.97</v>
      </c>
      <c r="E40" s="430">
        <v>4696.009</v>
      </c>
    </row>
    <row r="41" spans="1:9">
      <c r="A41" s="231" t="s">
        <v>362</v>
      </c>
      <c r="B41" s="434">
        <v>254.095</v>
      </c>
      <c r="C41" s="397">
        <v>12.462</v>
      </c>
      <c r="D41" s="397">
        <v>348.39699999999999</v>
      </c>
      <c r="E41" s="398">
        <v>614.95399999999995</v>
      </c>
      <c r="G41" s="148"/>
      <c r="H41" s="148"/>
      <c r="I41" s="148"/>
    </row>
    <row r="42" spans="1:9">
      <c r="A42" s="231" t="s">
        <v>363</v>
      </c>
      <c r="B42" s="434">
        <v>0</v>
      </c>
      <c r="C42" s="397">
        <v>48.726999999999997</v>
      </c>
      <c r="D42" s="397">
        <v>0</v>
      </c>
      <c r="E42" s="398">
        <v>48.726999999999997</v>
      </c>
      <c r="G42" s="148"/>
      <c r="H42" s="148"/>
      <c r="I42" s="148"/>
    </row>
    <row r="43" spans="1:9">
      <c r="A43" s="283" t="s">
        <v>364</v>
      </c>
      <c r="B43" s="434">
        <v>20.443999999999999</v>
      </c>
      <c r="C43" s="397">
        <v>161.107</v>
      </c>
      <c r="D43" s="397">
        <v>288.89600000000002</v>
      </c>
      <c r="E43" s="398">
        <v>470.447</v>
      </c>
      <c r="G43" s="148"/>
      <c r="H43" s="148"/>
      <c r="I43" s="148"/>
    </row>
    <row r="44" spans="1:9">
      <c r="A44" s="231" t="s">
        <v>365</v>
      </c>
      <c r="B44" s="434">
        <v>505.37</v>
      </c>
      <c r="C44" s="397">
        <v>427.97899999999998</v>
      </c>
      <c r="D44" s="397">
        <v>558.43399999999997</v>
      </c>
      <c r="E44" s="398">
        <v>1491.7829999999999</v>
      </c>
      <c r="G44" s="148"/>
      <c r="H44" s="148"/>
      <c r="I44" s="148"/>
    </row>
    <row r="45" spans="1:9">
      <c r="A45" s="387" t="s">
        <v>480</v>
      </c>
      <c r="B45" s="434">
        <v>0.40400000000000003</v>
      </c>
      <c r="C45" s="397">
        <v>6.12</v>
      </c>
      <c r="D45" s="397">
        <v>0</v>
      </c>
      <c r="E45" s="398">
        <v>6.524</v>
      </c>
      <c r="G45" s="148"/>
      <c r="H45" s="148"/>
      <c r="I45" s="148"/>
    </row>
    <row r="46" spans="1:9">
      <c r="A46" s="387" t="s">
        <v>401</v>
      </c>
      <c r="B46" s="434">
        <v>3.4079999999999999</v>
      </c>
      <c r="C46" s="397">
        <v>16.651</v>
      </c>
      <c r="D46" s="397">
        <v>1.6020000000000001</v>
      </c>
      <c r="E46" s="398">
        <v>21.661000000000001</v>
      </c>
      <c r="G46" s="148"/>
      <c r="H46" s="148"/>
      <c r="I46" s="148"/>
    </row>
    <row r="47" spans="1:9">
      <c r="A47" s="231" t="s">
        <v>402</v>
      </c>
      <c r="B47" s="434">
        <v>620.58799999999997</v>
      </c>
      <c r="C47" s="397">
        <v>633.68399999999997</v>
      </c>
      <c r="D47" s="397">
        <v>787.64099999999996</v>
      </c>
      <c r="E47" s="398">
        <v>2041.913</v>
      </c>
      <c r="G47" s="148"/>
      <c r="H47" s="148"/>
      <c r="I47" s="148"/>
    </row>
    <row r="48" spans="1:9" s="148" customFormat="1">
      <c r="A48" s="383" t="s">
        <v>368</v>
      </c>
      <c r="B48" s="439">
        <v>7560.8119999999999</v>
      </c>
      <c r="C48" s="429">
        <v>2438.4960000000001</v>
      </c>
      <c r="D48" s="429">
        <v>3426.7130000000002</v>
      </c>
      <c r="E48" s="430">
        <v>13426.021000000001</v>
      </c>
    </row>
    <row r="49" spans="1:9">
      <c r="A49" s="231" t="s">
        <v>369</v>
      </c>
      <c r="B49" s="434">
        <v>1313.752</v>
      </c>
      <c r="C49" s="397">
        <v>872.45799999999997</v>
      </c>
      <c r="D49" s="397">
        <v>51.082999999999998</v>
      </c>
      <c r="E49" s="398">
        <v>2237.2930000000001</v>
      </c>
      <c r="G49" s="148"/>
      <c r="H49" s="148"/>
      <c r="I49" s="148"/>
    </row>
    <row r="50" spans="1:9">
      <c r="A50" s="283" t="s">
        <v>370</v>
      </c>
      <c r="B50" s="434">
        <v>563.74300000000005</v>
      </c>
      <c r="C50" s="397">
        <v>60.523000000000003</v>
      </c>
      <c r="D50" s="397">
        <v>249.476</v>
      </c>
      <c r="E50" s="398">
        <v>873.74199999999996</v>
      </c>
      <c r="G50" s="148"/>
      <c r="H50" s="148"/>
      <c r="I50" s="148"/>
    </row>
    <row r="51" spans="1:9" ht="22.5">
      <c r="A51" s="283" t="s">
        <v>403</v>
      </c>
      <c r="B51" s="434">
        <v>332.47699999999998</v>
      </c>
      <c r="C51" s="397">
        <v>253.96</v>
      </c>
      <c r="D51" s="397">
        <v>667.71100000000001</v>
      </c>
      <c r="E51" s="398">
        <v>1254.1479999999999</v>
      </c>
      <c r="G51" s="148"/>
      <c r="H51" s="148"/>
      <c r="I51" s="148"/>
    </row>
    <row r="52" spans="1:9">
      <c r="A52" s="231" t="s">
        <v>372</v>
      </c>
      <c r="B52" s="434">
        <v>4898.8950000000004</v>
      </c>
      <c r="C52" s="397">
        <v>761.99099999999999</v>
      </c>
      <c r="D52" s="397">
        <v>2140.2800000000002</v>
      </c>
      <c r="E52" s="398">
        <v>7801.1660000000002</v>
      </c>
      <c r="G52" s="148"/>
      <c r="H52" s="148"/>
      <c r="I52" s="148"/>
    </row>
    <row r="53" spans="1:9">
      <c r="A53" s="231" t="s">
        <v>373</v>
      </c>
      <c r="B53" s="434">
        <v>451.86099999999999</v>
      </c>
      <c r="C53" s="397">
        <v>0</v>
      </c>
      <c r="D53" s="397">
        <v>290.62299999999999</v>
      </c>
      <c r="E53" s="398">
        <v>742.48400000000004</v>
      </c>
      <c r="F53" s="153"/>
      <c r="G53" s="148"/>
      <c r="H53" s="148"/>
      <c r="I53" s="148"/>
    </row>
    <row r="54" spans="1:9" ht="22.5">
      <c r="A54" s="282" t="s">
        <v>407</v>
      </c>
      <c r="B54" s="434">
        <v>0</v>
      </c>
      <c r="C54" s="397">
        <v>489.56400000000002</v>
      </c>
      <c r="D54" s="397">
        <v>0</v>
      </c>
      <c r="E54" s="398">
        <v>489.56400000000002</v>
      </c>
      <c r="G54" s="148"/>
      <c r="H54" s="148"/>
      <c r="I54" s="148"/>
    </row>
    <row r="55" spans="1:9">
      <c r="A55" s="231" t="s">
        <v>374</v>
      </c>
      <c r="B55" s="434">
        <v>8.4000000000000005E-2</v>
      </c>
      <c r="C55" s="397">
        <v>0</v>
      </c>
      <c r="D55" s="397">
        <v>19.327000000000002</v>
      </c>
      <c r="E55" s="398">
        <v>19.411000000000001</v>
      </c>
      <c r="G55" s="148"/>
      <c r="H55" s="148"/>
      <c r="I55" s="148"/>
    </row>
    <row r="56" spans="1:9">
      <c r="A56" s="283" t="s">
        <v>481</v>
      </c>
      <c r="B56" s="434">
        <v>0</v>
      </c>
      <c r="C56" s="397">
        <v>0</v>
      </c>
      <c r="D56" s="397">
        <v>8.2129999999999992</v>
      </c>
      <c r="E56" s="398">
        <v>8.2129999999999992</v>
      </c>
      <c r="G56" s="148"/>
      <c r="H56" s="148"/>
      <c r="I56" s="148"/>
    </row>
    <row r="57" spans="1:9" s="148" customFormat="1" ht="21">
      <c r="A57" s="412" t="s">
        <v>376</v>
      </c>
      <c r="B57" s="439">
        <v>637.649</v>
      </c>
      <c r="C57" s="429">
        <v>78.56</v>
      </c>
      <c r="D57" s="429">
        <v>35.412999999999997</v>
      </c>
      <c r="E57" s="430">
        <v>751.62199999999996</v>
      </c>
    </row>
    <row r="58" spans="1:9" s="148" customFormat="1">
      <c r="A58" s="383" t="s">
        <v>377</v>
      </c>
      <c r="B58" s="439">
        <v>9854.8670000000002</v>
      </c>
      <c r="C58" s="429">
        <v>4286.8230000000003</v>
      </c>
      <c r="D58" s="429">
        <v>8305.6980000000003</v>
      </c>
      <c r="E58" s="430">
        <v>22447.387999999999</v>
      </c>
      <c r="F58" s="153"/>
    </row>
    <row r="59" spans="1:9">
      <c r="A59" s="231" t="s">
        <v>378</v>
      </c>
      <c r="B59" s="434">
        <v>7641.4589999999998</v>
      </c>
      <c r="C59" s="397">
        <v>3091.2359999999999</v>
      </c>
      <c r="D59" s="397">
        <v>8364.4050000000007</v>
      </c>
      <c r="E59" s="398">
        <v>19097.099999999999</v>
      </c>
      <c r="G59" s="148"/>
      <c r="H59" s="148"/>
      <c r="I59" s="148"/>
    </row>
    <row r="60" spans="1:9">
      <c r="A60" s="231" t="s">
        <v>379</v>
      </c>
      <c r="B60" s="434">
        <v>2042.684</v>
      </c>
      <c r="C60" s="397">
        <v>1098.162</v>
      </c>
      <c r="D60" s="397">
        <v>507.67200000000003</v>
      </c>
      <c r="E60" s="398">
        <v>3648.518</v>
      </c>
      <c r="G60" s="148"/>
      <c r="H60" s="148"/>
      <c r="I60" s="148"/>
    </row>
    <row r="61" spans="1:9">
      <c r="A61" s="231" t="s">
        <v>380</v>
      </c>
      <c r="B61" s="434">
        <v>139.53200000000001</v>
      </c>
      <c r="C61" s="397">
        <v>2.121</v>
      </c>
      <c r="D61" s="397">
        <v>203.017</v>
      </c>
      <c r="E61" s="398">
        <v>344.67</v>
      </c>
      <c r="G61" s="148"/>
      <c r="H61" s="148"/>
      <c r="I61" s="148"/>
    </row>
    <row r="62" spans="1:9">
      <c r="A62" s="231" t="s">
        <v>381</v>
      </c>
      <c r="B62" s="434">
        <v>30.11</v>
      </c>
      <c r="C62" s="397">
        <v>99.353999999999999</v>
      </c>
      <c r="D62" s="397">
        <v>64.694000000000003</v>
      </c>
      <c r="E62" s="398">
        <v>194.15799999999999</v>
      </c>
      <c r="G62" s="148"/>
      <c r="H62" s="148"/>
      <c r="I62" s="148"/>
    </row>
    <row r="63" spans="1:9">
      <c r="A63" s="231" t="s">
        <v>263</v>
      </c>
      <c r="B63" s="434">
        <v>1.0820000000000001</v>
      </c>
      <c r="C63" s="397">
        <v>0</v>
      </c>
      <c r="D63" s="397">
        <v>167.989</v>
      </c>
      <c r="E63" s="398">
        <v>169.071</v>
      </c>
      <c r="G63" s="148"/>
      <c r="H63" s="148"/>
      <c r="I63" s="148"/>
    </row>
    <row r="64" spans="1:9">
      <c r="A64" s="231" t="s">
        <v>382</v>
      </c>
      <c r="B64" s="434">
        <v>0</v>
      </c>
      <c r="C64" s="397">
        <v>-4.05</v>
      </c>
      <c r="D64" s="397">
        <v>-662.05200000000002</v>
      </c>
      <c r="E64" s="398">
        <v>-666.10199999999998</v>
      </c>
      <c r="G64" s="148"/>
      <c r="H64" s="148"/>
      <c r="I64" s="148"/>
    </row>
    <row r="65" spans="1:9">
      <c r="A65" s="284" t="s">
        <v>98</v>
      </c>
      <c r="B65" s="434">
        <v>0</v>
      </c>
      <c r="C65" s="397">
        <v>0</v>
      </c>
      <c r="D65" s="397">
        <v>-340.02699999999999</v>
      </c>
      <c r="E65" s="398">
        <v>-340.02699999999999</v>
      </c>
      <c r="G65" s="148"/>
      <c r="H65" s="148"/>
      <c r="I65" s="148"/>
    </row>
    <row r="66" spans="1:9">
      <c r="A66" s="284" t="s">
        <v>404</v>
      </c>
      <c r="B66" s="434">
        <v>1295.3699999999999</v>
      </c>
      <c r="C66" s="397">
        <v>498.517</v>
      </c>
      <c r="D66" s="397">
        <v>415.38099999999997</v>
      </c>
      <c r="E66" s="430">
        <v>2209.268</v>
      </c>
      <c r="G66" s="148"/>
      <c r="H66" s="148"/>
      <c r="I66" s="148"/>
    </row>
    <row r="67" spans="1:9" s="148" customFormat="1" ht="12.75" thickBot="1">
      <c r="A67" s="386" t="s">
        <v>384</v>
      </c>
      <c r="B67" s="440">
        <v>103225.792</v>
      </c>
      <c r="C67" s="431">
        <v>25431.848000000002</v>
      </c>
      <c r="D67" s="431">
        <v>29149.727999999999</v>
      </c>
      <c r="E67" s="432">
        <v>157807.36799999999</v>
      </c>
    </row>
    <row r="68" spans="1:9">
      <c r="B68" s="149"/>
      <c r="C68" s="149"/>
      <c r="D68" s="149"/>
      <c r="E68" s="423"/>
    </row>
    <row r="69" spans="1:9">
      <c r="E69" s="158"/>
    </row>
  </sheetData>
  <mergeCells count="2">
    <mergeCell ref="A2:E2"/>
    <mergeCell ref="D4:E4"/>
  </mergeCells>
  <printOptions horizontalCentered="1"/>
  <pageMargins left="0.17" right="0.19" top="0.26" bottom="0.45" header="0.5" footer="0.5"/>
  <pageSetup paperSize="9" scale="75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91"/>
  <sheetViews>
    <sheetView workbookViewId="0"/>
  </sheetViews>
  <sheetFormatPr defaultRowHeight="14.25"/>
  <cols>
    <col min="1" max="1" width="2.625" style="1394" customWidth="1"/>
    <col min="2" max="2" width="4.625" customWidth="1"/>
    <col min="3" max="3" width="2.375" customWidth="1"/>
    <col min="4" max="4" width="3" customWidth="1"/>
    <col min="6" max="6" width="47.625" customWidth="1"/>
    <col min="7" max="10" width="12.625" customWidth="1"/>
    <col min="12" max="12" width="9" customWidth="1"/>
  </cols>
  <sheetData>
    <row r="2" spans="2:15" ht="15" customHeight="1">
      <c r="B2" s="1744" t="s">
        <v>1195</v>
      </c>
      <c r="C2" s="1744"/>
      <c r="D2" s="1744"/>
      <c r="E2" s="1744"/>
      <c r="F2" s="1744"/>
      <c r="G2" s="1744"/>
      <c r="H2" s="1744"/>
      <c r="I2" s="1744"/>
      <c r="J2" s="1744"/>
    </row>
    <row r="3" spans="2:15" ht="15" thickBot="1">
      <c r="I3" s="1973" t="s">
        <v>844</v>
      </c>
      <c r="J3" s="1973"/>
    </row>
    <row r="4" spans="2:15" ht="33.75" customHeight="1" thickBot="1">
      <c r="B4" s="1594" t="s">
        <v>289</v>
      </c>
      <c r="C4" s="2022" t="s">
        <v>640</v>
      </c>
      <c r="D4" s="1932"/>
      <c r="E4" s="1932"/>
      <c r="F4" s="2023"/>
      <c r="G4" s="1529" t="s">
        <v>5</v>
      </c>
      <c r="H4" s="1530" t="s">
        <v>324</v>
      </c>
      <c r="I4" s="1531" t="s">
        <v>325</v>
      </c>
      <c r="J4" s="1532" t="s">
        <v>8</v>
      </c>
    </row>
    <row r="5" spans="2:15" ht="30" customHeight="1">
      <c r="B5" s="1491">
        <v>1</v>
      </c>
      <c r="C5" s="2070" t="s">
        <v>981</v>
      </c>
      <c r="D5" s="1933"/>
      <c r="E5" s="1933"/>
      <c r="F5" s="2071"/>
      <c r="G5" s="1169">
        <v>54</v>
      </c>
      <c r="H5" s="171">
        <v>0</v>
      </c>
      <c r="I5" s="957">
        <v>0</v>
      </c>
      <c r="J5" s="1116">
        <v>54</v>
      </c>
      <c r="L5" s="1495"/>
      <c r="M5" s="1495"/>
      <c r="N5" s="1495"/>
      <c r="O5" s="1495"/>
    </row>
    <row r="6" spans="2:15" ht="18" customHeight="1">
      <c r="B6" s="1564"/>
      <c r="C6" s="1565"/>
      <c r="D6" s="2074" t="s">
        <v>228</v>
      </c>
      <c r="E6" s="2075"/>
      <c r="F6" s="2076"/>
      <c r="G6" s="888">
        <v>51.036999999999999</v>
      </c>
      <c r="H6" s="889">
        <v>0</v>
      </c>
      <c r="I6" s="1569">
        <v>0</v>
      </c>
      <c r="J6" s="1119">
        <v>51.036999999999999</v>
      </c>
      <c r="L6" s="1495"/>
      <c r="M6" s="1495"/>
      <c r="N6" s="1495"/>
      <c r="O6" s="1495"/>
    </row>
    <row r="7" spans="2:15" ht="18" customHeight="1">
      <c r="B7" s="1564"/>
      <c r="C7" s="1565"/>
      <c r="D7" s="2074" t="s">
        <v>232</v>
      </c>
      <c r="E7" s="2075"/>
      <c r="F7" s="2076"/>
      <c r="G7" s="1583">
        <v>5.0000000000000001E-3</v>
      </c>
      <c r="H7" s="889">
        <v>0</v>
      </c>
      <c r="I7" s="1569">
        <v>0</v>
      </c>
      <c r="J7" s="1119">
        <v>5.0000000000000001E-3</v>
      </c>
      <c r="L7" s="1495"/>
      <c r="M7" s="1495"/>
      <c r="N7" s="1495"/>
      <c r="O7" s="1495"/>
    </row>
    <row r="8" spans="2:15" ht="15.75" customHeight="1">
      <c r="B8" s="1319"/>
      <c r="C8" s="1326"/>
      <c r="D8" s="1923" t="s">
        <v>234</v>
      </c>
      <c r="E8" s="1923"/>
      <c r="F8" s="2014"/>
      <c r="G8" s="1191">
        <v>2.9580000000000002</v>
      </c>
      <c r="H8" s="173">
        <v>0</v>
      </c>
      <c r="I8" s="964">
        <v>0</v>
      </c>
      <c r="J8" s="1119">
        <v>2.9580000000000002</v>
      </c>
      <c r="L8" s="1495"/>
      <c r="M8" s="1495"/>
      <c r="N8" s="1495"/>
      <c r="O8" s="1495"/>
    </row>
    <row r="9" spans="2:15" ht="15.75" customHeight="1">
      <c r="B9" s="1322">
        <v>2</v>
      </c>
      <c r="C9" s="2077" t="s">
        <v>982</v>
      </c>
      <c r="D9" s="2078"/>
      <c r="E9" s="2078"/>
      <c r="F9" s="2079"/>
      <c r="G9" s="1121">
        <v>0.25800000000000001</v>
      </c>
      <c r="H9" s="175">
        <v>0</v>
      </c>
      <c r="I9" s="962">
        <v>0</v>
      </c>
      <c r="J9" s="1119">
        <v>0.25800000000000001</v>
      </c>
      <c r="L9" s="1495"/>
      <c r="M9" s="1495"/>
      <c r="N9" s="1495"/>
      <c r="O9" s="1495"/>
    </row>
    <row r="10" spans="2:15" ht="15.75" customHeight="1">
      <c r="B10" s="1319"/>
      <c r="C10" s="2007" t="s">
        <v>986</v>
      </c>
      <c r="D10" s="1916"/>
      <c r="E10" s="1916"/>
      <c r="F10" s="2008"/>
      <c r="G10" s="1191">
        <v>0.25800000000000001</v>
      </c>
      <c r="H10" s="173">
        <v>0</v>
      </c>
      <c r="I10" s="964">
        <v>0</v>
      </c>
      <c r="J10" s="1119">
        <v>0.25800000000000001</v>
      </c>
      <c r="L10" s="1495"/>
      <c r="M10" s="1495"/>
      <c r="N10" s="1495"/>
      <c r="O10" s="1495"/>
    </row>
    <row r="11" spans="2:15" ht="15.75" customHeight="1">
      <c r="B11" s="1319"/>
      <c r="C11" s="1331"/>
      <c r="D11" s="1915" t="s">
        <v>987</v>
      </c>
      <c r="E11" s="1916"/>
      <c r="F11" s="2008"/>
      <c r="G11" s="1191">
        <v>0.25800000000000001</v>
      </c>
      <c r="H11" s="173">
        <v>0</v>
      </c>
      <c r="I11" s="964">
        <v>0</v>
      </c>
      <c r="J11" s="1119">
        <v>0.25800000000000001</v>
      </c>
      <c r="L11" s="1495"/>
      <c r="M11" s="1495"/>
      <c r="N11" s="1495"/>
      <c r="O11" s="1495"/>
    </row>
    <row r="12" spans="2:15" ht="15" customHeight="1">
      <c r="B12" s="1322">
        <v>3</v>
      </c>
      <c r="C12" s="2016" t="s">
        <v>643</v>
      </c>
      <c r="D12" s="1926"/>
      <c r="E12" s="1926"/>
      <c r="F12" s="2017"/>
      <c r="G12" s="1121">
        <v>21721.024000000001</v>
      </c>
      <c r="H12" s="175">
        <v>5472.732</v>
      </c>
      <c r="I12" s="962">
        <v>3710.607</v>
      </c>
      <c r="J12" s="1119">
        <v>30904.363000000001</v>
      </c>
      <c r="L12" s="1495"/>
      <c r="M12" s="1495"/>
      <c r="N12" s="1495"/>
      <c r="O12" s="1495"/>
    </row>
    <row r="13" spans="2:15" ht="15" customHeight="1">
      <c r="B13" s="1319"/>
      <c r="C13" s="1324"/>
      <c r="D13" s="1921" t="s">
        <v>644</v>
      </c>
      <c r="E13" s="1922"/>
      <c r="F13" s="1928"/>
      <c r="G13" s="1191">
        <v>1527.37</v>
      </c>
      <c r="H13" s="173">
        <v>204.62899999999999</v>
      </c>
      <c r="I13" s="964">
        <v>0.72699999999999998</v>
      </c>
      <c r="J13" s="1119">
        <v>1732.7260000000001</v>
      </c>
      <c r="L13" s="1495"/>
      <c r="M13" s="1495"/>
      <c r="N13" s="1495"/>
      <c r="O13" s="1495"/>
    </row>
    <row r="14" spans="2:15" ht="15" customHeight="1">
      <c r="B14" s="1319"/>
      <c r="C14" s="1324"/>
      <c r="D14" s="1921" t="s">
        <v>645</v>
      </c>
      <c r="E14" s="1922"/>
      <c r="F14" s="1928"/>
      <c r="G14" s="1191">
        <v>47.558999999999997</v>
      </c>
      <c r="H14" s="173">
        <v>1.431</v>
      </c>
      <c r="I14" s="964">
        <v>2.6640000000000001</v>
      </c>
      <c r="J14" s="1119">
        <v>51.654000000000003</v>
      </c>
      <c r="L14" s="1495"/>
      <c r="M14" s="1495"/>
      <c r="N14" s="1495"/>
      <c r="O14" s="1495"/>
    </row>
    <row r="15" spans="2:15" ht="15.75" customHeight="1">
      <c r="B15" s="1319"/>
      <c r="C15" s="1324"/>
      <c r="D15" s="1921" t="s">
        <v>646</v>
      </c>
      <c r="E15" s="1922"/>
      <c r="F15" s="1928"/>
      <c r="G15" s="1191">
        <v>4337.6189999999997</v>
      </c>
      <c r="H15" s="173">
        <v>1744.0640000000001</v>
      </c>
      <c r="I15" s="964">
        <v>886.04700000000003</v>
      </c>
      <c r="J15" s="1119">
        <v>6967.73</v>
      </c>
      <c r="L15" s="1495"/>
      <c r="M15" s="1495"/>
      <c r="N15" s="1495"/>
      <c r="O15" s="1495"/>
    </row>
    <row r="16" spans="2:15" ht="15.75" customHeight="1">
      <c r="B16" s="1319"/>
      <c r="C16" s="1324"/>
      <c r="D16" s="1921" t="s">
        <v>647</v>
      </c>
      <c r="E16" s="1922"/>
      <c r="F16" s="1928"/>
      <c r="G16" s="1191">
        <v>2787.0369999999998</v>
      </c>
      <c r="H16" s="173">
        <v>647.58299999999997</v>
      </c>
      <c r="I16" s="964">
        <v>281.81900000000002</v>
      </c>
      <c r="J16" s="1119">
        <v>3716.4389999999999</v>
      </c>
      <c r="L16" s="1495"/>
      <c r="M16" s="1495"/>
      <c r="N16" s="1495"/>
      <c r="O16" s="1495"/>
    </row>
    <row r="17" spans="2:15" ht="15" customHeight="1">
      <c r="B17" s="1319"/>
      <c r="C17" s="1324"/>
      <c r="D17" s="1921" t="s">
        <v>648</v>
      </c>
      <c r="E17" s="1922"/>
      <c r="F17" s="1928"/>
      <c r="G17" s="1191">
        <v>2987.1289999999999</v>
      </c>
      <c r="H17" s="173">
        <v>865.31100000000004</v>
      </c>
      <c r="I17" s="964">
        <v>2508.279</v>
      </c>
      <c r="J17" s="1119">
        <v>6360.7190000000001</v>
      </c>
      <c r="L17" s="1495"/>
      <c r="M17" s="1495"/>
      <c r="N17" s="1495"/>
      <c r="O17" s="1495"/>
    </row>
    <row r="18" spans="2:15" ht="15" customHeight="1">
      <c r="B18" s="1327"/>
      <c r="C18" s="1493"/>
      <c r="D18" s="1915" t="s">
        <v>992</v>
      </c>
      <c r="E18" s="1916"/>
      <c r="F18" s="2008"/>
      <c r="G18" s="1191">
        <v>9108.9809999999998</v>
      </c>
      <c r="H18" s="173">
        <v>1954.635</v>
      </c>
      <c r="I18" s="964">
        <v>19.484999999999999</v>
      </c>
      <c r="J18" s="1119">
        <v>11083.101000000001</v>
      </c>
      <c r="L18" s="1495"/>
      <c r="M18" s="1495"/>
      <c r="N18" s="1495"/>
      <c r="O18" s="1495"/>
    </row>
    <row r="19" spans="2:15" ht="15" customHeight="1">
      <c r="B19" s="1319"/>
      <c r="C19" s="1324"/>
      <c r="D19" s="1921" t="s">
        <v>650</v>
      </c>
      <c r="E19" s="1922"/>
      <c r="F19" s="1928"/>
      <c r="G19" s="1191">
        <v>925.32899999999995</v>
      </c>
      <c r="H19" s="173">
        <v>55.079000000000001</v>
      </c>
      <c r="I19" s="964">
        <v>11.586</v>
      </c>
      <c r="J19" s="1119">
        <v>991.99400000000003</v>
      </c>
      <c r="L19" s="1495"/>
      <c r="M19" s="1495"/>
      <c r="N19" s="1495"/>
      <c r="O19" s="1495"/>
    </row>
    <row r="20" spans="2:15" ht="15" customHeight="1">
      <c r="B20" s="1322">
        <v>4</v>
      </c>
      <c r="C20" s="2009" t="s">
        <v>651</v>
      </c>
      <c r="D20" s="1917"/>
      <c r="E20" s="1917"/>
      <c r="F20" s="2010"/>
      <c r="G20" s="1121">
        <v>299881.48499999999</v>
      </c>
      <c r="H20" s="175">
        <v>32143.976999999999</v>
      </c>
      <c r="I20" s="962">
        <v>18082.117999999999</v>
      </c>
      <c r="J20" s="1119">
        <v>350107.58</v>
      </c>
      <c r="L20" s="1495"/>
      <c r="M20" s="1495"/>
      <c r="N20" s="1495"/>
      <c r="O20" s="1495"/>
    </row>
    <row r="21" spans="2:15" ht="15" customHeight="1">
      <c r="B21" s="1319"/>
      <c r="C21" s="1326"/>
      <c r="D21" s="1923" t="s">
        <v>994</v>
      </c>
      <c r="E21" s="1923"/>
      <c r="F21" s="2014"/>
      <c r="G21" s="1191">
        <v>77486.407999999996</v>
      </c>
      <c r="H21" s="173">
        <v>11264.853999999999</v>
      </c>
      <c r="I21" s="964">
        <v>4268.8789999999999</v>
      </c>
      <c r="J21" s="1119">
        <v>93020.141000000003</v>
      </c>
      <c r="L21" s="1495"/>
      <c r="M21" s="1495"/>
      <c r="N21" s="1495"/>
      <c r="O21" s="1495"/>
    </row>
    <row r="22" spans="2:15" ht="15" customHeight="1">
      <c r="B22" s="1319"/>
      <c r="C22" s="1324"/>
      <c r="D22" s="1923" t="s">
        <v>995</v>
      </c>
      <c r="E22" s="1923"/>
      <c r="F22" s="2014"/>
      <c r="G22" s="1191">
        <v>1067.9690000000001</v>
      </c>
      <c r="H22" s="173">
        <v>3.569</v>
      </c>
      <c r="I22" s="964">
        <v>0.30099999999999999</v>
      </c>
      <c r="J22" s="1119">
        <v>1071.8389999999999</v>
      </c>
      <c r="L22" s="1495"/>
      <c r="M22" s="1495"/>
      <c r="N22" s="1495"/>
      <c r="O22" s="1495"/>
    </row>
    <row r="23" spans="2:15" ht="30" customHeight="1">
      <c r="B23" s="1319"/>
      <c r="C23" s="1324"/>
      <c r="D23" s="1923" t="s">
        <v>996</v>
      </c>
      <c r="E23" s="1923"/>
      <c r="F23" s="2014"/>
      <c r="G23" s="1191">
        <v>4093.2530000000002</v>
      </c>
      <c r="H23" s="173">
        <v>141.52600000000001</v>
      </c>
      <c r="I23" s="964">
        <v>376.62299999999999</v>
      </c>
      <c r="J23" s="1119">
        <v>4611.402</v>
      </c>
      <c r="L23" s="1495"/>
      <c r="M23" s="1495"/>
      <c r="N23" s="1495"/>
      <c r="O23" s="1495"/>
    </row>
    <row r="24" spans="2:15" ht="15" customHeight="1">
      <c r="B24" s="1319"/>
      <c r="C24" s="1326"/>
      <c r="D24" s="1923" t="s">
        <v>997</v>
      </c>
      <c r="E24" s="1923"/>
      <c r="F24" s="2014"/>
      <c r="G24" s="1191">
        <v>99276.764999999999</v>
      </c>
      <c r="H24" s="173">
        <v>7077.7039999999997</v>
      </c>
      <c r="I24" s="964">
        <v>7427.5020000000004</v>
      </c>
      <c r="J24" s="1119">
        <v>113781.97100000001</v>
      </c>
      <c r="L24" s="1495"/>
      <c r="M24" s="1495"/>
      <c r="N24" s="1495"/>
      <c r="O24" s="1495"/>
    </row>
    <row r="25" spans="2:15" ht="15" customHeight="1">
      <c r="B25" s="1319"/>
      <c r="C25" s="1326"/>
      <c r="D25" s="1923" t="s">
        <v>998</v>
      </c>
      <c r="E25" s="1923"/>
      <c r="F25" s="2014"/>
      <c r="G25" s="1191">
        <v>764.22699999999998</v>
      </c>
      <c r="H25" s="173">
        <v>131.30799999999999</v>
      </c>
      <c r="I25" s="964">
        <v>82.683000000000007</v>
      </c>
      <c r="J25" s="1119">
        <v>978.21799999999996</v>
      </c>
      <c r="L25" s="1495"/>
      <c r="M25" s="1495"/>
      <c r="N25" s="1495"/>
      <c r="O25" s="1495"/>
    </row>
    <row r="26" spans="2:15" ht="15" customHeight="1">
      <c r="B26" s="1319"/>
      <c r="C26" s="1326"/>
      <c r="D26" s="1923" t="s">
        <v>999</v>
      </c>
      <c r="E26" s="1923"/>
      <c r="F26" s="2014"/>
      <c r="G26" s="1191">
        <v>32680.815999999999</v>
      </c>
      <c r="H26" s="173">
        <v>6946.5540000000001</v>
      </c>
      <c r="I26" s="964">
        <v>881.28899999999999</v>
      </c>
      <c r="J26" s="1119">
        <v>40508.659</v>
      </c>
      <c r="L26" s="1495"/>
      <c r="M26" s="1495"/>
      <c r="N26" s="1495"/>
      <c r="O26" s="1495"/>
    </row>
    <row r="27" spans="2:15" ht="15" customHeight="1">
      <c r="B27" s="1319"/>
      <c r="C27" s="1326"/>
      <c r="D27" s="1923" t="s">
        <v>1000</v>
      </c>
      <c r="E27" s="1923"/>
      <c r="F27" s="2014"/>
      <c r="G27" s="1191">
        <v>190.60599999999999</v>
      </c>
      <c r="H27" s="173">
        <v>0</v>
      </c>
      <c r="I27" s="964">
        <v>0</v>
      </c>
      <c r="J27" s="1119">
        <v>190.60599999999999</v>
      </c>
      <c r="L27" s="1495"/>
      <c r="M27" s="1495"/>
      <c r="N27" s="1495"/>
      <c r="O27" s="1495"/>
    </row>
    <row r="28" spans="2:15" ht="30" customHeight="1">
      <c r="B28" s="1319"/>
      <c r="C28" s="1326"/>
      <c r="D28" s="1923" t="s">
        <v>1001</v>
      </c>
      <c r="E28" s="1923"/>
      <c r="F28" s="2014"/>
      <c r="G28" s="1191">
        <v>1335.2139999999999</v>
      </c>
      <c r="H28" s="173">
        <v>29.071999999999999</v>
      </c>
      <c r="I28" s="964">
        <v>9.3190000000000008</v>
      </c>
      <c r="J28" s="1119">
        <v>1373.605</v>
      </c>
      <c r="L28" s="1495"/>
      <c r="M28" s="1495"/>
      <c r="N28" s="1495"/>
      <c r="O28" s="1495"/>
    </row>
    <row r="29" spans="2:15" ht="15" customHeight="1">
      <c r="B29" s="1319"/>
      <c r="C29" s="1326"/>
      <c r="D29" s="1923" t="s">
        <v>1002</v>
      </c>
      <c r="E29" s="1923"/>
      <c r="F29" s="2014"/>
      <c r="G29" s="1191">
        <v>76950.854999999996</v>
      </c>
      <c r="H29" s="173">
        <v>4838.5029999999997</v>
      </c>
      <c r="I29" s="964">
        <v>3891.4380000000001</v>
      </c>
      <c r="J29" s="1119">
        <v>85680.796000000002</v>
      </c>
      <c r="L29" s="1495"/>
      <c r="M29" s="1495"/>
      <c r="N29" s="1495"/>
      <c r="O29" s="1495"/>
    </row>
    <row r="30" spans="2:15" ht="15" customHeight="1">
      <c r="B30" s="1319"/>
      <c r="C30" s="1326"/>
      <c r="D30" s="1923" t="s">
        <v>1003</v>
      </c>
      <c r="E30" s="1923"/>
      <c r="F30" s="2014"/>
      <c r="G30" s="1191">
        <v>2438.2440000000001</v>
      </c>
      <c r="H30" s="173">
        <v>1241.652</v>
      </c>
      <c r="I30" s="964">
        <v>450.62700000000001</v>
      </c>
      <c r="J30" s="1119">
        <v>4130.5230000000001</v>
      </c>
      <c r="L30" s="1495"/>
      <c r="M30" s="1495"/>
      <c r="N30" s="1495"/>
      <c r="O30" s="1495"/>
    </row>
    <row r="31" spans="2:15" ht="15" customHeight="1">
      <c r="B31" s="1319"/>
      <c r="C31" s="1326"/>
      <c r="D31" s="1921" t="s">
        <v>662</v>
      </c>
      <c r="E31" s="1922"/>
      <c r="F31" s="1928"/>
      <c r="G31" s="1191">
        <v>3597.1280000000002</v>
      </c>
      <c r="H31" s="173">
        <v>469.23500000000001</v>
      </c>
      <c r="I31" s="964">
        <v>693.45699999999999</v>
      </c>
      <c r="J31" s="1119">
        <v>4759.82</v>
      </c>
      <c r="L31" s="1495"/>
      <c r="M31" s="1495"/>
      <c r="N31" s="1495"/>
      <c r="O31" s="1495"/>
    </row>
    <row r="32" spans="2:15" ht="15" customHeight="1">
      <c r="B32" s="1322">
        <v>5</v>
      </c>
      <c r="C32" s="2009" t="s">
        <v>663</v>
      </c>
      <c r="D32" s="1917"/>
      <c r="E32" s="1917"/>
      <c r="F32" s="2010"/>
      <c r="G32" s="1121">
        <v>54297.618000000002</v>
      </c>
      <c r="H32" s="175">
        <v>5516.2780000000002</v>
      </c>
      <c r="I32" s="962">
        <v>2927.0259999999998</v>
      </c>
      <c r="J32" s="1119">
        <v>62740.921999999999</v>
      </c>
      <c r="L32" s="1495"/>
      <c r="M32" s="1495"/>
      <c r="N32" s="1495"/>
      <c r="O32" s="1495"/>
    </row>
    <row r="33" spans="2:15" ht="15" customHeight="1">
      <c r="B33" s="1319"/>
      <c r="C33" s="1326"/>
      <c r="D33" s="1923" t="s">
        <v>1005</v>
      </c>
      <c r="E33" s="1923"/>
      <c r="F33" s="2014"/>
      <c r="G33" s="1191">
        <v>4124.5460000000003</v>
      </c>
      <c r="H33" s="173">
        <v>1253.1479999999999</v>
      </c>
      <c r="I33" s="964">
        <v>399.58600000000001</v>
      </c>
      <c r="J33" s="1119">
        <v>5777.28</v>
      </c>
      <c r="L33" s="1495"/>
      <c r="M33" s="1495"/>
      <c r="N33" s="1495"/>
      <c r="O33" s="1495"/>
    </row>
    <row r="34" spans="2:15" ht="15" customHeight="1">
      <c r="B34" s="1319"/>
      <c r="C34" s="1326"/>
      <c r="D34" s="1923" t="s">
        <v>1006</v>
      </c>
      <c r="E34" s="1923"/>
      <c r="F34" s="2014"/>
      <c r="G34" s="1191">
        <v>90.254000000000005</v>
      </c>
      <c r="H34" s="173">
        <v>0</v>
      </c>
      <c r="I34" s="964">
        <v>25</v>
      </c>
      <c r="J34" s="1119">
        <v>115.254</v>
      </c>
      <c r="L34" s="1495"/>
      <c r="M34" s="1495"/>
      <c r="N34" s="1495"/>
      <c r="O34" s="1495"/>
    </row>
    <row r="35" spans="2:15" ht="15" customHeight="1">
      <c r="B35" s="1319"/>
      <c r="C35" s="1326"/>
      <c r="D35" s="1923" t="s">
        <v>1007</v>
      </c>
      <c r="E35" s="1923"/>
      <c r="F35" s="2014"/>
      <c r="G35" s="1191">
        <v>549.58699999999999</v>
      </c>
      <c r="H35" s="173">
        <v>20.620999999999999</v>
      </c>
      <c r="I35" s="964">
        <v>115.30200000000001</v>
      </c>
      <c r="J35" s="1119">
        <v>685.51</v>
      </c>
      <c r="L35" s="1495"/>
      <c r="M35" s="1495"/>
      <c r="N35" s="1495"/>
      <c r="O35" s="1495"/>
    </row>
    <row r="36" spans="2:15" ht="15" customHeight="1">
      <c r="B36" s="1319"/>
      <c r="C36" s="1326"/>
      <c r="D36" s="1923" t="s">
        <v>1008</v>
      </c>
      <c r="E36" s="1923"/>
      <c r="F36" s="2014"/>
      <c r="G36" s="1191">
        <v>13290.017</v>
      </c>
      <c r="H36" s="173">
        <v>1578.6289999999999</v>
      </c>
      <c r="I36" s="964">
        <v>984.26700000000005</v>
      </c>
      <c r="J36" s="1119">
        <v>15852.913</v>
      </c>
      <c r="L36" s="1495"/>
      <c r="M36" s="1495"/>
      <c r="N36" s="1495"/>
      <c r="O36" s="1495"/>
    </row>
    <row r="37" spans="2:15" ht="15" customHeight="1">
      <c r="B37" s="1319"/>
      <c r="C37" s="1326"/>
      <c r="D37" s="1923" t="s">
        <v>1009</v>
      </c>
      <c r="E37" s="1923"/>
      <c r="F37" s="2014"/>
      <c r="G37" s="1191">
        <v>42.604999999999997</v>
      </c>
      <c r="H37" s="173">
        <v>0.24</v>
      </c>
      <c r="I37" s="964">
        <v>0</v>
      </c>
      <c r="J37" s="1119">
        <v>42.844999999999999</v>
      </c>
      <c r="L37" s="1495"/>
      <c r="M37" s="1495"/>
      <c r="N37" s="1495"/>
      <c r="O37" s="1495"/>
    </row>
    <row r="38" spans="2:15" ht="15" customHeight="1">
      <c r="B38" s="1319"/>
      <c r="C38" s="1326"/>
      <c r="D38" s="1923" t="s">
        <v>1010</v>
      </c>
      <c r="E38" s="1923"/>
      <c r="F38" s="2014"/>
      <c r="G38" s="1191">
        <v>2016.183</v>
      </c>
      <c r="H38" s="173">
        <v>453.69200000000001</v>
      </c>
      <c r="I38" s="964">
        <v>57.054000000000002</v>
      </c>
      <c r="J38" s="1119">
        <v>2526.9290000000001</v>
      </c>
      <c r="L38" s="1495"/>
      <c r="M38" s="1495"/>
      <c r="N38" s="1495"/>
      <c r="O38" s="1495"/>
    </row>
    <row r="39" spans="2:15" ht="15" customHeight="1">
      <c r="B39" s="1319"/>
      <c r="C39" s="1324"/>
      <c r="D39" s="1923" t="s">
        <v>1013</v>
      </c>
      <c r="E39" s="1923"/>
      <c r="F39" s="2014"/>
      <c r="G39" s="1191">
        <v>30947.214</v>
      </c>
      <c r="H39" s="173">
        <v>2058.277</v>
      </c>
      <c r="I39" s="964">
        <v>1217.6099999999999</v>
      </c>
      <c r="J39" s="1119">
        <v>34223.101000000002</v>
      </c>
      <c r="L39" s="1495"/>
      <c r="M39" s="1495"/>
      <c r="N39" s="1495"/>
      <c r="O39" s="1495"/>
    </row>
    <row r="40" spans="2:15" ht="15" customHeight="1">
      <c r="B40" s="1319"/>
      <c r="C40" s="1324"/>
      <c r="D40" s="1923" t="s">
        <v>1014</v>
      </c>
      <c r="E40" s="1923"/>
      <c r="F40" s="2014"/>
      <c r="G40" s="1191">
        <v>155.69200000000001</v>
      </c>
      <c r="H40" s="173">
        <v>4.4649999999999999</v>
      </c>
      <c r="I40" s="964">
        <v>66.844999999999999</v>
      </c>
      <c r="J40" s="1119">
        <v>227.00200000000001</v>
      </c>
      <c r="L40" s="1495"/>
      <c r="M40" s="1495"/>
      <c r="N40" s="1495"/>
      <c r="O40" s="1495"/>
    </row>
    <row r="41" spans="2:15" ht="15" customHeight="1">
      <c r="B41" s="1319"/>
      <c r="C41" s="1326"/>
      <c r="D41" s="1923" t="s">
        <v>1015</v>
      </c>
      <c r="E41" s="1923"/>
      <c r="F41" s="2014"/>
      <c r="G41" s="1191">
        <v>279.78300000000002</v>
      </c>
      <c r="H41" s="173">
        <v>0</v>
      </c>
      <c r="I41" s="964">
        <v>0</v>
      </c>
      <c r="J41" s="1119">
        <v>279.78300000000002</v>
      </c>
      <c r="L41" s="1495"/>
      <c r="M41" s="1495"/>
      <c r="N41" s="1495"/>
      <c r="O41" s="1495"/>
    </row>
    <row r="42" spans="2:15" ht="15" customHeight="1">
      <c r="B42" s="1319"/>
      <c r="C42" s="1326"/>
      <c r="D42" s="1923" t="s">
        <v>677</v>
      </c>
      <c r="E42" s="1923"/>
      <c r="F42" s="2014"/>
      <c r="G42" s="1191">
        <v>2801.7370000000001</v>
      </c>
      <c r="H42" s="173">
        <v>147.20599999999999</v>
      </c>
      <c r="I42" s="964">
        <v>61.362000000000002</v>
      </c>
      <c r="J42" s="1119">
        <v>3010.3049999999998</v>
      </c>
      <c r="L42" s="1495"/>
      <c r="M42" s="1495"/>
      <c r="N42" s="1495"/>
      <c r="O42" s="1495"/>
    </row>
    <row r="43" spans="2:15" ht="15" customHeight="1">
      <c r="B43" s="1322">
        <v>6</v>
      </c>
      <c r="C43" s="2009" t="s">
        <v>678</v>
      </c>
      <c r="D43" s="1917"/>
      <c r="E43" s="1917"/>
      <c r="F43" s="2010"/>
      <c r="G43" s="1121">
        <v>115784.356</v>
      </c>
      <c r="H43" s="175">
        <v>14628.578</v>
      </c>
      <c r="I43" s="962">
        <v>13482.579</v>
      </c>
      <c r="J43" s="1119">
        <v>143895.51300000001</v>
      </c>
      <c r="L43" s="1495"/>
      <c r="M43" s="1495"/>
      <c r="N43" s="1495"/>
      <c r="O43" s="1495"/>
    </row>
    <row r="44" spans="2:15" ht="15" customHeight="1">
      <c r="B44" s="1319"/>
      <c r="C44" s="1326"/>
      <c r="D44" s="1923" t="s">
        <v>1020</v>
      </c>
      <c r="E44" s="1923"/>
      <c r="F44" s="2014"/>
      <c r="G44" s="1191">
        <v>6642.6310000000003</v>
      </c>
      <c r="H44" s="173">
        <v>1124.2819999999999</v>
      </c>
      <c r="I44" s="964">
        <v>161.07599999999999</v>
      </c>
      <c r="J44" s="1119">
        <v>7927.9889999999996</v>
      </c>
      <c r="L44" s="1495"/>
      <c r="M44" s="1495"/>
      <c r="N44" s="1495"/>
      <c r="O44" s="1495"/>
    </row>
    <row r="45" spans="2:15" ht="15" customHeight="1">
      <c r="B45" s="1319"/>
      <c r="C45" s="1326"/>
      <c r="D45" s="1923" t="s">
        <v>1021</v>
      </c>
      <c r="E45" s="1923"/>
      <c r="F45" s="2014"/>
      <c r="G45" s="1191">
        <v>30</v>
      </c>
      <c r="H45" s="173">
        <v>0</v>
      </c>
      <c r="I45" s="964">
        <v>0</v>
      </c>
      <c r="J45" s="1119">
        <v>30</v>
      </c>
      <c r="L45" s="1495"/>
      <c r="M45" s="1495"/>
      <c r="N45" s="1495"/>
      <c r="O45" s="1495"/>
    </row>
    <row r="46" spans="2:15" ht="15" customHeight="1">
      <c r="B46" s="1319"/>
      <c r="C46" s="1326"/>
      <c r="D46" s="1921" t="s">
        <v>1022</v>
      </c>
      <c r="E46" s="1922"/>
      <c r="F46" s="1928"/>
      <c r="G46" s="1191">
        <v>804.21699999999998</v>
      </c>
      <c r="H46" s="173">
        <v>11.5</v>
      </c>
      <c r="I46" s="964">
        <v>156.46</v>
      </c>
      <c r="J46" s="1119">
        <v>972.17700000000002</v>
      </c>
      <c r="L46" s="1495"/>
      <c r="M46" s="1495"/>
      <c r="N46" s="1495"/>
      <c r="O46" s="1495"/>
    </row>
    <row r="47" spans="2:15" ht="15" customHeight="1">
      <c r="B47" s="1319"/>
      <c r="C47" s="1326"/>
      <c r="D47" s="1921" t="s">
        <v>1023</v>
      </c>
      <c r="E47" s="1922"/>
      <c r="F47" s="1928"/>
      <c r="G47" s="1191">
        <v>46480.391000000003</v>
      </c>
      <c r="H47" s="173">
        <v>5407.3969999999999</v>
      </c>
      <c r="I47" s="964">
        <v>5919.6689999999999</v>
      </c>
      <c r="J47" s="1119">
        <v>57807.457000000002</v>
      </c>
      <c r="L47" s="1495"/>
      <c r="M47" s="1495"/>
      <c r="N47" s="1495"/>
      <c r="O47" s="1495"/>
    </row>
    <row r="48" spans="2:15" ht="15" customHeight="1">
      <c r="B48" s="1319"/>
      <c r="C48" s="1326"/>
      <c r="D48" s="1923" t="s">
        <v>1024</v>
      </c>
      <c r="E48" s="1923"/>
      <c r="F48" s="2014"/>
      <c r="G48" s="1191">
        <v>445.31200000000001</v>
      </c>
      <c r="H48" s="173">
        <v>17.02</v>
      </c>
      <c r="I48" s="964">
        <v>14.74</v>
      </c>
      <c r="J48" s="1119">
        <v>477.072</v>
      </c>
      <c r="L48" s="1495"/>
      <c r="M48" s="1495"/>
      <c r="N48" s="1495"/>
      <c r="O48" s="1495"/>
    </row>
    <row r="49" spans="2:15" ht="15" customHeight="1">
      <c r="B49" s="1319"/>
      <c r="C49" s="1326"/>
      <c r="D49" s="1923" t="s">
        <v>1025</v>
      </c>
      <c r="E49" s="1923"/>
      <c r="F49" s="2014"/>
      <c r="G49" s="1191">
        <v>4492.7669999999998</v>
      </c>
      <c r="H49" s="173">
        <v>286.33499999999998</v>
      </c>
      <c r="I49" s="964">
        <v>16.603000000000002</v>
      </c>
      <c r="J49" s="1119">
        <v>4795.7049999999999</v>
      </c>
      <c r="L49" s="1495"/>
      <c r="M49" s="1495"/>
      <c r="N49" s="1495"/>
      <c r="O49" s="1495"/>
    </row>
    <row r="50" spans="2:15" ht="15" customHeight="1">
      <c r="B50" s="1319"/>
      <c r="C50" s="1326"/>
      <c r="D50" s="1923" t="s">
        <v>1027</v>
      </c>
      <c r="E50" s="1923"/>
      <c r="F50" s="2014"/>
      <c r="G50" s="1191">
        <v>17.178000000000001</v>
      </c>
      <c r="H50" s="173">
        <v>1.23</v>
      </c>
      <c r="I50" s="964">
        <v>0</v>
      </c>
      <c r="J50" s="1119">
        <v>18.408000000000001</v>
      </c>
      <c r="L50" s="1495"/>
      <c r="M50" s="1495"/>
      <c r="N50" s="1495"/>
      <c r="O50" s="1495"/>
    </row>
    <row r="51" spans="2:15" ht="15" customHeight="1">
      <c r="B51" s="1319"/>
      <c r="C51" s="1326"/>
      <c r="D51" s="1921" t="s">
        <v>1028</v>
      </c>
      <c r="E51" s="1922"/>
      <c r="F51" s="1928"/>
      <c r="G51" s="1191">
        <v>46937.464</v>
      </c>
      <c r="H51" s="173">
        <v>5849.2139999999999</v>
      </c>
      <c r="I51" s="964">
        <v>6645.8540000000003</v>
      </c>
      <c r="J51" s="1119">
        <v>59432.531999999999</v>
      </c>
      <c r="L51" s="1495"/>
      <c r="M51" s="1495"/>
      <c r="N51" s="1495"/>
      <c r="O51" s="1495"/>
    </row>
    <row r="52" spans="2:15" ht="15" customHeight="1">
      <c r="B52" s="1319"/>
      <c r="C52" s="1326"/>
      <c r="D52" s="1923" t="s">
        <v>1029</v>
      </c>
      <c r="E52" s="1923"/>
      <c r="F52" s="2014"/>
      <c r="G52" s="1191">
        <v>1607.0119999999999</v>
      </c>
      <c r="H52" s="173">
        <v>81.364000000000004</v>
      </c>
      <c r="I52" s="964">
        <v>99.688999999999993</v>
      </c>
      <c r="J52" s="1119">
        <v>1788.0650000000001</v>
      </c>
      <c r="L52" s="1495"/>
      <c r="M52" s="1495"/>
      <c r="N52" s="1495"/>
      <c r="O52" s="1495"/>
    </row>
    <row r="53" spans="2:15" ht="15" customHeight="1">
      <c r="B53" s="1319"/>
      <c r="C53" s="1326"/>
      <c r="D53" s="1923" t="s">
        <v>1030</v>
      </c>
      <c r="E53" s="1923"/>
      <c r="F53" s="2014"/>
      <c r="G53" s="1191">
        <v>0.20699999999999999</v>
      </c>
      <c r="H53" s="173">
        <v>0</v>
      </c>
      <c r="I53" s="964">
        <v>2.343</v>
      </c>
      <c r="J53" s="1119">
        <v>2.5499999999999998</v>
      </c>
      <c r="L53" s="1495"/>
      <c r="M53" s="1495"/>
      <c r="N53" s="1495"/>
      <c r="O53" s="1495"/>
    </row>
    <row r="54" spans="2:15" ht="15" customHeight="1">
      <c r="B54" s="1319"/>
      <c r="C54" s="1326"/>
      <c r="D54" s="1921" t="s">
        <v>688</v>
      </c>
      <c r="E54" s="1922"/>
      <c r="F54" s="1928"/>
      <c r="G54" s="1191">
        <v>8558.3050000000003</v>
      </c>
      <c r="H54" s="173">
        <v>1850.2360000000001</v>
      </c>
      <c r="I54" s="964">
        <v>466.14499999999998</v>
      </c>
      <c r="J54" s="1119">
        <v>10874.686</v>
      </c>
      <c r="L54" s="1495"/>
      <c r="M54" s="1495"/>
      <c r="N54" s="1495"/>
      <c r="O54" s="1495"/>
    </row>
    <row r="55" spans="2:15" ht="15" customHeight="1">
      <c r="B55" s="1319"/>
      <c r="C55" s="1326"/>
      <c r="D55" s="1922" t="s">
        <v>1035</v>
      </c>
      <c r="E55" s="1922"/>
      <c r="F55" s="1928"/>
      <c r="G55" s="1191">
        <v>-231.12799999999999</v>
      </c>
      <c r="H55" s="173">
        <v>0</v>
      </c>
      <c r="I55" s="964">
        <v>0</v>
      </c>
      <c r="J55" s="1119">
        <v>-231.12799999999999</v>
      </c>
      <c r="L55" s="1495"/>
      <c r="M55" s="1495"/>
      <c r="N55" s="1495"/>
      <c r="O55" s="1495"/>
    </row>
    <row r="56" spans="2:15" ht="15" customHeight="1">
      <c r="B56" s="1322">
        <v>8</v>
      </c>
      <c r="C56" s="2016" t="s">
        <v>691</v>
      </c>
      <c r="D56" s="1926"/>
      <c r="E56" s="1926"/>
      <c r="F56" s="2017"/>
      <c r="G56" s="1121">
        <v>19555.427</v>
      </c>
      <c r="H56" s="175">
        <v>21140.704000000002</v>
      </c>
      <c r="I56" s="962">
        <v>278.26600000000002</v>
      </c>
      <c r="J56" s="1119">
        <v>40974.396999999997</v>
      </c>
      <c r="L56" s="1495"/>
      <c r="M56" s="1495"/>
      <c r="N56" s="1495"/>
      <c r="O56" s="1495"/>
    </row>
    <row r="57" spans="2:15" ht="15" customHeight="1">
      <c r="B57" s="1319"/>
      <c r="C57" s="1326"/>
      <c r="D57" s="1923" t="s">
        <v>793</v>
      </c>
      <c r="E57" s="1923"/>
      <c r="F57" s="2014"/>
      <c r="G57" s="1191">
        <v>12712.384</v>
      </c>
      <c r="H57" s="173">
        <v>3927.386</v>
      </c>
      <c r="I57" s="964">
        <v>278.26600000000002</v>
      </c>
      <c r="J57" s="1119">
        <v>16918.036</v>
      </c>
      <c r="L57" s="1495"/>
      <c r="M57" s="1495"/>
      <c r="N57" s="1495"/>
      <c r="O57" s="1495"/>
    </row>
    <row r="58" spans="2:15" ht="15.75" customHeight="1">
      <c r="B58" s="1319"/>
      <c r="C58" s="1326"/>
      <c r="D58" s="1923" t="s">
        <v>1040</v>
      </c>
      <c r="E58" s="1923"/>
      <c r="F58" s="2014"/>
      <c r="G58" s="1191">
        <v>4.391</v>
      </c>
      <c r="H58" s="173">
        <v>48.234000000000002</v>
      </c>
      <c r="I58" s="964">
        <v>0</v>
      </c>
      <c r="J58" s="1119">
        <v>52.625</v>
      </c>
      <c r="L58" s="1495"/>
      <c r="M58" s="1495"/>
      <c r="N58" s="1495"/>
      <c r="O58" s="1495"/>
    </row>
    <row r="59" spans="2:15" ht="15.75" customHeight="1">
      <c r="B59" s="1319"/>
      <c r="C59" s="1326"/>
      <c r="D59" s="1923" t="s">
        <v>770</v>
      </c>
      <c r="E59" s="1923"/>
      <c r="F59" s="2014"/>
      <c r="G59" s="1191">
        <v>6838.652</v>
      </c>
      <c r="H59" s="173">
        <v>17165.083999999999</v>
      </c>
      <c r="I59" s="964">
        <v>0</v>
      </c>
      <c r="J59" s="1119">
        <v>24003.736000000001</v>
      </c>
      <c r="L59" s="1495"/>
      <c r="M59" s="1495"/>
      <c r="N59" s="1495"/>
      <c r="O59" s="1495"/>
    </row>
    <row r="60" spans="2:15" ht="15" customHeight="1">
      <c r="B60" s="1322">
        <v>9</v>
      </c>
      <c r="C60" s="2016" t="s">
        <v>698</v>
      </c>
      <c r="D60" s="1926"/>
      <c r="E60" s="1926"/>
      <c r="F60" s="2017"/>
      <c r="G60" s="1121">
        <v>0</v>
      </c>
      <c r="H60" s="175">
        <v>0</v>
      </c>
      <c r="I60" s="962">
        <v>220.12700000000001</v>
      </c>
      <c r="J60" s="1119">
        <v>220.12700000000001</v>
      </c>
      <c r="L60" s="1495"/>
      <c r="M60" s="1495"/>
      <c r="N60" s="1495"/>
      <c r="O60" s="1495"/>
    </row>
    <row r="61" spans="2:15" ht="15" customHeight="1">
      <c r="B61" s="1319"/>
      <c r="C61" s="1326"/>
      <c r="D61" s="1923" t="s">
        <v>699</v>
      </c>
      <c r="E61" s="1923"/>
      <c r="F61" s="2014"/>
      <c r="G61" s="1191">
        <v>0</v>
      </c>
      <c r="H61" s="173">
        <v>0</v>
      </c>
      <c r="I61" s="964">
        <v>220.12700000000001</v>
      </c>
      <c r="J61" s="1119">
        <v>220.12700000000001</v>
      </c>
      <c r="L61" s="1495"/>
      <c r="M61" s="1495"/>
      <c r="N61" s="1495"/>
      <c r="O61" s="1495"/>
    </row>
    <row r="62" spans="2:15" ht="15" customHeight="1">
      <c r="B62" s="1322">
        <v>10</v>
      </c>
      <c r="C62" s="2016" t="s">
        <v>1047</v>
      </c>
      <c r="D62" s="1926"/>
      <c r="E62" s="1926"/>
      <c r="F62" s="2017"/>
      <c r="G62" s="1121">
        <v>4163.723</v>
      </c>
      <c r="H62" s="175">
        <v>676.41800000000001</v>
      </c>
      <c r="I62" s="962">
        <v>491.55099999999999</v>
      </c>
      <c r="J62" s="1119">
        <v>5331.692</v>
      </c>
      <c r="L62" s="1495"/>
      <c r="M62" s="1495"/>
      <c r="N62" s="1495"/>
      <c r="O62" s="1495"/>
    </row>
    <row r="63" spans="2:15" ht="15" customHeight="1">
      <c r="B63" s="1327"/>
      <c r="C63" s="1326"/>
      <c r="D63" s="1923" t="s">
        <v>1049</v>
      </c>
      <c r="E63" s="1923"/>
      <c r="F63" s="2014"/>
      <c r="G63" s="1191">
        <v>4053.2</v>
      </c>
      <c r="H63" s="173">
        <v>676.41800000000001</v>
      </c>
      <c r="I63" s="964">
        <v>307.07400000000001</v>
      </c>
      <c r="J63" s="1119">
        <v>5036.692</v>
      </c>
      <c r="L63" s="1495"/>
      <c r="M63" s="1495"/>
      <c r="N63" s="1495"/>
      <c r="O63" s="1495"/>
    </row>
    <row r="64" spans="2:15" ht="15" customHeight="1">
      <c r="B64" s="1327"/>
      <c r="C64" s="1326"/>
      <c r="D64" s="1923" t="s">
        <v>1050</v>
      </c>
      <c r="E64" s="1923"/>
      <c r="F64" s="2014"/>
      <c r="G64" s="1191">
        <v>0</v>
      </c>
      <c r="H64" s="173">
        <v>0</v>
      </c>
      <c r="I64" s="964">
        <v>184.477</v>
      </c>
      <c r="J64" s="1119">
        <v>184.477</v>
      </c>
      <c r="L64" s="1495"/>
      <c r="M64" s="1495"/>
      <c r="N64" s="1495"/>
      <c r="O64" s="1495"/>
    </row>
    <row r="65" spans="2:15" ht="15" customHeight="1">
      <c r="B65" s="1327"/>
      <c r="C65" s="1326"/>
      <c r="D65" s="1923" t="s">
        <v>1051</v>
      </c>
      <c r="E65" s="1923"/>
      <c r="F65" s="2014"/>
      <c r="G65" s="1191">
        <v>110.523</v>
      </c>
      <c r="H65" s="173">
        <v>0</v>
      </c>
      <c r="I65" s="964">
        <v>0</v>
      </c>
      <c r="J65" s="1119">
        <v>110.523</v>
      </c>
      <c r="L65" s="1495"/>
      <c r="M65" s="1495"/>
      <c r="N65" s="1495"/>
      <c r="O65" s="1495"/>
    </row>
    <row r="66" spans="2:15" ht="15.75" customHeight="1">
      <c r="B66" s="1322">
        <v>11</v>
      </c>
      <c r="C66" s="2009" t="s">
        <v>1052</v>
      </c>
      <c r="D66" s="1917"/>
      <c r="E66" s="1917"/>
      <c r="F66" s="2010"/>
      <c r="G66" s="1121">
        <v>1713.491</v>
      </c>
      <c r="H66" s="175">
        <v>407.214</v>
      </c>
      <c r="I66" s="962">
        <v>251.53800000000001</v>
      </c>
      <c r="J66" s="1119">
        <v>2372.2429999999999</v>
      </c>
      <c r="L66" s="1495"/>
      <c r="M66" s="1495"/>
      <c r="N66" s="1495"/>
      <c r="O66" s="1495"/>
    </row>
    <row r="67" spans="2:15" ht="15.75" customHeight="1">
      <c r="B67" s="1319"/>
      <c r="C67" s="1326"/>
      <c r="D67" s="1923" t="s">
        <v>1053</v>
      </c>
      <c r="E67" s="1923"/>
      <c r="F67" s="2014"/>
      <c r="G67" s="1191">
        <v>84.567999999999998</v>
      </c>
      <c r="H67" s="173">
        <v>106.729</v>
      </c>
      <c r="I67" s="964">
        <v>3.149</v>
      </c>
      <c r="J67" s="1119">
        <v>194.446</v>
      </c>
      <c r="L67" s="1495"/>
      <c r="M67" s="1495"/>
      <c r="N67" s="1495"/>
      <c r="O67" s="1495"/>
    </row>
    <row r="68" spans="2:15" ht="15" customHeight="1">
      <c r="B68" s="1319"/>
      <c r="C68" s="1326"/>
      <c r="D68" s="1923" t="s">
        <v>1054</v>
      </c>
      <c r="E68" s="1923"/>
      <c r="F68" s="2014"/>
      <c r="G68" s="1191">
        <v>15.851000000000001</v>
      </c>
      <c r="H68" s="173">
        <v>21.481999999999999</v>
      </c>
      <c r="I68" s="964">
        <v>0.47899999999999998</v>
      </c>
      <c r="J68" s="1119">
        <v>37.811999999999998</v>
      </c>
      <c r="L68" s="1495"/>
      <c r="M68" s="1495"/>
      <c r="N68" s="1495"/>
      <c r="O68" s="1495"/>
    </row>
    <row r="69" spans="2:15" ht="15" customHeight="1">
      <c r="B69" s="1319"/>
      <c r="C69" s="1326"/>
      <c r="D69" s="1923" t="s">
        <v>1055</v>
      </c>
      <c r="E69" s="1923"/>
      <c r="F69" s="2014"/>
      <c r="G69" s="1191">
        <v>1564.0730000000001</v>
      </c>
      <c r="H69" s="173">
        <v>275.87599999999998</v>
      </c>
      <c r="I69" s="964">
        <v>238.18</v>
      </c>
      <c r="J69" s="1119">
        <v>2078.1289999999999</v>
      </c>
      <c r="L69" s="1495"/>
      <c r="M69" s="1495"/>
      <c r="N69" s="1495"/>
      <c r="O69" s="1495"/>
    </row>
    <row r="70" spans="2:15" ht="15" customHeight="1">
      <c r="B70" s="1319"/>
      <c r="C70" s="1326"/>
      <c r="D70" s="1923" t="s">
        <v>1056</v>
      </c>
      <c r="E70" s="1923"/>
      <c r="F70" s="2014"/>
      <c r="G70" s="1191">
        <v>0</v>
      </c>
      <c r="H70" s="173">
        <v>0</v>
      </c>
      <c r="I70" s="964">
        <v>4.4020000000000001</v>
      </c>
      <c r="J70" s="1119">
        <v>4.4020000000000001</v>
      </c>
      <c r="L70" s="1495"/>
      <c r="M70" s="1495"/>
      <c r="N70" s="1495"/>
      <c r="O70" s="1495"/>
    </row>
    <row r="71" spans="2:15" ht="15" customHeight="1">
      <c r="B71" s="1319"/>
      <c r="C71" s="1326"/>
      <c r="D71" s="1923" t="s">
        <v>1057</v>
      </c>
      <c r="E71" s="1923"/>
      <c r="F71" s="2014"/>
      <c r="G71" s="1191">
        <v>46.975000000000001</v>
      </c>
      <c r="H71" s="173">
        <v>2.9790000000000001</v>
      </c>
      <c r="I71" s="964">
        <v>0</v>
      </c>
      <c r="J71" s="1119">
        <v>49.954000000000001</v>
      </c>
      <c r="L71" s="1495"/>
      <c r="M71" s="1495"/>
      <c r="N71" s="1495"/>
      <c r="O71" s="1495"/>
    </row>
    <row r="72" spans="2:15" ht="15" customHeight="1">
      <c r="B72" s="1319"/>
      <c r="C72" s="1326"/>
      <c r="D72" s="1923" t="s">
        <v>1058</v>
      </c>
      <c r="E72" s="1923"/>
      <c r="F72" s="2014"/>
      <c r="G72" s="1191">
        <v>2.024</v>
      </c>
      <c r="H72" s="173">
        <v>0.14799999999999999</v>
      </c>
      <c r="I72" s="964">
        <v>7.1999999999999995E-2</v>
      </c>
      <c r="J72" s="1119">
        <v>2.2440000000000002</v>
      </c>
      <c r="L72" s="1495"/>
      <c r="M72" s="1495"/>
      <c r="N72" s="1495"/>
      <c r="O72" s="1495"/>
    </row>
    <row r="73" spans="2:15" ht="15.75" customHeight="1">
      <c r="B73" s="1319"/>
      <c r="C73" s="1326"/>
      <c r="D73" s="1923" t="s">
        <v>1059</v>
      </c>
      <c r="E73" s="1923"/>
      <c r="F73" s="2014"/>
      <c r="G73" s="1191">
        <v>0</v>
      </c>
      <c r="H73" s="173">
        <v>0</v>
      </c>
      <c r="I73" s="964">
        <v>5.2560000000000002</v>
      </c>
      <c r="J73" s="1119">
        <v>5.2560000000000002</v>
      </c>
      <c r="L73" s="1495"/>
      <c r="M73" s="1495"/>
      <c r="N73" s="1495"/>
      <c r="O73" s="1495"/>
    </row>
    <row r="74" spans="2:15" ht="15.75" customHeight="1">
      <c r="B74" s="1322">
        <v>12</v>
      </c>
      <c r="C74" s="2016" t="s">
        <v>1060</v>
      </c>
      <c r="D74" s="1926"/>
      <c r="E74" s="1926"/>
      <c r="F74" s="2017"/>
      <c r="G74" s="1121">
        <v>7213.7470000000003</v>
      </c>
      <c r="H74" s="175">
        <v>465.16300000000001</v>
      </c>
      <c r="I74" s="962">
        <v>548.07000000000005</v>
      </c>
      <c r="J74" s="1119">
        <v>8226.98</v>
      </c>
      <c r="L74" s="1495"/>
      <c r="M74" s="1495"/>
      <c r="N74" s="1495"/>
      <c r="O74" s="1495"/>
    </row>
    <row r="75" spans="2:15" ht="15.75" customHeight="1">
      <c r="B75" s="1319"/>
      <c r="C75" s="1326"/>
      <c r="D75" s="1923" t="s">
        <v>1061</v>
      </c>
      <c r="E75" s="1923"/>
      <c r="F75" s="2014"/>
      <c r="G75" s="1191">
        <v>4.7759999999999998</v>
      </c>
      <c r="H75" s="173">
        <v>32.1</v>
      </c>
      <c r="I75" s="964">
        <v>0.68300000000000005</v>
      </c>
      <c r="J75" s="1119">
        <v>37.558999999999997</v>
      </c>
      <c r="L75" s="1495"/>
      <c r="M75" s="1495"/>
      <c r="N75" s="1495"/>
      <c r="O75" s="1495"/>
    </row>
    <row r="76" spans="2:15" ht="15" customHeight="1">
      <c r="B76" s="1319"/>
      <c r="C76" s="1326"/>
      <c r="D76" s="1923" t="s">
        <v>712</v>
      </c>
      <c r="E76" s="1923"/>
      <c r="F76" s="2014"/>
      <c r="G76" s="1191">
        <v>4804.4970000000003</v>
      </c>
      <c r="H76" s="173">
        <v>197.56700000000001</v>
      </c>
      <c r="I76" s="964">
        <v>211.88200000000001</v>
      </c>
      <c r="J76" s="1119">
        <v>5213.9459999999999</v>
      </c>
      <c r="L76" s="1495"/>
      <c r="M76" s="1495"/>
      <c r="N76" s="1495"/>
      <c r="O76" s="1495"/>
    </row>
    <row r="77" spans="2:15" ht="15" customHeight="1">
      <c r="B77" s="1319"/>
      <c r="C77" s="1326"/>
      <c r="D77" s="1923" t="s">
        <v>1062</v>
      </c>
      <c r="E77" s="1923"/>
      <c r="F77" s="2014"/>
      <c r="G77" s="1191">
        <v>2404.4740000000002</v>
      </c>
      <c r="H77" s="173">
        <v>235.49600000000001</v>
      </c>
      <c r="I77" s="964">
        <v>335.505</v>
      </c>
      <c r="J77" s="1119">
        <v>2975.4749999999999</v>
      </c>
      <c r="L77" s="1495"/>
      <c r="M77" s="1495"/>
      <c r="N77" s="1495"/>
      <c r="O77" s="1495"/>
    </row>
    <row r="78" spans="2:15" ht="15" customHeight="1">
      <c r="B78" s="1322">
        <v>13</v>
      </c>
      <c r="C78" s="2009" t="s">
        <v>1063</v>
      </c>
      <c r="D78" s="1917"/>
      <c r="E78" s="1917"/>
      <c r="F78" s="2010"/>
      <c r="G78" s="1121">
        <v>1313.991</v>
      </c>
      <c r="H78" s="175">
        <v>73.790999999999997</v>
      </c>
      <c r="I78" s="962">
        <v>13.6</v>
      </c>
      <c r="J78" s="1119">
        <v>1401.3820000000001</v>
      </c>
      <c r="L78" s="1495"/>
      <c r="M78" s="1495"/>
      <c r="N78" s="1495"/>
      <c r="O78" s="1495"/>
    </row>
    <row r="79" spans="2:15" ht="15" customHeight="1">
      <c r="B79" s="1319"/>
      <c r="C79" s="1326"/>
      <c r="D79" s="1923" t="s">
        <v>1064</v>
      </c>
      <c r="E79" s="1923"/>
      <c r="F79" s="2014"/>
      <c r="G79" s="1191">
        <v>1313.991</v>
      </c>
      <c r="H79" s="173">
        <v>73.790999999999997</v>
      </c>
      <c r="I79" s="964">
        <v>13.6</v>
      </c>
      <c r="J79" s="1119">
        <v>1401.3820000000001</v>
      </c>
      <c r="L79" s="1495"/>
      <c r="M79" s="1495"/>
      <c r="N79" s="1495"/>
      <c r="O79" s="1495"/>
    </row>
    <row r="80" spans="2:15" ht="15.75" customHeight="1">
      <c r="B80" s="1322">
        <v>14</v>
      </c>
      <c r="C80" s="2009" t="s">
        <v>499</v>
      </c>
      <c r="D80" s="1917"/>
      <c r="E80" s="1917"/>
      <c r="F80" s="2010"/>
      <c r="G80" s="1121">
        <v>86133.481</v>
      </c>
      <c r="H80" s="175">
        <v>11936.35</v>
      </c>
      <c r="I80" s="962">
        <v>5826.9279999999999</v>
      </c>
      <c r="J80" s="1119">
        <v>103896.75900000001</v>
      </c>
      <c r="L80" s="1495"/>
      <c r="M80" s="1495"/>
      <c r="N80" s="1495"/>
      <c r="O80" s="1495"/>
    </row>
    <row r="81" spans="2:15" ht="15.75" customHeight="1">
      <c r="B81" s="1319"/>
      <c r="C81" s="1326"/>
      <c r="D81" s="1923" t="s">
        <v>1065</v>
      </c>
      <c r="E81" s="1923"/>
      <c r="F81" s="2014"/>
      <c r="G81" s="1191">
        <v>29104.78</v>
      </c>
      <c r="H81" s="173">
        <v>5208.1850000000004</v>
      </c>
      <c r="I81" s="964">
        <v>4640.1099999999997</v>
      </c>
      <c r="J81" s="1119">
        <v>38953.074999999997</v>
      </c>
      <c r="L81" s="1495"/>
      <c r="M81" s="1495"/>
      <c r="N81" s="1495"/>
      <c r="O81" s="1495"/>
    </row>
    <row r="82" spans="2:15" ht="15" customHeight="1">
      <c r="B82" s="1319"/>
      <c r="C82" s="1326"/>
      <c r="D82" s="1923" t="s">
        <v>379</v>
      </c>
      <c r="E82" s="1923"/>
      <c r="F82" s="2014"/>
      <c r="G82" s="1191">
        <v>25041.052</v>
      </c>
      <c r="H82" s="173">
        <v>3453.4110000000001</v>
      </c>
      <c r="I82" s="964">
        <v>640.75599999999997</v>
      </c>
      <c r="J82" s="1119">
        <v>29135.219000000001</v>
      </c>
      <c r="L82" s="1495"/>
      <c r="M82" s="1495"/>
      <c r="N82" s="1495"/>
      <c r="O82" s="1495"/>
    </row>
    <row r="83" spans="2:15" ht="15" customHeight="1">
      <c r="B83" s="1319"/>
      <c r="C83" s="1326"/>
      <c r="D83" s="1923" t="s">
        <v>1066</v>
      </c>
      <c r="E83" s="1923"/>
      <c r="F83" s="2014"/>
      <c r="G83" s="1191">
        <v>30877.43</v>
      </c>
      <c r="H83" s="173">
        <v>2915.4659999999999</v>
      </c>
      <c r="I83" s="964">
        <v>460.71199999999999</v>
      </c>
      <c r="J83" s="1119">
        <v>34253.608</v>
      </c>
      <c r="L83" s="1495"/>
      <c r="M83" s="1495"/>
      <c r="N83" s="1495"/>
      <c r="O83" s="1495"/>
    </row>
    <row r="84" spans="2:15" ht="14.25" customHeight="1">
      <c r="B84" s="1327"/>
      <c r="C84" s="1326"/>
      <c r="D84" s="1923" t="s">
        <v>380</v>
      </c>
      <c r="E84" s="1923"/>
      <c r="F84" s="2014"/>
      <c r="G84" s="1191">
        <v>488.48700000000002</v>
      </c>
      <c r="H84" s="173">
        <v>123.96299999999999</v>
      </c>
      <c r="I84" s="964">
        <v>105.059</v>
      </c>
      <c r="J84" s="1119">
        <v>717.50900000000001</v>
      </c>
      <c r="L84" s="1495"/>
      <c r="M84" s="1495"/>
      <c r="N84" s="1495"/>
      <c r="O84" s="1495"/>
    </row>
    <row r="85" spans="2:15" ht="14.25" customHeight="1">
      <c r="B85" s="1319"/>
      <c r="C85" s="1326"/>
      <c r="D85" s="1923" t="s">
        <v>263</v>
      </c>
      <c r="E85" s="1923"/>
      <c r="F85" s="2014"/>
      <c r="G85" s="1191">
        <v>621.73199999999997</v>
      </c>
      <c r="H85" s="173">
        <v>235.32499999999999</v>
      </c>
      <c r="I85" s="964">
        <v>0</v>
      </c>
      <c r="J85" s="1119">
        <v>857.05700000000002</v>
      </c>
      <c r="L85" s="1495"/>
      <c r="M85" s="1495"/>
      <c r="N85" s="1495"/>
      <c r="O85" s="1495"/>
    </row>
    <row r="86" spans="2:15" ht="14.25" customHeight="1">
      <c r="B86" s="1321"/>
      <c r="C86" s="1556"/>
      <c r="D86" s="1921" t="s">
        <v>1067</v>
      </c>
      <c r="E86" s="1922"/>
      <c r="F86" s="1928"/>
      <c r="G86" s="1277">
        <v>0</v>
      </c>
      <c r="H86" s="177">
        <v>0</v>
      </c>
      <c r="I86" s="968">
        <v>-19.709</v>
      </c>
      <c r="J86" s="1127">
        <v>-19.709</v>
      </c>
      <c r="L86" s="1495"/>
      <c r="M86" s="1495"/>
      <c r="N86" s="1495"/>
      <c r="O86" s="1495"/>
    </row>
    <row r="87" spans="2:15" ht="15.75" customHeight="1" thickBot="1">
      <c r="B87" s="1494">
        <v>15</v>
      </c>
      <c r="C87" s="2067" t="s">
        <v>1139</v>
      </c>
      <c r="D87" s="2068" t="s">
        <v>264</v>
      </c>
      <c r="E87" s="2068"/>
      <c r="F87" s="2069"/>
      <c r="G87" s="1536">
        <v>13450.404</v>
      </c>
      <c r="H87" s="169">
        <v>1117.7639999999999</v>
      </c>
      <c r="I87" s="1160">
        <v>341.63499999999999</v>
      </c>
      <c r="J87" s="1127">
        <v>14909.803</v>
      </c>
      <c r="L87" s="1495"/>
      <c r="M87" s="1495"/>
      <c r="N87" s="1495"/>
      <c r="O87" s="1495"/>
    </row>
    <row r="88" spans="2:15" ht="15.75" customHeight="1" thickBot="1">
      <c r="B88" s="1337">
        <v>16</v>
      </c>
      <c r="C88" s="2001" t="s">
        <v>1068</v>
      </c>
      <c r="D88" s="1906"/>
      <c r="E88" s="1906"/>
      <c r="F88" s="2002"/>
      <c r="G88" s="1165">
        <v>625283.005</v>
      </c>
      <c r="H88" s="161">
        <v>93578.968999999997</v>
      </c>
      <c r="I88" s="162">
        <v>46174.044999999998</v>
      </c>
      <c r="J88" s="1135">
        <v>765036.01899999997</v>
      </c>
      <c r="L88" s="1495"/>
      <c r="M88" s="1495"/>
      <c r="N88" s="1495"/>
      <c r="O88" s="1495"/>
    </row>
    <row r="91" spans="2:15" ht="14.25" customHeight="1">
      <c r="G91" s="1495"/>
      <c r="H91" s="1495"/>
      <c r="I91" s="1495"/>
      <c r="J91" s="1495"/>
    </row>
  </sheetData>
  <mergeCells count="87">
    <mergeCell ref="C88:F88"/>
    <mergeCell ref="D77:F77"/>
    <mergeCell ref="C78:F78"/>
    <mergeCell ref="D79:F79"/>
    <mergeCell ref="C80:F80"/>
    <mergeCell ref="D81:F81"/>
    <mergeCell ref="D82:F82"/>
    <mergeCell ref="D83:F83"/>
    <mergeCell ref="D84:F84"/>
    <mergeCell ref="D85:F85"/>
    <mergeCell ref="D86:F86"/>
    <mergeCell ref="C87:F87"/>
    <mergeCell ref="D76:F76"/>
    <mergeCell ref="D65:F65"/>
    <mergeCell ref="C66:F66"/>
    <mergeCell ref="D67:F67"/>
    <mergeCell ref="D68:F68"/>
    <mergeCell ref="D69:F69"/>
    <mergeCell ref="D70:F70"/>
    <mergeCell ref="D71:F71"/>
    <mergeCell ref="D72:F72"/>
    <mergeCell ref="D73:F73"/>
    <mergeCell ref="C74:F74"/>
    <mergeCell ref="D75:F75"/>
    <mergeCell ref="C60:F60"/>
    <mergeCell ref="D61:F61"/>
    <mergeCell ref="C62:F62"/>
    <mergeCell ref="D63:F63"/>
    <mergeCell ref="D64:F64"/>
    <mergeCell ref="D59:F59"/>
    <mergeCell ref="D48:F48"/>
    <mergeCell ref="D49:F49"/>
    <mergeCell ref="D50:F50"/>
    <mergeCell ref="D51:F51"/>
    <mergeCell ref="D52:F52"/>
    <mergeCell ref="D53:F53"/>
    <mergeCell ref="D54:F54"/>
    <mergeCell ref="D55:F55"/>
    <mergeCell ref="C56:F56"/>
    <mergeCell ref="D57:F57"/>
    <mergeCell ref="D58:F58"/>
    <mergeCell ref="D47:F47"/>
    <mergeCell ref="D37:F37"/>
    <mergeCell ref="D38:F38"/>
    <mergeCell ref="D39:F39"/>
    <mergeCell ref="D40:F40"/>
    <mergeCell ref="D41:F41"/>
    <mergeCell ref="D42:F42"/>
    <mergeCell ref="C43:F43"/>
    <mergeCell ref="D44:F44"/>
    <mergeCell ref="D45:F45"/>
    <mergeCell ref="D46:F46"/>
    <mergeCell ref="D36:F36"/>
    <mergeCell ref="D26:F26"/>
    <mergeCell ref="D27:F27"/>
    <mergeCell ref="D28:F28"/>
    <mergeCell ref="D29:F29"/>
    <mergeCell ref="D30:F30"/>
    <mergeCell ref="D31:F31"/>
    <mergeCell ref="C32:F32"/>
    <mergeCell ref="D33:F33"/>
    <mergeCell ref="D34:F34"/>
    <mergeCell ref="D35:F35"/>
    <mergeCell ref="D25:F25"/>
    <mergeCell ref="D14:F14"/>
    <mergeCell ref="D15:F15"/>
    <mergeCell ref="D16:F16"/>
    <mergeCell ref="D17:F17"/>
    <mergeCell ref="D18:F18"/>
    <mergeCell ref="D19:F19"/>
    <mergeCell ref="C20:F20"/>
    <mergeCell ref="D21:F21"/>
    <mergeCell ref="D22:F22"/>
    <mergeCell ref="D23:F23"/>
    <mergeCell ref="D24:F24"/>
    <mergeCell ref="D13:F13"/>
    <mergeCell ref="B2:J2"/>
    <mergeCell ref="I3:J3"/>
    <mergeCell ref="C4:F4"/>
    <mergeCell ref="C5:F5"/>
    <mergeCell ref="D6:F6"/>
    <mergeCell ref="D7:F7"/>
    <mergeCell ref="D8:F8"/>
    <mergeCell ref="C9:F9"/>
    <mergeCell ref="C10:F10"/>
    <mergeCell ref="D11:F11"/>
    <mergeCell ref="C12:F12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84"/>
  <sheetViews>
    <sheetView tabSelected="1" workbookViewId="0"/>
  </sheetViews>
  <sheetFormatPr defaultRowHeight="14.25"/>
  <cols>
    <col min="1" max="1" width="2.625" style="987" customWidth="1"/>
    <col min="2" max="2" width="4.625" style="987" customWidth="1"/>
    <col min="3" max="3" width="2.625" style="987" customWidth="1"/>
    <col min="4" max="5" width="9" style="987"/>
    <col min="6" max="6" width="46.625" style="987" customWidth="1"/>
    <col min="7" max="10" width="12.625" style="987" customWidth="1"/>
    <col min="11" max="11" width="9" style="987"/>
    <col min="12" max="12" width="9" style="987" customWidth="1"/>
    <col min="13" max="16384" width="9" style="987"/>
  </cols>
  <sheetData>
    <row r="2" spans="1:15" ht="15" customHeight="1">
      <c r="B2" s="1744" t="s">
        <v>1196</v>
      </c>
      <c r="C2" s="1744"/>
      <c r="D2" s="1744"/>
      <c r="E2" s="1744"/>
      <c r="F2" s="1744"/>
      <c r="G2" s="1744"/>
      <c r="H2" s="1744"/>
      <c r="I2" s="1744"/>
      <c r="J2" s="1744"/>
    </row>
    <row r="3" spans="1:15" ht="15" customHeight="1" thickBot="1">
      <c r="I3" s="2065" t="s">
        <v>844</v>
      </c>
      <c r="J3" s="2066"/>
    </row>
    <row r="4" spans="1:15" ht="26.25" thickBot="1">
      <c r="A4" s="1357"/>
      <c r="B4" s="1597" t="s">
        <v>289</v>
      </c>
      <c r="C4" s="2022" t="s">
        <v>505</v>
      </c>
      <c r="D4" s="1932"/>
      <c r="E4" s="1932"/>
      <c r="F4" s="2023"/>
      <c r="G4" s="1209" t="s">
        <v>5</v>
      </c>
      <c r="H4" s="1209" t="s">
        <v>324</v>
      </c>
      <c r="I4" s="1596" t="s">
        <v>325</v>
      </c>
      <c r="J4" s="1211" t="s">
        <v>8</v>
      </c>
    </row>
    <row r="5" spans="1:15" ht="15" customHeight="1">
      <c r="A5" s="1357"/>
      <c r="B5" s="1315">
        <v>1</v>
      </c>
      <c r="C5" s="2024" t="s">
        <v>1142</v>
      </c>
      <c r="D5" s="2025"/>
      <c r="E5" s="2025"/>
      <c r="F5" s="2026"/>
      <c r="G5" s="1316">
        <v>80678.903999999995</v>
      </c>
      <c r="H5" s="1316">
        <v>10527.536</v>
      </c>
      <c r="I5" s="1482">
        <v>5642.0379999999996</v>
      </c>
      <c r="J5" s="1266">
        <v>96848.478000000003</v>
      </c>
      <c r="L5" s="1392"/>
      <c r="M5" s="1392"/>
      <c r="N5" s="1392"/>
      <c r="O5" s="1392"/>
    </row>
    <row r="6" spans="1:15" ht="15" customHeight="1">
      <c r="A6" s="1357"/>
      <c r="B6" s="1319"/>
      <c r="C6" s="2013" t="s">
        <v>847</v>
      </c>
      <c r="D6" s="1922"/>
      <c r="E6" s="1922"/>
      <c r="F6" s="1928"/>
      <c r="G6" s="1221">
        <v>36282.423999999999</v>
      </c>
      <c r="H6" s="1221">
        <v>4875.3059999999996</v>
      </c>
      <c r="I6" s="1264">
        <v>3011.1149999999998</v>
      </c>
      <c r="J6" s="1266">
        <v>44168.845000000001</v>
      </c>
      <c r="L6" s="1392"/>
      <c r="M6" s="1392"/>
      <c r="N6" s="1392"/>
      <c r="O6" s="1392"/>
    </row>
    <row r="7" spans="1:15" ht="15" customHeight="1">
      <c r="A7" s="1357"/>
      <c r="B7" s="1319"/>
      <c r="C7" s="2013" t="s">
        <v>848</v>
      </c>
      <c r="D7" s="1922"/>
      <c r="E7" s="1922"/>
      <c r="F7" s="1928"/>
      <c r="G7" s="1221">
        <v>13836.352000000001</v>
      </c>
      <c r="H7" s="1221">
        <v>2020.5</v>
      </c>
      <c r="I7" s="1264">
        <v>695.44200000000001</v>
      </c>
      <c r="J7" s="1266">
        <v>16552.294000000002</v>
      </c>
      <c r="L7" s="1392"/>
      <c r="M7" s="1392"/>
      <c r="N7" s="1392"/>
      <c r="O7" s="1392"/>
    </row>
    <row r="8" spans="1:15" ht="15" customHeight="1">
      <c r="A8" s="1357"/>
      <c r="B8" s="1319"/>
      <c r="C8" s="2013" t="s">
        <v>506</v>
      </c>
      <c r="D8" s="1922"/>
      <c r="E8" s="1922"/>
      <c r="F8" s="1928"/>
      <c r="G8" s="1221">
        <v>0</v>
      </c>
      <c r="H8" s="1221">
        <v>65.668000000000006</v>
      </c>
      <c r="I8" s="1264">
        <v>0</v>
      </c>
      <c r="J8" s="1266">
        <v>65.668000000000006</v>
      </c>
      <c r="L8" s="1392"/>
      <c r="M8" s="1392"/>
      <c r="N8" s="1392"/>
      <c r="O8" s="1392"/>
    </row>
    <row r="9" spans="1:15" ht="15" customHeight="1">
      <c r="A9" s="1357"/>
      <c r="B9" s="1319"/>
      <c r="C9" s="2013" t="s">
        <v>23</v>
      </c>
      <c r="D9" s="1922"/>
      <c r="E9" s="1922"/>
      <c r="F9" s="1928"/>
      <c r="G9" s="1221">
        <v>3.9039999999999999</v>
      </c>
      <c r="H9" s="1221">
        <v>0</v>
      </c>
      <c r="I9" s="1264">
        <v>0.30399999999999999</v>
      </c>
      <c r="J9" s="1266">
        <v>4.2080000000000002</v>
      </c>
      <c r="L9" s="1392"/>
      <c r="M9" s="1392"/>
      <c r="N9" s="1392"/>
      <c r="O9" s="1392"/>
    </row>
    <row r="10" spans="1:15" ht="15" customHeight="1">
      <c r="A10" s="1357"/>
      <c r="B10" s="1321"/>
      <c r="C10" s="2019" t="s">
        <v>849</v>
      </c>
      <c r="D10" s="2020"/>
      <c r="E10" s="2020"/>
      <c r="F10" s="2021"/>
      <c r="G10" s="1221">
        <v>30556.223999999998</v>
      </c>
      <c r="H10" s="1221">
        <v>3566.0619999999999</v>
      </c>
      <c r="I10" s="1264">
        <v>1935.1769999999999</v>
      </c>
      <c r="J10" s="1266">
        <v>36057.463000000003</v>
      </c>
      <c r="L10" s="1392"/>
      <c r="M10" s="1392"/>
      <c r="N10" s="1392"/>
      <c r="O10" s="1392"/>
    </row>
    <row r="11" spans="1:15" ht="30" customHeight="1">
      <c r="A11" s="1357"/>
      <c r="B11" s="1322">
        <v>2</v>
      </c>
      <c r="C11" s="1940" t="s">
        <v>1106</v>
      </c>
      <c r="D11" s="1774"/>
      <c r="E11" s="1774"/>
      <c r="F11" s="1941"/>
      <c r="G11" s="1316">
        <v>180.79300000000001</v>
      </c>
      <c r="H11" s="1316">
        <v>0</v>
      </c>
      <c r="I11" s="1482">
        <v>173.20599999999999</v>
      </c>
      <c r="J11" s="1266">
        <v>353.99900000000002</v>
      </c>
      <c r="L11" s="1392"/>
      <c r="M11" s="1392"/>
      <c r="N11" s="1392"/>
      <c r="O11" s="1392"/>
    </row>
    <row r="12" spans="1:15" ht="27" customHeight="1">
      <c r="A12" s="1357"/>
      <c r="B12" s="1319"/>
      <c r="C12" s="2030" t="s">
        <v>1107</v>
      </c>
      <c r="D12" s="1781"/>
      <c r="E12" s="1781"/>
      <c r="F12" s="1859"/>
      <c r="G12" s="1221">
        <v>180.79300000000001</v>
      </c>
      <c r="H12" s="1221">
        <v>0</v>
      </c>
      <c r="I12" s="1264">
        <v>173.20599999999999</v>
      </c>
      <c r="J12" s="1266">
        <v>353.99900000000002</v>
      </c>
      <c r="L12" s="1392"/>
      <c r="M12" s="1392"/>
      <c r="N12" s="1392"/>
      <c r="O12" s="1392"/>
    </row>
    <row r="13" spans="1:15" ht="31.5" customHeight="1">
      <c r="A13" s="1357"/>
      <c r="B13" s="1322">
        <v>3</v>
      </c>
      <c r="C13" s="1940" t="s">
        <v>1109</v>
      </c>
      <c r="D13" s="1774"/>
      <c r="E13" s="1774"/>
      <c r="F13" s="1941"/>
      <c r="G13" s="1316">
        <v>2.9079999999999999</v>
      </c>
      <c r="H13" s="1316">
        <v>0</v>
      </c>
      <c r="I13" s="1482">
        <v>0</v>
      </c>
      <c r="J13" s="1266">
        <v>2.9079999999999999</v>
      </c>
      <c r="L13" s="1392"/>
      <c r="M13" s="1392"/>
      <c r="N13" s="1392"/>
      <c r="O13" s="1392"/>
    </row>
    <row r="14" spans="1:15">
      <c r="A14" s="1357"/>
      <c r="B14" s="1319"/>
      <c r="C14" s="2030" t="s">
        <v>1110</v>
      </c>
      <c r="D14" s="1781"/>
      <c r="E14" s="1781"/>
      <c r="F14" s="1859"/>
      <c r="G14" s="1221">
        <v>2.9079999999999999</v>
      </c>
      <c r="H14" s="1221">
        <v>0</v>
      </c>
      <c r="I14" s="1264">
        <v>0</v>
      </c>
      <c r="J14" s="1266">
        <v>2.9079999999999999</v>
      </c>
      <c r="L14" s="1392"/>
      <c r="M14" s="1392"/>
      <c r="N14" s="1392"/>
      <c r="O14" s="1392"/>
    </row>
    <row r="15" spans="1:15" ht="30" customHeight="1">
      <c r="A15" s="1357"/>
      <c r="B15" s="1322">
        <v>4</v>
      </c>
      <c r="C15" s="1940" t="s">
        <v>1111</v>
      </c>
      <c r="D15" s="1774"/>
      <c r="E15" s="1774"/>
      <c r="F15" s="1941"/>
      <c r="G15" s="1316">
        <v>374.97300000000001</v>
      </c>
      <c r="H15" s="1316">
        <v>0</v>
      </c>
      <c r="I15" s="1482">
        <v>30.106000000000002</v>
      </c>
      <c r="J15" s="1266">
        <v>405.07900000000001</v>
      </c>
      <c r="L15" s="1392"/>
      <c r="M15" s="1392"/>
      <c r="N15" s="1392"/>
      <c r="O15" s="1392"/>
    </row>
    <row r="16" spans="1:15" ht="30" customHeight="1">
      <c r="A16" s="1357"/>
      <c r="B16" s="1319"/>
      <c r="C16" s="2029" t="s">
        <v>1112</v>
      </c>
      <c r="D16" s="1772"/>
      <c r="E16" s="1772"/>
      <c r="F16" s="1773"/>
      <c r="G16" s="1221">
        <v>374.97300000000001</v>
      </c>
      <c r="H16" s="1221">
        <v>0</v>
      </c>
      <c r="I16" s="1264">
        <v>30.106000000000002</v>
      </c>
      <c r="J16" s="1266">
        <v>405.07900000000001</v>
      </c>
      <c r="L16" s="1392"/>
      <c r="M16" s="1392"/>
      <c r="N16" s="1392"/>
      <c r="O16" s="1392"/>
    </row>
    <row r="17" spans="1:15" ht="15" customHeight="1">
      <c r="A17" s="1357"/>
      <c r="B17" s="1322">
        <v>5</v>
      </c>
      <c r="C17" s="2009" t="s">
        <v>861</v>
      </c>
      <c r="D17" s="1917"/>
      <c r="E17" s="1917"/>
      <c r="F17" s="2010"/>
      <c r="G17" s="1316">
        <v>6.0780000000000003</v>
      </c>
      <c r="H17" s="1316">
        <v>0</v>
      </c>
      <c r="I17" s="1482">
        <v>0</v>
      </c>
      <c r="J17" s="1266">
        <v>6.0780000000000003</v>
      </c>
      <c r="L17" s="1392"/>
      <c r="M17" s="1392"/>
      <c r="N17" s="1392"/>
      <c r="O17" s="1392"/>
    </row>
    <row r="18" spans="1:15" ht="15" customHeight="1">
      <c r="A18" s="1357"/>
      <c r="B18" s="1319"/>
      <c r="C18" s="2007" t="s">
        <v>865</v>
      </c>
      <c r="D18" s="1916"/>
      <c r="E18" s="1916"/>
      <c r="F18" s="2008"/>
      <c r="G18" s="1244">
        <v>6.0780000000000003</v>
      </c>
      <c r="H18" s="1244">
        <v>0</v>
      </c>
      <c r="I18" s="1263">
        <v>0</v>
      </c>
      <c r="J18" s="1266">
        <v>6.0780000000000003</v>
      </c>
      <c r="L18" s="1392"/>
      <c r="M18" s="1392"/>
      <c r="N18" s="1392"/>
      <c r="O18" s="1392"/>
    </row>
    <row r="19" spans="1:15" ht="15" customHeight="1">
      <c r="A19" s="1357"/>
      <c r="B19" s="1319"/>
      <c r="C19" s="1324"/>
      <c r="D19" s="1915" t="s">
        <v>866</v>
      </c>
      <c r="E19" s="1916"/>
      <c r="F19" s="2008"/>
      <c r="G19" s="1244">
        <v>6.0780000000000003</v>
      </c>
      <c r="H19" s="1244">
        <v>0</v>
      </c>
      <c r="I19" s="1263">
        <v>0</v>
      </c>
      <c r="J19" s="1266">
        <v>6.0780000000000003</v>
      </c>
      <c r="L19" s="1392"/>
      <c r="M19" s="1392"/>
      <c r="N19" s="1392"/>
      <c r="O19" s="1392"/>
    </row>
    <row r="20" spans="1:15" ht="15" customHeight="1">
      <c r="A20" s="1357"/>
      <c r="B20" s="1322">
        <v>6</v>
      </c>
      <c r="C20" s="1940" t="s">
        <v>1113</v>
      </c>
      <c r="D20" s="1774"/>
      <c r="E20" s="1774"/>
      <c r="F20" s="1941"/>
      <c r="G20" s="1316">
        <v>59523.817000000003</v>
      </c>
      <c r="H20" s="1316">
        <v>3596.9520000000002</v>
      </c>
      <c r="I20" s="1482">
        <v>6578.2110000000002</v>
      </c>
      <c r="J20" s="1266">
        <v>69698.98</v>
      </c>
      <c r="L20" s="1392"/>
      <c r="M20" s="1392"/>
      <c r="N20" s="1392"/>
      <c r="O20" s="1392"/>
    </row>
    <row r="21" spans="1:15">
      <c r="A21" s="1357"/>
      <c r="B21" s="1319"/>
      <c r="C21" s="2030" t="s">
        <v>1114</v>
      </c>
      <c r="D21" s="1781"/>
      <c r="E21" s="1781"/>
      <c r="F21" s="1859"/>
      <c r="G21" s="1221">
        <v>618.47900000000004</v>
      </c>
      <c r="H21" s="1221">
        <v>3129.1080000000002</v>
      </c>
      <c r="I21" s="1264">
        <v>4733.9589999999998</v>
      </c>
      <c r="J21" s="1266">
        <v>8481.5460000000003</v>
      </c>
      <c r="L21" s="1392"/>
      <c r="M21" s="1392"/>
      <c r="N21" s="1392"/>
      <c r="O21" s="1392"/>
    </row>
    <row r="22" spans="1:15">
      <c r="A22" s="1357"/>
      <c r="B22" s="1319"/>
      <c r="C22" s="2030" t="s">
        <v>1115</v>
      </c>
      <c r="D22" s="1781"/>
      <c r="E22" s="1781"/>
      <c r="F22" s="1859"/>
      <c r="G22" s="1221">
        <v>2413.6170000000002</v>
      </c>
      <c r="H22" s="1221">
        <v>375.976</v>
      </c>
      <c r="I22" s="1264">
        <v>673.30499999999995</v>
      </c>
      <c r="J22" s="1266">
        <v>3462.8980000000001</v>
      </c>
      <c r="L22" s="1392"/>
      <c r="M22" s="1392"/>
      <c r="N22" s="1392"/>
      <c r="O22" s="1392"/>
    </row>
    <row r="23" spans="1:15" ht="15" customHeight="1">
      <c r="A23" s="1357"/>
      <c r="B23" s="1319"/>
      <c r="C23" s="2030" t="s">
        <v>1181</v>
      </c>
      <c r="D23" s="1781"/>
      <c r="E23" s="1781"/>
      <c r="F23" s="1859"/>
      <c r="G23" s="1221">
        <v>5831.8459999999995</v>
      </c>
      <c r="H23" s="1221">
        <v>0</v>
      </c>
      <c r="I23" s="1264">
        <v>0</v>
      </c>
      <c r="J23" s="1266">
        <v>5831.8459999999995</v>
      </c>
      <c r="L23" s="1392"/>
      <c r="M23" s="1392"/>
      <c r="N23" s="1392"/>
      <c r="O23" s="1392"/>
    </row>
    <row r="24" spans="1:15">
      <c r="A24" s="1357"/>
      <c r="B24" s="1319"/>
      <c r="C24" s="2030" t="s">
        <v>1116</v>
      </c>
      <c r="D24" s="1781"/>
      <c r="E24" s="1781"/>
      <c r="F24" s="1859"/>
      <c r="G24" s="1221">
        <v>48270.063999999998</v>
      </c>
      <c r="H24" s="1221">
        <v>11.01</v>
      </c>
      <c r="I24" s="1264">
        <v>1170.9469999999999</v>
      </c>
      <c r="J24" s="1266">
        <v>49452.021000000001</v>
      </c>
      <c r="L24" s="1392"/>
      <c r="M24" s="1392"/>
      <c r="N24" s="1392"/>
      <c r="O24" s="1392"/>
    </row>
    <row r="25" spans="1:15">
      <c r="A25" s="1357"/>
      <c r="B25" s="1319"/>
      <c r="C25" s="2030" t="s">
        <v>1174</v>
      </c>
      <c r="D25" s="1781"/>
      <c r="E25" s="1781"/>
      <c r="F25" s="1859"/>
      <c r="G25" s="1221">
        <v>5.9370000000000003</v>
      </c>
      <c r="H25" s="1221">
        <v>0</v>
      </c>
      <c r="I25" s="1264">
        <v>0</v>
      </c>
      <c r="J25" s="1266">
        <v>5.9370000000000003</v>
      </c>
      <c r="L25" s="1392"/>
      <c r="M25" s="1392"/>
      <c r="N25" s="1392"/>
      <c r="O25" s="1392"/>
    </row>
    <row r="26" spans="1:15">
      <c r="A26" s="1357"/>
      <c r="B26" s="1319"/>
      <c r="C26" s="2030" t="s">
        <v>1146</v>
      </c>
      <c r="D26" s="1781"/>
      <c r="E26" s="1781"/>
      <c r="F26" s="1859"/>
      <c r="G26" s="1221">
        <v>2383.8739999999998</v>
      </c>
      <c r="H26" s="1221">
        <v>80.858000000000004</v>
      </c>
      <c r="I26" s="1264">
        <v>0</v>
      </c>
      <c r="J26" s="1266">
        <v>2464.732</v>
      </c>
      <c r="L26" s="1392"/>
      <c r="M26" s="1392"/>
      <c r="N26" s="1392"/>
      <c r="O26" s="1392"/>
    </row>
    <row r="27" spans="1:15" ht="15" customHeight="1">
      <c r="A27" s="1357"/>
      <c r="B27" s="1322">
        <v>7</v>
      </c>
      <c r="C27" s="1940" t="s">
        <v>1117</v>
      </c>
      <c r="D27" s="1774"/>
      <c r="E27" s="1774"/>
      <c r="F27" s="1941"/>
      <c r="G27" s="1316">
        <v>45723.947</v>
      </c>
      <c r="H27" s="1316">
        <v>4205.4790000000003</v>
      </c>
      <c r="I27" s="1482">
        <v>502.03899999999999</v>
      </c>
      <c r="J27" s="1266">
        <v>50431.464999999997</v>
      </c>
      <c r="L27" s="1392"/>
      <c r="M27" s="1392"/>
      <c r="N27" s="1392"/>
      <c r="O27" s="1392"/>
    </row>
    <row r="28" spans="1:15" ht="27.75" customHeight="1">
      <c r="A28" s="1357"/>
      <c r="B28" s="1319"/>
      <c r="C28" s="2030" t="s">
        <v>1118</v>
      </c>
      <c r="D28" s="1781"/>
      <c r="E28" s="1781"/>
      <c r="F28" s="1859"/>
      <c r="G28" s="1221">
        <v>9846.0920000000006</v>
      </c>
      <c r="H28" s="1221">
        <v>3524.8739999999998</v>
      </c>
      <c r="I28" s="1264">
        <v>29.805</v>
      </c>
      <c r="J28" s="1266">
        <v>13400.771000000001</v>
      </c>
      <c r="L28" s="1392"/>
      <c r="M28" s="1392"/>
      <c r="N28" s="1392"/>
      <c r="O28" s="1392"/>
    </row>
    <row r="29" spans="1:15" ht="27.75" customHeight="1">
      <c r="A29" s="1357"/>
      <c r="B29" s="1319"/>
      <c r="C29" s="2030" t="s">
        <v>1119</v>
      </c>
      <c r="D29" s="1781"/>
      <c r="E29" s="1781"/>
      <c r="F29" s="1859"/>
      <c r="G29" s="1221">
        <v>5811.8990000000003</v>
      </c>
      <c r="H29" s="1221">
        <v>593.803</v>
      </c>
      <c r="I29" s="1264">
        <v>51.713999999999999</v>
      </c>
      <c r="J29" s="1266">
        <v>6457.4160000000002</v>
      </c>
      <c r="L29" s="1392"/>
      <c r="M29" s="1392"/>
      <c r="N29" s="1392"/>
      <c r="O29" s="1392"/>
    </row>
    <row r="30" spans="1:15" ht="27.75" customHeight="1">
      <c r="A30" s="1357"/>
      <c r="B30" s="1319"/>
      <c r="C30" s="2030" t="s">
        <v>1152</v>
      </c>
      <c r="D30" s="1781"/>
      <c r="E30" s="1781"/>
      <c r="F30" s="1859"/>
      <c r="G30" s="1221">
        <v>897.46600000000001</v>
      </c>
      <c r="H30" s="1221">
        <v>0</v>
      </c>
      <c r="I30" s="1264">
        <v>0</v>
      </c>
      <c r="J30" s="1266">
        <v>897.46600000000001</v>
      </c>
      <c r="L30" s="1392"/>
      <c r="M30" s="1392"/>
      <c r="N30" s="1392"/>
      <c r="O30" s="1392"/>
    </row>
    <row r="31" spans="1:15" ht="27.75" customHeight="1">
      <c r="A31" s="1357"/>
      <c r="B31" s="1319"/>
      <c r="C31" s="2030" t="s">
        <v>1120</v>
      </c>
      <c r="D31" s="1781"/>
      <c r="E31" s="1781"/>
      <c r="F31" s="1859"/>
      <c r="G31" s="1221">
        <v>27555.253000000001</v>
      </c>
      <c r="H31" s="1221">
        <v>73.695999999999998</v>
      </c>
      <c r="I31" s="1264">
        <v>290.62900000000002</v>
      </c>
      <c r="J31" s="1266">
        <v>27919.578000000001</v>
      </c>
      <c r="L31" s="1392"/>
      <c r="M31" s="1392"/>
      <c r="N31" s="1392"/>
      <c r="O31" s="1392"/>
    </row>
    <row r="32" spans="1:15" ht="27.75" customHeight="1">
      <c r="A32" s="1357"/>
      <c r="B32" s="1319"/>
      <c r="C32" s="2030" t="s">
        <v>1121</v>
      </c>
      <c r="D32" s="1781"/>
      <c r="E32" s="1781"/>
      <c r="F32" s="1859"/>
      <c r="G32" s="1221">
        <v>1119.847</v>
      </c>
      <c r="H32" s="1221">
        <v>0</v>
      </c>
      <c r="I32" s="1264">
        <v>0</v>
      </c>
      <c r="J32" s="1266">
        <v>1119.847</v>
      </c>
      <c r="L32" s="1392"/>
      <c r="M32" s="1392"/>
      <c r="N32" s="1392"/>
      <c r="O32" s="1392"/>
    </row>
    <row r="33" spans="1:15" ht="27.75" customHeight="1">
      <c r="A33" s="1357"/>
      <c r="B33" s="1319"/>
      <c r="C33" s="2030" t="s">
        <v>1122</v>
      </c>
      <c r="D33" s="1781"/>
      <c r="E33" s="1781"/>
      <c r="F33" s="1859"/>
      <c r="G33" s="1221">
        <v>2.6669999999999998</v>
      </c>
      <c r="H33" s="1221">
        <v>0</v>
      </c>
      <c r="I33" s="1264">
        <v>21.356999999999999</v>
      </c>
      <c r="J33" s="1266">
        <v>24.024000000000001</v>
      </c>
      <c r="L33" s="1392"/>
      <c r="M33" s="1392"/>
      <c r="N33" s="1392"/>
      <c r="O33" s="1392"/>
    </row>
    <row r="34" spans="1:15" ht="27.75" customHeight="1">
      <c r="A34" s="1357"/>
      <c r="B34" s="1319"/>
      <c r="C34" s="2030" t="s">
        <v>1123</v>
      </c>
      <c r="D34" s="1781"/>
      <c r="E34" s="1781"/>
      <c r="F34" s="1859"/>
      <c r="G34" s="1221">
        <v>0</v>
      </c>
      <c r="H34" s="1221">
        <v>0</v>
      </c>
      <c r="I34" s="1264">
        <v>8.4</v>
      </c>
      <c r="J34" s="1266">
        <v>8.4</v>
      </c>
      <c r="L34" s="1392"/>
      <c r="M34" s="1392"/>
      <c r="N34" s="1392"/>
      <c r="O34" s="1392"/>
    </row>
    <row r="35" spans="1:15" ht="27.75" customHeight="1">
      <c r="A35" s="1357"/>
      <c r="B35" s="1319"/>
      <c r="C35" s="2030" t="s">
        <v>1124</v>
      </c>
      <c r="D35" s="1781"/>
      <c r="E35" s="1781"/>
      <c r="F35" s="1859"/>
      <c r="G35" s="1221">
        <v>366.89</v>
      </c>
      <c r="H35" s="1221">
        <v>13.106</v>
      </c>
      <c r="I35" s="1264">
        <v>100.134</v>
      </c>
      <c r="J35" s="1266">
        <v>480.13</v>
      </c>
      <c r="L35" s="1392"/>
      <c r="M35" s="1392"/>
      <c r="N35" s="1392"/>
      <c r="O35" s="1392"/>
    </row>
    <row r="36" spans="1:15" ht="27.75" customHeight="1">
      <c r="A36" s="1357"/>
      <c r="B36" s="1319"/>
      <c r="C36" s="2030" t="s">
        <v>1125</v>
      </c>
      <c r="D36" s="1781"/>
      <c r="E36" s="1781"/>
      <c r="F36" s="1859"/>
      <c r="G36" s="1221">
        <v>123.833</v>
      </c>
      <c r="H36" s="1221">
        <v>0</v>
      </c>
      <c r="I36" s="1264">
        <v>0</v>
      </c>
      <c r="J36" s="1266">
        <v>123.833</v>
      </c>
      <c r="L36" s="1392"/>
      <c r="M36" s="1392"/>
      <c r="N36" s="1392"/>
      <c r="O36" s="1392"/>
    </row>
    <row r="37" spans="1:15">
      <c r="A37" s="1357"/>
      <c r="B37" s="1322">
        <v>8</v>
      </c>
      <c r="C37" s="1940" t="s">
        <v>1126</v>
      </c>
      <c r="D37" s="1774"/>
      <c r="E37" s="1774"/>
      <c r="F37" s="1941"/>
      <c r="G37" s="1316">
        <v>36600</v>
      </c>
      <c r="H37" s="1316">
        <v>4850</v>
      </c>
      <c r="I37" s="1482">
        <v>6474.84</v>
      </c>
      <c r="J37" s="1266">
        <v>47924.84</v>
      </c>
      <c r="L37" s="1392"/>
      <c r="M37" s="1392"/>
      <c r="N37" s="1392"/>
      <c r="O37" s="1392"/>
    </row>
    <row r="38" spans="1:15">
      <c r="A38" s="1357"/>
      <c r="B38" s="1319"/>
      <c r="C38" s="2013" t="s">
        <v>294</v>
      </c>
      <c r="D38" s="1922"/>
      <c r="E38" s="1922"/>
      <c r="F38" s="1928"/>
      <c r="G38" s="1221">
        <v>36600</v>
      </c>
      <c r="H38" s="1221">
        <v>4850</v>
      </c>
      <c r="I38" s="1264">
        <v>6475</v>
      </c>
      <c r="J38" s="1266">
        <v>47925</v>
      </c>
      <c r="L38" s="1392"/>
      <c r="M38" s="1392"/>
      <c r="N38" s="1392"/>
      <c r="O38" s="1392"/>
    </row>
    <row r="39" spans="1:15">
      <c r="A39" s="1357"/>
      <c r="B39" s="1319"/>
      <c r="C39" s="2007" t="s">
        <v>891</v>
      </c>
      <c r="D39" s="1916"/>
      <c r="E39" s="1916"/>
      <c r="F39" s="2008"/>
      <c r="G39" s="1244">
        <v>0</v>
      </c>
      <c r="H39" s="1244">
        <v>0</v>
      </c>
      <c r="I39" s="1263">
        <v>-0.16</v>
      </c>
      <c r="J39" s="1266">
        <v>-0.16</v>
      </c>
      <c r="L39" s="1392"/>
      <c r="M39" s="1392"/>
      <c r="N39" s="1392"/>
      <c r="O39" s="1392"/>
    </row>
    <row r="40" spans="1:15" ht="15" customHeight="1">
      <c r="A40" s="1357"/>
      <c r="B40" s="1322">
        <v>9</v>
      </c>
      <c r="C40" s="1940" t="s">
        <v>1127</v>
      </c>
      <c r="D40" s="1774"/>
      <c r="E40" s="1774"/>
      <c r="F40" s="1941"/>
      <c r="G40" s="1316">
        <v>33083.743999999999</v>
      </c>
      <c r="H40" s="1316">
        <v>21270.760999999999</v>
      </c>
      <c r="I40" s="1482">
        <v>2890.067</v>
      </c>
      <c r="J40" s="1266">
        <v>57244.572</v>
      </c>
      <c r="L40" s="1392"/>
      <c r="M40" s="1392"/>
      <c r="N40" s="1392"/>
      <c r="O40" s="1392"/>
    </row>
    <row r="41" spans="1:15">
      <c r="A41" s="1357"/>
      <c r="B41" s="1319"/>
      <c r="C41" s="2013" t="s">
        <v>893</v>
      </c>
      <c r="D41" s="1922"/>
      <c r="E41" s="1922"/>
      <c r="F41" s="1928"/>
      <c r="G41" s="1221">
        <v>1062.0450000000001</v>
      </c>
      <c r="H41" s="1221">
        <v>448.87799999999999</v>
      </c>
      <c r="I41" s="1264">
        <v>1224.1579999999999</v>
      </c>
      <c r="J41" s="1266">
        <v>2735.0810000000001</v>
      </c>
      <c r="L41" s="1392"/>
      <c r="M41" s="1392"/>
      <c r="N41" s="1392"/>
      <c r="O41" s="1392"/>
    </row>
    <row r="42" spans="1:15">
      <c r="A42" s="1357"/>
      <c r="B42" s="1319"/>
      <c r="C42" s="1326"/>
      <c r="D42" s="1929" t="s">
        <v>893</v>
      </c>
      <c r="E42" s="1923"/>
      <c r="F42" s="2014"/>
      <c r="G42" s="1221">
        <v>1064.682</v>
      </c>
      <c r="H42" s="1221">
        <v>448.923</v>
      </c>
      <c r="I42" s="1264">
        <v>1224.8879999999999</v>
      </c>
      <c r="J42" s="1266">
        <v>2738.4929999999999</v>
      </c>
      <c r="L42" s="1392"/>
      <c r="M42" s="1392"/>
      <c r="N42" s="1392"/>
      <c r="O42" s="1392"/>
    </row>
    <row r="43" spans="1:15">
      <c r="A43" s="1357"/>
      <c r="B43" s="1319"/>
      <c r="C43" s="1326"/>
      <c r="D43" s="1923" t="s">
        <v>725</v>
      </c>
      <c r="E43" s="1923" t="s">
        <v>132</v>
      </c>
      <c r="F43" s="2014"/>
      <c r="G43" s="1221">
        <v>-2.637</v>
      </c>
      <c r="H43" s="1221">
        <v>-4.4999999999999998E-2</v>
      </c>
      <c r="I43" s="1264">
        <v>-0.73</v>
      </c>
      <c r="J43" s="1266">
        <v>-3.4119999999999999</v>
      </c>
      <c r="L43" s="1392"/>
      <c r="M43" s="1392"/>
      <c r="N43" s="1392"/>
      <c r="O43" s="1392"/>
    </row>
    <row r="44" spans="1:15">
      <c r="A44" s="1357"/>
      <c r="B44" s="1319"/>
      <c r="C44" s="2013" t="s">
        <v>894</v>
      </c>
      <c r="D44" s="1922"/>
      <c r="E44" s="1922"/>
      <c r="F44" s="1928"/>
      <c r="G44" s="1221">
        <v>30047.793000000001</v>
      </c>
      <c r="H44" s="1221">
        <v>3115.2890000000002</v>
      </c>
      <c r="I44" s="1264">
        <v>1504.5139999999999</v>
      </c>
      <c r="J44" s="1266">
        <v>34667.595999999998</v>
      </c>
      <c r="L44" s="1392"/>
      <c r="M44" s="1392"/>
      <c r="N44" s="1392"/>
      <c r="O44" s="1392"/>
    </row>
    <row r="45" spans="1:15">
      <c r="A45" s="1357"/>
      <c r="B45" s="1319"/>
      <c r="C45" s="1326"/>
      <c r="D45" s="1929" t="s">
        <v>894</v>
      </c>
      <c r="E45" s="1923"/>
      <c r="F45" s="2014"/>
      <c r="G45" s="1221">
        <v>30061.987000000001</v>
      </c>
      <c r="H45" s="1221">
        <v>3115.884</v>
      </c>
      <c r="I45" s="1264">
        <v>1505.52</v>
      </c>
      <c r="J45" s="1266">
        <v>34683.391000000003</v>
      </c>
      <c r="L45" s="1392"/>
      <c r="M45" s="1392"/>
      <c r="N45" s="1392"/>
      <c r="O45" s="1392"/>
    </row>
    <row r="46" spans="1:15">
      <c r="A46" s="1357"/>
      <c r="B46" s="1319"/>
      <c r="C46" s="1326"/>
      <c r="D46" s="1923" t="s">
        <v>726</v>
      </c>
      <c r="E46" s="1923"/>
      <c r="F46" s="2014"/>
      <c r="G46" s="1221">
        <v>-14.194000000000001</v>
      </c>
      <c r="H46" s="1221">
        <v>-0.59499999999999997</v>
      </c>
      <c r="I46" s="1264">
        <v>-1.006</v>
      </c>
      <c r="J46" s="1266">
        <v>-15.795</v>
      </c>
      <c r="L46" s="1392"/>
      <c r="M46" s="1392"/>
      <c r="N46" s="1392"/>
      <c r="O46" s="1392"/>
    </row>
    <row r="47" spans="1:15">
      <c r="A47" s="1357"/>
      <c r="B47" s="1327"/>
      <c r="C47" s="2007" t="s">
        <v>899</v>
      </c>
      <c r="D47" s="1916"/>
      <c r="E47" s="1916"/>
      <c r="F47" s="2008"/>
      <c r="G47" s="1221">
        <v>553.82299999999998</v>
      </c>
      <c r="H47" s="1221">
        <v>169.37799999999999</v>
      </c>
      <c r="I47" s="1264">
        <v>24.983000000000001</v>
      </c>
      <c r="J47" s="1266">
        <v>748.18399999999997</v>
      </c>
      <c r="L47" s="1392"/>
      <c r="M47" s="1392"/>
      <c r="N47" s="1392"/>
      <c r="O47" s="1392"/>
    </row>
    <row r="48" spans="1:15">
      <c r="A48" s="1357"/>
      <c r="B48" s="1319"/>
      <c r="C48" s="1326"/>
      <c r="D48" s="1922" t="s">
        <v>899</v>
      </c>
      <c r="E48" s="1922"/>
      <c r="F48" s="1928"/>
      <c r="G48" s="1221">
        <v>555.39499999999998</v>
      </c>
      <c r="H48" s="1221">
        <v>169.39500000000001</v>
      </c>
      <c r="I48" s="1264">
        <v>25.009</v>
      </c>
      <c r="J48" s="1266">
        <v>749.79899999999998</v>
      </c>
      <c r="L48" s="1392"/>
      <c r="M48" s="1392"/>
      <c r="N48" s="1392"/>
      <c r="O48" s="1392"/>
    </row>
    <row r="49" spans="1:15">
      <c r="A49" s="1357"/>
      <c r="B49" s="1319"/>
      <c r="C49" s="1326"/>
      <c r="D49" s="1923" t="s">
        <v>901</v>
      </c>
      <c r="E49" s="1923" t="s">
        <v>132</v>
      </c>
      <c r="F49" s="2014"/>
      <c r="G49" s="1221">
        <v>-1.5720000000000001</v>
      </c>
      <c r="H49" s="1221">
        <v>-1.7000000000000001E-2</v>
      </c>
      <c r="I49" s="1264">
        <v>-2.5999999999999999E-2</v>
      </c>
      <c r="J49" s="1266">
        <v>-1.615</v>
      </c>
      <c r="L49" s="1392"/>
      <c r="M49" s="1392"/>
      <c r="N49" s="1392"/>
      <c r="O49" s="1392"/>
    </row>
    <row r="50" spans="1:15">
      <c r="A50" s="1357"/>
      <c r="B50" s="1319"/>
      <c r="C50" s="2013" t="s">
        <v>797</v>
      </c>
      <c r="D50" s="1922"/>
      <c r="E50" s="1922"/>
      <c r="F50" s="1928"/>
      <c r="G50" s="1221">
        <v>2.1349999999999998</v>
      </c>
      <c r="H50" s="1221">
        <v>17284.828000000001</v>
      </c>
      <c r="I50" s="1264">
        <v>2.1999999999999999E-2</v>
      </c>
      <c r="J50" s="1266">
        <v>17286.985000000001</v>
      </c>
      <c r="L50" s="1392"/>
      <c r="M50" s="1392"/>
      <c r="N50" s="1392"/>
      <c r="O50" s="1392"/>
    </row>
    <row r="51" spans="1:15">
      <c r="A51" s="1357"/>
      <c r="B51" s="1319"/>
      <c r="C51" s="1326"/>
      <c r="D51" s="1922" t="s">
        <v>540</v>
      </c>
      <c r="E51" s="1922"/>
      <c r="F51" s="1928"/>
      <c r="G51" s="1221">
        <v>2.1379999999999999</v>
      </c>
      <c r="H51" s="1221">
        <v>17286.557000000001</v>
      </c>
      <c r="I51" s="1264">
        <v>2.1999999999999999E-2</v>
      </c>
      <c r="J51" s="1266">
        <v>17288.717000000001</v>
      </c>
      <c r="L51" s="1392"/>
      <c r="M51" s="1392"/>
      <c r="N51" s="1392"/>
      <c r="O51" s="1392"/>
    </row>
    <row r="52" spans="1:15">
      <c r="A52" s="1357"/>
      <c r="B52" s="1319"/>
      <c r="C52" s="1326"/>
      <c r="D52" s="1923" t="s">
        <v>541</v>
      </c>
      <c r="E52" s="1923" t="s">
        <v>132</v>
      </c>
      <c r="F52" s="2014"/>
      <c r="G52" s="1221">
        <v>-3.0000000000000001E-3</v>
      </c>
      <c r="H52" s="1221">
        <v>-1.7290000000000001</v>
      </c>
      <c r="I52" s="1264">
        <v>0</v>
      </c>
      <c r="J52" s="1266">
        <v>-1.732</v>
      </c>
      <c r="L52" s="1392"/>
      <c r="M52" s="1392"/>
      <c r="N52" s="1392"/>
      <c r="O52" s="1392"/>
    </row>
    <row r="53" spans="1:15">
      <c r="A53" s="1357"/>
      <c r="B53" s="1319"/>
      <c r="C53" s="2013" t="s">
        <v>798</v>
      </c>
      <c r="D53" s="1922"/>
      <c r="E53" s="1922"/>
      <c r="F53" s="1928"/>
      <c r="G53" s="1221">
        <v>11.936</v>
      </c>
      <c r="H53" s="1221">
        <v>0</v>
      </c>
      <c r="I53" s="1264">
        <v>0</v>
      </c>
      <c r="J53" s="1266">
        <v>11.936</v>
      </c>
      <c r="L53" s="1392"/>
      <c r="M53" s="1392"/>
      <c r="N53" s="1392"/>
      <c r="O53" s="1392"/>
    </row>
    <row r="54" spans="1:15">
      <c r="A54" s="1357"/>
      <c r="B54" s="1319"/>
      <c r="C54" s="1326"/>
      <c r="D54" s="1922" t="s">
        <v>543</v>
      </c>
      <c r="E54" s="1922"/>
      <c r="F54" s="1928"/>
      <c r="G54" s="1221">
        <v>11.965</v>
      </c>
      <c r="H54" s="1221">
        <v>0</v>
      </c>
      <c r="I54" s="1264">
        <v>0</v>
      </c>
      <c r="J54" s="1266">
        <v>11.965</v>
      </c>
      <c r="L54" s="1392"/>
      <c r="M54" s="1392"/>
      <c r="N54" s="1392"/>
      <c r="O54" s="1392"/>
    </row>
    <row r="55" spans="1:15">
      <c r="A55" s="1357"/>
      <c r="B55" s="1319"/>
      <c r="C55" s="1326"/>
      <c r="D55" s="1923" t="s">
        <v>544</v>
      </c>
      <c r="E55" s="1923"/>
      <c r="F55" s="2014"/>
      <c r="G55" s="1221">
        <v>-2.9000000000000001E-2</v>
      </c>
      <c r="H55" s="1221">
        <v>0</v>
      </c>
      <c r="I55" s="1264">
        <v>0</v>
      </c>
      <c r="J55" s="1266">
        <v>-2.9000000000000001E-2</v>
      </c>
      <c r="L55" s="1392"/>
      <c r="M55" s="1392"/>
      <c r="N55" s="1392"/>
      <c r="O55" s="1392"/>
    </row>
    <row r="56" spans="1:15">
      <c r="A56" s="1357"/>
      <c r="B56" s="1319"/>
      <c r="C56" s="2013" t="s">
        <v>799</v>
      </c>
      <c r="D56" s="1922"/>
      <c r="E56" s="1922"/>
      <c r="F56" s="1928"/>
      <c r="G56" s="1221">
        <v>67.314999999999998</v>
      </c>
      <c r="H56" s="1221">
        <v>0</v>
      </c>
      <c r="I56" s="1264">
        <v>2.9159999999999999</v>
      </c>
      <c r="J56" s="1266">
        <v>70.230999999999995</v>
      </c>
      <c r="L56" s="1392"/>
      <c r="M56" s="1392"/>
      <c r="N56" s="1392"/>
      <c r="O56" s="1392"/>
    </row>
    <row r="57" spans="1:15">
      <c r="A57" s="1357"/>
      <c r="B57" s="1319"/>
      <c r="C57" s="1326"/>
      <c r="D57" s="1922" t="s">
        <v>547</v>
      </c>
      <c r="E57" s="1922"/>
      <c r="F57" s="1928"/>
      <c r="G57" s="1221">
        <v>70.674999999999997</v>
      </c>
      <c r="H57" s="1221">
        <v>0</v>
      </c>
      <c r="I57" s="1264">
        <v>3.0539999999999998</v>
      </c>
      <c r="J57" s="1266">
        <v>73.728999999999999</v>
      </c>
      <c r="L57" s="1392"/>
      <c r="M57" s="1392"/>
      <c r="N57" s="1392"/>
      <c r="O57" s="1392"/>
    </row>
    <row r="58" spans="1:15">
      <c r="A58" s="1357"/>
      <c r="B58" s="1319"/>
      <c r="C58" s="1326"/>
      <c r="D58" s="1923" t="s">
        <v>140</v>
      </c>
      <c r="E58" s="1923"/>
      <c r="F58" s="2014"/>
      <c r="G58" s="1221">
        <v>-6.8000000000000005E-2</v>
      </c>
      <c r="H58" s="1221">
        <v>0</v>
      </c>
      <c r="I58" s="1264">
        <v>-2.7E-2</v>
      </c>
      <c r="J58" s="1266">
        <v>-9.5000000000000001E-2</v>
      </c>
      <c r="L58" s="1392"/>
      <c r="M58" s="1392"/>
      <c r="N58" s="1392"/>
      <c r="O58" s="1392"/>
    </row>
    <row r="59" spans="1:15">
      <c r="A59" s="1357"/>
      <c r="B59" s="1319"/>
      <c r="C59" s="1326"/>
      <c r="D59" s="1923" t="s">
        <v>548</v>
      </c>
      <c r="E59" s="1923" t="s">
        <v>132</v>
      </c>
      <c r="F59" s="2014"/>
      <c r="G59" s="1221">
        <v>-3.2919999999999998</v>
      </c>
      <c r="H59" s="1221">
        <v>0</v>
      </c>
      <c r="I59" s="1264">
        <v>-0.111</v>
      </c>
      <c r="J59" s="1266">
        <v>-3.403</v>
      </c>
      <c r="L59" s="1392"/>
      <c r="M59" s="1392"/>
      <c r="N59" s="1392"/>
      <c r="O59" s="1392"/>
    </row>
    <row r="60" spans="1:15">
      <c r="A60" s="1357"/>
      <c r="B60" s="1319"/>
      <c r="C60" s="2013" t="s">
        <v>800</v>
      </c>
      <c r="D60" s="1922"/>
      <c r="E60" s="1922"/>
      <c r="F60" s="1928"/>
      <c r="G60" s="1221">
        <v>2.4E-2</v>
      </c>
      <c r="H60" s="1221">
        <v>0</v>
      </c>
      <c r="I60" s="1264">
        <v>0</v>
      </c>
      <c r="J60" s="1266">
        <v>2.4E-2</v>
      </c>
      <c r="L60" s="1392"/>
      <c r="M60" s="1392"/>
      <c r="N60" s="1392"/>
      <c r="O60" s="1392"/>
    </row>
    <row r="61" spans="1:15">
      <c r="A61" s="1357"/>
      <c r="B61" s="1319"/>
      <c r="C61" s="1600"/>
      <c r="D61" s="2083" t="s">
        <v>800</v>
      </c>
      <c r="E61" s="2084"/>
      <c r="F61" s="2085"/>
      <c r="G61" s="1239">
        <v>2.5000000000000001E-2</v>
      </c>
      <c r="H61" s="1221">
        <v>0</v>
      </c>
      <c r="I61" s="1264">
        <v>0</v>
      </c>
      <c r="J61" s="1266">
        <v>2.5000000000000001E-2</v>
      </c>
      <c r="L61" s="1392"/>
      <c r="M61" s="1392"/>
      <c r="N61" s="1392"/>
      <c r="O61" s="1392"/>
    </row>
    <row r="62" spans="1:15">
      <c r="A62" s="1357"/>
      <c r="B62" s="1319"/>
      <c r="C62" s="1599"/>
      <c r="D62" s="1921" t="s">
        <v>551</v>
      </c>
      <c r="E62" s="1922"/>
      <c r="F62" s="1928"/>
      <c r="G62" s="1239">
        <v>-1E-3</v>
      </c>
      <c r="H62" s="1221">
        <v>0</v>
      </c>
      <c r="I62" s="1264">
        <v>0</v>
      </c>
      <c r="J62" s="1266">
        <v>-1E-3</v>
      </c>
      <c r="L62" s="1392"/>
      <c r="M62" s="1392"/>
      <c r="N62" s="1392"/>
      <c r="O62" s="1392"/>
    </row>
    <row r="63" spans="1:15">
      <c r="A63" s="1357"/>
      <c r="B63" s="1319"/>
      <c r="C63" s="2086" t="s">
        <v>801</v>
      </c>
      <c r="D63" s="2084"/>
      <c r="E63" s="2084"/>
      <c r="F63" s="2085"/>
      <c r="G63" s="1221">
        <v>890.20299999999997</v>
      </c>
      <c r="H63" s="1221">
        <v>217.31899999999999</v>
      </c>
      <c r="I63" s="1264">
        <v>133.47399999999999</v>
      </c>
      <c r="J63" s="1266">
        <v>1240.9960000000001</v>
      </c>
      <c r="L63" s="1392"/>
      <c r="M63" s="1392"/>
      <c r="N63" s="1392"/>
      <c r="O63" s="1392"/>
    </row>
    <row r="64" spans="1:15">
      <c r="A64" s="1357"/>
      <c r="B64" s="1319"/>
      <c r="C64" s="1326"/>
      <c r="D64" s="1922" t="s">
        <v>553</v>
      </c>
      <c r="E64" s="1922"/>
      <c r="F64" s="1928"/>
      <c r="G64" s="1221">
        <v>914.45399999999995</v>
      </c>
      <c r="H64" s="1221">
        <v>218.30199999999999</v>
      </c>
      <c r="I64" s="1264">
        <v>134.815</v>
      </c>
      <c r="J64" s="1266">
        <v>1267.5709999999999</v>
      </c>
      <c r="L64" s="1392"/>
      <c r="M64" s="1392"/>
      <c r="N64" s="1392"/>
      <c r="O64" s="1392"/>
    </row>
    <row r="65" spans="1:15">
      <c r="A65" s="1357"/>
      <c r="B65" s="1319"/>
      <c r="C65" s="1326"/>
      <c r="D65" s="1923" t="s">
        <v>554</v>
      </c>
      <c r="E65" s="1923"/>
      <c r="F65" s="2014"/>
      <c r="G65" s="1221">
        <v>-2.7040000000000002</v>
      </c>
      <c r="H65" s="1221">
        <v>-0.752</v>
      </c>
      <c r="I65" s="1264">
        <v>-0.4</v>
      </c>
      <c r="J65" s="1266">
        <v>-3.8559999999999999</v>
      </c>
      <c r="L65" s="1392"/>
      <c r="M65" s="1392"/>
      <c r="N65" s="1392"/>
      <c r="O65" s="1392"/>
    </row>
    <row r="66" spans="1:15">
      <c r="A66" s="1357"/>
      <c r="B66" s="1319"/>
      <c r="C66" s="1326"/>
      <c r="D66" s="1923" t="s">
        <v>555</v>
      </c>
      <c r="E66" s="1923" t="s">
        <v>132</v>
      </c>
      <c r="F66" s="2014"/>
      <c r="G66" s="1221">
        <v>-21.547000000000001</v>
      </c>
      <c r="H66" s="1221">
        <v>-0.23100000000000001</v>
      </c>
      <c r="I66" s="1264">
        <v>-0.94099999999999995</v>
      </c>
      <c r="J66" s="1266">
        <v>-22.719000000000001</v>
      </c>
      <c r="L66" s="1392"/>
      <c r="M66" s="1392"/>
      <c r="N66" s="1392"/>
      <c r="O66" s="1392"/>
    </row>
    <row r="67" spans="1:15">
      <c r="A67" s="1357"/>
      <c r="B67" s="1319"/>
      <c r="C67" s="2013" t="s">
        <v>905</v>
      </c>
      <c r="D67" s="1922"/>
      <c r="E67" s="1922"/>
      <c r="F67" s="1928"/>
      <c r="G67" s="1221">
        <v>5.9039999999999999</v>
      </c>
      <c r="H67" s="1221">
        <v>0</v>
      </c>
      <c r="I67" s="1264">
        <v>0</v>
      </c>
      <c r="J67" s="1266">
        <v>5.9039999999999999</v>
      </c>
      <c r="L67" s="1392"/>
      <c r="M67" s="1392"/>
      <c r="N67" s="1392"/>
      <c r="O67" s="1392"/>
    </row>
    <row r="68" spans="1:15">
      <c r="A68" s="1357"/>
      <c r="B68" s="1319"/>
      <c r="C68" s="1326"/>
      <c r="D68" s="1922" t="s">
        <v>1198</v>
      </c>
      <c r="E68" s="1922"/>
      <c r="F68" s="1928"/>
      <c r="G68" s="1221">
        <v>5.97</v>
      </c>
      <c r="H68" s="1221">
        <v>0</v>
      </c>
      <c r="I68" s="1264">
        <v>0</v>
      </c>
      <c r="J68" s="1266">
        <v>5.97</v>
      </c>
      <c r="L68" s="1392"/>
      <c r="M68" s="1392"/>
      <c r="N68" s="1392"/>
      <c r="O68" s="1392"/>
    </row>
    <row r="69" spans="1:15" ht="27" customHeight="1">
      <c r="A69" s="1357"/>
      <c r="B69" s="1319"/>
      <c r="C69" s="1326"/>
      <c r="D69" s="1922" t="s">
        <v>1199</v>
      </c>
      <c r="E69" s="1922"/>
      <c r="F69" s="1928"/>
      <c r="G69" s="1221">
        <v>-6.6000000000000003E-2</v>
      </c>
      <c r="H69" s="1221">
        <v>0</v>
      </c>
      <c r="I69" s="1264">
        <v>0</v>
      </c>
      <c r="J69" s="1266">
        <v>-6.6000000000000003E-2</v>
      </c>
      <c r="L69" s="1392"/>
      <c r="M69" s="1392"/>
      <c r="N69" s="1392"/>
      <c r="O69" s="1392"/>
    </row>
    <row r="70" spans="1:15">
      <c r="A70" s="1357"/>
      <c r="B70" s="1319"/>
      <c r="C70" s="2007" t="s">
        <v>804</v>
      </c>
      <c r="D70" s="1916"/>
      <c r="E70" s="1916"/>
      <c r="F70" s="2008"/>
      <c r="G70" s="1221">
        <v>433.53500000000003</v>
      </c>
      <c r="H70" s="1221">
        <v>35.069000000000003</v>
      </c>
      <c r="I70" s="1264">
        <v>0</v>
      </c>
      <c r="J70" s="1266">
        <v>468.60399999999998</v>
      </c>
      <c r="L70" s="1392"/>
      <c r="M70" s="1392"/>
      <c r="N70" s="1392"/>
      <c r="O70" s="1392"/>
    </row>
    <row r="71" spans="1:15">
      <c r="A71" s="1357"/>
      <c r="B71" s="1319"/>
      <c r="C71" s="1331"/>
      <c r="D71" s="1916" t="s">
        <v>187</v>
      </c>
      <c r="E71" s="1916"/>
      <c r="F71" s="2008"/>
      <c r="G71" s="1221">
        <v>434.51</v>
      </c>
      <c r="H71" s="1221">
        <v>35.243000000000002</v>
      </c>
      <c r="I71" s="1264">
        <v>0</v>
      </c>
      <c r="J71" s="1266">
        <v>469.75299999999999</v>
      </c>
      <c r="L71" s="1392"/>
      <c r="M71" s="1392"/>
      <c r="N71" s="1392"/>
      <c r="O71" s="1392"/>
    </row>
    <row r="72" spans="1:15">
      <c r="A72" s="1357"/>
      <c r="B72" s="1319"/>
      <c r="C72" s="1326"/>
      <c r="D72" s="1923" t="s">
        <v>188</v>
      </c>
      <c r="E72" s="1923" t="s">
        <v>132</v>
      </c>
      <c r="F72" s="2014"/>
      <c r="G72" s="1221">
        <v>-0.97499999999999998</v>
      </c>
      <c r="H72" s="1221">
        <v>-0.17399999999999999</v>
      </c>
      <c r="I72" s="1264">
        <v>0</v>
      </c>
      <c r="J72" s="1266">
        <v>-1.149</v>
      </c>
      <c r="L72" s="1392"/>
      <c r="M72" s="1392"/>
      <c r="N72" s="1392"/>
      <c r="O72" s="1392"/>
    </row>
    <row r="73" spans="1:15" customFormat="1">
      <c r="A73" s="1394"/>
      <c r="B73" s="1319"/>
      <c r="C73" s="2007" t="s">
        <v>912</v>
      </c>
      <c r="D73" s="1916"/>
      <c r="E73" s="1916"/>
      <c r="F73" s="2008"/>
      <c r="G73" s="1221">
        <v>9.0310000000000006</v>
      </c>
      <c r="H73" s="1221">
        <v>0</v>
      </c>
      <c r="I73" s="1264">
        <v>0</v>
      </c>
      <c r="J73" s="1266">
        <v>9.0310000000000006</v>
      </c>
      <c r="L73" s="1392"/>
      <c r="M73" s="1392"/>
      <c r="N73" s="1392"/>
      <c r="O73" s="1392"/>
    </row>
    <row r="74" spans="1:15" customFormat="1">
      <c r="A74" s="1394"/>
      <c r="B74" s="1319"/>
      <c r="C74" s="1326"/>
      <c r="D74" s="1916" t="s">
        <v>913</v>
      </c>
      <c r="E74" s="1916"/>
      <c r="F74" s="2008"/>
      <c r="G74" s="1221">
        <v>19.788</v>
      </c>
      <c r="H74" s="1221">
        <v>0</v>
      </c>
      <c r="I74" s="1264">
        <v>0</v>
      </c>
      <c r="J74" s="1266">
        <v>19.788</v>
      </c>
      <c r="L74" s="1392"/>
      <c r="M74" s="1392"/>
      <c r="N74" s="1392"/>
      <c r="O74" s="1392"/>
    </row>
    <row r="75" spans="1:15" ht="30" customHeight="1">
      <c r="A75" s="1357"/>
      <c r="B75" s="1319"/>
      <c r="C75" s="1598"/>
      <c r="D75" s="1923" t="s">
        <v>914</v>
      </c>
      <c r="E75" s="1923" t="s">
        <v>132</v>
      </c>
      <c r="F75" s="2014"/>
      <c r="G75" s="1221">
        <v>-10.757</v>
      </c>
      <c r="H75" s="1221">
        <v>0</v>
      </c>
      <c r="I75" s="1264">
        <v>0</v>
      </c>
      <c r="J75" s="1266">
        <v>-10.757</v>
      </c>
      <c r="L75" s="1392"/>
      <c r="M75" s="1392"/>
      <c r="N75" s="1392"/>
      <c r="O75" s="1392"/>
    </row>
    <row r="76" spans="1:15" ht="15" customHeight="1">
      <c r="A76" s="1357"/>
      <c r="B76" s="1322">
        <v>10</v>
      </c>
      <c r="C76" s="1984" t="s">
        <v>1128</v>
      </c>
      <c r="D76" s="1784"/>
      <c r="E76" s="1784"/>
      <c r="F76" s="1985"/>
      <c r="G76" s="1316">
        <v>395703.00799999997</v>
      </c>
      <c r="H76" s="1316">
        <v>51934.28</v>
      </c>
      <c r="I76" s="1482">
        <v>24901.256000000001</v>
      </c>
      <c r="J76" s="1266">
        <v>472538.54399999999</v>
      </c>
      <c r="L76" s="1392"/>
      <c r="M76" s="1392"/>
      <c r="N76" s="1392"/>
      <c r="O76" s="1392"/>
    </row>
    <row r="77" spans="1:15">
      <c r="A77" s="1357"/>
      <c r="B77" s="1328"/>
      <c r="C77" s="2013" t="s">
        <v>916</v>
      </c>
      <c r="D77" s="1922"/>
      <c r="E77" s="1922"/>
      <c r="F77" s="1928"/>
      <c r="G77" s="1221">
        <v>188503.21599999999</v>
      </c>
      <c r="H77" s="1221">
        <v>31522.429</v>
      </c>
      <c r="I77" s="1264">
        <v>6123.2030000000004</v>
      </c>
      <c r="J77" s="1266">
        <v>226148.848</v>
      </c>
      <c r="L77" s="1392"/>
      <c r="M77" s="1392"/>
      <c r="N77" s="1392"/>
      <c r="O77" s="1392"/>
    </row>
    <row r="78" spans="1:15">
      <c r="A78" s="1357"/>
      <c r="B78" s="1328"/>
      <c r="C78" s="1329"/>
      <c r="D78" s="1921" t="s">
        <v>916</v>
      </c>
      <c r="E78" s="1927"/>
      <c r="F78" s="2018"/>
      <c r="G78" s="1221">
        <v>196064.56</v>
      </c>
      <c r="H78" s="1221">
        <v>31908.664000000001</v>
      </c>
      <c r="I78" s="1264">
        <v>6273.3860000000004</v>
      </c>
      <c r="J78" s="1266">
        <v>234246.61</v>
      </c>
      <c r="L78" s="1392"/>
      <c r="M78" s="1392"/>
      <c r="N78" s="1392"/>
      <c r="O78" s="1392"/>
    </row>
    <row r="79" spans="1:15">
      <c r="A79" s="1357"/>
      <c r="B79" s="1319"/>
      <c r="C79" s="1326"/>
      <c r="D79" s="1923" t="s">
        <v>917</v>
      </c>
      <c r="E79" s="1923"/>
      <c r="F79" s="2014"/>
      <c r="G79" s="1221">
        <v>-326.92</v>
      </c>
      <c r="H79" s="1221">
        <v>-80.278000000000006</v>
      </c>
      <c r="I79" s="1264">
        <v>-21.375</v>
      </c>
      <c r="J79" s="1266">
        <v>-428.57299999999998</v>
      </c>
      <c r="L79" s="1392"/>
      <c r="M79" s="1392"/>
      <c r="N79" s="1392"/>
      <c r="O79" s="1392"/>
    </row>
    <row r="80" spans="1:15">
      <c r="A80" s="1357"/>
      <c r="B80" s="1319"/>
      <c r="C80" s="1326"/>
      <c r="D80" s="1923" t="s">
        <v>918</v>
      </c>
      <c r="E80" s="1923" t="s">
        <v>132</v>
      </c>
      <c r="F80" s="2014"/>
      <c r="G80" s="1221">
        <v>-7234.424</v>
      </c>
      <c r="H80" s="1221">
        <v>-305.95699999999999</v>
      </c>
      <c r="I80" s="1264">
        <v>-128.80799999999999</v>
      </c>
      <c r="J80" s="1266">
        <v>-7669.1890000000003</v>
      </c>
      <c r="L80" s="1392"/>
      <c r="M80" s="1392"/>
      <c r="N80" s="1392"/>
      <c r="O80" s="1392"/>
    </row>
    <row r="81" spans="1:15">
      <c r="A81" s="1357"/>
      <c r="B81" s="1319"/>
      <c r="C81" s="2013" t="s">
        <v>919</v>
      </c>
      <c r="D81" s="1922"/>
      <c r="E81" s="1922"/>
      <c r="F81" s="1928"/>
      <c r="G81" s="1221">
        <v>1108.3489999999999</v>
      </c>
      <c r="H81" s="1221">
        <v>0</v>
      </c>
      <c r="I81" s="1264">
        <v>0</v>
      </c>
      <c r="J81" s="1266">
        <v>1108.3489999999999</v>
      </c>
      <c r="L81" s="1392"/>
      <c r="M81" s="1392"/>
      <c r="N81" s="1392"/>
      <c r="O81" s="1392"/>
    </row>
    <row r="82" spans="1:15">
      <c r="A82" s="1357"/>
      <c r="B82" s="1319"/>
      <c r="C82" s="1326"/>
      <c r="D82" s="1923" t="s">
        <v>919</v>
      </c>
      <c r="E82" s="1923"/>
      <c r="F82" s="2014"/>
      <c r="G82" s="1221">
        <v>1119.8140000000001</v>
      </c>
      <c r="H82" s="1221">
        <v>0</v>
      </c>
      <c r="I82" s="1264">
        <v>0</v>
      </c>
      <c r="J82" s="1266">
        <v>1119.8140000000001</v>
      </c>
      <c r="L82" s="1392"/>
      <c r="M82" s="1392"/>
      <c r="N82" s="1392"/>
      <c r="O82" s="1392"/>
    </row>
    <row r="83" spans="1:15">
      <c r="A83" s="1357"/>
      <c r="B83" s="1319"/>
      <c r="C83" s="1326"/>
      <c r="D83" s="1923" t="s">
        <v>920</v>
      </c>
      <c r="E83" s="1923"/>
      <c r="F83" s="2014"/>
      <c r="G83" s="1221">
        <v>-0.52200000000000002</v>
      </c>
      <c r="H83" s="1221">
        <v>0</v>
      </c>
      <c r="I83" s="1264">
        <v>0</v>
      </c>
      <c r="J83" s="1266">
        <v>-0.52200000000000002</v>
      </c>
      <c r="L83" s="1392"/>
      <c r="M83" s="1392"/>
      <c r="N83" s="1392"/>
      <c r="O83" s="1392"/>
    </row>
    <row r="84" spans="1:15">
      <c r="A84" s="1357"/>
      <c r="B84" s="1319"/>
      <c r="C84" s="1326"/>
      <c r="D84" s="1923" t="s">
        <v>921</v>
      </c>
      <c r="E84" s="1923" t="s">
        <v>132</v>
      </c>
      <c r="F84" s="2014"/>
      <c r="G84" s="1221">
        <v>-10.943</v>
      </c>
      <c r="H84" s="1221">
        <v>0</v>
      </c>
      <c r="I84" s="1264">
        <v>0</v>
      </c>
      <c r="J84" s="1266">
        <v>-10.943</v>
      </c>
      <c r="L84" s="1392"/>
      <c r="M84" s="1392"/>
      <c r="N84" s="1392"/>
      <c r="O84" s="1392"/>
    </row>
    <row r="85" spans="1:15">
      <c r="A85" s="1357"/>
      <c r="B85" s="1319"/>
      <c r="C85" s="2013" t="s">
        <v>807</v>
      </c>
      <c r="D85" s="1922"/>
      <c r="E85" s="1922"/>
      <c r="F85" s="1928"/>
      <c r="G85" s="1221">
        <v>410.45699999999999</v>
      </c>
      <c r="H85" s="1221">
        <v>0.24</v>
      </c>
      <c r="I85" s="1264">
        <v>36.027999999999999</v>
      </c>
      <c r="J85" s="1266">
        <v>446.72500000000002</v>
      </c>
      <c r="L85" s="1392"/>
      <c r="M85" s="1392"/>
      <c r="N85" s="1392"/>
      <c r="O85" s="1392"/>
    </row>
    <row r="86" spans="1:15">
      <c r="A86" s="1357"/>
      <c r="B86" s="1319"/>
      <c r="C86" s="1326"/>
      <c r="D86" s="1923" t="s">
        <v>739</v>
      </c>
      <c r="E86" s="1923"/>
      <c r="F86" s="2014"/>
      <c r="G86" s="1221">
        <v>429.49900000000002</v>
      </c>
      <c r="H86" s="1221">
        <v>0.24</v>
      </c>
      <c r="I86" s="1264">
        <v>36.116999999999997</v>
      </c>
      <c r="J86" s="1266">
        <v>465.85599999999999</v>
      </c>
      <c r="L86" s="1392"/>
      <c r="M86" s="1392"/>
      <c r="N86" s="1392"/>
      <c r="O86" s="1392"/>
    </row>
    <row r="87" spans="1:15">
      <c r="A87" s="1357"/>
      <c r="B87" s="1319"/>
      <c r="C87" s="1326"/>
      <c r="D87" s="1923" t="s">
        <v>740</v>
      </c>
      <c r="E87" s="1923"/>
      <c r="F87" s="2014"/>
      <c r="G87" s="1221">
        <v>-0.69099999999999995</v>
      </c>
      <c r="H87" s="1221">
        <v>0</v>
      </c>
      <c r="I87" s="1264">
        <v>-6.0000000000000001E-3</v>
      </c>
      <c r="J87" s="1266">
        <v>-0.69699999999999995</v>
      </c>
      <c r="L87" s="1392"/>
      <c r="M87" s="1392"/>
      <c r="N87" s="1392"/>
      <c r="O87" s="1392"/>
    </row>
    <row r="88" spans="1:15">
      <c r="A88" s="1357"/>
      <c r="B88" s="1319"/>
      <c r="C88" s="1326"/>
      <c r="D88" s="1923" t="s">
        <v>741</v>
      </c>
      <c r="E88" s="1923" t="s">
        <v>132</v>
      </c>
      <c r="F88" s="2014"/>
      <c r="G88" s="1221">
        <v>-18.350999999999999</v>
      </c>
      <c r="H88" s="1221">
        <v>0</v>
      </c>
      <c r="I88" s="1264">
        <v>-8.3000000000000004E-2</v>
      </c>
      <c r="J88" s="1266">
        <v>-18.434000000000001</v>
      </c>
      <c r="L88" s="1392"/>
      <c r="M88" s="1392"/>
      <c r="N88" s="1392"/>
      <c r="O88" s="1392"/>
    </row>
    <row r="89" spans="1:15">
      <c r="A89" s="1357"/>
      <c r="B89" s="1319"/>
      <c r="C89" s="2007" t="s">
        <v>808</v>
      </c>
      <c r="D89" s="1916"/>
      <c r="E89" s="1916"/>
      <c r="F89" s="2008"/>
      <c r="G89" s="1221">
        <v>201325.92800000001</v>
      </c>
      <c r="H89" s="1221">
        <v>19393.030999999999</v>
      </c>
      <c r="I89" s="1264">
        <v>18396.448</v>
      </c>
      <c r="J89" s="1266">
        <v>239115.40700000001</v>
      </c>
      <c r="L89" s="1392"/>
      <c r="M89" s="1392"/>
      <c r="N89" s="1392"/>
      <c r="O89" s="1392"/>
    </row>
    <row r="90" spans="1:15">
      <c r="A90" s="1357"/>
      <c r="B90" s="1319"/>
      <c r="C90" s="1326"/>
      <c r="D90" s="1923" t="s">
        <v>420</v>
      </c>
      <c r="E90" s="1923"/>
      <c r="F90" s="2014"/>
      <c r="G90" s="1221">
        <v>202102.95699999999</v>
      </c>
      <c r="H90" s="1221">
        <v>19527.93</v>
      </c>
      <c r="I90" s="1264">
        <v>18374.346000000001</v>
      </c>
      <c r="J90" s="1266">
        <v>240005.23300000001</v>
      </c>
      <c r="L90" s="1392"/>
      <c r="M90" s="1392"/>
      <c r="N90" s="1392"/>
      <c r="O90" s="1392"/>
    </row>
    <row r="91" spans="1:15">
      <c r="A91" s="1357"/>
      <c r="B91" s="1319"/>
      <c r="C91" s="1326"/>
      <c r="D91" s="1923" t="s">
        <v>579</v>
      </c>
      <c r="E91" s="1923"/>
      <c r="F91" s="2014"/>
      <c r="G91" s="1221">
        <v>1514.56</v>
      </c>
      <c r="H91" s="1221">
        <v>-17.43</v>
      </c>
      <c r="I91" s="1264">
        <v>100.53100000000001</v>
      </c>
      <c r="J91" s="1266">
        <v>1597.6610000000001</v>
      </c>
      <c r="L91" s="1392"/>
      <c r="M91" s="1392"/>
      <c r="N91" s="1392"/>
      <c r="O91" s="1392"/>
    </row>
    <row r="92" spans="1:15">
      <c r="A92" s="1357"/>
      <c r="B92" s="1319"/>
      <c r="C92" s="1326"/>
      <c r="D92" s="1923" t="s">
        <v>580</v>
      </c>
      <c r="E92" s="1923" t="s">
        <v>132</v>
      </c>
      <c r="F92" s="2014"/>
      <c r="G92" s="1221">
        <v>-2291.5889999999999</v>
      </c>
      <c r="H92" s="1221">
        <v>-117.46899999999999</v>
      </c>
      <c r="I92" s="1264">
        <v>-78.429000000000002</v>
      </c>
      <c r="J92" s="1266">
        <v>-2487.4870000000001</v>
      </c>
      <c r="L92" s="1392"/>
      <c r="M92" s="1392"/>
      <c r="N92" s="1392"/>
      <c r="O92" s="1392"/>
    </row>
    <row r="93" spans="1:15">
      <c r="A93" s="1357"/>
      <c r="B93" s="1319"/>
      <c r="C93" s="2013" t="s">
        <v>922</v>
      </c>
      <c r="D93" s="1922"/>
      <c r="E93" s="1922"/>
      <c r="F93" s="1928"/>
      <c r="G93" s="1221">
        <v>18.047999999999998</v>
      </c>
      <c r="H93" s="1221">
        <v>0</v>
      </c>
      <c r="I93" s="1264">
        <v>0</v>
      </c>
      <c r="J93" s="1266">
        <v>18.047999999999998</v>
      </c>
      <c r="L93" s="1392"/>
      <c r="M93" s="1392"/>
      <c r="N93" s="1392"/>
      <c r="O93" s="1392"/>
    </row>
    <row r="94" spans="1:15">
      <c r="A94" s="1357"/>
      <c r="B94" s="1319"/>
      <c r="C94" s="1598"/>
      <c r="D94" s="1922" t="s">
        <v>922</v>
      </c>
      <c r="E94" s="1922"/>
      <c r="F94" s="1928"/>
      <c r="G94" s="1221">
        <v>24.850999999999999</v>
      </c>
      <c r="H94" s="1221">
        <v>0</v>
      </c>
      <c r="I94" s="1264">
        <v>0</v>
      </c>
      <c r="J94" s="1266">
        <v>24.850999999999999</v>
      </c>
      <c r="L94" s="1392"/>
      <c r="M94" s="1392"/>
      <c r="N94" s="1392"/>
      <c r="O94" s="1392"/>
    </row>
    <row r="95" spans="1:15" ht="27" customHeight="1">
      <c r="A95" s="1357"/>
      <c r="B95" s="1319"/>
      <c r="C95" s="1598"/>
      <c r="D95" s="1922" t="s">
        <v>923</v>
      </c>
      <c r="E95" s="1922"/>
      <c r="F95" s="1928"/>
      <c r="G95" s="1221">
        <v>-6.8029999999999999</v>
      </c>
      <c r="H95" s="1221">
        <v>0</v>
      </c>
      <c r="I95" s="1264">
        <v>0</v>
      </c>
      <c r="J95" s="1266">
        <v>-6.8029999999999999</v>
      </c>
      <c r="L95" s="1392"/>
      <c r="M95" s="1392"/>
      <c r="N95" s="1392"/>
      <c r="O95" s="1392"/>
    </row>
    <row r="96" spans="1:15">
      <c r="A96" s="1357"/>
      <c r="B96" s="1327"/>
      <c r="C96" s="2007" t="s">
        <v>924</v>
      </c>
      <c r="D96" s="1916"/>
      <c r="E96" s="1916"/>
      <c r="F96" s="2008"/>
      <c r="G96" s="1221">
        <v>8.8000000000000007</v>
      </c>
      <c r="H96" s="1221">
        <v>56.072000000000003</v>
      </c>
      <c r="I96" s="1264">
        <v>2.621</v>
      </c>
      <c r="J96" s="1266">
        <v>67.492999999999995</v>
      </c>
      <c r="L96" s="1392"/>
      <c r="M96" s="1392"/>
      <c r="N96" s="1392"/>
      <c r="O96" s="1392"/>
    </row>
    <row r="97" spans="1:15">
      <c r="A97" s="1357"/>
      <c r="B97" s="1319"/>
      <c r="C97" s="1326"/>
      <c r="D97" s="1923" t="s">
        <v>924</v>
      </c>
      <c r="E97" s="1923"/>
      <c r="F97" s="2014"/>
      <c r="G97" s="1221">
        <v>8.8239999999999998</v>
      </c>
      <c r="H97" s="1221">
        <v>56.091000000000001</v>
      </c>
      <c r="I97" s="1264">
        <v>2.6240000000000001</v>
      </c>
      <c r="J97" s="1266">
        <v>67.539000000000001</v>
      </c>
      <c r="L97" s="1392"/>
      <c r="M97" s="1392"/>
      <c r="N97" s="1392"/>
      <c r="O97" s="1392"/>
    </row>
    <row r="98" spans="1:15" ht="27" customHeight="1">
      <c r="A98" s="1357"/>
      <c r="B98" s="1319"/>
      <c r="C98" s="1326"/>
      <c r="D98" s="1923" t="s">
        <v>926</v>
      </c>
      <c r="E98" s="1923" t="s">
        <v>132</v>
      </c>
      <c r="F98" s="2014"/>
      <c r="G98" s="1221">
        <v>-2.4E-2</v>
      </c>
      <c r="H98" s="1221">
        <v>-1.9E-2</v>
      </c>
      <c r="I98" s="1264">
        <v>-3.0000000000000001E-3</v>
      </c>
      <c r="J98" s="1266">
        <v>-4.5999999999999999E-2</v>
      </c>
      <c r="L98" s="1392"/>
      <c r="M98" s="1392"/>
      <c r="N98" s="1392"/>
      <c r="O98" s="1392"/>
    </row>
    <row r="99" spans="1:15">
      <c r="A99" s="1357"/>
      <c r="B99" s="1319"/>
      <c r="C99" s="2007" t="s">
        <v>1069</v>
      </c>
      <c r="D99" s="1916"/>
      <c r="E99" s="1916"/>
      <c r="F99" s="2008"/>
      <c r="G99" s="1221">
        <v>0</v>
      </c>
      <c r="H99" s="1221">
        <v>0</v>
      </c>
      <c r="I99" s="1264">
        <v>3.9020000000000001</v>
      </c>
      <c r="J99" s="1266">
        <v>3.9020000000000001</v>
      </c>
      <c r="L99" s="1392"/>
      <c r="M99" s="1392"/>
      <c r="N99" s="1392"/>
      <c r="O99" s="1392"/>
    </row>
    <row r="100" spans="1:15">
      <c r="A100" s="1357"/>
      <c r="B100" s="1319"/>
      <c r="C100" s="1326"/>
      <c r="D100" s="1925" t="s">
        <v>932</v>
      </c>
      <c r="E100" s="1925"/>
      <c r="F100" s="2015"/>
      <c r="G100" s="1221">
        <v>0</v>
      </c>
      <c r="H100" s="1221">
        <v>0</v>
      </c>
      <c r="I100" s="1264">
        <v>4.0810000000000004</v>
      </c>
      <c r="J100" s="1266">
        <v>4.0810000000000004</v>
      </c>
      <c r="L100" s="1392"/>
      <c r="M100" s="1392"/>
      <c r="N100" s="1392"/>
      <c r="O100" s="1392"/>
    </row>
    <row r="101" spans="1:15">
      <c r="A101" s="1357"/>
      <c r="B101" s="1319"/>
      <c r="C101" s="1326"/>
      <c r="D101" s="1923" t="s">
        <v>933</v>
      </c>
      <c r="E101" s="1923" t="s">
        <v>132</v>
      </c>
      <c r="F101" s="2014"/>
      <c r="G101" s="1221">
        <v>0</v>
      </c>
      <c r="H101" s="1221">
        <v>0</v>
      </c>
      <c r="I101" s="1264">
        <v>-0.17899999999999999</v>
      </c>
      <c r="J101" s="1266">
        <v>-0.17899999999999999</v>
      </c>
      <c r="L101" s="1392"/>
      <c r="M101" s="1392"/>
      <c r="N101" s="1392"/>
      <c r="O101" s="1392"/>
    </row>
    <row r="102" spans="1:15">
      <c r="A102" s="1357"/>
      <c r="B102" s="1319"/>
      <c r="C102" s="2007" t="s">
        <v>204</v>
      </c>
      <c r="D102" s="1916"/>
      <c r="E102" s="1916"/>
      <c r="F102" s="2008"/>
      <c r="G102" s="1221">
        <v>0</v>
      </c>
      <c r="H102" s="1221">
        <v>0</v>
      </c>
      <c r="I102" s="1264">
        <v>6.7690000000000001</v>
      </c>
      <c r="J102" s="1266">
        <v>6.7690000000000001</v>
      </c>
      <c r="L102" s="1392"/>
      <c r="M102" s="1392"/>
      <c r="N102" s="1392"/>
      <c r="O102" s="1392"/>
    </row>
    <row r="103" spans="1:15">
      <c r="A103" s="1357"/>
      <c r="B103" s="1319"/>
      <c r="C103" s="1326"/>
      <c r="D103" s="1925" t="s">
        <v>204</v>
      </c>
      <c r="E103" s="1925"/>
      <c r="F103" s="2015"/>
      <c r="G103" s="1221">
        <v>0</v>
      </c>
      <c r="H103" s="1221">
        <v>0</v>
      </c>
      <c r="I103" s="1264">
        <v>6.8579999999999997</v>
      </c>
      <c r="J103" s="1266">
        <v>6.8579999999999997</v>
      </c>
      <c r="L103" s="1392"/>
      <c r="M103" s="1392"/>
      <c r="N103" s="1392"/>
      <c r="O103" s="1392"/>
    </row>
    <row r="104" spans="1:15">
      <c r="A104" s="1357"/>
      <c r="B104" s="1319"/>
      <c r="C104" s="1326"/>
      <c r="D104" s="1923" t="s">
        <v>205</v>
      </c>
      <c r="E104" s="1923" t="s">
        <v>132</v>
      </c>
      <c r="F104" s="2014"/>
      <c r="G104" s="1221">
        <v>0</v>
      </c>
      <c r="H104" s="1221">
        <v>0</v>
      </c>
      <c r="I104" s="1264">
        <v>-8.8999999999999996E-2</v>
      </c>
      <c r="J104" s="1266">
        <v>-8.8999999999999996E-2</v>
      </c>
      <c r="L104" s="1392"/>
      <c r="M104" s="1392"/>
      <c r="N104" s="1392"/>
      <c r="O104" s="1392"/>
    </row>
    <row r="105" spans="1:15">
      <c r="A105" s="1357"/>
      <c r="B105" s="1319"/>
      <c r="C105" s="2007" t="s">
        <v>937</v>
      </c>
      <c r="D105" s="1916"/>
      <c r="E105" s="1916"/>
      <c r="F105" s="2008"/>
      <c r="G105" s="1221">
        <v>158.74700000000001</v>
      </c>
      <c r="H105" s="1221">
        <v>397.20699999999999</v>
      </c>
      <c r="I105" s="1264">
        <v>0</v>
      </c>
      <c r="J105" s="1266">
        <v>555.95399999999995</v>
      </c>
      <c r="L105" s="1392"/>
      <c r="M105" s="1392"/>
      <c r="N105" s="1392"/>
      <c r="O105" s="1392"/>
    </row>
    <row r="106" spans="1:15">
      <c r="A106" s="1357"/>
      <c r="B106" s="1319"/>
      <c r="C106" s="1326"/>
      <c r="D106" s="1915" t="s">
        <v>937</v>
      </c>
      <c r="E106" s="1916"/>
      <c r="F106" s="2008"/>
      <c r="G106" s="1221">
        <v>160.76300000000001</v>
      </c>
      <c r="H106" s="1221">
        <v>403.14600000000002</v>
      </c>
      <c r="I106" s="1264">
        <v>0</v>
      </c>
      <c r="J106" s="1266">
        <v>563.90899999999999</v>
      </c>
      <c r="L106" s="1392"/>
      <c r="M106" s="1392"/>
      <c r="N106" s="1392"/>
      <c r="O106" s="1392"/>
    </row>
    <row r="107" spans="1:15" ht="14.25" customHeight="1">
      <c r="A107" s="1357"/>
      <c r="B107" s="1319"/>
      <c r="C107" s="1326"/>
      <c r="D107" s="1923" t="s">
        <v>938</v>
      </c>
      <c r="E107" s="1923"/>
      <c r="F107" s="2014"/>
      <c r="G107" s="1221">
        <v>-0.17100000000000001</v>
      </c>
      <c r="H107" s="1221">
        <v>-1.208</v>
      </c>
      <c r="I107" s="1264">
        <v>0</v>
      </c>
      <c r="J107" s="1266">
        <v>-1.379</v>
      </c>
      <c r="L107" s="1392"/>
      <c r="M107" s="1392"/>
      <c r="N107" s="1392"/>
      <c r="O107" s="1392"/>
    </row>
    <row r="108" spans="1:15">
      <c r="A108" s="1357"/>
      <c r="B108" s="1319"/>
      <c r="C108" s="1326"/>
      <c r="D108" s="1923" t="s">
        <v>939</v>
      </c>
      <c r="E108" s="1923" t="s">
        <v>132</v>
      </c>
      <c r="F108" s="2014"/>
      <c r="G108" s="1221">
        <v>-1.845</v>
      </c>
      <c r="H108" s="1221">
        <v>-4.7309999999999999</v>
      </c>
      <c r="I108" s="1264">
        <v>0</v>
      </c>
      <c r="J108" s="1266">
        <v>-6.5759999999999996</v>
      </c>
      <c r="L108" s="1392"/>
      <c r="M108" s="1392"/>
      <c r="N108" s="1392"/>
      <c r="O108" s="1392"/>
    </row>
    <row r="109" spans="1:15">
      <c r="A109" s="1357"/>
      <c r="B109" s="1319"/>
      <c r="C109" s="2013" t="s">
        <v>948</v>
      </c>
      <c r="D109" s="1922"/>
      <c r="E109" s="1922"/>
      <c r="F109" s="1928"/>
      <c r="G109" s="1221">
        <v>79.796999999999997</v>
      </c>
      <c r="H109" s="1221">
        <v>0</v>
      </c>
      <c r="I109" s="1264">
        <v>13.611000000000001</v>
      </c>
      <c r="J109" s="1266">
        <v>93.408000000000001</v>
      </c>
      <c r="L109" s="1392"/>
      <c r="M109" s="1392"/>
      <c r="N109" s="1392"/>
      <c r="O109" s="1392"/>
    </row>
    <row r="110" spans="1:15">
      <c r="A110" s="1357"/>
      <c r="B110" s="1319"/>
      <c r="C110" s="1326"/>
      <c r="D110" s="1923" t="s">
        <v>948</v>
      </c>
      <c r="E110" s="1923"/>
      <c r="F110" s="2014"/>
      <c r="G110" s="1221">
        <v>80.757999999999996</v>
      </c>
      <c r="H110" s="1221">
        <v>0</v>
      </c>
      <c r="I110" s="1264">
        <v>13.614000000000001</v>
      </c>
      <c r="J110" s="1266">
        <v>94.372</v>
      </c>
      <c r="L110" s="1392"/>
      <c r="M110" s="1392"/>
      <c r="N110" s="1392"/>
      <c r="O110" s="1392"/>
    </row>
    <row r="111" spans="1:15">
      <c r="A111" s="1357"/>
      <c r="B111" s="1319"/>
      <c r="C111" s="1326"/>
      <c r="D111" s="1923" t="s">
        <v>949</v>
      </c>
      <c r="E111" s="1923"/>
      <c r="F111" s="2014"/>
      <c r="G111" s="1221">
        <v>-3.1E-2</v>
      </c>
      <c r="H111" s="1221">
        <v>0</v>
      </c>
      <c r="I111" s="1264">
        <v>-1E-3</v>
      </c>
      <c r="J111" s="1266">
        <v>-3.2000000000000001E-2</v>
      </c>
      <c r="L111" s="1392"/>
      <c r="M111" s="1392"/>
      <c r="N111" s="1392"/>
      <c r="O111" s="1392"/>
    </row>
    <row r="112" spans="1:15">
      <c r="A112" s="1357"/>
      <c r="B112" s="1319"/>
      <c r="C112" s="1326"/>
      <c r="D112" s="1923" t="s">
        <v>950</v>
      </c>
      <c r="E112" s="1923" t="s">
        <v>132</v>
      </c>
      <c r="F112" s="2014"/>
      <c r="G112" s="1221">
        <v>-0.93</v>
      </c>
      <c r="H112" s="1221">
        <v>0</v>
      </c>
      <c r="I112" s="1264">
        <v>-2E-3</v>
      </c>
      <c r="J112" s="1266">
        <v>-0.93200000000000005</v>
      </c>
      <c r="L112" s="1392"/>
      <c r="M112" s="1392"/>
      <c r="N112" s="1392"/>
      <c r="O112" s="1392"/>
    </row>
    <row r="113" spans="1:15">
      <c r="A113" s="1357"/>
      <c r="B113" s="1327"/>
      <c r="C113" s="2007" t="s">
        <v>815</v>
      </c>
      <c r="D113" s="1916"/>
      <c r="E113" s="1916"/>
      <c r="F113" s="2008"/>
      <c r="G113" s="1221">
        <v>0.52500000000000002</v>
      </c>
      <c r="H113" s="1221">
        <v>133.113</v>
      </c>
      <c r="I113" s="1264">
        <v>0</v>
      </c>
      <c r="J113" s="1266">
        <v>133.63800000000001</v>
      </c>
      <c r="L113" s="1392"/>
      <c r="M113" s="1392"/>
      <c r="N113" s="1392"/>
      <c r="O113" s="1392"/>
    </row>
    <row r="114" spans="1:15">
      <c r="A114" s="1357"/>
      <c r="B114" s="1327"/>
      <c r="C114" s="1326"/>
      <c r="D114" s="1915" t="s">
        <v>777</v>
      </c>
      <c r="E114" s="1916"/>
      <c r="F114" s="2008"/>
      <c r="G114" s="1221">
        <v>0.52600000000000002</v>
      </c>
      <c r="H114" s="1221">
        <v>139.00399999999999</v>
      </c>
      <c r="I114" s="1264">
        <v>0</v>
      </c>
      <c r="J114" s="1266">
        <v>139.53</v>
      </c>
      <c r="L114" s="1392"/>
      <c r="M114" s="1392"/>
      <c r="N114" s="1392"/>
      <c r="O114" s="1392"/>
    </row>
    <row r="115" spans="1:15">
      <c r="A115" s="1357"/>
      <c r="B115" s="1319"/>
      <c r="C115" s="1326"/>
      <c r="D115" s="1923" t="s">
        <v>311</v>
      </c>
      <c r="E115" s="1923" t="s">
        <v>132</v>
      </c>
      <c r="F115" s="2014"/>
      <c r="G115" s="1221">
        <v>-1E-3</v>
      </c>
      <c r="H115" s="1221">
        <v>-5.891</v>
      </c>
      <c r="I115" s="1264">
        <v>0</v>
      </c>
      <c r="J115" s="1266">
        <v>-5.8920000000000003</v>
      </c>
      <c r="L115" s="1392"/>
      <c r="M115" s="1392"/>
      <c r="N115" s="1392"/>
      <c r="O115" s="1392"/>
    </row>
    <row r="116" spans="1:15">
      <c r="A116" s="1357"/>
      <c r="B116" s="1327"/>
      <c r="C116" s="2007" t="s">
        <v>951</v>
      </c>
      <c r="D116" s="1916"/>
      <c r="E116" s="1916"/>
      <c r="F116" s="2008"/>
      <c r="G116" s="1221">
        <v>4131.2340000000004</v>
      </c>
      <c r="H116" s="1221">
        <v>432.18799999999999</v>
      </c>
      <c r="I116" s="1264">
        <v>323.74099999999999</v>
      </c>
      <c r="J116" s="1266">
        <v>4887.1629999999996</v>
      </c>
      <c r="L116" s="1392"/>
      <c r="M116" s="1392"/>
      <c r="N116" s="1392"/>
      <c r="O116" s="1392"/>
    </row>
    <row r="117" spans="1:15">
      <c r="A117" s="1357"/>
      <c r="B117" s="1319"/>
      <c r="C117" s="1326"/>
      <c r="D117" s="1915" t="s">
        <v>592</v>
      </c>
      <c r="E117" s="1916"/>
      <c r="F117" s="2008"/>
      <c r="G117" s="1221">
        <v>11325.306</v>
      </c>
      <c r="H117" s="1221">
        <v>1050.4369999999999</v>
      </c>
      <c r="I117" s="1264">
        <v>809.94299999999998</v>
      </c>
      <c r="J117" s="1266">
        <v>13185.686</v>
      </c>
      <c r="L117" s="1392"/>
      <c r="M117" s="1392"/>
      <c r="N117" s="1392"/>
      <c r="O117" s="1392"/>
    </row>
    <row r="118" spans="1:15" ht="15" customHeight="1">
      <c r="A118" s="1357"/>
      <c r="B118" s="1319"/>
      <c r="C118" s="1326"/>
      <c r="D118" s="1923" t="s">
        <v>593</v>
      </c>
      <c r="E118" s="1923" t="s">
        <v>132</v>
      </c>
      <c r="F118" s="2014"/>
      <c r="G118" s="1221">
        <v>-7194.0720000000001</v>
      </c>
      <c r="H118" s="1221">
        <v>-618.24900000000002</v>
      </c>
      <c r="I118" s="1264">
        <v>-486.202</v>
      </c>
      <c r="J118" s="1266">
        <v>-8298.5229999999992</v>
      </c>
      <c r="L118" s="1392"/>
      <c r="M118" s="1392"/>
      <c r="N118" s="1392"/>
      <c r="O118" s="1392"/>
    </row>
    <row r="119" spans="1:15">
      <c r="A119" s="1357"/>
      <c r="B119" s="1319"/>
      <c r="C119" s="2007" t="s">
        <v>952</v>
      </c>
      <c r="D119" s="1916"/>
      <c r="E119" s="1916"/>
      <c r="F119" s="2008"/>
      <c r="G119" s="1221">
        <v>-42.093000000000004</v>
      </c>
      <c r="H119" s="1221">
        <v>0</v>
      </c>
      <c r="I119" s="1264">
        <v>-5.0670000000000002</v>
      </c>
      <c r="J119" s="1266">
        <v>-47.16</v>
      </c>
      <c r="L119" s="1392"/>
      <c r="M119" s="1392"/>
      <c r="N119" s="1392"/>
      <c r="O119" s="1392"/>
    </row>
    <row r="120" spans="1:15">
      <c r="A120" s="1357"/>
      <c r="B120" s="1322">
        <v>11</v>
      </c>
      <c r="C120" s="2009" t="s">
        <v>596</v>
      </c>
      <c r="D120" s="1917"/>
      <c r="E120" s="1917"/>
      <c r="F120" s="2010"/>
      <c r="G120" s="1316">
        <v>3749.2620000000002</v>
      </c>
      <c r="H120" s="1316">
        <v>403.31799999999998</v>
      </c>
      <c r="I120" s="1482">
        <v>194.13200000000001</v>
      </c>
      <c r="J120" s="1266">
        <v>4346.7120000000004</v>
      </c>
      <c r="L120" s="1392"/>
      <c r="M120" s="1392"/>
      <c r="N120" s="1392"/>
      <c r="O120" s="1392"/>
    </row>
    <row r="121" spans="1:15">
      <c r="A121" s="1357"/>
      <c r="B121" s="1319"/>
      <c r="C121" s="2007" t="s">
        <v>953</v>
      </c>
      <c r="D121" s="1916"/>
      <c r="E121" s="1916"/>
      <c r="F121" s="2008"/>
      <c r="G121" s="1221">
        <v>988.75900000000001</v>
      </c>
      <c r="H121" s="1221">
        <v>178.08</v>
      </c>
      <c r="I121" s="1264">
        <v>73.864999999999995</v>
      </c>
      <c r="J121" s="1266">
        <v>1240.704</v>
      </c>
      <c r="L121" s="1392"/>
      <c r="M121" s="1392"/>
      <c r="N121" s="1392"/>
      <c r="O121" s="1392"/>
    </row>
    <row r="122" spans="1:15">
      <c r="A122" s="1357"/>
      <c r="B122" s="1319"/>
      <c r="C122" s="2007" t="s">
        <v>954</v>
      </c>
      <c r="D122" s="1916"/>
      <c r="E122" s="1916"/>
      <c r="F122" s="2008"/>
      <c r="G122" s="1221">
        <v>167.589</v>
      </c>
      <c r="H122" s="1221">
        <v>93.245999999999995</v>
      </c>
      <c r="I122" s="1264">
        <v>14.356</v>
      </c>
      <c r="J122" s="1266">
        <v>275.19099999999997</v>
      </c>
      <c r="L122" s="1392"/>
      <c r="M122" s="1392"/>
      <c r="N122" s="1392"/>
      <c r="O122" s="1392"/>
    </row>
    <row r="123" spans="1:15">
      <c r="A123" s="1357"/>
      <c r="B123" s="1319"/>
      <c r="C123" s="2007" t="s">
        <v>955</v>
      </c>
      <c r="D123" s="1916"/>
      <c r="E123" s="1916"/>
      <c r="F123" s="2008"/>
      <c r="G123" s="1221">
        <v>481.05399999999997</v>
      </c>
      <c r="H123" s="1221">
        <v>125.447</v>
      </c>
      <c r="I123" s="1264">
        <v>49.399000000000001</v>
      </c>
      <c r="J123" s="1266">
        <v>655.9</v>
      </c>
      <c r="L123" s="1392"/>
      <c r="M123" s="1392"/>
      <c r="N123" s="1392"/>
      <c r="O123" s="1392"/>
    </row>
    <row r="124" spans="1:15">
      <c r="A124" s="1357"/>
      <c r="B124" s="1319"/>
      <c r="C124" s="2007" t="s">
        <v>956</v>
      </c>
      <c r="D124" s="1916"/>
      <c r="E124" s="1916"/>
      <c r="F124" s="2008"/>
      <c r="G124" s="1221">
        <v>1326.8969999999999</v>
      </c>
      <c r="H124" s="1221">
        <v>0.84699999999999998</v>
      </c>
      <c r="I124" s="1264">
        <v>38.351999999999997</v>
      </c>
      <c r="J124" s="1266">
        <v>1366.096</v>
      </c>
      <c r="L124" s="1392"/>
      <c r="M124" s="1392"/>
      <c r="N124" s="1392"/>
      <c r="O124" s="1392"/>
    </row>
    <row r="125" spans="1:15">
      <c r="A125" s="1357"/>
      <c r="B125" s="1319"/>
      <c r="C125" s="2007" t="s">
        <v>957</v>
      </c>
      <c r="D125" s="1916"/>
      <c r="E125" s="1916"/>
      <c r="F125" s="2008"/>
      <c r="G125" s="1221">
        <v>617.29499999999996</v>
      </c>
      <c r="H125" s="1221">
        <v>1.919</v>
      </c>
      <c r="I125" s="1264">
        <v>7.66</v>
      </c>
      <c r="J125" s="1266">
        <v>626.87400000000002</v>
      </c>
      <c r="L125" s="1392"/>
      <c r="M125" s="1392"/>
      <c r="N125" s="1392"/>
      <c r="O125" s="1392"/>
    </row>
    <row r="126" spans="1:15">
      <c r="A126" s="1357"/>
      <c r="B126" s="1319"/>
      <c r="C126" s="2007" t="s">
        <v>958</v>
      </c>
      <c r="D126" s="1916"/>
      <c r="E126" s="1916"/>
      <c r="F126" s="2008"/>
      <c r="G126" s="1221">
        <v>56.887</v>
      </c>
      <c r="H126" s="1221">
        <v>0</v>
      </c>
      <c r="I126" s="1264">
        <v>2.6850000000000001</v>
      </c>
      <c r="J126" s="1266">
        <v>59.572000000000003</v>
      </c>
      <c r="L126" s="1392"/>
      <c r="M126" s="1392"/>
      <c r="N126" s="1392"/>
      <c r="O126" s="1392"/>
    </row>
    <row r="127" spans="1:15">
      <c r="A127" s="1357"/>
      <c r="B127" s="1319"/>
      <c r="C127" s="2007" t="s">
        <v>959</v>
      </c>
      <c r="D127" s="1916"/>
      <c r="E127" s="1916"/>
      <c r="F127" s="2008"/>
      <c r="G127" s="1221">
        <v>24.561</v>
      </c>
      <c r="H127" s="1221">
        <v>3.4710000000000001</v>
      </c>
      <c r="I127" s="1264">
        <v>5.274</v>
      </c>
      <c r="J127" s="1266">
        <v>33.305999999999997</v>
      </c>
      <c r="L127" s="1392"/>
      <c r="M127" s="1392"/>
      <c r="N127" s="1392"/>
      <c r="O127" s="1392"/>
    </row>
    <row r="128" spans="1:15">
      <c r="A128" s="1357"/>
      <c r="B128" s="1319"/>
      <c r="C128" s="2007" t="s">
        <v>961</v>
      </c>
      <c r="D128" s="1916"/>
      <c r="E128" s="1916"/>
      <c r="F128" s="2008"/>
      <c r="G128" s="1221">
        <v>86.22</v>
      </c>
      <c r="H128" s="1221">
        <v>0.309</v>
      </c>
      <c r="I128" s="1264">
        <v>2.3479999999999999</v>
      </c>
      <c r="J128" s="1266">
        <v>88.876999999999995</v>
      </c>
      <c r="L128" s="1392"/>
      <c r="M128" s="1392"/>
      <c r="N128" s="1392"/>
      <c r="O128" s="1392"/>
    </row>
    <row r="129" spans="1:15">
      <c r="A129" s="1357"/>
      <c r="B129" s="1319"/>
      <c r="C129" s="2007" t="s">
        <v>963</v>
      </c>
      <c r="D129" s="1916"/>
      <c r="E129" s="1916"/>
      <c r="F129" s="2008"/>
      <c r="G129" s="1221">
        <v>0</v>
      </c>
      <c r="H129" s="1221">
        <v>-1E-3</v>
      </c>
      <c r="I129" s="1264">
        <v>0.193</v>
      </c>
      <c r="J129" s="1266">
        <v>0.192</v>
      </c>
      <c r="L129" s="1392"/>
      <c r="M129" s="1392"/>
      <c r="N129" s="1392"/>
      <c r="O129" s="1392"/>
    </row>
    <row r="130" spans="1:15">
      <c r="A130" s="1357"/>
      <c r="B130" s="1322">
        <v>12</v>
      </c>
      <c r="C130" s="2009" t="s">
        <v>606</v>
      </c>
      <c r="D130" s="1917"/>
      <c r="E130" s="1917"/>
      <c r="F130" s="2010"/>
      <c r="G130" s="1316">
        <v>1952.377</v>
      </c>
      <c r="H130" s="1316">
        <v>0</v>
      </c>
      <c r="I130" s="1482">
        <v>61.494999999999997</v>
      </c>
      <c r="J130" s="1266">
        <v>2013.8720000000001</v>
      </c>
      <c r="L130" s="1392"/>
      <c r="M130" s="1392"/>
      <c r="N130" s="1392"/>
      <c r="O130" s="1392"/>
    </row>
    <row r="131" spans="1:15">
      <c r="A131" s="1357"/>
      <c r="B131" s="1319"/>
      <c r="C131" s="2013" t="s">
        <v>607</v>
      </c>
      <c r="D131" s="1922"/>
      <c r="E131" s="1922"/>
      <c r="F131" s="1928"/>
      <c r="G131" s="1221">
        <v>467.58</v>
      </c>
      <c r="H131" s="1221">
        <v>0</v>
      </c>
      <c r="I131" s="1264">
        <v>0</v>
      </c>
      <c r="J131" s="1266">
        <v>467.58</v>
      </c>
      <c r="L131" s="1392"/>
      <c r="M131" s="1392"/>
      <c r="N131" s="1392"/>
      <c r="O131" s="1392"/>
    </row>
    <row r="132" spans="1:15">
      <c r="A132" s="1357"/>
      <c r="B132" s="1319"/>
      <c r="C132" s="2013" t="s">
        <v>608</v>
      </c>
      <c r="D132" s="1922"/>
      <c r="E132" s="1922"/>
      <c r="F132" s="1928"/>
      <c r="G132" s="1221">
        <v>1484.797</v>
      </c>
      <c r="H132" s="1221">
        <v>0</v>
      </c>
      <c r="I132" s="1264">
        <v>61.494999999999997</v>
      </c>
      <c r="J132" s="1266">
        <v>1546.2919999999999</v>
      </c>
      <c r="L132" s="1392"/>
      <c r="M132" s="1392"/>
      <c r="N132" s="1392"/>
      <c r="O132" s="1392"/>
    </row>
    <row r="133" spans="1:15">
      <c r="A133" s="1357"/>
      <c r="B133" s="1322">
        <v>13</v>
      </c>
      <c r="C133" s="2009" t="s">
        <v>609</v>
      </c>
      <c r="D133" s="1917"/>
      <c r="E133" s="1917"/>
      <c r="F133" s="2010"/>
      <c r="G133" s="1316">
        <v>8427.69</v>
      </c>
      <c r="H133" s="1316">
        <v>494.27</v>
      </c>
      <c r="I133" s="1482">
        <v>886.55</v>
      </c>
      <c r="J133" s="1266">
        <v>9808.51</v>
      </c>
      <c r="L133" s="1392"/>
      <c r="M133" s="1392"/>
      <c r="N133" s="1392"/>
      <c r="O133" s="1392"/>
    </row>
    <row r="134" spans="1:15">
      <c r="A134" s="1357"/>
      <c r="B134" s="1319"/>
      <c r="C134" s="2013" t="s">
        <v>965</v>
      </c>
      <c r="D134" s="1922"/>
      <c r="E134" s="1922"/>
      <c r="F134" s="1928"/>
      <c r="G134" s="1221">
        <v>163.60400000000001</v>
      </c>
      <c r="H134" s="1221">
        <v>43.637999999999998</v>
      </c>
      <c r="I134" s="1264">
        <v>13.784000000000001</v>
      </c>
      <c r="J134" s="1266">
        <v>221.02600000000001</v>
      </c>
      <c r="L134" s="1392"/>
      <c r="M134" s="1392"/>
      <c r="N134" s="1392"/>
      <c r="O134" s="1392"/>
    </row>
    <row r="135" spans="1:15">
      <c r="A135" s="1357"/>
      <c r="B135" s="1319"/>
      <c r="C135" s="2007" t="s">
        <v>966</v>
      </c>
      <c r="D135" s="1916"/>
      <c r="E135" s="1916"/>
      <c r="F135" s="2008"/>
      <c r="G135" s="1221">
        <v>15.269</v>
      </c>
      <c r="H135" s="1221">
        <v>1.105</v>
      </c>
      <c r="I135" s="1264">
        <v>1.1599999999999999</v>
      </c>
      <c r="J135" s="1266">
        <v>17.533999999999999</v>
      </c>
      <c r="L135" s="1392"/>
      <c r="M135" s="1392"/>
      <c r="N135" s="1392"/>
      <c r="O135" s="1392"/>
    </row>
    <row r="136" spans="1:15">
      <c r="A136" s="1357"/>
      <c r="B136" s="1319"/>
      <c r="C136" s="2013" t="s">
        <v>72</v>
      </c>
      <c r="D136" s="1922"/>
      <c r="E136" s="1922"/>
      <c r="F136" s="1928"/>
      <c r="G136" s="1221">
        <v>-1E-3</v>
      </c>
      <c r="H136" s="1221">
        <v>1.7999999999999999E-2</v>
      </c>
      <c r="I136" s="1264">
        <v>0</v>
      </c>
      <c r="J136" s="1266">
        <v>1.7000000000000001E-2</v>
      </c>
      <c r="L136" s="1392"/>
      <c r="M136" s="1392"/>
      <c r="N136" s="1392"/>
      <c r="O136" s="1392"/>
    </row>
    <row r="137" spans="1:15">
      <c r="A137" s="1357"/>
      <c r="B137" s="1319"/>
      <c r="C137" s="2013" t="s">
        <v>612</v>
      </c>
      <c r="D137" s="1922"/>
      <c r="E137" s="1922"/>
      <c r="F137" s="1928"/>
      <c r="G137" s="1221">
        <v>0.73599999999999999</v>
      </c>
      <c r="H137" s="1221">
        <v>0</v>
      </c>
      <c r="I137" s="1264">
        <v>5.63</v>
      </c>
      <c r="J137" s="1266">
        <v>6.3659999999999997</v>
      </c>
      <c r="L137" s="1392"/>
      <c r="M137" s="1392"/>
      <c r="N137" s="1392"/>
      <c r="O137" s="1392"/>
    </row>
    <row r="138" spans="1:15">
      <c r="A138" s="1357"/>
      <c r="B138" s="1319"/>
      <c r="C138" s="2013" t="s">
        <v>74</v>
      </c>
      <c r="D138" s="1922"/>
      <c r="E138" s="1922"/>
      <c r="F138" s="1928"/>
      <c r="G138" s="1221">
        <v>138.505</v>
      </c>
      <c r="H138" s="1221">
        <v>7.2930000000000001</v>
      </c>
      <c r="I138" s="1264">
        <v>28.286999999999999</v>
      </c>
      <c r="J138" s="1266">
        <v>174.08500000000001</v>
      </c>
      <c r="L138" s="1392"/>
      <c r="M138" s="1392"/>
      <c r="N138" s="1392"/>
      <c r="O138" s="1392"/>
    </row>
    <row r="139" spans="1:15">
      <c r="A139" s="1357"/>
      <c r="B139" s="1319"/>
      <c r="C139" s="2007" t="s">
        <v>613</v>
      </c>
      <c r="D139" s="1916"/>
      <c r="E139" s="1916"/>
      <c r="F139" s="2008"/>
      <c r="G139" s="1221">
        <v>5155.1369999999997</v>
      </c>
      <c r="H139" s="1221">
        <v>312.28699999999998</v>
      </c>
      <c r="I139" s="1264">
        <v>750.64499999999998</v>
      </c>
      <c r="J139" s="1266">
        <v>6218.0690000000004</v>
      </c>
      <c r="L139" s="1392"/>
      <c r="M139" s="1392"/>
      <c r="N139" s="1392"/>
      <c r="O139" s="1392"/>
    </row>
    <row r="140" spans="1:15">
      <c r="A140" s="1357"/>
      <c r="B140" s="1319"/>
      <c r="C140" s="2013" t="s">
        <v>967</v>
      </c>
      <c r="D140" s="1922"/>
      <c r="E140" s="1922"/>
      <c r="F140" s="1928"/>
      <c r="G140" s="1221">
        <v>2954.44</v>
      </c>
      <c r="H140" s="1221">
        <v>129.929</v>
      </c>
      <c r="I140" s="1264">
        <v>87.043999999999997</v>
      </c>
      <c r="J140" s="1266">
        <v>3171.413</v>
      </c>
      <c r="L140" s="1392"/>
      <c r="M140" s="1392"/>
      <c r="N140" s="1392"/>
      <c r="O140" s="1392"/>
    </row>
    <row r="141" spans="1:15">
      <c r="A141" s="1357"/>
      <c r="B141" s="1322">
        <v>14</v>
      </c>
      <c r="C141" s="2009" t="s">
        <v>615</v>
      </c>
      <c r="D141" s="1917"/>
      <c r="E141" s="1917"/>
      <c r="F141" s="2010"/>
      <c r="G141" s="1316">
        <v>204.73599999999999</v>
      </c>
      <c r="H141" s="1316">
        <v>137.74299999999999</v>
      </c>
      <c r="I141" s="1482">
        <v>144.602</v>
      </c>
      <c r="J141" s="1266">
        <v>487.08100000000002</v>
      </c>
      <c r="L141" s="1392"/>
      <c r="M141" s="1392"/>
      <c r="N141" s="1392"/>
      <c r="O141" s="1392"/>
    </row>
    <row r="142" spans="1:15">
      <c r="A142" s="1357"/>
      <c r="B142" s="1319"/>
      <c r="C142" s="2007" t="s">
        <v>68</v>
      </c>
      <c r="D142" s="1916"/>
      <c r="E142" s="1916"/>
      <c r="F142" s="2008"/>
      <c r="G142" s="1221">
        <v>1936.952</v>
      </c>
      <c r="H142" s="1221">
        <v>330.47699999999998</v>
      </c>
      <c r="I142" s="1264">
        <v>397.166</v>
      </c>
      <c r="J142" s="1266">
        <v>2664.5949999999998</v>
      </c>
      <c r="L142" s="1392"/>
      <c r="M142" s="1392"/>
      <c r="N142" s="1392"/>
      <c r="O142" s="1392"/>
    </row>
    <row r="143" spans="1:15">
      <c r="A143" s="1357"/>
      <c r="B143" s="1319"/>
      <c r="C143" s="2007" t="s">
        <v>616</v>
      </c>
      <c r="D143" s="1916"/>
      <c r="E143" s="1916"/>
      <c r="F143" s="2008"/>
      <c r="G143" s="1221">
        <v>-1732.2159999999999</v>
      </c>
      <c r="H143" s="1221">
        <v>-192.73400000000001</v>
      </c>
      <c r="I143" s="1264">
        <v>-252.56399999999999</v>
      </c>
      <c r="J143" s="1266">
        <v>-2177.5140000000001</v>
      </c>
      <c r="L143" s="1392"/>
      <c r="M143" s="1392"/>
      <c r="N143" s="1392"/>
      <c r="O143" s="1392"/>
    </row>
    <row r="144" spans="1:15">
      <c r="A144" s="1357"/>
      <c r="B144" s="1322">
        <v>15</v>
      </c>
      <c r="C144" s="2009" t="s">
        <v>617</v>
      </c>
      <c r="D144" s="1917"/>
      <c r="E144" s="1917"/>
      <c r="F144" s="2010"/>
      <c r="G144" s="1316">
        <v>1062.913</v>
      </c>
      <c r="H144" s="1316">
        <v>101.081</v>
      </c>
      <c r="I144" s="1482">
        <v>183.92599999999999</v>
      </c>
      <c r="J144" s="1266">
        <v>1347.92</v>
      </c>
      <c r="L144" s="1392"/>
      <c r="M144" s="1392"/>
      <c r="N144" s="1392"/>
      <c r="O144" s="1392"/>
    </row>
    <row r="145" spans="1:15">
      <c r="A145" s="1357"/>
      <c r="B145" s="1319"/>
      <c r="C145" s="2013" t="s">
        <v>619</v>
      </c>
      <c r="D145" s="1922"/>
      <c r="E145" s="1922"/>
      <c r="F145" s="1928"/>
      <c r="G145" s="1221">
        <v>624.19799999999998</v>
      </c>
      <c r="H145" s="1221">
        <v>113.223</v>
      </c>
      <c r="I145" s="1264">
        <v>135.36099999999999</v>
      </c>
      <c r="J145" s="1266">
        <v>872.78200000000004</v>
      </c>
      <c r="L145" s="1392"/>
      <c r="M145" s="1392"/>
      <c r="N145" s="1392"/>
      <c r="O145" s="1392"/>
    </row>
    <row r="146" spans="1:15">
      <c r="A146" s="1357"/>
      <c r="B146" s="1319"/>
      <c r="C146" s="2013" t="s">
        <v>620</v>
      </c>
      <c r="D146" s="1922"/>
      <c r="E146" s="1922"/>
      <c r="F146" s="1928"/>
      <c r="G146" s="1221">
        <v>3317.5259999999998</v>
      </c>
      <c r="H146" s="1221">
        <v>314.31900000000002</v>
      </c>
      <c r="I146" s="1264">
        <v>831.24400000000003</v>
      </c>
      <c r="J146" s="1266">
        <v>4463.0889999999999</v>
      </c>
      <c r="L146" s="1392"/>
      <c r="M146" s="1392"/>
      <c r="N146" s="1392"/>
      <c r="O146" s="1392"/>
    </row>
    <row r="147" spans="1:15">
      <c r="A147" s="1357"/>
      <c r="B147" s="1319"/>
      <c r="C147" s="2013" t="s">
        <v>621</v>
      </c>
      <c r="D147" s="1922"/>
      <c r="E147" s="1922"/>
      <c r="F147" s="1928"/>
      <c r="G147" s="1221">
        <v>6.726</v>
      </c>
      <c r="H147" s="1221">
        <v>0</v>
      </c>
      <c r="I147" s="1264">
        <v>77.501999999999995</v>
      </c>
      <c r="J147" s="1266">
        <v>84.227999999999994</v>
      </c>
      <c r="L147" s="1392"/>
      <c r="M147" s="1392"/>
      <c r="N147" s="1392"/>
      <c r="O147" s="1392"/>
    </row>
    <row r="148" spans="1:15">
      <c r="A148" s="1357"/>
      <c r="B148" s="1319"/>
      <c r="C148" s="2013" t="s">
        <v>622</v>
      </c>
      <c r="D148" s="1922"/>
      <c r="E148" s="1922"/>
      <c r="F148" s="1928"/>
      <c r="G148" s="1221">
        <v>292.82</v>
      </c>
      <c r="H148" s="1221">
        <v>9.1669999999999998</v>
      </c>
      <c r="I148" s="1264">
        <v>25.655999999999999</v>
      </c>
      <c r="J148" s="1266">
        <v>327.64299999999997</v>
      </c>
      <c r="L148" s="1392"/>
      <c r="M148" s="1392"/>
      <c r="N148" s="1392"/>
      <c r="O148" s="1392"/>
    </row>
    <row r="149" spans="1:15">
      <c r="A149" s="1357"/>
      <c r="B149" s="1319"/>
      <c r="C149" s="2013" t="s">
        <v>782</v>
      </c>
      <c r="D149" s="1922"/>
      <c r="E149" s="1922"/>
      <c r="F149" s="1928"/>
      <c r="G149" s="1221">
        <v>-3178.357</v>
      </c>
      <c r="H149" s="1221">
        <v>-335.62799999999999</v>
      </c>
      <c r="I149" s="1264">
        <v>-847.61199999999997</v>
      </c>
      <c r="J149" s="1266">
        <v>-4361.5969999999998</v>
      </c>
      <c r="L149" s="1392"/>
      <c r="M149" s="1392"/>
      <c r="N149" s="1392"/>
      <c r="O149" s="1392"/>
    </row>
    <row r="150" spans="1:15">
      <c r="A150" s="1357"/>
      <c r="B150" s="1319"/>
      <c r="C150" s="2007" t="s">
        <v>285</v>
      </c>
      <c r="D150" s="1916"/>
      <c r="E150" s="1916"/>
      <c r="F150" s="2008"/>
      <c r="G150" s="1221">
        <v>0</v>
      </c>
      <c r="H150" s="1221">
        <v>0</v>
      </c>
      <c r="I150" s="1264">
        <v>-38.225000000000001</v>
      </c>
      <c r="J150" s="1266">
        <v>-38.225000000000001</v>
      </c>
      <c r="L150" s="1392"/>
      <c r="M150" s="1392"/>
      <c r="N150" s="1392"/>
      <c r="O150" s="1392"/>
    </row>
    <row r="151" spans="1:15">
      <c r="A151" s="1357"/>
      <c r="B151" s="1322">
        <v>16</v>
      </c>
      <c r="C151" s="2009" t="s">
        <v>624</v>
      </c>
      <c r="D151" s="1917"/>
      <c r="E151" s="1917"/>
      <c r="F151" s="2010"/>
      <c r="G151" s="1316">
        <v>8638.9719999999998</v>
      </c>
      <c r="H151" s="1316">
        <v>1188.558</v>
      </c>
      <c r="I151" s="1482">
        <v>1662.6780000000001</v>
      </c>
      <c r="J151" s="1266">
        <v>11490.208000000001</v>
      </c>
      <c r="L151" s="1392"/>
      <c r="M151" s="1392"/>
      <c r="N151" s="1392"/>
      <c r="O151" s="1392"/>
    </row>
    <row r="152" spans="1:15">
      <c r="A152" s="1357"/>
      <c r="B152" s="1332"/>
      <c r="C152" s="2011" t="s">
        <v>625</v>
      </c>
      <c r="D152" s="1920"/>
      <c r="E152" s="1920"/>
      <c r="F152" s="2012"/>
      <c r="G152" s="1221">
        <v>235.03299999999999</v>
      </c>
      <c r="H152" s="1221">
        <v>103.316</v>
      </c>
      <c r="I152" s="1264">
        <v>0.56299999999999994</v>
      </c>
      <c r="J152" s="1266">
        <v>338.91199999999998</v>
      </c>
      <c r="L152" s="1392"/>
      <c r="M152" s="1392"/>
      <c r="N152" s="1392"/>
      <c r="O152" s="1392"/>
    </row>
    <row r="153" spans="1:15">
      <c r="A153" s="1357"/>
      <c r="B153" s="1332"/>
      <c r="C153" s="2011" t="s">
        <v>86</v>
      </c>
      <c r="D153" s="1920"/>
      <c r="E153" s="1920"/>
      <c r="F153" s="2012"/>
      <c r="G153" s="1221">
        <v>10158.421</v>
      </c>
      <c r="H153" s="1221">
        <v>1237.201</v>
      </c>
      <c r="I153" s="1264">
        <v>1445.893</v>
      </c>
      <c r="J153" s="1266">
        <v>12841.514999999999</v>
      </c>
      <c r="L153" s="1392"/>
      <c r="M153" s="1392"/>
      <c r="N153" s="1392"/>
      <c r="O153" s="1392"/>
    </row>
    <row r="154" spans="1:15">
      <c r="A154" s="1357"/>
      <c r="B154" s="1332"/>
      <c r="C154" s="2011" t="s">
        <v>626</v>
      </c>
      <c r="D154" s="1920"/>
      <c r="E154" s="1920"/>
      <c r="F154" s="2012"/>
      <c r="G154" s="1221">
        <v>6213.7790000000005</v>
      </c>
      <c r="H154" s="1221">
        <v>956.245</v>
      </c>
      <c r="I154" s="1264">
        <v>936.11</v>
      </c>
      <c r="J154" s="1266">
        <v>8106.134</v>
      </c>
      <c r="L154" s="1392"/>
      <c r="M154" s="1392"/>
      <c r="N154" s="1392"/>
      <c r="O154" s="1392"/>
    </row>
    <row r="155" spans="1:15">
      <c r="A155" s="1357"/>
      <c r="B155" s="1332"/>
      <c r="C155" s="2011" t="s">
        <v>968</v>
      </c>
      <c r="D155" s="1920"/>
      <c r="E155" s="1920"/>
      <c r="F155" s="2012"/>
      <c r="G155" s="1221">
        <v>978.24599999999998</v>
      </c>
      <c r="H155" s="1221">
        <v>48.494</v>
      </c>
      <c r="I155" s="1264">
        <v>136.864</v>
      </c>
      <c r="J155" s="1266">
        <v>1163.604</v>
      </c>
      <c r="L155" s="1392"/>
      <c r="M155" s="1392"/>
      <c r="N155" s="1392"/>
      <c r="O155" s="1392"/>
    </row>
    <row r="156" spans="1:15">
      <c r="A156" s="1357"/>
      <c r="B156" s="1332"/>
      <c r="C156" s="2011" t="s">
        <v>969</v>
      </c>
      <c r="D156" s="1920"/>
      <c r="E156" s="1920"/>
      <c r="F156" s="2012"/>
      <c r="G156" s="1221">
        <v>154.54599999999999</v>
      </c>
      <c r="H156" s="1221">
        <v>5.2009999999999996</v>
      </c>
      <c r="I156" s="1264">
        <v>519.99900000000002</v>
      </c>
      <c r="J156" s="1266">
        <v>679.74599999999998</v>
      </c>
      <c r="L156" s="1392"/>
      <c r="M156" s="1392"/>
      <c r="N156" s="1392"/>
      <c r="O156" s="1392"/>
    </row>
    <row r="157" spans="1:15">
      <c r="A157" s="1357"/>
      <c r="B157" s="1332"/>
      <c r="C157" s="2011" t="s">
        <v>723</v>
      </c>
      <c r="D157" s="1920"/>
      <c r="E157" s="1920"/>
      <c r="F157" s="2012"/>
      <c r="G157" s="1221">
        <v>-9074.1569999999992</v>
      </c>
      <c r="H157" s="1221">
        <v>-1159.2619999999999</v>
      </c>
      <c r="I157" s="1264">
        <v>-1376.751</v>
      </c>
      <c r="J157" s="1266">
        <v>-11610.17</v>
      </c>
      <c r="L157" s="1392"/>
      <c r="M157" s="1392"/>
      <c r="N157" s="1392"/>
      <c r="O157" s="1392"/>
    </row>
    <row r="158" spans="1:15">
      <c r="A158" s="1357"/>
      <c r="B158" s="1332"/>
      <c r="C158" s="2007" t="s">
        <v>970</v>
      </c>
      <c r="D158" s="1916"/>
      <c r="E158" s="1916"/>
      <c r="F158" s="2008"/>
      <c r="G158" s="1221">
        <v>-26.896000000000001</v>
      </c>
      <c r="H158" s="1221">
        <v>-2.637</v>
      </c>
      <c r="I158" s="1264">
        <v>0</v>
      </c>
      <c r="J158" s="1266">
        <v>-29.533000000000001</v>
      </c>
      <c r="L158" s="1392"/>
      <c r="M158" s="1392"/>
      <c r="N158" s="1392"/>
      <c r="O158" s="1392"/>
    </row>
    <row r="159" spans="1:15">
      <c r="A159" s="1357"/>
      <c r="B159" s="1322">
        <v>18</v>
      </c>
      <c r="C159" s="2009" t="s">
        <v>632</v>
      </c>
      <c r="D159" s="1917"/>
      <c r="E159" s="1917"/>
      <c r="F159" s="2010"/>
      <c r="G159" s="1316">
        <v>-137.38200000000001</v>
      </c>
      <c r="H159" s="1316">
        <v>-2E-3</v>
      </c>
      <c r="I159" s="1482">
        <v>2E-3</v>
      </c>
      <c r="J159" s="1266">
        <v>-137.38200000000001</v>
      </c>
      <c r="L159" s="1392"/>
      <c r="M159" s="1392"/>
      <c r="N159" s="1392"/>
      <c r="O159" s="1392"/>
    </row>
    <row r="160" spans="1:15">
      <c r="A160" s="1357"/>
      <c r="B160" s="1332"/>
      <c r="C160" s="2003" t="s">
        <v>974</v>
      </c>
      <c r="D160" s="1909"/>
      <c r="E160" s="1909"/>
      <c r="F160" s="2004"/>
      <c r="G160" s="1221">
        <v>56829.002999999997</v>
      </c>
      <c r="H160" s="1221">
        <v>7791.6030000000001</v>
      </c>
      <c r="I160" s="1264">
        <v>123.39</v>
      </c>
      <c r="J160" s="1266">
        <v>64743.995999999999</v>
      </c>
      <c r="L160" s="1392"/>
      <c r="M160" s="1392"/>
      <c r="N160" s="1392"/>
      <c r="O160" s="1392"/>
    </row>
    <row r="161" spans="1:15" ht="15" customHeight="1">
      <c r="A161" s="1357"/>
      <c r="B161" s="1332"/>
      <c r="C161" s="2003" t="s">
        <v>975</v>
      </c>
      <c r="D161" s="1909"/>
      <c r="E161" s="1909"/>
      <c r="F161" s="2004"/>
      <c r="G161" s="1221">
        <v>679.447</v>
      </c>
      <c r="H161" s="1221">
        <v>0</v>
      </c>
      <c r="I161" s="1264">
        <v>0</v>
      </c>
      <c r="J161" s="1266">
        <v>679.447</v>
      </c>
      <c r="L161" s="1392"/>
      <c r="M161" s="1392"/>
      <c r="N161" s="1392"/>
      <c r="O161" s="1392"/>
    </row>
    <row r="162" spans="1:15">
      <c r="A162" s="1357"/>
      <c r="B162" s="1332"/>
      <c r="C162" s="2003" t="s">
        <v>977</v>
      </c>
      <c r="D162" s="1909"/>
      <c r="E162" s="1909"/>
      <c r="F162" s="2004"/>
      <c r="G162" s="1221">
        <v>-56839.476999999999</v>
      </c>
      <c r="H162" s="1221">
        <v>-7791.3580000000002</v>
      </c>
      <c r="I162" s="1264">
        <v>-76.39</v>
      </c>
      <c r="J162" s="1266">
        <v>-64707.224999999999</v>
      </c>
      <c r="L162" s="1392"/>
      <c r="M162" s="1392"/>
      <c r="N162" s="1392"/>
      <c r="O162" s="1392"/>
    </row>
    <row r="163" spans="1:15">
      <c r="A163" s="1357"/>
      <c r="B163" s="1332"/>
      <c r="C163" s="2003" t="s">
        <v>978</v>
      </c>
      <c r="D163" s="1909"/>
      <c r="E163" s="1909"/>
      <c r="F163" s="2004"/>
      <c r="G163" s="1221">
        <v>-801.995</v>
      </c>
      <c r="H163" s="1221">
        <v>-0.246</v>
      </c>
      <c r="I163" s="1264">
        <v>-46.997999999999998</v>
      </c>
      <c r="J163" s="1266">
        <v>-849.23900000000003</v>
      </c>
      <c r="L163" s="1392"/>
      <c r="M163" s="1392"/>
      <c r="N163" s="1392"/>
      <c r="O163" s="1392"/>
    </row>
    <row r="164" spans="1:15">
      <c r="A164" s="1357"/>
      <c r="B164" s="1332"/>
      <c r="C164" s="2003" t="s">
        <v>753</v>
      </c>
      <c r="D164" s="1909"/>
      <c r="E164" s="1909"/>
      <c r="F164" s="2004"/>
      <c r="G164" s="1221">
        <v>103.488</v>
      </c>
      <c r="H164" s="1221">
        <v>145.577</v>
      </c>
      <c r="I164" s="1264">
        <v>0</v>
      </c>
      <c r="J164" s="1266">
        <v>249.065</v>
      </c>
      <c r="L164" s="1392"/>
      <c r="M164" s="1392"/>
      <c r="N164" s="1392"/>
      <c r="O164" s="1392"/>
    </row>
    <row r="165" spans="1:15" ht="15" thickBot="1">
      <c r="B165" s="1537"/>
      <c r="C165" s="2005" t="s">
        <v>979</v>
      </c>
      <c r="D165" s="1911"/>
      <c r="E165" s="1911"/>
      <c r="F165" s="2006"/>
      <c r="G165" s="1233">
        <v>-107.848</v>
      </c>
      <c r="H165" s="1233">
        <v>-145.578</v>
      </c>
      <c r="I165" s="1538">
        <v>0</v>
      </c>
      <c r="J165" s="1539">
        <v>-253.42599999999999</v>
      </c>
      <c r="L165" s="1392"/>
      <c r="M165" s="1392"/>
      <c r="N165" s="1392"/>
      <c r="O165" s="1392"/>
    </row>
    <row r="166" spans="1:15" ht="15" thickBot="1">
      <c r="B166" s="1337">
        <v>20</v>
      </c>
      <c r="C166" s="2001" t="s">
        <v>100</v>
      </c>
      <c r="D166" s="1906"/>
      <c r="E166" s="1906"/>
      <c r="F166" s="2002"/>
      <c r="G166" s="1267">
        <v>675776.74</v>
      </c>
      <c r="H166" s="1267">
        <v>98709.975999999995</v>
      </c>
      <c r="I166" s="1269">
        <v>50325.148000000001</v>
      </c>
      <c r="J166" s="1258">
        <v>824811.86399999994</v>
      </c>
      <c r="L166" s="1392"/>
      <c r="M166" s="1392"/>
      <c r="N166" s="1392"/>
      <c r="O166" s="1392"/>
    </row>
    <row r="177" ht="14.25" customHeight="1"/>
    <row r="178" ht="14.25" customHeight="1"/>
    <row r="179" ht="14.25" customHeight="1"/>
    <row r="180" ht="14.25" customHeight="1"/>
    <row r="184" ht="15" customHeight="1"/>
  </sheetData>
  <mergeCells count="165">
    <mergeCell ref="C162:F162"/>
    <mergeCell ref="C163:F163"/>
    <mergeCell ref="C164:F164"/>
    <mergeCell ref="C165:F165"/>
    <mergeCell ref="C166:F166"/>
    <mergeCell ref="C158:F158"/>
    <mergeCell ref="C159:F159"/>
    <mergeCell ref="C160:F160"/>
    <mergeCell ref="C161:F161"/>
    <mergeCell ref="C152:F152"/>
    <mergeCell ref="C153:F153"/>
    <mergeCell ref="C154:F154"/>
    <mergeCell ref="C155:F155"/>
    <mergeCell ref="C156:F156"/>
    <mergeCell ref="C157:F157"/>
    <mergeCell ref="C146:F146"/>
    <mergeCell ref="C147:F147"/>
    <mergeCell ref="C148:F148"/>
    <mergeCell ref="C149:F149"/>
    <mergeCell ref="C150:F150"/>
    <mergeCell ref="C151:F151"/>
    <mergeCell ref="C140:F140"/>
    <mergeCell ref="C141:F141"/>
    <mergeCell ref="C142:F142"/>
    <mergeCell ref="C143:F143"/>
    <mergeCell ref="C144:F144"/>
    <mergeCell ref="C145:F145"/>
    <mergeCell ref="C134:F134"/>
    <mergeCell ref="C135:F135"/>
    <mergeCell ref="C136:F136"/>
    <mergeCell ref="C137:F137"/>
    <mergeCell ref="C138:F138"/>
    <mergeCell ref="C139:F139"/>
    <mergeCell ref="C128:F128"/>
    <mergeCell ref="C129:F129"/>
    <mergeCell ref="C130:F130"/>
    <mergeCell ref="C131:F131"/>
    <mergeCell ref="C132:F132"/>
    <mergeCell ref="C133:F133"/>
    <mergeCell ref="C122:F122"/>
    <mergeCell ref="C123:F123"/>
    <mergeCell ref="C124:F124"/>
    <mergeCell ref="C125:F125"/>
    <mergeCell ref="C126:F126"/>
    <mergeCell ref="C127:F127"/>
    <mergeCell ref="C116:F116"/>
    <mergeCell ref="D117:F117"/>
    <mergeCell ref="D118:F118"/>
    <mergeCell ref="C119:F119"/>
    <mergeCell ref="C120:F120"/>
    <mergeCell ref="C121:F121"/>
    <mergeCell ref="D110:F110"/>
    <mergeCell ref="D111:F111"/>
    <mergeCell ref="D112:F112"/>
    <mergeCell ref="C113:F113"/>
    <mergeCell ref="D114:F114"/>
    <mergeCell ref="D115:F115"/>
    <mergeCell ref="D106:F106"/>
    <mergeCell ref="D107:F107"/>
    <mergeCell ref="D108:F108"/>
    <mergeCell ref="C109:F109"/>
    <mergeCell ref="D100:F100"/>
    <mergeCell ref="D101:F101"/>
    <mergeCell ref="C102:F102"/>
    <mergeCell ref="D103:F103"/>
    <mergeCell ref="D104:F104"/>
    <mergeCell ref="C105:F105"/>
    <mergeCell ref="D95:F95"/>
    <mergeCell ref="C96:F96"/>
    <mergeCell ref="D97:F97"/>
    <mergeCell ref="D98:F98"/>
    <mergeCell ref="C99:F99"/>
    <mergeCell ref="C89:F89"/>
    <mergeCell ref="D90:F90"/>
    <mergeCell ref="D91:F91"/>
    <mergeCell ref="D92:F92"/>
    <mergeCell ref="C93:F93"/>
    <mergeCell ref="D94:F94"/>
    <mergeCell ref="D83:F83"/>
    <mergeCell ref="D84:F84"/>
    <mergeCell ref="C85:F85"/>
    <mergeCell ref="D86:F86"/>
    <mergeCell ref="D87:F87"/>
    <mergeCell ref="D88:F88"/>
    <mergeCell ref="C77:F77"/>
    <mergeCell ref="D78:F78"/>
    <mergeCell ref="D79:F79"/>
    <mergeCell ref="D80:F80"/>
    <mergeCell ref="C81:F81"/>
    <mergeCell ref="D82:F82"/>
    <mergeCell ref="D71:F71"/>
    <mergeCell ref="D72:F72"/>
    <mergeCell ref="C73:F73"/>
    <mergeCell ref="D74:F74"/>
    <mergeCell ref="D75:F75"/>
    <mergeCell ref="C76:F76"/>
    <mergeCell ref="D61:F61"/>
    <mergeCell ref="C63:F63"/>
    <mergeCell ref="D64:F64"/>
    <mergeCell ref="D65:F65"/>
    <mergeCell ref="D66:F66"/>
    <mergeCell ref="C70:F70"/>
    <mergeCell ref="D62:F62"/>
    <mergeCell ref="C67:F67"/>
    <mergeCell ref="D68:F68"/>
    <mergeCell ref="D69:F69"/>
    <mergeCell ref="C56:F56"/>
    <mergeCell ref="D57:F57"/>
    <mergeCell ref="D58:F58"/>
    <mergeCell ref="D59:F59"/>
    <mergeCell ref="C60:F60"/>
    <mergeCell ref="C50:F50"/>
    <mergeCell ref="D51:F51"/>
    <mergeCell ref="D52:F52"/>
    <mergeCell ref="C53:F53"/>
    <mergeCell ref="D54:F54"/>
    <mergeCell ref="D55:F55"/>
    <mergeCell ref="C44:F44"/>
    <mergeCell ref="D45:F45"/>
    <mergeCell ref="D46:F46"/>
    <mergeCell ref="C47:F47"/>
    <mergeCell ref="D48:F48"/>
    <mergeCell ref="D49:F49"/>
    <mergeCell ref="C38:F38"/>
    <mergeCell ref="C39:F39"/>
    <mergeCell ref="C40:F40"/>
    <mergeCell ref="C41:F41"/>
    <mergeCell ref="D42:F42"/>
    <mergeCell ref="D43:F43"/>
    <mergeCell ref="C32:F32"/>
    <mergeCell ref="C33:F33"/>
    <mergeCell ref="C34:F34"/>
    <mergeCell ref="C35:F35"/>
    <mergeCell ref="C36:F36"/>
    <mergeCell ref="C37:F37"/>
    <mergeCell ref="C26:F26"/>
    <mergeCell ref="C27:F27"/>
    <mergeCell ref="C28:F28"/>
    <mergeCell ref="C29:F29"/>
    <mergeCell ref="C30:F30"/>
    <mergeCell ref="C31:F31"/>
    <mergeCell ref="C20:F20"/>
    <mergeCell ref="C21:F21"/>
    <mergeCell ref="C22:F22"/>
    <mergeCell ref="C23:F23"/>
    <mergeCell ref="C24:F24"/>
    <mergeCell ref="C25:F25"/>
    <mergeCell ref="C14:F14"/>
    <mergeCell ref="C15:F15"/>
    <mergeCell ref="C16:F16"/>
    <mergeCell ref="C17:F17"/>
    <mergeCell ref="C18:F18"/>
    <mergeCell ref="D19:F19"/>
    <mergeCell ref="C8:F8"/>
    <mergeCell ref="C9:F9"/>
    <mergeCell ref="C10:F10"/>
    <mergeCell ref="C11:F11"/>
    <mergeCell ref="C12:F12"/>
    <mergeCell ref="C13:F13"/>
    <mergeCell ref="B2:J2"/>
    <mergeCell ref="I3:J3"/>
    <mergeCell ref="C4:F4"/>
    <mergeCell ref="C5:F5"/>
    <mergeCell ref="C6:F6"/>
    <mergeCell ref="C7:F7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87"/>
  <sheetViews>
    <sheetView workbookViewId="0"/>
  </sheetViews>
  <sheetFormatPr defaultRowHeight="14.25"/>
  <cols>
    <col min="1" max="1" width="2.625" style="1394" customWidth="1"/>
    <col min="2" max="2" width="4.625" customWidth="1"/>
    <col min="3" max="3" width="2.375" customWidth="1"/>
    <col min="4" max="4" width="3" customWidth="1"/>
    <col min="6" max="6" width="47.625" customWidth="1"/>
    <col min="7" max="10" width="12.625" customWidth="1"/>
    <col min="12" max="12" width="9" customWidth="1"/>
  </cols>
  <sheetData>
    <row r="2" spans="2:15" ht="15" customHeight="1">
      <c r="B2" s="1744" t="s">
        <v>1197</v>
      </c>
      <c r="C2" s="1744"/>
      <c r="D2" s="1744"/>
      <c r="E2" s="1744"/>
      <c r="F2" s="1744"/>
      <c r="G2" s="1744"/>
      <c r="H2" s="1744"/>
      <c r="I2" s="1744"/>
      <c r="J2" s="1744"/>
    </row>
    <row r="3" spans="2:15" ht="15" thickBot="1">
      <c r="I3" s="1973" t="s">
        <v>844</v>
      </c>
      <c r="J3" s="1973"/>
    </row>
    <row r="4" spans="2:15" ht="33.75" customHeight="1" thickBot="1">
      <c r="B4" s="1597" t="s">
        <v>289</v>
      </c>
      <c r="C4" s="2022" t="s">
        <v>640</v>
      </c>
      <c r="D4" s="1932"/>
      <c r="E4" s="1932"/>
      <c r="F4" s="2023"/>
      <c r="G4" s="1529" t="s">
        <v>5</v>
      </c>
      <c r="H4" s="1530" t="s">
        <v>324</v>
      </c>
      <c r="I4" s="1531" t="s">
        <v>325</v>
      </c>
      <c r="J4" s="1532" t="s">
        <v>8</v>
      </c>
    </row>
    <row r="5" spans="2:15" ht="30" customHeight="1">
      <c r="B5" s="1491">
        <v>1</v>
      </c>
      <c r="C5" s="2070" t="s">
        <v>981</v>
      </c>
      <c r="D5" s="1933"/>
      <c r="E5" s="1933"/>
      <c r="F5" s="2071"/>
      <c r="G5" s="1169">
        <v>54.905999999999999</v>
      </c>
      <c r="H5" s="171">
        <v>0</v>
      </c>
      <c r="I5" s="957">
        <v>0</v>
      </c>
      <c r="J5" s="1116">
        <v>54.905999999999999</v>
      </c>
      <c r="L5" s="1495"/>
      <c r="M5" s="1495"/>
      <c r="N5" s="1495"/>
      <c r="O5" s="1495"/>
    </row>
    <row r="6" spans="2:15" ht="18" customHeight="1">
      <c r="B6" s="1564"/>
      <c r="C6" s="1565"/>
      <c r="D6" s="2074" t="s">
        <v>228</v>
      </c>
      <c r="E6" s="2075"/>
      <c r="F6" s="2076"/>
      <c r="G6" s="888">
        <v>51.42</v>
      </c>
      <c r="H6" s="889">
        <v>0</v>
      </c>
      <c r="I6" s="1569">
        <v>0</v>
      </c>
      <c r="J6" s="1119">
        <v>51.42</v>
      </c>
      <c r="L6" s="1495"/>
      <c r="M6" s="1495"/>
      <c r="N6" s="1495"/>
      <c r="O6" s="1495"/>
    </row>
    <row r="7" spans="2:15" ht="18" customHeight="1">
      <c r="B7" s="1564"/>
      <c r="C7" s="1565"/>
      <c r="D7" s="2074" t="s">
        <v>232</v>
      </c>
      <c r="E7" s="2075"/>
      <c r="F7" s="2076"/>
      <c r="G7" s="1583">
        <v>1.647</v>
      </c>
      <c r="H7" s="889">
        <v>0</v>
      </c>
      <c r="I7" s="1569">
        <v>0</v>
      </c>
      <c r="J7" s="1119">
        <v>1.647</v>
      </c>
      <c r="L7" s="1495"/>
      <c r="M7" s="1495"/>
      <c r="N7" s="1495"/>
      <c r="O7" s="1495"/>
    </row>
    <row r="8" spans="2:15" ht="15.75" customHeight="1">
      <c r="B8" s="1319"/>
      <c r="C8" s="1326"/>
      <c r="D8" s="1923" t="s">
        <v>234</v>
      </c>
      <c r="E8" s="1923"/>
      <c r="F8" s="2014"/>
      <c r="G8" s="1191">
        <v>1.839</v>
      </c>
      <c r="H8" s="173">
        <v>0</v>
      </c>
      <c r="I8" s="964">
        <v>0</v>
      </c>
      <c r="J8" s="1119">
        <v>1.839</v>
      </c>
      <c r="L8" s="1495"/>
      <c r="M8" s="1495"/>
      <c r="N8" s="1495"/>
      <c r="O8" s="1495"/>
    </row>
    <row r="9" spans="2:15" ht="15" customHeight="1">
      <c r="B9" s="1322">
        <v>3</v>
      </c>
      <c r="C9" s="2016" t="s">
        <v>643</v>
      </c>
      <c r="D9" s="1926"/>
      <c r="E9" s="1926"/>
      <c r="F9" s="2017"/>
      <c r="G9" s="1121">
        <v>29123.714</v>
      </c>
      <c r="H9" s="175">
        <v>6563.0039999999999</v>
      </c>
      <c r="I9" s="962">
        <v>5172.8959999999997</v>
      </c>
      <c r="J9" s="1119">
        <v>40859.614000000001</v>
      </c>
      <c r="L9" s="1495"/>
      <c r="M9" s="1495"/>
      <c r="N9" s="1495"/>
      <c r="O9" s="1495"/>
    </row>
    <row r="10" spans="2:15" ht="15" customHeight="1">
      <c r="B10" s="1319"/>
      <c r="C10" s="1324"/>
      <c r="D10" s="1921" t="s">
        <v>644</v>
      </c>
      <c r="E10" s="1922"/>
      <c r="F10" s="1928"/>
      <c r="G10" s="1191">
        <v>2341.7060000000001</v>
      </c>
      <c r="H10" s="173">
        <v>510.65600000000001</v>
      </c>
      <c r="I10" s="964">
        <v>0.46600000000000003</v>
      </c>
      <c r="J10" s="1119">
        <v>2852.828</v>
      </c>
      <c r="L10" s="1495"/>
      <c r="M10" s="1495"/>
      <c r="N10" s="1495"/>
      <c r="O10" s="1495"/>
    </row>
    <row r="11" spans="2:15" ht="15" customHeight="1">
      <c r="B11" s="1319"/>
      <c r="C11" s="1324"/>
      <c r="D11" s="1921" t="s">
        <v>645</v>
      </c>
      <c r="E11" s="1922"/>
      <c r="F11" s="1928"/>
      <c r="G11" s="1191">
        <v>50.21</v>
      </c>
      <c r="H11" s="173">
        <v>0.81200000000000006</v>
      </c>
      <c r="I11" s="964">
        <v>2.7250000000000001</v>
      </c>
      <c r="J11" s="1119">
        <v>53.747</v>
      </c>
      <c r="L11" s="1495"/>
      <c r="M11" s="1495"/>
      <c r="N11" s="1495"/>
      <c r="O11" s="1495"/>
    </row>
    <row r="12" spans="2:15" ht="15.75" customHeight="1">
      <c r="B12" s="1319"/>
      <c r="C12" s="1324"/>
      <c r="D12" s="1921" t="s">
        <v>646</v>
      </c>
      <c r="E12" s="1922"/>
      <c r="F12" s="1928"/>
      <c r="G12" s="1191">
        <v>4623.8</v>
      </c>
      <c r="H12" s="173">
        <v>1558.2270000000001</v>
      </c>
      <c r="I12" s="964">
        <v>970.81399999999996</v>
      </c>
      <c r="J12" s="1119">
        <v>7152.8410000000003</v>
      </c>
      <c r="L12" s="1495"/>
      <c r="M12" s="1495"/>
      <c r="N12" s="1495"/>
      <c r="O12" s="1495"/>
    </row>
    <row r="13" spans="2:15" ht="15.75" customHeight="1">
      <c r="B13" s="1319"/>
      <c r="C13" s="1324"/>
      <c r="D13" s="1921" t="s">
        <v>647</v>
      </c>
      <c r="E13" s="1922"/>
      <c r="F13" s="1928"/>
      <c r="G13" s="1191">
        <v>1972.394</v>
      </c>
      <c r="H13" s="173">
        <v>704.73</v>
      </c>
      <c r="I13" s="964">
        <v>758.351</v>
      </c>
      <c r="J13" s="1119">
        <v>3435.4749999999999</v>
      </c>
      <c r="L13" s="1495"/>
      <c r="M13" s="1495"/>
      <c r="N13" s="1495"/>
      <c r="O13" s="1495"/>
    </row>
    <row r="14" spans="2:15" ht="15" customHeight="1">
      <c r="B14" s="1319"/>
      <c r="C14" s="1324"/>
      <c r="D14" s="1921" t="s">
        <v>648</v>
      </c>
      <c r="E14" s="1922"/>
      <c r="F14" s="1928"/>
      <c r="G14" s="1191">
        <v>3757.261</v>
      </c>
      <c r="H14" s="173">
        <v>1568.492</v>
      </c>
      <c r="I14" s="964">
        <v>3424.674</v>
      </c>
      <c r="J14" s="1119">
        <v>8750.4269999999997</v>
      </c>
      <c r="L14" s="1495"/>
      <c r="M14" s="1495"/>
      <c r="N14" s="1495"/>
      <c r="O14" s="1495"/>
    </row>
    <row r="15" spans="2:15" ht="15" customHeight="1">
      <c r="B15" s="1327"/>
      <c r="C15" s="1493"/>
      <c r="D15" s="1915" t="s">
        <v>992</v>
      </c>
      <c r="E15" s="1916"/>
      <c r="F15" s="2008"/>
      <c r="G15" s="1191">
        <v>15166.584999999999</v>
      </c>
      <c r="H15" s="173">
        <v>2178.4169999999999</v>
      </c>
      <c r="I15" s="964">
        <v>4.234</v>
      </c>
      <c r="J15" s="1119">
        <v>17349.236000000001</v>
      </c>
      <c r="L15" s="1495"/>
      <c r="M15" s="1495"/>
      <c r="N15" s="1495"/>
      <c r="O15" s="1495"/>
    </row>
    <row r="16" spans="2:15" ht="15" customHeight="1">
      <c r="B16" s="1319"/>
      <c r="C16" s="1324"/>
      <c r="D16" s="1921" t="s">
        <v>650</v>
      </c>
      <c r="E16" s="1922"/>
      <c r="F16" s="1928"/>
      <c r="G16" s="1191">
        <v>1211.758</v>
      </c>
      <c r="H16" s="173">
        <v>41.67</v>
      </c>
      <c r="I16" s="964">
        <v>11.632</v>
      </c>
      <c r="J16" s="1119">
        <v>1265.06</v>
      </c>
      <c r="L16" s="1495"/>
      <c r="M16" s="1495"/>
      <c r="N16" s="1495"/>
      <c r="O16" s="1495"/>
    </row>
    <row r="17" spans="2:15" ht="15" customHeight="1">
      <c r="B17" s="1322">
        <v>4</v>
      </c>
      <c r="C17" s="2009" t="s">
        <v>651</v>
      </c>
      <c r="D17" s="1917"/>
      <c r="E17" s="1917"/>
      <c r="F17" s="2010"/>
      <c r="G17" s="1121">
        <v>328695.10399999999</v>
      </c>
      <c r="H17" s="175">
        <v>33393.938999999998</v>
      </c>
      <c r="I17" s="962">
        <v>19883.934000000001</v>
      </c>
      <c r="J17" s="1119">
        <v>381972.97700000001</v>
      </c>
      <c r="L17" s="1495"/>
      <c r="M17" s="1495"/>
      <c r="N17" s="1495"/>
      <c r="O17" s="1495"/>
    </row>
    <row r="18" spans="2:15" ht="15" customHeight="1">
      <c r="B18" s="1319"/>
      <c r="C18" s="1326"/>
      <c r="D18" s="1923" t="s">
        <v>994</v>
      </c>
      <c r="E18" s="1923"/>
      <c r="F18" s="2014"/>
      <c r="G18" s="1191">
        <v>85403.938999999998</v>
      </c>
      <c r="H18" s="173">
        <v>11659.323</v>
      </c>
      <c r="I18" s="964">
        <v>4902.0680000000002</v>
      </c>
      <c r="J18" s="1119">
        <v>101965.33</v>
      </c>
      <c r="L18" s="1495"/>
      <c r="M18" s="1495"/>
      <c r="N18" s="1495"/>
      <c r="O18" s="1495"/>
    </row>
    <row r="19" spans="2:15" ht="15" customHeight="1">
      <c r="B19" s="1319"/>
      <c r="C19" s="1324"/>
      <c r="D19" s="1923" t="s">
        <v>995</v>
      </c>
      <c r="E19" s="1923"/>
      <c r="F19" s="2014"/>
      <c r="G19" s="1191">
        <v>954.125</v>
      </c>
      <c r="H19" s="173">
        <v>3.6339999999999999</v>
      </c>
      <c r="I19" s="964">
        <v>0.55000000000000004</v>
      </c>
      <c r="J19" s="1119">
        <v>958.30899999999997</v>
      </c>
      <c r="L19" s="1495"/>
      <c r="M19" s="1495"/>
      <c r="N19" s="1495"/>
      <c r="O19" s="1495"/>
    </row>
    <row r="20" spans="2:15" ht="30" customHeight="1">
      <c r="B20" s="1319"/>
      <c r="C20" s="1324"/>
      <c r="D20" s="1923" t="s">
        <v>996</v>
      </c>
      <c r="E20" s="1923"/>
      <c r="F20" s="2014"/>
      <c r="G20" s="1191">
        <v>4096.1940000000004</v>
      </c>
      <c r="H20" s="173">
        <v>164.096</v>
      </c>
      <c r="I20" s="964">
        <v>368.06599999999997</v>
      </c>
      <c r="J20" s="1119">
        <v>4628.3559999999998</v>
      </c>
      <c r="L20" s="1495"/>
      <c r="M20" s="1495"/>
      <c r="N20" s="1495"/>
      <c r="O20" s="1495"/>
    </row>
    <row r="21" spans="2:15" ht="15" customHeight="1">
      <c r="B21" s="1319"/>
      <c r="C21" s="1326"/>
      <c r="D21" s="1923" t="s">
        <v>997</v>
      </c>
      <c r="E21" s="1923"/>
      <c r="F21" s="2014"/>
      <c r="G21" s="1191">
        <v>114649.21</v>
      </c>
      <c r="H21" s="173">
        <v>7746.91</v>
      </c>
      <c r="I21" s="964">
        <v>8501.375</v>
      </c>
      <c r="J21" s="1119">
        <v>130897.495</v>
      </c>
      <c r="L21" s="1495"/>
      <c r="M21" s="1495"/>
      <c r="N21" s="1495"/>
      <c r="O21" s="1495"/>
    </row>
    <row r="22" spans="2:15" ht="15" customHeight="1">
      <c r="B22" s="1319"/>
      <c r="C22" s="1326"/>
      <c r="D22" s="1923" t="s">
        <v>998</v>
      </c>
      <c r="E22" s="1923"/>
      <c r="F22" s="2014"/>
      <c r="G22" s="1191">
        <v>692.26300000000003</v>
      </c>
      <c r="H22" s="173">
        <v>108.464</v>
      </c>
      <c r="I22" s="964">
        <v>85.111000000000004</v>
      </c>
      <c r="J22" s="1119">
        <v>885.83799999999997</v>
      </c>
      <c r="L22" s="1495"/>
      <c r="M22" s="1495"/>
      <c r="N22" s="1495"/>
      <c r="O22" s="1495"/>
    </row>
    <row r="23" spans="2:15" ht="15" customHeight="1">
      <c r="B23" s="1319"/>
      <c r="C23" s="1326"/>
      <c r="D23" s="1923" t="s">
        <v>999</v>
      </c>
      <c r="E23" s="1923"/>
      <c r="F23" s="2014"/>
      <c r="G23" s="1191">
        <v>37700.622000000003</v>
      </c>
      <c r="H23" s="173">
        <v>7515.2929999999997</v>
      </c>
      <c r="I23" s="964">
        <v>972.39599999999996</v>
      </c>
      <c r="J23" s="1119">
        <v>46188.311000000002</v>
      </c>
      <c r="L23" s="1495"/>
      <c r="M23" s="1495"/>
      <c r="N23" s="1495"/>
      <c r="O23" s="1495"/>
    </row>
    <row r="24" spans="2:15" ht="15" customHeight="1">
      <c r="B24" s="1319"/>
      <c r="C24" s="1326"/>
      <c r="D24" s="1923" t="s">
        <v>1000</v>
      </c>
      <c r="E24" s="1923"/>
      <c r="F24" s="2014"/>
      <c r="G24" s="1191">
        <v>213.887</v>
      </c>
      <c r="H24" s="173">
        <v>0</v>
      </c>
      <c r="I24" s="964">
        <v>0</v>
      </c>
      <c r="J24" s="1119">
        <v>213.887</v>
      </c>
      <c r="L24" s="1495"/>
      <c r="M24" s="1495"/>
      <c r="N24" s="1495"/>
      <c r="O24" s="1495"/>
    </row>
    <row r="25" spans="2:15" ht="30" customHeight="1">
      <c r="B25" s="1319"/>
      <c r="C25" s="1326"/>
      <c r="D25" s="1923" t="s">
        <v>1001</v>
      </c>
      <c r="E25" s="1923"/>
      <c r="F25" s="2014"/>
      <c r="G25" s="1191">
        <v>1379.472</v>
      </c>
      <c r="H25" s="173">
        <v>34.445</v>
      </c>
      <c r="I25" s="964">
        <v>8.9369999999999994</v>
      </c>
      <c r="J25" s="1119">
        <v>1422.854</v>
      </c>
      <c r="L25" s="1495"/>
      <c r="M25" s="1495"/>
      <c r="N25" s="1495"/>
      <c r="O25" s="1495"/>
    </row>
    <row r="26" spans="2:15" ht="15" customHeight="1">
      <c r="B26" s="1319"/>
      <c r="C26" s="1326"/>
      <c r="D26" s="1923" t="s">
        <v>1002</v>
      </c>
      <c r="E26" s="1923"/>
      <c r="F26" s="2014"/>
      <c r="G26" s="1191">
        <v>76304.649000000005</v>
      </c>
      <c r="H26" s="173">
        <v>4778.1480000000001</v>
      </c>
      <c r="I26" s="964">
        <v>4072.39</v>
      </c>
      <c r="J26" s="1119">
        <v>85155.187000000005</v>
      </c>
      <c r="L26" s="1495"/>
      <c r="M26" s="1495"/>
      <c r="N26" s="1495"/>
      <c r="O26" s="1495"/>
    </row>
    <row r="27" spans="2:15" ht="15" customHeight="1">
      <c r="B27" s="1319"/>
      <c r="C27" s="1326"/>
      <c r="D27" s="1923" t="s">
        <v>1003</v>
      </c>
      <c r="E27" s="1923"/>
      <c r="F27" s="2014"/>
      <c r="G27" s="1191">
        <v>2854.145</v>
      </c>
      <c r="H27" s="173">
        <v>1065.078</v>
      </c>
      <c r="I27" s="964">
        <v>366.24400000000003</v>
      </c>
      <c r="J27" s="1119">
        <v>4285.4669999999996</v>
      </c>
      <c r="L27" s="1495"/>
      <c r="M27" s="1495"/>
      <c r="N27" s="1495"/>
      <c r="O27" s="1495"/>
    </row>
    <row r="28" spans="2:15" ht="15" customHeight="1">
      <c r="B28" s="1319"/>
      <c r="C28" s="1326"/>
      <c r="D28" s="1921" t="s">
        <v>662</v>
      </c>
      <c r="E28" s="1922"/>
      <c r="F28" s="1928"/>
      <c r="G28" s="1191">
        <v>4446.598</v>
      </c>
      <c r="H28" s="173">
        <v>318.548</v>
      </c>
      <c r="I28" s="964">
        <v>606.79700000000003</v>
      </c>
      <c r="J28" s="1119">
        <v>5371.9430000000002</v>
      </c>
      <c r="L28" s="1495"/>
      <c r="M28" s="1495"/>
      <c r="N28" s="1495"/>
      <c r="O28" s="1495"/>
    </row>
    <row r="29" spans="2:15" ht="15" customHeight="1">
      <c r="B29" s="1322">
        <v>5</v>
      </c>
      <c r="C29" s="2009" t="s">
        <v>663</v>
      </c>
      <c r="D29" s="1917"/>
      <c r="E29" s="1917"/>
      <c r="F29" s="2010"/>
      <c r="G29" s="1121">
        <v>55772.42</v>
      </c>
      <c r="H29" s="175">
        <v>5646.1450000000004</v>
      </c>
      <c r="I29" s="962">
        <v>3237.9749999999999</v>
      </c>
      <c r="J29" s="1119">
        <v>64656.54</v>
      </c>
      <c r="L29" s="1495"/>
      <c r="M29" s="1495"/>
      <c r="N29" s="1495"/>
      <c r="O29" s="1495"/>
    </row>
    <row r="30" spans="2:15" ht="15" customHeight="1">
      <c r="B30" s="1319"/>
      <c r="C30" s="1326"/>
      <c r="D30" s="1923" t="s">
        <v>1005</v>
      </c>
      <c r="E30" s="1923"/>
      <c r="F30" s="2014"/>
      <c r="G30" s="1191">
        <v>6295.8220000000001</v>
      </c>
      <c r="H30" s="173">
        <v>1114.4639999999999</v>
      </c>
      <c r="I30" s="964">
        <v>286.33199999999999</v>
      </c>
      <c r="J30" s="1119">
        <v>7696.6180000000004</v>
      </c>
      <c r="L30" s="1495"/>
      <c r="M30" s="1495"/>
      <c r="N30" s="1495"/>
      <c r="O30" s="1495"/>
    </row>
    <row r="31" spans="2:15" ht="15" customHeight="1">
      <c r="B31" s="1319"/>
      <c r="C31" s="1326"/>
      <c r="D31" s="1923" t="s">
        <v>1006</v>
      </c>
      <c r="E31" s="1923"/>
      <c r="F31" s="2014"/>
      <c r="G31" s="1191">
        <v>45.253999999999998</v>
      </c>
      <c r="H31" s="173">
        <v>0</v>
      </c>
      <c r="I31" s="964">
        <v>40</v>
      </c>
      <c r="J31" s="1119">
        <v>85.254000000000005</v>
      </c>
      <c r="L31" s="1495"/>
      <c r="M31" s="1495"/>
      <c r="N31" s="1495"/>
      <c r="O31" s="1495"/>
    </row>
    <row r="32" spans="2:15" ht="15" customHeight="1">
      <c r="B32" s="1319"/>
      <c r="C32" s="1326"/>
      <c r="D32" s="1923" t="s">
        <v>1007</v>
      </c>
      <c r="E32" s="1923"/>
      <c r="F32" s="2014"/>
      <c r="G32" s="1191">
        <v>512.91800000000001</v>
      </c>
      <c r="H32" s="173">
        <v>25.620999999999999</v>
      </c>
      <c r="I32" s="964">
        <v>122.301</v>
      </c>
      <c r="J32" s="1119">
        <v>660.84</v>
      </c>
      <c r="L32" s="1495"/>
      <c r="M32" s="1495"/>
      <c r="N32" s="1495"/>
      <c r="O32" s="1495"/>
    </row>
    <row r="33" spans="2:15" ht="15" customHeight="1">
      <c r="B33" s="1319"/>
      <c r="C33" s="1326"/>
      <c r="D33" s="1923" t="s">
        <v>1008</v>
      </c>
      <c r="E33" s="1923"/>
      <c r="F33" s="2014"/>
      <c r="G33" s="1191">
        <v>12689.153</v>
      </c>
      <c r="H33" s="173">
        <v>1670.287</v>
      </c>
      <c r="I33" s="964">
        <v>1164.1890000000001</v>
      </c>
      <c r="J33" s="1119">
        <v>15523.629000000001</v>
      </c>
      <c r="L33" s="1495"/>
      <c r="M33" s="1495"/>
      <c r="N33" s="1495"/>
      <c r="O33" s="1495"/>
    </row>
    <row r="34" spans="2:15" ht="15" customHeight="1">
      <c r="B34" s="1319"/>
      <c r="C34" s="1326"/>
      <c r="D34" s="1923" t="s">
        <v>1009</v>
      </c>
      <c r="E34" s="1923"/>
      <c r="F34" s="2014"/>
      <c r="G34" s="1191">
        <v>38.204000000000001</v>
      </c>
      <c r="H34" s="173">
        <v>0.24</v>
      </c>
      <c r="I34" s="964">
        <v>0</v>
      </c>
      <c r="J34" s="1119">
        <v>38.444000000000003</v>
      </c>
      <c r="L34" s="1495"/>
      <c r="M34" s="1495"/>
      <c r="N34" s="1495"/>
      <c r="O34" s="1495"/>
    </row>
    <row r="35" spans="2:15" ht="15" customHeight="1">
      <c r="B35" s="1319"/>
      <c r="C35" s="1326"/>
      <c r="D35" s="1923" t="s">
        <v>1010</v>
      </c>
      <c r="E35" s="1923"/>
      <c r="F35" s="2014"/>
      <c r="G35" s="1191">
        <v>2025.1669999999999</v>
      </c>
      <c r="H35" s="173">
        <v>573.35900000000004</v>
      </c>
      <c r="I35" s="964">
        <v>26.309000000000001</v>
      </c>
      <c r="J35" s="1119">
        <v>2624.835</v>
      </c>
      <c r="L35" s="1495"/>
      <c r="M35" s="1495"/>
      <c r="N35" s="1495"/>
      <c r="O35" s="1495"/>
    </row>
    <row r="36" spans="2:15" ht="15" customHeight="1">
      <c r="B36" s="1319"/>
      <c r="C36" s="1324"/>
      <c r="D36" s="1923" t="s">
        <v>1013</v>
      </c>
      <c r="E36" s="1923"/>
      <c r="F36" s="2014"/>
      <c r="G36" s="1191">
        <v>30238.54</v>
      </c>
      <c r="H36" s="173">
        <v>1982.846</v>
      </c>
      <c r="I36" s="964">
        <v>1458.335</v>
      </c>
      <c r="J36" s="1119">
        <v>33679.720999999998</v>
      </c>
      <c r="L36" s="1495"/>
      <c r="M36" s="1495"/>
      <c r="N36" s="1495"/>
      <c r="O36" s="1495"/>
    </row>
    <row r="37" spans="2:15" ht="15" customHeight="1">
      <c r="B37" s="1319"/>
      <c r="C37" s="1324"/>
      <c r="D37" s="1923" t="s">
        <v>1014</v>
      </c>
      <c r="E37" s="1923"/>
      <c r="F37" s="2014"/>
      <c r="G37" s="1191">
        <v>716.07100000000003</v>
      </c>
      <c r="H37" s="173">
        <v>4.4649999999999999</v>
      </c>
      <c r="I37" s="964">
        <v>76.635000000000005</v>
      </c>
      <c r="J37" s="1119">
        <v>797.17100000000005</v>
      </c>
      <c r="L37" s="1495"/>
      <c r="M37" s="1495"/>
      <c r="N37" s="1495"/>
      <c r="O37" s="1495"/>
    </row>
    <row r="38" spans="2:15" ht="15" customHeight="1">
      <c r="B38" s="1319"/>
      <c r="C38" s="1326"/>
      <c r="D38" s="1923" t="s">
        <v>1015</v>
      </c>
      <c r="E38" s="1923"/>
      <c r="F38" s="2014"/>
      <c r="G38" s="1191">
        <v>255.864</v>
      </c>
      <c r="H38" s="173">
        <v>0</v>
      </c>
      <c r="I38" s="964">
        <v>0</v>
      </c>
      <c r="J38" s="1119">
        <v>255.864</v>
      </c>
      <c r="L38" s="1495"/>
      <c r="M38" s="1495"/>
      <c r="N38" s="1495"/>
      <c r="O38" s="1495"/>
    </row>
    <row r="39" spans="2:15" ht="15" customHeight="1">
      <c r="B39" s="1319"/>
      <c r="C39" s="1326"/>
      <c r="D39" s="1923" t="s">
        <v>677</v>
      </c>
      <c r="E39" s="1923"/>
      <c r="F39" s="2014"/>
      <c r="G39" s="1191">
        <v>2955.4270000000001</v>
      </c>
      <c r="H39" s="173">
        <v>274.863</v>
      </c>
      <c r="I39" s="964">
        <v>63.874000000000002</v>
      </c>
      <c r="J39" s="1119">
        <v>3294.1640000000002</v>
      </c>
      <c r="L39" s="1495"/>
      <c r="M39" s="1495"/>
      <c r="N39" s="1495"/>
      <c r="O39" s="1495"/>
    </row>
    <row r="40" spans="2:15" ht="15" customHeight="1">
      <c r="B40" s="1322">
        <v>6</v>
      </c>
      <c r="C40" s="2009" t="s">
        <v>678</v>
      </c>
      <c r="D40" s="1917"/>
      <c r="E40" s="1917"/>
      <c r="F40" s="2010"/>
      <c r="G40" s="1121">
        <v>125146.114</v>
      </c>
      <c r="H40" s="175">
        <v>15423.442999999999</v>
      </c>
      <c r="I40" s="962">
        <v>13586.083000000001</v>
      </c>
      <c r="J40" s="1119">
        <v>154155.64000000001</v>
      </c>
      <c r="L40" s="1495"/>
      <c r="M40" s="1495"/>
      <c r="N40" s="1495"/>
      <c r="O40" s="1495"/>
    </row>
    <row r="41" spans="2:15" ht="15" customHeight="1">
      <c r="B41" s="1319"/>
      <c r="C41" s="1326"/>
      <c r="D41" s="1923" t="s">
        <v>1020</v>
      </c>
      <c r="E41" s="1923"/>
      <c r="F41" s="2014"/>
      <c r="G41" s="1191">
        <v>7240.5420000000004</v>
      </c>
      <c r="H41" s="173">
        <v>1146.4290000000001</v>
      </c>
      <c r="I41" s="964">
        <v>232.78800000000001</v>
      </c>
      <c r="J41" s="1119">
        <v>8619.759</v>
      </c>
      <c r="L41" s="1495"/>
      <c r="M41" s="1495"/>
      <c r="N41" s="1495"/>
      <c r="O41" s="1495"/>
    </row>
    <row r="42" spans="2:15" ht="15" customHeight="1">
      <c r="B42" s="1319"/>
      <c r="C42" s="1326"/>
      <c r="D42" s="1923" t="s">
        <v>1021</v>
      </c>
      <c r="E42" s="1923"/>
      <c r="F42" s="2014"/>
      <c r="G42" s="1191">
        <v>30</v>
      </c>
      <c r="H42" s="173">
        <v>0</v>
      </c>
      <c r="I42" s="964">
        <v>0</v>
      </c>
      <c r="J42" s="1119">
        <v>30</v>
      </c>
      <c r="L42" s="1495"/>
      <c r="M42" s="1495"/>
      <c r="N42" s="1495"/>
      <c r="O42" s="1495"/>
    </row>
    <row r="43" spans="2:15" ht="15" customHeight="1">
      <c r="B43" s="1319"/>
      <c r="C43" s="1326"/>
      <c r="D43" s="1921" t="s">
        <v>1022</v>
      </c>
      <c r="E43" s="1922"/>
      <c r="F43" s="1928"/>
      <c r="G43" s="1191">
        <v>694.43</v>
      </c>
      <c r="H43" s="173">
        <v>11.5</v>
      </c>
      <c r="I43" s="964">
        <v>11.581</v>
      </c>
      <c r="J43" s="1119">
        <v>717.51099999999997</v>
      </c>
      <c r="L43" s="1495"/>
      <c r="M43" s="1495"/>
      <c r="N43" s="1495"/>
      <c r="O43" s="1495"/>
    </row>
    <row r="44" spans="2:15" ht="15" customHeight="1">
      <c r="B44" s="1319"/>
      <c r="C44" s="1326"/>
      <c r="D44" s="1921" t="s">
        <v>1023</v>
      </c>
      <c r="E44" s="1922"/>
      <c r="F44" s="1928"/>
      <c r="G44" s="1191">
        <v>51382.741000000002</v>
      </c>
      <c r="H44" s="173">
        <v>5874.9139999999998</v>
      </c>
      <c r="I44" s="964">
        <v>6158.5069999999996</v>
      </c>
      <c r="J44" s="1119">
        <v>63416.161999999997</v>
      </c>
      <c r="L44" s="1495"/>
      <c r="M44" s="1495"/>
      <c r="N44" s="1495"/>
      <c r="O44" s="1495"/>
    </row>
    <row r="45" spans="2:15" ht="15" customHeight="1">
      <c r="B45" s="1319"/>
      <c r="C45" s="1326"/>
      <c r="D45" s="1923" t="s">
        <v>1024</v>
      </c>
      <c r="E45" s="1923"/>
      <c r="F45" s="2014"/>
      <c r="G45" s="1191">
        <v>422.96199999999999</v>
      </c>
      <c r="H45" s="173">
        <v>16.821000000000002</v>
      </c>
      <c r="I45" s="964">
        <v>15.58</v>
      </c>
      <c r="J45" s="1119">
        <v>455.363</v>
      </c>
      <c r="L45" s="1495"/>
      <c r="M45" s="1495"/>
      <c r="N45" s="1495"/>
      <c r="O45" s="1495"/>
    </row>
    <row r="46" spans="2:15" ht="15" customHeight="1">
      <c r="B46" s="1319"/>
      <c r="C46" s="1326"/>
      <c r="D46" s="1923" t="s">
        <v>1025</v>
      </c>
      <c r="E46" s="1923"/>
      <c r="F46" s="2014"/>
      <c r="G46" s="1191">
        <v>4493.3010000000004</v>
      </c>
      <c r="H46" s="173">
        <v>348.69099999999997</v>
      </c>
      <c r="I46" s="964">
        <v>16.603999999999999</v>
      </c>
      <c r="J46" s="1119">
        <v>4858.5959999999995</v>
      </c>
      <c r="L46" s="1495"/>
      <c r="M46" s="1495"/>
      <c r="N46" s="1495"/>
      <c r="O46" s="1495"/>
    </row>
    <row r="47" spans="2:15" ht="15" customHeight="1">
      <c r="B47" s="1319"/>
      <c r="C47" s="1326"/>
      <c r="D47" s="1923" t="s">
        <v>1027</v>
      </c>
      <c r="E47" s="1923"/>
      <c r="F47" s="2014"/>
      <c r="G47" s="1191">
        <v>17.178999999999998</v>
      </c>
      <c r="H47" s="173">
        <v>1.23</v>
      </c>
      <c r="I47" s="964">
        <v>0</v>
      </c>
      <c r="J47" s="1119">
        <v>18.408999999999999</v>
      </c>
      <c r="L47" s="1495"/>
      <c r="M47" s="1495"/>
      <c r="N47" s="1495"/>
      <c r="O47" s="1495"/>
    </row>
    <row r="48" spans="2:15" ht="15" customHeight="1">
      <c r="B48" s="1319"/>
      <c r="C48" s="1326"/>
      <c r="D48" s="1921" t="s">
        <v>1028</v>
      </c>
      <c r="E48" s="1922"/>
      <c r="F48" s="1928"/>
      <c r="G48" s="1191">
        <v>50185.875999999997</v>
      </c>
      <c r="H48" s="173">
        <v>5819.6270000000004</v>
      </c>
      <c r="I48" s="964">
        <v>6592.97</v>
      </c>
      <c r="J48" s="1119">
        <v>62598.472999999998</v>
      </c>
      <c r="L48" s="1495"/>
      <c r="M48" s="1495"/>
      <c r="N48" s="1495"/>
      <c r="O48" s="1495"/>
    </row>
    <row r="49" spans="2:15" ht="15" customHeight="1">
      <c r="B49" s="1319"/>
      <c r="C49" s="1326"/>
      <c r="D49" s="1923" t="s">
        <v>1029</v>
      </c>
      <c r="E49" s="1923"/>
      <c r="F49" s="2014"/>
      <c r="G49" s="1191">
        <v>1324.8140000000001</v>
      </c>
      <c r="H49" s="173">
        <v>75.521000000000001</v>
      </c>
      <c r="I49" s="964">
        <v>97.292000000000002</v>
      </c>
      <c r="J49" s="1119">
        <v>1497.627</v>
      </c>
      <c r="L49" s="1495"/>
      <c r="M49" s="1495"/>
      <c r="N49" s="1495"/>
      <c r="O49" s="1495"/>
    </row>
    <row r="50" spans="2:15" ht="15" customHeight="1">
      <c r="B50" s="1319"/>
      <c r="C50" s="1326"/>
      <c r="D50" s="1923" t="s">
        <v>1030</v>
      </c>
      <c r="E50" s="1923"/>
      <c r="F50" s="2014"/>
      <c r="G50" s="1191">
        <v>0.20699999999999999</v>
      </c>
      <c r="H50" s="173">
        <v>0</v>
      </c>
      <c r="I50" s="964">
        <v>2.3420000000000001</v>
      </c>
      <c r="J50" s="1119">
        <v>2.5489999999999999</v>
      </c>
      <c r="L50" s="1495"/>
      <c r="M50" s="1495"/>
      <c r="N50" s="1495"/>
      <c r="O50" s="1495"/>
    </row>
    <row r="51" spans="2:15" ht="15" customHeight="1">
      <c r="B51" s="1319"/>
      <c r="C51" s="1326"/>
      <c r="D51" s="1921" t="s">
        <v>688</v>
      </c>
      <c r="E51" s="1922"/>
      <c r="F51" s="1928"/>
      <c r="G51" s="1191">
        <v>9535.9670000000006</v>
      </c>
      <c r="H51" s="173">
        <v>2128.71</v>
      </c>
      <c r="I51" s="964">
        <v>458.41899999999998</v>
      </c>
      <c r="J51" s="1119">
        <v>12123.096</v>
      </c>
      <c r="L51" s="1495"/>
      <c r="M51" s="1495"/>
      <c r="N51" s="1495"/>
      <c r="O51" s="1495"/>
    </row>
    <row r="52" spans="2:15" ht="15" customHeight="1">
      <c r="B52" s="1319"/>
      <c r="C52" s="1326"/>
      <c r="D52" s="1922" t="s">
        <v>1035</v>
      </c>
      <c r="E52" s="1922"/>
      <c r="F52" s="1928"/>
      <c r="G52" s="1191">
        <v>-181.905</v>
      </c>
      <c r="H52" s="173">
        <v>0</v>
      </c>
      <c r="I52" s="964">
        <v>0</v>
      </c>
      <c r="J52" s="1119">
        <v>-181.905</v>
      </c>
      <c r="L52" s="1495"/>
      <c r="M52" s="1495"/>
      <c r="N52" s="1495"/>
      <c r="O52" s="1495"/>
    </row>
    <row r="53" spans="2:15" ht="15" customHeight="1">
      <c r="B53" s="1322">
        <v>8</v>
      </c>
      <c r="C53" s="2016" t="s">
        <v>691</v>
      </c>
      <c r="D53" s="1926"/>
      <c r="E53" s="1926"/>
      <c r="F53" s="2017"/>
      <c r="G53" s="1121">
        <v>19953.254000000001</v>
      </c>
      <c r="H53" s="175">
        <v>22725.157999999999</v>
      </c>
      <c r="I53" s="962">
        <v>251.04900000000001</v>
      </c>
      <c r="J53" s="1119">
        <v>42929.461000000003</v>
      </c>
      <c r="L53" s="1495"/>
      <c r="M53" s="1495"/>
      <c r="N53" s="1495"/>
      <c r="O53" s="1495"/>
    </row>
    <row r="54" spans="2:15" ht="15" customHeight="1">
      <c r="B54" s="1319"/>
      <c r="C54" s="1326"/>
      <c r="D54" s="1923" t="s">
        <v>793</v>
      </c>
      <c r="E54" s="1923"/>
      <c r="F54" s="2014"/>
      <c r="G54" s="1191">
        <v>13256.103999999999</v>
      </c>
      <c r="H54" s="173">
        <v>4674.5889999999999</v>
      </c>
      <c r="I54" s="964">
        <v>251.04900000000001</v>
      </c>
      <c r="J54" s="1119">
        <v>18181.741999999998</v>
      </c>
      <c r="L54" s="1495"/>
      <c r="M54" s="1495"/>
      <c r="N54" s="1495"/>
      <c r="O54" s="1495"/>
    </row>
    <row r="55" spans="2:15" ht="15.75" customHeight="1">
      <c r="B55" s="1319"/>
      <c r="C55" s="1326"/>
      <c r="D55" s="1923" t="s">
        <v>1040</v>
      </c>
      <c r="E55" s="1923"/>
      <c r="F55" s="2014"/>
      <c r="G55" s="1191">
        <v>3.75</v>
      </c>
      <c r="H55" s="173">
        <v>44.66</v>
      </c>
      <c r="I55" s="964">
        <v>0</v>
      </c>
      <c r="J55" s="1119">
        <v>48.41</v>
      </c>
      <c r="L55" s="1495"/>
      <c r="M55" s="1495"/>
      <c r="N55" s="1495"/>
      <c r="O55" s="1495"/>
    </row>
    <row r="56" spans="2:15" ht="15.75" customHeight="1">
      <c r="B56" s="1319"/>
      <c r="C56" s="1326"/>
      <c r="D56" s="1923" t="s">
        <v>770</v>
      </c>
      <c r="E56" s="1923"/>
      <c r="F56" s="2014"/>
      <c r="G56" s="1191">
        <v>6693.4</v>
      </c>
      <c r="H56" s="173">
        <v>18005.909</v>
      </c>
      <c r="I56" s="964">
        <v>0</v>
      </c>
      <c r="J56" s="1119">
        <v>24699.309000000001</v>
      </c>
      <c r="L56" s="1495"/>
      <c r="M56" s="1495"/>
      <c r="N56" s="1495"/>
      <c r="O56" s="1495"/>
    </row>
    <row r="57" spans="2:15" ht="15" customHeight="1">
      <c r="B57" s="1322">
        <v>9</v>
      </c>
      <c r="C57" s="2016" t="s">
        <v>698</v>
      </c>
      <c r="D57" s="1926"/>
      <c r="E57" s="1926"/>
      <c r="F57" s="2017"/>
      <c r="G57" s="1121">
        <v>0</v>
      </c>
      <c r="H57" s="175">
        <v>0</v>
      </c>
      <c r="I57" s="962">
        <v>220.136</v>
      </c>
      <c r="J57" s="1119">
        <v>220.136</v>
      </c>
      <c r="L57" s="1495"/>
      <c r="M57" s="1495"/>
      <c r="N57" s="1495"/>
      <c r="O57" s="1495"/>
    </row>
    <row r="58" spans="2:15" ht="15" customHeight="1">
      <c r="B58" s="1319"/>
      <c r="C58" s="1326"/>
      <c r="D58" s="1923" t="s">
        <v>699</v>
      </c>
      <c r="E58" s="1923"/>
      <c r="F58" s="2014"/>
      <c r="G58" s="1191">
        <v>0</v>
      </c>
      <c r="H58" s="173">
        <v>0</v>
      </c>
      <c r="I58" s="964">
        <v>220.136</v>
      </c>
      <c r="J58" s="1119">
        <v>220.136</v>
      </c>
      <c r="L58" s="1495"/>
      <c r="M58" s="1495"/>
      <c r="N58" s="1495"/>
      <c r="O58" s="1495"/>
    </row>
    <row r="59" spans="2:15" ht="15" customHeight="1">
      <c r="B59" s="1322">
        <v>10</v>
      </c>
      <c r="C59" s="2016" t="s">
        <v>1047</v>
      </c>
      <c r="D59" s="1926"/>
      <c r="E59" s="1926"/>
      <c r="F59" s="2017"/>
      <c r="G59" s="1121">
        <v>3550.096</v>
      </c>
      <c r="H59" s="175">
        <v>676.44500000000005</v>
      </c>
      <c r="I59" s="962">
        <v>460.88900000000001</v>
      </c>
      <c r="J59" s="1119">
        <v>4687.43</v>
      </c>
      <c r="L59" s="1495"/>
      <c r="M59" s="1495"/>
      <c r="N59" s="1495"/>
      <c r="O59" s="1495"/>
    </row>
    <row r="60" spans="2:15" ht="15" customHeight="1">
      <c r="B60" s="1327"/>
      <c r="C60" s="1326"/>
      <c r="D60" s="1923" t="s">
        <v>1049</v>
      </c>
      <c r="E60" s="1923"/>
      <c r="F60" s="2014"/>
      <c r="G60" s="1191">
        <v>3439.5729999999999</v>
      </c>
      <c r="H60" s="173">
        <v>676.44500000000005</v>
      </c>
      <c r="I60" s="964">
        <v>368.64699999999999</v>
      </c>
      <c r="J60" s="1119">
        <v>4484.665</v>
      </c>
      <c r="L60" s="1495"/>
      <c r="M60" s="1495"/>
      <c r="N60" s="1495"/>
      <c r="O60" s="1495"/>
    </row>
    <row r="61" spans="2:15" ht="15" customHeight="1">
      <c r="B61" s="1327"/>
      <c r="C61" s="1326"/>
      <c r="D61" s="1923" t="s">
        <v>1050</v>
      </c>
      <c r="E61" s="1923"/>
      <c r="F61" s="2014"/>
      <c r="G61" s="1191">
        <v>0</v>
      </c>
      <c r="H61" s="173">
        <v>0</v>
      </c>
      <c r="I61" s="964">
        <v>92.242000000000004</v>
      </c>
      <c r="J61" s="1119">
        <v>92.242000000000004</v>
      </c>
      <c r="L61" s="1495"/>
      <c r="M61" s="1495"/>
      <c r="N61" s="1495"/>
      <c r="O61" s="1495"/>
    </row>
    <row r="62" spans="2:15" ht="15" customHeight="1">
      <c r="B62" s="1327"/>
      <c r="C62" s="1326"/>
      <c r="D62" s="1923" t="s">
        <v>1051</v>
      </c>
      <c r="E62" s="1923"/>
      <c r="F62" s="2014"/>
      <c r="G62" s="1191">
        <v>110.523</v>
      </c>
      <c r="H62" s="173">
        <v>0</v>
      </c>
      <c r="I62" s="964">
        <v>0</v>
      </c>
      <c r="J62" s="1119">
        <v>110.523</v>
      </c>
      <c r="L62" s="1495"/>
      <c r="M62" s="1495"/>
      <c r="N62" s="1495"/>
      <c r="O62" s="1495"/>
    </row>
    <row r="63" spans="2:15" ht="15.75" customHeight="1">
      <c r="B63" s="1322">
        <v>11</v>
      </c>
      <c r="C63" s="2009" t="s">
        <v>1052</v>
      </c>
      <c r="D63" s="1917"/>
      <c r="E63" s="1917"/>
      <c r="F63" s="2010"/>
      <c r="G63" s="1121">
        <v>1971.7650000000001</v>
      </c>
      <c r="H63" s="175">
        <v>390.88600000000002</v>
      </c>
      <c r="I63" s="962">
        <v>273.03800000000001</v>
      </c>
      <c r="J63" s="1119">
        <v>2635.6889999999999</v>
      </c>
      <c r="L63" s="1495"/>
      <c r="M63" s="1495"/>
      <c r="N63" s="1495"/>
      <c r="O63" s="1495"/>
    </row>
    <row r="64" spans="2:15" ht="15.75" customHeight="1">
      <c r="B64" s="1319"/>
      <c r="C64" s="1326"/>
      <c r="D64" s="1923" t="s">
        <v>1053</v>
      </c>
      <c r="E64" s="1923"/>
      <c r="F64" s="2014"/>
      <c r="G64" s="1191">
        <v>88.009</v>
      </c>
      <c r="H64" s="173">
        <v>79.650999999999996</v>
      </c>
      <c r="I64" s="964">
        <v>3.62</v>
      </c>
      <c r="J64" s="1119">
        <v>171.28</v>
      </c>
      <c r="L64" s="1495"/>
      <c r="M64" s="1495"/>
      <c r="N64" s="1495"/>
      <c r="O64" s="1495"/>
    </row>
    <row r="65" spans="2:15" ht="15" customHeight="1">
      <c r="B65" s="1319"/>
      <c r="C65" s="1326"/>
      <c r="D65" s="1923" t="s">
        <v>1054</v>
      </c>
      <c r="E65" s="1923"/>
      <c r="F65" s="2014"/>
      <c r="G65" s="1191">
        <v>15.702</v>
      </c>
      <c r="H65" s="173">
        <v>7.8540000000000001</v>
      </c>
      <c r="I65" s="964">
        <v>1.117</v>
      </c>
      <c r="J65" s="1119">
        <v>24.672999999999998</v>
      </c>
      <c r="L65" s="1495"/>
      <c r="M65" s="1495"/>
      <c r="N65" s="1495"/>
      <c r="O65" s="1495"/>
    </row>
    <row r="66" spans="2:15" ht="15" customHeight="1">
      <c r="B66" s="1319"/>
      <c r="C66" s="1326"/>
      <c r="D66" s="1923" t="s">
        <v>1055</v>
      </c>
      <c r="E66" s="1923"/>
      <c r="F66" s="2014"/>
      <c r="G66" s="1191">
        <v>1839.4179999999999</v>
      </c>
      <c r="H66" s="173">
        <v>292.26</v>
      </c>
      <c r="I66" s="964">
        <v>256.30099999999999</v>
      </c>
      <c r="J66" s="1119">
        <v>2387.9789999999998</v>
      </c>
      <c r="L66" s="1495"/>
      <c r="M66" s="1495"/>
      <c r="N66" s="1495"/>
      <c r="O66" s="1495"/>
    </row>
    <row r="67" spans="2:15" ht="15" customHeight="1">
      <c r="B67" s="1319"/>
      <c r="C67" s="1326"/>
      <c r="D67" s="1923" t="s">
        <v>1056</v>
      </c>
      <c r="E67" s="1923"/>
      <c r="F67" s="2014"/>
      <c r="G67" s="1191">
        <v>0</v>
      </c>
      <c r="H67" s="173">
        <v>0</v>
      </c>
      <c r="I67" s="964">
        <v>4.4029999999999996</v>
      </c>
      <c r="J67" s="1119">
        <v>4.4029999999999996</v>
      </c>
      <c r="L67" s="1495"/>
      <c r="M67" s="1495"/>
      <c r="N67" s="1495"/>
      <c r="O67" s="1495"/>
    </row>
    <row r="68" spans="2:15" ht="15" customHeight="1">
      <c r="B68" s="1319"/>
      <c r="C68" s="1326"/>
      <c r="D68" s="1923" t="s">
        <v>1057</v>
      </c>
      <c r="E68" s="1923"/>
      <c r="F68" s="2014"/>
      <c r="G68" s="1191">
        <v>26.215</v>
      </c>
      <c r="H68" s="173">
        <v>10.973000000000001</v>
      </c>
      <c r="I68" s="964">
        <v>0.124</v>
      </c>
      <c r="J68" s="1119">
        <v>37.311999999999998</v>
      </c>
      <c r="L68" s="1495"/>
      <c r="M68" s="1495"/>
      <c r="N68" s="1495"/>
      <c r="O68" s="1495"/>
    </row>
    <row r="69" spans="2:15" ht="15" customHeight="1">
      <c r="B69" s="1319"/>
      <c r="C69" s="1326"/>
      <c r="D69" s="1923" t="s">
        <v>1058</v>
      </c>
      <c r="E69" s="1923"/>
      <c r="F69" s="2014"/>
      <c r="G69" s="1191">
        <v>2.4209999999999998</v>
      </c>
      <c r="H69" s="173">
        <v>0.14799999999999999</v>
      </c>
      <c r="I69" s="964">
        <v>0</v>
      </c>
      <c r="J69" s="1119">
        <v>2.569</v>
      </c>
      <c r="L69" s="1495"/>
      <c r="M69" s="1495"/>
      <c r="N69" s="1495"/>
      <c r="O69" s="1495"/>
    </row>
    <row r="70" spans="2:15" ht="15.75" customHeight="1">
      <c r="B70" s="1319"/>
      <c r="C70" s="1326"/>
      <c r="D70" s="1923" t="s">
        <v>1059</v>
      </c>
      <c r="E70" s="1923"/>
      <c r="F70" s="2014"/>
      <c r="G70" s="1191">
        <v>0</v>
      </c>
      <c r="H70" s="173">
        <v>0</v>
      </c>
      <c r="I70" s="964">
        <v>7.4729999999999999</v>
      </c>
      <c r="J70" s="1119">
        <v>7.4729999999999999</v>
      </c>
      <c r="L70" s="1495"/>
      <c r="M70" s="1495"/>
      <c r="N70" s="1495"/>
      <c r="O70" s="1495"/>
    </row>
    <row r="71" spans="2:15" ht="15.75" customHeight="1">
      <c r="B71" s="1322">
        <v>12</v>
      </c>
      <c r="C71" s="2016" t="s">
        <v>1060</v>
      </c>
      <c r="D71" s="1926"/>
      <c r="E71" s="1926"/>
      <c r="F71" s="2017"/>
      <c r="G71" s="1121">
        <v>7274.5169999999998</v>
      </c>
      <c r="H71" s="175">
        <v>420.37</v>
      </c>
      <c r="I71" s="962">
        <v>796.904</v>
      </c>
      <c r="J71" s="1119">
        <v>8491.7909999999993</v>
      </c>
      <c r="L71" s="1495"/>
      <c r="M71" s="1495"/>
      <c r="N71" s="1495"/>
      <c r="O71" s="1495"/>
    </row>
    <row r="72" spans="2:15" ht="15.75" customHeight="1">
      <c r="B72" s="1319"/>
      <c r="C72" s="1326"/>
      <c r="D72" s="1923" t="s">
        <v>1061</v>
      </c>
      <c r="E72" s="1923"/>
      <c r="F72" s="2014"/>
      <c r="G72" s="1191">
        <v>19.379000000000001</v>
      </c>
      <c r="H72" s="173">
        <v>31.777999999999999</v>
      </c>
      <c r="I72" s="964">
        <v>3.319</v>
      </c>
      <c r="J72" s="1119">
        <v>54.475999999999999</v>
      </c>
      <c r="L72" s="1495"/>
      <c r="M72" s="1495"/>
      <c r="N72" s="1495"/>
      <c r="O72" s="1495"/>
    </row>
    <row r="73" spans="2:15" ht="15" customHeight="1">
      <c r="B73" s="1319"/>
      <c r="C73" s="1326"/>
      <c r="D73" s="1923" t="s">
        <v>712</v>
      </c>
      <c r="E73" s="1923"/>
      <c r="F73" s="2014"/>
      <c r="G73" s="1191">
        <v>4036.7809999999999</v>
      </c>
      <c r="H73" s="173">
        <v>240.62899999999999</v>
      </c>
      <c r="I73" s="964">
        <v>253.941</v>
      </c>
      <c r="J73" s="1119">
        <v>4531.3509999999997</v>
      </c>
      <c r="L73" s="1495"/>
      <c r="M73" s="1495"/>
      <c r="N73" s="1495"/>
      <c r="O73" s="1495"/>
    </row>
    <row r="74" spans="2:15" ht="15" customHeight="1">
      <c r="B74" s="1319"/>
      <c r="C74" s="1326"/>
      <c r="D74" s="1923" t="s">
        <v>1062</v>
      </c>
      <c r="E74" s="1923"/>
      <c r="F74" s="2014"/>
      <c r="G74" s="1191">
        <v>3218.357</v>
      </c>
      <c r="H74" s="173">
        <v>147.96299999999999</v>
      </c>
      <c r="I74" s="964">
        <v>539.64400000000001</v>
      </c>
      <c r="J74" s="1119">
        <v>3905.9639999999999</v>
      </c>
      <c r="L74" s="1495"/>
      <c r="M74" s="1495"/>
      <c r="N74" s="1495"/>
      <c r="O74" s="1495"/>
    </row>
    <row r="75" spans="2:15" ht="15" customHeight="1">
      <c r="B75" s="1322">
        <v>13</v>
      </c>
      <c r="C75" s="2009" t="s">
        <v>1063</v>
      </c>
      <c r="D75" s="1917"/>
      <c r="E75" s="1917"/>
      <c r="F75" s="2010"/>
      <c r="G75" s="1121">
        <v>1450.771</v>
      </c>
      <c r="H75" s="175">
        <v>74.718000000000004</v>
      </c>
      <c r="I75" s="962">
        <v>25.724</v>
      </c>
      <c r="J75" s="1119">
        <v>1551.213</v>
      </c>
      <c r="L75" s="1495"/>
      <c r="M75" s="1495"/>
      <c r="N75" s="1495"/>
      <c r="O75" s="1495"/>
    </row>
    <row r="76" spans="2:15" ht="15" customHeight="1">
      <c r="B76" s="1319"/>
      <c r="C76" s="1326"/>
      <c r="D76" s="1923" t="s">
        <v>1064</v>
      </c>
      <c r="E76" s="1923"/>
      <c r="F76" s="2014"/>
      <c r="G76" s="1191">
        <v>1450.771</v>
      </c>
      <c r="H76" s="173">
        <v>74.718000000000004</v>
      </c>
      <c r="I76" s="964">
        <v>25.724</v>
      </c>
      <c r="J76" s="1119">
        <v>1551.213</v>
      </c>
      <c r="L76" s="1495"/>
      <c r="M76" s="1495"/>
      <c r="N76" s="1495"/>
      <c r="O76" s="1495"/>
    </row>
    <row r="77" spans="2:15" ht="15.75" customHeight="1">
      <c r="B77" s="1322">
        <v>14</v>
      </c>
      <c r="C77" s="2009" t="s">
        <v>499</v>
      </c>
      <c r="D77" s="1917"/>
      <c r="E77" s="1917"/>
      <c r="F77" s="2010"/>
      <c r="G77" s="1121">
        <v>87427.646999999997</v>
      </c>
      <c r="H77" s="175">
        <v>11899.841</v>
      </c>
      <c r="I77" s="962">
        <v>5878.6409999999996</v>
      </c>
      <c r="J77" s="1119">
        <v>105206.129</v>
      </c>
      <c r="L77" s="1495"/>
      <c r="M77" s="1495"/>
      <c r="N77" s="1495"/>
      <c r="O77" s="1495"/>
    </row>
    <row r="78" spans="2:15" ht="15.75" customHeight="1">
      <c r="B78" s="1319"/>
      <c r="C78" s="1326"/>
      <c r="D78" s="1923" t="s">
        <v>1065</v>
      </c>
      <c r="E78" s="1923"/>
      <c r="F78" s="2014"/>
      <c r="G78" s="1191">
        <v>30334.78</v>
      </c>
      <c r="H78" s="173">
        <v>5208.1850000000004</v>
      </c>
      <c r="I78" s="964">
        <v>4640.1099999999997</v>
      </c>
      <c r="J78" s="1119">
        <v>40183.074999999997</v>
      </c>
      <c r="L78" s="1495"/>
      <c r="M78" s="1495"/>
      <c r="N78" s="1495"/>
      <c r="O78" s="1495"/>
    </row>
    <row r="79" spans="2:15" ht="15" customHeight="1">
      <c r="B79" s="1319"/>
      <c r="C79" s="1326"/>
      <c r="D79" s="1923" t="s">
        <v>379</v>
      </c>
      <c r="E79" s="1923"/>
      <c r="F79" s="2014"/>
      <c r="G79" s="1191">
        <v>25041.052</v>
      </c>
      <c r="H79" s="173">
        <v>3453.4110000000001</v>
      </c>
      <c r="I79" s="964">
        <v>640.75599999999997</v>
      </c>
      <c r="J79" s="1119">
        <v>29135.219000000001</v>
      </c>
      <c r="L79" s="1495"/>
      <c r="M79" s="1495"/>
      <c r="N79" s="1495"/>
      <c r="O79" s="1495"/>
    </row>
    <row r="80" spans="2:15" ht="15" customHeight="1">
      <c r="B80" s="1319"/>
      <c r="C80" s="1326"/>
      <c r="D80" s="1923" t="s">
        <v>1066</v>
      </c>
      <c r="E80" s="1923"/>
      <c r="F80" s="2014"/>
      <c r="G80" s="1191">
        <v>30886.388999999999</v>
      </c>
      <c r="H80" s="173">
        <v>2915.4659999999999</v>
      </c>
      <c r="I80" s="964">
        <v>460.71199999999999</v>
      </c>
      <c r="J80" s="1119">
        <v>34262.567000000003</v>
      </c>
      <c r="L80" s="1495"/>
      <c r="M80" s="1495"/>
      <c r="N80" s="1495"/>
      <c r="O80" s="1495"/>
    </row>
    <row r="81" spans="2:15" ht="14.25" customHeight="1">
      <c r="B81" s="1327"/>
      <c r="C81" s="1326"/>
      <c r="D81" s="1923" t="s">
        <v>380</v>
      </c>
      <c r="E81" s="1923"/>
      <c r="F81" s="2014"/>
      <c r="G81" s="1191">
        <v>552.62800000000004</v>
      </c>
      <c r="H81" s="173">
        <v>87.453999999999994</v>
      </c>
      <c r="I81" s="964">
        <v>137.06299999999999</v>
      </c>
      <c r="J81" s="1119">
        <v>777.14499999999998</v>
      </c>
      <c r="L81" s="1495"/>
      <c r="M81" s="1495"/>
      <c r="N81" s="1495"/>
      <c r="O81" s="1495"/>
    </row>
    <row r="82" spans="2:15" ht="14.25" customHeight="1">
      <c r="B82" s="1319"/>
      <c r="C82" s="1326"/>
      <c r="D82" s="1923" t="s">
        <v>263</v>
      </c>
      <c r="E82" s="1923"/>
      <c r="F82" s="2014"/>
      <c r="G82" s="1191">
        <v>612.798</v>
      </c>
      <c r="H82" s="173">
        <v>235.32499999999999</v>
      </c>
      <c r="I82" s="964">
        <v>0</v>
      </c>
      <c r="J82" s="1119">
        <v>848.12300000000005</v>
      </c>
      <c r="L82" s="1495"/>
      <c r="M82" s="1495"/>
      <c r="N82" s="1495"/>
      <c r="O82" s="1495"/>
    </row>
    <row r="83" spans="2:15" ht="15.75" customHeight="1" thickBot="1">
      <c r="B83" s="1494">
        <v>15</v>
      </c>
      <c r="C83" s="2067" t="s">
        <v>1139</v>
      </c>
      <c r="D83" s="2068" t="s">
        <v>264</v>
      </c>
      <c r="E83" s="2068"/>
      <c r="F83" s="2069"/>
      <c r="G83" s="1536">
        <v>15356.432000000001</v>
      </c>
      <c r="H83" s="169">
        <v>1496.027</v>
      </c>
      <c r="I83" s="1160">
        <v>537.87900000000002</v>
      </c>
      <c r="J83" s="1127">
        <v>17390.338</v>
      </c>
      <c r="L83" s="1495"/>
      <c r="M83" s="1495"/>
      <c r="N83" s="1495"/>
      <c r="O83" s="1495"/>
    </row>
    <row r="84" spans="2:15" ht="15.75" customHeight="1" thickBot="1">
      <c r="B84" s="1337">
        <v>16</v>
      </c>
      <c r="C84" s="2001" t="s">
        <v>1068</v>
      </c>
      <c r="D84" s="1906"/>
      <c r="E84" s="1906"/>
      <c r="F84" s="2002"/>
      <c r="G84" s="1165">
        <v>675776.74</v>
      </c>
      <c r="H84" s="161">
        <v>98709.975999999995</v>
      </c>
      <c r="I84" s="162">
        <v>50325.148000000001</v>
      </c>
      <c r="J84" s="1135">
        <v>824811.86399999994</v>
      </c>
      <c r="L84" s="1495"/>
      <c r="M84" s="1495"/>
      <c r="N84" s="1495"/>
      <c r="O84" s="1495"/>
    </row>
    <row r="87" spans="2:15" ht="14.25" customHeight="1">
      <c r="G87" s="1495"/>
      <c r="H87" s="1495"/>
      <c r="I87" s="1495"/>
      <c r="J87" s="1495"/>
    </row>
  </sheetData>
  <mergeCells count="83">
    <mergeCell ref="C83:F83"/>
    <mergeCell ref="C84:F84"/>
    <mergeCell ref="C77:F77"/>
    <mergeCell ref="D78:F78"/>
    <mergeCell ref="D79:F79"/>
    <mergeCell ref="D80:F80"/>
    <mergeCell ref="D81:F81"/>
    <mergeCell ref="D82:F82"/>
    <mergeCell ref="D76:F76"/>
    <mergeCell ref="D65:F65"/>
    <mergeCell ref="D66:F66"/>
    <mergeCell ref="D67:F67"/>
    <mergeCell ref="D68:F68"/>
    <mergeCell ref="D69:F69"/>
    <mergeCell ref="D70:F70"/>
    <mergeCell ref="C71:F71"/>
    <mergeCell ref="D72:F72"/>
    <mergeCell ref="D73:F73"/>
    <mergeCell ref="D74:F74"/>
    <mergeCell ref="C75:F75"/>
    <mergeCell ref="D64:F64"/>
    <mergeCell ref="C53:F53"/>
    <mergeCell ref="D54:F54"/>
    <mergeCell ref="D55:F55"/>
    <mergeCell ref="D56:F56"/>
    <mergeCell ref="C57:F57"/>
    <mergeCell ref="D58:F58"/>
    <mergeCell ref="C59:F59"/>
    <mergeCell ref="D60:F60"/>
    <mergeCell ref="D61:F61"/>
    <mergeCell ref="D62:F62"/>
    <mergeCell ref="C63:F63"/>
    <mergeCell ref="D52:F52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0:F50"/>
    <mergeCell ref="D51:F51"/>
    <mergeCell ref="C40:F40"/>
    <mergeCell ref="C29:F29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28:F28"/>
    <mergeCell ref="C17:F17"/>
    <mergeCell ref="D18:F18"/>
    <mergeCell ref="D19:F19"/>
    <mergeCell ref="D20:F20"/>
    <mergeCell ref="D21:F21"/>
    <mergeCell ref="D22:F22"/>
    <mergeCell ref="D23:F23"/>
    <mergeCell ref="D24:F24"/>
    <mergeCell ref="D25:F25"/>
    <mergeCell ref="D26:F26"/>
    <mergeCell ref="D27:F27"/>
    <mergeCell ref="D16:F16"/>
    <mergeCell ref="D8:F8"/>
    <mergeCell ref="C9:F9"/>
    <mergeCell ref="D10:F10"/>
    <mergeCell ref="D11:F11"/>
    <mergeCell ref="D12:F12"/>
    <mergeCell ref="D13:F13"/>
    <mergeCell ref="D14:F14"/>
    <mergeCell ref="D15:F15"/>
    <mergeCell ref="D7:F7"/>
    <mergeCell ref="B2:J2"/>
    <mergeCell ref="I3:J3"/>
    <mergeCell ref="C4:F4"/>
    <mergeCell ref="C5:F5"/>
    <mergeCell ref="D6:F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7"/>
  <sheetViews>
    <sheetView zoomScaleNormal="100" workbookViewId="0">
      <selection activeCell="A5" sqref="A5:E5"/>
    </sheetView>
  </sheetViews>
  <sheetFormatPr defaultColWidth="8.125" defaultRowHeight="12"/>
  <cols>
    <col min="1" max="1" width="27.875" style="26" customWidth="1"/>
    <col min="2" max="5" width="11.875" style="26" customWidth="1"/>
    <col min="6" max="248" width="9" style="26" customWidth="1"/>
    <col min="249" max="249" width="3" style="26" customWidth="1"/>
    <col min="250" max="250" width="31" style="26" customWidth="1"/>
    <col min="251" max="251" width="9.5" style="26" customWidth="1"/>
    <col min="252" max="252" width="8.875" style="26" customWidth="1"/>
    <col min="253" max="253" width="9.125" style="26" bestFit="1" customWidth="1"/>
    <col min="254" max="254" width="9.75" style="26" customWidth="1"/>
    <col min="255" max="255" width="8.625" style="26" customWidth="1"/>
    <col min="256" max="16384" width="8.125" style="26"/>
  </cols>
  <sheetData>
    <row r="1" spans="1:5">
      <c r="A1" s="185"/>
      <c r="B1" s="185"/>
      <c r="C1" s="185"/>
      <c r="D1" s="186"/>
      <c r="E1" s="185"/>
    </row>
    <row r="2" spans="1:5">
      <c r="A2" s="1605" t="s">
        <v>483</v>
      </c>
      <c r="B2" s="1605"/>
      <c r="C2" s="1605"/>
      <c r="D2" s="1605"/>
      <c r="E2" s="1605"/>
    </row>
    <row r="3" spans="1:5">
      <c r="A3" s="210"/>
      <c r="B3" s="210"/>
      <c r="C3" s="210"/>
      <c r="D3" s="210"/>
      <c r="E3" s="210"/>
    </row>
    <row r="4" spans="1:5" ht="12.75" thickBot="1">
      <c r="A4" s="2"/>
      <c r="B4" s="185"/>
      <c r="C4" s="185"/>
      <c r="D4" s="1623" t="s">
        <v>385</v>
      </c>
      <c r="E4" s="1623"/>
    </row>
    <row r="5" spans="1:5" ht="24.75" thickBot="1">
      <c r="A5" s="373" t="s">
        <v>4</v>
      </c>
      <c r="B5" s="306" t="s">
        <v>5</v>
      </c>
      <c r="C5" s="307" t="s">
        <v>324</v>
      </c>
      <c r="D5" s="308" t="s">
        <v>325</v>
      </c>
      <c r="E5" s="309" t="s">
        <v>8</v>
      </c>
    </row>
    <row r="6" spans="1:5">
      <c r="A6" s="374" t="s">
        <v>10</v>
      </c>
      <c r="B6" s="369">
        <v>7341</v>
      </c>
      <c r="C6" s="355">
        <v>2347.9900000000002</v>
      </c>
      <c r="D6" s="355">
        <v>1476.0029999999999</v>
      </c>
      <c r="E6" s="359">
        <v>11164.993</v>
      </c>
    </row>
    <row r="7" spans="1:5">
      <c r="A7" s="375" t="s">
        <v>12</v>
      </c>
      <c r="B7" s="370">
        <v>5765</v>
      </c>
      <c r="C7" s="356">
        <v>1734.69</v>
      </c>
      <c r="D7" s="356">
        <v>1305.2629999999999</v>
      </c>
      <c r="E7" s="360">
        <v>8804.9529999999995</v>
      </c>
    </row>
    <row r="8" spans="1:5">
      <c r="A8" s="375" t="s">
        <v>14</v>
      </c>
      <c r="B8" s="370">
        <v>1576</v>
      </c>
      <c r="C8" s="356">
        <v>611.65700000000004</v>
      </c>
      <c r="D8" s="356">
        <v>170.02699999999999</v>
      </c>
      <c r="E8" s="360">
        <v>2357.6840000000002</v>
      </c>
    </row>
    <row r="9" spans="1:5" s="148" customFormat="1">
      <c r="A9" s="376" t="s">
        <v>16</v>
      </c>
      <c r="B9" s="370">
        <v>0</v>
      </c>
      <c r="C9" s="356">
        <v>1.643</v>
      </c>
      <c r="D9" s="356">
        <v>0.71299999999999997</v>
      </c>
      <c r="E9" s="360">
        <v>2.3559999999999999</v>
      </c>
    </row>
    <row r="10" spans="1:5" ht="24">
      <c r="A10" s="375" t="s">
        <v>315</v>
      </c>
      <c r="B10" s="443">
        <v>0</v>
      </c>
      <c r="C10" s="441">
        <v>0</v>
      </c>
      <c r="D10" s="441">
        <v>0</v>
      </c>
      <c r="E10" s="442">
        <v>0</v>
      </c>
    </row>
    <row r="11" spans="1:5" ht="24">
      <c r="A11" s="374" t="s">
        <v>19</v>
      </c>
      <c r="B11" s="369">
        <v>6069</v>
      </c>
      <c r="C11" s="355">
        <v>2204</v>
      </c>
      <c r="D11" s="355">
        <v>1183</v>
      </c>
      <c r="E11" s="359">
        <v>9456</v>
      </c>
    </row>
    <row r="12" spans="1:5">
      <c r="A12" s="374" t="s">
        <v>21</v>
      </c>
      <c r="B12" s="369">
        <v>8071</v>
      </c>
      <c r="C12" s="355">
        <v>3579.4180000000001</v>
      </c>
      <c r="D12" s="355">
        <v>1629.3789999999999</v>
      </c>
      <c r="E12" s="359">
        <v>13279.797</v>
      </c>
    </row>
    <row r="13" spans="1:5" s="148" customFormat="1">
      <c r="A13" s="375" t="s">
        <v>23</v>
      </c>
      <c r="B13" s="371">
        <v>42</v>
      </c>
      <c r="C13" s="357">
        <v>56.481999999999999</v>
      </c>
      <c r="D13" s="357">
        <v>35.012</v>
      </c>
      <c r="E13" s="361">
        <v>133.494</v>
      </c>
    </row>
    <row r="14" spans="1:5" s="148" customFormat="1" ht="24">
      <c r="A14" s="375" t="s">
        <v>25</v>
      </c>
      <c r="B14" s="371">
        <v>5612</v>
      </c>
      <c r="C14" s="357">
        <v>38.813000000000002</v>
      </c>
      <c r="D14" s="357">
        <v>43.098999999999997</v>
      </c>
      <c r="E14" s="361">
        <v>5693.9120000000003</v>
      </c>
    </row>
    <row r="15" spans="1:5">
      <c r="A15" s="375" t="s">
        <v>27</v>
      </c>
      <c r="B15" s="371">
        <v>2417</v>
      </c>
      <c r="C15" s="357">
        <v>3484.123</v>
      </c>
      <c r="D15" s="357">
        <v>1551.268</v>
      </c>
      <c r="E15" s="361">
        <v>7452.3909999999996</v>
      </c>
    </row>
    <row r="16" spans="1:5" s="148" customFormat="1">
      <c r="A16" s="374" t="s">
        <v>29</v>
      </c>
      <c r="B16" s="369">
        <v>32336</v>
      </c>
      <c r="C16" s="355">
        <v>9850.2100000000009</v>
      </c>
      <c r="D16" s="355">
        <v>5007.741</v>
      </c>
      <c r="E16" s="359">
        <v>47193.951000000001</v>
      </c>
    </row>
    <row r="17" spans="1:5">
      <c r="A17" s="375" t="s">
        <v>31</v>
      </c>
      <c r="B17" s="370">
        <v>4702</v>
      </c>
      <c r="C17" s="356">
        <v>1610.3489999999999</v>
      </c>
      <c r="D17" s="356">
        <v>582.69200000000001</v>
      </c>
      <c r="E17" s="360">
        <v>6895.0410000000002</v>
      </c>
    </row>
    <row r="18" spans="1:5" s="148" customFormat="1" ht="15.75" customHeight="1">
      <c r="A18" s="375" t="s">
        <v>33</v>
      </c>
      <c r="B18" s="370">
        <v>27041</v>
      </c>
      <c r="C18" s="356">
        <v>7657.2479999999996</v>
      </c>
      <c r="D18" s="356">
        <v>2111.33</v>
      </c>
      <c r="E18" s="360">
        <v>36809.578000000001</v>
      </c>
    </row>
    <row r="19" spans="1:5" ht="36">
      <c r="A19" s="375" t="s">
        <v>35</v>
      </c>
      <c r="B19" s="370">
        <v>57</v>
      </c>
      <c r="C19" s="356">
        <v>167.61600000000001</v>
      </c>
      <c r="D19" s="356">
        <v>164.04300000000001</v>
      </c>
      <c r="E19" s="360">
        <v>388.65899999999999</v>
      </c>
    </row>
    <row r="20" spans="1:5" ht="36">
      <c r="A20" s="375" t="s">
        <v>37</v>
      </c>
      <c r="B20" s="370">
        <v>165</v>
      </c>
      <c r="C20" s="356">
        <v>411.6</v>
      </c>
      <c r="D20" s="356">
        <v>329.40600000000001</v>
      </c>
      <c r="E20" s="360">
        <v>906.00600000000009</v>
      </c>
    </row>
    <row r="21" spans="1:5">
      <c r="A21" s="375" t="s">
        <v>318</v>
      </c>
      <c r="B21" s="370">
        <v>0</v>
      </c>
      <c r="C21" s="356">
        <v>0</v>
      </c>
      <c r="D21" s="356">
        <v>0</v>
      </c>
      <c r="E21" s="360">
        <v>0</v>
      </c>
    </row>
    <row r="22" spans="1:5" ht="36">
      <c r="A22" s="375" t="s">
        <v>39</v>
      </c>
      <c r="B22" s="370">
        <v>294</v>
      </c>
      <c r="C22" s="356">
        <v>2.5009999999999999</v>
      </c>
      <c r="D22" s="356">
        <v>823.66</v>
      </c>
      <c r="E22" s="360">
        <v>1120.1610000000001</v>
      </c>
    </row>
    <row r="23" spans="1:5" ht="36">
      <c r="A23" s="375" t="s">
        <v>41</v>
      </c>
      <c r="B23" s="370">
        <v>0</v>
      </c>
      <c r="C23" s="356">
        <v>0</v>
      </c>
      <c r="D23" s="356">
        <v>822.73400000000004</v>
      </c>
      <c r="E23" s="360">
        <v>822.73400000000004</v>
      </c>
    </row>
    <row r="24" spans="1:5">
      <c r="A24" s="375" t="s">
        <v>43</v>
      </c>
      <c r="B24" s="370">
        <v>77</v>
      </c>
      <c r="C24" s="356">
        <v>0.89600000000000002</v>
      </c>
      <c r="D24" s="356">
        <v>173.876</v>
      </c>
      <c r="E24" s="360">
        <v>251.77199999999999</v>
      </c>
    </row>
    <row r="25" spans="1:5" s="148" customFormat="1" ht="24">
      <c r="A25" s="375" t="s">
        <v>319</v>
      </c>
      <c r="B25" s="443">
        <v>0</v>
      </c>
      <c r="C25" s="441">
        <v>0</v>
      </c>
      <c r="D25" s="441">
        <v>0</v>
      </c>
      <c r="E25" s="442">
        <v>0</v>
      </c>
    </row>
    <row r="26" spans="1:5">
      <c r="A26" s="374" t="s">
        <v>46</v>
      </c>
      <c r="B26" s="369">
        <v>54355.100000000006</v>
      </c>
      <c r="C26" s="355">
        <v>20501.814000000002</v>
      </c>
      <c r="D26" s="355">
        <v>4769.6499999999996</v>
      </c>
      <c r="E26" s="359">
        <v>79626.564000000013</v>
      </c>
    </row>
    <row r="27" spans="1:5" s="148" customFormat="1" ht="16.5" customHeight="1">
      <c r="A27" s="375" t="s">
        <v>48</v>
      </c>
      <c r="B27" s="370">
        <v>34413.120000000003</v>
      </c>
      <c r="C27" s="356">
        <v>12953.877</v>
      </c>
      <c r="D27" s="356">
        <v>2601.625</v>
      </c>
      <c r="E27" s="360">
        <v>49968.622000000003</v>
      </c>
    </row>
    <row r="28" spans="1:5">
      <c r="A28" s="375" t="s">
        <v>50</v>
      </c>
      <c r="B28" s="370">
        <v>399.90300000000002</v>
      </c>
      <c r="C28" s="356">
        <v>60.625999999999998</v>
      </c>
      <c r="D28" s="356">
        <v>0.6</v>
      </c>
      <c r="E28" s="360">
        <v>461.12900000000002</v>
      </c>
    </row>
    <row r="29" spans="1:5">
      <c r="A29" s="375" t="s">
        <v>52</v>
      </c>
      <c r="B29" s="370">
        <v>19182.88</v>
      </c>
      <c r="C29" s="356">
        <v>7753.1409999999996</v>
      </c>
      <c r="D29" s="356">
        <v>2341.0639999999999</v>
      </c>
      <c r="E29" s="360">
        <v>29277.084999999999</v>
      </c>
    </row>
    <row r="30" spans="1:5">
      <c r="A30" s="375" t="s">
        <v>54</v>
      </c>
      <c r="B30" s="370">
        <v>8146.8059999999996</v>
      </c>
      <c r="C30" s="356">
        <v>883.10900000000004</v>
      </c>
      <c r="D30" s="356">
        <v>1069.0650000000001</v>
      </c>
      <c r="E30" s="360">
        <v>10098.98</v>
      </c>
    </row>
    <row r="31" spans="1:5">
      <c r="A31" s="375" t="s">
        <v>56</v>
      </c>
      <c r="B31" s="370">
        <v>-7787.6090000000004</v>
      </c>
      <c r="C31" s="356">
        <v>-1148.9390000000001</v>
      </c>
      <c r="D31" s="356">
        <v>-1242.704</v>
      </c>
      <c r="E31" s="360">
        <v>-10179.252</v>
      </c>
    </row>
    <row r="32" spans="1:5" s="148" customFormat="1" ht="24">
      <c r="A32" s="374" t="s">
        <v>58</v>
      </c>
      <c r="B32" s="369">
        <v>2713.4659999999999</v>
      </c>
      <c r="C32" s="355">
        <v>961.93</v>
      </c>
      <c r="D32" s="355">
        <v>1384.9080000000004</v>
      </c>
      <c r="E32" s="359">
        <v>5060.3040000000001</v>
      </c>
    </row>
    <row r="33" spans="1:5" s="148" customFormat="1">
      <c r="A33" s="376" t="s">
        <v>60</v>
      </c>
      <c r="B33" s="370">
        <v>492.95600000000002</v>
      </c>
      <c r="C33" s="356">
        <v>204.48699999999999</v>
      </c>
      <c r="D33" s="356">
        <v>90.421999999999997</v>
      </c>
      <c r="E33" s="360">
        <v>787.86500000000001</v>
      </c>
    </row>
    <row r="34" spans="1:5">
      <c r="A34" s="375" t="s">
        <v>62</v>
      </c>
      <c r="B34" s="370">
        <v>3642.7310000000002</v>
      </c>
      <c r="C34" s="356">
        <v>172.34200000000001</v>
      </c>
      <c r="D34" s="356">
        <v>453.745</v>
      </c>
      <c r="E34" s="360">
        <v>4268.8180000000002</v>
      </c>
    </row>
    <row r="35" spans="1:5" ht="24">
      <c r="A35" s="375" t="s">
        <v>64</v>
      </c>
      <c r="B35" s="370">
        <v>-3648.297</v>
      </c>
      <c r="C35" s="356">
        <v>-181.56200000000001</v>
      </c>
      <c r="D35" s="356">
        <v>-458.58499999999998</v>
      </c>
      <c r="E35" s="360">
        <v>-4288.4439999999995</v>
      </c>
    </row>
    <row r="36" spans="1:5">
      <c r="A36" s="375" t="s">
        <v>66</v>
      </c>
      <c r="B36" s="370">
        <v>125.261</v>
      </c>
      <c r="C36" s="356">
        <v>176.38399999999999</v>
      </c>
      <c r="D36" s="356">
        <v>266.19499999999999</v>
      </c>
      <c r="E36" s="360">
        <v>567.83999999999992</v>
      </c>
    </row>
    <row r="37" spans="1:5">
      <c r="A37" s="375" t="s">
        <v>68</v>
      </c>
      <c r="B37" s="370">
        <v>2034.1010000000001</v>
      </c>
      <c r="C37" s="356">
        <v>541.91300000000001</v>
      </c>
      <c r="D37" s="356">
        <v>1083.5340000000001</v>
      </c>
      <c r="E37" s="360">
        <v>3659.5480000000002</v>
      </c>
    </row>
    <row r="38" spans="1:5">
      <c r="A38" s="375" t="s">
        <v>70</v>
      </c>
      <c r="B38" s="370">
        <v>-26.626000000000001</v>
      </c>
      <c r="C38" s="356">
        <v>-0.85099999999999998</v>
      </c>
      <c r="D38" s="356">
        <v>-97.484999999999999</v>
      </c>
      <c r="E38" s="360">
        <v>-124.962</v>
      </c>
    </row>
    <row r="39" spans="1:5">
      <c r="A39" s="375" t="s">
        <v>72</v>
      </c>
      <c r="B39" s="370">
        <v>0</v>
      </c>
      <c r="C39" s="356">
        <v>0</v>
      </c>
      <c r="D39" s="356">
        <v>0</v>
      </c>
      <c r="E39" s="360">
        <v>0</v>
      </c>
    </row>
    <row r="40" spans="1:5" s="148" customFormat="1">
      <c r="A40" s="375" t="s">
        <v>74</v>
      </c>
      <c r="B40" s="370">
        <v>93.34</v>
      </c>
      <c r="C40" s="356">
        <v>49.216999999999999</v>
      </c>
      <c r="D40" s="356">
        <v>47.082000000000001</v>
      </c>
      <c r="E40" s="360">
        <v>189.63900000000001</v>
      </c>
    </row>
    <row r="41" spans="1:5">
      <c r="A41" s="374" t="s">
        <v>76</v>
      </c>
      <c r="B41" s="369">
        <v>624.25099999999998</v>
      </c>
      <c r="C41" s="355">
        <v>261.74299999999999</v>
      </c>
      <c r="D41" s="355">
        <v>640.90599999999995</v>
      </c>
      <c r="E41" s="359">
        <v>1526.8999999999999</v>
      </c>
    </row>
    <row r="42" spans="1:5" s="148" customFormat="1" ht="24">
      <c r="A42" s="375" t="s">
        <v>78</v>
      </c>
      <c r="B42" s="370">
        <v>153.886</v>
      </c>
      <c r="C42" s="356">
        <v>2.1379999999999999</v>
      </c>
      <c r="D42" s="356">
        <v>73.509</v>
      </c>
      <c r="E42" s="360">
        <v>229.53300000000002</v>
      </c>
    </row>
    <row r="43" spans="1:5" ht="24">
      <c r="A43" s="375" t="s">
        <v>322</v>
      </c>
      <c r="B43" s="370">
        <v>0</v>
      </c>
      <c r="C43" s="356">
        <v>0</v>
      </c>
      <c r="D43" s="356">
        <v>0</v>
      </c>
      <c r="E43" s="360">
        <v>0</v>
      </c>
    </row>
    <row r="44" spans="1:5" ht="24">
      <c r="A44" s="375" t="s">
        <v>80</v>
      </c>
      <c r="B44" s="370">
        <v>470.36500000000001</v>
      </c>
      <c r="C44" s="356">
        <v>259.60500000000002</v>
      </c>
      <c r="D44" s="356">
        <v>565.12099999999998</v>
      </c>
      <c r="E44" s="360">
        <v>1295.0909999999999</v>
      </c>
    </row>
    <row r="45" spans="1:5" s="148" customFormat="1">
      <c r="A45" s="376" t="s">
        <v>82</v>
      </c>
      <c r="B45" s="370">
        <v>0</v>
      </c>
      <c r="C45" s="356">
        <v>0</v>
      </c>
      <c r="D45" s="356">
        <v>2.2759999999999998</v>
      </c>
      <c r="E45" s="360">
        <v>2.2759999999999998</v>
      </c>
    </row>
    <row r="46" spans="1:5">
      <c r="A46" s="374" t="s">
        <v>84</v>
      </c>
      <c r="B46" s="369">
        <v>3610.1220000000012</v>
      </c>
      <c r="C46" s="355">
        <v>1683.6719999999998</v>
      </c>
      <c r="D46" s="355">
        <v>1585.8910000000001</v>
      </c>
      <c r="E46" s="359">
        <v>6879.6850000000013</v>
      </c>
    </row>
    <row r="47" spans="1:5" s="148" customFormat="1" ht="14.25" customHeight="1">
      <c r="A47" s="375" t="s">
        <v>86</v>
      </c>
      <c r="B47" s="370">
        <v>3192.6579999999999</v>
      </c>
      <c r="C47" s="356">
        <v>1238.8920000000001</v>
      </c>
      <c r="D47" s="356">
        <v>1534.2539999999999</v>
      </c>
      <c r="E47" s="360">
        <v>5965.8040000000001</v>
      </c>
    </row>
    <row r="48" spans="1:5">
      <c r="A48" s="375" t="s">
        <v>88</v>
      </c>
      <c r="B48" s="370">
        <v>2479.1840000000002</v>
      </c>
      <c r="C48" s="356">
        <v>738.84799999999996</v>
      </c>
      <c r="D48" s="356">
        <v>690.601</v>
      </c>
      <c r="E48" s="360">
        <v>3908.6330000000003</v>
      </c>
    </row>
    <row r="49" spans="1:5">
      <c r="A49" s="375" t="s">
        <v>90</v>
      </c>
      <c r="B49" s="370">
        <v>235.06899999999999</v>
      </c>
      <c r="C49" s="356">
        <v>139.911</v>
      </c>
      <c r="D49" s="356">
        <v>49.962000000000003</v>
      </c>
      <c r="E49" s="360">
        <v>424.94200000000001</v>
      </c>
    </row>
    <row r="50" spans="1:5">
      <c r="A50" s="375" t="s">
        <v>92</v>
      </c>
      <c r="B50" s="370">
        <v>88.384</v>
      </c>
      <c r="C50" s="356">
        <v>14.186</v>
      </c>
      <c r="D50" s="356">
        <v>14.698</v>
      </c>
      <c r="E50" s="360">
        <v>117.268</v>
      </c>
    </row>
    <row r="51" spans="1:5">
      <c r="A51" s="375" t="s">
        <v>94</v>
      </c>
      <c r="B51" s="370">
        <v>170.77699999999999</v>
      </c>
      <c r="C51" s="356">
        <v>156.43899999999999</v>
      </c>
      <c r="D51" s="356">
        <v>27.388999999999999</v>
      </c>
      <c r="E51" s="360">
        <v>354.60500000000002</v>
      </c>
    </row>
    <row r="52" spans="1:5" s="148" customFormat="1">
      <c r="A52" s="375" t="s">
        <v>96</v>
      </c>
      <c r="B52" s="370">
        <v>-2555.9499999999998</v>
      </c>
      <c r="C52" s="356">
        <v>-604.60400000000004</v>
      </c>
      <c r="D52" s="356">
        <v>-731.01300000000003</v>
      </c>
      <c r="E52" s="360">
        <v>-3891.567</v>
      </c>
    </row>
    <row r="53" spans="1:5" ht="24">
      <c r="A53" s="374" t="s">
        <v>98</v>
      </c>
      <c r="B53" s="369">
        <v>0</v>
      </c>
      <c r="C53" s="355">
        <v>-23.57</v>
      </c>
      <c r="D53" s="355">
        <v>-50.015000000000001</v>
      </c>
      <c r="E53" s="359">
        <v>-73.585000000000008</v>
      </c>
    </row>
    <row r="54" spans="1:5" s="148" customFormat="1" ht="12.75" thickBot="1">
      <c r="A54" s="377" t="s">
        <v>100</v>
      </c>
      <c r="B54" s="372">
        <v>115119.93900000001</v>
      </c>
      <c r="C54" s="358">
        <v>41368.207000000002</v>
      </c>
      <c r="D54" s="358">
        <v>17627.463</v>
      </c>
      <c r="E54" s="362">
        <v>174116.609</v>
      </c>
    </row>
    <row r="55" spans="1:5">
      <c r="C55" s="149"/>
      <c r="D55" s="155"/>
    </row>
    <row r="56" spans="1:5">
      <c r="D56" s="156"/>
    </row>
    <row r="57" spans="1:5">
      <c r="D57" s="156"/>
    </row>
    <row r="58" spans="1:5">
      <c r="D58" s="156"/>
    </row>
    <row r="59" spans="1:5">
      <c r="D59" s="156"/>
    </row>
    <row r="60" spans="1:5">
      <c r="D60" s="156"/>
    </row>
    <row r="61" spans="1:5">
      <c r="D61" s="156"/>
    </row>
    <row r="62" spans="1:5">
      <c r="D62" s="156"/>
    </row>
    <row r="63" spans="1:5">
      <c r="D63" s="156"/>
    </row>
    <row r="64" spans="1:5">
      <c r="D64" s="156"/>
    </row>
    <row r="65" spans="4:4">
      <c r="D65" s="156"/>
    </row>
    <row r="66" spans="4:4">
      <c r="D66" s="156"/>
    </row>
    <row r="67" spans="4:4">
      <c r="D67" s="156"/>
    </row>
  </sheetData>
  <mergeCells count="2">
    <mergeCell ref="A2:E2"/>
    <mergeCell ref="D4:E4"/>
  </mergeCells>
  <pageMargins left="0.75" right="0.75" top="1" bottom="1" header="0.5" footer="0.5"/>
  <pageSetup paperSize="9" scale="73" orientation="portrait" r:id="rId1"/>
  <headerFooter alignWithMargins="0">
    <oddHeader>&amp;R&amp;"MAC C Times,Regular"Aneks br. 1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6"/>
  <sheetViews>
    <sheetView topLeftCell="A37" zoomScaleNormal="100" workbookViewId="0">
      <selection activeCell="A5" sqref="A5:E5"/>
    </sheetView>
  </sheetViews>
  <sheetFormatPr defaultColWidth="8.875" defaultRowHeight="12"/>
  <cols>
    <col min="1" max="1" width="34" style="26" customWidth="1"/>
    <col min="2" max="2" width="9.5" style="26" customWidth="1"/>
    <col min="3" max="3" width="10.375" style="26" customWidth="1"/>
    <col min="4" max="4" width="9.5" style="26" customWidth="1"/>
    <col min="5" max="5" width="9.125" style="26" customWidth="1"/>
    <col min="6" max="251" width="9" style="26" customWidth="1"/>
    <col min="252" max="252" width="1.875" style="26" customWidth="1"/>
    <col min="253" max="253" width="34" style="26" customWidth="1"/>
    <col min="254" max="255" width="9.5" style="26" customWidth="1"/>
    <col min="256" max="16384" width="8.875" style="26"/>
  </cols>
  <sheetData>
    <row r="1" spans="1:5">
      <c r="A1" s="185"/>
      <c r="B1" s="185"/>
      <c r="C1" s="185"/>
      <c r="D1" s="186"/>
      <c r="E1" s="185"/>
    </row>
    <row r="2" spans="1:5" ht="12.75" customHeight="1">
      <c r="A2" s="1605" t="s">
        <v>483</v>
      </c>
      <c r="B2" s="1605"/>
      <c r="C2" s="1605"/>
      <c r="D2" s="1605"/>
      <c r="E2" s="1605"/>
    </row>
    <row r="3" spans="1:5" ht="12.75" customHeight="1">
      <c r="A3" s="210"/>
      <c r="B3" s="210"/>
      <c r="C3" s="210"/>
      <c r="D3" s="210"/>
      <c r="E3" s="210"/>
    </row>
    <row r="4" spans="1:5" ht="12.75" thickBot="1">
      <c r="A4" s="2"/>
      <c r="B4" s="185"/>
      <c r="C4" s="185"/>
      <c r="D4" s="1623" t="s">
        <v>385</v>
      </c>
      <c r="E4" s="1623"/>
    </row>
    <row r="5" spans="1:5" ht="24.75" thickBot="1">
      <c r="A5" s="433" t="s">
        <v>326</v>
      </c>
      <c r="B5" s="306" t="s">
        <v>5</v>
      </c>
      <c r="C5" s="307" t="s">
        <v>324</v>
      </c>
      <c r="D5" s="308" t="s">
        <v>325</v>
      </c>
      <c r="E5" s="309" t="s">
        <v>8</v>
      </c>
    </row>
    <row r="6" spans="1:5" ht="12.75" hidden="1" customHeight="1" thickBot="1">
      <c r="A6" s="29"/>
      <c r="B6" s="151"/>
      <c r="C6" s="152"/>
      <c r="D6" s="152"/>
      <c r="E6" s="154"/>
    </row>
    <row r="7" spans="1:5" s="148" customFormat="1">
      <c r="A7" s="413" t="s">
        <v>327</v>
      </c>
      <c r="B7" s="449">
        <f>B8+B9+B10+B11+B12+B13</f>
        <v>1763.3050000000001</v>
      </c>
      <c r="C7" s="450">
        <f>C8+C9+C10+C11+C12+C13</f>
        <v>1852.3389999999999</v>
      </c>
      <c r="D7" s="450">
        <f>D8+D9+D10+D11+D12+D13</f>
        <v>286.29200000000003</v>
      </c>
      <c r="E7" s="451">
        <f>E8+E9+E10+E11+E12+E13</f>
        <v>3901.9360000000001</v>
      </c>
    </row>
    <row r="8" spans="1:5">
      <c r="A8" s="414" t="s">
        <v>328</v>
      </c>
      <c r="B8" s="452">
        <v>155.453</v>
      </c>
      <c r="C8" s="453">
        <v>3.1779999999999999</v>
      </c>
      <c r="D8" s="453">
        <v>30.646999999999998</v>
      </c>
      <c r="E8" s="454">
        <f t="shared" ref="E8:E64" si="0">SUM(B8:D8)</f>
        <v>189.27799999999999</v>
      </c>
    </row>
    <row r="9" spans="1:5">
      <c r="A9" s="415" t="s">
        <v>389</v>
      </c>
      <c r="B9" s="452">
        <v>302.81</v>
      </c>
      <c r="C9" s="453">
        <v>113.925</v>
      </c>
      <c r="D9" s="453">
        <v>3.9420000000000002</v>
      </c>
      <c r="E9" s="454">
        <f t="shared" si="0"/>
        <v>420.67700000000002</v>
      </c>
    </row>
    <row r="10" spans="1:5">
      <c r="A10" s="415" t="s">
        <v>390</v>
      </c>
      <c r="B10" s="452">
        <v>222.547</v>
      </c>
      <c r="C10" s="453">
        <v>277.71499999999997</v>
      </c>
      <c r="D10" s="453">
        <v>0</v>
      </c>
      <c r="E10" s="454">
        <f t="shared" si="0"/>
        <v>500.26199999999994</v>
      </c>
    </row>
    <row r="11" spans="1:5">
      <c r="A11" s="416" t="s">
        <v>331</v>
      </c>
      <c r="B11" s="452">
        <v>718.09199999999998</v>
      </c>
      <c r="C11" s="453">
        <v>585.81899999999996</v>
      </c>
      <c r="D11" s="453">
        <v>112.81399999999999</v>
      </c>
      <c r="E11" s="454">
        <f t="shared" si="0"/>
        <v>1416.7250000000001</v>
      </c>
    </row>
    <row r="12" spans="1:5">
      <c r="A12" s="416" t="s">
        <v>391</v>
      </c>
      <c r="B12" s="452">
        <v>364.37599999999998</v>
      </c>
      <c r="C12" s="453">
        <v>870.98599999999999</v>
      </c>
      <c r="D12" s="453">
        <v>0</v>
      </c>
      <c r="E12" s="454">
        <f t="shared" si="0"/>
        <v>1235.3620000000001</v>
      </c>
    </row>
    <row r="13" spans="1:5">
      <c r="A13" s="416" t="s">
        <v>333</v>
      </c>
      <c r="B13" s="452">
        <v>2.7E-2</v>
      </c>
      <c r="C13" s="453">
        <v>0.71599999999999997</v>
      </c>
      <c r="D13" s="453">
        <v>138.88900000000001</v>
      </c>
      <c r="E13" s="454">
        <f t="shared" si="0"/>
        <v>139.63200000000001</v>
      </c>
    </row>
    <row r="14" spans="1:5" s="148" customFormat="1">
      <c r="A14" s="417" t="s">
        <v>335</v>
      </c>
      <c r="B14" s="455">
        <f>SUM(B15:B22)</f>
        <v>42157.96</v>
      </c>
      <c r="C14" s="456">
        <f>SUM(C15:C22)</f>
        <v>10232.846</v>
      </c>
      <c r="D14" s="456">
        <f>SUM(D15:D22)</f>
        <v>4765.8850000000002</v>
      </c>
      <c r="E14" s="457">
        <f t="shared" si="0"/>
        <v>57156.690999999999</v>
      </c>
    </row>
    <row r="15" spans="1:5">
      <c r="A15" s="416" t="s">
        <v>336</v>
      </c>
      <c r="B15" s="452">
        <v>9382.4189999999999</v>
      </c>
      <c r="C15" s="453">
        <v>2580.8200000000002</v>
      </c>
      <c r="D15" s="453">
        <v>911.21400000000006</v>
      </c>
      <c r="E15" s="454">
        <f t="shared" si="0"/>
        <v>12874.453</v>
      </c>
    </row>
    <row r="16" spans="1:5">
      <c r="A16" s="416" t="s">
        <v>337</v>
      </c>
      <c r="B16" s="452">
        <v>467.74799999999999</v>
      </c>
      <c r="C16" s="453">
        <v>168.721</v>
      </c>
      <c r="D16" s="453">
        <v>454.04500000000002</v>
      </c>
      <c r="E16" s="454">
        <f t="shared" si="0"/>
        <v>1090.5140000000001</v>
      </c>
    </row>
    <row r="17" spans="1:5">
      <c r="A17" s="416" t="s">
        <v>338</v>
      </c>
      <c r="B17" s="452">
        <v>1427.6759999999999</v>
      </c>
      <c r="C17" s="453">
        <v>335.35</v>
      </c>
      <c r="D17" s="453">
        <v>265.57299999999998</v>
      </c>
      <c r="E17" s="454">
        <f t="shared" si="0"/>
        <v>2028.5989999999997</v>
      </c>
    </row>
    <row r="18" spans="1:5">
      <c r="A18" s="416" t="s">
        <v>339</v>
      </c>
      <c r="B18" s="452">
        <v>7539.45</v>
      </c>
      <c r="C18" s="453">
        <v>1500.25</v>
      </c>
      <c r="D18" s="453">
        <v>1334.088</v>
      </c>
      <c r="E18" s="454">
        <f t="shared" si="0"/>
        <v>10373.788</v>
      </c>
    </row>
    <row r="19" spans="1:5">
      <c r="A19" s="416" t="s">
        <v>340</v>
      </c>
      <c r="B19" s="452">
        <v>341.82400000000001</v>
      </c>
      <c r="C19" s="453">
        <v>165.40199999999999</v>
      </c>
      <c r="D19" s="453">
        <v>19.286999999999999</v>
      </c>
      <c r="E19" s="454">
        <f t="shared" si="0"/>
        <v>526.51300000000003</v>
      </c>
    </row>
    <row r="20" spans="1:5">
      <c r="A20" s="416" t="s">
        <v>393</v>
      </c>
      <c r="B20" s="452">
        <v>6012.1670000000004</v>
      </c>
      <c r="C20" s="453">
        <v>1525.021</v>
      </c>
      <c r="D20" s="453">
        <v>567.80700000000002</v>
      </c>
      <c r="E20" s="454">
        <f t="shared" si="0"/>
        <v>8104.9949999999999</v>
      </c>
    </row>
    <row r="21" spans="1:5">
      <c r="A21" s="416" t="s">
        <v>394</v>
      </c>
      <c r="B21" s="452">
        <v>16400.830000000002</v>
      </c>
      <c r="C21" s="453">
        <v>3812.3589999999999</v>
      </c>
      <c r="D21" s="453">
        <v>1188.97</v>
      </c>
      <c r="E21" s="454">
        <f t="shared" si="0"/>
        <v>21402.159000000003</v>
      </c>
    </row>
    <row r="22" spans="1:5">
      <c r="A22" s="416" t="s">
        <v>395</v>
      </c>
      <c r="B22" s="452">
        <v>585.846</v>
      </c>
      <c r="C22" s="453">
        <v>144.923</v>
      </c>
      <c r="D22" s="453">
        <v>24.901</v>
      </c>
      <c r="E22" s="454">
        <f t="shared" si="0"/>
        <v>755.67</v>
      </c>
    </row>
    <row r="23" spans="1:5" s="148" customFormat="1" ht="12.75" customHeight="1">
      <c r="A23" s="418" t="s">
        <v>344</v>
      </c>
      <c r="B23" s="455">
        <f>B24+B25+B26+B27+B28+B29+B30</f>
        <v>46642.267999999996</v>
      </c>
      <c r="C23" s="456">
        <f>C24+C25+C26+C27+C28+C29+C30</f>
        <v>13295.894</v>
      </c>
      <c r="D23" s="456">
        <f>D24+D25+D26+D27+D28+D29+D30</f>
        <v>3076.3559999999998</v>
      </c>
      <c r="E23" s="457">
        <f t="shared" si="0"/>
        <v>63014.517999999996</v>
      </c>
    </row>
    <row r="24" spans="1:5">
      <c r="A24" s="416" t="s">
        <v>345</v>
      </c>
      <c r="B24" s="458">
        <v>10122.022999999999</v>
      </c>
      <c r="C24" s="459">
        <v>3602.8130000000001</v>
      </c>
      <c r="D24" s="459">
        <v>908.654</v>
      </c>
      <c r="E24" s="454">
        <f t="shared" si="0"/>
        <v>14633.49</v>
      </c>
    </row>
    <row r="25" spans="1:5">
      <c r="A25" s="415" t="s">
        <v>346</v>
      </c>
      <c r="B25" s="458">
        <v>415.30900000000003</v>
      </c>
      <c r="C25" s="459">
        <v>4.5629999999999997</v>
      </c>
      <c r="D25" s="459">
        <v>40.198</v>
      </c>
      <c r="E25" s="454">
        <f t="shared" si="0"/>
        <v>460.07</v>
      </c>
    </row>
    <row r="26" spans="1:5">
      <c r="A26" s="415" t="s">
        <v>347</v>
      </c>
      <c r="B26" s="458">
        <v>811.96299999999997</v>
      </c>
      <c r="C26" s="459">
        <v>70.665999999999997</v>
      </c>
      <c r="D26" s="459">
        <v>67.168999999999997</v>
      </c>
      <c r="E26" s="454">
        <f t="shared" si="0"/>
        <v>949.79799999999989</v>
      </c>
    </row>
    <row r="27" spans="1:5">
      <c r="A27" s="416" t="s">
        <v>348</v>
      </c>
      <c r="B27" s="458">
        <v>10046.911</v>
      </c>
      <c r="C27" s="459">
        <v>2560.5419999999999</v>
      </c>
      <c r="D27" s="459">
        <v>1272.8900000000001</v>
      </c>
      <c r="E27" s="454">
        <f t="shared" si="0"/>
        <v>13880.342999999999</v>
      </c>
    </row>
    <row r="28" spans="1:5">
      <c r="A28" s="415" t="s">
        <v>396</v>
      </c>
      <c r="B28" s="458">
        <v>5607.2650000000003</v>
      </c>
      <c r="C28" s="459">
        <v>2863.9090000000001</v>
      </c>
      <c r="D28" s="459">
        <v>18.579999999999998</v>
      </c>
      <c r="E28" s="454">
        <f t="shared" si="0"/>
        <v>8489.7540000000008</v>
      </c>
    </row>
    <row r="29" spans="1:5" ht="22.5">
      <c r="A29" s="446" t="s">
        <v>397</v>
      </c>
      <c r="B29" s="458">
        <v>2223.1439999999998</v>
      </c>
      <c r="C29" s="459">
        <v>486.88400000000001</v>
      </c>
      <c r="D29" s="459">
        <v>20.844999999999999</v>
      </c>
      <c r="E29" s="454">
        <f t="shared" si="0"/>
        <v>2730.8729999999996</v>
      </c>
    </row>
    <row r="30" spans="1:5">
      <c r="A30" s="416" t="s">
        <v>398</v>
      </c>
      <c r="B30" s="458">
        <v>17415.652999999998</v>
      </c>
      <c r="C30" s="459">
        <v>3706.5169999999998</v>
      </c>
      <c r="D30" s="459">
        <v>748.02</v>
      </c>
      <c r="E30" s="454">
        <f t="shared" si="0"/>
        <v>21870.19</v>
      </c>
    </row>
    <row r="31" spans="1:5" s="148" customFormat="1" ht="12.75" customHeight="1">
      <c r="A31" s="418" t="s">
        <v>352</v>
      </c>
      <c r="B31" s="460">
        <f>B32+B33</f>
        <v>76.468000000000004</v>
      </c>
      <c r="C31" s="461">
        <f>C32+C33</f>
        <v>39.786999999999999</v>
      </c>
      <c r="D31" s="461">
        <f>D32+D33</f>
        <v>114.19199999999999</v>
      </c>
      <c r="E31" s="462">
        <f>B31+C31+D31</f>
        <v>230.447</v>
      </c>
    </row>
    <row r="32" spans="1:5">
      <c r="A32" s="415" t="s">
        <v>353</v>
      </c>
      <c r="B32" s="463">
        <v>76.468000000000004</v>
      </c>
      <c r="C32" s="464">
        <v>30</v>
      </c>
      <c r="D32" s="464">
        <v>114.19199999999999</v>
      </c>
      <c r="E32" s="454">
        <f t="shared" si="0"/>
        <v>220.66</v>
      </c>
    </row>
    <row r="33" spans="1:5">
      <c r="A33" s="416" t="s">
        <v>354</v>
      </c>
      <c r="B33" s="463">
        <v>0</v>
      </c>
      <c r="C33" s="464">
        <v>9.7870000000000008</v>
      </c>
      <c r="D33" s="464">
        <v>0</v>
      </c>
      <c r="E33" s="454">
        <f t="shared" si="0"/>
        <v>9.7870000000000008</v>
      </c>
    </row>
    <row r="34" spans="1:5" s="148" customFormat="1">
      <c r="A34" s="417" t="s">
        <v>356</v>
      </c>
      <c r="B34" s="460">
        <f>B35+B36+B37+B38</f>
        <v>1616.0249999999999</v>
      </c>
      <c r="C34" s="461">
        <f>C35+C36+C37+C38</f>
        <v>632.94899999999996</v>
      </c>
      <c r="D34" s="461">
        <f>D35+D36+D37+D38</f>
        <v>246.352</v>
      </c>
      <c r="E34" s="465">
        <f t="shared" si="0"/>
        <v>2495.3259999999996</v>
      </c>
    </row>
    <row r="35" spans="1:5">
      <c r="A35" s="416" t="s">
        <v>357</v>
      </c>
      <c r="B35" s="463">
        <v>329.291</v>
      </c>
      <c r="C35" s="464">
        <v>155.23500000000001</v>
      </c>
      <c r="D35" s="464">
        <v>39.710999999999999</v>
      </c>
      <c r="E35" s="454">
        <f t="shared" si="0"/>
        <v>524.23699999999997</v>
      </c>
    </row>
    <row r="36" spans="1:5">
      <c r="A36" s="416" t="s">
        <v>358</v>
      </c>
      <c r="B36" s="463">
        <v>679.51099999999997</v>
      </c>
      <c r="C36" s="464">
        <v>294.64999999999998</v>
      </c>
      <c r="D36" s="464">
        <v>139.702</v>
      </c>
      <c r="E36" s="454">
        <f t="shared" si="0"/>
        <v>1113.8629999999998</v>
      </c>
    </row>
    <row r="37" spans="1:5">
      <c r="A37" s="416" t="s">
        <v>359</v>
      </c>
      <c r="B37" s="463">
        <v>322.49200000000002</v>
      </c>
      <c r="C37" s="464">
        <v>75.471000000000004</v>
      </c>
      <c r="D37" s="464">
        <v>16.82</v>
      </c>
      <c r="E37" s="454">
        <f t="shared" si="0"/>
        <v>414.78300000000002</v>
      </c>
    </row>
    <row r="38" spans="1:5">
      <c r="A38" s="416" t="s">
        <v>360</v>
      </c>
      <c r="B38" s="463">
        <v>284.73099999999999</v>
      </c>
      <c r="C38" s="464">
        <v>107.593</v>
      </c>
      <c r="D38" s="464">
        <v>50.119</v>
      </c>
      <c r="E38" s="454">
        <f t="shared" si="0"/>
        <v>442.44299999999998</v>
      </c>
    </row>
    <row r="39" spans="1:5" s="148" customFormat="1" ht="12.75" customHeight="1">
      <c r="A39" s="417" t="s">
        <v>361</v>
      </c>
      <c r="B39" s="460">
        <f>SUM(B40:B46)</f>
        <v>1706.7510000000002</v>
      </c>
      <c r="C39" s="461">
        <f>SUM(C40:C46)</f>
        <v>2622.3900000000003</v>
      </c>
      <c r="D39" s="461">
        <f>SUM(D40:D46)</f>
        <v>766.91300000000001</v>
      </c>
      <c r="E39" s="465">
        <f t="shared" si="0"/>
        <v>5096.0540000000001</v>
      </c>
    </row>
    <row r="40" spans="1:5">
      <c r="A40" s="416" t="s">
        <v>362</v>
      </c>
      <c r="B40" s="463">
        <v>235.345</v>
      </c>
      <c r="C40" s="464">
        <v>169.107</v>
      </c>
      <c r="D40" s="464">
        <v>73.570999999999998</v>
      </c>
      <c r="E40" s="454">
        <f t="shared" si="0"/>
        <v>478.02300000000002</v>
      </c>
    </row>
    <row r="41" spans="1:5">
      <c r="A41" s="416" t="s">
        <v>363</v>
      </c>
      <c r="B41" s="463">
        <v>0</v>
      </c>
      <c r="C41" s="464">
        <v>49.29</v>
      </c>
      <c r="D41" s="464">
        <v>0</v>
      </c>
      <c r="E41" s="454">
        <f t="shared" si="0"/>
        <v>49.29</v>
      </c>
    </row>
    <row r="42" spans="1:5">
      <c r="A42" s="415" t="s">
        <v>364</v>
      </c>
      <c r="B42" s="463">
        <v>31.864000000000001</v>
      </c>
      <c r="C42" s="464">
        <v>195.02500000000001</v>
      </c>
      <c r="D42" s="464">
        <v>175.04599999999999</v>
      </c>
      <c r="E42" s="454">
        <f t="shared" si="0"/>
        <v>401.935</v>
      </c>
    </row>
    <row r="43" spans="1:5">
      <c r="A43" s="416" t="s">
        <v>365</v>
      </c>
      <c r="B43" s="463">
        <v>543.529</v>
      </c>
      <c r="C43" s="464">
        <v>715.26700000000005</v>
      </c>
      <c r="D43" s="464">
        <v>390.19299999999998</v>
      </c>
      <c r="E43" s="454">
        <f t="shared" si="0"/>
        <v>1648.989</v>
      </c>
    </row>
    <row r="44" spans="1:5">
      <c r="A44" s="415" t="s">
        <v>480</v>
      </c>
      <c r="B44" s="463">
        <v>0.40400000000000003</v>
      </c>
      <c r="C44" s="464">
        <v>6.117</v>
      </c>
      <c r="D44" s="464">
        <v>0</v>
      </c>
      <c r="E44" s="454">
        <f t="shared" si="0"/>
        <v>6.5209999999999999</v>
      </c>
    </row>
    <row r="45" spans="1:5" ht="22.5">
      <c r="A45" s="415" t="s">
        <v>401</v>
      </c>
      <c r="B45" s="463">
        <v>248.10400000000001</v>
      </c>
      <c r="C45" s="464">
        <v>17.309000000000001</v>
      </c>
      <c r="D45" s="464">
        <v>0.96499999999999997</v>
      </c>
      <c r="E45" s="454">
        <f t="shared" si="0"/>
        <v>266.37799999999999</v>
      </c>
    </row>
    <row r="46" spans="1:5">
      <c r="A46" s="416" t="s">
        <v>402</v>
      </c>
      <c r="B46" s="463">
        <v>647.505</v>
      </c>
      <c r="C46" s="464">
        <v>1470.2750000000001</v>
      </c>
      <c r="D46" s="464">
        <v>127.13800000000001</v>
      </c>
      <c r="E46" s="454">
        <f t="shared" si="0"/>
        <v>2244.9180000000001</v>
      </c>
    </row>
    <row r="47" spans="1:5" s="148" customFormat="1" ht="12.75" customHeight="1">
      <c r="A47" s="418" t="s">
        <v>368</v>
      </c>
      <c r="B47" s="460">
        <f>SUM(B48:B55)</f>
        <v>8836.3909999999996</v>
      </c>
      <c r="C47" s="461">
        <f>SUM(C48:C55)</f>
        <v>5084.9709999999995</v>
      </c>
      <c r="D47" s="461">
        <f>SUM(D48:D55)</f>
        <v>1539.7090000000001</v>
      </c>
      <c r="E47" s="465">
        <f t="shared" si="0"/>
        <v>15461.071</v>
      </c>
    </row>
    <row r="48" spans="1:5">
      <c r="A48" s="416" t="s">
        <v>369</v>
      </c>
      <c r="B48" s="463">
        <v>1403.9939999999999</v>
      </c>
      <c r="C48" s="464">
        <v>873.904</v>
      </c>
      <c r="D48" s="464">
        <v>23.087</v>
      </c>
      <c r="E48" s="454">
        <f t="shared" si="0"/>
        <v>2300.9850000000001</v>
      </c>
    </row>
    <row r="49" spans="1:6">
      <c r="A49" s="415" t="s">
        <v>370</v>
      </c>
      <c r="B49" s="463">
        <v>634.86599999999999</v>
      </c>
      <c r="C49" s="464">
        <v>117.241</v>
      </c>
      <c r="D49" s="464">
        <v>234.06700000000001</v>
      </c>
      <c r="E49" s="454">
        <f t="shared" si="0"/>
        <v>986.17399999999998</v>
      </c>
    </row>
    <row r="50" spans="1:6" ht="22.5">
      <c r="A50" s="415" t="s">
        <v>403</v>
      </c>
      <c r="B50" s="463">
        <v>319.56599999999997</v>
      </c>
      <c r="C50" s="464">
        <v>1019.905</v>
      </c>
      <c r="D50" s="464">
        <v>33.58</v>
      </c>
      <c r="E50" s="454">
        <f t="shared" si="0"/>
        <v>1373.0509999999999</v>
      </c>
    </row>
    <row r="51" spans="1:6">
      <c r="A51" s="416" t="s">
        <v>372</v>
      </c>
      <c r="B51" s="463">
        <v>4504.8919999999998</v>
      </c>
      <c r="C51" s="464">
        <v>1909.0550000000001</v>
      </c>
      <c r="D51" s="464">
        <v>1143.0260000000001</v>
      </c>
      <c r="E51" s="454">
        <f t="shared" si="0"/>
        <v>7556.973</v>
      </c>
      <c r="F51" s="153"/>
    </row>
    <row r="52" spans="1:6">
      <c r="A52" s="416" t="s">
        <v>373</v>
      </c>
      <c r="B52" s="463">
        <v>435.43299999999999</v>
      </c>
      <c r="C52" s="464">
        <v>553.125</v>
      </c>
      <c r="D52" s="464">
        <v>88.959000000000003</v>
      </c>
      <c r="E52" s="454">
        <f t="shared" si="0"/>
        <v>1077.5170000000001</v>
      </c>
    </row>
    <row r="53" spans="1:6" ht="22.5">
      <c r="A53" s="419" t="s">
        <v>407</v>
      </c>
      <c r="B53" s="463">
        <v>0</v>
      </c>
      <c r="C53" s="464">
        <v>458.80599999999998</v>
      </c>
      <c r="D53" s="464">
        <v>0</v>
      </c>
      <c r="E53" s="454">
        <f t="shared" si="0"/>
        <v>458.80599999999998</v>
      </c>
    </row>
    <row r="54" spans="1:6">
      <c r="A54" s="416" t="s">
        <v>374</v>
      </c>
      <c r="B54" s="463">
        <v>8.4000000000000005E-2</v>
      </c>
      <c r="C54" s="464">
        <v>0</v>
      </c>
      <c r="D54" s="464">
        <v>16.989999999999998</v>
      </c>
      <c r="E54" s="454">
        <f t="shared" si="0"/>
        <v>17.073999999999998</v>
      </c>
    </row>
    <row r="55" spans="1:6">
      <c r="A55" s="415" t="s">
        <v>481</v>
      </c>
      <c r="B55" s="463">
        <v>1537.556</v>
      </c>
      <c r="C55" s="464">
        <v>152.935</v>
      </c>
      <c r="D55" s="464">
        <v>0</v>
      </c>
      <c r="E55" s="454">
        <f t="shared" si="0"/>
        <v>1690.491</v>
      </c>
    </row>
    <row r="56" spans="1:6" s="445" customFormat="1" ht="21">
      <c r="A56" s="420" t="s">
        <v>376</v>
      </c>
      <c r="B56" s="460">
        <v>576.19000000000005</v>
      </c>
      <c r="C56" s="461">
        <v>50.441000000000003</v>
      </c>
      <c r="D56" s="461">
        <v>21.603000000000002</v>
      </c>
      <c r="E56" s="465">
        <f t="shared" si="0"/>
        <v>648.23400000000004</v>
      </c>
    </row>
    <row r="57" spans="1:6" s="148" customFormat="1" ht="18" customHeight="1">
      <c r="A57" s="418" t="s">
        <v>377</v>
      </c>
      <c r="B57" s="460">
        <f>SUM(B58:B65)</f>
        <v>9839.3600000000024</v>
      </c>
      <c r="C57" s="461">
        <f>SUM(C58:C65)</f>
        <v>6735.0509999999995</v>
      </c>
      <c r="D57" s="461">
        <f>SUM(D58:D65)</f>
        <v>6612.8019999999997</v>
      </c>
      <c r="E57" s="465">
        <f t="shared" si="0"/>
        <v>23187.213</v>
      </c>
      <c r="F57" s="153"/>
    </row>
    <row r="58" spans="1:6">
      <c r="A58" s="416" t="s">
        <v>378</v>
      </c>
      <c r="B58" s="463">
        <v>7641.4589999999998</v>
      </c>
      <c r="C58" s="464">
        <v>5855.6790000000001</v>
      </c>
      <c r="D58" s="464">
        <v>5899.18</v>
      </c>
      <c r="E58" s="454">
        <f t="shared" si="0"/>
        <v>19396.317999999999</v>
      </c>
    </row>
    <row r="59" spans="1:6">
      <c r="A59" s="416" t="s">
        <v>379</v>
      </c>
      <c r="B59" s="463">
        <v>2036.9010000000001</v>
      </c>
      <c r="C59" s="464">
        <v>1274.521</v>
      </c>
      <c r="D59" s="464">
        <v>333.23899999999998</v>
      </c>
      <c r="E59" s="454">
        <f t="shared" si="0"/>
        <v>3644.6610000000001</v>
      </c>
    </row>
    <row r="60" spans="1:6">
      <c r="A60" s="416" t="s">
        <v>380</v>
      </c>
      <c r="B60" s="463">
        <v>129.80799999999999</v>
      </c>
      <c r="C60" s="464">
        <v>3.629</v>
      </c>
      <c r="D60" s="464">
        <v>201.71199999999999</v>
      </c>
      <c r="E60" s="454">
        <f t="shared" si="0"/>
        <v>335.149</v>
      </c>
    </row>
    <row r="61" spans="1:6" ht="16.5" customHeight="1">
      <c r="A61" s="416" t="s">
        <v>381</v>
      </c>
      <c r="B61" s="463">
        <v>30.11</v>
      </c>
      <c r="C61" s="464">
        <v>151.041</v>
      </c>
      <c r="D61" s="464">
        <v>13.007</v>
      </c>
      <c r="E61" s="454">
        <f t="shared" si="0"/>
        <v>194.15800000000002</v>
      </c>
    </row>
    <row r="62" spans="1:6">
      <c r="A62" s="416" t="s">
        <v>263</v>
      </c>
      <c r="B62" s="463">
        <v>1.0820000000000001</v>
      </c>
      <c r="C62" s="464">
        <v>8.0090000000000003</v>
      </c>
      <c r="D62" s="464">
        <v>399.12099999999998</v>
      </c>
      <c r="E62" s="454">
        <f t="shared" si="0"/>
        <v>408.21199999999999</v>
      </c>
    </row>
    <row r="63" spans="1:6">
      <c r="A63" s="416" t="s">
        <v>382</v>
      </c>
      <c r="B63" s="463">
        <v>0</v>
      </c>
      <c r="C63" s="464">
        <v>-557.82799999999997</v>
      </c>
      <c r="D63" s="464">
        <v>-108.271</v>
      </c>
      <c r="E63" s="454">
        <f t="shared" si="0"/>
        <v>-666.09899999999993</v>
      </c>
    </row>
    <row r="64" spans="1:6">
      <c r="A64" s="447" t="s">
        <v>98</v>
      </c>
      <c r="B64" s="463">
        <v>0</v>
      </c>
      <c r="C64" s="464">
        <v>0</v>
      </c>
      <c r="D64" s="464">
        <v>0</v>
      </c>
      <c r="E64" s="454">
        <f t="shared" si="0"/>
        <v>0</v>
      </c>
    </row>
    <row r="65" spans="1:7" ht="12.75" thickBot="1">
      <c r="A65" s="421" t="s">
        <v>404</v>
      </c>
      <c r="B65" s="463">
        <v>0</v>
      </c>
      <c r="C65" s="464">
        <v>0</v>
      </c>
      <c r="D65" s="464">
        <v>-125.18600000000001</v>
      </c>
      <c r="E65" s="454">
        <f>B65+C65+D65</f>
        <v>-125.18600000000001</v>
      </c>
    </row>
    <row r="66" spans="1:7" s="148" customFormat="1" ht="12.75" thickBot="1">
      <c r="A66" s="448" t="s">
        <v>383</v>
      </c>
      <c r="B66" s="466">
        <v>1907.0440000000001</v>
      </c>
      <c r="C66" s="467">
        <v>820.92899999999997</v>
      </c>
      <c r="D66" s="467">
        <v>197.33600000000001</v>
      </c>
      <c r="E66" s="468">
        <f>SUM(B66:D66)</f>
        <v>2925.3090000000002</v>
      </c>
    </row>
    <row r="67" spans="1:7" s="148" customFormat="1" ht="12.75" thickBot="1">
      <c r="A67" s="422" t="s">
        <v>384</v>
      </c>
      <c r="B67" s="469">
        <v>115121.789</v>
      </c>
      <c r="C67" s="470">
        <v>41367.597000000002</v>
      </c>
      <c r="D67" s="470">
        <v>17627.439999999999</v>
      </c>
      <c r="E67" s="471">
        <f>SUM(B67:D67)</f>
        <v>174116.826</v>
      </c>
      <c r="G67" s="157"/>
    </row>
    <row r="68" spans="1:7">
      <c r="B68" s="149"/>
      <c r="C68" s="149"/>
      <c r="D68" s="149"/>
      <c r="E68" s="155"/>
    </row>
    <row r="69" spans="1:7" ht="12.75" customHeight="1">
      <c r="A69" s="1624"/>
      <c r="B69" s="1624"/>
      <c r="C69" s="1624"/>
      <c r="D69" s="1624"/>
      <c r="E69" s="155"/>
    </row>
    <row r="70" spans="1:7">
      <c r="E70" s="156"/>
    </row>
    <row r="71" spans="1:7">
      <c r="E71" s="156"/>
    </row>
    <row r="72" spans="1:7">
      <c r="E72" s="156"/>
    </row>
    <row r="73" spans="1:7">
      <c r="E73" s="156"/>
    </row>
    <row r="74" spans="1:7">
      <c r="E74" s="156"/>
    </row>
    <row r="75" spans="1:7">
      <c r="E75" s="156"/>
    </row>
    <row r="76" spans="1:7">
      <c r="E76" s="156"/>
    </row>
  </sheetData>
  <mergeCells count="3">
    <mergeCell ref="D4:E4"/>
    <mergeCell ref="A69:D69"/>
    <mergeCell ref="A2:E2"/>
  </mergeCells>
  <pageMargins left="0.75" right="0.75" top="1" bottom="1" header="0.5" footer="0.5"/>
  <pageSetup paperSize="9" scale="61" orientation="portrait" r:id="rId1"/>
  <headerFooter alignWithMargins="0">
    <oddHeader>&amp;R&amp;"MAC C Times,Regular"Aneks br.1</oddHeader>
  </headerFooter>
  <ignoredErrors>
    <ignoredError sqref="B47:E66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5"/>
  <sheetViews>
    <sheetView zoomScaleNormal="100" workbookViewId="0">
      <selection activeCell="G22" sqref="G22"/>
    </sheetView>
  </sheetViews>
  <sheetFormatPr defaultRowHeight="12"/>
  <cols>
    <col min="1" max="1" width="27.875" style="34" customWidth="1"/>
    <col min="2" max="5" width="11.875" style="34" customWidth="1"/>
    <col min="6" max="6" width="7.125" style="34" bestFit="1" customWidth="1"/>
    <col min="7" max="7" width="11.875" style="34" customWidth="1"/>
    <col min="8" max="8" width="6.625" style="34" bestFit="1" customWidth="1"/>
    <col min="9" max="9" width="11.875" style="34" customWidth="1"/>
    <col min="10" max="10" width="6.625" style="34" bestFit="1" customWidth="1"/>
    <col min="11" max="11" width="11.875" style="34" customWidth="1"/>
    <col min="12" max="12" width="6.625" style="34" bestFit="1" customWidth="1"/>
    <col min="13" max="16384" width="9" style="34"/>
  </cols>
  <sheetData>
    <row r="1" spans="1:12">
      <c r="A1" s="185"/>
      <c r="B1" s="185"/>
      <c r="C1" s="185"/>
      <c r="D1" s="186"/>
      <c r="E1" s="185"/>
    </row>
    <row r="2" spans="1:12">
      <c r="A2" s="1605" t="s">
        <v>836</v>
      </c>
      <c r="B2" s="1605"/>
      <c r="C2" s="1605"/>
      <c r="D2" s="1605"/>
      <c r="E2" s="1605"/>
    </row>
    <row r="3" spans="1:12">
      <c r="A3" s="210"/>
      <c r="B3" s="210"/>
      <c r="C3" s="210"/>
      <c r="D3" s="210"/>
      <c r="E3" s="210"/>
    </row>
    <row r="4" spans="1:12" ht="12.75" thickBot="1">
      <c r="A4" s="2"/>
      <c r="B4" s="185"/>
      <c r="C4" s="185"/>
      <c r="D4" s="1623" t="s">
        <v>385</v>
      </c>
      <c r="E4" s="1623"/>
    </row>
    <row r="5" spans="1:12" ht="24.75" thickBot="1">
      <c r="A5" s="373" t="s">
        <v>4</v>
      </c>
      <c r="B5" s="306" t="s">
        <v>5</v>
      </c>
      <c r="C5" s="307" t="s">
        <v>324</v>
      </c>
      <c r="D5" s="308" t="s">
        <v>325</v>
      </c>
      <c r="E5" s="309" t="s">
        <v>8</v>
      </c>
    </row>
    <row r="6" spans="1:12">
      <c r="A6" s="478" t="s">
        <v>10</v>
      </c>
      <c r="B6" s="476">
        <v>5621.3519999999999</v>
      </c>
      <c r="C6" s="472">
        <v>2435.152</v>
      </c>
      <c r="D6" s="472">
        <v>1692.317</v>
      </c>
      <c r="E6" s="474">
        <v>9748.8209999999999</v>
      </c>
      <c r="K6" s="35"/>
    </row>
    <row r="7" spans="1:12">
      <c r="A7" s="375" t="s">
        <v>12</v>
      </c>
      <c r="B7" s="370">
        <v>4534.652</v>
      </c>
      <c r="C7" s="356">
        <v>1856.538</v>
      </c>
      <c r="D7" s="356">
        <v>1513.9770000000001</v>
      </c>
      <c r="E7" s="360">
        <v>7905.1670000000004</v>
      </c>
      <c r="K7" s="35"/>
    </row>
    <row r="8" spans="1:12">
      <c r="A8" s="376" t="s">
        <v>14</v>
      </c>
      <c r="B8" s="370">
        <v>1057.768</v>
      </c>
      <c r="C8" s="356">
        <v>576.97</v>
      </c>
      <c r="D8" s="356">
        <v>177.626</v>
      </c>
      <c r="E8" s="360">
        <v>1812.364</v>
      </c>
      <c r="F8" s="88"/>
      <c r="G8" s="88"/>
      <c r="H8" s="88"/>
      <c r="I8" s="88"/>
      <c r="J8" s="88"/>
      <c r="K8" s="88"/>
      <c r="L8" s="88"/>
    </row>
    <row r="9" spans="1:12">
      <c r="A9" s="376" t="s">
        <v>16</v>
      </c>
      <c r="B9" s="370">
        <v>28.931999999999999</v>
      </c>
      <c r="C9" s="356">
        <v>1.6439999999999999</v>
      </c>
      <c r="D9" s="356">
        <v>0.71399999999999997</v>
      </c>
      <c r="E9" s="360">
        <v>31.29</v>
      </c>
      <c r="F9" s="89"/>
      <c r="G9" s="89"/>
      <c r="H9" s="89"/>
      <c r="I9" s="89"/>
      <c r="J9" s="89"/>
      <c r="K9" s="89"/>
      <c r="L9" s="89"/>
    </row>
    <row r="10" spans="1:12" s="50" customFormat="1" ht="12.75" customHeight="1">
      <c r="A10" s="375" t="s">
        <v>315</v>
      </c>
      <c r="B10" s="443">
        <v>0</v>
      </c>
      <c r="C10" s="441">
        <v>0</v>
      </c>
      <c r="D10" s="441">
        <v>0</v>
      </c>
      <c r="E10" s="442">
        <v>0</v>
      </c>
      <c r="F10" s="92"/>
      <c r="G10" s="91"/>
      <c r="H10" s="92"/>
      <c r="I10" s="91"/>
      <c r="J10" s="92"/>
      <c r="K10" s="91"/>
      <c r="L10" s="92"/>
    </row>
    <row r="11" spans="1:12" ht="24">
      <c r="A11" s="374" t="s">
        <v>19</v>
      </c>
      <c r="B11" s="369">
        <v>6895.7219999999998</v>
      </c>
      <c r="C11" s="355">
        <v>3364.0230000000001</v>
      </c>
      <c r="D11" s="355">
        <v>1045.6389999999999</v>
      </c>
      <c r="E11" s="359">
        <v>11305.384</v>
      </c>
      <c r="F11" s="95"/>
      <c r="G11" s="94"/>
      <c r="H11" s="95"/>
      <c r="I11" s="94"/>
      <c r="J11" s="95"/>
      <c r="K11" s="94"/>
      <c r="L11" s="95"/>
    </row>
    <row r="12" spans="1:12">
      <c r="A12" s="478" t="s">
        <v>21</v>
      </c>
      <c r="B12" s="476">
        <v>8947.0020000000004</v>
      </c>
      <c r="C12" s="472">
        <v>3491.9549999999999</v>
      </c>
      <c r="D12" s="472">
        <v>1787.192</v>
      </c>
      <c r="E12" s="474">
        <v>14226.148999999999</v>
      </c>
      <c r="F12" s="95"/>
      <c r="G12" s="94"/>
      <c r="H12" s="95"/>
      <c r="I12" s="94"/>
      <c r="J12" s="95"/>
      <c r="K12" s="94"/>
      <c r="L12" s="95"/>
    </row>
    <row r="13" spans="1:12">
      <c r="A13" s="375" t="s">
        <v>23</v>
      </c>
      <c r="B13" s="371">
        <v>39.732999999999997</v>
      </c>
      <c r="C13" s="357">
        <v>44.058999999999997</v>
      </c>
      <c r="D13" s="357">
        <v>33.213000000000001</v>
      </c>
      <c r="E13" s="361">
        <v>117.005</v>
      </c>
      <c r="F13" s="95"/>
      <c r="G13" s="94"/>
      <c r="H13" s="95"/>
      <c r="I13" s="94"/>
      <c r="J13" s="95"/>
      <c r="K13" s="94"/>
      <c r="L13" s="95"/>
    </row>
    <row r="14" spans="1:12" ht="24.75" hidden="1" customHeight="1" thickBot="1">
      <c r="A14" s="375" t="s">
        <v>25</v>
      </c>
      <c r="B14" s="371">
        <v>5664.4579999999996</v>
      </c>
      <c r="C14" s="357">
        <v>38.811999999999998</v>
      </c>
      <c r="D14" s="357">
        <v>54.752000000000002</v>
      </c>
      <c r="E14" s="361">
        <v>5758.0219999999999</v>
      </c>
      <c r="F14" s="97"/>
      <c r="G14" s="96"/>
      <c r="H14" s="97"/>
      <c r="I14" s="96"/>
      <c r="J14" s="97"/>
      <c r="K14" s="96"/>
      <c r="L14" s="97"/>
    </row>
    <row r="15" spans="1:12" s="70" customFormat="1">
      <c r="A15" s="375" t="s">
        <v>27</v>
      </c>
      <c r="B15" s="371">
        <v>3242.8110000000001</v>
      </c>
      <c r="C15" s="357">
        <v>3409.0839999999998</v>
      </c>
      <c r="D15" s="357">
        <v>1699.2270000000001</v>
      </c>
      <c r="E15" s="361">
        <v>8351.1219999999994</v>
      </c>
      <c r="F15" s="99"/>
      <c r="G15" s="98"/>
      <c r="H15" s="99"/>
      <c r="I15" s="98"/>
      <c r="J15" s="99"/>
      <c r="K15" s="98"/>
      <c r="L15" s="99"/>
    </row>
    <row r="16" spans="1:12" s="50" customFormat="1">
      <c r="A16" s="478" t="s">
        <v>29</v>
      </c>
      <c r="B16" s="476">
        <v>31485.767</v>
      </c>
      <c r="C16" s="472">
        <v>11052.416999999999</v>
      </c>
      <c r="D16" s="472">
        <v>5150.683</v>
      </c>
      <c r="E16" s="474">
        <v>47688.866999999998</v>
      </c>
      <c r="F16" s="92"/>
      <c r="G16" s="91"/>
      <c r="H16" s="92"/>
      <c r="I16" s="91"/>
      <c r="J16" s="92"/>
      <c r="K16" s="91"/>
      <c r="L16" s="92"/>
    </row>
    <row r="17" spans="1:12">
      <c r="A17" s="375" t="s">
        <v>31</v>
      </c>
      <c r="B17" s="370">
        <v>4884.0330000000004</v>
      </c>
      <c r="C17" s="356">
        <v>1645.6990000000001</v>
      </c>
      <c r="D17" s="356">
        <v>556.60299999999995</v>
      </c>
      <c r="E17" s="360">
        <v>7086.335</v>
      </c>
      <c r="F17" s="101"/>
      <c r="G17" s="100"/>
      <c r="H17" s="101"/>
      <c r="I17" s="100"/>
      <c r="J17" s="101"/>
      <c r="K17" s="100"/>
      <c r="L17" s="101"/>
    </row>
    <row r="18" spans="1:12" s="70" customFormat="1">
      <c r="A18" s="375" t="s">
        <v>33</v>
      </c>
      <c r="B18" s="370">
        <v>26008.274000000001</v>
      </c>
      <c r="C18" s="356">
        <v>9029.116</v>
      </c>
      <c r="D18" s="356">
        <v>2218.0839999999998</v>
      </c>
      <c r="E18" s="360">
        <v>37255.474000000002</v>
      </c>
      <c r="F18" s="101"/>
      <c r="G18" s="100"/>
      <c r="H18" s="101"/>
      <c r="I18" s="100"/>
      <c r="J18" s="101"/>
      <c r="K18" s="100"/>
      <c r="L18" s="101"/>
    </row>
    <row r="19" spans="1:12" ht="36">
      <c r="A19" s="375" t="s">
        <v>35</v>
      </c>
      <c r="B19" s="370">
        <v>50.101999999999997</v>
      </c>
      <c r="C19" s="356">
        <v>103.009</v>
      </c>
      <c r="D19" s="356">
        <v>252.05600000000001</v>
      </c>
      <c r="E19" s="360">
        <v>405.16699999999997</v>
      </c>
      <c r="F19" s="101"/>
      <c r="G19" s="100"/>
      <c r="H19" s="101"/>
      <c r="I19" s="100"/>
      <c r="J19" s="101"/>
      <c r="K19" s="100"/>
      <c r="L19" s="101"/>
    </row>
    <row r="20" spans="1:12" s="50" customFormat="1" ht="36">
      <c r="A20" s="375" t="s">
        <v>37</v>
      </c>
      <c r="B20" s="370">
        <v>115.913</v>
      </c>
      <c r="C20" s="356">
        <v>271.65899999999999</v>
      </c>
      <c r="D20" s="356">
        <v>310.83100000000002</v>
      </c>
      <c r="E20" s="360">
        <v>698.40300000000002</v>
      </c>
      <c r="F20" s="92"/>
      <c r="G20" s="91"/>
      <c r="H20" s="92"/>
      <c r="I20" s="91"/>
      <c r="J20" s="92"/>
      <c r="K20" s="91"/>
      <c r="L20" s="92"/>
    </row>
    <row r="21" spans="1:12">
      <c r="A21" s="375" t="s">
        <v>318</v>
      </c>
      <c r="B21" s="370">
        <v>0</v>
      </c>
      <c r="C21" s="356">
        <v>0</v>
      </c>
      <c r="D21" s="356">
        <v>0</v>
      </c>
      <c r="E21" s="360">
        <v>0</v>
      </c>
      <c r="F21" s="95"/>
      <c r="G21" s="94"/>
      <c r="H21" s="95"/>
      <c r="I21" s="94"/>
      <c r="J21" s="95"/>
      <c r="K21" s="94"/>
      <c r="L21" s="95"/>
    </row>
    <row r="22" spans="1:12" ht="36">
      <c r="A22" s="375" t="s">
        <v>39</v>
      </c>
      <c r="B22" s="370">
        <v>350.33199999999999</v>
      </c>
      <c r="C22" s="356">
        <v>2.1019999999999999</v>
      </c>
      <c r="D22" s="356">
        <v>846.41600000000005</v>
      </c>
      <c r="E22" s="360">
        <v>1198.8499999999999</v>
      </c>
      <c r="F22" s="95"/>
      <c r="G22" s="94"/>
      <c r="H22" s="95"/>
      <c r="I22" s="94"/>
      <c r="J22" s="95"/>
      <c r="K22" s="94"/>
      <c r="L22" s="95"/>
    </row>
    <row r="23" spans="1:12" ht="36">
      <c r="A23" s="375" t="s">
        <v>41</v>
      </c>
      <c r="B23" s="370">
        <v>0</v>
      </c>
      <c r="C23" s="356">
        <v>0</v>
      </c>
      <c r="D23" s="356">
        <v>787.17899999999997</v>
      </c>
      <c r="E23" s="360">
        <v>787.17899999999997</v>
      </c>
      <c r="F23" s="95"/>
      <c r="G23" s="94"/>
      <c r="H23" s="95"/>
      <c r="I23" s="94"/>
      <c r="J23" s="95"/>
      <c r="K23" s="94"/>
      <c r="L23" s="95"/>
    </row>
    <row r="24" spans="1:12">
      <c r="A24" s="375" t="s">
        <v>43</v>
      </c>
      <c r="B24" s="370">
        <v>77.113</v>
      </c>
      <c r="C24" s="356">
        <v>0.83199999999999996</v>
      </c>
      <c r="D24" s="356">
        <v>179.51400000000001</v>
      </c>
      <c r="E24" s="360">
        <v>257.459</v>
      </c>
      <c r="F24" s="95"/>
      <c r="G24" s="94"/>
      <c r="H24" s="95"/>
      <c r="I24" s="94"/>
      <c r="J24" s="95"/>
      <c r="K24" s="94"/>
      <c r="L24" s="95"/>
    </row>
    <row r="25" spans="1:12" ht="24" hidden="1" customHeight="1">
      <c r="A25" s="375" t="s">
        <v>319</v>
      </c>
      <c r="B25" s="443">
        <v>58871.671999999999</v>
      </c>
      <c r="C25" s="441">
        <v>21954.82</v>
      </c>
      <c r="D25" s="441">
        <v>0</v>
      </c>
      <c r="E25" s="442">
        <v>80.826492000000002</v>
      </c>
      <c r="F25" s="95"/>
      <c r="G25" s="94"/>
      <c r="H25" s="95"/>
      <c r="I25" s="94"/>
      <c r="J25" s="95"/>
      <c r="K25" s="94"/>
      <c r="L25" s="95"/>
    </row>
    <row r="26" spans="1:12">
      <c r="A26" s="478" t="s">
        <v>46</v>
      </c>
      <c r="B26" s="476">
        <v>58871.671999999999</v>
      </c>
      <c r="C26" s="472">
        <v>21954.82</v>
      </c>
      <c r="D26" s="472">
        <v>5112.5959999999995</v>
      </c>
      <c r="E26" s="474">
        <v>85939.088000000003</v>
      </c>
      <c r="F26" s="95"/>
      <c r="G26" s="94"/>
      <c r="H26" s="95"/>
      <c r="I26" s="94"/>
      <c r="J26" s="95"/>
      <c r="K26" s="94"/>
      <c r="L26" s="95"/>
    </row>
    <row r="27" spans="1:12" s="70" customFormat="1">
      <c r="A27" s="375" t="s">
        <v>48</v>
      </c>
      <c r="B27" s="370">
        <v>37155.512999999999</v>
      </c>
      <c r="C27" s="356">
        <v>13810.451999999999</v>
      </c>
      <c r="D27" s="356">
        <v>2993.8780000000002</v>
      </c>
      <c r="E27" s="360">
        <v>53959.843000000001</v>
      </c>
      <c r="F27" s="95"/>
      <c r="G27" s="94"/>
      <c r="H27" s="95"/>
      <c r="I27" s="94"/>
      <c r="J27" s="95"/>
      <c r="K27" s="94"/>
      <c r="L27" s="95"/>
    </row>
    <row r="28" spans="1:12">
      <c r="A28" s="375" t="s">
        <v>50</v>
      </c>
      <c r="B28" s="370">
        <v>394.25</v>
      </c>
      <c r="C28" s="356">
        <v>57.186</v>
      </c>
      <c r="D28" s="356">
        <v>1.22</v>
      </c>
      <c r="E28" s="360">
        <v>452.65600000000001</v>
      </c>
      <c r="F28" s="95"/>
      <c r="G28" s="94"/>
      <c r="H28" s="95"/>
      <c r="I28" s="94"/>
      <c r="J28" s="95"/>
      <c r="K28" s="94"/>
      <c r="L28" s="95"/>
    </row>
    <row r="29" spans="1:12" ht="24.75" hidden="1" customHeight="1" thickBot="1">
      <c r="A29" s="375" t="s">
        <v>52</v>
      </c>
      <c r="B29" s="370">
        <v>21412.278999999999</v>
      </c>
      <c r="C29" s="356">
        <v>8263.7729999999992</v>
      </c>
      <c r="D29" s="356">
        <v>2397.0340000000001</v>
      </c>
      <c r="E29" s="360">
        <v>32073.085999999999</v>
      </c>
      <c r="F29" s="97"/>
      <c r="G29" s="96"/>
      <c r="H29" s="97"/>
      <c r="I29" s="96"/>
      <c r="J29" s="97"/>
      <c r="K29" s="96"/>
      <c r="L29" s="97"/>
    </row>
    <row r="30" spans="1:12" s="50" customFormat="1">
      <c r="A30" s="375" t="s">
        <v>54</v>
      </c>
      <c r="B30" s="370">
        <v>7941.9080000000004</v>
      </c>
      <c r="C30" s="356">
        <v>1002.61</v>
      </c>
      <c r="D30" s="356">
        <v>967.73900000000003</v>
      </c>
      <c r="E30" s="360">
        <v>9912.2569999999996</v>
      </c>
      <c r="F30" s="92"/>
      <c r="G30" s="91"/>
      <c r="H30" s="92"/>
      <c r="I30" s="91"/>
      <c r="J30" s="92"/>
      <c r="K30" s="91"/>
      <c r="L30" s="92"/>
    </row>
    <row r="31" spans="1:12">
      <c r="A31" s="375" t="s">
        <v>56</v>
      </c>
      <c r="B31" s="370">
        <v>-8032.2780000000002</v>
      </c>
      <c r="C31" s="356">
        <v>-1179.201</v>
      </c>
      <c r="D31" s="356">
        <v>-1247.2750000000001</v>
      </c>
      <c r="E31" s="360">
        <v>-10458.754000000001</v>
      </c>
      <c r="F31" s="95"/>
      <c r="G31" s="94"/>
      <c r="H31" s="95"/>
      <c r="I31" s="94"/>
      <c r="J31" s="95"/>
      <c r="K31" s="94"/>
      <c r="L31" s="95"/>
    </row>
    <row r="32" spans="1:12" ht="24">
      <c r="A32" s="478" t="s">
        <v>58</v>
      </c>
      <c r="B32" s="476">
        <v>2918.1640000000002</v>
      </c>
      <c r="C32" s="472">
        <v>1140.2829999999999</v>
      </c>
      <c r="D32" s="472">
        <v>1396.652</v>
      </c>
      <c r="E32" s="474">
        <v>5455.0990000000002</v>
      </c>
      <c r="F32" s="95"/>
      <c r="G32" s="94"/>
      <c r="H32" s="95"/>
      <c r="I32" s="94"/>
      <c r="J32" s="95"/>
      <c r="K32" s="94"/>
      <c r="L32" s="95"/>
    </row>
    <row r="33" spans="1:12">
      <c r="A33" s="375" t="s">
        <v>60</v>
      </c>
      <c r="B33" s="370">
        <v>568.45399999999995</v>
      </c>
      <c r="C33" s="356">
        <v>243.393</v>
      </c>
      <c r="D33" s="356">
        <v>105.026</v>
      </c>
      <c r="E33" s="360">
        <v>916.87300000000005</v>
      </c>
      <c r="F33" s="95"/>
      <c r="G33" s="94"/>
      <c r="H33" s="95"/>
      <c r="I33" s="94"/>
      <c r="J33" s="95"/>
      <c r="K33" s="94"/>
      <c r="L33" s="95"/>
    </row>
    <row r="34" spans="1:12">
      <c r="A34" s="375" t="s">
        <v>62</v>
      </c>
      <c r="B34" s="370">
        <v>3746.9560000000001</v>
      </c>
      <c r="C34" s="356">
        <v>193.58099999999999</v>
      </c>
      <c r="D34" s="356">
        <v>448.46600000000001</v>
      </c>
      <c r="E34" s="360">
        <v>4389.0029999999997</v>
      </c>
      <c r="F34" s="95"/>
      <c r="G34" s="94"/>
      <c r="H34" s="95"/>
      <c r="I34" s="94"/>
      <c r="J34" s="95"/>
      <c r="K34" s="94"/>
      <c r="L34" s="95"/>
    </row>
    <row r="35" spans="1:12" s="70" customFormat="1" ht="24">
      <c r="A35" s="375" t="s">
        <v>64</v>
      </c>
      <c r="B35" s="370">
        <v>-3769.5680000000002</v>
      </c>
      <c r="C35" s="356">
        <v>-202.39400000000001</v>
      </c>
      <c r="D35" s="356">
        <v>-453.38400000000001</v>
      </c>
      <c r="E35" s="360">
        <v>-4425.3459999999995</v>
      </c>
      <c r="F35" s="95"/>
      <c r="G35" s="94"/>
      <c r="H35" s="95"/>
      <c r="I35" s="94"/>
      <c r="J35" s="95"/>
      <c r="K35" s="94"/>
      <c r="L35" s="95"/>
    </row>
    <row r="36" spans="1:12" s="50" customFormat="1" ht="12.75" customHeight="1">
      <c r="A36" s="375" t="s">
        <v>66</v>
      </c>
      <c r="B36" s="370">
        <v>285.58800000000002</v>
      </c>
      <c r="C36" s="356">
        <v>363.41399999999999</v>
      </c>
      <c r="D36" s="356">
        <v>397.47300000000001</v>
      </c>
      <c r="E36" s="360">
        <v>1046.4749999999999</v>
      </c>
      <c r="F36" s="92"/>
      <c r="G36" s="91"/>
      <c r="H36" s="92"/>
      <c r="I36" s="91"/>
      <c r="J36" s="92"/>
      <c r="K36" s="91"/>
      <c r="L36" s="92"/>
    </row>
    <row r="37" spans="1:12">
      <c r="A37" s="375" t="s">
        <v>68</v>
      </c>
      <c r="B37" s="370">
        <v>2030.575</v>
      </c>
      <c r="C37" s="356">
        <v>476.47199999999998</v>
      </c>
      <c r="D37" s="356">
        <v>981.529</v>
      </c>
      <c r="E37" s="360">
        <v>3488.576</v>
      </c>
      <c r="F37" s="95"/>
      <c r="G37" s="94"/>
      <c r="H37" s="95"/>
      <c r="I37" s="94"/>
      <c r="J37" s="95"/>
      <c r="K37" s="94"/>
      <c r="L37" s="95"/>
    </row>
    <row r="38" spans="1:12">
      <c r="A38" s="375" t="s">
        <v>70</v>
      </c>
      <c r="B38" s="370">
        <v>-40.433</v>
      </c>
      <c r="C38" s="356">
        <v>-1.181</v>
      </c>
      <c r="D38" s="356">
        <v>-136.857</v>
      </c>
      <c r="E38" s="360">
        <v>-178.471</v>
      </c>
      <c r="F38" s="95"/>
      <c r="G38" s="94"/>
      <c r="H38" s="95"/>
      <c r="I38" s="94"/>
      <c r="J38" s="95"/>
      <c r="K38" s="94"/>
      <c r="L38" s="95"/>
    </row>
    <row r="39" spans="1:12">
      <c r="A39" s="375" t="s">
        <v>72</v>
      </c>
      <c r="B39" s="370">
        <v>1E-3</v>
      </c>
      <c r="C39" s="356">
        <v>0</v>
      </c>
      <c r="D39" s="356">
        <v>0</v>
      </c>
      <c r="E39" s="360">
        <v>1E-3</v>
      </c>
      <c r="F39" s="95"/>
      <c r="G39" s="94"/>
      <c r="H39" s="95"/>
      <c r="I39" s="94"/>
      <c r="J39" s="95"/>
      <c r="K39" s="94"/>
      <c r="L39" s="95"/>
    </row>
    <row r="40" spans="1:12">
      <c r="A40" s="375" t="s">
        <v>74</v>
      </c>
      <c r="B40" s="370">
        <v>96.590999999999994</v>
      </c>
      <c r="C40" s="356">
        <v>66.998000000000005</v>
      </c>
      <c r="D40" s="356">
        <v>54.399000000000001</v>
      </c>
      <c r="E40" s="360">
        <v>217.988</v>
      </c>
      <c r="F40" s="95"/>
      <c r="G40" s="94"/>
      <c r="H40" s="95"/>
      <c r="I40" s="94"/>
      <c r="J40" s="95"/>
      <c r="K40" s="94"/>
      <c r="L40" s="95"/>
    </row>
    <row r="41" spans="1:12">
      <c r="A41" s="478" t="s">
        <v>76</v>
      </c>
      <c r="B41" s="476">
        <v>620.87199999999996</v>
      </c>
      <c r="C41" s="472">
        <v>247.58699999999999</v>
      </c>
      <c r="D41" s="472">
        <v>641.5</v>
      </c>
      <c r="E41" s="474">
        <v>1509.9590000000001</v>
      </c>
      <c r="F41" s="95"/>
      <c r="G41" s="94"/>
      <c r="H41" s="95"/>
      <c r="I41" s="94"/>
      <c r="J41" s="95"/>
      <c r="K41" s="94"/>
      <c r="L41" s="95"/>
    </row>
    <row r="42" spans="1:12" ht="24">
      <c r="A42" s="375" t="s">
        <v>78</v>
      </c>
      <c r="B42" s="370">
        <v>159.22999999999999</v>
      </c>
      <c r="C42" s="356">
        <v>2.1139999999999999</v>
      </c>
      <c r="D42" s="356">
        <v>73.301000000000002</v>
      </c>
      <c r="E42" s="360">
        <v>234.64500000000001</v>
      </c>
      <c r="F42" s="95"/>
      <c r="G42" s="94"/>
      <c r="H42" s="95"/>
      <c r="I42" s="94"/>
      <c r="J42" s="95"/>
      <c r="K42" s="94"/>
      <c r="L42" s="95"/>
    </row>
    <row r="43" spans="1:12" s="70" customFormat="1" ht="12" hidden="1" customHeight="1">
      <c r="A43" s="375" t="s">
        <v>322</v>
      </c>
      <c r="B43" s="370">
        <v>0</v>
      </c>
      <c r="C43" s="356">
        <v>0</v>
      </c>
      <c r="D43" s="356">
        <v>0</v>
      </c>
      <c r="E43" s="360">
        <v>0</v>
      </c>
      <c r="F43" s="95"/>
      <c r="G43" s="94"/>
      <c r="H43" s="95"/>
      <c r="I43" s="94"/>
      <c r="J43" s="95"/>
      <c r="K43" s="94"/>
      <c r="L43" s="95"/>
    </row>
    <row r="44" spans="1:12" ht="24">
      <c r="A44" s="375" t="s">
        <v>80</v>
      </c>
      <c r="B44" s="370">
        <v>461.642</v>
      </c>
      <c r="C44" s="356">
        <v>245.47300000000001</v>
      </c>
      <c r="D44" s="356">
        <v>565.923</v>
      </c>
      <c r="E44" s="360">
        <v>1273.038</v>
      </c>
      <c r="F44" s="95"/>
      <c r="G44" s="94"/>
      <c r="H44" s="95"/>
      <c r="I44" s="94"/>
      <c r="J44" s="95"/>
      <c r="K44" s="94"/>
      <c r="L44" s="95"/>
    </row>
    <row r="45" spans="1:12" s="50" customFormat="1" ht="12.75" customHeight="1">
      <c r="A45" s="375" t="s">
        <v>82</v>
      </c>
      <c r="B45" s="370">
        <v>0</v>
      </c>
      <c r="C45" s="356">
        <v>0</v>
      </c>
      <c r="D45" s="356">
        <v>2.2759999999999998</v>
      </c>
      <c r="E45" s="360">
        <v>2.2759999999999998</v>
      </c>
      <c r="F45" s="92"/>
      <c r="G45" s="91"/>
      <c r="H45" s="92"/>
      <c r="I45" s="91"/>
      <c r="J45" s="92"/>
      <c r="K45" s="91"/>
      <c r="L45" s="92"/>
    </row>
    <row r="46" spans="1:12">
      <c r="A46" s="478" t="s">
        <v>84</v>
      </c>
      <c r="B46" s="476">
        <v>3660</v>
      </c>
      <c r="C46" s="472">
        <v>1796.855</v>
      </c>
      <c r="D46" s="472">
        <v>1759.9749999999999</v>
      </c>
      <c r="E46" s="474">
        <v>7216.83</v>
      </c>
      <c r="F46" s="95"/>
      <c r="G46" s="94"/>
      <c r="H46" s="95"/>
      <c r="I46" s="94"/>
      <c r="J46" s="95"/>
      <c r="K46" s="94"/>
      <c r="L46" s="95"/>
    </row>
    <row r="47" spans="1:12" ht="24" hidden="1" customHeight="1">
      <c r="A47" s="375" t="s">
        <v>86</v>
      </c>
      <c r="B47" s="370">
        <v>3199.518</v>
      </c>
      <c r="C47" s="356">
        <v>1239.866</v>
      </c>
      <c r="D47" s="356">
        <v>1680.289</v>
      </c>
      <c r="E47" s="360">
        <v>6119.6729999999998</v>
      </c>
      <c r="F47" s="95"/>
      <c r="G47" s="94"/>
      <c r="H47" s="95"/>
      <c r="I47" s="94"/>
      <c r="J47" s="95"/>
      <c r="K47" s="94"/>
      <c r="L47" s="95"/>
    </row>
    <row r="48" spans="1:12" s="70" customFormat="1">
      <c r="A48" s="375" t="s">
        <v>88</v>
      </c>
      <c r="B48" s="370">
        <v>2601.645</v>
      </c>
      <c r="C48" s="356">
        <v>797.80700000000002</v>
      </c>
      <c r="D48" s="356">
        <v>705.39800000000002</v>
      </c>
      <c r="E48" s="360">
        <v>4104.8500000000004</v>
      </c>
      <c r="F48" s="95"/>
      <c r="G48" s="94"/>
      <c r="H48" s="95"/>
      <c r="I48" s="94"/>
      <c r="J48" s="95"/>
      <c r="K48" s="94"/>
      <c r="L48" s="95"/>
    </row>
    <row r="49" spans="1:12">
      <c r="A49" s="375" t="s">
        <v>90</v>
      </c>
      <c r="B49" s="370">
        <v>221.15100000000001</v>
      </c>
      <c r="C49" s="356">
        <v>165.07</v>
      </c>
      <c r="D49" s="356">
        <v>51.003</v>
      </c>
      <c r="E49" s="360">
        <v>437.22399999999999</v>
      </c>
      <c r="F49" s="95"/>
      <c r="G49" s="94"/>
      <c r="H49" s="95"/>
      <c r="I49" s="94"/>
      <c r="J49" s="95"/>
      <c r="K49" s="94"/>
      <c r="L49" s="95"/>
    </row>
    <row r="50" spans="1:12" s="50" customFormat="1">
      <c r="A50" s="375" t="s">
        <v>92</v>
      </c>
      <c r="B50" s="370">
        <v>79.707999999999998</v>
      </c>
      <c r="C50" s="356">
        <v>14.987</v>
      </c>
      <c r="D50" s="356">
        <v>26.378</v>
      </c>
      <c r="E50" s="360">
        <v>121.07299999999999</v>
      </c>
      <c r="F50" s="92"/>
      <c r="G50" s="91"/>
      <c r="H50" s="92"/>
      <c r="I50" s="91"/>
      <c r="J50" s="92"/>
      <c r="K50" s="91"/>
      <c r="L50" s="92"/>
    </row>
    <row r="51" spans="1:12">
      <c r="A51" s="375" t="s">
        <v>94</v>
      </c>
      <c r="B51" s="370">
        <v>188.49199999999999</v>
      </c>
      <c r="C51" s="356">
        <v>216.26599999999999</v>
      </c>
      <c r="D51" s="356">
        <v>47.189</v>
      </c>
      <c r="E51" s="360">
        <v>451.947</v>
      </c>
      <c r="F51" s="95"/>
      <c r="G51" s="94"/>
      <c r="H51" s="95"/>
      <c r="I51" s="94"/>
      <c r="J51" s="95"/>
      <c r="K51" s="94"/>
      <c r="L51" s="95"/>
    </row>
    <row r="52" spans="1:12">
      <c r="A52" s="375" t="s">
        <v>96</v>
      </c>
      <c r="B52" s="370">
        <v>-2630.5140000000001</v>
      </c>
      <c r="C52" s="356">
        <v>-637.14099999999996</v>
      </c>
      <c r="D52" s="356">
        <v>-750.28200000000004</v>
      </c>
      <c r="E52" s="360">
        <v>-4017.9369999999999</v>
      </c>
      <c r="F52" s="95"/>
      <c r="G52" s="94"/>
      <c r="H52" s="95"/>
      <c r="I52" s="94"/>
      <c r="J52" s="95"/>
      <c r="K52" s="94"/>
      <c r="L52" s="95"/>
    </row>
    <row r="53" spans="1:12" ht="24">
      <c r="A53" s="478" t="s">
        <v>98</v>
      </c>
      <c r="B53" s="476">
        <v>-1.377</v>
      </c>
      <c r="C53" s="472">
        <v>-133.93600000000001</v>
      </c>
      <c r="D53" s="472">
        <v>-67.322999999999993</v>
      </c>
      <c r="E53" s="474">
        <v>-202.63600000000002</v>
      </c>
      <c r="F53" s="95"/>
      <c r="G53" s="94"/>
      <c r="H53" s="95"/>
      <c r="I53" s="94"/>
      <c r="J53" s="95"/>
      <c r="K53" s="94"/>
      <c r="L53" s="95"/>
    </row>
    <row r="54" spans="1:12" ht="12.75" thickBot="1">
      <c r="A54" s="479" t="s">
        <v>100</v>
      </c>
      <c r="B54" s="477">
        <v>119019.174</v>
      </c>
      <c r="C54" s="473">
        <v>45349.156000000003</v>
      </c>
      <c r="D54" s="473">
        <v>18519.231</v>
      </c>
      <c r="E54" s="475">
        <v>182888</v>
      </c>
      <c r="F54" s="95"/>
      <c r="G54" s="94"/>
      <c r="H54" s="95"/>
      <c r="I54" s="94"/>
      <c r="J54" s="95"/>
      <c r="K54" s="94"/>
      <c r="L54" s="95"/>
    </row>
    <row r="55" spans="1:12">
      <c r="C55" s="35"/>
      <c r="E55" s="89"/>
      <c r="F55" s="89"/>
      <c r="G55" s="89"/>
      <c r="H55" s="89"/>
      <c r="I55" s="89"/>
      <c r="J55" s="89"/>
      <c r="K55" s="89"/>
      <c r="L55" s="89"/>
    </row>
    <row r="56" spans="1:12">
      <c r="D56" s="82"/>
    </row>
    <row r="57" spans="1:12">
      <c r="D57" s="82"/>
    </row>
    <row r="59" spans="1:12" ht="24.75" hidden="1" thickBot="1">
      <c r="A59" s="36" t="s">
        <v>0</v>
      </c>
      <c r="B59" s="37"/>
      <c r="C59" s="38" t="s">
        <v>2</v>
      </c>
      <c r="D59" s="39" t="s">
        <v>3</v>
      </c>
      <c r="E59" s="40" t="s">
        <v>4</v>
      </c>
      <c r="F59" s="41" t="s">
        <v>1</v>
      </c>
      <c r="G59" s="41" t="s">
        <v>6</v>
      </c>
      <c r="H59" s="41" t="s">
        <v>1</v>
      </c>
      <c r="I59" s="41" t="s">
        <v>7</v>
      </c>
      <c r="J59" s="42" t="s">
        <v>1</v>
      </c>
      <c r="K59" s="41" t="s">
        <v>8</v>
      </c>
      <c r="L59" s="43" t="s">
        <v>1</v>
      </c>
    </row>
    <row r="60" spans="1:12" ht="12.75" hidden="1" thickBot="1">
      <c r="A60" s="44"/>
      <c r="B60" s="37"/>
      <c r="C60" s="37"/>
      <c r="D60" s="45"/>
      <c r="E60" s="46"/>
      <c r="F60" s="47"/>
      <c r="G60" s="47"/>
      <c r="H60" s="47"/>
      <c r="I60" s="47"/>
      <c r="J60" s="48"/>
      <c r="K60" s="47"/>
      <c r="L60" s="49"/>
    </row>
    <row r="61" spans="1:12" s="70" customFormat="1" ht="36.75" hidden="1" thickBot="1">
      <c r="A61" s="1625" t="s">
        <v>9</v>
      </c>
      <c r="B61" s="1626"/>
      <c r="C61" s="68">
        <v>1578068</v>
      </c>
      <c r="D61" s="69">
        <v>8385159</v>
      </c>
      <c r="E61" s="71" t="s">
        <v>10</v>
      </c>
      <c r="F61" s="73">
        <v>5.0014722806973479E-2</v>
      </c>
      <c r="G61" s="72">
        <v>1313874</v>
      </c>
      <c r="H61" s="73">
        <v>7.1167972467811688E-2</v>
      </c>
      <c r="I61" s="72">
        <v>2391084</v>
      </c>
      <c r="J61" s="73">
        <v>7.1792324442106759E-2</v>
      </c>
      <c r="K61" s="72">
        <v>8611717</v>
      </c>
      <c r="L61" s="74">
        <v>5.7459924072341857E-2</v>
      </c>
    </row>
    <row r="62" spans="1:12" hidden="1">
      <c r="A62" s="46"/>
      <c r="B62" s="51" t="s">
        <v>11</v>
      </c>
      <c r="C62" s="52">
        <v>1119868</v>
      </c>
      <c r="D62" s="53">
        <v>6597172</v>
      </c>
      <c r="E62" s="54" t="s">
        <v>12</v>
      </c>
      <c r="F62" s="56">
        <v>0.77462618400455374</v>
      </c>
      <c r="G62" s="55">
        <v>1003539</v>
      </c>
      <c r="H62" s="56">
        <v>0.76380155174697117</v>
      </c>
      <c r="I62" s="55">
        <v>1959649</v>
      </c>
      <c r="J62" s="56">
        <v>0.81956510101694457</v>
      </c>
      <c r="K62" s="55">
        <v>6764092</v>
      </c>
      <c r="L62" s="57">
        <v>0.78545219263475563</v>
      </c>
    </row>
    <row r="63" spans="1:12" ht="24" hidden="1">
      <c r="A63" s="58"/>
      <c r="B63" s="59" t="s">
        <v>13</v>
      </c>
      <c r="C63" s="60">
        <v>458164</v>
      </c>
      <c r="D63" s="61">
        <v>1778565</v>
      </c>
      <c r="E63" s="54" t="s">
        <v>14</v>
      </c>
      <c r="F63" s="56">
        <v>0.22250063636710096</v>
      </c>
      <c r="G63" s="55">
        <v>310335</v>
      </c>
      <c r="H63" s="56">
        <v>0.23619844825302883</v>
      </c>
      <c r="I63" s="55">
        <v>429047</v>
      </c>
      <c r="J63" s="56">
        <v>0.17943618877463108</v>
      </c>
      <c r="K63" s="55">
        <v>1831139</v>
      </c>
      <c r="L63" s="57">
        <v>0.21263343883687771</v>
      </c>
    </row>
    <row r="64" spans="1:12" ht="48" hidden="1">
      <c r="A64" s="58"/>
      <c r="B64" s="62" t="s">
        <v>15</v>
      </c>
      <c r="C64" s="60">
        <v>36</v>
      </c>
      <c r="D64" s="61">
        <v>9422</v>
      </c>
      <c r="E64" s="54" t="s">
        <v>16</v>
      </c>
      <c r="F64" s="56">
        <v>2.873179628345309E-3</v>
      </c>
      <c r="G64" s="55">
        <v>0</v>
      </c>
      <c r="H64" s="56">
        <v>0</v>
      </c>
      <c r="I64" s="55">
        <v>2388</v>
      </c>
      <c r="J64" s="56">
        <v>9.9871020842429636E-4</v>
      </c>
      <c r="K64" s="55">
        <v>16486</v>
      </c>
      <c r="L64" s="57">
        <v>1.9143685283666428E-3</v>
      </c>
    </row>
    <row r="65" spans="1:12" s="70" customFormat="1" ht="36.75" hidden="1" thickBot="1">
      <c r="A65" s="36" t="s">
        <v>18</v>
      </c>
      <c r="B65" s="67"/>
      <c r="C65" s="68">
        <v>1832914</v>
      </c>
      <c r="D65" s="69">
        <v>7422815</v>
      </c>
      <c r="E65" s="71" t="s">
        <v>19</v>
      </c>
      <c r="F65" s="73">
        <v>4.2498545324796348E-2</v>
      </c>
      <c r="G65" s="72">
        <v>1832914</v>
      </c>
      <c r="H65" s="73">
        <v>7.2071600931241805E-2</v>
      </c>
      <c r="I65" s="72">
        <v>1202955</v>
      </c>
      <c r="J65" s="73">
        <v>4.1268138076622878E-2</v>
      </c>
      <c r="K65" s="72">
        <v>7422815</v>
      </c>
      <c r="L65" s="74">
        <v>4.7037189036699477E-2</v>
      </c>
    </row>
    <row r="66" spans="1:12" s="70" customFormat="1" ht="24.75" hidden="1" thickBot="1">
      <c r="A66" s="36" t="s">
        <v>20</v>
      </c>
      <c r="B66" s="67"/>
      <c r="C66" s="68">
        <v>2888172</v>
      </c>
      <c r="D66" s="69">
        <v>12997440</v>
      </c>
      <c r="E66" s="71" t="s">
        <v>21</v>
      </c>
      <c r="F66" s="73">
        <v>7.9629401148116161E-2</v>
      </c>
      <c r="G66" s="72">
        <v>2888172</v>
      </c>
      <c r="H66" s="73">
        <v>0.113565164434767</v>
      </c>
      <c r="I66" s="72">
        <v>1889460</v>
      </c>
      <c r="J66" s="73">
        <v>6.4819129701656222E-2</v>
      </c>
      <c r="K66" s="72">
        <v>12997440</v>
      </c>
      <c r="L66" s="74">
        <v>8.2362694243782078E-2</v>
      </c>
    </row>
    <row r="67" spans="1:12" ht="36" hidden="1">
      <c r="A67" s="46"/>
      <c r="B67" s="51" t="s">
        <v>22</v>
      </c>
      <c r="C67" s="52">
        <v>54969</v>
      </c>
      <c r="D67" s="53">
        <v>135581</v>
      </c>
      <c r="E67" s="54" t="s">
        <v>23</v>
      </c>
      <c r="F67" s="76">
        <v>5.1930653368059201E-3</v>
      </c>
      <c r="G67" s="75">
        <v>54969</v>
      </c>
      <c r="H67" s="76">
        <v>1.9032453745829542E-2</v>
      </c>
      <c r="I67" s="75">
        <v>37926</v>
      </c>
      <c r="J67" s="76">
        <v>2.00724016385634E-2</v>
      </c>
      <c r="K67" s="75">
        <v>135581</v>
      </c>
      <c r="L67" s="77">
        <v>1.0431361868183274E-2</v>
      </c>
    </row>
    <row r="68" spans="1:12" s="70" customFormat="1" ht="60" hidden="1">
      <c r="A68" s="58"/>
      <c r="B68" s="62" t="s">
        <v>24</v>
      </c>
      <c r="C68" s="60">
        <v>43202</v>
      </c>
      <c r="D68" s="61">
        <v>6043740</v>
      </c>
      <c r="E68" s="54" t="s">
        <v>25</v>
      </c>
      <c r="F68" s="76">
        <v>0.72304085448224586</v>
      </c>
      <c r="G68" s="75">
        <v>43202</v>
      </c>
      <c r="H68" s="76">
        <v>1.4958250408909165E-2</v>
      </c>
      <c r="I68" s="75">
        <v>57281</v>
      </c>
      <c r="J68" s="76">
        <v>3.031606914144782E-2</v>
      </c>
      <c r="K68" s="75">
        <v>6043740</v>
      </c>
      <c r="L68" s="77">
        <v>0.46499464509934263</v>
      </c>
    </row>
    <row r="69" spans="1:12" ht="24" hidden="1">
      <c r="A69" s="63"/>
      <c r="B69" s="78" t="s">
        <v>26</v>
      </c>
      <c r="C69" s="65">
        <v>2790001</v>
      </c>
      <c r="D69" s="66">
        <v>6818119</v>
      </c>
      <c r="E69" s="54" t="s">
        <v>27</v>
      </c>
      <c r="F69" s="76">
        <v>0.27176608018094828</v>
      </c>
      <c r="G69" s="75">
        <v>2790001</v>
      </c>
      <c r="H69" s="76">
        <v>0.9660092958452613</v>
      </c>
      <c r="I69" s="75">
        <v>1794253</v>
      </c>
      <c r="J69" s="76">
        <v>0.94961152921998881</v>
      </c>
      <c r="K69" s="75">
        <v>6818119</v>
      </c>
      <c r="L69" s="77">
        <v>0.5245739930324741</v>
      </c>
    </row>
    <row r="70" spans="1:12" s="70" customFormat="1" ht="36.75" hidden="1" thickBot="1">
      <c r="A70" s="36" t="s">
        <v>28</v>
      </c>
      <c r="B70" s="67"/>
      <c r="C70" s="68">
        <v>6181995</v>
      </c>
      <c r="D70" s="69">
        <v>43826947</v>
      </c>
      <c r="E70" s="71" t="s">
        <v>29</v>
      </c>
      <c r="F70" s="73">
        <v>0.29486740096893616</v>
      </c>
      <c r="G70" s="72">
        <v>6181995</v>
      </c>
      <c r="H70" s="73">
        <v>0.2430808409990497</v>
      </c>
      <c r="I70" s="72">
        <v>7207031</v>
      </c>
      <c r="J70" s="73">
        <v>0.24724179244485575</v>
      </c>
      <c r="K70" s="72">
        <v>43826947</v>
      </c>
      <c r="L70" s="74">
        <v>0.27772433920829348</v>
      </c>
    </row>
    <row r="71" spans="1:12" ht="24" hidden="1">
      <c r="A71" s="46"/>
      <c r="B71" s="51" t="s">
        <v>30</v>
      </c>
      <c r="C71" s="52">
        <v>1162626</v>
      </c>
      <c r="D71" s="53">
        <v>6565251</v>
      </c>
      <c r="E71" s="54" t="s">
        <v>31</v>
      </c>
      <c r="F71" s="56">
        <v>0.14648819148981956</v>
      </c>
      <c r="G71" s="55">
        <v>1162626</v>
      </c>
      <c r="H71" s="56">
        <v>0.18806647368689233</v>
      </c>
      <c r="I71" s="55">
        <v>943829</v>
      </c>
      <c r="J71" s="56">
        <v>0.13095947554547774</v>
      </c>
      <c r="K71" s="55">
        <v>6565251</v>
      </c>
      <c r="L71" s="57">
        <v>0.14979941450176759</v>
      </c>
    </row>
    <row r="72" spans="1:12" ht="24" hidden="1">
      <c r="A72" s="58"/>
      <c r="B72" s="59" t="s">
        <v>32</v>
      </c>
      <c r="C72" s="60">
        <v>4848214</v>
      </c>
      <c r="D72" s="61">
        <v>34574819</v>
      </c>
      <c r="E72" s="54" t="s">
        <v>33</v>
      </c>
      <c r="F72" s="56">
        <v>0.83947960834775803</v>
      </c>
      <c r="G72" s="55">
        <v>4848214</v>
      </c>
      <c r="H72" s="56">
        <v>0.78424747998016819</v>
      </c>
      <c r="I72" s="55">
        <v>4174591</v>
      </c>
      <c r="J72" s="56">
        <v>0.57923866291125981</v>
      </c>
      <c r="K72" s="55">
        <v>34574819</v>
      </c>
      <c r="L72" s="57">
        <v>0.78889407925220068</v>
      </c>
    </row>
    <row r="73" spans="1:12" ht="84" hidden="1">
      <c r="A73" s="58"/>
      <c r="B73" s="62" t="s">
        <v>34</v>
      </c>
      <c r="C73" s="60">
        <v>122922</v>
      </c>
      <c r="D73" s="61">
        <v>339939</v>
      </c>
      <c r="E73" s="54" t="s">
        <v>35</v>
      </c>
      <c r="F73" s="56">
        <v>2.2349095393210329E-3</v>
      </c>
      <c r="G73" s="55">
        <v>122922</v>
      </c>
      <c r="H73" s="56">
        <v>1.9883872439236849E-2</v>
      </c>
      <c r="I73" s="55">
        <v>148991</v>
      </c>
      <c r="J73" s="56">
        <v>2.0673006679172046E-2</v>
      </c>
      <c r="K73" s="55">
        <v>339939</v>
      </c>
      <c r="L73" s="57">
        <v>7.7563924313505117E-3</v>
      </c>
    </row>
    <row r="74" spans="1:12" ht="84" hidden="1">
      <c r="A74" s="58"/>
      <c r="B74" s="62" t="s">
        <v>36</v>
      </c>
      <c r="C74" s="60">
        <v>45149</v>
      </c>
      <c r="D74" s="61">
        <v>528934</v>
      </c>
      <c r="E74" s="54" t="s">
        <v>37</v>
      </c>
      <c r="F74" s="56">
        <v>5.5365805042992258E-3</v>
      </c>
      <c r="G74" s="55">
        <v>45149</v>
      </c>
      <c r="H74" s="56">
        <v>7.3033058098558798E-3</v>
      </c>
      <c r="I74" s="55">
        <v>315263</v>
      </c>
      <c r="J74" s="56">
        <v>4.3743810731492624E-2</v>
      </c>
      <c r="K74" s="55">
        <v>528934</v>
      </c>
      <c r="L74" s="57">
        <v>1.2068693719414223E-2</v>
      </c>
    </row>
    <row r="75" spans="1:12" ht="84" hidden="1">
      <c r="A75" s="58"/>
      <c r="B75" s="62" t="s">
        <v>38</v>
      </c>
      <c r="C75" s="60">
        <v>2254</v>
      </c>
      <c r="D75" s="61">
        <v>877117</v>
      </c>
      <c r="E75" s="54" t="s">
        <v>39</v>
      </c>
      <c r="F75" s="56">
        <v>3.6773207999324263E-3</v>
      </c>
      <c r="G75" s="55">
        <v>2254</v>
      </c>
      <c r="H75" s="56">
        <v>3.6460721822000828E-4</v>
      </c>
      <c r="I75" s="55">
        <v>762933</v>
      </c>
      <c r="J75" s="56">
        <v>0.10585954188347463</v>
      </c>
      <c r="K75" s="55">
        <v>877117</v>
      </c>
      <c r="L75" s="57">
        <v>2.0013189602278252E-2</v>
      </c>
    </row>
    <row r="76" spans="1:12" s="70" customFormat="1" ht="84" hidden="1">
      <c r="A76" s="58"/>
      <c r="B76" s="62" t="s">
        <v>40</v>
      </c>
      <c r="C76" s="60">
        <v>0</v>
      </c>
      <c r="D76" s="61">
        <v>681606</v>
      </c>
      <c r="E76" s="54" t="s">
        <v>41</v>
      </c>
      <c r="F76" s="56">
        <v>0</v>
      </c>
      <c r="G76" s="55">
        <v>0</v>
      </c>
      <c r="H76" s="56">
        <v>0</v>
      </c>
      <c r="I76" s="55">
        <v>681606</v>
      </c>
      <c r="J76" s="56">
        <v>9.4575144744070055E-2</v>
      </c>
      <c r="K76" s="55">
        <v>681606</v>
      </c>
      <c r="L76" s="57">
        <v>1.555221266039818E-2</v>
      </c>
    </row>
    <row r="77" spans="1:12" ht="24" hidden="1">
      <c r="A77" s="58"/>
      <c r="B77" s="62" t="s">
        <v>42</v>
      </c>
      <c r="C77" s="60">
        <v>830</v>
      </c>
      <c r="D77" s="61">
        <v>259281</v>
      </c>
      <c r="E77" s="54" t="s">
        <v>43</v>
      </c>
      <c r="F77" s="56">
        <v>2.5833893188697086E-3</v>
      </c>
      <c r="G77" s="55">
        <v>830</v>
      </c>
      <c r="H77" s="56">
        <v>1.3426086562671113E-4</v>
      </c>
      <c r="I77" s="55">
        <v>179818</v>
      </c>
      <c r="J77" s="56">
        <v>2.4950357505053051E-2</v>
      </c>
      <c r="K77" s="55">
        <v>259281</v>
      </c>
      <c r="L77" s="57">
        <v>5.9160178325905295E-3</v>
      </c>
    </row>
    <row r="78" spans="1:12" s="70" customFormat="1" ht="24.75" hidden="1" thickBot="1">
      <c r="A78" s="36" t="s">
        <v>45</v>
      </c>
      <c r="B78" s="67"/>
      <c r="C78" s="68">
        <v>11543487</v>
      </c>
      <c r="D78" s="69">
        <v>72134559</v>
      </c>
      <c r="E78" s="71" t="s">
        <v>46</v>
      </c>
      <c r="F78" s="73">
        <v>0.4670179522575133</v>
      </c>
      <c r="G78" s="72">
        <v>11543487</v>
      </c>
      <c r="H78" s="73">
        <v>0.4538988672785399</v>
      </c>
      <c r="I78" s="72">
        <v>12382774</v>
      </c>
      <c r="J78" s="73">
        <v>0.42479895524239542</v>
      </c>
      <c r="K78" s="72">
        <v>72134559</v>
      </c>
      <c r="L78" s="74">
        <v>0.45710513972959743</v>
      </c>
    </row>
    <row r="79" spans="1:12" hidden="1">
      <c r="A79" s="46"/>
      <c r="B79" s="51" t="s">
        <v>47</v>
      </c>
      <c r="C79" s="52">
        <v>7915259</v>
      </c>
      <c r="D79" s="53">
        <v>45562288</v>
      </c>
      <c r="E79" s="54" t="s">
        <v>48</v>
      </c>
      <c r="F79" s="56">
        <v>0.63573795946913536</v>
      </c>
      <c r="G79" s="55">
        <v>7915259</v>
      </c>
      <c r="H79" s="56">
        <v>0.68569046770702824</v>
      </c>
      <c r="I79" s="55">
        <v>6999184</v>
      </c>
      <c r="J79" s="56">
        <v>0.56523554415190003</v>
      </c>
      <c r="K79" s="55">
        <v>45562288</v>
      </c>
      <c r="L79" s="57">
        <v>0.63162911968450519</v>
      </c>
    </row>
    <row r="80" spans="1:12" ht="24" hidden="1">
      <c r="A80" s="58"/>
      <c r="B80" s="59" t="s">
        <v>49</v>
      </c>
      <c r="C80" s="60">
        <v>42833</v>
      </c>
      <c r="D80" s="61">
        <v>324119</v>
      </c>
      <c r="E80" s="54" t="s">
        <v>50</v>
      </c>
      <c r="F80" s="56">
        <v>5.5102961734927874E-3</v>
      </c>
      <c r="G80" s="55">
        <v>42833</v>
      </c>
      <c r="H80" s="56">
        <v>3.7105772285272206E-3</v>
      </c>
      <c r="I80" s="55">
        <v>15644</v>
      </c>
      <c r="J80" s="56">
        <v>1.2633679658532087E-3</v>
      </c>
      <c r="K80" s="55">
        <v>324119</v>
      </c>
      <c r="L80" s="57">
        <v>4.4932554450079886E-3</v>
      </c>
    </row>
    <row r="81" spans="1:12" hidden="1">
      <c r="A81" s="58"/>
      <c r="B81" s="59" t="s">
        <v>51</v>
      </c>
      <c r="C81" s="60">
        <v>3944800</v>
      </c>
      <c r="D81" s="61">
        <v>26189624</v>
      </c>
      <c r="E81" s="54" t="s">
        <v>52</v>
      </c>
      <c r="F81" s="56">
        <v>0.34632699540647544</v>
      </c>
      <c r="G81" s="55">
        <v>3944800</v>
      </c>
      <c r="H81" s="56">
        <v>0.34173382791525647</v>
      </c>
      <c r="I81" s="55">
        <v>5548989</v>
      </c>
      <c r="J81" s="56">
        <v>0.44812164059523335</v>
      </c>
      <c r="K81" s="55">
        <v>26189624</v>
      </c>
      <c r="L81" s="57">
        <v>0.36306625233544437</v>
      </c>
    </row>
    <row r="82" spans="1:12" ht="36" hidden="1">
      <c r="A82" s="58"/>
      <c r="B82" s="62" t="s">
        <v>53</v>
      </c>
      <c r="C82" s="60">
        <v>385107</v>
      </c>
      <c r="D82" s="61">
        <v>9935489</v>
      </c>
      <c r="E82" s="54" t="s">
        <v>54</v>
      </c>
      <c r="F82" s="56">
        <v>0.16798564429717058</v>
      </c>
      <c r="G82" s="55">
        <v>385107</v>
      </c>
      <c r="H82" s="56">
        <v>3.336140977158808E-2</v>
      </c>
      <c r="I82" s="55">
        <v>1452080</v>
      </c>
      <c r="J82" s="56">
        <v>0.11726613115930243</v>
      </c>
      <c r="K82" s="55">
        <v>9935489</v>
      </c>
      <c r="L82" s="57">
        <v>0.13773549235949442</v>
      </c>
    </row>
    <row r="83" spans="1:12" s="70" customFormat="1" ht="36" hidden="1">
      <c r="A83" s="63"/>
      <c r="B83" s="78" t="s">
        <v>55</v>
      </c>
      <c r="C83" s="65">
        <v>-744512</v>
      </c>
      <c r="D83" s="66">
        <v>-9876961</v>
      </c>
      <c r="E83" s="54" t="s">
        <v>56</v>
      </c>
      <c r="F83" s="56">
        <v>-0.15556089534627421</v>
      </c>
      <c r="G83" s="55">
        <v>-744512</v>
      </c>
      <c r="H83" s="56">
        <v>-6.4496282622399967E-2</v>
      </c>
      <c r="I83" s="55">
        <v>-1633123</v>
      </c>
      <c r="J83" s="56">
        <v>-0.13188668387228902</v>
      </c>
      <c r="K83" s="55">
        <v>-9876961</v>
      </c>
      <c r="L83" s="57">
        <v>-0.13692411982445196</v>
      </c>
    </row>
    <row r="84" spans="1:12" s="70" customFormat="1" ht="48.75" hidden="1" thickBot="1">
      <c r="A84" s="1625" t="s">
        <v>57</v>
      </c>
      <c r="B84" s="1626"/>
      <c r="C84" s="68">
        <v>523417</v>
      </c>
      <c r="D84" s="69">
        <v>5038323</v>
      </c>
      <c r="E84" s="71" t="s">
        <v>58</v>
      </c>
      <c r="F84" s="73">
        <v>2.4987718185780546E-2</v>
      </c>
      <c r="G84" s="72">
        <v>523417</v>
      </c>
      <c r="H84" s="73">
        <v>2.0581162642997867E-2</v>
      </c>
      <c r="I84" s="72">
        <v>1935529</v>
      </c>
      <c r="J84" s="73">
        <v>6.639955611249615E-2</v>
      </c>
      <c r="K84" s="72">
        <v>5038323</v>
      </c>
      <c r="L84" s="74">
        <v>3.1927045383584374E-2</v>
      </c>
    </row>
    <row r="85" spans="1:12" hidden="1">
      <c r="A85" s="46"/>
      <c r="B85" s="51" t="s">
        <v>59</v>
      </c>
      <c r="C85" s="52">
        <v>138421</v>
      </c>
      <c r="D85" s="53">
        <v>805440</v>
      </c>
      <c r="E85" s="54" t="s">
        <v>60</v>
      </c>
      <c r="F85" s="56">
        <v>0.19095347442425051</v>
      </c>
      <c r="G85" s="55">
        <v>138421</v>
      </c>
      <c r="H85" s="56">
        <v>0.26445644677188551</v>
      </c>
      <c r="I85" s="55">
        <v>174478</v>
      </c>
      <c r="J85" s="56">
        <v>9.0144864788902671E-2</v>
      </c>
      <c r="K85" s="55">
        <v>805440</v>
      </c>
      <c r="L85" s="57">
        <v>0.15986271622522016</v>
      </c>
    </row>
    <row r="86" spans="1:12" ht="36" hidden="1">
      <c r="A86" s="58"/>
      <c r="B86" s="62" t="s">
        <v>61</v>
      </c>
      <c r="C86" s="60">
        <v>129457</v>
      </c>
      <c r="D86" s="61">
        <v>4163742</v>
      </c>
      <c r="E86" s="54" t="s">
        <v>62</v>
      </c>
      <c r="F86" s="56">
        <v>1.3662527811948388</v>
      </c>
      <c r="G86" s="55">
        <v>129457</v>
      </c>
      <c r="H86" s="56">
        <v>0.24733052231776959</v>
      </c>
      <c r="I86" s="55">
        <v>510204</v>
      </c>
      <c r="J86" s="56">
        <v>0.26359925374406684</v>
      </c>
      <c r="K86" s="55">
        <v>4163742</v>
      </c>
      <c r="L86" s="57">
        <v>0.8264142652227735</v>
      </c>
    </row>
    <row r="87" spans="1:12" ht="36" hidden="1">
      <c r="A87" s="58"/>
      <c r="B87" s="59" t="s">
        <v>63</v>
      </c>
      <c r="C87" s="60">
        <v>-137786</v>
      </c>
      <c r="D87" s="61">
        <v>-4201669</v>
      </c>
      <c r="E87" s="54" t="s">
        <v>64</v>
      </c>
      <c r="F87" s="56">
        <v>-1.3743198454510528</v>
      </c>
      <c r="G87" s="55">
        <v>-137786</v>
      </c>
      <c r="H87" s="56">
        <v>-0.26324326493025635</v>
      </c>
      <c r="I87" s="55">
        <v>-518994</v>
      </c>
      <c r="J87" s="56">
        <v>-0.26814064785389419</v>
      </c>
      <c r="K87" s="55">
        <v>-4201669</v>
      </c>
      <c r="L87" s="57">
        <v>-0.83394196838908496</v>
      </c>
    </row>
    <row r="88" spans="1:12" hidden="1">
      <c r="A88" s="58"/>
      <c r="B88" s="59" t="s">
        <v>65</v>
      </c>
      <c r="C88" s="60">
        <v>91971</v>
      </c>
      <c r="D88" s="61">
        <v>356158</v>
      </c>
      <c r="E88" s="54" t="s">
        <v>66</v>
      </c>
      <c r="F88" s="56">
        <v>2.9358252012016854E-2</v>
      </c>
      <c r="G88" s="55">
        <v>91971</v>
      </c>
      <c r="H88" s="56">
        <v>0.17571267268736018</v>
      </c>
      <c r="I88" s="55">
        <v>188461</v>
      </c>
      <c r="J88" s="56">
        <v>9.7369246340406168E-2</v>
      </c>
      <c r="K88" s="55">
        <v>356158</v>
      </c>
      <c r="L88" s="57">
        <v>7.0689791027689172E-2</v>
      </c>
    </row>
    <row r="89" spans="1:12" hidden="1">
      <c r="A89" s="58"/>
      <c r="B89" s="59" t="s">
        <v>67</v>
      </c>
      <c r="C89" s="60">
        <v>230833</v>
      </c>
      <c r="D89" s="61">
        <v>3799608</v>
      </c>
      <c r="E89" s="54" t="s">
        <v>68</v>
      </c>
      <c r="F89" s="56">
        <v>0.73118431311126675</v>
      </c>
      <c r="G89" s="55">
        <v>230833</v>
      </c>
      <c r="H89" s="56">
        <v>0.44101165991933772</v>
      </c>
      <c r="I89" s="55">
        <v>1682775</v>
      </c>
      <c r="J89" s="56">
        <v>0.86941347817573389</v>
      </c>
      <c r="K89" s="55">
        <v>3799608</v>
      </c>
      <c r="L89" s="57">
        <v>0.75414140776603644</v>
      </c>
    </row>
    <row r="90" spans="1:12" ht="36" hidden="1">
      <c r="A90" s="58"/>
      <c r="B90" s="59" t="s">
        <v>69</v>
      </c>
      <c r="C90" s="60">
        <v>1</v>
      </c>
      <c r="D90" s="61">
        <v>-239246</v>
      </c>
      <c r="E90" s="54" t="s">
        <v>70</v>
      </c>
      <c r="F90" s="56">
        <v>-1.5663084535529316E-2</v>
      </c>
      <c r="G90" s="55">
        <v>1</v>
      </c>
      <c r="H90" s="56">
        <v>1.9105225852427413E-6</v>
      </c>
      <c r="I90" s="55">
        <v>-198846</v>
      </c>
      <c r="J90" s="56">
        <v>-0.10273470456913847</v>
      </c>
      <c r="K90" s="55">
        <v>-239246</v>
      </c>
      <c r="L90" s="57">
        <v>-4.7485244594282661E-2</v>
      </c>
    </row>
    <row r="91" spans="1:12" s="70" customFormat="1" ht="24" hidden="1">
      <c r="A91" s="58"/>
      <c r="B91" s="59" t="s">
        <v>71</v>
      </c>
      <c r="C91" s="60">
        <v>0</v>
      </c>
      <c r="D91" s="61">
        <v>1</v>
      </c>
      <c r="E91" s="54" t="s">
        <v>72</v>
      </c>
      <c r="F91" s="56">
        <v>3.8769051596567697E-7</v>
      </c>
      <c r="G91" s="55">
        <v>0</v>
      </c>
      <c r="H91" s="56">
        <v>0</v>
      </c>
      <c r="I91" s="55">
        <v>0</v>
      </c>
      <c r="J91" s="56">
        <v>0</v>
      </c>
      <c r="K91" s="55">
        <v>1</v>
      </c>
      <c r="L91" s="57">
        <v>1.9847873985054154E-7</v>
      </c>
    </row>
    <row r="92" spans="1:12" hidden="1">
      <c r="A92" s="63"/>
      <c r="B92" s="78" t="s">
        <v>73</v>
      </c>
      <c r="C92" s="65">
        <v>70520</v>
      </c>
      <c r="D92" s="66">
        <v>354289</v>
      </c>
      <c r="E92" s="54" t="s">
        <v>74</v>
      </c>
      <c r="F92" s="56">
        <v>7.2233721553693009E-2</v>
      </c>
      <c r="G92" s="55">
        <v>70520</v>
      </c>
      <c r="H92" s="56">
        <v>0.13473005271131813</v>
      </c>
      <c r="I92" s="55">
        <v>97451</v>
      </c>
      <c r="J92" s="56">
        <v>5.03485093739231E-2</v>
      </c>
      <c r="K92" s="55">
        <v>354289</v>
      </c>
      <c r="L92" s="57">
        <v>7.0318834262908511E-2</v>
      </c>
    </row>
    <row r="93" spans="1:12" s="70" customFormat="1" ht="36.75" hidden="1" thickBot="1">
      <c r="A93" s="1625" t="s">
        <v>75</v>
      </c>
      <c r="B93" s="1626"/>
      <c r="C93" s="68">
        <v>84157</v>
      </c>
      <c r="D93" s="69">
        <v>1511863</v>
      </c>
      <c r="E93" s="71" t="s">
        <v>76</v>
      </c>
      <c r="F93" s="73">
        <v>5.9847058378588169E-3</v>
      </c>
      <c r="G93" s="72">
        <v>84157</v>
      </c>
      <c r="H93" s="73">
        <v>3.3091185508815559E-3</v>
      </c>
      <c r="I93" s="72">
        <v>809930</v>
      </c>
      <c r="J93" s="73">
        <v>2.7785164925038065E-2</v>
      </c>
      <c r="K93" s="72">
        <v>1511863</v>
      </c>
      <c r="L93" s="74">
        <v>9.5804335321022522E-3</v>
      </c>
    </row>
    <row r="94" spans="1:12" ht="60" hidden="1">
      <c r="A94" s="79"/>
      <c r="B94" s="80" t="s">
        <v>77</v>
      </c>
      <c r="C94" s="52">
        <v>0</v>
      </c>
      <c r="D94" s="53">
        <v>213722</v>
      </c>
      <c r="E94" s="54" t="s">
        <v>78</v>
      </c>
      <c r="F94" s="56">
        <v>0.24758650384605424</v>
      </c>
      <c r="G94" s="55">
        <v>0</v>
      </c>
      <c r="H94" s="56">
        <v>0</v>
      </c>
      <c r="I94" s="55">
        <v>60769</v>
      </c>
      <c r="J94" s="56">
        <v>7.5029940859086583E-2</v>
      </c>
      <c r="K94" s="55">
        <v>213722</v>
      </c>
      <c r="L94" s="57">
        <v>0.14136333781566188</v>
      </c>
    </row>
    <row r="95" spans="1:12" s="70" customFormat="1" ht="48" hidden="1">
      <c r="A95" s="81"/>
      <c r="B95" s="62" t="s">
        <v>79</v>
      </c>
      <c r="C95" s="60">
        <v>84157</v>
      </c>
      <c r="D95" s="61">
        <v>1298141</v>
      </c>
      <c r="E95" s="54" t="s">
        <v>80</v>
      </c>
      <c r="F95" s="56">
        <v>0.75241349615394582</v>
      </c>
      <c r="G95" s="55">
        <v>84157</v>
      </c>
      <c r="H95" s="56">
        <v>1</v>
      </c>
      <c r="I95" s="55">
        <v>749161</v>
      </c>
      <c r="J95" s="56">
        <v>0.92497005914091346</v>
      </c>
      <c r="K95" s="55">
        <v>1298141</v>
      </c>
      <c r="L95" s="57">
        <v>0.8586366621843381</v>
      </c>
    </row>
    <row r="96" spans="1:12" ht="36" hidden="1">
      <c r="A96" s="63"/>
      <c r="B96" s="64" t="s">
        <v>81</v>
      </c>
      <c r="C96" s="65">
        <v>0</v>
      </c>
      <c r="D96" s="66">
        <v>0</v>
      </c>
      <c r="E96" s="54" t="s">
        <v>82</v>
      </c>
      <c r="F96" s="56">
        <v>0</v>
      </c>
      <c r="G96" s="55">
        <v>0</v>
      </c>
      <c r="H96" s="56">
        <v>0</v>
      </c>
      <c r="I96" s="55">
        <v>0</v>
      </c>
      <c r="J96" s="56">
        <v>0</v>
      </c>
      <c r="K96" s="55">
        <v>0</v>
      </c>
      <c r="L96" s="57">
        <v>0</v>
      </c>
    </row>
    <row r="97" spans="1:12" s="70" customFormat="1" ht="12.75" hidden="1" thickBot="1">
      <c r="A97" s="36" t="s">
        <v>83</v>
      </c>
      <c r="B97" s="67"/>
      <c r="C97" s="68">
        <v>805322</v>
      </c>
      <c r="D97" s="69">
        <v>6715817</v>
      </c>
      <c r="E97" s="71" t="s">
        <v>84</v>
      </c>
      <c r="F97" s="73">
        <v>3.4387277939218912E-2</v>
      </c>
      <c r="G97" s="72">
        <v>805322</v>
      </c>
      <c r="H97" s="73">
        <v>3.1665886018192625E-2</v>
      </c>
      <c r="I97" s="72">
        <v>2360841</v>
      </c>
      <c r="J97" s="73">
        <v>8.0990155379837503E-2</v>
      </c>
      <c r="K97" s="72">
        <v>6715817</v>
      </c>
      <c r="L97" s="74">
        <v>4.2557056017815342E-2</v>
      </c>
    </row>
    <row r="98" spans="1:12" hidden="1">
      <c r="A98" s="46"/>
      <c r="B98" s="51" t="s">
        <v>85</v>
      </c>
      <c r="C98" s="52">
        <v>580156</v>
      </c>
      <c r="D98" s="53">
        <v>5595710</v>
      </c>
      <c r="E98" s="54" t="s">
        <v>86</v>
      </c>
      <c r="F98" s="56">
        <v>0.88793752855912156</v>
      </c>
      <c r="G98" s="55">
        <v>580156</v>
      </c>
      <c r="H98" s="56">
        <v>0.72040252222092527</v>
      </c>
      <c r="I98" s="55">
        <v>1863683</v>
      </c>
      <c r="J98" s="56">
        <v>0.78941487376744135</v>
      </c>
      <c r="K98" s="55">
        <v>5595710</v>
      </c>
      <c r="L98" s="57">
        <v>0.83321359113865079</v>
      </c>
    </row>
    <row r="99" spans="1:12" hidden="1">
      <c r="A99" s="58"/>
      <c r="B99" s="59" t="s">
        <v>87</v>
      </c>
      <c r="C99" s="60">
        <v>489289</v>
      </c>
      <c r="D99" s="61">
        <v>3803717</v>
      </c>
      <c r="E99" s="54" t="s">
        <v>88</v>
      </c>
      <c r="F99" s="56">
        <v>0.67816581559780198</v>
      </c>
      <c r="G99" s="55">
        <v>489289</v>
      </c>
      <c r="H99" s="56">
        <v>0.60756939460240744</v>
      </c>
      <c r="I99" s="55">
        <v>907174</v>
      </c>
      <c r="J99" s="56">
        <v>0.38425882979836423</v>
      </c>
      <c r="K99" s="55">
        <v>3803717</v>
      </c>
      <c r="L99" s="57">
        <v>0.56638187133449291</v>
      </c>
    </row>
    <row r="100" spans="1:12" ht="24" hidden="1">
      <c r="A100" s="58"/>
      <c r="B100" s="59" t="s">
        <v>89</v>
      </c>
      <c r="C100" s="60">
        <v>66959</v>
      </c>
      <c r="D100" s="61">
        <v>388923</v>
      </c>
      <c r="E100" s="54" t="s">
        <v>90</v>
      </c>
      <c r="F100" s="56">
        <v>6.4365146574849263E-2</v>
      </c>
      <c r="G100" s="55">
        <v>66959</v>
      </c>
      <c r="H100" s="56">
        <v>8.3145623738082403E-2</v>
      </c>
      <c r="I100" s="55">
        <v>93490</v>
      </c>
      <c r="J100" s="56">
        <v>3.9600294979628026E-2</v>
      </c>
      <c r="K100" s="55">
        <v>388923</v>
      </c>
      <c r="L100" s="57">
        <v>5.7911494610410022E-2</v>
      </c>
    </row>
    <row r="101" spans="1:12" ht="24" hidden="1">
      <c r="A101" s="58"/>
      <c r="B101" s="59" t="s">
        <v>91</v>
      </c>
      <c r="C101" s="60">
        <v>4331</v>
      </c>
      <c r="D101" s="61">
        <v>155224</v>
      </c>
      <c r="E101" s="54" t="s">
        <v>92</v>
      </c>
      <c r="F101" s="56">
        <v>2.8746745457444586E-2</v>
      </c>
      <c r="G101" s="55">
        <v>4331</v>
      </c>
      <c r="H101" s="56">
        <v>5.3779730343887291E-3</v>
      </c>
      <c r="I101" s="55">
        <v>48852</v>
      </c>
      <c r="J101" s="56">
        <v>2.0692626059950672E-2</v>
      </c>
      <c r="K101" s="55">
        <v>155224</v>
      </c>
      <c r="L101" s="57">
        <v>2.3113196800925339E-2</v>
      </c>
    </row>
    <row r="102" spans="1:12" s="70" customFormat="1" ht="36" hidden="1">
      <c r="A102" s="58"/>
      <c r="B102" s="59" t="s">
        <v>93</v>
      </c>
      <c r="C102" s="60">
        <v>56859</v>
      </c>
      <c r="D102" s="61">
        <v>616220</v>
      </c>
      <c r="E102" s="54" t="s">
        <v>94</v>
      </c>
      <c r="F102" s="56">
        <v>4.5903347199473525E-2</v>
      </c>
      <c r="G102" s="55">
        <v>56859</v>
      </c>
      <c r="H102" s="56">
        <v>7.060405651404035E-2</v>
      </c>
      <c r="I102" s="55">
        <v>396420</v>
      </c>
      <c r="J102" s="56">
        <v>0.16791473885789004</v>
      </c>
      <c r="K102" s="55">
        <v>616220</v>
      </c>
      <c r="L102" s="57">
        <v>9.1756520465045427E-2</v>
      </c>
    </row>
    <row r="103" spans="1:12" ht="36" hidden="1">
      <c r="A103" s="63"/>
      <c r="B103" s="64" t="s">
        <v>95</v>
      </c>
      <c r="C103" s="65">
        <v>-392272</v>
      </c>
      <c r="D103" s="66">
        <v>-3843977</v>
      </c>
      <c r="E103" s="54" t="s">
        <v>96</v>
      </c>
      <c r="F103" s="56">
        <v>-0.70511858338869082</v>
      </c>
      <c r="G103" s="55">
        <v>-392272</v>
      </c>
      <c r="H103" s="56">
        <v>-0.48709957010984428</v>
      </c>
      <c r="I103" s="55">
        <v>-948778</v>
      </c>
      <c r="J103" s="56">
        <v>-0.4018813634632743</v>
      </c>
      <c r="K103" s="55">
        <v>-3843977</v>
      </c>
      <c r="L103" s="57">
        <v>-0.57237667434952444</v>
      </c>
    </row>
    <row r="104" spans="1:12" s="70" customFormat="1" ht="27" hidden="1" customHeight="1" thickBot="1">
      <c r="A104" s="1625" t="s">
        <v>97</v>
      </c>
      <c r="B104" s="1626"/>
      <c r="C104" s="68">
        <v>-5684</v>
      </c>
      <c r="D104" s="69">
        <v>-225555</v>
      </c>
      <c r="E104" s="71" t="s">
        <v>98</v>
      </c>
      <c r="F104" s="73">
        <v>0</v>
      </c>
      <c r="G104" s="72">
        <v>-5684</v>
      </c>
      <c r="H104" s="73">
        <v>-2.2349929112504919E-4</v>
      </c>
      <c r="I104" s="72">
        <v>-219871</v>
      </c>
      <c r="J104" s="73">
        <v>-7.5428148077402299E-3</v>
      </c>
      <c r="K104" s="72">
        <v>-225555</v>
      </c>
      <c r="L104" s="74">
        <v>-1.4293058864019582E-3</v>
      </c>
    </row>
    <row r="105" spans="1:12" s="70" customFormat="1" ht="18" hidden="1" customHeight="1" thickBot="1">
      <c r="A105" s="36" t="s">
        <v>99</v>
      </c>
      <c r="B105" s="67"/>
      <c r="C105" s="68">
        <v>25431848</v>
      </c>
      <c r="D105" s="69">
        <v>157807368</v>
      </c>
      <c r="E105" s="83" t="s">
        <v>100</v>
      </c>
      <c r="F105" s="85">
        <v>1</v>
      </c>
      <c r="G105" s="84">
        <v>25431848</v>
      </c>
      <c r="H105" s="85">
        <v>1</v>
      </c>
      <c r="I105" s="84">
        <v>29149728</v>
      </c>
      <c r="J105" s="85">
        <v>1</v>
      </c>
      <c r="K105" s="84">
        <v>157807368</v>
      </c>
      <c r="L105" s="86">
        <v>1</v>
      </c>
    </row>
  </sheetData>
  <mergeCells count="6">
    <mergeCell ref="A2:E2"/>
    <mergeCell ref="D4:E4"/>
    <mergeCell ref="A93:B93"/>
    <mergeCell ref="A104:B104"/>
    <mergeCell ref="A61:B61"/>
    <mergeCell ref="A84:B84"/>
  </mergeCells>
  <printOptions horizontalCentered="1"/>
  <pageMargins left="0.17" right="0.25" top="0.17" bottom="0.24" header="0.17" footer="0.24"/>
  <pageSetup paperSize="9" scale="8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7"/>
  <sheetViews>
    <sheetView topLeftCell="A37" workbookViewId="0">
      <selection activeCell="G37" sqref="G37"/>
    </sheetView>
  </sheetViews>
  <sheetFormatPr defaultColWidth="8.875" defaultRowHeight="12"/>
  <cols>
    <col min="1" max="1" width="34" style="185" customWidth="1"/>
    <col min="2" max="2" width="13.125" style="185" customWidth="1"/>
    <col min="3" max="4" width="11.375" style="185" customWidth="1"/>
    <col min="5" max="5" width="8.625" style="185" customWidth="1"/>
    <col min="6" max="251" width="9" style="185" customWidth="1"/>
    <col min="252" max="252" width="1.875" style="185" customWidth="1"/>
    <col min="253" max="253" width="34" style="185" customWidth="1"/>
    <col min="254" max="255" width="9.5" style="185" customWidth="1"/>
    <col min="256" max="16384" width="8.875" style="185"/>
  </cols>
  <sheetData>
    <row r="1" spans="1:5">
      <c r="D1" s="186"/>
    </row>
    <row r="2" spans="1:5" ht="12" customHeight="1">
      <c r="A2" s="1605" t="s">
        <v>323</v>
      </c>
      <c r="B2" s="1605"/>
      <c r="C2" s="1605"/>
      <c r="D2" s="1605"/>
      <c r="E2" s="1605"/>
    </row>
    <row r="3" spans="1:5" ht="12.75" thickBot="1">
      <c r="A3" s="2"/>
      <c r="D3" s="198"/>
      <c r="E3" s="211" t="s">
        <v>385</v>
      </c>
    </row>
    <row r="4" spans="1:5" ht="12.75" thickBot="1">
      <c r="A4" s="1606" t="s">
        <v>326</v>
      </c>
      <c r="B4" s="1603">
        <v>38352</v>
      </c>
      <c r="C4" s="1603"/>
      <c r="D4" s="1603"/>
      <c r="E4" s="1604"/>
    </row>
    <row r="5" spans="1:5" ht="24.75" thickBot="1">
      <c r="A5" s="1607"/>
      <c r="B5" s="226" t="s">
        <v>5</v>
      </c>
      <c r="C5" s="227" t="s">
        <v>324</v>
      </c>
      <c r="D5" s="228" t="s">
        <v>325</v>
      </c>
      <c r="E5" s="229" t="s">
        <v>8</v>
      </c>
    </row>
    <row r="6" spans="1:5" ht="12.75" hidden="1" customHeight="1" thickBot="1">
      <c r="A6" s="188"/>
      <c r="B6" s="189"/>
      <c r="C6" s="190"/>
      <c r="D6" s="190"/>
      <c r="E6" s="191"/>
    </row>
    <row r="7" spans="1:5" s="192" customFormat="1" ht="12.75" thickBot="1">
      <c r="A7" s="236" t="s">
        <v>327</v>
      </c>
      <c r="B7" s="244">
        <v>741.47</v>
      </c>
      <c r="C7" s="245">
        <v>133.328</v>
      </c>
      <c r="D7" s="245">
        <v>662.20799999999997</v>
      </c>
      <c r="E7" s="246">
        <f>(E8+E9+E10+E11+E12+E13+E14)</f>
        <v>1537.0059999999996</v>
      </c>
    </row>
    <row r="8" spans="1:5">
      <c r="A8" s="235" t="s">
        <v>328</v>
      </c>
      <c r="B8" s="247">
        <v>34.860999999999997</v>
      </c>
      <c r="C8" s="248">
        <v>0.67300000000000004</v>
      </c>
      <c r="D8" s="248">
        <v>6.46</v>
      </c>
      <c r="E8" s="249">
        <f t="shared" ref="E8:E14" si="0">(B8+C8+D8)</f>
        <v>41.994</v>
      </c>
    </row>
    <row r="9" spans="1:5">
      <c r="A9" s="231" t="s">
        <v>329</v>
      </c>
      <c r="B9" s="250">
        <v>111.872</v>
      </c>
      <c r="C9" s="251">
        <v>44.417000000000002</v>
      </c>
      <c r="D9" s="251">
        <v>61.094999999999999</v>
      </c>
      <c r="E9" s="252">
        <f t="shared" si="0"/>
        <v>217.38399999999999</v>
      </c>
    </row>
    <row r="10" spans="1:5">
      <c r="A10" s="231" t="s">
        <v>330</v>
      </c>
      <c r="B10" s="250">
        <v>253.25399999999999</v>
      </c>
      <c r="C10" s="251">
        <v>0</v>
      </c>
      <c r="D10" s="251">
        <v>203.238</v>
      </c>
      <c r="E10" s="252">
        <f t="shared" si="0"/>
        <v>456.49199999999996</v>
      </c>
    </row>
    <row r="11" spans="1:5">
      <c r="A11" s="231" t="s">
        <v>331</v>
      </c>
      <c r="B11" s="250">
        <v>264.81799999999998</v>
      </c>
      <c r="C11" s="251">
        <v>85.13</v>
      </c>
      <c r="D11" s="251">
        <v>220.54900000000001</v>
      </c>
      <c r="E11" s="252">
        <f t="shared" si="0"/>
        <v>570.49699999999996</v>
      </c>
    </row>
    <row r="12" spans="1:5">
      <c r="A12" s="231" t="s">
        <v>332</v>
      </c>
      <c r="B12" s="250">
        <v>76.638000000000005</v>
      </c>
      <c r="C12" s="251">
        <v>0</v>
      </c>
      <c r="D12" s="251">
        <v>43.744999999999997</v>
      </c>
      <c r="E12" s="252">
        <f t="shared" si="0"/>
        <v>120.38300000000001</v>
      </c>
    </row>
    <row r="13" spans="1:5">
      <c r="A13" s="231" t="s">
        <v>333</v>
      </c>
      <c r="B13" s="250">
        <v>2.7E-2</v>
      </c>
      <c r="C13" s="251">
        <v>0</v>
      </c>
      <c r="D13" s="251">
        <v>127.121</v>
      </c>
      <c r="E13" s="252">
        <f t="shared" si="0"/>
        <v>127.148</v>
      </c>
    </row>
    <row r="14" spans="1:5" ht="12.75" thickBot="1">
      <c r="A14" s="237" t="s">
        <v>334</v>
      </c>
      <c r="B14" s="253">
        <v>0</v>
      </c>
      <c r="C14" s="254">
        <v>3.1080000000000001</v>
      </c>
      <c r="D14" s="254">
        <v>0</v>
      </c>
      <c r="E14" s="255">
        <f t="shared" si="0"/>
        <v>3.1080000000000001</v>
      </c>
    </row>
    <row r="15" spans="1:5" s="192" customFormat="1" ht="12.75" thickBot="1">
      <c r="A15" s="236" t="s">
        <v>335</v>
      </c>
      <c r="B15" s="244">
        <v>32432.289000000001</v>
      </c>
      <c r="C15" s="245">
        <v>3600.288</v>
      </c>
      <c r="D15" s="245">
        <v>7823.3990000000003</v>
      </c>
      <c r="E15" s="246">
        <f>(SUM(E16:E23))</f>
        <v>43855.976000000002</v>
      </c>
    </row>
    <row r="16" spans="1:5">
      <c r="A16" s="238" t="s">
        <v>336</v>
      </c>
      <c r="B16" s="247">
        <v>6480.4470000000001</v>
      </c>
      <c r="C16" s="248">
        <v>630.56299999999999</v>
      </c>
      <c r="D16" s="248">
        <v>1904.5229999999999</v>
      </c>
      <c r="E16" s="249">
        <f t="shared" ref="E16:E23" si="1">(B16+C16+D16)</f>
        <v>9015.5329999999994</v>
      </c>
    </row>
    <row r="17" spans="1:5">
      <c r="A17" s="231" t="s">
        <v>337</v>
      </c>
      <c r="B17" s="250">
        <v>521.27</v>
      </c>
      <c r="C17" s="251">
        <v>25.616</v>
      </c>
      <c r="D17" s="251">
        <v>197.298</v>
      </c>
      <c r="E17" s="252">
        <f t="shared" si="1"/>
        <v>744.18399999999997</v>
      </c>
    </row>
    <row r="18" spans="1:5">
      <c r="A18" s="231" t="s">
        <v>338</v>
      </c>
      <c r="B18" s="250">
        <v>1105.0170000000001</v>
      </c>
      <c r="C18" s="251">
        <v>86.454999999999998</v>
      </c>
      <c r="D18" s="251">
        <v>322.98399999999998</v>
      </c>
      <c r="E18" s="252">
        <f t="shared" si="1"/>
        <v>1514.4559999999999</v>
      </c>
    </row>
    <row r="19" spans="1:5">
      <c r="A19" s="231" t="s">
        <v>339</v>
      </c>
      <c r="B19" s="250">
        <v>5402.2550000000001</v>
      </c>
      <c r="C19" s="251">
        <v>568.79300000000001</v>
      </c>
      <c r="D19" s="251">
        <v>1478.818</v>
      </c>
      <c r="E19" s="252">
        <f t="shared" si="1"/>
        <v>7449.866</v>
      </c>
    </row>
    <row r="20" spans="1:5">
      <c r="A20" s="231" t="s">
        <v>340</v>
      </c>
      <c r="B20" s="250">
        <v>287.96300000000002</v>
      </c>
      <c r="C20" s="251">
        <v>65.41</v>
      </c>
      <c r="D20" s="251">
        <v>124.733</v>
      </c>
      <c r="E20" s="252">
        <f t="shared" si="1"/>
        <v>478.10600000000005</v>
      </c>
    </row>
    <row r="21" spans="1:5">
      <c r="A21" s="231" t="s">
        <v>341</v>
      </c>
      <c r="B21" s="250">
        <v>4552.4059999999999</v>
      </c>
      <c r="C21" s="251">
        <v>603.66200000000003</v>
      </c>
      <c r="D21" s="251">
        <v>1543.9390000000001</v>
      </c>
      <c r="E21" s="252">
        <f t="shared" si="1"/>
        <v>6700.0070000000005</v>
      </c>
    </row>
    <row r="22" spans="1:5">
      <c r="A22" s="231" t="s">
        <v>342</v>
      </c>
      <c r="B22" s="250">
        <v>13722.263999999999</v>
      </c>
      <c r="C22" s="251">
        <v>1548.701</v>
      </c>
      <c r="D22" s="251">
        <v>2121.578</v>
      </c>
      <c r="E22" s="252">
        <f t="shared" si="1"/>
        <v>17392.543000000001</v>
      </c>
    </row>
    <row r="23" spans="1:5" ht="12.75" thickBot="1">
      <c r="A23" s="237" t="s">
        <v>343</v>
      </c>
      <c r="B23" s="253">
        <v>360.66699999999997</v>
      </c>
      <c r="C23" s="254">
        <v>71.087999999999994</v>
      </c>
      <c r="D23" s="254">
        <v>129.52600000000001</v>
      </c>
      <c r="E23" s="255">
        <f t="shared" si="1"/>
        <v>561.28099999999995</v>
      </c>
    </row>
    <row r="24" spans="1:5" s="192" customFormat="1" ht="12.75" thickBot="1">
      <c r="A24" s="236" t="s">
        <v>344</v>
      </c>
      <c r="B24" s="244">
        <v>27887.616000000002</v>
      </c>
      <c r="C24" s="245">
        <v>3278.6309999999999</v>
      </c>
      <c r="D24" s="245">
        <v>3859.1260000000002</v>
      </c>
      <c r="E24" s="246">
        <f>(E25+E26+E27+E28+E29+E30+E31)</f>
        <v>35025.373</v>
      </c>
    </row>
    <row r="25" spans="1:5">
      <c r="A25" s="238" t="s">
        <v>345</v>
      </c>
      <c r="B25" s="247">
        <v>7641.7150000000001</v>
      </c>
      <c r="C25" s="248">
        <v>1266.258</v>
      </c>
      <c r="D25" s="248">
        <v>729.39800000000002</v>
      </c>
      <c r="E25" s="249">
        <f t="shared" ref="E25:E31" si="2">(B25+C25+D25)</f>
        <v>9637.3709999999992</v>
      </c>
    </row>
    <row r="26" spans="1:5">
      <c r="A26" s="233" t="s">
        <v>346</v>
      </c>
      <c r="B26" s="250">
        <v>486.19299999999998</v>
      </c>
      <c r="C26" s="251">
        <v>79.722999999999999</v>
      </c>
      <c r="D26" s="251">
        <v>136.05099999999999</v>
      </c>
      <c r="E26" s="252">
        <f t="shared" si="2"/>
        <v>701.96699999999987</v>
      </c>
    </row>
    <row r="27" spans="1:5">
      <c r="A27" s="233" t="s">
        <v>347</v>
      </c>
      <c r="B27" s="250">
        <v>265.78800000000001</v>
      </c>
      <c r="C27" s="251">
        <v>13.994</v>
      </c>
      <c r="D27" s="251">
        <v>191.88900000000001</v>
      </c>
      <c r="E27" s="252">
        <f t="shared" si="2"/>
        <v>471.67100000000005</v>
      </c>
    </row>
    <row r="28" spans="1:5">
      <c r="A28" s="231" t="s">
        <v>348</v>
      </c>
      <c r="B28" s="250">
        <v>4110.91</v>
      </c>
      <c r="C28" s="251">
        <v>321.53100000000001</v>
      </c>
      <c r="D28" s="251">
        <v>845.95699999999999</v>
      </c>
      <c r="E28" s="252">
        <f t="shared" si="2"/>
        <v>5278.3980000000001</v>
      </c>
    </row>
    <row r="29" spans="1:5">
      <c r="A29" s="234" t="s">
        <v>349</v>
      </c>
      <c r="B29" s="250">
        <v>3283.8020000000001</v>
      </c>
      <c r="C29" s="251">
        <v>447.75099999999998</v>
      </c>
      <c r="D29" s="251">
        <v>357.02600000000001</v>
      </c>
      <c r="E29" s="252">
        <f t="shared" si="2"/>
        <v>4088.5789999999997</v>
      </c>
    </row>
    <row r="30" spans="1:5">
      <c r="A30" s="233" t="s">
        <v>350</v>
      </c>
      <c r="B30" s="250">
        <v>227.79300000000001</v>
      </c>
      <c r="C30" s="251">
        <v>0</v>
      </c>
      <c r="D30" s="251">
        <v>90.052000000000007</v>
      </c>
      <c r="E30" s="252">
        <f t="shared" si="2"/>
        <v>317.84500000000003</v>
      </c>
    </row>
    <row r="31" spans="1:5" ht="12.75" thickBot="1">
      <c r="A31" s="237" t="s">
        <v>351</v>
      </c>
      <c r="B31" s="253">
        <v>11871.415000000001</v>
      </c>
      <c r="C31" s="254">
        <v>1149.374</v>
      </c>
      <c r="D31" s="254">
        <v>1508.7529999999999</v>
      </c>
      <c r="E31" s="255">
        <f t="shared" si="2"/>
        <v>14529.542000000001</v>
      </c>
    </row>
    <row r="32" spans="1:5" s="192" customFormat="1" ht="23.25" thickBot="1">
      <c r="A32" s="240" t="s">
        <v>352</v>
      </c>
      <c r="B32" s="244">
        <v>610.14700000000005</v>
      </c>
      <c r="C32" s="245">
        <v>35.009</v>
      </c>
      <c r="D32" s="245">
        <v>199.87799999999999</v>
      </c>
      <c r="E32" s="246">
        <f>(E33+E34+E35)</f>
        <v>845.0329999999999</v>
      </c>
    </row>
    <row r="33" spans="1:5">
      <c r="A33" s="239" t="s">
        <v>353</v>
      </c>
      <c r="B33" s="250">
        <v>196.20599999999999</v>
      </c>
      <c r="C33" s="251">
        <v>0</v>
      </c>
      <c r="D33" s="251">
        <v>75.111999999999995</v>
      </c>
      <c r="E33" s="252">
        <f>(B33+C33+D33)</f>
        <v>271.31799999999998</v>
      </c>
    </row>
    <row r="34" spans="1:5">
      <c r="A34" s="231" t="s">
        <v>354</v>
      </c>
      <c r="B34" s="250">
        <v>413.84300000000002</v>
      </c>
      <c r="C34" s="251">
        <v>35.008000000000003</v>
      </c>
      <c r="D34" s="251">
        <v>124.76600000000001</v>
      </c>
      <c r="E34" s="252">
        <f>(B34+C34+D34)</f>
        <v>573.61699999999996</v>
      </c>
    </row>
    <row r="35" spans="1:5" ht="12.75" thickBot="1">
      <c r="A35" s="241" t="s">
        <v>355</v>
      </c>
      <c r="B35" s="250">
        <v>9.8000000000000004E-2</v>
      </c>
      <c r="C35" s="251">
        <v>0</v>
      </c>
      <c r="D35" s="251">
        <v>0</v>
      </c>
      <c r="E35" s="252">
        <f>(B35+C35+D35)</f>
        <v>9.8000000000000004E-2</v>
      </c>
    </row>
    <row r="36" spans="1:5" s="192" customFormat="1" ht="12.75" thickBot="1">
      <c r="A36" s="236" t="s">
        <v>356</v>
      </c>
      <c r="B36" s="244">
        <v>2246.002</v>
      </c>
      <c r="C36" s="245">
        <v>446.625</v>
      </c>
      <c r="D36" s="245">
        <v>1175.009</v>
      </c>
      <c r="E36" s="246">
        <f>(E37+E38+E39+E40)</f>
        <v>3867.636</v>
      </c>
    </row>
    <row r="37" spans="1:5">
      <c r="A37" s="238" t="s">
        <v>357</v>
      </c>
      <c r="B37" s="247">
        <v>170.00899999999999</v>
      </c>
      <c r="C37" s="248">
        <v>13.752000000000001</v>
      </c>
      <c r="D37" s="248">
        <v>69.644000000000005</v>
      </c>
      <c r="E37" s="249">
        <f>(B37+C37+D37)</f>
        <v>253.405</v>
      </c>
    </row>
    <row r="38" spans="1:5">
      <c r="A38" s="231" t="s">
        <v>358</v>
      </c>
      <c r="B38" s="250">
        <v>1495.336</v>
      </c>
      <c r="C38" s="251">
        <v>421.90300000000002</v>
      </c>
      <c r="D38" s="251">
        <v>939.09100000000001</v>
      </c>
      <c r="E38" s="252">
        <f>(B38+C38+D38)</f>
        <v>2856.33</v>
      </c>
    </row>
    <row r="39" spans="1:5">
      <c r="A39" s="231" t="s">
        <v>359</v>
      </c>
      <c r="B39" s="250">
        <v>501.762</v>
      </c>
      <c r="C39" s="251">
        <v>7.5380000000000003</v>
      </c>
      <c r="D39" s="251">
        <v>68.936000000000007</v>
      </c>
      <c r="E39" s="252">
        <f>(B39+C39+D39)</f>
        <v>578.23599999999999</v>
      </c>
    </row>
    <row r="40" spans="1:5" ht="12.75" thickBot="1">
      <c r="A40" s="231" t="s">
        <v>360</v>
      </c>
      <c r="B40" s="253">
        <v>78.894999999999996</v>
      </c>
      <c r="C40" s="254">
        <v>3.4319999999999999</v>
      </c>
      <c r="D40" s="254">
        <v>97.337999999999994</v>
      </c>
      <c r="E40" s="255">
        <f>(B40+C40+D40)</f>
        <v>179.66499999999999</v>
      </c>
    </row>
    <row r="41" spans="1:5" s="192" customFormat="1" ht="12.75" thickBot="1">
      <c r="A41" s="232" t="s">
        <v>361</v>
      </c>
      <c r="B41" s="244">
        <v>1767.4280000000001</v>
      </c>
      <c r="C41" s="245">
        <v>446.87700000000001</v>
      </c>
      <c r="D41" s="245">
        <v>1188.5709999999999</v>
      </c>
      <c r="E41" s="246">
        <f>(E42+E43+E44+E45+E46+E47)</f>
        <v>3402.8759999999997</v>
      </c>
    </row>
    <row r="42" spans="1:5">
      <c r="A42" s="231" t="s">
        <v>362</v>
      </c>
      <c r="B42" s="247">
        <v>134.745</v>
      </c>
      <c r="C42" s="248">
        <v>6</v>
      </c>
      <c r="D42" s="248">
        <v>268.298</v>
      </c>
      <c r="E42" s="249">
        <f t="shared" ref="E42:E47" si="3">(B42+C42+D42)</f>
        <v>409.04300000000001</v>
      </c>
    </row>
    <row r="43" spans="1:5">
      <c r="A43" s="231" t="s">
        <v>363</v>
      </c>
      <c r="B43" s="250">
        <v>52.99</v>
      </c>
      <c r="C43" s="251">
        <v>45.905999999999999</v>
      </c>
      <c r="D43" s="251">
        <v>0</v>
      </c>
      <c r="E43" s="252">
        <f t="shared" si="3"/>
        <v>98.896000000000001</v>
      </c>
    </row>
    <row r="44" spans="1:5">
      <c r="A44" s="233" t="s">
        <v>364</v>
      </c>
      <c r="B44" s="250">
        <v>10.394</v>
      </c>
      <c r="C44" s="251">
        <v>0</v>
      </c>
      <c r="D44" s="251">
        <v>20.829000000000001</v>
      </c>
      <c r="E44" s="252">
        <f t="shared" si="3"/>
        <v>31.222999999999999</v>
      </c>
    </row>
    <row r="45" spans="1:5">
      <c r="A45" s="231" t="s">
        <v>365</v>
      </c>
      <c r="B45" s="250">
        <v>1028.307</v>
      </c>
      <c r="C45" s="251">
        <v>299</v>
      </c>
      <c r="D45" s="251">
        <v>391.15499999999997</v>
      </c>
      <c r="E45" s="252">
        <f t="shared" si="3"/>
        <v>1718.462</v>
      </c>
    </row>
    <row r="46" spans="1:5">
      <c r="A46" s="233" t="s">
        <v>366</v>
      </c>
      <c r="B46" s="250">
        <v>8.2569999999999997</v>
      </c>
      <c r="C46" s="251">
        <v>2.7E-2</v>
      </c>
      <c r="D46" s="251">
        <v>0</v>
      </c>
      <c r="E46" s="252">
        <f t="shared" si="3"/>
        <v>8.2839999999999989</v>
      </c>
    </row>
    <row r="47" spans="1:5" ht="12.75" thickBot="1">
      <c r="A47" s="237" t="s">
        <v>367</v>
      </c>
      <c r="B47" s="253">
        <v>532.73500000000001</v>
      </c>
      <c r="C47" s="254">
        <v>95.944000000000003</v>
      </c>
      <c r="D47" s="254">
        <v>508.28899999999999</v>
      </c>
      <c r="E47" s="255">
        <f t="shared" si="3"/>
        <v>1136.9679999999998</v>
      </c>
    </row>
    <row r="48" spans="1:5" s="192" customFormat="1" ht="12.75" thickBot="1">
      <c r="A48" s="242" t="s">
        <v>368</v>
      </c>
      <c r="B48" s="244">
        <v>4164.0469999999996</v>
      </c>
      <c r="C48" s="245">
        <v>1158.6320000000001</v>
      </c>
      <c r="D48" s="245">
        <v>3496.7060000000001</v>
      </c>
      <c r="E48" s="246">
        <f>(E49+E50+E51+E52+E53+E54+E55)</f>
        <v>8819.385000000002</v>
      </c>
    </row>
    <row r="49" spans="1:6">
      <c r="A49" s="238" t="s">
        <v>369</v>
      </c>
      <c r="B49" s="247">
        <v>173.88399999999999</v>
      </c>
      <c r="C49" s="248">
        <v>592.38199999999995</v>
      </c>
      <c r="D49" s="248">
        <v>249.52699999999999</v>
      </c>
      <c r="E49" s="249">
        <f t="shared" ref="E49:E56" si="4">(B49+C49+D49)</f>
        <v>1015.7929999999999</v>
      </c>
    </row>
    <row r="50" spans="1:6">
      <c r="A50" s="233" t="s">
        <v>370</v>
      </c>
      <c r="B50" s="250">
        <v>115.291</v>
      </c>
      <c r="C50" s="251">
        <v>31.846</v>
      </c>
      <c r="D50" s="251">
        <v>18.649999999999999</v>
      </c>
      <c r="E50" s="252">
        <f t="shared" si="4"/>
        <v>165.78700000000001</v>
      </c>
    </row>
    <row r="51" spans="1:6">
      <c r="A51" s="233" t="s">
        <v>371</v>
      </c>
      <c r="B51" s="250">
        <v>16.186</v>
      </c>
      <c r="C51" s="251">
        <v>0</v>
      </c>
      <c r="D51" s="251">
        <v>521.68499999999995</v>
      </c>
      <c r="E51" s="252">
        <f t="shared" si="4"/>
        <v>537.87099999999998</v>
      </c>
    </row>
    <row r="52" spans="1:6">
      <c r="A52" s="231" t="s">
        <v>372</v>
      </c>
      <c r="B52" s="250">
        <v>3299.2559999999999</v>
      </c>
      <c r="C52" s="251">
        <v>534.404</v>
      </c>
      <c r="D52" s="251">
        <v>2342.8780000000002</v>
      </c>
      <c r="E52" s="252">
        <f t="shared" si="4"/>
        <v>6176.5380000000005</v>
      </c>
      <c r="F52" s="193"/>
    </row>
    <row r="53" spans="1:6">
      <c r="A53" s="231" t="s">
        <v>373</v>
      </c>
      <c r="B53" s="250">
        <v>559.346</v>
      </c>
      <c r="C53" s="251">
        <v>0</v>
      </c>
      <c r="D53" s="251">
        <v>363.96600000000001</v>
      </c>
      <c r="E53" s="252">
        <f t="shared" si="4"/>
        <v>923.31200000000001</v>
      </c>
    </row>
    <row r="54" spans="1:6">
      <c r="A54" s="231" t="s">
        <v>374</v>
      </c>
      <c r="B54" s="250">
        <v>8.4000000000000005E-2</v>
      </c>
      <c r="C54" s="251">
        <v>0</v>
      </c>
      <c r="D54" s="251">
        <v>0</v>
      </c>
      <c r="E54" s="252">
        <f t="shared" si="4"/>
        <v>8.4000000000000005E-2</v>
      </c>
    </row>
    <row r="55" spans="1:6" ht="23.25" thickBot="1">
      <c r="A55" s="207" t="s">
        <v>375</v>
      </c>
      <c r="B55" s="253">
        <v>0</v>
      </c>
      <c r="C55" s="254">
        <v>0</v>
      </c>
      <c r="D55" s="254">
        <v>0</v>
      </c>
      <c r="E55" s="255">
        <f t="shared" si="4"/>
        <v>0</v>
      </c>
    </row>
    <row r="56" spans="1:6" s="192" customFormat="1" ht="23.25" thickBot="1">
      <c r="A56" s="243" t="s">
        <v>376</v>
      </c>
      <c r="B56" s="244">
        <v>521.63</v>
      </c>
      <c r="C56" s="245">
        <v>26.861000000000001</v>
      </c>
      <c r="D56" s="245">
        <v>61.081000000000003</v>
      </c>
      <c r="E56" s="246">
        <f t="shared" si="4"/>
        <v>609.572</v>
      </c>
    </row>
    <row r="57" spans="1:6" s="192" customFormat="1" ht="12.75" thickBot="1">
      <c r="A57" s="236" t="s">
        <v>377</v>
      </c>
      <c r="B57" s="221">
        <f>B58+B59+B60+B61+B62+B63+B64+B65</f>
        <v>8487.3559999999998</v>
      </c>
      <c r="C57" s="224">
        <f>C58+C59+C60+C61+C62+C63+C64+C65</f>
        <v>1969.914</v>
      </c>
      <c r="D57" s="224">
        <f>D58+D59+D60+D61+D62+D63+D64+D65</f>
        <v>9565.2670000000016</v>
      </c>
      <c r="E57" s="225">
        <f>E58+E59+E60+E61+E62+E63+E64+E65</f>
        <v>20022.536999999997</v>
      </c>
      <c r="F57" s="193"/>
    </row>
    <row r="58" spans="1:6">
      <c r="A58" s="238" t="s">
        <v>378</v>
      </c>
      <c r="B58" s="250">
        <v>7625.5659999999998</v>
      </c>
      <c r="C58" s="250">
        <v>1705.567</v>
      </c>
      <c r="D58" s="250">
        <v>9906.0110000000004</v>
      </c>
      <c r="E58" s="256">
        <f>SUM(B58:D58)</f>
        <v>19237.144</v>
      </c>
    </row>
    <row r="59" spans="1:6">
      <c r="A59" s="231" t="s">
        <v>379</v>
      </c>
      <c r="B59" s="250">
        <v>1368.271</v>
      </c>
      <c r="C59" s="250">
        <v>214.33099999999999</v>
      </c>
      <c r="D59" s="250">
        <v>1131.625</v>
      </c>
      <c r="E59" s="256">
        <f t="shared" ref="E59:E65" si="5">B59+C59+D59</f>
        <v>2714.2269999999999</v>
      </c>
    </row>
    <row r="60" spans="1:6">
      <c r="A60" s="231" t="s">
        <v>380</v>
      </c>
      <c r="B60" s="250">
        <v>40.390999999999998</v>
      </c>
      <c r="C60" s="250">
        <v>0.155</v>
      </c>
      <c r="D60" s="250">
        <v>11.27</v>
      </c>
      <c r="E60" s="256">
        <f t="shared" si="5"/>
        <v>51.816000000000003</v>
      </c>
    </row>
    <row r="61" spans="1:6">
      <c r="A61" s="231" t="s">
        <v>381</v>
      </c>
      <c r="B61" s="250">
        <v>48.136000000000003</v>
      </c>
      <c r="C61" s="250">
        <v>49.860999999999997</v>
      </c>
      <c r="D61" s="250">
        <v>50.375</v>
      </c>
      <c r="E61" s="256">
        <f t="shared" si="5"/>
        <v>148.37200000000001</v>
      </c>
    </row>
    <row r="62" spans="1:6">
      <c r="A62" s="231" t="s">
        <v>263</v>
      </c>
      <c r="B62" s="250">
        <v>1.0820000000000001</v>
      </c>
      <c r="C62" s="250">
        <v>0</v>
      </c>
      <c r="D62" s="250">
        <v>0</v>
      </c>
      <c r="E62" s="256">
        <f t="shared" si="5"/>
        <v>1.0820000000000001</v>
      </c>
    </row>
    <row r="63" spans="1:6">
      <c r="A63" s="231" t="s">
        <v>382</v>
      </c>
      <c r="B63" s="250">
        <v>-72.48</v>
      </c>
      <c r="C63" s="250">
        <v>0</v>
      </c>
      <c r="D63" s="250">
        <v>-1424.105</v>
      </c>
      <c r="E63" s="256">
        <f t="shared" si="5"/>
        <v>-1496.585</v>
      </c>
    </row>
    <row r="64" spans="1:6" ht="12.75" thickBot="1">
      <c r="A64" s="241" t="s">
        <v>98</v>
      </c>
      <c r="B64" s="253">
        <v>-523.61</v>
      </c>
      <c r="C64" s="253">
        <v>0</v>
      </c>
      <c r="D64" s="253">
        <v>-109.90900000000001</v>
      </c>
      <c r="E64" s="257">
        <f t="shared" si="5"/>
        <v>-633.51900000000001</v>
      </c>
    </row>
    <row r="65" spans="1:5" ht="12.75" thickBot="1">
      <c r="A65" s="236" t="s">
        <v>383</v>
      </c>
      <c r="B65" s="258">
        <v>0</v>
      </c>
      <c r="C65" s="258">
        <v>0</v>
      </c>
      <c r="D65" s="258">
        <v>0</v>
      </c>
      <c r="E65" s="259">
        <f t="shared" si="5"/>
        <v>0</v>
      </c>
    </row>
    <row r="66" spans="1:5" s="192" customFormat="1" ht="12.75" thickBot="1">
      <c r="A66" s="236" t="s">
        <v>384</v>
      </c>
      <c r="B66" s="260">
        <v>78858</v>
      </c>
      <c r="C66" s="260">
        <v>11096</v>
      </c>
      <c r="D66" s="260">
        <v>28031</v>
      </c>
      <c r="E66" s="223">
        <v>117985</v>
      </c>
    </row>
    <row r="67" spans="1:5">
      <c r="B67" s="187"/>
      <c r="C67" s="187"/>
      <c r="D67" s="187"/>
      <c r="E67" s="187"/>
    </row>
  </sheetData>
  <mergeCells count="3">
    <mergeCell ref="B4:E4"/>
    <mergeCell ref="A4:A5"/>
    <mergeCell ref="A2:E2"/>
  </mergeCells>
  <pageMargins left="0.75" right="0.75" top="1" bottom="1" header="0.5" footer="0.5"/>
  <headerFooter alignWithMargins="0"/>
  <ignoredErrors>
    <ignoredError sqref="E15:E48 E55:E66 E49:E54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9"/>
  <sheetViews>
    <sheetView topLeftCell="A49" workbookViewId="0">
      <selection activeCell="H16" sqref="H16"/>
    </sheetView>
  </sheetViews>
  <sheetFormatPr defaultRowHeight="12"/>
  <cols>
    <col min="1" max="1" width="32.125" style="34" customWidth="1"/>
    <col min="2" max="4" width="11.875" style="34" customWidth="1"/>
    <col min="5" max="5" width="11.75" style="34" customWidth="1"/>
    <col min="6" max="6" width="6.75" style="34" bestFit="1" customWidth="1"/>
    <col min="7" max="7" width="11.875" style="34" customWidth="1"/>
    <col min="8" max="8" width="6.75" style="34" bestFit="1" customWidth="1"/>
    <col min="9" max="9" width="11.875" style="34" customWidth="1"/>
    <col min="10" max="10" width="6.75" style="34" bestFit="1" customWidth="1"/>
    <col min="11" max="11" width="11.75" style="34" customWidth="1"/>
    <col min="12" max="12" width="6.75" style="34" bestFit="1" customWidth="1"/>
    <col min="13" max="16384" width="9" style="34"/>
  </cols>
  <sheetData>
    <row r="1" spans="1:12">
      <c r="A1" s="185"/>
      <c r="B1" s="185"/>
      <c r="C1" s="185"/>
      <c r="D1" s="186"/>
      <c r="E1" s="185"/>
    </row>
    <row r="2" spans="1:12">
      <c r="A2" s="1605" t="s">
        <v>836</v>
      </c>
      <c r="B2" s="1605"/>
      <c r="C2" s="1605"/>
      <c r="D2" s="1605"/>
      <c r="E2" s="1605"/>
    </row>
    <row r="3" spans="1:12">
      <c r="A3" s="210"/>
      <c r="B3" s="210"/>
      <c r="C3" s="210"/>
      <c r="D3" s="210"/>
      <c r="E3" s="210"/>
    </row>
    <row r="4" spans="1:12" ht="12.75" thickBot="1">
      <c r="A4" s="2"/>
      <c r="B4" s="185"/>
      <c r="C4" s="185"/>
      <c r="D4" s="1623" t="s">
        <v>385</v>
      </c>
      <c r="E4" s="1623"/>
    </row>
    <row r="5" spans="1:12" ht="24.75" thickBot="1">
      <c r="A5" s="433" t="s">
        <v>326</v>
      </c>
      <c r="B5" s="306" t="s">
        <v>5</v>
      </c>
      <c r="C5" s="307" t="s">
        <v>324</v>
      </c>
      <c r="D5" s="308" t="s">
        <v>325</v>
      </c>
      <c r="E5" s="309" t="s">
        <v>8</v>
      </c>
    </row>
    <row r="6" spans="1:12">
      <c r="A6" s="388" t="s">
        <v>327</v>
      </c>
      <c r="B6" s="369">
        <v>1640.8489999999999</v>
      </c>
      <c r="C6" s="355">
        <v>1734.77</v>
      </c>
      <c r="D6" s="355">
        <v>329.64100000000002</v>
      </c>
      <c r="E6" s="359">
        <v>3705.26</v>
      </c>
    </row>
    <row r="7" spans="1:12">
      <c r="A7" s="230" t="s">
        <v>328</v>
      </c>
      <c r="B7" s="370">
        <v>174.65899999999999</v>
      </c>
      <c r="C7" s="356">
        <v>3.65</v>
      </c>
      <c r="D7" s="356">
        <v>29.192</v>
      </c>
      <c r="E7" s="360">
        <v>207.501</v>
      </c>
    </row>
    <row r="8" spans="1:12">
      <c r="A8" s="283" t="s">
        <v>389</v>
      </c>
      <c r="B8" s="370">
        <v>245.80500000000001</v>
      </c>
      <c r="C8" s="356">
        <v>117.453</v>
      </c>
      <c r="D8" s="356">
        <v>7.8390000000000004</v>
      </c>
      <c r="E8" s="360">
        <v>371.09699999999998</v>
      </c>
      <c r="F8" s="103"/>
      <c r="G8" s="102"/>
      <c r="H8" s="103"/>
      <c r="I8" s="102"/>
      <c r="J8" s="103"/>
      <c r="K8" s="102"/>
      <c r="L8" s="103"/>
    </row>
    <row r="9" spans="1:12">
      <c r="A9" s="283" t="s">
        <v>390</v>
      </c>
      <c r="B9" s="370">
        <v>238.34299999999999</v>
      </c>
      <c r="C9" s="356">
        <v>264.20100000000002</v>
      </c>
      <c r="D9" s="356">
        <v>0</v>
      </c>
      <c r="E9" s="360">
        <v>502.54399999999998</v>
      </c>
      <c r="F9" s="89"/>
      <c r="G9" s="89"/>
      <c r="H9" s="89"/>
      <c r="I9" s="89"/>
      <c r="J9" s="89"/>
      <c r="K9" s="89"/>
      <c r="L9" s="89"/>
    </row>
    <row r="10" spans="1:12" s="70" customFormat="1">
      <c r="A10" s="231" t="s">
        <v>331</v>
      </c>
      <c r="B10" s="370">
        <v>688.94299999999998</v>
      </c>
      <c r="C10" s="356">
        <v>608.92100000000005</v>
      </c>
      <c r="D10" s="356">
        <v>153.721</v>
      </c>
      <c r="E10" s="360">
        <v>1451.585</v>
      </c>
      <c r="F10" s="105"/>
      <c r="G10" s="104"/>
      <c r="H10" s="105"/>
      <c r="I10" s="104"/>
      <c r="J10" s="105"/>
      <c r="K10" s="104"/>
      <c r="L10" s="105"/>
    </row>
    <row r="11" spans="1:12">
      <c r="A11" s="231" t="s">
        <v>391</v>
      </c>
      <c r="B11" s="370">
        <v>293.072</v>
      </c>
      <c r="C11" s="356">
        <v>739.82899999999995</v>
      </c>
      <c r="D11" s="356">
        <v>0</v>
      </c>
      <c r="E11" s="360">
        <v>1032.9009999999998</v>
      </c>
      <c r="F11" s="107"/>
      <c r="G11" s="106"/>
      <c r="H11" s="107"/>
      <c r="I11" s="106"/>
      <c r="J11" s="107"/>
      <c r="K11" s="106"/>
      <c r="L11" s="107"/>
    </row>
    <row r="12" spans="1:12">
      <c r="A12" s="231" t="s">
        <v>333</v>
      </c>
      <c r="B12" s="370">
        <v>2.7E-2</v>
      </c>
      <c r="C12" s="356">
        <v>0.71599999999999997</v>
      </c>
      <c r="D12" s="356">
        <v>138.88900000000001</v>
      </c>
      <c r="E12" s="360">
        <v>139.63200000000001</v>
      </c>
      <c r="F12" s="107"/>
      <c r="G12" s="106"/>
      <c r="H12" s="107"/>
      <c r="I12" s="106"/>
      <c r="J12" s="107"/>
      <c r="K12" s="106"/>
      <c r="L12" s="107"/>
    </row>
    <row r="13" spans="1:12">
      <c r="A13" s="231" t="s">
        <v>392</v>
      </c>
      <c r="B13" s="370">
        <v>0</v>
      </c>
      <c r="C13" s="356">
        <v>0</v>
      </c>
      <c r="D13" s="356">
        <v>0</v>
      </c>
      <c r="E13" s="360">
        <v>0</v>
      </c>
      <c r="F13" s="107"/>
      <c r="G13" s="106"/>
      <c r="H13" s="107"/>
      <c r="I13" s="106"/>
      <c r="J13" s="107"/>
      <c r="K13" s="106"/>
      <c r="L13" s="107"/>
    </row>
    <row r="14" spans="1:12">
      <c r="A14" s="382" t="s">
        <v>335</v>
      </c>
      <c r="B14" s="369">
        <v>43942.646000000001</v>
      </c>
      <c r="C14" s="355">
        <v>12253.869000000001</v>
      </c>
      <c r="D14" s="355">
        <v>5042.076</v>
      </c>
      <c r="E14" s="359">
        <v>61238.591</v>
      </c>
      <c r="F14" s="107"/>
      <c r="G14" s="106"/>
      <c r="H14" s="107"/>
      <c r="I14" s="106"/>
      <c r="J14" s="107"/>
      <c r="K14" s="106"/>
      <c r="L14" s="107"/>
    </row>
    <row r="15" spans="1:12">
      <c r="A15" s="231" t="s">
        <v>336</v>
      </c>
      <c r="B15" s="370">
        <v>8844.0319999999992</v>
      </c>
      <c r="C15" s="356">
        <v>3102.2620000000002</v>
      </c>
      <c r="D15" s="356">
        <v>925.346</v>
      </c>
      <c r="E15" s="360">
        <v>12871.64</v>
      </c>
      <c r="F15" s="107"/>
      <c r="G15" s="106"/>
      <c r="H15" s="107"/>
      <c r="I15" s="106"/>
      <c r="J15" s="107"/>
      <c r="K15" s="106"/>
      <c r="L15" s="107"/>
    </row>
    <row r="16" spans="1:12">
      <c r="A16" s="231" t="s">
        <v>337</v>
      </c>
      <c r="B16" s="370">
        <v>543.58299999999997</v>
      </c>
      <c r="C16" s="356">
        <v>143.45099999999999</v>
      </c>
      <c r="D16" s="356">
        <v>690.23500000000001</v>
      </c>
      <c r="E16" s="360">
        <v>1377.269</v>
      </c>
      <c r="F16" s="107"/>
      <c r="G16" s="106"/>
      <c r="H16" s="107"/>
      <c r="I16" s="106"/>
      <c r="J16" s="107"/>
      <c r="K16" s="106"/>
      <c r="L16" s="107"/>
    </row>
    <row r="17" spans="1:12" ht="12.75" hidden="1" customHeight="1" thickBot="1">
      <c r="A17" s="231" t="s">
        <v>338</v>
      </c>
      <c r="B17" s="370">
        <v>1338.269</v>
      </c>
      <c r="C17" s="356">
        <v>441.685</v>
      </c>
      <c r="D17" s="356">
        <v>289.28100000000001</v>
      </c>
      <c r="E17" s="360">
        <v>2069.2350000000001</v>
      </c>
      <c r="F17" s="107"/>
      <c r="G17" s="106"/>
      <c r="H17" s="107"/>
      <c r="I17" s="106"/>
      <c r="J17" s="107"/>
      <c r="K17" s="106"/>
      <c r="L17" s="107"/>
    </row>
    <row r="18" spans="1:12" s="70" customFormat="1">
      <c r="A18" s="231" t="s">
        <v>339</v>
      </c>
      <c r="B18" s="370">
        <v>7881.86</v>
      </c>
      <c r="C18" s="356">
        <v>1767.6410000000001</v>
      </c>
      <c r="D18" s="356">
        <v>1321.672</v>
      </c>
      <c r="E18" s="360">
        <v>10971.172999999999</v>
      </c>
      <c r="F18" s="105"/>
      <c r="G18" s="104"/>
      <c r="H18" s="105"/>
      <c r="I18" s="104"/>
      <c r="J18" s="105"/>
      <c r="K18" s="104"/>
      <c r="L18" s="105"/>
    </row>
    <row r="19" spans="1:12">
      <c r="A19" s="231" t="s">
        <v>340</v>
      </c>
      <c r="B19" s="370">
        <v>462.90800000000002</v>
      </c>
      <c r="C19" s="356">
        <v>173.97399999999999</v>
      </c>
      <c r="D19" s="356">
        <v>12.548999999999999</v>
      </c>
      <c r="E19" s="360">
        <v>649.43100000000004</v>
      </c>
      <c r="F19" s="107"/>
      <c r="G19" s="106"/>
      <c r="H19" s="107"/>
      <c r="I19" s="106"/>
      <c r="J19" s="107"/>
      <c r="K19" s="106"/>
      <c r="L19" s="107"/>
    </row>
    <row r="20" spans="1:12">
      <c r="A20" s="231" t="s">
        <v>393</v>
      </c>
      <c r="B20" s="370">
        <v>8267.4490000000005</v>
      </c>
      <c r="C20" s="356">
        <v>2544.3939999999998</v>
      </c>
      <c r="D20" s="356">
        <v>574.33699999999999</v>
      </c>
      <c r="E20" s="360">
        <v>11386.18</v>
      </c>
      <c r="F20" s="107"/>
      <c r="G20" s="106"/>
      <c r="H20" s="107"/>
      <c r="I20" s="106"/>
      <c r="J20" s="107"/>
      <c r="K20" s="106"/>
      <c r="L20" s="107"/>
    </row>
    <row r="21" spans="1:12">
      <c r="A21" s="231" t="s">
        <v>394</v>
      </c>
      <c r="B21" s="370">
        <v>16225.055</v>
      </c>
      <c r="C21" s="356">
        <v>3975.73</v>
      </c>
      <c r="D21" s="356">
        <v>1190.9059999999999</v>
      </c>
      <c r="E21" s="360">
        <v>21391.690999999999</v>
      </c>
      <c r="F21" s="107"/>
      <c r="G21" s="106"/>
      <c r="H21" s="107"/>
      <c r="I21" s="106"/>
      <c r="J21" s="107"/>
      <c r="K21" s="106"/>
      <c r="L21" s="107"/>
    </row>
    <row r="22" spans="1:12">
      <c r="A22" s="231" t="s">
        <v>395</v>
      </c>
      <c r="B22" s="370">
        <v>379.49</v>
      </c>
      <c r="C22" s="356">
        <v>104.732</v>
      </c>
      <c r="D22" s="356">
        <v>37.75</v>
      </c>
      <c r="E22" s="360">
        <v>521.97199999999998</v>
      </c>
      <c r="F22" s="107"/>
      <c r="G22" s="106"/>
      <c r="H22" s="107"/>
      <c r="I22" s="106"/>
      <c r="J22" s="107"/>
      <c r="K22" s="106"/>
      <c r="L22" s="107"/>
    </row>
    <row r="23" spans="1:12">
      <c r="A23" s="383" t="s">
        <v>344</v>
      </c>
      <c r="B23" s="369">
        <v>46158.131999999998</v>
      </c>
      <c r="C23" s="355">
        <v>14484.448</v>
      </c>
      <c r="D23" s="355">
        <v>3353.7469999999998</v>
      </c>
      <c r="E23" s="359">
        <v>63996.326999999997</v>
      </c>
      <c r="F23" s="107"/>
      <c r="G23" s="106"/>
      <c r="H23" s="107"/>
      <c r="I23" s="106"/>
      <c r="J23" s="107"/>
      <c r="K23" s="106"/>
      <c r="L23" s="107"/>
    </row>
    <row r="24" spans="1:12">
      <c r="A24" s="231" t="s">
        <v>345</v>
      </c>
      <c r="B24" s="370">
        <v>10370.142</v>
      </c>
      <c r="C24" s="356">
        <v>4641.2489999999998</v>
      </c>
      <c r="D24" s="356">
        <v>917.428</v>
      </c>
      <c r="E24" s="360">
        <v>15928.819</v>
      </c>
      <c r="F24" s="107"/>
      <c r="G24" s="106"/>
      <c r="H24" s="107"/>
      <c r="I24" s="106"/>
      <c r="J24" s="107"/>
      <c r="K24" s="106"/>
      <c r="L24" s="107"/>
    </row>
    <row r="25" spans="1:12">
      <c r="A25" s="283" t="s">
        <v>346</v>
      </c>
      <c r="B25" s="370">
        <v>409.529</v>
      </c>
      <c r="C25" s="356">
        <v>4.5979999999999999</v>
      </c>
      <c r="D25" s="356">
        <v>47.716000000000001</v>
      </c>
      <c r="E25" s="360">
        <v>461.84300000000002</v>
      </c>
      <c r="F25" s="107"/>
      <c r="G25" s="106"/>
      <c r="H25" s="107"/>
      <c r="I25" s="106"/>
      <c r="J25" s="107"/>
      <c r="K25" s="106"/>
      <c r="L25" s="107"/>
    </row>
    <row r="26" spans="1:12">
      <c r="A26" s="283" t="s">
        <v>347</v>
      </c>
      <c r="B26" s="370">
        <v>517.06700000000001</v>
      </c>
      <c r="C26" s="356">
        <v>68.584999999999994</v>
      </c>
      <c r="D26" s="356">
        <v>58.226999999999997</v>
      </c>
      <c r="E26" s="360">
        <v>643.87900000000002</v>
      </c>
      <c r="F26" s="107"/>
      <c r="G26" s="106"/>
      <c r="H26" s="107"/>
      <c r="I26" s="106"/>
      <c r="J26" s="107"/>
      <c r="K26" s="106"/>
      <c r="L26" s="107"/>
    </row>
    <row r="27" spans="1:12" s="70" customFormat="1" ht="13.5" customHeight="1">
      <c r="A27" s="231" t="s">
        <v>348</v>
      </c>
      <c r="B27" s="370">
        <v>11937.962</v>
      </c>
      <c r="C27" s="356">
        <v>2978.4670000000001</v>
      </c>
      <c r="D27" s="356">
        <v>1420.114</v>
      </c>
      <c r="E27" s="360">
        <v>16336.543</v>
      </c>
      <c r="F27" s="105"/>
      <c r="G27" s="104"/>
      <c r="H27" s="105"/>
      <c r="I27" s="104"/>
      <c r="J27" s="105"/>
      <c r="K27" s="104"/>
      <c r="L27" s="105"/>
    </row>
    <row r="28" spans="1:12">
      <c r="A28" s="387" t="s">
        <v>396</v>
      </c>
      <c r="B28" s="370">
        <v>3928.8429999999998</v>
      </c>
      <c r="C28" s="356">
        <v>2327.2249999999999</v>
      </c>
      <c r="D28" s="356">
        <v>70.616</v>
      </c>
      <c r="E28" s="360">
        <v>6326.6839999999993</v>
      </c>
      <c r="F28" s="107"/>
      <c r="G28" s="106"/>
      <c r="H28" s="107"/>
      <c r="I28" s="106"/>
      <c r="J28" s="107"/>
      <c r="K28" s="106"/>
      <c r="L28" s="107"/>
    </row>
    <row r="29" spans="1:12" ht="22.5">
      <c r="A29" s="283" t="s">
        <v>397</v>
      </c>
      <c r="B29" s="370">
        <v>708.19799999999998</v>
      </c>
      <c r="C29" s="356">
        <v>605.404</v>
      </c>
      <c r="D29" s="356">
        <v>20.347000000000001</v>
      </c>
      <c r="E29" s="360">
        <v>1333.9490000000001</v>
      </c>
      <c r="F29" s="107"/>
      <c r="G29" s="106"/>
      <c r="H29" s="107"/>
      <c r="I29" s="106"/>
      <c r="J29" s="107"/>
      <c r="K29" s="106"/>
      <c r="L29" s="107"/>
    </row>
    <row r="30" spans="1:12">
      <c r="A30" s="231" t="s">
        <v>398</v>
      </c>
      <c r="B30" s="370">
        <v>18286.391</v>
      </c>
      <c r="C30" s="356">
        <v>3858.92</v>
      </c>
      <c r="D30" s="356">
        <v>819.29899999999998</v>
      </c>
      <c r="E30" s="360">
        <v>22964.61</v>
      </c>
      <c r="F30" s="107"/>
      <c r="G30" s="106"/>
      <c r="H30" s="107"/>
      <c r="I30" s="106"/>
      <c r="J30" s="107"/>
      <c r="K30" s="106"/>
      <c r="L30" s="107"/>
    </row>
    <row r="31" spans="1:12" ht="21.75">
      <c r="A31" s="383" t="s">
        <v>352</v>
      </c>
      <c r="B31" s="369">
        <v>1542.56</v>
      </c>
      <c r="C31" s="355">
        <v>60</v>
      </c>
      <c r="D31" s="355">
        <v>84.33</v>
      </c>
      <c r="E31" s="359">
        <v>1686.8899999999999</v>
      </c>
      <c r="F31" s="107"/>
      <c r="G31" s="106"/>
      <c r="H31" s="107"/>
      <c r="I31" s="106"/>
      <c r="J31" s="107"/>
      <c r="K31" s="106"/>
      <c r="L31" s="107"/>
    </row>
    <row r="32" spans="1:12" ht="11.25" customHeight="1">
      <c r="A32" s="283" t="s">
        <v>353</v>
      </c>
      <c r="B32" s="370">
        <v>61.167000000000002</v>
      </c>
      <c r="C32" s="356">
        <v>60</v>
      </c>
      <c r="D32" s="356">
        <v>84.33</v>
      </c>
      <c r="E32" s="360">
        <v>205.49700000000001</v>
      </c>
      <c r="F32" s="107"/>
      <c r="G32" s="106"/>
      <c r="H32" s="107"/>
      <c r="I32" s="106"/>
      <c r="J32" s="107"/>
      <c r="K32" s="106"/>
      <c r="L32" s="107"/>
    </row>
    <row r="33" spans="1:12" ht="11.25" customHeight="1">
      <c r="A33" s="231" t="s">
        <v>354</v>
      </c>
      <c r="B33" s="370">
        <v>1481.365</v>
      </c>
      <c r="C33" s="356">
        <v>0</v>
      </c>
      <c r="D33" s="356">
        <v>0</v>
      </c>
      <c r="E33" s="360">
        <v>1481.365</v>
      </c>
      <c r="F33" s="107"/>
      <c r="G33" s="106"/>
      <c r="H33" s="107"/>
      <c r="I33" s="106"/>
      <c r="J33" s="107"/>
      <c r="K33" s="106"/>
      <c r="L33" s="107"/>
    </row>
    <row r="34" spans="1:12">
      <c r="A34" s="283" t="s">
        <v>355</v>
      </c>
      <c r="B34" s="370">
        <v>0</v>
      </c>
      <c r="C34" s="356">
        <v>0</v>
      </c>
      <c r="D34" s="356">
        <v>0</v>
      </c>
      <c r="E34" s="360">
        <v>0</v>
      </c>
      <c r="F34" s="107"/>
      <c r="G34" s="106"/>
      <c r="H34" s="107"/>
      <c r="I34" s="106"/>
      <c r="J34" s="107"/>
      <c r="K34" s="106"/>
      <c r="L34" s="107"/>
    </row>
    <row r="35" spans="1:12" s="70" customFormat="1">
      <c r="A35" s="387" t="s">
        <v>355</v>
      </c>
      <c r="B35" s="370">
        <v>2.8000000000000001E-2</v>
      </c>
      <c r="C35" s="356">
        <v>0</v>
      </c>
      <c r="D35" s="356">
        <v>0</v>
      </c>
      <c r="E35" s="360">
        <v>2.8000000000000001E-2</v>
      </c>
      <c r="F35" s="105"/>
      <c r="G35" s="104"/>
      <c r="H35" s="105"/>
      <c r="I35" s="104"/>
      <c r="J35" s="105"/>
      <c r="K35" s="104"/>
      <c r="L35" s="105"/>
    </row>
    <row r="36" spans="1:12">
      <c r="A36" s="382" t="s">
        <v>356</v>
      </c>
      <c r="B36" s="369">
        <v>3627.3939999999998</v>
      </c>
      <c r="C36" s="355">
        <v>1334.077</v>
      </c>
      <c r="D36" s="355">
        <v>548.28399999999999</v>
      </c>
      <c r="E36" s="359">
        <v>5509.7549999999992</v>
      </c>
      <c r="F36" s="107"/>
      <c r="G36" s="106"/>
      <c r="H36" s="107"/>
      <c r="I36" s="106"/>
      <c r="J36" s="107"/>
      <c r="K36" s="106"/>
      <c r="L36" s="107"/>
    </row>
    <row r="37" spans="1:12">
      <c r="A37" s="231" t="s">
        <v>357</v>
      </c>
      <c r="B37" s="370">
        <v>331.66699999999997</v>
      </c>
      <c r="C37" s="356">
        <v>160.75899999999999</v>
      </c>
      <c r="D37" s="356">
        <v>38.374000000000002</v>
      </c>
      <c r="E37" s="360">
        <v>530.79999999999995</v>
      </c>
      <c r="F37" s="107"/>
      <c r="G37" s="106"/>
      <c r="H37" s="107"/>
      <c r="I37" s="106"/>
      <c r="J37" s="107"/>
      <c r="K37" s="106"/>
      <c r="L37" s="107"/>
    </row>
    <row r="38" spans="1:12" ht="12" hidden="1" customHeight="1">
      <c r="A38" s="231" t="s">
        <v>358</v>
      </c>
      <c r="B38" s="370">
        <v>1897.654</v>
      </c>
      <c r="C38" s="356">
        <v>915.95299999999997</v>
      </c>
      <c r="D38" s="356">
        <v>463.92899999999997</v>
      </c>
      <c r="E38" s="360">
        <v>3277.5360000000001</v>
      </c>
      <c r="F38" s="107"/>
      <c r="G38" s="106"/>
      <c r="H38" s="107"/>
      <c r="I38" s="106"/>
      <c r="J38" s="107"/>
      <c r="K38" s="106"/>
      <c r="L38" s="107"/>
    </row>
    <row r="39" spans="1:12">
      <c r="A39" s="231" t="s">
        <v>359</v>
      </c>
      <c r="B39" s="370">
        <v>1100.924</v>
      </c>
      <c r="C39" s="356">
        <v>123.038</v>
      </c>
      <c r="D39" s="356">
        <v>26.707000000000001</v>
      </c>
      <c r="E39" s="360">
        <v>1250.6690000000001</v>
      </c>
      <c r="F39" s="107"/>
      <c r="G39" s="106"/>
      <c r="H39" s="107"/>
      <c r="I39" s="106"/>
      <c r="J39" s="107"/>
      <c r="K39" s="106"/>
      <c r="L39" s="107"/>
    </row>
    <row r="40" spans="1:12" s="70" customFormat="1">
      <c r="A40" s="231" t="s">
        <v>360</v>
      </c>
      <c r="B40" s="370">
        <v>297.149</v>
      </c>
      <c r="C40" s="356">
        <v>134.327</v>
      </c>
      <c r="D40" s="356">
        <v>19.274000000000001</v>
      </c>
      <c r="E40" s="360">
        <v>450.75</v>
      </c>
      <c r="F40" s="105"/>
      <c r="G40" s="104"/>
      <c r="H40" s="105"/>
      <c r="I40" s="104"/>
      <c r="J40" s="105"/>
      <c r="K40" s="104"/>
      <c r="L40" s="105"/>
    </row>
    <row r="41" spans="1:12">
      <c r="A41" s="382" t="s">
        <v>361</v>
      </c>
      <c r="B41" s="369">
        <v>1774.461</v>
      </c>
      <c r="C41" s="355">
        <v>2874.6729999999998</v>
      </c>
      <c r="D41" s="355">
        <v>780.37400000000002</v>
      </c>
      <c r="E41" s="359">
        <v>5429.5079999999998</v>
      </c>
      <c r="F41" s="107"/>
      <c r="G41" s="106"/>
      <c r="H41" s="107"/>
      <c r="I41" s="106"/>
      <c r="J41" s="107"/>
      <c r="K41" s="106"/>
      <c r="L41" s="107"/>
    </row>
    <row r="42" spans="1:12">
      <c r="A42" s="231" t="s">
        <v>362</v>
      </c>
      <c r="B42" s="370">
        <v>227.07400000000001</v>
      </c>
      <c r="C42" s="356">
        <v>156.82900000000001</v>
      </c>
      <c r="D42" s="356">
        <v>73.543999999999997</v>
      </c>
      <c r="E42" s="360">
        <v>457.447</v>
      </c>
      <c r="F42" s="107"/>
      <c r="G42" s="106"/>
      <c r="H42" s="107"/>
      <c r="I42" s="106"/>
      <c r="J42" s="107"/>
      <c r="K42" s="106"/>
      <c r="L42" s="107"/>
    </row>
    <row r="43" spans="1:12">
      <c r="A43" s="231" t="s">
        <v>363</v>
      </c>
      <c r="B43" s="370">
        <v>0</v>
      </c>
      <c r="C43" s="356">
        <v>49.866</v>
      </c>
      <c r="D43" s="356">
        <v>0</v>
      </c>
      <c r="E43" s="360">
        <v>49.866</v>
      </c>
      <c r="F43" s="107"/>
      <c r="G43" s="106"/>
      <c r="H43" s="107"/>
      <c r="I43" s="106"/>
      <c r="J43" s="107"/>
      <c r="K43" s="106"/>
      <c r="L43" s="107"/>
    </row>
    <row r="44" spans="1:12">
      <c r="A44" s="283" t="s">
        <v>364</v>
      </c>
      <c r="B44" s="370">
        <v>47.286000000000001</v>
      </c>
      <c r="C44" s="356">
        <v>224.02500000000001</v>
      </c>
      <c r="D44" s="356">
        <v>175.04599999999999</v>
      </c>
      <c r="E44" s="360">
        <v>446.35699999999997</v>
      </c>
      <c r="F44" s="107"/>
      <c r="G44" s="106"/>
      <c r="H44" s="107"/>
      <c r="I44" s="106"/>
      <c r="J44" s="107"/>
      <c r="K44" s="106"/>
      <c r="L44" s="107"/>
    </row>
    <row r="45" spans="1:12" s="70" customFormat="1" ht="12.75" customHeight="1">
      <c r="A45" s="231" t="s">
        <v>365</v>
      </c>
      <c r="B45" s="370">
        <v>571.98500000000001</v>
      </c>
      <c r="C45" s="356">
        <v>786.50599999999997</v>
      </c>
      <c r="D45" s="356">
        <v>395.72699999999998</v>
      </c>
      <c r="E45" s="360">
        <v>1754.2179999999998</v>
      </c>
      <c r="F45" s="105"/>
      <c r="G45" s="104"/>
      <c r="H45" s="105"/>
      <c r="I45" s="104"/>
      <c r="J45" s="105"/>
      <c r="K45" s="104"/>
      <c r="L45" s="105"/>
    </row>
    <row r="46" spans="1:12">
      <c r="A46" s="387" t="s">
        <v>480</v>
      </c>
      <c r="B46" s="370">
        <v>0.40400000000000003</v>
      </c>
      <c r="C46" s="356">
        <v>6.117</v>
      </c>
      <c r="D46" s="356">
        <v>0</v>
      </c>
      <c r="E46" s="360">
        <v>6.5209999999999999</v>
      </c>
      <c r="F46" s="107"/>
      <c r="G46" s="106"/>
      <c r="H46" s="107"/>
      <c r="I46" s="106"/>
      <c r="J46" s="107"/>
      <c r="K46" s="106"/>
      <c r="L46" s="107"/>
    </row>
    <row r="47" spans="1:12" ht="22.5">
      <c r="A47" s="283" t="s">
        <v>401</v>
      </c>
      <c r="B47" s="370">
        <v>248.078</v>
      </c>
      <c r="C47" s="356">
        <v>21.221</v>
      </c>
      <c r="D47" s="356">
        <v>0.95799999999999996</v>
      </c>
      <c r="E47" s="360">
        <v>270.25700000000001</v>
      </c>
      <c r="F47" s="107"/>
      <c r="G47" s="106"/>
      <c r="H47" s="107"/>
      <c r="I47" s="106"/>
      <c r="J47" s="107"/>
      <c r="K47" s="106"/>
      <c r="L47" s="107"/>
    </row>
    <row r="48" spans="1:12">
      <c r="A48" s="231" t="s">
        <v>402</v>
      </c>
      <c r="B48" s="370">
        <v>679.63400000000001</v>
      </c>
      <c r="C48" s="356">
        <v>1630.1089999999999</v>
      </c>
      <c r="D48" s="356">
        <v>135.09899999999999</v>
      </c>
      <c r="E48" s="360">
        <v>2444.8419999999996</v>
      </c>
      <c r="F48" s="107"/>
      <c r="G48" s="106"/>
      <c r="H48" s="107"/>
      <c r="I48" s="106"/>
      <c r="J48" s="107"/>
      <c r="K48" s="106"/>
      <c r="L48" s="107"/>
    </row>
    <row r="49" spans="1:12">
      <c r="A49" s="383" t="s">
        <v>368</v>
      </c>
      <c r="B49" s="369">
        <v>8632.4459999999999</v>
      </c>
      <c r="C49" s="355">
        <v>5343.973</v>
      </c>
      <c r="D49" s="355">
        <v>1463.046</v>
      </c>
      <c r="E49" s="359">
        <v>15439.465</v>
      </c>
      <c r="F49" s="107"/>
      <c r="G49" s="106"/>
      <c r="H49" s="107"/>
      <c r="I49" s="106"/>
      <c r="J49" s="107"/>
      <c r="K49" s="106"/>
      <c r="L49" s="107"/>
    </row>
    <row r="50" spans="1:12" ht="11.25" customHeight="1">
      <c r="A50" s="231" t="s">
        <v>369</v>
      </c>
      <c r="B50" s="370">
        <v>1506.5730000000001</v>
      </c>
      <c r="C50" s="356">
        <v>1081.5930000000001</v>
      </c>
      <c r="D50" s="356">
        <v>21.818999999999999</v>
      </c>
      <c r="E50" s="360">
        <v>2609.9850000000001</v>
      </c>
      <c r="F50" s="107"/>
      <c r="G50" s="106"/>
      <c r="H50" s="107"/>
      <c r="I50" s="106"/>
      <c r="J50" s="107"/>
      <c r="K50" s="106"/>
      <c r="L50" s="107"/>
    </row>
    <row r="51" spans="1:12" ht="10.5" customHeight="1">
      <c r="A51" s="283" t="s">
        <v>370</v>
      </c>
      <c r="B51" s="370">
        <v>655.31299999999999</v>
      </c>
      <c r="C51" s="356">
        <v>218.12</v>
      </c>
      <c r="D51" s="356">
        <v>228.68700000000001</v>
      </c>
      <c r="E51" s="360">
        <v>1102.1199999999999</v>
      </c>
      <c r="F51" s="107"/>
      <c r="G51" s="106"/>
      <c r="H51" s="107"/>
      <c r="I51" s="106"/>
      <c r="J51" s="107"/>
      <c r="K51" s="106"/>
      <c r="L51" s="107"/>
    </row>
    <row r="52" spans="1:12" ht="22.5">
      <c r="A52" s="283" t="s">
        <v>403</v>
      </c>
      <c r="B52" s="370">
        <v>292.96499999999997</v>
      </c>
      <c r="C52" s="356">
        <v>999.25699999999995</v>
      </c>
      <c r="D52" s="356">
        <v>26.722999999999999</v>
      </c>
      <c r="E52" s="360">
        <v>1318.9449999999999</v>
      </c>
      <c r="F52" s="107"/>
      <c r="G52" s="106"/>
      <c r="H52" s="107"/>
      <c r="I52" s="106"/>
      <c r="J52" s="107"/>
      <c r="K52" s="106"/>
      <c r="L52" s="107"/>
    </row>
    <row r="53" spans="1:12" s="70" customFormat="1" ht="12.75" customHeight="1">
      <c r="A53" s="231" t="s">
        <v>372</v>
      </c>
      <c r="B53" s="370">
        <v>3731.8429999999998</v>
      </c>
      <c r="C53" s="356">
        <v>1864.413</v>
      </c>
      <c r="D53" s="356">
        <v>1085.558</v>
      </c>
      <c r="E53" s="360">
        <v>6681.8140000000003</v>
      </c>
      <c r="F53" s="105"/>
      <c r="G53" s="104"/>
      <c r="H53" s="105"/>
      <c r="I53" s="104"/>
      <c r="J53" s="105"/>
      <c r="K53" s="104"/>
      <c r="L53" s="105"/>
    </row>
    <row r="54" spans="1:12">
      <c r="A54" s="231" t="s">
        <v>373</v>
      </c>
      <c r="B54" s="370">
        <v>422.28800000000001</v>
      </c>
      <c r="C54" s="356">
        <v>568.91499999999996</v>
      </c>
      <c r="D54" s="356">
        <v>85.605999999999995</v>
      </c>
      <c r="E54" s="360">
        <v>1076.809</v>
      </c>
      <c r="F54" s="107"/>
      <c r="G54" s="106"/>
      <c r="H54" s="107"/>
      <c r="I54" s="106"/>
      <c r="J54" s="107"/>
      <c r="K54" s="106"/>
      <c r="L54" s="107"/>
    </row>
    <row r="55" spans="1:12" ht="22.5">
      <c r="A55" s="282" t="s">
        <v>407</v>
      </c>
      <c r="B55" s="370">
        <v>0</v>
      </c>
      <c r="C55" s="356">
        <v>458.75599999999997</v>
      </c>
      <c r="D55" s="356">
        <v>0</v>
      </c>
      <c r="E55" s="360">
        <v>458.75599999999997</v>
      </c>
      <c r="F55" s="107"/>
      <c r="G55" s="106"/>
      <c r="H55" s="107"/>
      <c r="I55" s="106"/>
      <c r="J55" s="107"/>
      <c r="K55" s="106"/>
      <c r="L55" s="107"/>
    </row>
    <row r="56" spans="1:12" ht="12.75" customHeight="1">
      <c r="A56" s="231" t="s">
        <v>374</v>
      </c>
      <c r="B56" s="370">
        <v>8.4000000000000005E-2</v>
      </c>
      <c r="C56" s="356">
        <v>0</v>
      </c>
      <c r="D56" s="356">
        <v>14.653</v>
      </c>
      <c r="E56" s="360">
        <v>14.737</v>
      </c>
      <c r="F56" s="107"/>
      <c r="G56" s="106"/>
      <c r="H56" s="107"/>
      <c r="I56" s="106"/>
      <c r="J56" s="107"/>
      <c r="K56" s="106"/>
      <c r="L56" s="107"/>
    </row>
    <row r="57" spans="1:12">
      <c r="A57" s="283" t="s">
        <v>481</v>
      </c>
      <c r="B57" s="370">
        <v>2023.38</v>
      </c>
      <c r="C57" s="356">
        <v>152.91900000000001</v>
      </c>
      <c r="D57" s="356">
        <v>0</v>
      </c>
      <c r="E57" s="360">
        <v>2176.299</v>
      </c>
      <c r="F57" s="107"/>
      <c r="G57" s="106"/>
      <c r="H57" s="107"/>
      <c r="I57" s="106"/>
      <c r="J57" s="107"/>
      <c r="K57" s="106"/>
      <c r="L57" s="107"/>
    </row>
    <row r="58" spans="1:12" ht="21.75">
      <c r="A58" s="383" t="s">
        <v>376</v>
      </c>
      <c r="B58" s="369">
        <v>633.601</v>
      </c>
      <c r="C58" s="355">
        <v>49.497</v>
      </c>
      <c r="D58" s="355">
        <v>19.858000000000001</v>
      </c>
      <c r="E58" s="359">
        <v>702.95600000000002</v>
      </c>
      <c r="F58" s="107"/>
      <c r="G58" s="106"/>
      <c r="H58" s="107"/>
      <c r="I58" s="106"/>
      <c r="J58" s="107"/>
      <c r="K58" s="106"/>
      <c r="L58" s="107"/>
    </row>
    <row r="59" spans="1:12" ht="11.25" customHeight="1">
      <c r="A59" s="383" t="s">
        <v>377</v>
      </c>
      <c r="B59" s="369">
        <v>10493</v>
      </c>
      <c r="C59" s="355">
        <v>7002.4629999999997</v>
      </c>
      <c r="D59" s="355">
        <v>6838.7780000000002</v>
      </c>
      <c r="E59" s="359">
        <v>24334.241000000002</v>
      </c>
      <c r="F59" s="107"/>
      <c r="G59" s="106"/>
      <c r="H59" s="107"/>
      <c r="I59" s="106"/>
      <c r="J59" s="107"/>
      <c r="K59" s="106"/>
      <c r="L59" s="107"/>
    </row>
    <row r="60" spans="1:12">
      <c r="A60" s="231" t="s">
        <v>378</v>
      </c>
      <c r="B60" s="370">
        <v>7718.34</v>
      </c>
      <c r="C60" s="356">
        <v>5855.6790000000001</v>
      </c>
      <c r="D60" s="356">
        <v>6126.1509999999998</v>
      </c>
      <c r="E60" s="360">
        <v>19700.169999999998</v>
      </c>
      <c r="F60" s="107"/>
      <c r="G60" s="106"/>
      <c r="H60" s="107"/>
      <c r="I60" s="106"/>
      <c r="J60" s="107"/>
      <c r="K60" s="106"/>
      <c r="L60" s="107"/>
    </row>
    <row r="61" spans="1:12">
      <c r="A61" s="231" t="s">
        <v>379</v>
      </c>
      <c r="B61" s="370">
        <v>2488.096</v>
      </c>
      <c r="C61" s="356">
        <v>1291.999</v>
      </c>
      <c r="D61" s="356">
        <v>373.05200000000002</v>
      </c>
      <c r="E61" s="360">
        <v>4153.1469999999999</v>
      </c>
      <c r="F61" s="107"/>
      <c r="G61" s="106"/>
      <c r="H61" s="107"/>
      <c r="I61" s="106"/>
      <c r="J61" s="107"/>
      <c r="K61" s="106"/>
      <c r="L61" s="107"/>
    </row>
    <row r="62" spans="1:12" s="70" customFormat="1" ht="13.5" customHeight="1">
      <c r="A62" s="231" t="s">
        <v>380</v>
      </c>
      <c r="B62" s="370">
        <v>155.84800000000001</v>
      </c>
      <c r="C62" s="356">
        <v>3.589</v>
      </c>
      <c r="D62" s="356">
        <v>201.63399999999999</v>
      </c>
      <c r="E62" s="360">
        <v>361.07099999999997</v>
      </c>
      <c r="F62" s="105"/>
      <c r="G62" s="104"/>
      <c r="H62" s="105"/>
      <c r="I62" s="104"/>
      <c r="J62" s="105"/>
      <c r="K62" s="104"/>
      <c r="L62" s="105"/>
    </row>
    <row r="63" spans="1:12" s="70" customFormat="1">
      <c r="A63" s="231" t="s">
        <v>381</v>
      </c>
      <c r="B63" s="370">
        <v>129.63399999999999</v>
      </c>
      <c r="C63" s="356">
        <v>401.01499999999999</v>
      </c>
      <c r="D63" s="356">
        <v>13.007</v>
      </c>
      <c r="E63" s="360">
        <v>543.65599999999995</v>
      </c>
      <c r="F63" s="105"/>
      <c r="G63" s="104"/>
      <c r="H63" s="105"/>
      <c r="I63" s="104"/>
      <c r="J63" s="105"/>
      <c r="K63" s="104"/>
      <c r="L63" s="105"/>
    </row>
    <row r="64" spans="1:12">
      <c r="A64" s="231" t="s">
        <v>263</v>
      </c>
      <c r="B64" s="370">
        <v>1.0820000000000001</v>
      </c>
      <c r="C64" s="356">
        <v>8.0090000000000003</v>
      </c>
      <c r="D64" s="356">
        <v>399.12099999999998</v>
      </c>
      <c r="E64" s="360">
        <v>408.21199999999999</v>
      </c>
      <c r="F64" s="107"/>
      <c r="G64" s="106"/>
      <c r="H64" s="107"/>
      <c r="I64" s="106"/>
      <c r="J64" s="107"/>
      <c r="K64" s="106"/>
      <c r="L64" s="107"/>
    </row>
    <row r="65" spans="1:12">
      <c r="A65" s="231" t="s">
        <v>382</v>
      </c>
      <c r="B65" s="370">
        <v>0</v>
      </c>
      <c r="C65" s="356">
        <v>-557.82799999999997</v>
      </c>
      <c r="D65" s="356">
        <v>-185.333</v>
      </c>
      <c r="E65" s="360">
        <v>-743.16099999999994</v>
      </c>
      <c r="F65" s="107"/>
      <c r="G65" s="106"/>
      <c r="H65" s="107"/>
      <c r="I65" s="106"/>
      <c r="J65" s="107"/>
      <c r="K65" s="106"/>
      <c r="L65" s="107"/>
    </row>
    <row r="66" spans="1:12">
      <c r="A66" s="444" t="s">
        <v>98</v>
      </c>
      <c r="B66" s="378"/>
      <c r="C66" s="363"/>
      <c r="D66" s="363"/>
      <c r="E66" s="364"/>
      <c r="F66" s="107"/>
      <c r="G66" s="106"/>
      <c r="H66" s="107"/>
      <c r="I66" s="106"/>
      <c r="J66" s="107"/>
      <c r="K66" s="106"/>
      <c r="L66" s="107"/>
    </row>
    <row r="67" spans="1:12" ht="12.75" thickBot="1">
      <c r="A67" s="384" t="s">
        <v>484</v>
      </c>
      <c r="B67" s="378">
        <v>0</v>
      </c>
      <c r="C67" s="363">
        <v>0</v>
      </c>
      <c r="D67" s="363">
        <v>-88.853999999999999</v>
      </c>
      <c r="E67" s="364">
        <v>-88.853999999999999</v>
      </c>
      <c r="F67" s="107"/>
      <c r="G67" s="106"/>
      <c r="H67" s="107"/>
      <c r="I67" s="106"/>
      <c r="J67" s="107"/>
      <c r="K67" s="106"/>
      <c r="L67" s="107"/>
    </row>
    <row r="68" spans="1:12" ht="12.75" thickBot="1">
      <c r="A68" s="385" t="s">
        <v>485</v>
      </c>
      <c r="B68" s="379">
        <v>574.08500000000004</v>
      </c>
      <c r="C68" s="365">
        <v>211.386</v>
      </c>
      <c r="D68" s="365">
        <v>59.097000000000001</v>
      </c>
      <c r="E68" s="366">
        <v>844.56799999999998</v>
      </c>
      <c r="F68" s="107"/>
      <c r="G68" s="106"/>
      <c r="H68" s="107"/>
      <c r="I68" s="106"/>
      <c r="J68" s="107"/>
      <c r="K68" s="106"/>
      <c r="L68" s="107"/>
    </row>
    <row r="69" spans="1:12" ht="12.75" thickBot="1">
      <c r="A69" s="386" t="s">
        <v>384</v>
      </c>
      <c r="B69" s="380">
        <v>119019.174</v>
      </c>
      <c r="C69" s="367">
        <v>45349.156000000003</v>
      </c>
      <c r="D69" s="367">
        <v>18519.231</v>
      </c>
      <c r="E69" s="368">
        <v>182887.56099999999</v>
      </c>
      <c r="F69" s="107"/>
      <c r="G69" s="106"/>
      <c r="H69" s="107"/>
      <c r="I69" s="106"/>
      <c r="J69" s="107"/>
      <c r="K69" s="106"/>
      <c r="L69" s="107"/>
    </row>
    <row r="70" spans="1:12" ht="12" hidden="1" customHeight="1">
      <c r="A70" s="1"/>
      <c r="B70" s="1"/>
      <c r="C70" s="1"/>
      <c r="D70" s="1"/>
      <c r="E70" s="1"/>
      <c r="F70" s="107"/>
      <c r="G70" s="106"/>
      <c r="H70" s="107"/>
      <c r="I70" s="106"/>
      <c r="J70" s="107"/>
      <c r="K70" s="106"/>
      <c r="L70" s="107"/>
    </row>
    <row r="71" spans="1:12" ht="12" customHeight="1">
      <c r="A71" s="1"/>
      <c r="B71" s="1"/>
      <c r="C71" s="1"/>
      <c r="D71" s="1"/>
      <c r="E71" s="1"/>
      <c r="F71" s="107"/>
      <c r="G71" s="106"/>
      <c r="H71" s="107"/>
      <c r="I71" s="106"/>
      <c r="J71" s="107"/>
      <c r="K71" s="106"/>
      <c r="L71" s="107"/>
    </row>
    <row r="72" spans="1:12">
      <c r="A72" s="480" t="s">
        <v>486</v>
      </c>
      <c r="B72" s="1"/>
      <c r="C72" s="1"/>
      <c r="D72" s="1"/>
      <c r="E72" s="1"/>
      <c r="F72" s="107"/>
      <c r="G72" s="106"/>
      <c r="H72" s="107"/>
      <c r="I72" s="106"/>
      <c r="J72" s="107"/>
      <c r="K72" s="106"/>
      <c r="L72" s="107"/>
    </row>
    <row r="73" spans="1:12" s="70" customFormat="1">
      <c r="A73" s="480" t="s">
        <v>487</v>
      </c>
      <c r="B73" s="1"/>
      <c r="C73" s="1"/>
      <c r="D73" s="1"/>
      <c r="E73" s="1"/>
      <c r="F73" s="105"/>
      <c r="G73" s="104"/>
      <c r="H73" s="105"/>
      <c r="I73" s="104"/>
      <c r="J73" s="105"/>
      <c r="K73" s="104"/>
      <c r="L73" s="105"/>
    </row>
    <row r="74" spans="1:12">
      <c r="E74" s="89"/>
      <c r="F74" s="89"/>
      <c r="G74" s="89"/>
      <c r="H74" s="89"/>
      <c r="I74" s="89"/>
      <c r="J74" s="89"/>
      <c r="K74" s="89"/>
      <c r="L74" s="89"/>
    </row>
    <row r="75" spans="1:12">
      <c r="E75" s="89"/>
      <c r="F75" s="89"/>
      <c r="G75" s="89"/>
      <c r="H75" s="89"/>
      <c r="I75" s="89"/>
      <c r="J75" s="89"/>
      <c r="K75" s="89"/>
      <c r="L75" s="89"/>
    </row>
    <row r="76" spans="1:12">
      <c r="E76" s="89"/>
      <c r="F76" s="89"/>
      <c r="G76" s="89"/>
      <c r="H76" s="89"/>
      <c r="I76" s="89"/>
      <c r="J76" s="89"/>
      <c r="K76" s="89"/>
      <c r="L76" s="89"/>
    </row>
    <row r="77" spans="1:12">
      <c r="E77" s="89"/>
      <c r="F77" s="89"/>
      <c r="G77" s="89"/>
      <c r="H77" s="89"/>
      <c r="I77" s="89"/>
      <c r="J77" s="89"/>
      <c r="K77" s="89"/>
      <c r="L77" s="89"/>
    </row>
    <row r="78" spans="1:12">
      <c r="E78" s="89"/>
      <c r="F78" s="89"/>
      <c r="G78" s="89"/>
      <c r="H78" s="89"/>
      <c r="I78" s="89"/>
      <c r="J78" s="89"/>
      <c r="K78" s="89"/>
      <c r="L78" s="89"/>
    </row>
    <row r="79" spans="1:12">
      <c r="E79" s="89"/>
      <c r="F79" s="89"/>
      <c r="G79" s="89"/>
      <c r="H79" s="89"/>
      <c r="I79" s="89"/>
      <c r="J79" s="89"/>
      <c r="K79" s="89"/>
      <c r="L79" s="89"/>
    </row>
    <row r="80" spans="1:12">
      <c r="E80" s="89"/>
      <c r="F80" s="89"/>
      <c r="G80" s="89"/>
      <c r="H80" s="89"/>
      <c r="I80" s="89"/>
      <c r="J80" s="89"/>
      <c r="K80" s="89"/>
      <c r="L80" s="89"/>
    </row>
    <row r="81" spans="5:12">
      <c r="E81" s="89"/>
      <c r="F81" s="89"/>
      <c r="G81" s="89"/>
      <c r="H81" s="89"/>
      <c r="I81" s="89"/>
      <c r="J81" s="89"/>
      <c r="K81" s="89"/>
      <c r="L81" s="89"/>
    </row>
    <row r="82" spans="5:12">
      <c r="E82" s="89"/>
      <c r="F82" s="89"/>
      <c r="G82" s="89"/>
      <c r="H82" s="89"/>
      <c r="I82" s="89"/>
      <c r="J82" s="89"/>
      <c r="K82" s="89"/>
      <c r="L82" s="89"/>
    </row>
    <row r="83" spans="5:12">
      <c r="E83" s="89"/>
      <c r="F83" s="89"/>
      <c r="G83" s="89"/>
      <c r="H83" s="89"/>
      <c r="I83" s="89"/>
      <c r="J83" s="89"/>
      <c r="K83" s="89"/>
      <c r="L83" s="89"/>
    </row>
    <row r="84" spans="5:12">
      <c r="E84" s="89"/>
      <c r="F84" s="89"/>
      <c r="G84" s="89"/>
      <c r="H84" s="89"/>
      <c r="I84" s="89"/>
      <c r="J84" s="89"/>
      <c r="K84" s="89"/>
      <c r="L84" s="89"/>
    </row>
    <row r="85" spans="5:12">
      <c r="E85" s="89"/>
      <c r="F85" s="89"/>
      <c r="G85" s="89"/>
      <c r="H85" s="89"/>
      <c r="I85" s="89"/>
      <c r="J85" s="89"/>
      <c r="K85" s="89"/>
      <c r="L85" s="89"/>
    </row>
    <row r="86" spans="5:12">
      <c r="E86" s="89"/>
      <c r="F86" s="89"/>
      <c r="G86" s="89"/>
      <c r="H86" s="89"/>
      <c r="I86" s="89"/>
      <c r="J86" s="89"/>
      <c r="K86" s="89"/>
      <c r="L86" s="89"/>
    </row>
    <row r="87" spans="5:12">
      <c r="E87" s="89"/>
      <c r="F87" s="89"/>
      <c r="G87" s="89"/>
      <c r="H87" s="89"/>
      <c r="I87" s="89"/>
      <c r="J87" s="89"/>
      <c r="K87" s="89"/>
      <c r="L87" s="89"/>
    </row>
    <row r="88" spans="5:12">
      <c r="E88" s="89"/>
      <c r="F88" s="89"/>
      <c r="G88" s="89"/>
      <c r="H88" s="89"/>
      <c r="I88" s="89"/>
      <c r="J88" s="89"/>
      <c r="K88" s="89"/>
      <c r="L88" s="89"/>
    </row>
    <row r="89" spans="5:12">
      <c r="E89" s="89"/>
      <c r="F89" s="89"/>
      <c r="G89" s="89"/>
      <c r="H89" s="89"/>
      <c r="I89" s="89"/>
      <c r="J89" s="89"/>
      <c r="K89" s="89"/>
      <c r="L89" s="89"/>
    </row>
    <row r="90" spans="5:12">
      <c r="E90" s="89"/>
      <c r="F90" s="89"/>
      <c r="G90" s="89"/>
      <c r="H90" s="89"/>
      <c r="I90" s="89"/>
      <c r="J90" s="89"/>
      <c r="K90" s="89"/>
      <c r="L90" s="89"/>
    </row>
    <row r="91" spans="5:12">
      <c r="E91" s="89"/>
      <c r="F91" s="89"/>
      <c r="G91" s="89"/>
      <c r="H91" s="89"/>
      <c r="I91" s="89"/>
      <c r="J91" s="89"/>
      <c r="K91" s="89"/>
      <c r="L91" s="89"/>
    </row>
    <row r="92" spans="5:12">
      <c r="E92" s="89"/>
      <c r="F92" s="89"/>
      <c r="G92" s="89"/>
      <c r="H92" s="89"/>
      <c r="I92" s="89"/>
      <c r="J92" s="89"/>
      <c r="K92" s="89"/>
      <c r="L92" s="89"/>
    </row>
    <row r="93" spans="5:12">
      <c r="E93" s="89"/>
      <c r="F93" s="89"/>
      <c r="G93" s="89"/>
      <c r="H93" s="89"/>
      <c r="I93" s="89"/>
      <c r="J93" s="89"/>
      <c r="K93" s="89"/>
      <c r="L93" s="89"/>
    </row>
    <row r="94" spans="5:12">
      <c r="E94" s="89"/>
      <c r="F94" s="89"/>
      <c r="G94" s="89"/>
      <c r="H94" s="89"/>
      <c r="I94" s="89"/>
      <c r="J94" s="89"/>
      <c r="K94" s="89"/>
      <c r="L94" s="89"/>
    </row>
    <row r="95" spans="5:12">
      <c r="E95" s="89"/>
      <c r="F95" s="89"/>
      <c r="G95" s="89"/>
      <c r="H95" s="89"/>
      <c r="I95" s="89"/>
      <c r="J95" s="89"/>
      <c r="K95" s="89"/>
      <c r="L95" s="89"/>
    </row>
    <row r="96" spans="5:12">
      <c r="E96" s="89"/>
      <c r="F96" s="89"/>
      <c r="G96" s="89"/>
      <c r="H96" s="89"/>
      <c r="I96" s="89"/>
      <c r="J96" s="89"/>
      <c r="K96" s="89"/>
      <c r="L96" s="89"/>
    </row>
    <row r="97" spans="5:12">
      <c r="E97" s="89"/>
      <c r="F97" s="89"/>
      <c r="G97" s="89"/>
      <c r="H97" s="89"/>
      <c r="I97" s="89"/>
      <c r="J97" s="89"/>
      <c r="K97" s="89"/>
      <c r="L97" s="89"/>
    </row>
    <row r="98" spans="5:12">
      <c r="E98" s="89"/>
      <c r="F98" s="89"/>
      <c r="G98" s="89"/>
      <c r="H98" s="89"/>
      <c r="I98" s="89"/>
      <c r="J98" s="89"/>
      <c r="K98" s="89"/>
      <c r="L98" s="89"/>
    </row>
    <row r="99" spans="5:12">
      <c r="E99" s="89"/>
      <c r="F99" s="89"/>
      <c r="G99" s="89"/>
      <c r="H99" s="89"/>
      <c r="I99" s="89"/>
      <c r="J99" s="89"/>
      <c r="K99" s="89"/>
      <c r="L99" s="89"/>
    </row>
    <row r="100" spans="5:12">
      <c r="E100" s="89"/>
      <c r="F100" s="89"/>
      <c r="G100" s="89"/>
      <c r="H100" s="89"/>
      <c r="I100" s="89"/>
      <c r="J100" s="89"/>
      <c r="K100" s="89"/>
      <c r="L100" s="89"/>
    </row>
    <row r="101" spans="5:12">
      <c r="E101" s="89"/>
      <c r="F101" s="89"/>
      <c r="G101" s="89"/>
      <c r="H101" s="89"/>
      <c r="I101" s="89"/>
      <c r="J101" s="89"/>
      <c r="K101" s="89"/>
      <c r="L101" s="89"/>
    </row>
    <row r="102" spans="5:12">
      <c r="E102" s="89"/>
      <c r="F102" s="89"/>
      <c r="G102" s="89"/>
      <c r="H102" s="89"/>
      <c r="I102" s="89"/>
      <c r="J102" s="89"/>
      <c r="K102" s="89"/>
      <c r="L102" s="89"/>
    </row>
    <row r="103" spans="5:12">
      <c r="E103" s="89"/>
      <c r="F103" s="89"/>
      <c r="G103" s="89"/>
      <c r="H103" s="89"/>
      <c r="I103" s="89"/>
      <c r="J103" s="89"/>
      <c r="K103" s="89"/>
      <c r="L103" s="89"/>
    </row>
    <row r="104" spans="5:12">
      <c r="E104" s="89"/>
      <c r="F104" s="89"/>
      <c r="G104" s="89"/>
      <c r="H104" s="89"/>
      <c r="I104" s="89"/>
      <c r="J104" s="89"/>
      <c r="K104" s="89"/>
      <c r="L104" s="89"/>
    </row>
    <row r="105" spans="5:12">
      <c r="E105" s="89"/>
      <c r="F105" s="89"/>
      <c r="G105" s="89"/>
      <c r="H105" s="89"/>
      <c r="I105" s="89"/>
      <c r="J105" s="89"/>
      <c r="K105" s="89"/>
      <c r="L105" s="89"/>
    </row>
    <row r="106" spans="5:12">
      <c r="E106" s="89"/>
      <c r="F106" s="89"/>
      <c r="G106" s="89"/>
      <c r="H106" s="89"/>
      <c r="I106" s="89"/>
      <c r="J106" s="89"/>
      <c r="K106" s="89"/>
      <c r="L106" s="89"/>
    </row>
    <row r="107" spans="5:12">
      <c r="E107" s="89"/>
      <c r="F107" s="89"/>
      <c r="G107" s="89"/>
      <c r="H107" s="89"/>
      <c r="I107" s="89"/>
      <c r="J107" s="89"/>
      <c r="K107" s="89"/>
      <c r="L107" s="89"/>
    </row>
    <row r="108" spans="5:12">
      <c r="E108" s="89"/>
      <c r="F108" s="89"/>
      <c r="G108" s="89"/>
      <c r="H108" s="89"/>
      <c r="I108" s="89"/>
      <c r="J108" s="89"/>
      <c r="K108" s="89"/>
      <c r="L108" s="89"/>
    </row>
    <row r="109" spans="5:12">
      <c r="E109" s="89"/>
      <c r="F109" s="89"/>
      <c r="G109" s="89"/>
      <c r="H109" s="89"/>
      <c r="I109" s="89"/>
      <c r="J109" s="89"/>
      <c r="K109" s="89"/>
      <c r="L109" s="89"/>
    </row>
    <row r="110" spans="5:12">
      <c r="E110" s="89"/>
      <c r="F110" s="89"/>
      <c r="G110" s="89"/>
      <c r="H110" s="89"/>
      <c r="I110" s="89"/>
      <c r="J110" s="89"/>
      <c r="K110" s="89"/>
      <c r="L110" s="89"/>
    </row>
    <row r="111" spans="5:12">
      <c r="E111" s="89"/>
      <c r="F111" s="89"/>
      <c r="G111" s="89"/>
      <c r="H111" s="89"/>
      <c r="I111" s="89"/>
      <c r="J111" s="89"/>
      <c r="K111" s="89"/>
      <c r="L111" s="89"/>
    </row>
    <row r="112" spans="5:12">
      <c r="E112" s="89"/>
      <c r="F112" s="89"/>
      <c r="G112" s="89"/>
      <c r="H112" s="89"/>
      <c r="I112" s="89"/>
      <c r="J112" s="89"/>
      <c r="K112" s="89"/>
      <c r="L112" s="89"/>
    </row>
    <row r="113" spans="5:12">
      <c r="E113" s="89"/>
      <c r="F113" s="89"/>
      <c r="G113" s="89"/>
      <c r="H113" s="89"/>
      <c r="I113" s="89"/>
      <c r="J113" s="89"/>
      <c r="K113" s="89"/>
      <c r="L113" s="89"/>
    </row>
    <row r="114" spans="5:12">
      <c r="E114" s="89"/>
      <c r="F114" s="89"/>
      <c r="G114" s="89"/>
      <c r="H114" s="89"/>
      <c r="I114" s="89"/>
      <c r="J114" s="89"/>
      <c r="K114" s="89"/>
      <c r="L114" s="89"/>
    </row>
    <row r="115" spans="5:12">
      <c r="E115" s="89"/>
      <c r="F115" s="89"/>
      <c r="G115" s="89"/>
      <c r="H115" s="89"/>
      <c r="I115" s="89"/>
      <c r="J115" s="89"/>
      <c r="K115" s="89"/>
      <c r="L115" s="89"/>
    </row>
    <row r="116" spans="5:12">
      <c r="E116" s="89"/>
      <c r="F116" s="89"/>
      <c r="G116" s="89"/>
      <c r="H116" s="89"/>
      <c r="I116" s="89"/>
      <c r="J116" s="89"/>
      <c r="K116" s="89"/>
      <c r="L116" s="89"/>
    </row>
    <row r="117" spans="5:12">
      <c r="E117" s="89"/>
      <c r="F117" s="89"/>
      <c r="G117" s="89"/>
      <c r="H117" s="89"/>
      <c r="I117" s="89"/>
      <c r="J117" s="89"/>
      <c r="K117" s="89"/>
      <c r="L117" s="89"/>
    </row>
    <row r="118" spans="5:12">
      <c r="E118" s="89"/>
      <c r="F118" s="89"/>
      <c r="G118" s="89"/>
      <c r="H118" s="89"/>
      <c r="I118" s="89"/>
      <c r="J118" s="89"/>
      <c r="K118" s="89"/>
      <c r="L118" s="89"/>
    </row>
    <row r="119" spans="5:12">
      <c r="E119" s="89"/>
      <c r="F119" s="89"/>
      <c r="G119" s="89"/>
      <c r="H119" s="89"/>
      <c r="I119" s="89"/>
      <c r="J119" s="89"/>
      <c r="K119" s="89"/>
      <c r="L119" s="89"/>
    </row>
    <row r="120" spans="5:12">
      <c r="E120" s="89"/>
      <c r="F120" s="89"/>
      <c r="G120" s="89"/>
      <c r="H120" s="89"/>
      <c r="I120" s="89"/>
      <c r="J120" s="89"/>
      <c r="K120" s="89"/>
      <c r="L120" s="89"/>
    </row>
    <row r="121" spans="5:12">
      <c r="E121" s="89"/>
      <c r="F121" s="89"/>
      <c r="G121" s="89"/>
      <c r="H121" s="89"/>
      <c r="I121" s="89"/>
      <c r="J121" s="89"/>
      <c r="K121" s="89"/>
      <c r="L121" s="89"/>
    </row>
    <row r="122" spans="5:12">
      <c r="E122" s="89"/>
      <c r="F122" s="89"/>
      <c r="G122" s="89"/>
      <c r="H122" s="89"/>
      <c r="I122" s="89"/>
      <c r="J122" s="89"/>
      <c r="K122" s="89"/>
      <c r="L122" s="89"/>
    </row>
    <row r="123" spans="5:12">
      <c r="E123" s="89"/>
      <c r="F123" s="89"/>
      <c r="G123" s="89"/>
      <c r="H123" s="89"/>
      <c r="I123" s="89"/>
      <c r="J123" s="89"/>
      <c r="K123" s="89"/>
      <c r="L123" s="89"/>
    </row>
    <row r="124" spans="5:12">
      <c r="E124" s="89"/>
      <c r="F124" s="89"/>
      <c r="G124" s="89"/>
      <c r="H124" s="89"/>
      <c r="I124" s="89"/>
      <c r="J124" s="89"/>
      <c r="K124" s="89"/>
      <c r="L124" s="89"/>
    </row>
    <row r="125" spans="5:12">
      <c r="E125" s="89"/>
      <c r="F125" s="89"/>
      <c r="G125" s="89"/>
      <c r="H125" s="89"/>
      <c r="I125" s="89"/>
      <c r="J125" s="89"/>
      <c r="K125" s="89"/>
      <c r="L125" s="89"/>
    </row>
    <row r="126" spans="5:12">
      <c r="E126" s="89"/>
      <c r="F126" s="89"/>
      <c r="G126" s="89"/>
      <c r="H126" s="89"/>
      <c r="I126" s="89"/>
      <c r="J126" s="89"/>
      <c r="K126" s="89"/>
      <c r="L126" s="89"/>
    </row>
    <row r="127" spans="5:12">
      <c r="E127" s="89"/>
      <c r="F127" s="89"/>
      <c r="G127" s="89"/>
      <c r="H127" s="89"/>
      <c r="I127" s="89"/>
      <c r="J127" s="89"/>
      <c r="K127" s="89"/>
      <c r="L127" s="89"/>
    </row>
    <row r="128" spans="5:12">
      <c r="E128" s="89"/>
      <c r="F128" s="89"/>
      <c r="G128" s="89"/>
      <c r="H128" s="89"/>
      <c r="I128" s="89"/>
      <c r="J128" s="89"/>
      <c r="K128" s="89"/>
      <c r="L128" s="89"/>
    </row>
    <row r="129" spans="5:12">
      <c r="E129" s="89"/>
      <c r="F129" s="89"/>
      <c r="G129" s="89"/>
      <c r="H129" s="89"/>
      <c r="I129" s="89"/>
      <c r="J129" s="89"/>
      <c r="K129" s="89"/>
      <c r="L129" s="89"/>
    </row>
    <row r="130" spans="5:12">
      <c r="E130" s="89"/>
      <c r="F130" s="89"/>
      <c r="G130" s="89"/>
      <c r="H130" s="89"/>
      <c r="I130" s="89"/>
      <c r="J130" s="89"/>
      <c r="K130" s="89"/>
      <c r="L130" s="89"/>
    </row>
    <row r="131" spans="5:12">
      <c r="E131" s="89"/>
      <c r="F131" s="89"/>
      <c r="G131" s="89"/>
      <c r="H131" s="89"/>
      <c r="I131" s="89"/>
      <c r="J131" s="89"/>
      <c r="K131" s="89"/>
      <c r="L131" s="89"/>
    </row>
    <row r="132" spans="5:12">
      <c r="E132" s="89"/>
      <c r="F132" s="89"/>
      <c r="G132" s="89"/>
      <c r="H132" s="89"/>
      <c r="I132" s="89"/>
      <c r="J132" s="89"/>
      <c r="K132" s="89"/>
      <c r="L132" s="89"/>
    </row>
    <row r="133" spans="5:12">
      <c r="E133" s="89"/>
      <c r="F133" s="89"/>
      <c r="G133" s="89"/>
      <c r="H133" s="89"/>
      <c r="I133" s="89"/>
      <c r="J133" s="89"/>
      <c r="K133" s="89"/>
      <c r="L133" s="89"/>
    </row>
    <row r="134" spans="5:12">
      <c r="E134" s="89"/>
      <c r="F134" s="89"/>
      <c r="G134" s="89"/>
      <c r="H134" s="89"/>
      <c r="I134" s="89"/>
      <c r="J134" s="89"/>
      <c r="K134" s="89"/>
      <c r="L134" s="89"/>
    </row>
    <row r="135" spans="5:12">
      <c r="E135" s="89"/>
      <c r="F135" s="89"/>
      <c r="G135" s="89"/>
      <c r="H135" s="89"/>
      <c r="I135" s="89"/>
      <c r="J135" s="89"/>
      <c r="K135" s="89"/>
      <c r="L135" s="89"/>
    </row>
    <row r="136" spans="5:12">
      <c r="E136" s="89"/>
      <c r="F136" s="89"/>
      <c r="G136" s="89"/>
      <c r="H136" s="89"/>
      <c r="I136" s="89"/>
      <c r="J136" s="89"/>
      <c r="K136" s="89"/>
      <c r="L136" s="89"/>
    </row>
    <row r="137" spans="5:12">
      <c r="E137" s="89"/>
      <c r="F137" s="89"/>
      <c r="G137" s="89"/>
      <c r="H137" s="89"/>
      <c r="I137" s="89"/>
      <c r="J137" s="89"/>
      <c r="K137" s="89"/>
      <c r="L137" s="89"/>
    </row>
    <row r="138" spans="5:12">
      <c r="E138" s="89"/>
      <c r="F138" s="89"/>
      <c r="G138" s="89"/>
      <c r="H138" s="89"/>
      <c r="I138" s="89"/>
      <c r="J138" s="89"/>
      <c r="K138" s="89"/>
      <c r="L138" s="89"/>
    </row>
    <row r="139" spans="5:12">
      <c r="E139" s="89"/>
      <c r="F139" s="89"/>
      <c r="G139" s="89"/>
      <c r="H139" s="89"/>
      <c r="I139" s="89"/>
      <c r="J139" s="89"/>
      <c r="K139" s="89"/>
      <c r="L139" s="89"/>
    </row>
    <row r="140" spans="5:12">
      <c r="E140" s="89"/>
      <c r="F140" s="89"/>
      <c r="G140" s="89"/>
      <c r="H140" s="89"/>
      <c r="I140" s="89"/>
      <c r="J140" s="89"/>
      <c r="K140" s="89"/>
      <c r="L140" s="89"/>
    </row>
    <row r="141" spans="5:12">
      <c r="E141" s="89"/>
      <c r="F141" s="89"/>
      <c r="G141" s="89"/>
      <c r="H141" s="89"/>
      <c r="I141" s="89"/>
      <c r="J141" s="89"/>
      <c r="K141" s="89"/>
      <c r="L141" s="89"/>
    </row>
    <row r="142" spans="5:12">
      <c r="E142" s="89"/>
      <c r="F142" s="89"/>
      <c r="G142" s="89"/>
      <c r="H142" s="89"/>
      <c r="I142" s="89"/>
      <c r="J142" s="89"/>
      <c r="K142" s="89"/>
      <c r="L142" s="89"/>
    </row>
    <row r="143" spans="5:12">
      <c r="E143" s="89"/>
      <c r="F143" s="89"/>
      <c r="G143" s="89"/>
      <c r="H143" s="89"/>
      <c r="I143" s="89"/>
      <c r="J143" s="89"/>
      <c r="K143" s="89"/>
      <c r="L143" s="89"/>
    </row>
    <row r="144" spans="5:12">
      <c r="E144" s="89"/>
      <c r="F144" s="89"/>
      <c r="G144" s="89"/>
      <c r="H144" s="89"/>
      <c r="I144" s="89"/>
      <c r="J144" s="89"/>
      <c r="K144" s="89"/>
      <c r="L144" s="89"/>
    </row>
    <row r="145" spans="5:12">
      <c r="E145" s="89"/>
      <c r="F145" s="89"/>
      <c r="G145" s="89"/>
      <c r="H145" s="89"/>
      <c r="I145" s="89"/>
      <c r="J145" s="89"/>
      <c r="K145" s="89"/>
      <c r="L145" s="89"/>
    </row>
    <row r="146" spans="5:12">
      <c r="E146" s="89"/>
      <c r="F146" s="89"/>
      <c r="G146" s="89"/>
      <c r="H146" s="89"/>
      <c r="I146" s="89"/>
      <c r="J146" s="89"/>
      <c r="K146" s="89"/>
      <c r="L146" s="89"/>
    </row>
    <row r="147" spans="5:12">
      <c r="E147" s="89"/>
      <c r="F147" s="89"/>
      <c r="G147" s="89"/>
      <c r="H147" s="89"/>
      <c r="I147" s="89"/>
      <c r="J147" s="89"/>
      <c r="K147" s="89"/>
      <c r="L147" s="89"/>
    </row>
    <row r="148" spans="5:12">
      <c r="E148" s="89"/>
      <c r="F148" s="89"/>
      <c r="G148" s="89"/>
      <c r="H148" s="89"/>
      <c r="I148" s="89"/>
      <c r="J148" s="89"/>
      <c r="K148" s="89"/>
      <c r="L148" s="89"/>
    </row>
    <row r="149" spans="5:12">
      <c r="E149" s="89"/>
      <c r="F149" s="89"/>
      <c r="G149" s="89"/>
      <c r="H149" s="89"/>
      <c r="I149" s="89"/>
      <c r="J149" s="89"/>
      <c r="K149" s="89"/>
      <c r="L149" s="89"/>
    </row>
    <row r="150" spans="5:12">
      <c r="E150" s="89"/>
      <c r="F150" s="89"/>
      <c r="G150" s="89"/>
      <c r="H150" s="89"/>
      <c r="I150" s="89"/>
      <c r="J150" s="89"/>
      <c r="K150" s="89"/>
      <c r="L150" s="89"/>
    </row>
    <row r="151" spans="5:12">
      <c r="E151" s="89"/>
      <c r="F151" s="89"/>
      <c r="G151" s="89"/>
      <c r="H151" s="89"/>
      <c r="I151" s="89"/>
      <c r="J151" s="89"/>
      <c r="K151" s="89"/>
      <c r="L151" s="89"/>
    </row>
    <row r="152" spans="5:12">
      <c r="E152" s="89"/>
      <c r="F152" s="89"/>
      <c r="G152" s="89"/>
      <c r="H152" s="89"/>
      <c r="I152" s="89"/>
      <c r="J152" s="89"/>
      <c r="K152" s="89"/>
      <c r="L152" s="89"/>
    </row>
    <row r="153" spans="5:12">
      <c r="E153" s="89"/>
      <c r="F153" s="89"/>
      <c r="G153" s="89"/>
      <c r="H153" s="89"/>
      <c r="I153" s="89"/>
      <c r="J153" s="89"/>
      <c r="K153" s="89"/>
      <c r="L153" s="89"/>
    </row>
    <row r="154" spans="5:12">
      <c r="E154" s="89"/>
      <c r="F154" s="89"/>
      <c r="G154" s="89"/>
      <c r="H154" s="89"/>
      <c r="I154" s="89"/>
      <c r="J154" s="89"/>
      <c r="K154" s="89"/>
      <c r="L154" s="89"/>
    </row>
    <row r="155" spans="5:12">
      <c r="E155" s="89"/>
      <c r="F155" s="89"/>
      <c r="G155" s="89"/>
      <c r="H155" s="89"/>
      <c r="I155" s="89"/>
      <c r="J155" s="89"/>
      <c r="K155" s="89"/>
      <c r="L155" s="89"/>
    </row>
    <row r="156" spans="5:12">
      <c r="E156" s="89"/>
      <c r="F156" s="89"/>
      <c r="G156" s="89"/>
      <c r="H156" s="89"/>
      <c r="I156" s="89"/>
      <c r="J156" s="89"/>
      <c r="K156" s="89"/>
      <c r="L156" s="89"/>
    </row>
    <row r="157" spans="5:12">
      <c r="E157" s="89"/>
      <c r="F157" s="89"/>
      <c r="G157" s="89"/>
      <c r="H157" s="89"/>
      <c r="I157" s="89"/>
      <c r="J157" s="89"/>
      <c r="K157" s="89"/>
      <c r="L157" s="89"/>
    </row>
    <row r="158" spans="5:12">
      <c r="E158" s="89"/>
      <c r="F158" s="89"/>
      <c r="G158" s="89"/>
      <c r="H158" s="89"/>
      <c r="I158" s="89"/>
      <c r="J158" s="89"/>
      <c r="K158" s="89"/>
      <c r="L158" s="89"/>
    </row>
    <row r="159" spans="5:12">
      <c r="E159" s="89"/>
      <c r="F159" s="89"/>
      <c r="G159" s="89"/>
      <c r="H159" s="89"/>
      <c r="I159" s="89"/>
      <c r="J159" s="89"/>
      <c r="K159" s="89"/>
      <c r="L159" s="89"/>
    </row>
    <row r="160" spans="5:12">
      <c r="E160" s="89"/>
      <c r="F160" s="89"/>
      <c r="G160" s="89"/>
      <c r="H160" s="89"/>
      <c r="I160" s="89"/>
      <c r="J160" s="89"/>
      <c r="K160" s="89"/>
      <c r="L160" s="89"/>
    </row>
    <row r="161" spans="5:12">
      <c r="E161" s="89"/>
      <c r="F161" s="89"/>
      <c r="G161" s="89"/>
      <c r="H161" s="89"/>
      <c r="I161" s="89"/>
      <c r="J161" s="89"/>
      <c r="K161" s="89"/>
      <c r="L161" s="89"/>
    </row>
    <row r="162" spans="5:12">
      <c r="E162" s="89"/>
      <c r="F162" s="89"/>
      <c r="G162" s="89"/>
      <c r="H162" s="89"/>
      <c r="I162" s="89"/>
      <c r="J162" s="89"/>
      <c r="K162" s="89"/>
      <c r="L162" s="89"/>
    </row>
    <row r="163" spans="5:12">
      <c r="E163" s="89"/>
      <c r="F163" s="89"/>
      <c r="G163" s="89"/>
      <c r="H163" s="89"/>
      <c r="I163" s="89"/>
      <c r="J163" s="89"/>
      <c r="K163" s="89"/>
      <c r="L163" s="89"/>
    </row>
    <row r="164" spans="5:12">
      <c r="E164" s="89"/>
      <c r="F164" s="89"/>
      <c r="G164" s="89"/>
      <c r="H164" s="89"/>
      <c r="I164" s="89"/>
      <c r="J164" s="89"/>
      <c r="K164" s="89"/>
      <c r="L164" s="89"/>
    </row>
    <row r="165" spans="5:12">
      <c r="E165" s="89"/>
      <c r="F165" s="89"/>
      <c r="G165" s="89"/>
      <c r="H165" s="89"/>
      <c r="I165" s="89"/>
      <c r="J165" s="89"/>
      <c r="K165" s="89"/>
      <c r="L165" s="89"/>
    </row>
    <row r="166" spans="5:12">
      <c r="E166" s="89"/>
      <c r="F166" s="89"/>
      <c r="G166" s="89"/>
      <c r="H166" s="89"/>
      <c r="I166" s="89"/>
      <c r="J166" s="89"/>
      <c r="K166" s="89"/>
      <c r="L166" s="89"/>
    </row>
    <row r="167" spans="5:12">
      <c r="E167" s="89"/>
      <c r="F167" s="89"/>
      <c r="G167" s="89"/>
      <c r="H167" s="89"/>
      <c r="I167" s="89"/>
      <c r="J167" s="89"/>
      <c r="K167" s="89"/>
      <c r="L167" s="89"/>
    </row>
    <row r="168" spans="5:12">
      <c r="E168" s="89"/>
      <c r="F168" s="89"/>
      <c r="G168" s="89"/>
      <c r="H168" s="89"/>
      <c r="I168" s="89"/>
      <c r="J168" s="89"/>
      <c r="K168" s="89"/>
      <c r="L168" s="89"/>
    </row>
    <row r="169" spans="5:12">
      <c r="E169" s="89"/>
      <c r="F169" s="89"/>
      <c r="G169" s="89"/>
      <c r="H169" s="89"/>
      <c r="I169" s="89"/>
      <c r="J169" s="89"/>
      <c r="K169" s="89"/>
      <c r="L169" s="89"/>
    </row>
    <row r="170" spans="5:12">
      <c r="E170" s="89"/>
      <c r="F170" s="89"/>
      <c r="G170" s="89"/>
      <c r="H170" s="89"/>
      <c r="I170" s="89"/>
      <c r="J170" s="89"/>
      <c r="K170" s="89"/>
      <c r="L170" s="89"/>
    </row>
    <row r="171" spans="5:12">
      <c r="E171" s="89"/>
      <c r="F171" s="89"/>
      <c r="G171" s="89"/>
      <c r="H171" s="89"/>
      <c r="I171" s="89"/>
      <c r="J171" s="89"/>
      <c r="K171" s="89"/>
      <c r="L171" s="89"/>
    </row>
    <row r="172" spans="5:12">
      <c r="E172" s="89"/>
      <c r="F172" s="89"/>
      <c r="G172" s="89"/>
      <c r="H172" s="89"/>
      <c r="I172" s="89"/>
      <c r="J172" s="89"/>
      <c r="K172" s="89"/>
      <c r="L172" s="89"/>
    </row>
    <row r="173" spans="5:12">
      <c r="E173" s="89"/>
      <c r="F173" s="89"/>
      <c r="G173" s="89"/>
      <c r="H173" s="89"/>
      <c r="I173" s="89"/>
      <c r="J173" s="89"/>
      <c r="K173" s="89"/>
      <c r="L173" s="89"/>
    </row>
    <row r="174" spans="5:12">
      <c r="E174" s="89"/>
      <c r="F174" s="89"/>
      <c r="G174" s="89"/>
      <c r="H174" s="89"/>
      <c r="I174" s="89"/>
      <c r="J174" s="89"/>
      <c r="K174" s="89"/>
      <c r="L174" s="89"/>
    </row>
    <row r="175" spans="5:12">
      <c r="E175" s="89"/>
      <c r="F175" s="89"/>
      <c r="G175" s="89"/>
      <c r="H175" s="89"/>
      <c r="I175" s="89"/>
      <c r="J175" s="89"/>
      <c r="K175" s="89"/>
      <c r="L175" s="89"/>
    </row>
    <row r="176" spans="5:12">
      <c r="E176" s="89"/>
      <c r="F176" s="89"/>
      <c r="G176" s="89"/>
      <c r="H176" s="89"/>
      <c r="I176" s="89"/>
      <c r="J176" s="89"/>
      <c r="K176" s="89"/>
      <c r="L176" s="89"/>
    </row>
    <row r="177" spans="5:12">
      <c r="E177" s="89"/>
      <c r="F177" s="89"/>
      <c r="G177" s="89"/>
      <c r="H177" s="89"/>
      <c r="I177" s="89"/>
      <c r="J177" s="89"/>
      <c r="K177" s="89"/>
      <c r="L177" s="89"/>
    </row>
    <row r="178" spans="5:12">
      <c r="E178" s="89"/>
      <c r="F178" s="89"/>
      <c r="G178" s="89"/>
      <c r="H178" s="89"/>
      <c r="I178" s="89"/>
      <c r="J178" s="89"/>
      <c r="K178" s="89"/>
      <c r="L178" s="89"/>
    </row>
    <row r="179" spans="5:12">
      <c r="E179" s="89"/>
      <c r="F179" s="89"/>
      <c r="G179" s="89"/>
      <c r="H179" s="89"/>
      <c r="I179" s="89"/>
      <c r="J179" s="89"/>
      <c r="K179" s="89"/>
      <c r="L179" s="89"/>
    </row>
    <row r="180" spans="5:12">
      <c r="E180" s="89"/>
      <c r="F180" s="89"/>
      <c r="G180" s="89"/>
      <c r="H180" s="89"/>
      <c r="I180" s="89"/>
      <c r="J180" s="89"/>
      <c r="K180" s="89"/>
      <c r="L180" s="89"/>
    </row>
    <row r="181" spans="5:12">
      <c r="E181" s="89"/>
      <c r="F181" s="89"/>
      <c r="G181" s="89"/>
      <c r="H181" s="89"/>
      <c r="I181" s="89"/>
      <c r="J181" s="89"/>
      <c r="K181" s="89"/>
      <c r="L181" s="89"/>
    </row>
    <row r="182" spans="5:12">
      <c r="E182" s="89"/>
      <c r="F182" s="89"/>
      <c r="G182" s="89"/>
      <c r="H182" s="89"/>
      <c r="I182" s="89"/>
      <c r="J182" s="89"/>
      <c r="K182" s="89"/>
      <c r="L182" s="89"/>
    </row>
    <row r="183" spans="5:12">
      <c r="E183" s="89"/>
      <c r="F183" s="89"/>
      <c r="G183" s="89"/>
      <c r="H183" s="89"/>
      <c r="I183" s="89"/>
      <c r="J183" s="89"/>
      <c r="K183" s="89"/>
      <c r="L183" s="89"/>
    </row>
    <row r="184" spans="5:12">
      <c r="E184" s="89"/>
      <c r="F184" s="89"/>
      <c r="G184" s="89"/>
      <c r="H184" s="89"/>
      <c r="I184" s="89"/>
      <c r="J184" s="89"/>
      <c r="K184" s="89"/>
      <c r="L184" s="89"/>
    </row>
    <row r="185" spans="5:12">
      <c r="E185" s="89"/>
      <c r="F185" s="89"/>
      <c r="G185" s="89"/>
      <c r="H185" s="89"/>
      <c r="I185" s="89"/>
      <c r="J185" s="89"/>
      <c r="K185" s="89"/>
      <c r="L185" s="89"/>
    </row>
    <row r="186" spans="5:12">
      <c r="E186" s="89"/>
      <c r="F186" s="89"/>
      <c r="G186" s="89"/>
      <c r="H186" s="89"/>
      <c r="I186" s="89"/>
      <c r="J186" s="89"/>
      <c r="K186" s="89"/>
      <c r="L186" s="89"/>
    </row>
    <row r="187" spans="5:12">
      <c r="E187" s="89"/>
      <c r="F187" s="89"/>
      <c r="G187" s="89"/>
      <c r="H187" s="89"/>
      <c r="I187" s="89"/>
      <c r="J187" s="89"/>
      <c r="K187" s="89"/>
      <c r="L187" s="89"/>
    </row>
    <row r="188" spans="5:12">
      <c r="E188" s="89"/>
      <c r="F188" s="89"/>
      <c r="G188" s="89"/>
      <c r="H188" s="89"/>
      <c r="I188" s="89"/>
      <c r="J188" s="89"/>
      <c r="K188" s="89"/>
      <c r="L188" s="89"/>
    </row>
    <row r="189" spans="5:12">
      <c r="E189" s="89"/>
      <c r="F189" s="89"/>
      <c r="G189" s="89"/>
      <c r="H189" s="89"/>
      <c r="I189" s="89"/>
      <c r="J189" s="89"/>
      <c r="K189" s="89"/>
      <c r="L189" s="89"/>
    </row>
    <row r="190" spans="5:12">
      <c r="E190" s="89"/>
      <c r="F190" s="89"/>
      <c r="G190" s="89"/>
      <c r="H190" s="89"/>
      <c r="I190" s="89"/>
      <c r="J190" s="89"/>
      <c r="K190" s="89"/>
      <c r="L190" s="89"/>
    </row>
    <row r="191" spans="5:12">
      <c r="E191" s="89"/>
      <c r="F191" s="89"/>
      <c r="G191" s="89"/>
      <c r="H191" s="89"/>
      <c r="I191" s="89"/>
      <c r="J191" s="89"/>
      <c r="K191" s="89"/>
      <c r="L191" s="89"/>
    </row>
    <row r="192" spans="5:12">
      <c r="E192" s="89"/>
      <c r="F192" s="89"/>
      <c r="G192" s="89"/>
      <c r="H192" s="89"/>
      <c r="I192" s="89"/>
      <c r="J192" s="89"/>
      <c r="K192" s="89"/>
      <c r="L192" s="89"/>
    </row>
    <row r="193" spans="5:12">
      <c r="E193" s="89"/>
      <c r="F193" s="89"/>
      <c r="G193" s="89"/>
      <c r="H193" s="89"/>
      <c r="I193" s="89"/>
      <c r="J193" s="89"/>
      <c r="K193" s="89"/>
      <c r="L193" s="89"/>
    </row>
    <row r="194" spans="5:12">
      <c r="E194" s="89"/>
      <c r="F194" s="89"/>
      <c r="G194" s="89"/>
      <c r="H194" s="89"/>
      <c r="I194" s="89"/>
      <c r="J194" s="89"/>
      <c r="K194" s="89"/>
      <c r="L194" s="89"/>
    </row>
    <row r="195" spans="5:12">
      <c r="E195" s="89"/>
      <c r="F195" s="89"/>
      <c r="G195" s="89"/>
      <c r="H195" s="89"/>
      <c r="I195" s="89"/>
      <c r="J195" s="89"/>
      <c r="K195" s="89"/>
      <c r="L195" s="89"/>
    </row>
    <row r="196" spans="5:12">
      <c r="E196" s="89"/>
      <c r="F196" s="89"/>
      <c r="G196" s="89"/>
      <c r="H196" s="89"/>
      <c r="I196" s="89"/>
      <c r="J196" s="89"/>
      <c r="K196" s="89"/>
      <c r="L196" s="89"/>
    </row>
    <row r="197" spans="5:12">
      <c r="E197" s="89"/>
      <c r="F197" s="89"/>
      <c r="G197" s="89"/>
      <c r="H197" s="89"/>
      <c r="I197" s="89"/>
      <c r="J197" s="89"/>
      <c r="K197" s="89"/>
      <c r="L197" s="89"/>
    </row>
    <row r="198" spans="5:12">
      <c r="E198" s="89"/>
      <c r="F198" s="89"/>
      <c r="G198" s="89"/>
      <c r="H198" s="89"/>
      <c r="I198" s="89"/>
      <c r="J198" s="89"/>
      <c r="K198" s="89"/>
      <c r="L198" s="89"/>
    </row>
    <row r="199" spans="5:12">
      <c r="E199" s="89"/>
      <c r="F199" s="89"/>
      <c r="G199" s="89"/>
      <c r="H199" s="89"/>
      <c r="I199" s="89"/>
      <c r="J199" s="89"/>
      <c r="K199" s="89"/>
      <c r="L199" s="89"/>
    </row>
  </sheetData>
  <mergeCells count="2">
    <mergeCell ref="A2:E2"/>
    <mergeCell ref="D4:E4"/>
  </mergeCells>
  <pageMargins left="0.17" right="0.18" top="0.43" bottom="0.79" header="0.17" footer="0.5"/>
  <pageSetup paperSize="9" scale="78" fitToHeight="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5"/>
  <sheetViews>
    <sheetView zoomScaleNormal="100" workbookViewId="0">
      <selection activeCell="I20" sqref="I20"/>
    </sheetView>
  </sheetViews>
  <sheetFormatPr defaultRowHeight="12"/>
  <cols>
    <col min="1" max="1" width="27.875" style="34" customWidth="1"/>
    <col min="2" max="5" width="11.875" style="34" customWidth="1"/>
    <col min="6" max="6" width="7.125" style="34" bestFit="1" customWidth="1"/>
    <col min="7" max="7" width="11.875" style="34" customWidth="1"/>
    <col min="8" max="8" width="6.625" style="34" bestFit="1" customWidth="1"/>
    <col min="9" max="9" width="11.875" style="34" customWidth="1"/>
    <col min="10" max="10" width="6.625" style="34" bestFit="1" customWidth="1"/>
    <col min="11" max="11" width="11.875" style="34" customWidth="1"/>
    <col min="12" max="12" width="6.625" style="34" bestFit="1" customWidth="1"/>
    <col min="13" max="16384" width="9" style="34"/>
  </cols>
  <sheetData>
    <row r="1" spans="1:12">
      <c r="A1" s="185"/>
      <c r="B1" s="185"/>
      <c r="C1" s="185"/>
      <c r="D1" s="186"/>
      <c r="E1" s="185"/>
    </row>
    <row r="2" spans="1:12">
      <c r="A2" s="1605" t="s">
        <v>835</v>
      </c>
      <c r="B2" s="1605"/>
      <c r="C2" s="1605"/>
      <c r="D2" s="1605"/>
      <c r="E2" s="1605"/>
    </row>
    <row r="3" spans="1:12">
      <c r="A3" s="210"/>
      <c r="B3" s="210"/>
      <c r="C3" s="210"/>
      <c r="D3" s="210"/>
      <c r="E3" s="210"/>
    </row>
    <row r="4" spans="1:12" ht="12.75" thickBot="1">
      <c r="A4" s="2"/>
      <c r="B4" s="185"/>
      <c r="C4" s="185"/>
      <c r="D4" s="1623" t="s">
        <v>385</v>
      </c>
      <c r="E4" s="1623"/>
    </row>
    <row r="5" spans="1:12" ht="24.75" thickBot="1">
      <c r="A5" s="373" t="s">
        <v>4</v>
      </c>
      <c r="B5" s="306" t="s">
        <v>5</v>
      </c>
      <c r="C5" s="307" t="s">
        <v>324</v>
      </c>
      <c r="D5" s="308" t="s">
        <v>325</v>
      </c>
      <c r="E5" s="309" t="s">
        <v>8</v>
      </c>
    </row>
    <row r="6" spans="1:12">
      <c r="A6" s="478" t="s">
        <v>10</v>
      </c>
      <c r="B6" s="476">
        <v>6842.4189999999999</v>
      </c>
      <c r="C6" s="472">
        <v>3343.3820000000001</v>
      </c>
      <c r="D6" s="472">
        <v>1014.73</v>
      </c>
      <c r="E6" s="474">
        <v>11200.530999999999</v>
      </c>
    </row>
    <row r="7" spans="1:12">
      <c r="A7" s="375" t="s">
        <v>12</v>
      </c>
      <c r="B7" s="370">
        <v>5720.8850000000002</v>
      </c>
      <c r="C7" s="356">
        <v>2616.288</v>
      </c>
      <c r="D7" s="356">
        <v>874.64300000000003</v>
      </c>
      <c r="E7" s="474">
        <v>9211.8160000000007</v>
      </c>
      <c r="F7" s="89"/>
      <c r="G7" s="89"/>
      <c r="H7" s="89"/>
      <c r="I7" s="89"/>
      <c r="J7" s="89"/>
      <c r="K7" s="106"/>
      <c r="L7" s="89"/>
    </row>
    <row r="8" spans="1:12">
      <c r="A8" s="375" t="s">
        <v>14</v>
      </c>
      <c r="B8" s="370">
        <v>1117.2170000000001</v>
      </c>
      <c r="C8" s="356">
        <v>725.45</v>
      </c>
      <c r="D8" s="356">
        <v>139.37299999999999</v>
      </c>
      <c r="E8" s="474">
        <v>1982.0400000000002</v>
      </c>
      <c r="F8" s="88"/>
      <c r="G8" s="88"/>
      <c r="H8" s="88"/>
      <c r="I8" s="88"/>
      <c r="J8" s="88"/>
      <c r="K8" s="88"/>
      <c r="L8" s="88"/>
    </row>
    <row r="9" spans="1:12">
      <c r="A9" s="376" t="s">
        <v>16</v>
      </c>
      <c r="B9" s="370">
        <v>4.3170000000000002</v>
      </c>
      <c r="C9" s="356">
        <v>1.6439999999999999</v>
      </c>
      <c r="D9" s="356">
        <v>0.71399999999999997</v>
      </c>
      <c r="E9" s="474">
        <v>6.6749999999999998</v>
      </c>
      <c r="F9" s="89"/>
      <c r="G9" s="89"/>
      <c r="H9" s="89"/>
      <c r="I9" s="89"/>
      <c r="J9" s="89"/>
      <c r="K9" s="89"/>
      <c r="L9" s="89"/>
    </row>
    <row r="10" spans="1:12" s="50" customFormat="1" ht="12.75" customHeight="1">
      <c r="A10" s="375" t="s">
        <v>315</v>
      </c>
      <c r="B10" s="443">
        <v>0</v>
      </c>
      <c r="C10" s="441">
        <v>0</v>
      </c>
      <c r="D10" s="441">
        <v>0</v>
      </c>
      <c r="E10" s="474">
        <v>0</v>
      </c>
      <c r="F10" s="92"/>
      <c r="G10" s="91"/>
      <c r="H10" s="92"/>
      <c r="I10" s="91"/>
      <c r="J10" s="92"/>
      <c r="K10" s="91"/>
      <c r="L10" s="92"/>
    </row>
    <row r="11" spans="1:12" ht="24">
      <c r="A11" s="374" t="s">
        <v>19</v>
      </c>
      <c r="B11" s="369">
        <v>8857.92</v>
      </c>
      <c r="C11" s="355">
        <v>4808.4030000000002</v>
      </c>
      <c r="D11" s="355">
        <v>1432.306</v>
      </c>
      <c r="E11" s="474">
        <v>15098.629000000001</v>
      </c>
      <c r="F11" s="95"/>
      <c r="G11" s="94"/>
      <c r="H11" s="95"/>
      <c r="I11" s="94"/>
      <c r="J11" s="95"/>
      <c r="K11" s="91"/>
      <c r="L11" s="95"/>
    </row>
    <row r="12" spans="1:12">
      <c r="A12" s="478" t="s">
        <v>21</v>
      </c>
      <c r="B12" s="476">
        <v>11692.644</v>
      </c>
      <c r="C12" s="472">
        <v>3504.7910000000002</v>
      </c>
      <c r="D12" s="472">
        <v>1682.403</v>
      </c>
      <c r="E12" s="474">
        <v>16879.838</v>
      </c>
      <c r="F12" s="95"/>
      <c r="G12" s="94"/>
      <c r="H12" s="95"/>
      <c r="I12" s="94"/>
      <c r="J12" s="95"/>
      <c r="K12" s="91"/>
      <c r="L12" s="95"/>
    </row>
    <row r="13" spans="1:12">
      <c r="A13" s="375" t="s">
        <v>23</v>
      </c>
      <c r="B13" s="371">
        <v>39.189</v>
      </c>
      <c r="C13" s="357">
        <v>55.192</v>
      </c>
      <c r="D13" s="357">
        <v>15.217000000000001</v>
      </c>
      <c r="E13" s="474">
        <v>109.59800000000001</v>
      </c>
      <c r="F13" s="95"/>
      <c r="G13" s="94"/>
      <c r="H13" s="95"/>
      <c r="I13" s="94"/>
      <c r="J13" s="95"/>
      <c r="K13" s="91"/>
      <c r="L13" s="95"/>
    </row>
    <row r="14" spans="1:12" ht="24.75" hidden="1" customHeight="1" thickBot="1">
      <c r="A14" s="375" t="s">
        <v>25</v>
      </c>
      <c r="B14" s="371">
        <v>5431.1170000000002</v>
      </c>
      <c r="C14" s="357">
        <v>50.798999999999999</v>
      </c>
      <c r="D14" s="357">
        <v>195.94800000000001</v>
      </c>
      <c r="E14" s="474">
        <v>5677.8640000000005</v>
      </c>
      <c r="F14" s="97"/>
      <c r="G14" s="96"/>
      <c r="H14" s="97"/>
      <c r="I14" s="96"/>
      <c r="J14" s="97"/>
      <c r="K14" s="91"/>
      <c r="L14" s="97"/>
    </row>
    <row r="15" spans="1:12" s="70" customFormat="1">
      <c r="A15" s="375" t="s">
        <v>27</v>
      </c>
      <c r="B15" s="371">
        <v>6222.3379999999997</v>
      </c>
      <c r="C15" s="357">
        <v>3398.8</v>
      </c>
      <c r="D15" s="357">
        <v>1471.2380000000001</v>
      </c>
      <c r="E15" s="474">
        <v>11092.376</v>
      </c>
      <c r="F15" s="99"/>
      <c r="G15" s="98"/>
      <c r="H15" s="99"/>
      <c r="I15" s="98"/>
      <c r="J15" s="99"/>
      <c r="K15" s="91"/>
      <c r="L15" s="99"/>
    </row>
    <row r="16" spans="1:12" s="50" customFormat="1">
      <c r="A16" s="478" t="s">
        <v>29</v>
      </c>
      <c r="B16" s="476">
        <v>31187.272000000001</v>
      </c>
      <c r="C16" s="472">
        <v>10919.114</v>
      </c>
      <c r="D16" s="472">
        <v>5360.5249999999996</v>
      </c>
      <c r="E16" s="474">
        <v>47466.911</v>
      </c>
      <c r="F16" s="92"/>
      <c r="G16" s="91"/>
      <c r="H16" s="92"/>
      <c r="I16" s="91"/>
      <c r="J16" s="92"/>
      <c r="K16" s="91"/>
      <c r="L16" s="92"/>
    </row>
    <row r="17" spans="1:12">
      <c r="A17" s="375" t="s">
        <v>31</v>
      </c>
      <c r="B17" s="370">
        <v>4991.0079999999998</v>
      </c>
      <c r="C17" s="356">
        <v>2033.491</v>
      </c>
      <c r="D17" s="356">
        <v>496.06</v>
      </c>
      <c r="E17" s="474">
        <v>7520.5589999999993</v>
      </c>
      <c r="F17" s="101"/>
      <c r="G17" s="100"/>
      <c r="H17" s="101"/>
      <c r="I17" s="100"/>
      <c r="J17" s="101"/>
      <c r="K17" s="91"/>
      <c r="L17" s="101"/>
    </row>
    <row r="18" spans="1:12" s="70" customFormat="1">
      <c r="A18" s="375" t="s">
        <v>33</v>
      </c>
      <c r="B18" s="370">
        <v>25529.616999999998</v>
      </c>
      <c r="C18" s="356">
        <v>8539.4220000000005</v>
      </c>
      <c r="D18" s="356">
        <v>2422.1640000000002</v>
      </c>
      <c r="E18" s="474">
        <v>36491.203000000001</v>
      </c>
      <c r="F18" s="101"/>
      <c r="G18" s="100"/>
      <c r="H18" s="101"/>
      <c r="I18" s="100"/>
      <c r="J18" s="101"/>
      <c r="K18" s="91"/>
      <c r="L18" s="101"/>
    </row>
    <row r="19" spans="1:12" ht="36">
      <c r="A19" s="375" t="s">
        <v>35</v>
      </c>
      <c r="B19" s="370">
        <v>30.867000000000001</v>
      </c>
      <c r="C19" s="356">
        <v>8.0429999999999993</v>
      </c>
      <c r="D19" s="356">
        <v>383.21699999999998</v>
      </c>
      <c r="E19" s="474">
        <v>422.12700000000001</v>
      </c>
      <c r="F19" s="101"/>
      <c r="G19" s="100"/>
      <c r="H19" s="101"/>
      <c r="I19" s="100"/>
      <c r="J19" s="101"/>
      <c r="K19" s="91"/>
      <c r="L19" s="101"/>
    </row>
    <row r="20" spans="1:12" s="50" customFormat="1" ht="36">
      <c r="A20" s="375" t="s">
        <v>37</v>
      </c>
      <c r="B20" s="370">
        <v>114.018</v>
      </c>
      <c r="C20" s="356">
        <v>335.084</v>
      </c>
      <c r="D20" s="356">
        <v>335.67700000000002</v>
      </c>
      <c r="E20" s="474">
        <v>784.779</v>
      </c>
      <c r="F20" s="92"/>
      <c r="G20" s="91"/>
      <c r="H20" s="92"/>
      <c r="I20" s="91"/>
      <c r="J20" s="92"/>
      <c r="K20" s="91"/>
      <c r="L20" s="92"/>
    </row>
    <row r="21" spans="1:12">
      <c r="A21" s="375" t="s">
        <v>318</v>
      </c>
      <c r="B21" s="370">
        <v>0</v>
      </c>
      <c r="C21" s="356">
        <v>0</v>
      </c>
      <c r="D21" s="356">
        <v>0</v>
      </c>
      <c r="E21" s="474">
        <v>0</v>
      </c>
      <c r="F21" s="95"/>
      <c r="G21" s="94"/>
      <c r="H21" s="95"/>
      <c r="I21" s="94"/>
      <c r="J21" s="95"/>
      <c r="K21" s="91"/>
      <c r="L21" s="95"/>
    </row>
    <row r="22" spans="1:12" ht="36">
      <c r="A22" s="375" t="s">
        <v>39</v>
      </c>
      <c r="B22" s="370">
        <v>444.15600000000001</v>
      </c>
      <c r="C22" s="356">
        <v>1.6910000000000001</v>
      </c>
      <c r="D22" s="356">
        <v>827.77499999999998</v>
      </c>
      <c r="E22" s="474">
        <v>1273.6220000000001</v>
      </c>
      <c r="F22" s="95"/>
      <c r="G22" s="94"/>
      <c r="H22" s="95"/>
      <c r="I22" s="94"/>
      <c r="J22" s="95"/>
      <c r="K22" s="91"/>
      <c r="L22" s="95"/>
    </row>
    <row r="23" spans="1:12" ht="36">
      <c r="A23" s="375" t="s">
        <v>41</v>
      </c>
      <c r="B23" s="370">
        <v>0.42799999999999999</v>
      </c>
      <c r="C23" s="356">
        <v>0</v>
      </c>
      <c r="D23" s="356">
        <v>741.12699999999995</v>
      </c>
      <c r="E23" s="474">
        <v>741.55499999999995</v>
      </c>
      <c r="F23" s="95"/>
      <c r="G23" s="94"/>
      <c r="H23" s="95"/>
      <c r="I23" s="94"/>
      <c r="J23" s="95"/>
      <c r="K23" s="91"/>
      <c r="L23" s="95"/>
    </row>
    <row r="24" spans="1:12">
      <c r="A24" s="375" t="s">
        <v>43</v>
      </c>
      <c r="B24" s="370">
        <v>77.177999999999997</v>
      </c>
      <c r="C24" s="356">
        <v>1.383</v>
      </c>
      <c r="D24" s="356">
        <v>154.505</v>
      </c>
      <c r="E24" s="474">
        <v>233.066</v>
      </c>
      <c r="F24" s="95"/>
      <c r="G24" s="94"/>
      <c r="H24" s="95"/>
      <c r="I24" s="94"/>
      <c r="J24" s="95"/>
      <c r="K24" s="91"/>
      <c r="L24" s="95"/>
    </row>
    <row r="25" spans="1:12" ht="24" hidden="1" customHeight="1">
      <c r="A25" s="375" t="s">
        <v>319</v>
      </c>
      <c r="B25" s="443">
        <v>58.871671999999997</v>
      </c>
      <c r="C25" s="441">
        <v>25952.17</v>
      </c>
      <c r="D25" s="441">
        <v>26011.041671999999</v>
      </c>
      <c r="E25" s="474">
        <v>52022.083343999999</v>
      </c>
      <c r="F25" s="95"/>
      <c r="G25" s="94"/>
      <c r="H25" s="95"/>
      <c r="I25" s="94"/>
      <c r="J25" s="95"/>
      <c r="K25" s="91"/>
      <c r="L25" s="95"/>
    </row>
    <row r="26" spans="1:12">
      <c r="A26" s="478" t="s">
        <v>46</v>
      </c>
      <c r="B26" s="476">
        <v>65098.87</v>
      </c>
      <c r="C26" s="472">
        <v>25952.17</v>
      </c>
      <c r="D26" s="472">
        <v>3016.6239999999998</v>
      </c>
      <c r="E26" s="474">
        <v>94067.664000000004</v>
      </c>
      <c r="F26" s="95"/>
      <c r="G26" s="94"/>
      <c r="H26" s="95"/>
      <c r="I26" s="94"/>
      <c r="J26" s="95"/>
      <c r="K26" s="91"/>
      <c r="L26" s="95"/>
    </row>
    <row r="27" spans="1:12" s="70" customFormat="1">
      <c r="A27" s="375" t="s">
        <v>48</v>
      </c>
      <c r="B27" s="370">
        <v>40419.866999999998</v>
      </c>
      <c r="C27" s="356">
        <v>15764.632</v>
      </c>
      <c r="D27" s="356">
        <v>1544.999</v>
      </c>
      <c r="E27" s="474">
        <v>57729.498</v>
      </c>
      <c r="F27" s="95"/>
      <c r="G27" s="94"/>
      <c r="H27" s="95"/>
      <c r="I27" s="94"/>
      <c r="J27" s="95"/>
      <c r="K27" s="91"/>
      <c r="L27" s="95"/>
    </row>
    <row r="28" spans="1:12">
      <c r="A28" s="375" t="s">
        <v>50</v>
      </c>
      <c r="B28" s="370">
        <v>301.178</v>
      </c>
      <c r="C28" s="356">
        <v>34.180999999999997</v>
      </c>
      <c r="D28" s="356">
        <v>4.5789999999999997</v>
      </c>
      <c r="E28" s="474">
        <v>339.93799999999999</v>
      </c>
      <c r="F28" s="95"/>
      <c r="G28" s="94"/>
      <c r="H28" s="95"/>
      <c r="I28" s="94"/>
      <c r="J28" s="95"/>
      <c r="K28" s="91"/>
      <c r="L28" s="95"/>
    </row>
    <row r="29" spans="1:12" ht="24.75" hidden="1" customHeight="1" thickBot="1">
      <c r="A29" s="375" t="s">
        <v>52</v>
      </c>
      <c r="B29" s="370">
        <v>24590.286</v>
      </c>
      <c r="C29" s="356">
        <v>10291.384</v>
      </c>
      <c r="D29" s="356">
        <v>1626.4849999999999</v>
      </c>
      <c r="E29" s="474">
        <v>36508.154999999999</v>
      </c>
      <c r="F29" s="97"/>
      <c r="G29" s="96"/>
      <c r="H29" s="97"/>
      <c r="I29" s="96"/>
      <c r="J29" s="97"/>
      <c r="K29" s="91"/>
      <c r="L29" s="97"/>
    </row>
    <row r="30" spans="1:12" s="50" customFormat="1">
      <c r="A30" s="375" t="s">
        <v>54</v>
      </c>
      <c r="B30" s="370">
        <v>8160.19</v>
      </c>
      <c r="C30" s="356">
        <v>1299.0060000000001</v>
      </c>
      <c r="D30" s="356">
        <v>1038.1559999999999</v>
      </c>
      <c r="E30" s="474">
        <v>10497.351999999999</v>
      </c>
      <c r="F30" s="92"/>
      <c r="G30" s="91"/>
      <c r="H30" s="92"/>
      <c r="I30" s="91"/>
      <c r="J30" s="92"/>
      <c r="K30" s="91"/>
      <c r="L30" s="92"/>
    </row>
    <row r="31" spans="1:12">
      <c r="A31" s="375" t="s">
        <v>56</v>
      </c>
      <c r="B31" s="370">
        <v>-8372.6509999999998</v>
      </c>
      <c r="C31" s="356">
        <v>-1437.0329999999999</v>
      </c>
      <c r="D31" s="356">
        <v>-1197.595</v>
      </c>
      <c r="E31" s="474">
        <v>-11007.278999999999</v>
      </c>
      <c r="F31" s="95"/>
      <c r="G31" s="94"/>
      <c r="H31" s="95"/>
      <c r="I31" s="94"/>
      <c r="J31" s="95"/>
      <c r="K31" s="91"/>
      <c r="L31" s="95"/>
    </row>
    <row r="32" spans="1:12" ht="24">
      <c r="A32" s="478" t="s">
        <v>58</v>
      </c>
      <c r="B32" s="476">
        <v>3093.6039999999998</v>
      </c>
      <c r="C32" s="472">
        <v>1906.7080000000001</v>
      </c>
      <c r="D32" s="472">
        <v>619.68600000000004</v>
      </c>
      <c r="E32" s="474">
        <v>5619.9979999999996</v>
      </c>
      <c r="F32" s="95"/>
      <c r="G32" s="94"/>
      <c r="H32" s="95"/>
      <c r="I32" s="94"/>
      <c r="J32" s="95"/>
      <c r="K32" s="91"/>
      <c r="L32" s="95"/>
    </row>
    <row r="33" spans="1:12">
      <c r="A33" s="375" t="s">
        <v>60</v>
      </c>
      <c r="B33" s="370">
        <v>611.20600000000002</v>
      </c>
      <c r="C33" s="356">
        <v>299.411</v>
      </c>
      <c r="D33" s="356">
        <v>54.185000000000002</v>
      </c>
      <c r="E33" s="474">
        <v>964.80200000000002</v>
      </c>
      <c r="F33" s="95"/>
      <c r="G33" s="94"/>
      <c r="H33" s="95"/>
      <c r="I33" s="94"/>
      <c r="J33" s="95"/>
      <c r="K33" s="91"/>
      <c r="L33" s="95"/>
    </row>
    <row r="34" spans="1:12">
      <c r="A34" s="375" t="s">
        <v>62</v>
      </c>
      <c r="B34" s="370">
        <v>3896.9670000000001</v>
      </c>
      <c r="C34" s="356">
        <v>252.304</v>
      </c>
      <c r="D34" s="356">
        <v>331.35</v>
      </c>
      <c r="E34" s="474">
        <v>4480.6210000000001</v>
      </c>
      <c r="F34" s="95"/>
      <c r="G34" s="94"/>
      <c r="H34" s="95"/>
      <c r="I34" s="94"/>
      <c r="J34" s="95"/>
      <c r="K34" s="91"/>
      <c r="L34" s="95"/>
    </row>
    <row r="35" spans="1:12" s="70" customFormat="1" ht="24">
      <c r="A35" s="375" t="s">
        <v>64</v>
      </c>
      <c r="B35" s="370">
        <v>-3918.3130000000001</v>
      </c>
      <c r="C35" s="356">
        <v>-264.154</v>
      </c>
      <c r="D35" s="356">
        <v>-334.49</v>
      </c>
      <c r="E35" s="474">
        <v>-4516.9570000000003</v>
      </c>
      <c r="F35" s="95"/>
      <c r="G35" s="94"/>
      <c r="H35" s="95"/>
      <c r="I35" s="94"/>
      <c r="J35" s="95"/>
      <c r="K35" s="91"/>
      <c r="L35" s="95"/>
    </row>
    <row r="36" spans="1:12" s="50" customFormat="1" ht="12.75" customHeight="1">
      <c r="A36" s="375" t="s">
        <v>66</v>
      </c>
      <c r="B36" s="370">
        <v>531.95000000000005</v>
      </c>
      <c r="C36" s="356">
        <v>815.30899999999997</v>
      </c>
      <c r="D36" s="356">
        <v>36.706000000000003</v>
      </c>
      <c r="E36" s="474">
        <v>1383.9650000000001</v>
      </c>
      <c r="F36" s="92"/>
      <c r="G36" s="91"/>
      <c r="H36" s="92"/>
      <c r="I36" s="91"/>
      <c r="J36" s="92"/>
      <c r="K36" s="91"/>
      <c r="L36" s="92"/>
    </row>
    <row r="37" spans="1:12">
      <c r="A37" s="375" t="s">
        <v>68</v>
      </c>
      <c r="B37" s="370">
        <v>1946.2660000000001</v>
      </c>
      <c r="C37" s="356">
        <v>709.04600000000005</v>
      </c>
      <c r="D37" s="356">
        <v>709.08500000000004</v>
      </c>
      <c r="E37" s="474">
        <v>3364.3969999999999</v>
      </c>
      <c r="F37" s="95"/>
      <c r="G37" s="94"/>
      <c r="H37" s="95"/>
      <c r="I37" s="94"/>
      <c r="J37" s="95"/>
      <c r="K37" s="91"/>
      <c r="L37" s="95"/>
    </row>
    <row r="38" spans="1:12">
      <c r="A38" s="375" t="s">
        <v>70</v>
      </c>
      <c r="B38" s="370">
        <v>-113.093</v>
      </c>
      <c r="C38" s="356">
        <v>-5.984</v>
      </c>
      <c r="D38" s="356">
        <v>-226.84200000000001</v>
      </c>
      <c r="E38" s="474">
        <v>-345.91900000000004</v>
      </c>
      <c r="F38" s="95"/>
      <c r="G38" s="94"/>
      <c r="H38" s="95"/>
      <c r="I38" s="94"/>
      <c r="J38" s="95"/>
      <c r="K38" s="91"/>
      <c r="L38" s="95"/>
    </row>
    <row r="39" spans="1:12">
      <c r="A39" s="375" t="s">
        <v>72</v>
      </c>
      <c r="B39" s="370">
        <v>1E-3</v>
      </c>
      <c r="C39" s="356">
        <v>0</v>
      </c>
      <c r="D39" s="356">
        <v>0</v>
      </c>
      <c r="E39" s="474">
        <v>1E-3</v>
      </c>
      <c r="F39" s="95"/>
      <c r="G39" s="94"/>
      <c r="H39" s="95"/>
      <c r="I39" s="94"/>
      <c r="J39" s="95"/>
      <c r="K39" s="91"/>
      <c r="L39" s="95"/>
    </row>
    <row r="40" spans="1:12">
      <c r="A40" s="375" t="s">
        <v>74</v>
      </c>
      <c r="B40" s="370">
        <v>138.62</v>
      </c>
      <c r="C40" s="356">
        <v>100.776</v>
      </c>
      <c r="D40" s="356">
        <v>49.692</v>
      </c>
      <c r="E40" s="474">
        <v>289.08799999999997</v>
      </c>
      <c r="F40" s="95"/>
      <c r="G40" s="94"/>
      <c r="H40" s="95"/>
      <c r="I40" s="94"/>
      <c r="J40" s="95"/>
      <c r="K40" s="91"/>
      <c r="L40" s="95"/>
    </row>
    <row r="41" spans="1:12">
      <c r="A41" s="478" t="s">
        <v>76</v>
      </c>
      <c r="B41" s="476">
        <v>630.173</v>
      </c>
      <c r="C41" s="472">
        <v>300.928</v>
      </c>
      <c r="D41" s="472">
        <v>465.29199999999997</v>
      </c>
      <c r="E41" s="474">
        <v>1396.393</v>
      </c>
      <c r="F41" s="95"/>
      <c r="G41" s="94"/>
      <c r="H41" s="95"/>
      <c r="I41" s="94"/>
      <c r="J41" s="95"/>
      <c r="K41" s="91"/>
      <c r="L41" s="95"/>
    </row>
    <row r="42" spans="1:12" ht="24">
      <c r="A42" s="375" t="s">
        <v>78</v>
      </c>
      <c r="B42" s="370">
        <v>0</v>
      </c>
      <c r="C42" s="356">
        <v>0</v>
      </c>
      <c r="D42" s="356">
        <v>0</v>
      </c>
      <c r="E42" s="474">
        <v>0</v>
      </c>
      <c r="F42" s="95"/>
      <c r="G42" s="94"/>
      <c r="H42" s="95"/>
      <c r="I42" s="94"/>
      <c r="J42" s="95"/>
      <c r="K42" s="91"/>
      <c r="L42" s="95"/>
    </row>
    <row r="43" spans="1:12" s="70" customFormat="1" ht="12" hidden="1" customHeight="1">
      <c r="A43" s="375" t="s">
        <v>322</v>
      </c>
      <c r="B43" s="370">
        <v>160.07599999999999</v>
      </c>
      <c r="C43" s="356">
        <v>2.085</v>
      </c>
      <c r="D43" s="356">
        <v>73.058999999999997</v>
      </c>
      <c r="E43" s="474">
        <v>235.21999999999997</v>
      </c>
      <c r="F43" s="95"/>
      <c r="G43" s="94"/>
      <c r="H43" s="95"/>
      <c r="I43" s="94"/>
      <c r="J43" s="95"/>
      <c r="K43" s="91"/>
      <c r="L43" s="95"/>
    </row>
    <row r="44" spans="1:12" ht="24">
      <c r="A44" s="375" t="s">
        <v>80</v>
      </c>
      <c r="B44" s="370">
        <v>470.09699999999998</v>
      </c>
      <c r="C44" s="356">
        <v>298.84300000000002</v>
      </c>
      <c r="D44" s="356">
        <v>389.95699999999999</v>
      </c>
      <c r="E44" s="474">
        <v>1158.8969999999999</v>
      </c>
      <c r="F44" s="95"/>
      <c r="G44" s="94"/>
      <c r="H44" s="95"/>
      <c r="I44" s="94"/>
      <c r="J44" s="95"/>
      <c r="K44" s="91"/>
      <c r="L44" s="95"/>
    </row>
    <row r="45" spans="1:12" s="50" customFormat="1" ht="12.75" customHeight="1">
      <c r="A45" s="375" t="s">
        <v>82</v>
      </c>
      <c r="B45" s="370">
        <v>0</v>
      </c>
      <c r="C45" s="356">
        <v>0</v>
      </c>
      <c r="D45" s="356">
        <v>2.2759999999999998</v>
      </c>
      <c r="E45" s="474">
        <v>2.2759999999999998</v>
      </c>
      <c r="F45" s="92"/>
      <c r="G45" s="91"/>
      <c r="H45" s="92"/>
      <c r="I45" s="91"/>
      <c r="J45" s="92"/>
      <c r="K45" s="91"/>
      <c r="L45" s="92"/>
    </row>
    <row r="46" spans="1:12">
      <c r="A46" s="478" t="s">
        <v>84</v>
      </c>
      <c r="B46" s="476">
        <v>3695.3249999999998</v>
      </c>
      <c r="C46" s="472">
        <v>2187.6370000000002</v>
      </c>
      <c r="D46" s="472">
        <v>1475.355</v>
      </c>
      <c r="E46" s="474">
        <v>7358.317</v>
      </c>
      <c r="F46" s="95"/>
      <c r="G46" s="94"/>
      <c r="H46" s="95"/>
      <c r="I46" s="94"/>
      <c r="J46" s="95"/>
      <c r="K46" s="91"/>
      <c r="L46" s="95"/>
    </row>
    <row r="47" spans="1:12">
      <c r="A47" s="375" t="s">
        <v>86</v>
      </c>
      <c r="B47" s="370">
        <v>3238.2539999999999</v>
      </c>
      <c r="C47" s="356">
        <v>1542.963</v>
      </c>
      <c r="D47" s="356">
        <v>1379.65</v>
      </c>
      <c r="E47" s="474">
        <v>6160.8670000000002</v>
      </c>
      <c r="F47" s="95"/>
      <c r="G47" s="94"/>
      <c r="H47" s="95"/>
      <c r="I47" s="94"/>
      <c r="J47" s="95"/>
      <c r="K47" s="91"/>
      <c r="L47" s="95"/>
    </row>
    <row r="48" spans="1:12" s="70" customFormat="1">
      <c r="A48" s="375" t="s">
        <v>88</v>
      </c>
      <c r="B48" s="370">
        <v>2663.34</v>
      </c>
      <c r="C48" s="356">
        <v>973.66899999999998</v>
      </c>
      <c r="D48" s="356">
        <v>618.71900000000005</v>
      </c>
      <c r="E48" s="474">
        <v>4255.7280000000001</v>
      </c>
      <c r="F48" s="95"/>
      <c r="G48" s="94"/>
      <c r="H48" s="95"/>
      <c r="I48" s="94"/>
      <c r="J48" s="95"/>
      <c r="K48" s="91"/>
      <c r="L48" s="95"/>
    </row>
    <row r="49" spans="1:12">
      <c r="A49" s="375" t="s">
        <v>90</v>
      </c>
      <c r="B49" s="370">
        <v>224.34800000000001</v>
      </c>
      <c r="C49" s="356">
        <v>183.24799999999999</v>
      </c>
      <c r="D49" s="356">
        <v>50.871000000000002</v>
      </c>
      <c r="E49" s="474">
        <v>458.46699999999998</v>
      </c>
      <c r="F49" s="95"/>
      <c r="G49" s="94"/>
      <c r="H49" s="95"/>
      <c r="I49" s="94"/>
      <c r="J49" s="95"/>
      <c r="K49" s="91"/>
      <c r="L49" s="95"/>
    </row>
    <row r="50" spans="1:12" s="50" customFormat="1">
      <c r="A50" s="375" t="s">
        <v>92</v>
      </c>
      <c r="B50" s="370">
        <v>146.934</v>
      </c>
      <c r="C50" s="356">
        <v>17.186</v>
      </c>
      <c r="D50" s="356">
        <v>18.233000000000001</v>
      </c>
      <c r="E50" s="474">
        <v>182.35300000000001</v>
      </c>
      <c r="F50" s="92"/>
      <c r="G50" s="91"/>
      <c r="H50" s="92"/>
      <c r="I50" s="91"/>
      <c r="J50" s="92"/>
      <c r="K50" s="91"/>
      <c r="L50" s="92"/>
    </row>
    <row r="51" spans="1:12">
      <c r="A51" s="375" t="s">
        <v>94</v>
      </c>
      <c r="B51" s="370">
        <v>148.27500000000001</v>
      </c>
      <c r="C51" s="356">
        <v>264.06200000000001</v>
      </c>
      <c r="D51" s="356">
        <v>51.83</v>
      </c>
      <c r="E51" s="474">
        <v>464.16700000000003</v>
      </c>
      <c r="F51" s="95"/>
      <c r="G51" s="94"/>
      <c r="H51" s="95"/>
      <c r="I51" s="94"/>
      <c r="J51" s="95"/>
      <c r="K51" s="91"/>
      <c r="L51" s="95"/>
    </row>
    <row r="52" spans="1:12">
      <c r="A52" s="375" t="s">
        <v>96</v>
      </c>
      <c r="B52" s="370">
        <v>-2725.826</v>
      </c>
      <c r="C52" s="356">
        <v>-793.49099999999999</v>
      </c>
      <c r="D52" s="356">
        <v>-643.94799999999998</v>
      </c>
      <c r="E52" s="474">
        <v>-4163.2649999999994</v>
      </c>
      <c r="F52" s="95"/>
      <c r="G52" s="94"/>
      <c r="H52" s="95"/>
      <c r="I52" s="94"/>
      <c r="J52" s="95"/>
      <c r="K52" s="91"/>
      <c r="L52" s="95"/>
    </row>
    <row r="53" spans="1:12" ht="24">
      <c r="A53" s="478" t="s">
        <v>98</v>
      </c>
      <c r="B53" s="476">
        <v>0</v>
      </c>
      <c r="C53" s="472">
        <v>-1</v>
      </c>
      <c r="D53" s="472">
        <v>-23.478999999999999</v>
      </c>
      <c r="E53" s="474">
        <v>-24.478999999999999</v>
      </c>
      <c r="F53" s="95"/>
      <c r="G53" s="94"/>
      <c r="H53" s="95"/>
      <c r="I53" s="94"/>
      <c r="J53" s="95"/>
      <c r="K53" s="91"/>
      <c r="L53" s="95"/>
    </row>
    <row r="54" spans="1:12" ht="12.75" thickBot="1">
      <c r="A54" s="479" t="s">
        <v>100</v>
      </c>
      <c r="B54" s="477">
        <v>131098.22700000001</v>
      </c>
      <c r="C54" s="473">
        <v>52923.057000000001</v>
      </c>
      <c r="D54" s="473">
        <v>15043.441999999999</v>
      </c>
      <c r="E54" s="475">
        <v>199064.72600000002</v>
      </c>
      <c r="F54" s="95"/>
      <c r="G54" s="94"/>
      <c r="H54" s="95"/>
      <c r="I54" s="94"/>
      <c r="J54" s="95"/>
      <c r="K54" s="91"/>
      <c r="L54" s="95"/>
    </row>
    <row r="55" spans="1:12">
      <c r="C55" s="35"/>
      <c r="E55" s="89"/>
      <c r="F55" s="89"/>
      <c r="G55" s="89"/>
      <c r="H55" s="89"/>
      <c r="I55" s="89"/>
      <c r="J55" s="89"/>
      <c r="K55" s="89"/>
      <c r="L55" s="89"/>
    </row>
    <row r="56" spans="1:12">
      <c r="D56" s="82"/>
      <c r="E56" s="89"/>
      <c r="F56" s="89"/>
      <c r="G56" s="89"/>
      <c r="H56" s="89"/>
      <c r="I56" s="89"/>
      <c r="J56" s="89"/>
      <c r="K56" s="89"/>
      <c r="L56" s="89"/>
    </row>
    <row r="57" spans="1:12">
      <c r="D57" s="82"/>
      <c r="E57" s="89"/>
      <c r="F57" s="89"/>
      <c r="G57" s="89"/>
      <c r="H57" s="89"/>
      <c r="I57" s="89"/>
      <c r="J57" s="89"/>
      <c r="K57" s="89"/>
      <c r="L57" s="89"/>
    </row>
    <row r="58" spans="1:12">
      <c r="E58" s="89"/>
      <c r="F58" s="89"/>
      <c r="G58" s="89"/>
      <c r="H58" s="89"/>
      <c r="I58" s="89"/>
      <c r="J58" s="89"/>
      <c r="K58" s="89"/>
      <c r="L58" s="89"/>
    </row>
    <row r="59" spans="1:12" ht="24.75" hidden="1" thickBot="1">
      <c r="A59" s="36" t="s">
        <v>0</v>
      </c>
      <c r="B59" s="37"/>
      <c r="C59" s="38" t="s">
        <v>2</v>
      </c>
      <c r="D59" s="39" t="s">
        <v>3</v>
      </c>
      <c r="E59" s="108" t="s">
        <v>4</v>
      </c>
      <c r="F59" s="109" t="s">
        <v>1</v>
      </c>
      <c r="G59" s="109" t="s">
        <v>6</v>
      </c>
      <c r="H59" s="109" t="s">
        <v>1</v>
      </c>
      <c r="I59" s="109" t="s">
        <v>7</v>
      </c>
      <c r="J59" s="110" t="s">
        <v>1</v>
      </c>
      <c r="K59" s="109" t="s">
        <v>8</v>
      </c>
      <c r="L59" s="111" t="s">
        <v>1</v>
      </c>
    </row>
    <row r="60" spans="1:12" ht="12.75" hidden="1" thickBot="1">
      <c r="A60" s="44"/>
      <c r="B60" s="37"/>
      <c r="C60" s="37"/>
      <c r="D60" s="45"/>
      <c r="E60" s="46"/>
      <c r="F60" s="47"/>
      <c r="G60" s="47"/>
      <c r="H60" s="47"/>
      <c r="I60" s="47"/>
      <c r="J60" s="48"/>
      <c r="K60" s="47"/>
      <c r="L60" s="49"/>
    </row>
    <row r="61" spans="1:12" s="70" customFormat="1" ht="36.75" hidden="1" thickBot="1">
      <c r="A61" s="1625" t="s">
        <v>9</v>
      </c>
      <c r="B61" s="1627"/>
      <c r="C61" s="68">
        <v>1578068</v>
      </c>
      <c r="D61" s="69">
        <v>8385159</v>
      </c>
      <c r="E61" s="71" t="s">
        <v>10</v>
      </c>
      <c r="F61" s="73">
        <v>5.0014722806973479E-2</v>
      </c>
      <c r="G61" s="72">
        <v>1313874</v>
      </c>
      <c r="H61" s="73">
        <v>7.1167972467811688E-2</v>
      </c>
      <c r="I61" s="72">
        <v>2391084</v>
      </c>
      <c r="J61" s="73">
        <v>7.1792324442106759E-2</v>
      </c>
      <c r="K61" s="72">
        <v>8611717</v>
      </c>
      <c r="L61" s="74">
        <v>5.7459924072341857E-2</v>
      </c>
    </row>
    <row r="62" spans="1:12" hidden="1">
      <c r="A62" s="46"/>
      <c r="B62" s="51" t="s">
        <v>11</v>
      </c>
      <c r="C62" s="52">
        <v>1119868</v>
      </c>
      <c r="D62" s="53">
        <v>6597172</v>
      </c>
      <c r="E62" s="54" t="s">
        <v>12</v>
      </c>
      <c r="F62" s="56">
        <v>0.77462618400455374</v>
      </c>
      <c r="G62" s="55">
        <v>1003539</v>
      </c>
      <c r="H62" s="56">
        <v>0.76380155174697117</v>
      </c>
      <c r="I62" s="55">
        <v>1959649</v>
      </c>
      <c r="J62" s="56">
        <v>0.81956510101694457</v>
      </c>
      <c r="K62" s="55">
        <v>6764092</v>
      </c>
      <c r="L62" s="57">
        <v>0.78545219263475563</v>
      </c>
    </row>
    <row r="63" spans="1:12" ht="24" hidden="1">
      <c r="A63" s="58"/>
      <c r="B63" s="59" t="s">
        <v>13</v>
      </c>
      <c r="C63" s="60">
        <v>458164</v>
      </c>
      <c r="D63" s="61">
        <v>1778565</v>
      </c>
      <c r="E63" s="54" t="s">
        <v>14</v>
      </c>
      <c r="F63" s="56">
        <v>0.22250063636710096</v>
      </c>
      <c r="G63" s="55">
        <v>310335</v>
      </c>
      <c r="H63" s="56">
        <v>0.23619844825302883</v>
      </c>
      <c r="I63" s="55">
        <v>429047</v>
      </c>
      <c r="J63" s="56">
        <v>0.17943618877463108</v>
      </c>
      <c r="K63" s="55">
        <v>1831139</v>
      </c>
      <c r="L63" s="57">
        <v>0.21263343883687771</v>
      </c>
    </row>
    <row r="64" spans="1:12" ht="48" hidden="1">
      <c r="A64" s="58"/>
      <c r="B64" s="62" t="s">
        <v>15</v>
      </c>
      <c r="C64" s="60">
        <v>36</v>
      </c>
      <c r="D64" s="61">
        <v>9422</v>
      </c>
      <c r="E64" s="54" t="s">
        <v>16</v>
      </c>
      <c r="F64" s="56">
        <v>2.873179628345309E-3</v>
      </c>
      <c r="G64" s="55">
        <v>0</v>
      </c>
      <c r="H64" s="56">
        <v>0</v>
      </c>
      <c r="I64" s="55">
        <v>2388</v>
      </c>
      <c r="J64" s="56">
        <v>9.9871020842429636E-4</v>
      </c>
      <c r="K64" s="55">
        <v>16486</v>
      </c>
      <c r="L64" s="57">
        <v>1.9143685283666428E-3</v>
      </c>
    </row>
    <row r="65" spans="1:12" s="70" customFormat="1" ht="36.75" hidden="1" thickBot="1">
      <c r="A65" s="36" t="s">
        <v>18</v>
      </c>
      <c r="B65" s="67"/>
      <c r="C65" s="68">
        <v>1832914</v>
      </c>
      <c r="D65" s="69">
        <v>7422815</v>
      </c>
      <c r="E65" s="71" t="s">
        <v>19</v>
      </c>
      <c r="F65" s="73">
        <v>4.2498545324796348E-2</v>
      </c>
      <c r="G65" s="72">
        <v>1832914</v>
      </c>
      <c r="H65" s="73">
        <v>7.2071600931241805E-2</v>
      </c>
      <c r="I65" s="72">
        <v>1202955</v>
      </c>
      <c r="J65" s="73">
        <v>4.1268138076622878E-2</v>
      </c>
      <c r="K65" s="72">
        <v>7422815</v>
      </c>
      <c r="L65" s="74">
        <v>4.7037189036699477E-2</v>
      </c>
    </row>
    <row r="66" spans="1:12" s="70" customFormat="1" ht="24.75" hidden="1" thickBot="1">
      <c r="A66" s="36" t="s">
        <v>20</v>
      </c>
      <c r="B66" s="67"/>
      <c r="C66" s="68">
        <v>2888172</v>
      </c>
      <c r="D66" s="69">
        <v>12997440</v>
      </c>
      <c r="E66" s="71" t="s">
        <v>21</v>
      </c>
      <c r="F66" s="73">
        <v>7.9629401148116161E-2</v>
      </c>
      <c r="G66" s="72">
        <v>2888172</v>
      </c>
      <c r="H66" s="73">
        <v>0.113565164434767</v>
      </c>
      <c r="I66" s="72">
        <v>1889460</v>
      </c>
      <c r="J66" s="73">
        <v>6.4819129701656222E-2</v>
      </c>
      <c r="K66" s="72">
        <v>12997440</v>
      </c>
      <c r="L66" s="74">
        <v>8.2362694243782078E-2</v>
      </c>
    </row>
    <row r="67" spans="1:12" ht="36" hidden="1">
      <c r="A67" s="46"/>
      <c r="B67" s="51" t="s">
        <v>22</v>
      </c>
      <c r="C67" s="52">
        <v>54969</v>
      </c>
      <c r="D67" s="53">
        <v>135581</v>
      </c>
      <c r="E67" s="54" t="s">
        <v>23</v>
      </c>
      <c r="F67" s="76">
        <v>5.1930653368059201E-3</v>
      </c>
      <c r="G67" s="75">
        <v>54969</v>
      </c>
      <c r="H67" s="76">
        <v>1.9032453745829542E-2</v>
      </c>
      <c r="I67" s="75">
        <v>37926</v>
      </c>
      <c r="J67" s="76">
        <v>2.00724016385634E-2</v>
      </c>
      <c r="K67" s="75">
        <v>135581</v>
      </c>
      <c r="L67" s="77">
        <v>1.0431361868183274E-2</v>
      </c>
    </row>
    <row r="68" spans="1:12" s="70" customFormat="1" ht="60" hidden="1">
      <c r="A68" s="58"/>
      <c r="B68" s="62" t="s">
        <v>24</v>
      </c>
      <c r="C68" s="60">
        <v>43202</v>
      </c>
      <c r="D68" s="61">
        <v>6043740</v>
      </c>
      <c r="E68" s="54" t="s">
        <v>25</v>
      </c>
      <c r="F68" s="76">
        <v>0.72304085448224586</v>
      </c>
      <c r="G68" s="75">
        <v>43202</v>
      </c>
      <c r="H68" s="76">
        <v>1.4958250408909165E-2</v>
      </c>
      <c r="I68" s="75">
        <v>57281</v>
      </c>
      <c r="J68" s="76">
        <v>3.031606914144782E-2</v>
      </c>
      <c r="K68" s="75">
        <v>6043740</v>
      </c>
      <c r="L68" s="77">
        <v>0.46499464509934263</v>
      </c>
    </row>
    <row r="69" spans="1:12" ht="24" hidden="1">
      <c r="A69" s="63"/>
      <c r="B69" s="78" t="s">
        <v>26</v>
      </c>
      <c r="C69" s="65">
        <v>2790001</v>
      </c>
      <c r="D69" s="66">
        <v>6818119</v>
      </c>
      <c r="E69" s="54" t="s">
        <v>27</v>
      </c>
      <c r="F69" s="76">
        <v>0.27176608018094828</v>
      </c>
      <c r="G69" s="75">
        <v>2790001</v>
      </c>
      <c r="H69" s="76">
        <v>0.9660092958452613</v>
      </c>
      <c r="I69" s="75">
        <v>1794253</v>
      </c>
      <c r="J69" s="76">
        <v>0.94961152921998881</v>
      </c>
      <c r="K69" s="75">
        <v>6818119</v>
      </c>
      <c r="L69" s="77">
        <v>0.5245739930324741</v>
      </c>
    </row>
    <row r="70" spans="1:12" s="70" customFormat="1" ht="36.75" hidden="1" thickBot="1">
      <c r="A70" s="36" t="s">
        <v>28</v>
      </c>
      <c r="B70" s="67"/>
      <c r="C70" s="68">
        <v>6181995</v>
      </c>
      <c r="D70" s="69">
        <v>43826947</v>
      </c>
      <c r="E70" s="71" t="s">
        <v>29</v>
      </c>
      <c r="F70" s="73">
        <v>0.29486740096893616</v>
      </c>
      <c r="G70" s="72">
        <v>6181995</v>
      </c>
      <c r="H70" s="73">
        <v>0.2430808409990497</v>
      </c>
      <c r="I70" s="72">
        <v>7207031</v>
      </c>
      <c r="J70" s="73">
        <v>0.24724179244485575</v>
      </c>
      <c r="K70" s="72">
        <v>43826947</v>
      </c>
      <c r="L70" s="74">
        <v>0.27772433920829348</v>
      </c>
    </row>
    <row r="71" spans="1:12" ht="24" hidden="1">
      <c r="A71" s="46"/>
      <c r="B71" s="51" t="s">
        <v>30</v>
      </c>
      <c r="C71" s="52">
        <v>1162626</v>
      </c>
      <c r="D71" s="53">
        <v>6565251</v>
      </c>
      <c r="E71" s="54" t="s">
        <v>31</v>
      </c>
      <c r="F71" s="56">
        <v>0.14648819148981956</v>
      </c>
      <c r="G71" s="55">
        <v>1162626</v>
      </c>
      <c r="H71" s="56">
        <v>0.18806647368689233</v>
      </c>
      <c r="I71" s="55">
        <v>943829</v>
      </c>
      <c r="J71" s="56">
        <v>0.13095947554547774</v>
      </c>
      <c r="K71" s="55">
        <v>6565251</v>
      </c>
      <c r="L71" s="57">
        <v>0.14979941450176759</v>
      </c>
    </row>
    <row r="72" spans="1:12" ht="24" hidden="1">
      <c r="A72" s="58"/>
      <c r="B72" s="59" t="s">
        <v>32</v>
      </c>
      <c r="C72" s="60">
        <v>4848214</v>
      </c>
      <c r="D72" s="61">
        <v>34574819</v>
      </c>
      <c r="E72" s="54" t="s">
        <v>33</v>
      </c>
      <c r="F72" s="56">
        <v>0.83947960834775803</v>
      </c>
      <c r="G72" s="55">
        <v>4848214</v>
      </c>
      <c r="H72" s="56">
        <v>0.78424747998016819</v>
      </c>
      <c r="I72" s="55">
        <v>4174591</v>
      </c>
      <c r="J72" s="56">
        <v>0.57923866291125981</v>
      </c>
      <c r="K72" s="55">
        <v>34574819</v>
      </c>
      <c r="L72" s="57">
        <v>0.78889407925220068</v>
      </c>
    </row>
    <row r="73" spans="1:12" ht="84" hidden="1">
      <c r="A73" s="58"/>
      <c r="B73" s="62" t="s">
        <v>34</v>
      </c>
      <c r="C73" s="60">
        <v>122922</v>
      </c>
      <c r="D73" s="61">
        <v>339939</v>
      </c>
      <c r="E73" s="54" t="s">
        <v>35</v>
      </c>
      <c r="F73" s="56">
        <v>2.2349095393210329E-3</v>
      </c>
      <c r="G73" s="55">
        <v>122922</v>
      </c>
      <c r="H73" s="56">
        <v>1.9883872439236849E-2</v>
      </c>
      <c r="I73" s="55">
        <v>148991</v>
      </c>
      <c r="J73" s="56">
        <v>2.0673006679172046E-2</v>
      </c>
      <c r="K73" s="55">
        <v>339939</v>
      </c>
      <c r="L73" s="57">
        <v>7.7563924313505117E-3</v>
      </c>
    </row>
    <row r="74" spans="1:12" ht="84" hidden="1">
      <c r="A74" s="58"/>
      <c r="B74" s="62" t="s">
        <v>36</v>
      </c>
      <c r="C74" s="60">
        <v>45149</v>
      </c>
      <c r="D74" s="61">
        <v>528934</v>
      </c>
      <c r="E74" s="54" t="s">
        <v>37</v>
      </c>
      <c r="F74" s="56">
        <v>5.5365805042992258E-3</v>
      </c>
      <c r="G74" s="55">
        <v>45149</v>
      </c>
      <c r="H74" s="56">
        <v>7.3033058098558798E-3</v>
      </c>
      <c r="I74" s="55">
        <v>315263</v>
      </c>
      <c r="J74" s="56">
        <v>4.3743810731492624E-2</v>
      </c>
      <c r="K74" s="55">
        <v>528934</v>
      </c>
      <c r="L74" s="57">
        <v>1.2068693719414223E-2</v>
      </c>
    </row>
    <row r="75" spans="1:12" ht="84" hidden="1">
      <c r="A75" s="58"/>
      <c r="B75" s="62" t="s">
        <v>38</v>
      </c>
      <c r="C75" s="60">
        <v>2254</v>
      </c>
      <c r="D75" s="61">
        <v>877117</v>
      </c>
      <c r="E75" s="54" t="s">
        <v>39</v>
      </c>
      <c r="F75" s="56">
        <v>3.6773207999324263E-3</v>
      </c>
      <c r="G75" s="55">
        <v>2254</v>
      </c>
      <c r="H75" s="56">
        <v>3.6460721822000828E-4</v>
      </c>
      <c r="I75" s="55">
        <v>762933</v>
      </c>
      <c r="J75" s="56">
        <v>0.10585954188347463</v>
      </c>
      <c r="K75" s="55">
        <v>877117</v>
      </c>
      <c r="L75" s="57">
        <v>2.0013189602278252E-2</v>
      </c>
    </row>
    <row r="76" spans="1:12" s="70" customFormat="1" ht="84" hidden="1">
      <c r="A76" s="58"/>
      <c r="B76" s="62" t="s">
        <v>40</v>
      </c>
      <c r="C76" s="60">
        <v>0</v>
      </c>
      <c r="D76" s="61">
        <v>681606</v>
      </c>
      <c r="E76" s="54" t="s">
        <v>41</v>
      </c>
      <c r="F76" s="56">
        <v>0</v>
      </c>
      <c r="G76" s="55">
        <v>0</v>
      </c>
      <c r="H76" s="56">
        <v>0</v>
      </c>
      <c r="I76" s="55">
        <v>681606</v>
      </c>
      <c r="J76" s="56">
        <v>9.4575144744070055E-2</v>
      </c>
      <c r="K76" s="55">
        <v>681606</v>
      </c>
      <c r="L76" s="57">
        <v>1.555221266039818E-2</v>
      </c>
    </row>
    <row r="77" spans="1:12" ht="24" hidden="1">
      <c r="A77" s="58"/>
      <c r="B77" s="62" t="s">
        <v>42</v>
      </c>
      <c r="C77" s="60">
        <v>830</v>
      </c>
      <c r="D77" s="61">
        <v>259281</v>
      </c>
      <c r="E77" s="54" t="s">
        <v>43</v>
      </c>
      <c r="F77" s="56">
        <v>2.5833893188697086E-3</v>
      </c>
      <c r="G77" s="55">
        <v>830</v>
      </c>
      <c r="H77" s="56">
        <v>1.3426086562671113E-4</v>
      </c>
      <c r="I77" s="55">
        <v>179818</v>
      </c>
      <c r="J77" s="56">
        <v>2.4950357505053051E-2</v>
      </c>
      <c r="K77" s="55">
        <v>259281</v>
      </c>
      <c r="L77" s="57">
        <v>5.9160178325905295E-3</v>
      </c>
    </row>
    <row r="78" spans="1:12" s="70" customFormat="1" ht="24.75" hidden="1" thickBot="1">
      <c r="A78" s="36" t="s">
        <v>45</v>
      </c>
      <c r="B78" s="67"/>
      <c r="C78" s="68">
        <v>11543487</v>
      </c>
      <c r="D78" s="69">
        <v>72134559</v>
      </c>
      <c r="E78" s="71" t="s">
        <v>46</v>
      </c>
      <c r="F78" s="73">
        <v>0.4670179522575133</v>
      </c>
      <c r="G78" s="72">
        <v>11543487</v>
      </c>
      <c r="H78" s="73">
        <v>0.4538988672785399</v>
      </c>
      <c r="I78" s="72">
        <v>12382774</v>
      </c>
      <c r="J78" s="73">
        <v>0.42479895524239542</v>
      </c>
      <c r="K78" s="72">
        <v>72134559</v>
      </c>
      <c r="L78" s="74">
        <v>0.45710513972959743</v>
      </c>
    </row>
    <row r="79" spans="1:12" hidden="1">
      <c r="A79" s="46"/>
      <c r="B79" s="51" t="s">
        <v>47</v>
      </c>
      <c r="C79" s="52">
        <v>7915259</v>
      </c>
      <c r="D79" s="53">
        <v>45562288</v>
      </c>
      <c r="E79" s="54" t="s">
        <v>48</v>
      </c>
      <c r="F79" s="56">
        <v>0.63573795946913536</v>
      </c>
      <c r="G79" s="55">
        <v>7915259</v>
      </c>
      <c r="H79" s="56">
        <v>0.68569046770702824</v>
      </c>
      <c r="I79" s="55">
        <v>6999184</v>
      </c>
      <c r="J79" s="56">
        <v>0.56523554415190003</v>
      </c>
      <c r="K79" s="55">
        <v>45562288</v>
      </c>
      <c r="L79" s="57">
        <v>0.63162911968450519</v>
      </c>
    </row>
    <row r="80" spans="1:12" ht="24" hidden="1">
      <c r="A80" s="58"/>
      <c r="B80" s="59" t="s">
        <v>49</v>
      </c>
      <c r="C80" s="60">
        <v>42833</v>
      </c>
      <c r="D80" s="61">
        <v>324119</v>
      </c>
      <c r="E80" s="54" t="s">
        <v>50</v>
      </c>
      <c r="F80" s="56">
        <v>5.5102961734927874E-3</v>
      </c>
      <c r="G80" s="55">
        <v>42833</v>
      </c>
      <c r="H80" s="56">
        <v>3.7105772285272206E-3</v>
      </c>
      <c r="I80" s="55">
        <v>15644</v>
      </c>
      <c r="J80" s="56">
        <v>1.2633679658532087E-3</v>
      </c>
      <c r="K80" s="55">
        <v>324119</v>
      </c>
      <c r="L80" s="57">
        <v>4.4932554450079886E-3</v>
      </c>
    </row>
    <row r="81" spans="1:12" hidden="1">
      <c r="A81" s="58"/>
      <c r="B81" s="59" t="s">
        <v>51</v>
      </c>
      <c r="C81" s="60">
        <v>3944800</v>
      </c>
      <c r="D81" s="61">
        <v>26189624</v>
      </c>
      <c r="E81" s="54" t="s">
        <v>52</v>
      </c>
      <c r="F81" s="56">
        <v>0.34632699540647544</v>
      </c>
      <c r="G81" s="55">
        <v>3944800</v>
      </c>
      <c r="H81" s="56">
        <v>0.34173382791525647</v>
      </c>
      <c r="I81" s="55">
        <v>5548989</v>
      </c>
      <c r="J81" s="56">
        <v>0.44812164059523335</v>
      </c>
      <c r="K81" s="55">
        <v>26189624</v>
      </c>
      <c r="L81" s="57">
        <v>0.36306625233544437</v>
      </c>
    </row>
    <row r="82" spans="1:12" ht="36" hidden="1">
      <c r="A82" s="58"/>
      <c r="B82" s="62" t="s">
        <v>53</v>
      </c>
      <c r="C82" s="60">
        <v>385107</v>
      </c>
      <c r="D82" s="61">
        <v>9935489</v>
      </c>
      <c r="E82" s="54" t="s">
        <v>54</v>
      </c>
      <c r="F82" s="56">
        <v>0.16798564429717058</v>
      </c>
      <c r="G82" s="55">
        <v>385107</v>
      </c>
      <c r="H82" s="56">
        <v>3.336140977158808E-2</v>
      </c>
      <c r="I82" s="55">
        <v>1452080</v>
      </c>
      <c r="J82" s="56">
        <v>0.11726613115930243</v>
      </c>
      <c r="K82" s="55">
        <v>9935489</v>
      </c>
      <c r="L82" s="57">
        <v>0.13773549235949442</v>
      </c>
    </row>
    <row r="83" spans="1:12" s="70" customFormat="1" ht="36" hidden="1">
      <c r="A83" s="63"/>
      <c r="B83" s="78" t="s">
        <v>55</v>
      </c>
      <c r="C83" s="65">
        <v>-744512</v>
      </c>
      <c r="D83" s="66">
        <v>-9876961</v>
      </c>
      <c r="E83" s="54" t="s">
        <v>56</v>
      </c>
      <c r="F83" s="56">
        <v>-0.15556089534627421</v>
      </c>
      <c r="G83" s="55">
        <v>-744512</v>
      </c>
      <c r="H83" s="56">
        <v>-6.4496282622399967E-2</v>
      </c>
      <c r="I83" s="55">
        <v>-1633123</v>
      </c>
      <c r="J83" s="56">
        <v>-0.13188668387228902</v>
      </c>
      <c r="K83" s="55">
        <v>-9876961</v>
      </c>
      <c r="L83" s="57">
        <v>-0.13692411982445196</v>
      </c>
    </row>
    <row r="84" spans="1:12" s="70" customFormat="1" ht="48.75" hidden="1" thickBot="1">
      <c r="A84" s="1625" t="s">
        <v>57</v>
      </c>
      <c r="B84" s="1627"/>
      <c r="C84" s="68">
        <v>523417</v>
      </c>
      <c r="D84" s="69">
        <v>5038323</v>
      </c>
      <c r="E84" s="71" t="s">
        <v>58</v>
      </c>
      <c r="F84" s="73">
        <v>2.4987718185780546E-2</v>
      </c>
      <c r="G84" s="72">
        <v>523417</v>
      </c>
      <c r="H84" s="73">
        <v>2.0581162642997867E-2</v>
      </c>
      <c r="I84" s="72">
        <v>1935529</v>
      </c>
      <c r="J84" s="73">
        <v>6.639955611249615E-2</v>
      </c>
      <c r="K84" s="72">
        <v>5038323</v>
      </c>
      <c r="L84" s="74">
        <v>3.1927045383584374E-2</v>
      </c>
    </row>
    <row r="85" spans="1:12" hidden="1">
      <c r="A85" s="46"/>
      <c r="B85" s="51" t="s">
        <v>59</v>
      </c>
      <c r="C85" s="52">
        <v>138421</v>
      </c>
      <c r="D85" s="53">
        <v>805440</v>
      </c>
      <c r="E85" s="54" t="s">
        <v>60</v>
      </c>
      <c r="F85" s="56">
        <v>0.19095347442425051</v>
      </c>
      <c r="G85" s="55">
        <v>138421</v>
      </c>
      <c r="H85" s="56">
        <v>0.26445644677188551</v>
      </c>
      <c r="I85" s="55">
        <v>174478</v>
      </c>
      <c r="J85" s="56">
        <v>9.0144864788902671E-2</v>
      </c>
      <c r="K85" s="55">
        <v>805440</v>
      </c>
      <c r="L85" s="57">
        <v>0.15986271622522016</v>
      </c>
    </row>
    <row r="86" spans="1:12" ht="36" hidden="1">
      <c r="A86" s="58"/>
      <c r="B86" s="62" t="s">
        <v>61</v>
      </c>
      <c r="C86" s="60">
        <v>129457</v>
      </c>
      <c r="D86" s="61">
        <v>4163742</v>
      </c>
      <c r="E86" s="54" t="s">
        <v>62</v>
      </c>
      <c r="F86" s="56">
        <v>1.3662527811948388</v>
      </c>
      <c r="G86" s="55">
        <v>129457</v>
      </c>
      <c r="H86" s="56">
        <v>0.24733052231776959</v>
      </c>
      <c r="I86" s="55">
        <v>510204</v>
      </c>
      <c r="J86" s="56">
        <v>0.26359925374406684</v>
      </c>
      <c r="K86" s="55">
        <v>4163742</v>
      </c>
      <c r="L86" s="57">
        <v>0.8264142652227735</v>
      </c>
    </row>
    <row r="87" spans="1:12" ht="36" hidden="1">
      <c r="A87" s="58"/>
      <c r="B87" s="59" t="s">
        <v>63</v>
      </c>
      <c r="C87" s="60">
        <v>-137786</v>
      </c>
      <c r="D87" s="61">
        <v>-4201669</v>
      </c>
      <c r="E87" s="54" t="s">
        <v>64</v>
      </c>
      <c r="F87" s="56">
        <v>-1.3743198454510528</v>
      </c>
      <c r="G87" s="55">
        <v>-137786</v>
      </c>
      <c r="H87" s="56">
        <v>-0.26324326493025635</v>
      </c>
      <c r="I87" s="55">
        <v>-518994</v>
      </c>
      <c r="J87" s="56">
        <v>-0.26814064785389419</v>
      </c>
      <c r="K87" s="55">
        <v>-4201669</v>
      </c>
      <c r="L87" s="57">
        <v>-0.83394196838908496</v>
      </c>
    </row>
    <row r="88" spans="1:12" hidden="1">
      <c r="A88" s="58"/>
      <c r="B88" s="59" t="s">
        <v>65</v>
      </c>
      <c r="C88" s="60">
        <v>91971</v>
      </c>
      <c r="D88" s="61">
        <v>356158</v>
      </c>
      <c r="E88" s="54" t="s">
        <v>66</v>
      </c>
      <c r="F88" s="56">
        <v>2.9358252012016854E-2</v>
      </c>
      <c r="G88" s="55">
        <v>91971</v>
      </c>
      <c r="H88" s="56">
        <v>0.17571267268736018</v>
      </c>
      <c r="I88" s="55">
        <v>188461</v>
      </c>
      <c r="J88" s="56">
        <v>9.7369246340406168E-2</v>
      </c>
      <c r="K88" s="55">
        <v>356158</v>
      </c>
      <c r="L88" s="57">
        <v>7.0689791027689172E-2</v>
      </c>
    </row>
    <row r="89" spans="1:12" hidden="1">
      <c r="A89" s="58"/>
      <c r="B89" s="59" t="s">
        <v>67</v>
      </c>
      <c r="C89" s="60">
        <v>230833</v>
      </c>
      <c r="D89" s="61">
        <v>3799608</v>
      </c>
      <c r="E89" s="54" t="s">
        <v>68</v>
      </c>
      <c r="F89" s="56">
        <v>0.73118431311126675</v>
      </c>
      <c r="G89" s="55">
        <v>230833</v>
      </c>
      <c r="H89" s="56">
        <v>0.44101165991933772</v>
      </c>
      <c r="I89" s="55">
        <v>1682775</v>
      </c>
      <c r="J89" s="56">
        <v>0.86941347817573389</v>
      </c>
      <c r="K89" s="55">
        <v>3799608</v>
      </c>
      <c r="L89" s="57">
        <v>0.75414140776603644</v>
      </c>
    </row>
    <row r="90" spans="1:12" ht="36" hidden="1">
      <c r="A90" s="58"/>
      <c r="B90" s="59" t="s">
        <v>69</v>
      </c>
      <c r="C90" s="60">
        <v>1</v>
      </c>
      <c r="D90" s="61">
        <v>-239246</v>
      </c>
      <c r="E90" s="54" t="s">
        <v>70</v>
      </c>
      <c r="F90" s="56">
        <v>-1.5663084535529316E-2</v>
      </c>
      <c r="G90" s="55">
        <v>1</v>
      </c>
      <c r="H90" s="56">
        <v>1.9105225852427413E-6</v>
      </c>
      <c r="I90" s="55">
        <v>-198846</v>
      </c>
      <c r="J90" s="56">
        <v>-0.10273470456913847</v>
      </c>
      <c r="K90" s="55">
        <v>-239246</v>
      </c>
      <c r="L90" s="57">
        <v>-4.7485244594282661E-2</v>
      </c>
    </row>
    <row r="91" spans="1:12" s="70" customFormat="1" ht="24" hidden="1">
      <c r="A91" s="58"/>
      <c r="B91" s="59" t="s">
        <v>71</v>
      </c>
      <c r="C91" s="60">
        <v>0</v>
      </c>
      <c r="D91" s="61">
        <v>1</v>
      </c>
      <c r="E91" s="54" t="s">
        <v>72</v>
      </c>
      <c r="F91" s="56">
        <v>3.8769051596567697E-7</v>
      </c>
      <c r="G91" s="55">
        <v>0</v>
      </c>
      <c r="H91" s="56">
        <v>0</v>
      </c>
      <c r="I91" s="55">
        <v>0</v>
      </c>
      <c r="J91" s="56">
        <v>0</v>
      </c>
      <c r="K91" s="55">
        <v>1</v>
      </c>
      <c r="L91" s="57">
        <v>1.9847873985054154E-7</v>
      </c>
    </row>
    <row r="92" spans="1:12" hidden="1">
      <c r="A92" s="63"/>
      <c r="B92" s="78" t="s">
        <v>73</v>
      </c>
      <c r="C92" s="65">
        <v>70520</v>
      </c>
      <c r="D92" s="66">
        <v>354289</v>
      </c>
      <c r="E92" s="54" t="s">
        <v>74</v>
      </c>
      <c r="F92" s="56">
        <v>7.2233721553693009E-2</v>
      </c>
      <c r="G92" s="55">
        <v>70520</v>
      </c>
      <c r="H92" s="56">
        <v>0.13473005271131813</v>
      </c>
      <c r="I92" s="55">
        <v>97451</v>
      </c>
      <c r="J92" s="56">
        <v>5.03485093739231E-2</v>
      </c>
      <c r="K92" s="55">
        <v>354289</v>
      </c>
      <c r="L92" s="57">
        <v>7.0318834262908511E-2</v>
      </c>
    </row>
    <row r="93" spans="1:12" s="70" customFormat="1" ht="36.75" hidden="1" thickBot="1">
      <c r="A93" s="1625" t="s">
        <v>75</v>
      </c>
      <c r="B93" s="1627"/>
      <c r="C93" s="68">
        <v>84157</v>
      </c>
      <c r="D93" s="69">
        <v>1511863</v>
      </c>
      <c r="E93" s="71" t="s">
        <v>76</v>
      </c>
      <c r="F93" s="73">
        <v>5.9847058378588169E-3</v>
      </c>
      <c r="G93" s="72">
        <v>84157</v>
      </c>
      <c r="H93" s="73">
        <v>3.3091185508815559E-3</v>
      </c>
      <c r="I93" s="72">
        <v>809930</v>
      </c>
      <c r="J93" s="73">
        <v>2.7785164925038065E-2</v>
      </c>
      <c r="K93" s="72">
        <v>1511863</v>
      </c>
      <c r="L93" s="74">
        <v>9.5804335321022522E-3</v>
      </c>
    </row>
    <row r="94" spans="1:12" ht="60" hidden="1">
      <c r="A94" s="79"/>
      <c r="B94" s="80" t="s">
        <v>77</v>
      </c>
      <c r="C94" s="52">
        <v>0</v>
      </c>
      <c r="D94" s="53">
        <v>213722</v>
      </c>
      <c r="E94" s="54" t="s">
        <v>78</v>
      </c>
      <c r="F94" s="56">
        <v>0.24758650384605424</v>
      </c>
      <c r="G94" s="55">
        <v>0</v>
      </c>
      <c r="H94" s="56">
        <v>0</v>
      </c>
      <c r="I94" s="55">
        <v>60769</v>
      </c>
      <c r="J94" s="56">
        <v>7.5029940859086583E-2</v>
      </c>
      <c r="K94" s="55">
        <v>213722</v>
      </c>
      <c r="L94" s="57">
        <v>0.14136333781566188</v>
      </c>
    </row>
    <row r="95" spans="1:12" s="70" customFormat="1" ht="48" hidden="1">
      <c r="A95" s="81"/>
      <c r="B95" s="62" t="s">
        <v>79</v>
      </c>
      <c r="C95" s="60">
        <v>84157</v>
      </c>
      <c r="D95" s="61">
        <v>1298141</v>
      </c>
      <c r="E95" s="54" t="s">
        <v>80</v>
      </c>
      <c r="F95" s="56">
        <v>0.75241349615394582</v>
      </c>
      <c r="G95" s="55">
        <v>84157</v>
      </c>
      <c r="H95" s="56">
        <v>1</v>
      </c>
      <c r="I95" s="55">
        <v>749161</v>
      </c>
      <c r="J95" s="56">
        <v>0.92497005914091346</v>
      </c>
      <c r="K95" s="55">
        <v>1298141</v>
      </c>
      <c r="L95" s="57">
        <v>0.8586366621843381</v>
      </c>
    </row>
    <row r="96" spans="1:12" ht="36" hidden="1">
      <c r="A96" s="63"/>
      <c r="B96" s="64" t="s">
        <v>81</v>
      </c>
      <c r="C96" s="65">
        <v>0</v>
      </c>
      <c r="D96" s="66">
        <v>0</v>
      </c>
      <c r="E96" s="54" t="s">
        <v>82</v>
      </c>
      <c r="F96" s="56">
        <v>0</v>
      </c>
      <c r="G96" s="55">
        <v>0</v>
      </c>
      <c r="H96" s="56">
        <v>0</v>
      </c>
      <c r="I96" s="55">
        <v>0</v>
      </c>
      <c r="J96" s="56">
        <v>0</v>
      </c>
      <c r="K96" s="55">
        <v>0</v>
      </c>
      <c r="L96" s="57">
        <v>0</v>
      </c>
    </row>
    <row r="97" spans="1:12" s="70" customFormat="1" ht="12.75" hidden="1" thickBot="1">
      <c r="A97" s="36" t="s">
        <v>83</v>
      </c>
      <c r="B97" s="67"/>
      <c r="C97" s="68">
        <v>805322</v>
      </c>
      <c r="D97" s="69">
        <v>6715817</v>
      </c>
      <c r="E97" s="71" t="s">
        <v>84</v>
      </c>
      <c r="F97" s="73">
        <v>3.4387277939218912E-2</v>
      </c>
      <c r="G97" s="72">
        <v>805322</v>
      </c>
      <c r="H97" s="73">
        <v>3.1665886018192625E-2</v>
      </c>
      <c r="I97" s="72">
        <v>2360841</v>
      </c>
      <c r="J97" s="73">
        <v>8.0990155379837503E-2</v>
      </c>
      <c r="K97" s="72">
        <v>6715817</v>
      </c>
      <c r="L97" s="74">
        <v>4.2557056017815342E-2</v>
      </c>
    </row>
    <row r="98" spans="1:12" hidden="1">
      <c r="A98" s="46"/>
      <c r="B98" s="51" t="s">
        <v>85</v>
      </c>
      <c r="C98" s="52">
        <v>580156</v>
      </c>
      <c r="D98" s="53">
        <v>5595710</v>
      </c>
      <c r="E98" s="54" t="s">
        <v>86</v>
      </c>
      <c r="F98" s="56">
        <v>0.88793752855912156</v>
      </c>
      <c r="G98" s="55">
        <v>580156</v>
      </c>
      <c r="H98" s="56">
        <v>0.72040252222092527</v>
      </c>
      <c r="I98" s="55">
        <v>1863683</v>
      </c>
      <c r="J98" s="56">
        <v>0.78941487376744135</v>
      </c>
      <c r="K98" s="55">
        <v>5595710</v>
      </c>
      <c r="L98" s="57">
        <v>0.83321359113865079</v>
      </c>
    </row>
    <row r="99" spans="1:12" hidden="1">
      <c r="A99" s="58"/>
      <c r="B99" s="59" t="s">
        <v>87</v>
      </c>
      <c r="C99" s="60">
        <v>489289</v>
      </c>
      <c r="D99" s="61">
        <v>3803717</v>
      </c>
      <c r="E99" s="54" t="s">
        <v>88</v>
      </c>
      <c r="F99" s="56">
        <v>0.67816581559780198</v>
      </c>
      <c r="G99" s="55">
        <v>489289</v>
      </c>
      <c r="H99" s="56">
        <v>0.60756939460240744</v>
      </c>
      <c r="I99" s="55">
        <v>907174</v>
      </c>
      <c r="J99" s="56">
        <v>0.38425882979836423</v>
      </c>
      <c r="K99" s="55">
        <v>3803717</v>
      </c>
      <c r="L99" s="57">
        <v>0.56638187133449291</v>
      </c>
    </row>
    <row r="100" spans="1:12" ht="24" hidden="1">
      <c r="A100" s="58"/>
      <c r="B100" s="59" t="s">
        <v>89</v>
      </c>
      <c r="C100" s="60">
        <v>66959</v>
      </c>
      <c r="D100" s="61">
        <v>388923</v>
      </c>
      <c r="E100" s="54" t="s">
        <v>90</v>
      </c>
      <c r="F100" s="56">
        <v>6.4365146574849263E-2</v>
      </c>
      <c r="G100" s="55">
        <v>66959</v>
      </c>
      <c r="H100" s="56">
        <v>8.3145623738082403E-2</v>
      </c>
      <c r="I100" s="55">
        <v>93490</v>
      </c>
      <c r="J100" s="56">
        <v>3.9600294979628026E-2</v>
      </c>
      <c r="K100" s="55">
        <v>388923</v>
      </c>
      <c r="L100" s="57">
        <v>5.7911494610410022E-2</v>
      </c>
    </row>
    <row r="101" spans="1:12" ht="24" hidden="1">
      <c r="A101" s="58"/>
      <c r="B101" s="59" t="s">
        <v>91</v>
      </c>
      <c r="C101" s="60">
        <v>4331</v>
      </c>
      <c r="D101" s="61">
        <v>155224</v>
      </c>
      <c r="E101" s="54" t="s">
        <v>92</v>
      </c>
      <c r="F101" s="56">
        <v>2.8746745457444586E-2</v>
      </c>
      <c r="G101" s="55">
        <v>4331</v>
      </c>
      <c r="H101" s="56">
        <v>5.3779730343887291E-3</v>
      </c>
      <c r="I101" s="55">
        <v>48852</v>
      </c>
      <c r="J101" s="56">
        <v>2.0692626059950672E-2</v>
      </c>
      <c r="K101" s="55">
        <v>155224</v>
      </c>
      <c r="L101" s="57">
        <v>2.3113196800925339E-2</v>
      </c>
    </row>
    <row r="102" spans="1:12" s="70" customFormat="1" ht="36" hidden="1">
      <c r="A102" s="58"/>
      <c r="B102" s="59" t="s">
        <v>93</v>
      </c>
      <c r="C102" s="60">
        <v>56859</v>
      </c>
      <c r="D102" s="61">
        <v>616220</v>
      </c>
      <c r="E102" s="54" t="s">
        <v>94</v>
      </c>
      <c r="F102" s="56">
        <v>4.5903347199473525E-2</v>
      </c>
      <c r="G102" s="55">
        <v>56859</v>
      </c>
      <c r="H102" s="56">
        <v>7.060405651404035E-2</v>
      </c>
      <c r="I102" s="55">
        <v>396420</v>
      </c>
      <c r="J102" s="56">
        <v>0.16791473885789004</v>
      </c>
      <c r="K102" s="55">
        <v>616220</v>
      </c>
      <c r="L102" s="57">
        <v>9.1756520465045427E-2</v>
      </c>
    </row>
    <row r="103" spans="1:12" ht="36" hidden="1">
      <c r="A103" s="63"/>
      <c r="B103" s="64" t="s">
        <v>95</v>
      </c>
      <c r="C103" s="65">
        <v>-392272</v>
      </c>
      <c r="D103" s="66">
        <v>-3843977</v>
      </c>
      <c r="E103" s="54" t="s">
        <v>96</v>
      </c>
      <c r="F103" s="56">
        <v>-0.70511858338869082</v>
      </c>
      <c r="G103" s="55">
        <v>-392272</v>
      </c>
      <c r="H103" s="56">
        <v>-0.48709957010984428</v>
      </c>
      <c r="I103" s="55">
        <v>-948778</v>
      </c>
      <c r="J103" s="56">
        <v>-0.4018813634632743</v>
      </c>
      <c r="K103" s="55">
        <v>-3843977</v>
      </c>
      <c r="L103" s="57">
        <v>-0.57237667434952444</v>
      </c>
    </row>
    <row r="104" spans="1:12" s="70" customFormat="1" ht="27" hidden="1" customHeight="1" thickBot="1">
      <c r="A104" s="1625" t="s">
        <v>97</v>
      </c>
      <c r="B104" s="1627"/>
      <c r="C104" s="68">
        <v>-5684</v>
      </c>
      <c r="D104" s="69">
        <v>-225555</v>
      </c>
      <c r="E104" s="71" t="s">
        <v>98</v>
      </c>
      <c r="F104" s="73">
        <v>0</v>
      </c>
      <c r="G104" s="72">
        <v>-5684</v>
      </c>
      <c r="H104" s="73">
        <v>-2.2349929112504919E-4</v>
      </c>
      <c r="I104" s="72">
        <v>-219871</v>
      </c>
      <c r="J104" s="73">
        <v>-7.5428148077402299E-3</v>
      </c>
      <c r="K104" s="72">
        <v>-225555</v>
      </c>
      <c r="L104" s="74">
        <v>-1.4293058864019582E-3</v>
      </c>
    </row>
    <row r="105" spans="1:12" s="70" customFormat="1" ht="18" hidden="1" customHeight="1" thickBot="1">
      <c r="A105" s="36" t="s">
        <v>99</v>
      </c>
      <c r="B105" s="67"/>
      <c r="C105" s="68">
        <v>25431848</v>
      </c>
      <c r="D105" s="69">
        <v>157807368</v>
      </c>
      <c r="E105" s="83" t="s">
        <v>100</v>
      </c>
      <c r="F105" s="85">
        <v>1</v>
      </c>
      <c r="G105" s="84">
        <v>25431848</v>
      </c>
      <c r="H105" s="85">
        <v>1</v>
      </c>
      <c r="I105" s="84">
        <v>29149728</v>
      </c>
      <c r="J105" s="85">
        <v>1</v>
      </c>
      <c r="K105" s="84">
        <v>157807368</v>
      </c>
      <c r="L105" s="86">
        <v>1</v>
      </c>
    </row>
  </sheetData>
  <mergeCells count="6">
    <mergeCell ref="A2:E2"/>
    <mergeCell ref="D4:E4"/>
    <mergeCell ref="A93:B93"/>
    <mergeCell ref="A104:B104"/>
    <mergeCell ref="A61:B61"/>
    <mergeCell ref="A84:B84"/>
  </mergeCells>
  <printOptions horizontalCentered="1"/>
  <pageMargins left="0.17" right="0.25" top="0.17" bottom="0.24" header="0.17" footer="0.24"/>
  <pageSetup paperSize="9" scale="87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9"/>
  <sheetViews>
    <sheetView topLeftCell="A37" workbookViewId="0">
      <selection activeCell="I28" sqref="I28"/>
    </sheetView>
  </sheetViews>
  <sheetFormatPr defaultRowHeight="12"/>
  <cols>
    <col min="1" max="1" width="32.125" style="34" customWidth="1"/>
    <col min="2" max="4" width="11.875" style="34" customWidth="1"/>
    <col min="5" max="5" width="11.75" style="34" customWidth="1"/>
    <col min="6" max="6" width="6.75" style="34" bestFit="1" customWidth="1"/>
    <col min="7" max="7" width="11.875" style="34" customWidth="1"/>
    <col min="8" max="8" width="6.75" style="34" bestFit="1" customWidth="1"/>
    <col min="9" max="9" width="11.875" style="34" customWidth="1"/>
    <col min="10" max="10" width="6.75" style="34" bestFit="1" customWidth="1"/>
    <col min="11" max="11" width="11.75" style="34" customWidth="1"/>
    <col min="12" max="12" width="6.75" style="34" bestFit="1" customWidth="1"/>
    <col min="13" max="16384" width="9" style="34"/>
  </cols>
  <sheetData>
    <row r="1" spans="1:14">
      <c r="A1" s="185"/>
      <c r="B1" s="185"/>
      <c r="C1" s="185"/>
      <c r="D1" s="186"/>
      <c r="E1" s="185"/>
    </row>
    <row r="2" spans="1:14">
      <c r="A2" s="1605" t="s">
        <v>835</v>
      </c>
      <c r="B2" s="1605"/>
      <c r="C2" s="1605"/>
      <c r="D2" s="1605"/>
      <c r="E2" s="1605"/>
    </row>
    <row r="3" spans="1:14">
      <c r="A3" s="210"/>
      <c r="B3" s="210"/>
      <c r="C3" s="210"/>
      <c r="D3" s="210"/>
      <c r="E3" s="210"/>
    </row>
    <row r="4" spans="1:14" ht="12.75" thickBot="1">
      <c r="A4" s="2"/>
      <c r="B4" s="185"/>
      <c r="C4" s="185"/>
      <c r="D4" s="1623" t="s">
        <v>385</v>
      </c>
      <c r="E4" s="1623"/>
    </row>
    <row r="5" spans="1:14" ht="24.75" thickBot="1">
      <c r="A5" s="433" t="s">
        <v>326</v>
      </c>
      <c r="B5" s="306" t="s">
        <v>5</v>
      </c>
      <c r="C5" s="307" t="s">
        <v>324</v>
      </c>
      <c r="D5" s="308" t="s">
        <v>325</v>
      </c>
      <c r="E5" s="309" t="s">
        <v>8</v>
      </c>
    </row>
    <row r="6" spans="1:14">
      <c r="A6" s="388" t="s">
        <v>327</v>
      </c>
      <c r="B6" s="481">
        <v>1950.787</v>
      </c>
      <c r="C6" s="482">
        <v>2131.4479999999999</v>
      </c>
      <c r="D6" s="482">
        <v>352.80099999999999</v>
      </c>
      <c r="E6" s="483">
        <v>4435.0360000000001</v>
      </c>
      <c r="F6" s="89"/>
      <c r="G6" s="89"/>
      <c r="H6" s="89"/>
      <c r="I6" s="89"/>
      <c r="J6" s="89"/>
      <c r="K6" s="89"/>
      <c r="L6" s="89"/>
      <c r="M6" s="89"/>
      <c r="N6" s="89"/>
    </row>
    <row r="7" spans="1:14">
      <c r="A7" s="230" t="s">
        <v>328</v>
      </c>
      <c r="B7" s="370">
        <v>148.05799999999999</v>
      </c>
      <c r="C7" s="356">
        <v>3.1949999999999998</v>
      </c>
      <c r="D7" s="356">
        <v>23.221</v>
      </c>
      <c r="E7" s="360">
        <v>174.47399999999999</v>
      </c>
      <c r="F7" s="89"/>
      <c r="G7" s="89"/>
      <c r="H7" s="89"/>
      <c r="I7" s="89"/>
      <c r="J7" s="89"/>
      <c r="K7" s="89"/>
      <c r="L7" s="89"/>
      <c r="M7" s="89"/>
      <c r="N7" s="89"/>
    </row>
    <row r="8" spans="1:14">
      <c r="A8" s="283" t="s">
        <v>389</v>
      </c>
      <c r="B8" s="370">
        <v>307.01400000000001</v>
      </c>
      <c r="C8" s="356">
        <v>144.768</v>
      </c>
      <c r="D8" s="356">
        <v>4.7850000000000001</v>
      </c>
      <c r="E8" s="360">
        <v>456.56700000000001</v>
      </c>
      <c r="F8" s="103"/>
      <c r="G8" s="102"/>
      <c r="H8" s="103"/>
      <c r="I8" s="102"/>
      <c r="J8" s="103"/>
      <c r="K8" s="102"/>
      <c r="L8" s="103"/>
      <c r="M8" s="89"/>
      <c r="N8" s="89"/>
    </row>
    <row r="9" spans="1:14">
      <c r="A9" s="283" t="s">
        <v>390</v>
      </c>
      <c r="B9" s="370">
        <v>242.26400000000001</v>
      </c>
      <c r="C9" s="356">
        <v>263.60500000000002</v>
      </c>
      <c r="D9" s="356">
        <v>79.906000000000006</v>
      </c>
      <c r="E9" s="360">
        <v>585.77500000000009</v>
      </c>
      <c r="F9" s="89"/>
      <c r="G9" s="89"/>
      <c r="H9" s="89"/>
      <c r="I9" s="89"/>
      <c r="J9" s="89"/>
      <c r="K9" s="89"/>
      <c r="L9" s="89"/>
      <c r="M9" s="89"/>
      <c r="N9" s="89"/>
    </row>
    <row r="10" spans="1:14" s="70" customFormat="1">
      <c r="A10" s="231" t="s">
        <v>331</v>
      </c>
      <c r="B10" s="370">
        <v>979.33399999999995</v>
      </c>
      <c r="C10" s="356">
        <v>864.36699999999996</v>
      </c>
      <c r="D10" s="356">
        <v>106</v>
      </c>
      <c r="E10" s="360">
        <v>1949.7009999999998</v>
      </c>
      <c r="F10" s="105"/>
      <c r="G10" s="104"/>
      <c r="H10" s="105"/>
      <c r="I10" s="104"/>
      <c r="J10" s="105"/>
      <c r="K10" s="104"/>
      <c r="L10" s="105"/>
      <c r="M10" s="112"/>
      <c r="N10" s="112"/>
    </row>
    <row r="11" spans="1:14">
      <c r="A11" s="231" t="s">
        <v>391</v>
      </c>
      <c r="B11" s="370">
        <v>274.08999999999997</v>
      </c>
      <c r="C11" s="356">
        <v>854.79700000000003</v>
      </c>
      <c r="D11" s="356">
        <v>0</v>
      </c>
      <c r="E11" s="360">
        <v>1128.8869999999999</v>
      </c>
      <c r="F11" s="107"/>
      <c r="G11" s="106"/>
      <c r="H11" s="107"/>
      <c r="I11" s="106"/>
      <c r="J11" s="107"/>
      <c r="K11" s="106"/>
      <c r="L11" s="107"/>
      <c r="M11" s="89"/>
      <c r="N11" s="89"/>
    </row>
    <row r="12" spans="1:14">
      <c r="A12" s="231" t="s">
        <v>333</v>
      </c>
      <c r="B12" s="370">
        <v>2.7E-2</v>
      </c>
      <c r="C12" s="356">
        <v>0.71599999999999997</v>
      </c>
      <c r="D12" s="356">
        <v>138.88900000000001</v>
      </c>
      <c r="E12" s="360">
        <v>139.63200000000001</v>
      </c>
      <c r="F12" s="107"/>
      <c r="G12" s="106"/>
      <c r="H12" s="107"/>
      <c r="I12" s="106"/>
      <c r="J12" s="107"/>
      <c r="K12" s="106"/>
      <c r="L12" s="107"/>
      <c r="M12" s="89"/>
      <c r="N12" s="89"/>
    </row>
    <row r="13" spans="1:14">
      <c r="A13" s="231" t="s">
        <v>392</v>
      </c>
      <c r="B13" s="370">
        <v>0</v>
      </c>
      <c r="C13" s="356">
        <v>0</v>
      </c>
      <c r="D13" s="356">
        <v>0</v>
      </c>
      <c r="E13" s="360">
        <v>0</v>
      </c>
      <c r="F13" s="107"/>
      <c r="G13" s="106"/>
      <c r="H13" s="107"/>
      <c r="I13" s="106"/>
      <c r="J13" s="107"/>
      <c r="K13" s="106"/>
      <c r="L13" s="107"/>
      <c r="M13" s="89"/>
      <c r="N13" s="89"/>
    </row>
    <row r="14" spans="1:14">
      <c r="A14" s="382" t="s">
        <v>335</v>
      </c>
      <c r="B14" s="369">
        <v>45398.425000000003</v>
      </c>
      <c r="C14" s="355">
        <v>13498.575000000001</v>
      </c>
      <c r="D14" s="355">
        <v>3898.6709999999998</v>
      </c>
      <c r="E14" s="359">
        <v>62795.671000000002</v>
      </c>
      <c r="F14" s="107"/>
      <c r="G14" s="106"/>
      <c r="H14" s="107"/>
      <c r="I14" s="106"/>
      <c r="J14" s="107"/>
      <c r="K14" s="106"/>
      <c r="L14" s="107"/>
      <c r="M14" s="89"/>
      <c r="N14" s="89"/>
    </row>
    <row r="15" spans="1:14">
      <c r="A15" s="231" t="s">
        <v>336</v>
      </c>
      <c r="B15" s="370">
        <v>9846.3289999999997</v>
      </c>
      <c r="C15" s="356">
        <v>3271.3270000000002</v>
      </c>
      <c r="D15" s="356">
        <v>705.90899999999999</v>
      </c>
      <c r="E15" s="360">
        <v>13823.564999999999</v>
      </c>
      <c r="F15" s="107"/>
      <c r="G15" s="106"/>
      <c r="H15" s="107"/>
      <c r="I15" s="106"/>
      <c r="J15" s="107"/>
      <c r="K15" s="106"/>
      <c r="L15" s="107"/>
      <c r="M15" s="89"/>
      <c r="N15" s="89"/>
    </row>
    <row r="16" spans="1:14">
      <c r="A16" s="231" t="s">
        <v>337</v>
      </c>
      <c r="B16" s="370">
        <v>449.17700000000002</v>
      </c>
      <c r="C16" s="356">
        <v>139.505</v>
      </c>
      <c r="D16" s="356">
        <v>299.584</v>
      </c>
      <c r="E16" s="360">
        <v>888.26599999999996</v>
      </c>
      <c r="F16" s="107"/>
      <c r="G16" s="106"/>
      <c r="H16" s="107"/>
      <c r="I16" s="106"/>
      <c r="J16" s="107"/>
      <c r="K16" s="106"/>
      <c r="L16" s="107"/>
      <c r="M16" s="89"/>
      <c r="N16" s="89"/>
    </row>
    <row r="17" spans="1:14" ht="12.75" hidden="1" customHeight="1" thickBot="1">
      <c r="A17" s="231" t="s">
        <v>338</v>
      </c>
      <c r="B17" s="370">
        <v>1552.8</v>
      </c>
      <c r="C17" s="356">
        <v>494.37799999999999</v>
      </c>
      <c r="D17" s="356">
        <v>235.471</v>
      </c>
      <c r="E17" s="360">
        <v>2282.6489999999999</v>
      </c>
      <c r="F17" s="107"/>
      <c r="G17" s="106"/>
      <c r="H17" s="107"/>
      <c r="I17" s="106"/>
      <c r="J17" s="107"/>
      <c r="K17" s="106"/>
      <c r="L17" s="107"/>
      <c r="M17" s="89"/>
      <c r="N17" s="89"/>
    </row>
    <row r="18" spans="1:14" s="70" customFormat="1">
      <c r="A18" s="231" t="s">
        <v>339</v>
      </c>
      <c r="B18" s="370">
        <v>9009.1080000000002</v>
      </c>
      <c r="C18" s="356">
        <v>2727.489</v>
      </c>
      <c r="D18" s="356">
        <v>1213.7249999999999</v>
      </c>
      <c r="E18" s="360">
        <v>12950.322</v>
      </c>
      <c r="F18" s="105"/>
      <c r="G18" s="104"/>
      <c r="H18" s="105"/>
      <c r="I18" s="104"/>
      <c r="J18" s="105"/>
      <c r="K18" s="104"/>
      <c r="L18" s="105"/>
      <c r="M18" s="112"/>
      <c r="N18" s="112"/>
    </row>
    <row r="19" spans="1:14">
      <c r="A19" s="231" t="s">
        <v>340</v>
      </c>
      <c r="B19" s="370">
        <v>253.607</v>
      </c>
      <c r="C19" s="356">
        <v>336.03</v>
      </c>
      <c r="D19" s="356">
        <v>5.7830000000000004</v>
      </c>
      <c r="E19" s="360">
        <v>595.41999999999996</v>
      </c>
      <c r="F19" s="107"/>
      <c r="G19" s="106"/>
      <c r="H19" s="107"/>
      <c r="I19" s="106"/>
      <c r="J19" s="107"/>
      <c r="K19" s="106"/>
      <c r="L19" s="107"/>
      <c r="M19" s="89"/>
      <c r="N19" s="89"/>
    </row>
    <row r="20" spans="1:14">
      <c r="A20" s="231" t="s">
        <v>393</v>
      </c>
      <c r="B20" s="370">
        <v>7400.732</v>
      </c>
      <c r="C20" s="356">
        <v>1908.6769999999999</v>
      </c>
      <c r="D20" s="356">
        <v>489.577</v>
      </c>
      <c r="E20" s="360">
        <v>9798.9860000000008</v>
      </c>
      <c r="F20" s="107"/>
      <c r="G20" s="106"/>
      <c r="H20" s="107"/>
      <c r="I20" s="106"/>
      <c r="J20" s="107"/>
      <c r="K20" s="106"/>
      <c r="L20" s="107"/>
      <c r="M20" s="89"/>
      <c r="N20" s="89"/>
    </row>
    <row r="21" spans="1:14">
      <c r="A21" s="231" t="s">
        <v>394</v>
      </c>
      <c r="B21" s="370">
        <v>16446.206999999999</v>
      </c>
      <c r="C21" s="356">
        <v>4494.4070000000002</v>
      </c>
      <c r="D21" s="356">
        <v>900.904</v>
      </c>
      <c r="E21" s="360">
        <v>21841.517999999996</v>
      </c>
      <c r="F21" s="107"/>
      <c r="G21" s="106"/>
      <c r="H21" s="107"/>
      <c r="I21" s="106"/>
      <c r="J21" s="107"/>
      <c r="K21" s="106"/>
      <c r="L21" s="107"/>
      <c r="M21" s="89"/>
      <c r="N21" s="89"/>
    </row>
    <row r="22" spans="1:14">
      <c r="A22" s="231" t="s">
        <v>395</v>
      </c>
      <c r="B22" s="370">
        <v>440.46499999999997</v>
      </c>
      <c r="C22" s="356">
        <v>126.762</v>
      </c>
      <c r="D22" s="356">
        <v>47.718000000000004</v>
      </c>
      <c r="E22" s="360">
        <v>614.94499999999994</v>
      </c>
      <c r="F22" s="107"/>
      <c r="G22" s="106"/>
      <c r="H22" s="107"/>
      <c r="I22" s="106"/>
      <c r="J22" s="107"/>
      <c r="K22" s="106"/>
      <c r="L22" s="107"/>
      <c r="M22" s="89"/>
      <c r="N22" s="89"/>
    </row>
    <row r="23" spans="1:14">
      <c r="A23" s="383" t="s">
        <v>344</v>
      </c>
      <c r="B23" s="369">
        <v>55751.665999999997</v>
      </c>
      <c r="C23" s="355">
        <v>17906.28</v>
      </c>
      <c r="D23" s="355">
        <v>1540.588</v>
      </c>
      <c r="E23" s="359">
        <v>75198.534</v>
      </c>
      <c r="F23" s="107"/>
      <c r="G23" s="106"/>
      <c r="H23" s="107"/>
      <c r="I23" s="106"/>
      <c r="J23" s="107"/>
      <c r="K23" s="106"/>
      <c r="L23" s="107"/>
      <c r="M23" s="89"/>
      <c r="N23" s="89"/>
    </row>
    <row r="24" spans="1:14">
      <c r="A24" s="231" t="s">
        <v>345</v>
      </c>
      <c r="B24" s="370">
        <v>13307.013999999999</v>
      </c>
      <c r="C24" s="356">
        <v>5283.4570000000003</v>
      </c>
      <c r="D24" s="356">
        <v>207.15100000000001</v>
      </c>
      <c r="E24" s="360">
        <v>18797.621999999999</v>
      </c>
      <c r="F24" s="107"/>
      <c r="G24" s="106"/>
      <c r="H24" s="107"/>
      <c r="I24" s="106"/>
      <c r="J24" s="107"/>
      <c r="K24" s="106"/>
      <c r="L24" s="107"/>
      <c r="M24" s="89"/>
      <c r="N24" s="89"/>
    </row>
    <row r="25" spans="1:14">
      <c r="A25" s="283" t="s">
        <v>346</v>
      </c>
      <c r="B25" s="370">
        <v>507.54500000000002</v>
      </c>
      <c r="C25" s="356">
        <v>6.0970000000000004</v>
      </c>
      <c r="D25" s="356">
        <v>17.247</v>
      </c>
      <c r="E25" s="360">
        <v>530.88900000000001</v>
      </c>
      <c r="F25" s="107"/>
      <c r="G25" s="106"/>
      <c r="H25" s="107"/>
      <c r="I25" s="106"/>
      <c r="J25" s="107"/>
      <c r="K25" s="106"/>
      <c r="L25" s="107"/>
      <c r="M25" s="89"/>
      <c r="N25" s="89"/>
    </row>
    <row r="26" spans="1:14">
      <c r="A26" s="283" t="s">
        <v>347</v>
      </c>
      <c r="B26" s="370">
        <v>526.67499999999995</v>
      </c>
      <c r="C26" s="356">
        <v>109.884</v>
      </c>
      <c r="D26" s="356">
        <v>25.111999999999998</v>
      </c>
      <c r="E26" s="360">
        <v>661.67099999999994</v>
      </c>
      <c r="F26" s="107"/>
      <c r="G26" s="106"/>
      <c r="H26" s="107"/>
      <c r="I26" s="106"/>
      <c r="J26" s="107"/>
      <c r="K26" s="106"/>
      <c r="L26" s="107"/>
      <c r="M26" s="89"/>
      <c r="N26" s="89"/>
    </row>
    <row r="27" spans="1:14" s="70" customFormat="1" ht="13.5" customHeight="1">
      <c r="A27" s="231" t="s">
        <v>348</v>
      </c>
      <c r="B27" s="370">
        <v>14055.074000000001</v>
      </c>
      <c r="C27" s="356">
        <v>4799.6350000000002</v>
      </c>
      <c r="D27" s="356">
        <v>890.78800000000001</v>
      </c>
      <c r="E27" s="360">
        <v>19745.497000000003</v>
      </c>
      <c r="F27" s="105"/>
      <c r="G27" s="104"/>
      <c r="H27" s="105"/>
      <c r="I27" s="104"/>
      <c r="J27" s="105"/>
      <c r="K27" s="104"/>
      <c r="L27" s="105"/>
      <c r="M27" s="112"/>
      <c r="N27" s="112"/>
    </row>
    <row r="28" spans="1:14">
      <c r="A28" s="387" t="s">
        <v>396</v>
      </c>
      <c r="B28" s="370">
        <v>6874.9070000000002</v>
      </c>
      <c r="C28" s="356">
        <v>2634.9560000000001</v>
      </c>
      <c r="D28" s="356">
        <v>8.5640000000000001</v>
      </c>
      <c r="E28" s="360">
        <v>9518.4269999999997</v>
      </c>
      <c r="F28" s="107"/>
      <c r="G28" s="106"/>
      <c r="H28" s="107"/>
      <c r="I28" s="106"/>
      <c r="J28" s="107"/>
      <c r="K28" s="106"/>
      <c r="L28" s="107"/>
      <c r="M28" s="89"/>
      <c r="N28" s="89"/>
    </row>
    <row r="29" spans="1:14" ht="22.5">
      <c r="A29" s="283" t="s">
        <v>397</v>
      </c>
      <c r="B29" s="370">
        <v>1680.296</v>
      </c>
      <c r="C29" s="356">
        <v>800.303</v>
      </c>
      <c r="D29" s="356">
        <v>90.066999999999993</v>
      </c>
      <c r="E29" s="360">
        <v>2570.6660000000002</v>
      </c>
      <c r="F29" s="107"/>
      <c r="G29" s="106"/>
      <c r="H29" s="107"/>
      <c r="I29" s="106"/>
      <c r="J29" s="107"/>
      <c r="K29" s="106"/>
      <c r="L29" s="107"/>
      <c r="M29" s="89"/>
      <c r="N29" s="89"/>
    </row>
    <row r="30" spans="1:14">
      <c r="A30" s="231" t="s">
        <v>398</v>
      </c>
      <c r="B30" s="370">
        <v>18800.154999999999</v>
      </c>
      <c r="C30" s="356">
        <v>4271.9480000000003</v>
      </c>
      <c r="D30" s="356">
        <v>301.65899999999999</v>
      </c>
      <c r="E30" s="360">
        <v>23373.761999999999</v>
      </c>
      <c r="F30" s="107"/>
      <c r="G30" s="106"/>
      <c r="H30" s="107"/>
      <c r="I30" s="106"/>
      <c r="J30" s="107"/>
      <c r="K30" s="106"/>
      <c r="L30" s="107"/>
      <c r="M30" s="89"/>
      <c r="N30" s="89"/>
    </row>
    <row r="31" spans="1:14" ht="21.75">
      <c r="A31" s="383" t="s">
        <v>352</v>
      </c>
      <c r="B31" s="369">
        <v>1944.13</v>
      </c>
      <c r="C31" s="355">
        <v>192.767</v>
      </c>
      <c r="D31" s="355">
        <v>6.7450000000000001</v>
      </c>
      <c r="E31" s="359">
        <v>2143.6420000000003</v>
      </c>
      <c r="F31" s="107"/>
      <c r="G31" s="106"/>
      <c r="H31" s="107"/>
      <c r="I31" s="106"/>
      <c r="J31" s="107"/>
      <c r="K31" s="106"/>
      <c r="L31" s="107"/>
      <c r="M31" s="89"/>
      <c r="N31" s="89"/>
    </row>
    <row r="32" spans="1:14" ht="11.25" customHeight="1">
      <c r="A32" s="283" t="s">
        <v>353</v>
      </c>
      <c r="B32" s="370">
        <v>61.168999999999997</v>
      </c>
      <c r="C32" s="356">
        <v>192.767</v>
      </c>
      <c r="D32" s="356">
        <v>6.7450000000000001</v>
      </c>
      <c r="E32" s="360">
        <v>260.68099999999998</v>
      </c>
      <c r="F32" s="107"/>
      <c r="G32" s="106"/>
      <c r="H32" s="107"/>
      <c r="I32" s="106"/>
      <c r="J32" s="107"/>
      <c r="K32" s="106"/>
      <c r="L32" s="107"/>
      <c r="M32" s="89"/>
      <c r="N32" s="89"/>
    </row>
    <row r="33" spans="1:14" ht="11.25" customHeight="1">
      <c r="A33" s="231" t="s">
        <v>354</v>
      </c>
      <c r="B33" s="370">
        <v>1881.787</v>
      </c>
      <c r="C33" s="356">
        <v>0</v>
      </c>
      <c r="D33" s="356">
        <v>0</v>
      </c>
      <c r="E33" s="360">
        <v>1881.787</v>
      </c>
      <c r="F33" s="107"/>
      <c r="G33" s="106"/>
      <c r="H33" s="107"/>
      <c r="I33" s="106"/>
      <c r="J33" s="107"/>
      <c r="K33" s="106"/>
      <c r="L33" s="107"/>
      <c r="M33" s="89"/>
      <c r="N33" s="89"/>
    </row>
    <row r="34" spans="1:14">
      <c r="A34" s="283" t="s">
        <v>355</v>
      </c>
      <c r="B34" s="370">
        <v>0</v>
      </c>
      <c r="C34" s="356">
        <v>0</v>
      </c>
      <c r="D34" s="356">
        <v>0</v>
      </c>
      <c r="E34" s="360">
        <v>0</v>
      </c>
      <c r="F34" s="107"/>
      <c r="G34" s="106"/>
      <c r="H34" s="107"/>
      <c r="I34" s="106"/>
      <c r="J34" s="107"/>
      <c r="K34" s="106"/>
      <c r="L34" s="107"/>
      <c r="M34" s="89"/>
      <c r="N34" s="89"/>
    </row>
    <row r="35" spans="1:14" s="70" customFormat="1">
      <c r="A35" s="387" t="s">
        <v>355</v>
      </c>
      <c r="B35" s="370">
        <v>1.1739999999999999</v>
      </c>
      <c r="C35" s="356">
        <v>0</v>
      </c>
      <c r="D35" s="356">
        <v>0</v>
      </c>
      <c r="E35" s="360">
        <v>1.1739999999999999</v>
      </c>
      <c r="F35" s="105"/>
      <c r="G35" s="104"/>
      <c r="H35" s="105"/>
      <c r="I35" s="104"/>
      <c r="J35" s="105"/>
      <c r="K35" s="104"/>
      <c r="L35" s="105"/>
      <c r="M35" s="112"/>
      <c r="N35" s="112"/>
    </row>
    <row r="36" spans="1:14">
      <c r="A36" s="382" t="s">
        <v>356</v>
      </c>
      <c r="B36" s="369">
        <v>1750.31</v>
      </c>
      <c r="C36" s="355">
        <v>1121.3579999999999</v>
      </c>
      <c r="D36" s="355">
        <v>205.285</v>
      </c>
      <c r="E36" s="359">
        <v>3076.953</v>
      </c>
      <c r="F36" s="107"/>
      <c r="G36" s="106"/>
      <c r="H36" s="107"/>
      <c r="I36" s="106"/>
      <c r="J36" s="107"/>
      <c r="K36" s="106"/>
      <c r="L36" s="107"/>
      <c r="M36" s="89"/>
      <c r="N36" s="89"/>
    </row>
    <row r="37" spans="1:14">
      <c r="A37" s="231" t="s">
        <v>357</v>
      </c>
      <c r="B37" s="370">
        <v>394.38200000000001</v>
      </c>
      <c r="C37" s="356">
        <v>219.744</v>
      </c>
      <c r="D37" s="356">
        <v>43.372999999999998</v>
      </c>
      <c r="E37" s="360">
        <v>657.49900000000002</v>
      </c>
      <c r="F37" s="107"/>
      <c r="G37" s="106"/>
      <c r="H37" s="107"/>
      <c r="I37" s="106"/>
      <c r="J37" s="107"/>
      <c r="K37" s="106"/>
      <c r="L37" s="107"/>
      <c r="M37" s="89"/>
      <c r="N37" s="89"/>
    </row>
    <row r="38" spans="1:14">
      <c r="A38" s="231" t="s">
        <v>358</v>
      </c>
      <c r="B38" s="370">
        <v>489.16699999999997</v>
      </c>
      <c r="C38" s="356">
        <v>649.928</v>
      </c>
      <c r="D38" s="356">
        <v>131.92599999999999</v>
      </c>
      <c r="E38" s="360">
        <v>1271.021</v>
      </c>
      <c r="F38" s="107"/>
      <c r="G38" s="106"/>
      <c r="H38" s="107"/>
      <c r="I38" s="106"/>
      <c r="J38" s="107"/>
      <c r="K38" s="106"/>
      <c r="L38" s="107"/>
      <c r="M38" s="89"/>
      <c r="N38" s="89"/>
    </row>
    <row r="39" spans="1:14">
      <c r="A39" s="231" t="s">
        <v>359</v>
      </c>
      <c r="B39" s="370">
        <v>534.452</v>
      </c>
      <c r="C39" s="356">
        <v>113.708</v>
      </c>
      <c r="D39" s="356">
        <v>15.08</v>
      </c>
      <c r="E39" s="360">
        <v>663.24</v>
      </c>
      <c r="F39" s="107"/>
      <c r="G39" s="106"/>
      <c r="H39" s="107"/>
      <c r="I39" s="106"/>
      <c r="J39" s="107"/>
      <c r="K39" s="106"/>
      <c r="L39" s="107"/>
      <c r="M39" s="89"/>
      <c r="N39" s="89"/>
    </row>
    <row r="40" spans="1:14" s="70" customFormat="1">
      <c r="A40" s="231" t="s">
        <v>360</v>
      </c>
      <c r="B40" s="370">
        <v>332.30900000000003</v>
      </c>
      <c r="C40" s="356">
        <v>137.97800000000001</v>
      </c>
      <c r="D40" s="356">
        <v>14.906000000000001</v>
      </c>
      <c r="E40" s="360">
        <v>485.19300000000004</v>
      </c>
      <c r="F40" s="105"/>
      <c r="G40" s="104"/>
      <c r="H40" s="105"/>
      <c r="I40" s="104"/>
      <c r="J40" s="105"/>
      <c r="K40" s="104"/>
      <c r="L40" s="105"/>
      <c r="M40" s="112"/>
      <c r="N40" s="112"/>
    </row>
    <row r="41" spans="1:14">
      <c r="A41" s="382" t="s">
        <v>361</v>
      </c>
      <c r="B41" s="369">
        <v>2234.35</v>
      </c>
      <c r="C41" s="355">
        <v>3378.9940000000001</v>
      </c>
      <c r="D41" s="355">
        <v>1437.2560000000001</v>
      </c>
      <c r="E41" s="359">
        <v>7050.6</v>
      </c>
      <c r="F41" s="107"/>
      <c r="G41" s="106"/>
      <c r="H41" s="107"/>
      <c r="I41" s="106"/>
      <c r="J41" s="107"/>
      <c r="K41" s="106"/>
      <c r="L41" s="107"/>
      <c r="M41" s="89"/>
      <c r="N41" s="89"/>
    </row>
    <row r="42" spans="1:14">
      <c r="A42" s="231" t="s">
        <v>362</v>
      </c>
      <c r="B42" s="370">
        <v>284.589</v>
      </c>
      <c r="C42" s="356">
        <v>213.601</v>
      </c>
      <c r="D42" s="356">
        <v>686.16300000000001</v>
      </c>
      <c r="E42" s="360">
        <v>1184.3530000000001</v>
      </c>
      <c r="F42" s="107"/>
      <c r="G42" s="106"/>
      <c r="H42" s="107"/>
      <c r="I42" s="106"/>
      <c r="J42" s="107"/>
      <c r="K42" s="106"/>
      <c r="L42" s="107"/>
      <c r="M42" s="89"/>
      <c r="N42" s="89"/>
    </row>
    <row r="43" spans="1:14">
      <c r="A43" s="231" t="s">
        <v>363</v>
      </c>
      <c r="B43" s="370">
        <v>0</v>
      </c>
      <c r="C43" s="356">
        <v>50.412999999999997</v>
      </c>
      <c r="D43" s="356">
        <v>0</v>
      </c>
      <c r="E43" s="360">
        <v>50.412999999999997</v>
      </c>
      <c r="F43" s="107"/>
      <c r="G43" s="106"/>
      <c r="H43" s="107"/>
      <c r="I43" s="106"/>
      <c r="J43" s="107"/>
      <c r="K43" s="106"/>
      <c r="L43" s="107"/>
      <c r="M43" s="89"/>
      <c r="N43" s="89"/>
    </row>
    <row r="44" spans="1:14">
      <c r="A44" s="283" t="s">
        <v>364</v>
      </c>
      <c r="B44" s="370">
        <v>126.562</v>
      </c>
      <c r="C44" s="356">
        <v>239.02500000000001</v>
      </c>
      <c r="D44" s="356">
        <v>175.04599999999999</v>
      </c>
      <c r="E44" s="360">
        <v>540.63300000000004</v>
      </c>
      <c r="F44" s="107"/>
      <c r="G44" s="106"/>
      <c r="H44" s="107"/>
      <c r="I44" s="106"/>
      <c r="J44" s="107"/>
      <c r="K44" s="106"/>
      <c r="L44" s="107"/>
      <c r="M44" s="89"/>
      <c r="N44" s="89"/>
    </row>
    <row r="45" spans="1:14" s="70" customFormat="1" ht="12.75" customHeight="1">
      <c r="A45" s="231" t="s">
        <v>365</v>
      </c>
      <c r="B45" s="370">
        <v>708.66600000000005</v>
      </c>
      <c r="C45" s="356">
        <v>1012.43</v>
      </c>
      <c r="D45" s="356">
        <v>345.67200000000003</v>
      </c>
      <c r="E45" s="360">
        <v>2066.768</v>
      </c>
      <c r="F45" s="105"/>
      <c r="G45" s="104"/>
      <c r="H45" s="105"/>
      <c r="I45" s="104"/>
      <c r="J45" s="105"/>
      <c r="K45" s="104"/>
      <c r="L45" s="105"/>
      <c r="M45" s="112"/>
      <c r="N45" s="112"/>
    </row>
    <row r="46" spans="1:14">
      <c r="A46" s="387" t="s">
        <v>480</v>
      </c>
      <c r="B46" s="370">
        <v>0.40400000000000003</v>
      </c>
      <c r="C46" s="356">
        <v>6.117</v>
      </c>
      <c r="D46" s="356">
        <v>0</v>
      </c>
      <c r="E46" s="360">
        <v>6.5209999999999999</v>
      </c>
      <c r="F46" s="107"/>
      <c r="G46" s="106"/>
      <c r="H46" s="107"/>
      <c r="I46" s="106"/>
      <c r="J46" s="107"/>
      <c r="K46" s="106"/>
      <c r="L46" s="107"/>
      <c r="M46" s="89"/>
      <c r="N46" s="89"/>
    </row>
    <row r="47" spans="1:14" ht="22.5">
      <c r="A47" s="283" t="s">
        <v>401</v>
      </c>
      <c r="B47" s="370">
        <v>248.08500000000001</v>
      </c>
      <c r="C47" s="356">
        <v>19.387</v>
      </c>
      <c r="D47" s="356">
        <v>0.94899999999999995</v>
      </c>
      <c r="E47" s="360">
        <v>268.42100000000005</v>
      </c>
      <c r="F47" s="107"/>
      <c r="G47" s="106"/>
      <c r="H47" s="107"/>
      <c r="I47" s="106"/>
      <c r="J47" s="107"/>
      <c r="K47" s="106"/>
      <c r="L47" s="107"/>
      <c r="M47" s="89"/>
      <c r="N47" s="89"/>
    </row>
    <row r="48" spans="1:14">
      <c r="A48" s="231" t="s">
        <v>402</v>
      </c>
      <c r="B48" s="370">
        <v>866.04399999999998</v>
      </c>
      <c r="C48" s="356">
        <v>1838.021</v>
      </c>
      <c r="D48" s="356">
        <v>229.42599999999999</v>
      </c>
      <c r="E48" s="360">
        <v>2933.491</v>
      </c>
      <c r="F48" s="107"/>
      <c r="G48" s="106"/>
      <c r="H48" s="107"/>
      <c r="I48" s="106"/>
      <c r="J48" s="107"/>
      <c r="K48" s="106"/>
      <c r="L48" s="107"/>
      <c r="M48" s="89"/>
      <c r="N48" s="89"/>
    </row>
    <row r="49" spans="1:14">
      <c r="A49" s="383" t="s">
        <v>368</v>
      </c>
      <c r="B49" s="369">
        <v>8787.2430000000004</v>
      </c>
      <c r="C49" s="355">
        <v>5588.076</v>
      </c>
      <c r="D49" s="355">
        <v>1612.2919999999999</v>
      </c>
      <c r="E49" s="359">
        <v>15987.611000000001</v>
      </c>
      <c r="F49" s="107"/>
      <c r="G49" s="106"/>
      <c r="H49" s="107"/>
      <c r="I49" s="106"/>
      <c r="J49" s="107"/>
      <c r="K49" s="106"/>
      <c r="L49" s="107"/>
      <c r="M49" s="89"/>
      <c r="N49" s="89"/>
    </row>
    <row r="50" spans="1:14" ht="11.25" customHeight="1">
      <c r="A50" s="231" t="s">
        <v>369</v>
      </c>
      <c r="B50" s="370">
        <v>1058.933</v>
      </c>
      <c r="C50" s="356">
        <v>1053.394</v>
      </c>
      <c r="D50" s="356">
        <v>18.263000000000002</v>
      </c>
      <c r="E50" s="360">
        <v>2130.59</v>
      </c>
      <c r="F50" s="107"/>
      <c r="G50" s="106"/>
      <c r="H50" s="107"/>
      <c r="I50" s="106"/>
      <c r="J50" s="107"/>
      <c r="K50" s="106"/>
      <c r="L50" s="107"/>
      <c r="M50" s="89"/>
      <c r="N50" s="89"/>
    </row>
    <row r="51" spans="1:14" ht="10.5" customHeight="1">
      <c r="A51" s="283" t="s">
        <v>370</v>
      </c>
      <c r="B51" s="370">
        <v>638.23099999999999</v>
      </c>
      <c r="C51" s="356">
        <v>458.64299999999997</v>
      </c>
      <c r="D51" s="356">
        <v>5.3040000000000003</v>
      </c>
      <c r="E51" s="360">
        <v>1102.1779999999999</v>
      </c>
      <c r="F51" s="107"/>
      <c r="G51" s="106"/>
      <c r="H51" s="107"/>
      <c r="I51" s="106"/>
      <c r="J51" s="107"/>
      <c r="K51" s="106"/>
      <c r="L51" s="107"/>
      <c r="M51" s="89"/>
      <c r="N51" s="89"/>
    </row>
    <row r="52" spans="1:14" ht="22.5">
      <c r="A52" s="283" t="s">
        <v>403</v>
      </c>
      <c r="B52" s="370">
        <v>283.49599999999998</v>
      </c>
      <c r="C52" s="356">
        <v>1057.93</v>
      </c>
      <c r="D52" s="356">
        <v>2.0339999999999998</v>
      </c>
      <c r="E52" s="360">
        <v>1343.46</v>
      </c>
      <c r="F52" s="107"/>
      <c r="G52" s="106"/>
      <c r="H52" s="107"/>
      <c r="I52" s="106"/>
      <c r="J52" s="107"/>
      <c r="K52" s="106"/>
      <c r="L52" s="107"/>
      <c r="M52" s="89"/>
      <c r="N52" s="89"/>
    </row>
    <row r="53" spans="1:14" s="70" customFormat="1" ht="12.75" customHeight="1">
      <c r="A53" s="231" t="s">
        <v>372</v>
      </c>
      <c r="B53" s="370">
        <v>4368.6940000000004</v>
      </c>
      <c r="C53" s="356">
        <v>1833.4059999999999</v>
      </c>
      <c r="D53" s="356">
        <v>1492.364</v>
      </c>
      <c r="E53" s="360">
        <v>7694.4640000000009</v>
      </c>
      <c r="F53" s="105"/>
      <c r="G53" s="104"/>
      <c r="H53" s="105"/>
      <c r="I53" s="104"/>
      <c r="J53" s="105"/>
      <c r="K53" s="104"/>
      <c r="L53" s="105"/>
      <c r="M53" s="112"/>
      <c r="N53" s="112"/>
    </row>
    <row r="54" spans="1:14">
      <c r="A54" s="231" t="s">
        <v>373</v>
      </c>
      <c r="B54" s="370">
        <v>429.15800000000002</v>
      </c>
      <c r="C54" s="356">
        <v>573.01099999999997</v>
      </c>
      <c r="D54" s="356">
        <v>82.01</v>
      </c>
      <c r="E54" s="360">
        <v>1084.1790000000001</v>
      </c>
      <c r="F54" s="107"/>
      <c r="G54" s="106"/>
      <c r="H54" s="107"/>
      <c r="I54" s="106"/>
      <c r="J54" s="107"/>
      <c r="K54" s="106"/>
      <c r="L54" s="107"/>
      <c r="M54" s="89"/>
      <c r="N54" s="89"/>
    </row>
    <row r="55" spans="1:14" ht="22.5">
      <c r="A55" s="282" t="s">
        <v>407</v>
      </c>
      <c r="B55" s="370">
        <v>0</v>
      </c>
      <c r="C55" s="356">
        <v>458.76900000000001</v>
      </c>
      <c r="D55" s="356">
        <v>0</v>
      </c>
      <c r="E55" s="360">
        <v>458.76900000000001</v>
      </c>
      <c r="F55" s="107"/>
      <c r="G55" s="106"/>
      <c r="H55" s="107"/>
      <c r="I55" s="106"/>
      <c r="J55" s="107"/>
      <c r="K55" s="106"/>
      <c r="L55" s="107"/>
      <c r="M55" s="89"/>
      <c r="N55" s="89"/>
    </row>
    <row r="56" spans="1:14" ht="12.75" customHeight="1">
      <c r="A56" s="231" t="s">
        <v>374</v>
      </c>
      <c r="B56" s="370">
        <v>8.4000000000000005E-2</v>
      </c>
      <c r="C56" s="356">
        <v>0</v>
      </c>
      <c r="D56" s="356">
        <v>12.317</v>
      </c>
      <c r="E56" s="360">
        <v>12.401</v>
      </c>
      <c r="F56" s="107"/>
      <c r="G56" s="106"/>
      <c r="H56" s="107"/>
      <c r="I56" s="106"/>
      <c r="J56" s="107"/>
      <c r="K56" s="106"/>
      <c r="L56" s="107"/>
      <c r="M56" s="89"/>
      <c r="N56" s="89"/>
    </row>
    <row r="57" spans="1:14">
      <c r="A57" s="283" t="s">
        <v>481</v>
      </c>
      <c r="B57" s="370">
        <v>2008.6469999999999</v>
      </c>
      <c r="C57" s="356">
        <v>152.923</v>
      </c>
      <c r="D57" s="356">
        <v>0</v>
      </c>
      <c r="E57" s="360">
        <v>2161.5699999999997</v>
      </c>
      <c r="F57" s="107"/>
      <c r="G57" s="106"/>
      <c r="H57" s="107"/>
      <c r="I57" s="106"/>
      <c r="J57" s="107"/>
      <c r="K57" s="106"/>
      <c r="L57" s="107"/>
      <c r="M57" s="89"/>
      <c r="N57" s="89"/>
    </row>
    <row r="58" spans="1:14" ht="21.75">
      <c r="A58" s="383" t="s">
        <v>376</v>
      </c>
      <c r="B58" s="369">
        <v>657.49</v>
      </c>
      <c r="C58" s="355">
        <v>86.691999999999993</v>
      </c>
      <c r="D58" s="355">
        <v>18.923999999999999</v>
      </c>
      <c r="E58" s="359">
        <v>763.10599999999999</v>
      </c>
      <c r="F58" s="107"/>
      <c r="G58" s="106"/>
      <c r="H58" s="107"/>
      <c r="I58" s="106"/>
      <c r="J58" s="107"/>
      <c r="K58" s="106"/>
      <c r="L58" s="107"/>
      <c r="M58" s="89"/>
      <c r="N58" s="89"/>
    </row>
    <row r="59" spans="1:14" ht="11.25" customHeight="1">
      <c r="A59" s="383" t="s">
        <v>377</v>
      </c>
      <c r="B59" s="369">
        <v>11182.739</v>
      </c>
      <c r="C59" s="355">
        <v>8313.7029999999995</v>
      </c>
      <c r="D59" s="355">
        <v>5825.9679999999998</v>
      </c>
      <c r="E59" s="359">
        <v>25322.409999999996</v>
      </c>
      <c r="F59" s="107"/>
      <c r="G59" s="106"/>
      <c r="H59" s="107"/>
      <c r="I59" s="106"/>
      <c r="J59" s="107"/>
      <c r="K59" s="106"/>
      <c r="L59" s="107"/>
      <c r="M59" s="89"/>
      <c r="N59" s="89"/>
    </row>
    <row r="60" spans="1:14">
      <c r="A60" s="231" t="s">
        <v>378</v>
      </c>
      <c r="B60" s="370">
        <v>7718.34</v>
      </c>
      <c r="C60" s="356">
        <v>6763.567</v>
      </c>
      <c r="D60" s="356">
        <v>5218.2629999999999</v>
      </c>
      <c r="E60" s="360">
        <v>19700.169999999998</v>
      </c>
      <c r="F60" s="107"/>
      <c r="G60" s="106"/>
      <c r="H60" s="107"/>
      <c r="I60" s="106"/>
      <c r="J60" s="107"/>
      <c r="K60" s="106"/>
      <c r="L60" s="107"/>
      <c r="M60" s="89"/>
      <c r="N60" s="89"/>
    </row>
    <row r="61" spans="1:14">
      <c r="A61" s="231" t="s">
        <v>379</v>
      </c>
      <c r="B61" s="370">
        <v>2604.3649999999998</v>
      </c>
      <c r="C61" s="356">
        <v>1329.9169999999999</v>
      </c>
      <c r="D61" s="356">
        <v>405.56400000000002</v>
      </c>
      <c r="E61" s="360">
        <v>4339.8459999999995</v>
      </c>
      <c r="F61" s="107"/>
      <c r="G61" s="106"/>
      <c r="H61" s="107"/>
      <c r="I61" s="106"/>
      <c r="J61" s="107"/>
      <c r="K61" s="106"/>
      <c r="L61" s="107"/>
      <c r="M61" s="89"/>
      <c r="N61" s="89"/>
    </row>
    <row r="62" spans="1:14" s="70" customFormat="1" ht="13.5" customHeight="1">
      <c r="A62" s="231" t="s">
        <v>380</v>
      </c>
      <c r="B62" s="370">
        <v>142.446</v>
      </c>
      <c r="C62" s="356">
        <v>199.93</v>
      </c>
      <c r="D62" s="356">
        <v>5.2919999999999998</v>
      </c>
      <c r="E62" s="360">
        <v>347.66800000000001</v>
      </c>
      <c r="F62" s="105"/>
      <c r="G62" s="104"/>
      <c r="H62" s="105"/>
      <c r="I62" s="104"/>
      <c r="J62" s="105"/>
      <c r="K62" s="104"/>
      <c r="L62" s="105"/>
      <c r="M62" s="112"/>
      <c r="N62" s="112"/>
    </row>
    <row r="63" spans="1:14" s="70" customFormat="1">
      <c r="A63" s="231" t="s">
        <v>381</v>
      </c>
      <c r="B63" s="370">
        <v>716.50599999999997</v>
      </c>
      <c r="C63" s="356">
        <v>542.024</v>
      </c>
      <c r="D63" s="356">
        <v>13.007</v>
      </c>
      <c r="E63" s="360">
        <v>1271.5369999999998</v>
      </c>
      <c r="F63" s="105"/>
      <c r="G63" s="104"/>
      <c r="H63" s="105"/>
      <c r="I63" s="104"/>
      <c r="J63" s="105"/>
      <c r="K63" s="104"/>
      <c r="L63" s="105"/>
      <c r="M63" s="112"/>
      <c r="N63" s="112"/>
    </row>
    <row r="64" spans="1:14">
      <c r="A64" s="231" t="s">
        <v>263</v>
      </c>
      <c r="B64" s="370">
        <v>1.0820000000000001</v>
      </c>
      <c r="C64" s="356">
        <v>0</v>
      </c>
      <c r="D64" s="356">
        <v>410.14</v>
      </c>
      <c r="E64" s="360">
        <v>411.22199999999998</v>
      </c>
      <c r="F64" s="107"/>
      <c r="G64" s="106"/>
      <c r="H64" s="107"/>
      <c r="I64" s="106"/>
      <c r="J64" s="107"/>
      <c r="K64" s="106"/>
      <c r="L64" s="107"/>
      <c r="M64" s="89"/>
      <c r="N64" s="89"/>
    </row>
    <row r="65" spans="1:14">
      <c r="A65" s="231" t="s">
        <v>382</v>
      </c>
      <c r="B65" s="370">
        <v>0</v>
      </c>
      <c r="C65" s="356">
        <v>-491.38600000000002</v>
      </c>
      <c r="D65" s="356">
        <v>-185.333</v>
      </c>
      <c r="E65" s="360">
        <v>-676.71900000000005</v>
      </c>
      <c r="F65" s="107"/>
      <c r="G65" s="106"/>
      <c r="H65" s="107"/>
      <c r="I65" s="106"/>
      <c r="J65" s="107"/>
      <c r="K65" s="106"/>
      <c r="L65" s="107"/>
      <c r="M65" s="89"/>
      <c r="N65" s="89"/>
    </row>
    <row r="66" spans="1:14">
      <c r="A66" s="444" t="s">
        <v>98</v>
      </c>
      <c r="B66" s="378"/>
      <c r="C66" s="363"/>
      <c r="D66" s="363"/>
      <c r="E66" s="364"/>
      <c r="F66" s="107"/>
      <c r="G66" s="106"/>
      <c r="H66" s="107"/>
      <c r="I66" s="106"/>
      <c r="J66" s="107"/>
      <c r="K66" s="106"/>
      <c r="L66" s="107"/>
      <c r="M66" s="89"/>
      <c r="N66" s="89"/>
    </row>
    <row r="67" spans="1:14" ht="12.75" thickBot="1">
      <c r="A67" s="384" t="s">
        <v>484</v>
      </c>
      <c r="B67" s="378">
        <v>0</v>
      </c>
      <c r="C67" s="363">
        <v>-30.349</v>
      </c>
      <c r="D67" s="363">
        <v>-40.965000000000003</v>
      </c>
      <c r="E67" s="364">
        <v>-71.314000000000007</v>
      </c>
      <c r="F67" s="107"/>
      <c r="G67" s="106"/>
      <c r="H67" s="107"/>
      <c r="I67" s="106"/>
      <c r="J67" s="107"/>
      <c r="K67" s="106"/>
      <c r="L67" s="107"/>
      <c r="M67" s="89"/>
      <c r="N67" s="89"/>
    </row>
    <row r="68" spans="1:14" ht="12.75" thickBot="1">
      <c r="A68" s="385" t="s">
        <v>485</v>
      </c>
      <c r="B68" s="379">
        <v>1441.087</v>
      </c>
      <c r="C68" s="365">
        <v>705.16399999999999</v>
      </c>
      <c r="D68" s="365">
        <v>144.91200000000001</v>
      </c>
      <c r="E68" s="366">
        <v>2291.163</v>
      </c>
      <c r="F68" s="107"/>
      <c r="G68" s="106"/>
      <c r="H68" s="107"/>
      <c r="I68" s="106"/>
      <c r="J68" s="107"/>
      <c r="K68" s="106"/>
      <c r="L68" s="107"/>
      <c r="M68" s="89"/>
      <c r="N68" s="89"/>
    </row>
    <row r="69" spans="1:14" ht="12.75" thickBot="1">
      <c r="A69" s="386" t="s">
        <v>384</v>
      </c>
      <c r="B69" s="380">
        <v>131098.22700000001</v>
      </c>
      <c r="C69" s="367">
        <v>52923.057000000001</v>
      </c>
      <c r="D69" s="367">
        <v>15043.441999999999</v>
      </c>
      <c r="E69" s="368">
        <v>199064.72600000002</v>
      </c>
      <c r="F69" s="107"/>
      <c r="G69" s="106"/>
      <c r="H69" s="107"/>
      <c r="I69" s="106"/>
      <c r="J69" s="107"/>
      <c r="K69" s="106"/>
      <c r="L69" s="107"/>
      <c r="M69" s="89"/>
      <c r="N69" s="89"/>
    </row>
    <row r="70" spans="1:14" ht="12" hidden="1" customHeight="1">
      <c r="A70" s="1"/>
      <c r="B70" s="1"/>
      <c r="C70" s="1"/>
      <c r="D70" s="1"/>
      <c r="E70" s="1"/>
      <c r="F70" s="107"/>
      <c r="G70" s="106"/>
      <c r="H70" s="107"/>
      <c r="I70" s="106"/>
      <c r="J70" s="107"/>
      <c r="K70" s="106"/>
      <c r="L70" s="107"/>
      <c r="M70" s="89"/>
      <c r="N70" s="89"/>
    </row>
    <row r="71" spans="1:14" ht="12" customHeight="1">
      <c r="A71" s="1"/>
      <c r="B71" s="1"/>
      <c r="C71" s="1"/>
      <c r="D71" s="1"/>
      <c r="E71" s="1"/>
      <c r="F71" s="107"/>
      <c r="G71" s="106"/>
      <c r="H71" s="107"/>
      <c r="I71" s="106"/>
      <c r="J71" s="107"/>
      <c r="K71" s="106"/>
      <c r="L71" s="107"/>
      <c r="M71" s="89"/>
      <c r="N71" s="89"/>
    </row>
    <row r="72" spans="1:14">
      <c r="A72" s="480" t="s">
        <v>486</v>
      </c>
      <c r="B72" s="1"/>
      <c r="C72" s="1"/>
      <c r="D72" s="1"/>
      <c r="E72" s="1"/>
      <c r="F72" s="107"/>
      <c r="G72" s="106"/>
      <c r="H72" s="107"/>
      <c r="I72" s="106"/>
      <c r="J72" s="107"/>
      <c r="K72" s="106"/>
      <c r="L72" s="107"/>
      <c r="M72" s="89"/>
      <c r="N72" s="89"/>
    </row>
    <row r="73" spans="1:14" s="70" customFormat="1">
      <c r="A73" s="480" t="s">
        <v>487</v>
      </c>
      <c r="B73" s="1"/>
      <c r="C73" s="1"/>
      <c r="D73" s="1"/>
      <c r="E73" s="1"/>
      <c r="F73" s="105"/>
      <c r="G73" s="104"/>
      <c r="H73" s="105"/>
      <c r="I73" s="104"/>
      <c r="J73" s="105"/>
      <c r="K73" s="104"/>
      <c r="L73" s="105"/>
      <c r="M73" s="112"/>
      <c r="N73" s="112"/>
    </row>
    <row r="74" spans="1:14">
      <c r="E74" s="89"/>
      <c r="F74" s="89"/>
      <c r="G74" s="89"/>
      <c r="H74" s="89"/>
      <c r="I74" s="89"/>
      <c r="J74" s="89"/>
      <c r="K74" s="89"/>
      <c r="L74" s="89"/>
      <c r="M74" s="89"/>
      <c r="N74" s="89"/>
    </row>
    <row r="75" spans="1:14">
      <c r="E75" s="89"/>
      <c r="F75" s="89"/>
      <c r="G75" s="89"/>
      <c r="H75" s="89"/>
      <c r="I75" s="89"/>
      <c r="J75" s="89"/>
      <c r="K75" s="89"/>
      <c r="L75" s="89"/>
      <c r="M75" s="89"/>
      <c r="N75" s="89"/>
    </row>
    <row r="76" spans="1:14">
      <c r="E76" s="89"/>
      <c r="F76" s="89"/>
      <c r="G76" s="89"/>
      <c r="H76" s="89"/>
      <c r="I76" s="89"/>
      <c r="J76" s="89"/>
      <c r="K76" s="89"/>
      <c r="L76" s="89"/>
      <c r="M76" s="89"/>
      <c r="N76" s="89"/>
    </row>
    <row r="77" spans="1:14">
      <c r="E77" s="89"/>
      <c r="F77" s="89"/>
      <c r="G77" s="89"/>
      <c r="H77" s="89"/>
      <c r="I77" s="89"/>
      <c r="J77" s="89"/>
      <c r="K77" s="89"/>
      <c r="L77" s="89"/>
      <c r="M77" s="89"/>
      <c r="N77" s="89"/>
    </row>
    <row r="78" spans="1:14">
      <c r="E78" s="89"/>
      <c r="F78" s="89"/>
      <c r="G78" s="89"/>
      <c r="H78" s="89"/>
      <c r="I78" s="89"/>
      <c r="J78" s="89"/>
      <c r="K78" s="89"/>
      <c r="L78" s="89"/>
      <c r="M78" s="89"/>
      <c r="N78" s="89"/>
    </row>
    <row r="79" spans="1:14">
      <c r="E79" s="89"/>
      <c r="F79" s="89"/>
      <c r="G79" s="89"/>
      <c r="H79" s="89"/>
      <c r="I79" s="89"/>
      <c r="J79" s="89"/>
      <c r="K79" s="89"/>
      <c r="L79" s="89"/>
      <c r="M79" s="89"/>
      <c r="N79" s="89"/>
    </row>
  </sheetData>
  <mergeCells count="2">
    <mergeCell ref="A2:E2"/>
    <mergeCell ref="D4:E4"/>
  </mergeCells>
  <pageMargins left="0.17" right="0.18" top="0.43" bottom="0.79" header="0.17" footer="0.5"/>
  <pageSetup paperSize="9" scale="78" fitToHeight="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5"/>
  <sheetViews>
    <sheetView zoomScaleNormal="100" workbookViewId="0">
      <selection activeCell="G15" sqref="G15"/>
    </sheetView>
  </sheetViews>
  <sheetFormatPr defaultRowHeight="12"/>
  <cols>
    <col min="1" max="1" width="31.5" style="34" customWidth="1"/>
    <col min="2" max="2" width="11" style="34" customWidth="1"/>
    <col min="3" max="3" width="11.25" style="34" customWidth="1"/>
    <col min="4" max="4" width="11.625" style="34" customWidth="1"/>
    <col min="5" max="5" width="9.875" style="34" customWidth="1"/>
    <col min="6" max="6" width="7.125" style="34" bestFit="1" customWidth="1"/>
    <col min="7" max="7" width="8.375" style="34" customWidth="1"/>
    <col min="8" max="8" width="6.625" style="34" bestFit="1" customWidth="1"/>
    <col min="9" max="9" width="7.375" style="34" customWidth="1"/>
    <col min="10" max="10" width="6.625" style="34" bestFit="1" customWidth="1"/>
    <col min="11" max="11" width="8.25" style="34" customWidth="1"/>
    <col min="12" max="12" width="6.625" style="34" bestFit="1" customWidth="1"/>
    <col min="13" max="16384" width="9" style="34"/>
  </cols>
  <sheetData>
    <row r="1" spans="1:12">
      <c r="A1" s="185"/>
      <c r="B1" s="185"/>
      <c r="C1" s="185"/>
      <c r="D1" s="186"/>
      <c r="E1" s="185"/>
    </row>
    <row r="2" spans="1:12">
      <c r="A2" s="1605" t="s">
        <v>834</v>
      </c>
      <c r="B2" s="1605"/>
      <c r="C2" s="1605"/>
      <c r="D2" s="1605"/>
      <c r="E2" s="1605"/>
    </row>
    <row r="3" spans="1:12">
      <c r="A3" s="210"/>
      <c r="B3" s="210"/>
      <c r="C3" s="210"/>
      <c r="D3" s="210"/>
      <c r="E3" s="210"/>
    </row>
    <row r="4" spans="1:12" ht="12.75" thickBot="1">
      <c r="A4" s="2"/>
      <c r="B4" s="185"/>
      <c r="C4" s="185"/>
      <c r="D4" s="1623" t="s">
        <v>385</v>
      </c>
      <c r="E4" s="1623"/>
    </row>
    <row r="5" spans="1:12" ht="29.25" customHeight="1" thickBot="1">
      <c r="A5" s="373" t="s">
        <v>4</v>
      </c>
      <c r="B5" s="306" t="s">
        <v>5</v>
      </c>
      <c r="C5" s="307" t="s">
        <v>324</v>
      </c>
      <c r="D5" s="308" t="s">
        <v>325</v>
      </c>
      <c r="E5" s="309" t="s">
        <v>8</v>
      </c>
    </row>
    <row r="6" spans="1:12">
      <c r="A6" s="478" t="s">
        <v>10</v>
      </c>
      <c r="B6" s="476">
        <v>6231.9780000000001</v>
      </c>
      <c r="C6" s="472">
        <v>3134.53</v>
      </c>
      <c r="D6" s="472">
        <v>1181.117</v>
      </c>
      <c r="E6" s="474">
        <v>10547.625</v>
      </c>
    </row>
    <row r="7" spans="1:12">
      <c r="A7" s="375" t="s">
        <v>12</v>
      </c>
      <c r="B7" s="370">
        <v>5194.4219999999996</v>
      </c>
      <c r="C7" s="356">
        <v>2414.6260000000002</v>
      </c>
      <c r="D7" s="356">
        <v>1044.8699999999999</v>
      </c>
      <c r="E7" s="474">
        <v>8653.9179999999997</v>
      </c>
      <c r="K7" s="35"/>
    </row>
    <row r="8" spans="1:12">
      <c r="A8" s="375" t="s">
        <v>14</v>
      </c>
      <c r="B8" s="370">
        <v>1036.211</v>
      </c>
      <c r="C8" s="356">
        <v>718.26</v>
      </c>
      <c r="D8" s="356">
        <v>135.53299999999999</v>
      </c>
      <c r="E8" s="474">
        <v>1890.0039999999999</v>
      </c>
      <c r="F8" s="88"/>
      <c r="G8" s="88"/>
      <c r="H8" s="88"/>
      <c r="I8" s="88"/>
      <c r="J8" s="88"/>
      <c r="K8" s="88"/>
      <c r="L8" s="88"/>
    </row>
    <row r="9" spans="1:12">
      <c r="A9" s="375" t="s">
        <v>16</v>
      </c>
      <c r="B9" s="370">
        <v>1.345</v>
      </c>
      <c r="C9" s="356">
        <v>1.6439999999999999</v>
      </c>
      <c r="D9" s="356">
        <v>0.71399999999999997</v>
      </c>
      <c r="E9" s="474">
        <v>3.7029999999999994</v>
      </c>
      <c r="F9" s="89"/>
      <c r="G9" s="89"/>
      <c r="H9" s="89"/>
      <c r="I9" s="89"/>
      <c r="J9" s="89"/>
      <c r="K9" s="89"/>
      <c r="L9" s="89"/>
    </row>
    <row r="10" spans="1:12" s="50" customFormat="1" ht="12.75" customHeight="1">
      <c r="A10" s="375" t="s">
        <v>315</v>
      </c>
      <c r="B10" s="443">
        <v>0</v>
      </c>
      <c r="C10" s="441">
        <v>0</v>
      </c>
      <c r="D10" s="441">
        <v>0</v>
      </c>
      <c r="E10" s="474">
        <v>0</v>
      </c>
      <c r="F10" s="92"/>
      <c r="G10" s="91"/>
      <c r="H10" s="92"/>
      <c r="I10" s="91"/>
      <c r="J10" s="92"/>
      <c r="K10" s="91"/>
      <c r="L10" s="92"/>
    </row>
    <row r="11" spans="1:12">
      <c r="A11" s="374" t="s">
        <v>19</v>
      </c>
      <c r="B11" s="369">
        <v>9046.7360000000008</v>
      </c>
      <c r="C11" s="355">
        <v>4942.4780000000001</v>
      </c>
      <c r="D11" s="355">
        <v>2355.3290000000002</v>
      </c>
      <c r="E11" s="474">
        <v>16344.543000000001</v>
      </c>
      <c r="F11" s="95"/>
      <c r="G11" s="94"/>
      <c r="H11" s="95"/>
      <c r="I11" s="94"/>
      <c r="J11" s="95"/>
      <c r="K11" s="91"/>
      <c r="L11" s="95"/>
    </row>
    <row r="12" spans="1:12">
      <c r="A12" s="478" t="s">
        <v>21</v>
      </c>
      <c r="B12" s="476">
        <v>10106.165000000001</v>
      </c>
      <c r="C12" s="472">
        <v>2915.576</v>
      </c>
      <c r="D12" s="472">
        <v>1046.2059999999999</v>
      </c>
      <c r="E12" s="474">
        <v>14067.947</v>
      </c>
      <c r="F12" s="95"/>
      <c r="G12" s="94"/>
      <c r="H12" s="95"/>
      <c r="I12" s="94"/>
      <c r="J12" s="95"/>
      <c r="K12" s="91"/>
      <c r="L12" s="95"/>
    </row>
    <row r="13" spans="1:12">
      <c r="A13" s="375" t="s">
        <v>23</v>
      </c>
      <c r="B13" s="371">
        <v>35.914000000000001</v>
      </c>
      <c r="C13" s="357">
        <v>30.952999999999999</v>
      </c>
      <c r="D13" s="357">
        <v>8.4499999999999993</v>
      </c>
      <c r="E13" s="474">
        <v>75.317000000000007</v>
      </c>
      <c r="F13" s="95"/>
      <c r="G13" s="94"/>
      <c r="H13" s="95"/>
      <c r="I13" s="94"/>
      <c r="J13" s="95"/>
      <c r="K13" s="91"/>
      <c r="L13" s="95"/>
    </row>
    <row r="14" spans="1:12" ht="24.75" hidden="1" customHeight="1" thickBot="1">
      <c r="A14" s="375" t="s">
        <v>25</v>
      </c>
      <c r="B14" s="371">
        <v>5368.951</v>
      </c>
      <c r="C14" s="357">
        <v>11.010999999999999</v>
      </c>
      <c r="D14" s="357">
        <v>34.322000000000003</v>
      </c>
      <c r="E14" s="474">
        <v>5414.2839999999997</v>
      </c>
      <c r="F14" s="97"/>
      <c r="G14" s="96"/>
      <c r="H14" s="97"/>
      <c r="I14" s="96"/>
      <c r="J14" s="97"/>
      <c r="K14" s="91"/>
      <c r="L14" s="97"/>
    </row>
    <row r="15" spans="1:12" s="70" customFormat="1">
      <c r="A15" s="375" t="s">
        <v>27</v>
      </c>
      <c r="B15" s="371">
        <v>4701.3</v>
      </c>
      <c r="C15" s="357">
        <v>2873.6120000000001</v>
      </c>
      <c r="D15" s="357">
        <v>1003.434</v>
      </c>
      <c r="E15" s="474">
        <v>8578.3460000000014</v>
      </c>
      <c r="F15" s="99"/>
      <c r="G15" s="98"/>
      <c r="H15" s="99"/>
      <c r="I15" s="98"/>
      <c r="J15" s="99"/>
      <c r="K15" s="91"/>
      <c r="L15" s="99"/>
    </row>
    <row r="16" spans="1:12" s="50" customFormat="1">
      <c r="A16" s="478" t="s">
        <v>29</v>
      </c>
      <c r="B16" s="476">
        <v>28647.85</v>
      </c>
      <c r="C16" s="472">
        <v>13222.567999999999</v>
      </c>
      <c r="D16" s="472">
        <v>5390.6459999999997</v>
      </c>
      <c r="E16" s="474">
        <v>47261.063999999998</v>
      </c>
      <c r="F16" s="92"/>
      <c r="G16" s="91"/>
      <c r="H16" s="92"/>
      <c r="I16" s="91"/>
      <c r="J16" s="92"/>
      <c r="K16" s="91"/>
      <c r="L16" s="92"/>
    </row>
    <row r="17" spans="1:12">
      <c r="A17" s="375" t="s">
        <v>31</v>
      </c>
      <c r="B17" s="370">
        <v>5290.1779999999999</v>
      </c>
      <c r="C17" s="356">
        <v>1918.096</v>
      </c>
      <c r="D17" s="356">
        <v>302.43599999999998</v>
      </c>
      <c r="E17" s="474">
        <v>7510.71</v>
      </c>
      <c r="F17" s="101"/>
      <c r="G17" s="100"/>
      <c r="H17" s="101"/>
      <c r="I17" s="100"/>
      <c r="J17" s="101"/>
      <c r="K17" s="91"/>
      <c r="L17" s="101"/>
    </row>
    <row r="18" spans="1:12" s="70" customFormat="1">
      <c r="A18" s="375" t="s">
        <v>33</v>
      </c>
      <c r="B18" s="370">
        <v>22611.131000000001</v>
      </c>
      <c r="C18" s="356">
        <v>10819.074000000001</v>
      </c>
      <c r="D18" s="356">
        <v>2352.0749999999998</v>
      </c>
      <c r="E18" s="474">
        <v>35782.28</v>
      </c>
      <c r="F18" s="101"/>
      <c r="G18" s="100"/>
      <c r="H18" s="101"/>
      <c r="I18" s="100"/>
      <c r="J18" s="101"/>
      <c r="K18" s="91"/>
      <c r="L18" s="101"/>
    </row>
    <row r="19" spans="1:12" ht="36">
      <c r="A19" s="375" t="s">
        <v>35</v>
      </c>
      <c r="B19" s="370">
        <v>116.861</v>
      </c>
      <c r="C19" s="356">
        <v>230.602</v>
      </c>
      <c r="D19" s="356">
        <v>139.749</v>
      </c>
      <c r="E19" s="474">
        <v>487.21199999999999</v>
      </c>
      <c r="F19" s="101"/>
      <c r="G19" s="100"/>
      <c r="H19" s="101"/>
      <c r="I19" s="100"/>
      <c r="J19" s="101"/>
      <c r="K19" s="91"/>
      <c r="L19" s="101"/>
    </row>
    <row r="20" spans="1:12" s="50" customFormat="1" ht="24.75" customHeight="1">
      <c r="A20" s="375" t="s">
        <v>37</v>
      </c>
      <c r="B20" s="370">
        <v>113.85599999999999</v>
      </c>
      <c r="C20" s="356">
        <v>252.149</v>
      </c>
      <c r="D20" s="356">
        <v>555.98</v>
      </c>
      <c r="E20" s="474">
        <v>921.98500000000001</v>
      </c>
      <c r="F20" s="92"/>
      <c r="G20" s="91"/>
      <c r="H20" s="92"/>
      <c r="I20" s="91"/>
      <c r="J20" s="92"/>
      <c r="K20" s="91"/>
      <c r="L20" s="92"/>
    </row>
    <row r="21" spans="1:12">
      <c r="A21" s="375" t="s">
        <v>318</v>
      </c>
      <c r="B21" s="370">
        <v>0</v>
      </c>
      <c r="C21" s="356">
        <v>0</v>
      </c>
      <c r="D21" s="356">
        <v>0</v>
      </c>
      <c r="E21" s="474">
        <v>0</v>
      </c>
      <c r="F21" s="95"/>
      <c r="G21" s="94"/>
      <c r="H21" s="95"/>
      <c r="I21" s="94"/>
      <c r="J21" s="95"/>
      <c r="K21" s="91"/>
      <c r="L21" s="95"/>
    </row>
    <row r="22" spans="1:12" ht="36">
      <c r="A22" s="375" t="s">
        <v>39</v>
      </c>
      <c r="B22" s="370">
        <v>438.87599999999998</v>
      </c>
      <c r="C22" s="356">
        <v>1.268</v>
      </c>
      <c r="D22" s="356">
        <v>800.23500000000001</v>
      </c>
      <c r="E22" s="474">
        <v>1240.3789999999999</v>
      </c>
      <c r="F22" s="95"/>
      <c r="G22" s="94"/>
      <c r="H22" s="95"/>
      <c r="I22" s="94"/>
      <c r="J22" s="95"/>
      <c r="K22" s="91"/>
      <c r="L22" s="95"/>
    </row>
    <row r="23" spans="1:12" ht="24.75" customHeight="1">
      <c r="A23" s="375" t="s">
        <v>41</v>
      </c>
      <c r="B23" s="370">
        <v>0.39800000000000002</v>
      </c>
      <c r="C23" s="356">
        <v>0</v>
      </c>
      <c r="D23" s="356">
        <v>1089.934</v>
      </c>
      <c r="E23" s="474">
        <v>1090.3319999999999</v>
      </c>
      <c r="F23" s="95"/>
      <c r="G23" s="94"/>
      <c r="H23" s="95"/>
      <c r="I23" s="94"/>
      <c r="J23" s="95"/>
      <c r="K23" s="91"/>
      <c r="L23" s="95"/>
    </row>
    <row r="24" spans="1:12">
      <c r="A24" s="375" t="s">
        <v>488</v>
      </c>
      <c r="B24" s="370">
        <v>76.55</v>
      </c>
      <c r="C24" s="356">
        <v>1.379</v>
      </c>
      <c r="D24" s="356">
        <v>150.23699999999999</v>
      </c>
      <c r="E24" s="474">
        <v>228.166</v>
      </c>
      <c r="F24" s="95"/>
      <c r="G24" s="94"/>
      <c r="H24" s="95"/>
      <c r="I24" s="94"/>
      <c r="J24" s="95"/>
      <c r="K24" s="91"/>
      <c r="L24" s="95"/>
    </row>
    <row r="25" spans="1:12" ht="24" hidden="1" customHeight="1">
      <c r="A25" s="375" t="s">
        <v>319</v>
      </c>
      <c r="B25" s="443">
        <v>0</v>
      </c>
      <c r="C25" s="441">
        <v>0</v>
      </c>
      <c r="D25" s="441">
        <v>0</v>
      </c>
      <c r="E25" s="474">
        <v>0</v>
      </c>
      <c r="F25" s="95"/>
      <c r="G25" s="94"/>
      <c r="H25" s="95"/>
      <c r="I25" s="94"/>
      <c r="J25" s="95"/>
      <c r="K25" s="91"/>
      <c r="L25" s="95"/>
    </row>
    <row r="26" spans="1:12">
      <c r="A26" s="478" t="s">
        <v>46</v>
      </c>
      <c r="B26" s="476">
        <v>72780.797000000006</v>
      </c>
      <c r="C26" s="472">
        <v>28606.666000000001</v>
      </c>
      <c r="D26" s="472">
        <v>3009.114</v>
      </c>
      <c r="E26" s="474">
        <v>104396.577</v>
      </c>
      <c r="F26" s="95"/>
      <c r="G26" s="94"/>
      <c r="H26" s="95"/>
      <c r="I26" s="94"/>
      <c r="J26" s="95"/>
      <c r="K26" s="91"/>
      <c r="L26" s="95"/>
    </row>
    <row r="27" spans="1:12" s="70" customFormat="1">
      <c r="A27" s="375" t="s">
        <v>48</v>
      </c>
      <c r="B27" s="370">
        <v>45062.555</v>
      </c>
      <c r="C27" s="356">
        <v>17009.819</v>
      </c>
      <c r="D27" s="356">
        <v>1404.4349999999999</v>
      </c>
      <c r="E27" s="474">
        <v>63476.809000000001</v>
      </c>
      <c r="F27" s="95"/>
      <c r="G27" s="94"/>
      <c r="H27" s="95"/>
      <c r="I27" s="94"/>
      <c r="J27" s="95"/>
      <c r="K27" s="91"/>
      <c r="L27" s="95"/>
    </row>
    <row r="28" spans="1:12">
      <c r="A28" s="375" t="s">
        <v>50</v>
      </c>
      <c r="B28" s="370">
        <v>371.20800000000003</v>
      </c>
      <c r="C28" s="356">
        <v>22.766999999999999</v>
      </c>
      <c r="D28" s="356">
        <v>3.988</v>
      </c>
      <c r="E28" s="474">
        <v>397.96300000000002</v>
      </c>
      <c r="F28" s="95"/>
      <c r="G28" s="94"/>
      <c r="H28" s="95"/>
      <c r="I28" s="94"/>
      <c r="J28" s="95"/>
      <c r="K28" s="91"/>
      <c r="L28" s="95"/>
    </row>
    <row r="29" spans="1:12" ht="24.75" hidden="1" customHeight="1" thickBot="1">
      <c r="A29" s="375" t="s">
        <v>52</v>
      </c>
      <c r="B29" s="370">
        <v>27808.579000000002</v>
      </c>
      <c r="C29" s="356">
        <v>11775.585999999999</v>
      </c>
      <c r="D29" s="356">
        <v>1665.684</v>
      </c>
      <c r="E29" s="474">
        <v>41249.849000000002</v>
      </c>
      <c r="F29" s="97"/>
      <c r="G29" s="96"/>
      <c r="H29" s="97"/>
      <c r="I29" s="96"/>
      <c r="J29" s="97"/>
      <c r="K29" s="91"/>
      <c r="L29" s="97"/>
    </row>
    <row r="30" spans="1:12" s="50" customFormat="1">
      <c r="A30" s="375" t="s">
        <v>54</v>
      </c>
      <c r="B30" s="370">
        <v>8122.8140000000003</v>
      </c>
      <c r="C30" s="356">
        <v>1307.8209999999999</v>
      </c>
      <c r="D30" s="356">
        <v>1139.22</v>
      </c>
      <c r="E30" s="474">
        <v>10569.855</v>
      </c>
      <c r="F30" s="92"/>
      <c r="G30" s="91"/>
      <c r="H30" s="92"/>
      <c r="I30" s="91"/>
      <c r="J30" s="92"/>
      <c r="K30" s="91"/>
      <c r="L30" s="92"/>
    </row>
    <row r="31" spans="1:12">
      <c r="A31" s="375" t="s">
        <v>56</v>
      </c>
      <c r="B31" s="370">
        <v>-8584.3590000000004</v>
      </c>
      <c r="C31" s="356">
        <v>-1509.327</v>
      </c>
      <c r="D31" s="356">
        <v>-1204.213</v>
      </c>
      <c r="E31" s="474">
        <v>-11297.899000000001</v>
      </c>
      <c r="F31" s="95"/>
      <c r="G31" s="94"/>
      <c r="H31" s="95"/>
      <c r="I31" s="94"/>
      <c r="J31" s="95"/>
      <c r="K31" s="91"/>
      <c r="L31" s="95"/>
    </row>
    <row r="32" spans="1:12" ht="24">
      <c r="A32" s="478" t="s">
        <v>58</v>
      </c>
      <c r="B32" s="476">
        <v>3283.502</v>
      </c>
      <c r="C32" s="472">
        <v>1812.182</v>
      </c>
      <c r="D32" s="472">
        <v>502.07100000000003</v>
      </c>
      <c r="E32" s="474">
        <v>5597.7550000000001</v>
      </c>
      <c r="F32" s="95"/>
      <c r="G32" s="94"/>
      <c r="H32" s="95"/>
      <c r="I32" s="94"/>
      <c r="J32" s="95"/>
      <c r="K32" s="91"/>
      <c r="L32" s="95"/>
    </row>
    <row r="33" spans="1:12">
      <c r="A33" s="375" t="s">
        <v>60</v>
      </c>
      <c r="B33" s="370">
        <v>693.09500000000003</v>
      </c>
      <c r="C33" s="356">
        <v>334.87599999999998</v>
      </c>
      <c r="D33" s="356">
        <v>54.822000000000003</v>
      </c>
      <c r="E33" s="474">
        <v>1082.7930000000001</v>
      </c>
      <c r="F33" s="95"/>
      <c r="G33" s="94"/>
      <c r="H33" s="95"/>
      <c r="I33" s="94"/>
      <c r="J33" s="95"/>
      <c r="K33" s="91"/>
      <c r="L33" s="95"/>
    </row>
    <row r="34" spans="1:12">
      <c r="A34" s="375" t="s">
        <v>62</v>
      </c>
      <c r="B34" s="370">
        <v>3475.7559999999999</v>
      </c>
      <c r="C34" s="356">
        <v>247.54900000000001</v>
      </c>
      <c r="D34" s="356">
        <v>353.20800000000003</v>
      </c>
      <c r="E34" s="474">
        <v>4076.5129999999999</v>
      </c>
      <c r="F34" s="95"/>
      <c r="G34" s="94"/>
      <c r="H34" s="95"/>
      <c r="I34" s="94"/>
      <c r="J34" s="95"/>
      <c r="K34" s="91"/>
      <c r="L34" s="95"/>
    </row>
    <row r="35" spans="1:12" s="70" customFormat="1">
      <c r="A35" s="375" t="s">
        <v>64</v>
      </c>
      <c r="B35" s="370">
        <v>-3501.1190000000001</v>
      </c>
      <c r="C35" s="356">
        <v>-262.346</v>
      </c>
      <c r="D35" s="356">
        <v>-355.87599999999998</v>
      </c>
      <c r="E35" s="474">
        <v>-4119.3410000000003</v>
      </c>
      <c r="F35" s="95"/>
      <c r="G35" s="94"/>
      <c r="H35" s="95"/>
      <c r="I35" s="94"/>
      <c r="J35" s="95"/>
      <c r="K35" s="91"/>
      <c r="L35" s="95"/>
    </row>
    <row r="36" spans="1:12" s="50" customFormat="1" ht="12.75" customHeight="1">
      <c r="A36" s="375" t="s">
        <v>66</v>
      </c>
      <c r="B36" s="370">
        <v>661.00199999999995</v>
      </c>
      <c r="C36" s="356">
        <v>684.70299999999997</v>
      </c>
      <c r="D36" s="356">
        <v>57.395000000000003</v>
      </c>
      <c r="E36" s="474">
        <v>1403.1</v>
      </c>
      <c r="F36" s="92"/>
      <c r="G36" s="91"/>
      <c r="H36" s="92"/>
      <c r="I36" s="91"/>
      <c r="J36" s="92"/>
      <c r="K36" s="91"/>
      <c r="L36" s="92"/>
    </row>
    <row r="37" spans="1:12">
      <c r="A37" s="375" t="s">
        <v>68</v>
      </c>
      <c r="B37" s="370">
        <v>1846.6759999999999</v>
      </c>
      <c r="C37" s="356">
        <v>668.56799999999998</v>
      </c>
      <c r="D37" s="356">
        <v>607.12099999999998</v>
      </c>
      <c r="E37" s="474">
        <v>3122.3649999999998</v>
      </c>
      <c r="F37" s="95"/>
      <c r="G37" s="94"/>
      <c r="H37" s="95"/>
      <c r="I37" s="94"/>
      <c r="J37" s="95"/>
      <c r="K37" s="91"/>
      <c r="L37" s="95"/>
    </row>
    <row r="38" spans="1:12">
      <c r="A38" s="375" t="s">
        <v>70</v>
      </c>
      <c r="B38" s="370">
        <v>-74.995999999999995</v>
      </c>
      <c r="C38" s="356">
        <v>-3.3010000000000002</v>
      </c>
      <c r="D38" s="356">
        <v>-260.53300000000002</v>
      </c>
      <c r="E38" s="474">
        <v>-338.83</v>
      </c>
      <c r="F38" s="95"/>
      <c r="G38" s="94"/>
      <c r="H38" s="95"/>
      <c r="I38" s="94"/>
      <c r="J38" s="95"/>
      <c r="K38" s="91"/>
      <c r="L38" s="95"/>
    </row>
    <row r="39" spans="1:12">
      <c r="A39" s="375" t="s">
        <v>72</v>
      </c>
      <c r="B39" s="370">
        <v>0</v>
      </c>
      <c r="C39" s="356">
        <v>0</v>
      </c>
      <c r="D39" s="356">
        <v>0</v>
      </c>
      <c r="E39" s="474">
        <v>0</v>
      </c>
      <c r="F39" s="95"/>
      <c r="G39" s="94"/>
      <c r="H39" s="95"/>
      <c r="I39" s="94"/>
      <c r="J39" s="95"/>
      <c r="K39" s="91"/>
      <c r="L39" s="95"/>
    </row>
    <row r="40" spans="1:12">
      <c r="A40" s="375" t="s">
        <v>74</v>
      </c>
      <c r="B40" s="370">
        <v>183.08799999999999</v>
      </c>
      <c r="C40" s="356">
        <v>142.13300000000001</v>
      </c>
      <c r="D40" s="356">
        <v>45.933999999999997</v>
      </c>
      <c r="E40" s="474">
        <v>371.15499999999997</v>
      </c>
      <c r="F40" s="95"/>
      <c r="G40" s="94"/>
      <c r="H40" s="95"/>
      <c r="I40" s="94"/>
      <c r="J40" s="95"/>
      <c r="K40" s="91"/>
      <c r="L40" s="95"/>
    </row>
    <row r="41" spans="1:12">
      <c r="A41" s="478" t="s">
        <v>76</v>
      </c>
      <c r="B41" s="476">
        <v>640.34799999999996</v>
      </c>
      <c r="C41" s="472">
        <v>312.18900000000002</v>
      </c>
      <c r="D41" s="472">
        <v>467.87099999999998</v>
      </c>
      <c r="E41" s="474">
        <v>1420.4079999999999</v>
      </c>
      <c r="F41" s="95"/>
      <c r="G41" s="94"/>
      <c r="H41" s="95"/>
      <c r="I41" s="94"/>
      <c r="J41" s="95"/>
      <c r="K41" s="91"/>
      <c r="L41" s="95"/>
    </row>
    <row r="42" spans="1:12" ht="24">
      <c r="A42" s="375" t="s">
        <v>78</v>
      </c>
      <c r="B42" s="370">
        <v>163.809</v>
      </c>
      <c r="C42" s="356">
        <v>1.986</v>
      </c>
      <c r="D42" s="356">
        <v>72.259</v>
      </c>
      <c r="E42" s="474">
        <v>238.054</v>
      </c>
      <c r="F42" s="95"/>
      <c r="G42" s="94"/>
      <c r="H42" s="95"/>
      <c r="I42" s="94"/>
      <c r="J42" s="95"/>
      <c r="K42" s="91"/>
      <c r="L42" s="95"/>
    </row>
    <row r="43" spans="1:12" s="70" customFormat="1" ht="12" hidden="1" customHeight="1">
      <c r="A43" s="375" t="s">
        <v>322</v>
      </c>
      <c r="B43" s="370">
        <v>0</v>
      </c>
      <c r="C43" s="356">
        <v>0</v>
      </c>
      <c r="D43" s="356">
        <v>0</v>
      </c>
      <c r="E43" s="474">
        <v>0</v>
      </c>
      <c r="F43" s="95"/>
      <c r="G43" s="94"/>
      <c r="H43" s="95"/>
      <c r="I43" s="94"/>
      <c r="J43" s="95"/>
      <c r="K43" s="91"/>
      <c r="L43" s="95"/>
    </row>
    <row r="44" spans="1:12">
      <c r="A44" s="375" t="s">
        <v>80</v>
      </c>
      <c r="B44" s="370">
        <v>476.53899999999999</v>
      </c>
      <c r="C44" s="356">
        <v>310.20299999999997</v>
      </c>
      <c r="D44" s="356">
        <v>393.33600000000001</v>
      </c>
      <c r="E44" s="474">
        <v>1180.078</v>
      </c>
      <c r="F44" s="95"/>
      <c r="G44" s="94"/>
      <c r="H44" s="95"/>
      <c r="I44" s="94"/>
      <c r="J44" s="95"/>
      <c r="K44" s="91"/>
      <c r="L44" s="95"/>
    </row>
    <row r="45" spans="1:12" s="50" customFormat="1">
      <c r="A45" s="376" t="s">
        <v>82</v>
      </c>
      <c r="B45" s="370">
        <v>0</v>
      </c>
      <c r="C45" s="356">
        <v>0</v>
      </c>
      <c r="D45" s="356">
        <v>2.2759999999999998</v>
      </c>
      <c r="E45" s="474">
        <v>2.2759999999999998</v>
      </c>
      <c r="F45" s="92"/>
      <c r="G45" s="91"/>
      <c r="H45" s="92"/>
      <c r="I45" s="91"/>
      <c r="J45" s="92"/>
      <c r="K45" s="91"/>
      <c r="L45" s="92"/>
    </row>
    <row r="46" spans="1:12">
      <c r="A46" s="478" t="s">
        <v>84</v>
      </c>
      <c r="B46" s="476">
        <v>3667.02</v>
      </c>
      <c r="C46" s="472">
        <v>2291.364</v>
      </c>
      <c r="D46" s="472">
        <v>1474.769</v>
      </c>
      <c r="E46" s="474">
        <v>7433.1530000000002</v>
      </c>
      <c r="F46" s="95"/>
      <c r="G46" s="94"/>
      <c r="H46" s="95"/>
      <c r="I46" s="94"/>
      <c r="J46" s="95"/>
      <c r="K46" s="91"/>
      <c r="L46" s="95"/>
    </row>
    <row r="47" spans="1:12" ht="2.25" hidden="1" customHeight="1">
      <c r="A47" s="375" t="s">
        <v>86</v>
      </c>
      <c r="B47" s="370">
        <v>3230.2220000000002</v>
      </c>
      <c r="C47" s="356">
        <v>1551.4079999999999</v>
      </c>
      <c r="D47" s="356">
        <v>1379.8420000000001</v>
      </c>
      <c r="E47" s="474">
        <v>6161.4719999999998</v>
      </c>
      <c r="F47" s="95"/>
      <c r="G47" s="94"/>
      <c r="H47" s="95"/>
      <c r="I47" s="94"/>
      <c r="J47" s="95"/>
      <c r="K47" s="91"/>
      <c r="L47" s="95"/>
    </row>
    <row r="48" spans="1:12" s="70" customFormat="1">
      <c r="A48" s="375" t="s">
        <v>88</v>
      </c>
      <c r="B48" s="370">
        <v>2727.7539999999999</v>
      </c>
      <c r="C48" s="356">
        <v>1059.9549999999999</v>
      </c>
      <c r="D48" s="356">
        <v>660.75599999999997</v>
      </c>
      <c r="E48" s="474">
        <v>4448.4650000000001</v>
      </c>
      <c r="F48" s="95"/>
      <c r="G48" s="94"/>
      <c r="H48" s="95"/>
      <c r="I48" s="94"/>
      <c r="J48" s="95"/>
      <c r="K48" s="91"/>
      <c r="L48" s="95"/>
    </row>
    <row r="49" spans="1:12">
      <c r="A49" s="375" t="s">
        <v>90</v>
      </c>
      <c r="B49" s="370">
        <v>235.321</v>
      </c>
      <c r="C49" s="356">
        <v>204.77699999999999</v>
      </c>
      <c r="D49" s="356">
        <v>54.000999999999998</v>
      </c>
      <c r="E49" s="474">
        <v>494.09899999999993</v>
      </c>
      <c r="F49" s="95"/>
      <c r="G49" s="94"/>
      <c r="H49" s="95"/>
      <c r="I49" s="94"/>
      <c r="J49" s="95"/>
      <c r="K49" s="91"/>
      <c r="L49" s="95"/>
    </row>
    <row r="50" spans="1:12" s="50" customFormat="1">
      <c r="A50" s="375" t="s">
        <v>92</v>
      </c>
      <c r="B50" s="370">
        <v>134.72800000000001</v>
      </c>
      <c r="C50" s="356">
        <v>19.376999999999999</v>
      </c>
      <c r="D50" s="356">
        <v>14.983000000000001</v>
      </c>
      <c r="E50" s="474">
        <v>169.08800000000002</v>
      </c>
      <c r="F50" s="92"/>
      <c r="G50" s="91"/>
      <c r="H50" s="92"/>
      <c r="I50" s="91"/>
      <c r="J50" s="92"/>
      <c r="K50" s="91"/>
      <c r="L50" s="92"/>
    </row>
    <row r="51" spans="1:12">
      <c r="A51" s="375" t="s">
        <v>94</v>
      </c>
      <c r="B51" s="370">
        <v>150.773</v>
      </c>
      <c r="C51" s="356">
        <v>303.51900000000001</v>
      </c>
      <c r="D51" s="356">
        <v>25.588000000000001</v>
      </c>
      <c r="E51" s="474">
        <v>479.88</v>
      </c>
      <c r="F51" s="95"/>
      <c r="G51" s="94"/>
      <c r="H51" s="95"/>
      <c r="I51" s="94"/>
      <c r="J51" s="95"/>
      <c r="K51" s="91"/>
      <c r="L51" s="95"/>
    </row>
    <row r="52" spans="1:12">
      <c r="A52" s="375" t="s">
        <v>96</v>
      </c>
      <c r="B52" s="370">
        <v>-2811.7779999999998</v>
      </c>
      <c r="C52" s="356">
        <v>-847.67200000000003</v>
      </c>
      <c r="D52" s="356">
        <v>-660.40099999999995</v>
      </c>
      <c r="E52" s="474">
        <v>-4319.8509999999997</v>
      </c>
      <c r="F52" s="95"/>
      <c r="G52" s="94"/>
      <c r="H52" s="95"/>
      <c r="I52" s="94"/>
      <c r="J52" s="95"/>
      <c r="K52" s="91"/>
      <c r="L52" s="95"/>
    </row>
    <row r="53" spans="1:12" ht="24">
      <c r="A53" s="478" t="s">
        <v>98</v>
      </c>
      <c r="B53" s="476">
        <v>0</v>
      </c>
      <c r="C53" s="472">
        <v>-69.656999999999996</v>
      </c>
      <c r="D53" s="472">
        <v>-95.820999999999998</v>
      </c>
      <c r="E53" s="474">
        <v>-165.47800000000001</v>
      </c>
      <c r="F53" s="95"/>
      <c r="G53" s="94"/>
      <c r="H53" s="95"/>
      <c r="I53" s="94"/>
      <c r="J53" s="95"/>
      <c r="K53" s="91"/>
      <c r="L53" s="95"/>
    </row>
    <row r="54" spans="1:12" ht="12.75" thickBot="1">
      <c r="A54" s="479" t="s">
        <v>100</v>
      </c>
      <c r="B54" s="477">
        <v>134404.39600000001</v>
      </c>
      <c r="C54" s="473">
        <v>57167.896000000001</v>
      </c>
      <c r="D54" s="473">
        <v>15331.302</v>
      </c>
      <c r="E54" s="475">
        <v>206903.59400000001</v>
      </c>
      <c r="F54" s="95"/>
      <c r="G54" s="94"/>
      <c r="H54" s="95"/>
      <c r="I54" s="94"/>
      <c r="J54" s="95"/>
      <c r="K54" s="91"/>
      <c r="L54" s="95"/>
    </row>
    <row r="55" spans="1:12">
      <c r="C55" s="35"/>
      <c r="E55" s="89"/>
      <c r="F55" s="89"/>
      <c r="G55" s="89"/>
      <c r="H55" s="89"/>
      <c r="I55" s="89"/>
      <c r="J55" s="89"/>
      <c r="K55" s="89"/>
      <c r="L55" s="89"/>
    </row>
    <row r="56" spans="1:12">
      <c r="D56" s="82"/>
      <c r="E56" s="89"/>
      <c r="F56" s="89"/>
      <c r="G56" s="89"/>
      <c r="H56" s="89"/>
      <c r="I56" s="89"/>
      <c r="J56" s="89"/>
      <c r="K56" s="89"/>
      <c r="L56" s="89"/>
    </row>
    <row r="57" spans="1:12">
      <c r="D57" s="82"/>
    </row>
    <row r="59" spans="1:12" ht="24.75" hidden="1" thickBot="1">
      <c r="A59" s="36" t="s">
        <v>0</v>
      </c>
      <c r="B59" s="37"/>
      <c r="C59" s="38" t="s">
        <v>2</v>
      </c>
      <c r="D59" s="39" t="s">
        <v>3</v>
      </c>
      <c r="E59" s="40" t="s">
        <v>4</v>
      </c>
      <c r="F59" s="41" t="s">
        <v>1</v>
      </c>
      <c r="G59" s="41" t="s">
        <v>6</v>
      </c>
      <c r="H59" s="41" t="s">
        <v>1</v>
      </c>
      <c r="I59" s="41" t="s">
        <v>7</v>
      </c>
      <c r="J59" s="42" t="s">
        <v>1</v>
      </c>
      <c r="K59" s="41" t="s">
        <v>8</v>
      </c>
      <c r="L59" s="43" t="s">
        <v>1</v>
      </c>
    </row>
    <row r="60" spans="1:12" ht="12.75" hidden="1" thickBot="1">
      <c r="A60" s="44"/>
      <c r="B60" s="37"/>
      <c r="C60" s="37"/>
      <c r="D60" s="45"/>
      <c r="E60" s="46"/>
      <c r="F60" s="47"/>
      <c r="G60" s="47"/>
      <c r="H60" s="47"/>
      <c r="I60" s="47"/>
      <c r="J60" s="48"/>
      <c r="K60" s="47"/>
      <c r="L60" s="49"/>
    </row>
    <row r="61" spans="1:12" s="70" customFormat="1" ht="48.75" hidden="1" thickBot="1">
      <c r="A61" s="1625" t="s">
        <v>9</v>
      </c>
      <c r="B61" s="1627"/>
      <c r="C61" s="68">
        <v>1578068</v>
      </c>
      <c r="D61" s="69">
        <v>8385159</v>
      </c>
      <c r="E61" s="71" t="s">
        <v>10</v>
      </c>
      <c r="F61" s="73">
        <v>5.0014722806973479E-2</v>
      </c>
      <c r="G61" s="72">
        <v>1313874</v>
      </c>
      <c r="H61" s="73">
        <v>7.1167972467811688E-2</v>
      </c>
      <c r="I61" s="72">
        <v>2391084</v>
      </c>
      <c r="J61" s="73">
        <v>7.1792324442106759E-2</v>
      </c>
      <c r="K61" s="72">
        <v>8611717</v>
      </c>
      <c r="L61" s="74">
        <v>5.7459924072341857E-2</v>
      </c>
    </row>
    <row r="62" spans="1:12" hidden="1">
      <c r="A62" s="46"/>
      <c r="B62" s="51" t="s">
        <v>11</v>
      </c>
      <c r="C62" s="52">
        <v>1119868</v>
      </c>
      <c r="D62" s="53">
        <v>6597172</v>
      </c>
      <c r="E62" s="54" t="s">
        <v>12</v>
      </c>
      <c r="F62" s="56">
        <v>0.77462618400455374</v>
      </c>
      <c r="G62" s="55">
        <v>1003539</v>
      </c>
      <c r="H62" s="56">
        <v>0.76380155174697117</v>
      </c>
      <c r="I62" s="55">
        <v>1959649</v>
      </c>
      <c r="J62" s="56">
        <v>0.81956510101694457</v>
      </c>
      <c r="K62" s="55">
        <v>6764092</v>
      </c>
      <c r="L62" s="57">
        <v>0.78545219263475563</v>
      </c>
    </row>
    <row r="63" spans="1:12" ht="36" hidden="1">
      <c r="A63" s="58"/>
      <c r="B63" s="59" t="s">
        <v>13</v>
      </c>
      <c r="C63" s="60">
        <v>458164</v>
      </c>
      <c r="D63" s="61">
        <v>1778565</v>
      </c>
      <c r="E63" s="54" t="s">
        <v>14</v>
      </c>
      <c r="F63" s="56">
        <v>0.22250063636710096</v>
      </c>
      <c r="G63" s="55">
        <v>310335</v>
      </c>
      <c r="H63" s="56">
        <v>0.23619844825302883</v>
      </c>
      <c r="I63" s="55">
        <v>429047</v>
      </c>
      <c r="J63" s="56">
        <v>0.17943618877463108</v>
      </c>
      <c r="K63" s="55">
        <v>1831139</v>
      </c>
      <c r="L63" s="57">
        <v>0.21263343883687771</v>
      </c>
    </row>
    <row r="64" spans="1:12" ht="48" hidden="1">
      <c r="A64" s="58"/>
      <c r="B64" s="62" t="s">
        <v>15</v>
      </c>
      <c r="C64" s="60">
        <v>36</v>
      </c>
      <c r="D64" s="61">
        <v>9422</v>
      </c>
      <c r="E64" s="54" t="s">
        <v>16</v>
      </c>
      <c r="F64" s="56">
        <v>2.873179628345309E-3</v>
      </c>
      <c r="G64" s="55">
        <v>0</v>
      </c>
      <c r="H64" s="56">
        <v>0</v>
      </c>
      <c r="I64" s="55">
        <v>2388</v>
      </c>
      <c r="J64" s="56">
        <v>9.9871020842429636E-4</v>
      </c>
      <c r="K64" s="55">
        <v>16486</v>
      </c>
      <c r="L64" s="57">
        <v>1.9143685283666428E-3</v>
      </c>
    </row>
    <row r="65" spans="1:12" s="70" customFormat="1" ht="60.75" hidden="1" thickBot="1">
      <c r="A65" s="36" t="s">
        <v>18</v>
      </c>
      <c r="B65" s="67"/>
      <c r="C65" s="68">
        <v>1832914</v>
      </c>
      <c r="D65" s="69">
        <v>7422815</v>
      </c>
      <c r="E65" s="71" t="s">
        <v>19</v>
      </c>
      <c r="F65" s="73">
        <v>4.2498545324796348E-2</v>
      </c>
      <c r="G65" s="72">
        <v>1832914</v>
      </c>
      <c r="H65" s="73">
        <v>7.2071600931241805E-2</v>
      </c>
      <c r="I65" s="72">
        <v>1202955</v>
      </c>
      <c r="J65" s="73">
        <v>4.1268138076622878E-2</v>
      </c>
      <c r="K65" s="72">
        <v>7422815</v>
      </c>
      <c r="L65" s="74">
        <v>4.7037189036699477E-2</v>
      </c>
    </row>
    <row r="66" spans="1:12" s="70" customFormat="1" ht="36.75" hidden="1" thickBot="1">
      <c r="A66" s="36" t="s">
        <v>20</v>
      </c>
      <c r="B66" s="67"/>
      <c r="C66" s="68">
        <v>2888172</v>
      </c>
      <c r="D66" s="69">
        <v>12997440</v>
      </c>
      <c r="E66" s="71" t="s">
        <v>21</v>
      </c>
      <c r="F66" s="73">
        <v>7.9629401148116161E-2</v>
      </c>
      <c r="G66" s="72">
        <v>2888172</v>
      </c>
      <c r="H66" s="73">
        <v>0.113565164434767</v>
      </c>
      <c r="I66" s="72">
        <v>1889460</v>
      </c>
      <c r="J66" s="73">
        <v>6.4819129701656222E-2</v>
      </c>
      <c r="K66" s="72">
        <v>12997440</v>
      </c>
      <c r="L66" s="74">
        <v>8.2362694243782078E-2</v>
      </c>
    </row>
    <row r="67" spans="1:12" ht="36" hidden="1">
      <c r="A67" s="46"/>
      <c r="B67" s="51" t="s">
        <v>22</v>
      </c>
      <c r="C67" s="52">
        <v>54969</v>
      </c>
      <c r="D67" s="53">
        <v>135581</v>
      </c>
      <c r="E67" s="54" t="s">
        <v>23</v>
      </c>
      <c r="F67" s="76">
        <v>5.1930653368059201E-3</v>
      </c>
      <c r="G67" s="75">
        <v>54969</v>
      </c>
      <c r="H67" s="76">
        <v>1.9032453745829542E-2</v>
      </c>
      <c r="I67" s="75">
        <v>37926</v>
      </c>
      <c r="J67" s="76">
        <v>2.00724016385634E-2</v>
      </c>
      <c r="K67" s="75">
        <v>135581</v>
      </c>
      <c r="L67" s="77">
        <v>1.0431361868183274E-2</v>
      </c>
    </row>
    <row r="68" spans="1:12" s="70" customFormat="1" ht="60" hidden="1">
      <c r="A68" s="58"/>
      <c r="B68" s="62" t="s">
        <v>24</v>
      </c>
      <c r="C68" s="60">
        <v>43202</v>
      </c>
      <c r="D68" s="61">
        <v>6043740</v>
      </c>
      <c r="E68" s="54" t="s">
        <v>25</v>
      </c>
      <c r="F68" s="76">
        <v>0.72304085448224586</v>
      </c>
      <c r="G68" s="75">
        <v>43202</v>
      </c>
      <c r="H68" s="76">
        <v>1.4958250408909165E-2</v>
      </c>
      <c r="I68" s="75">
        <v>57281</v>
      </c>
      <c r="J68" s="76">
        <v>3.031606914144782E-2</v>
      </c>
      <c r="K68" s="75">
        <v>6043740</v>
      </c>
      <c r="L68" s="77">
        <v>0.46499464509934263</v>
      </c>
    </row>
    <row r="69" spans="1:12" ht="24" hidden="1">
      <c r="A69" s="63"/>
      <c r="B69" s="78" t="s">
        <v>26</v>
      </c>
      <c r="C69" s="65">
        <v>2790001</v>
      </c>
      <c r="D69" s="66">
        <v>6818119</v>
      </c>
      <c r="E69" s="54" t="s">
        <v>27</v>
      </c>
      <c r="F69" s="76">
        <v>0.27176608018094828</v>
      </c>
      <c r="G69" s="75">
        <v>2790001</v>
      </c>
      <c r="H69" s="76">
        <v>0.9660092958452613</v>
      </c>
      <c r="I69" s="75">
        <v>1794253</v>
      </c>
      <c r="J69" s="76">
        <v>0.94961152921998881</v>
      </c>
      <c r="K69" s="75">
        <v>6818119</v>
      </c>
      <c r="L69" s="77">
        <v>0.5245739930324741</v>
      </c>
    </row>
    <row r="70" spans="1:12" s="70" customFormat="1" ht="48.75" hidden="1" thickBot="1">
      <c r="A70" s="36" t="s">
        <v>28</v>
      </c>
      <c r="B70" s="67"/>
      <c r="C70" s="68">
        <v>6181995</v>
      </c>
      <c r="D70" s="69">
        <v>43826947</v>
      </c>
      <c r="E70" s="71" t="s">
        <v>29</v>
      </c>
      <c r="F70" s="73">
        <v>0.29486740096893616</v>
      </c>
      <c r="G70" s="72">
        <v>6181995</v>
      </c>
      <c r="H70" s="73">
        <v>0.2430808409990497</v>
      </c>
      <c r="I70" s="72">
        <v>7207031</v>
      </c>
      <c r="J70" s="73">
        <v>0.24724179244485575</v>
      </c>
      <c r="K70" s="72">
        <v>43826947</v>
      </c>
      <c r="L70" s="74">
        <v>0.27772433920829348</v>
      </c>
    </row>
    <row r="71" spans="1:12" ht="48" hidden="1">
      <c r="A71" s="46"/>
      <c r="B71" s="51" t="s">
        <v>30</v>
      </c>
      <c r="C71" s="52">
        <v>1162626</v>
      </c>
      <c r="D71" s="53">
        <v>6565251</v>
      </c>
      <c r="E71" s="54" t="s">
        <v>31</v>
      </c>
      <c r="F71" s="56">
        <v>0.14648819148981956</v>
      </c>
      <c r="G71" s="55">
        <v>1162626</v>
      </c>
      <c r="H71" s="56">
        <v>0.18806647368689233</v>
      </c>
      <c r="I71" s="55">
        <v>943829</v>
      </c>
      <c r="J71" s="56">
        <v>0.13095947554547774</v>
      </c>
      <c r="K71" s="55">
        <v>6565251</v>
      </c>
      <c r="L71" s="57">
        <v>0.14979941450176759</v>
      </c>
    </row>
    <row r="72" spans="1:12" ht="36" hidden="1">
      <c r="A72" s="58"/>
      <c r="B72" s="59" t="s">
        <v>32</v>
      </c>
      <c r="C72" s="60">
        <v>4848214</v>
      </c>
      <c r="D72" s="61">
        <v>34574819</v>
      </c>
      <c r="E72" s="54" t="s">
        <v>33</v>
      </c>
      <c r="F72" s="56">
        <v>0.83947960834775803</v>
      </c>
      <c r="G72" s="55">
        <v>4848214</v>
      </c>
      <c r="H72" s="56">
        <v>0.78424747998016819</v>
      </c>
      <c r="I72" s="55">
        <v>4174591</v>
      </c>
      <c r="J72" s="56">
        <v>0.57923866291125981</v>
      </c>
      <c r="K72" s="55">
        <v>34574819</v>
      </c>
      <c r="L72" s="57">
        <v>0.78889407925220068</v>
      </c>
    </row>
    <row r="73" spans="1:12" ht="96" hidden="1">
      <c r="A73" s="58"/>
      <c r="B73" s="62" t="s">
        <v>34</v>
      </c>
      <c r="C73" s="60">
        <v>122922</v>
      </c>
      <c r="D73" s="61">
        <v>339939</v>
      </c>
      <c r="E73" s="54" t="s">
        <v>35</v>
      </c>
      <c r="F73" s="56">
        <v>2.2349095393210329E-3</v>
      </c>
      <c r="G73" s="55">
        <v>122922</v>
      </c>
      <c r="H73" s="56">
        <v>1.9883872439236849E-2</v>
      </c>
      <c r="I73" s="55">
        <v>148991</v>
      </c>
      <c r="J73" s="56">
        <v>2.0673006679172046E-2</v>
      </c>
      <c r="K73" s="55">
        <v>339939</v>
      </c>
      <c r="L73" s="57">
        <v>7.7563924313505117E-3</v>
      </c>
    </row>
    <row r="74" spans="1:12" ht="108" hidden="1">
      <c r="A74" s="58"/>
      <c r="B74" s="62" t="s">
        <v>36</v>
      </c>
      <c r="C74" s="60">
        <v>45149</v>
      </c>
      <c r="D74" s="61">
        <v>528934</v>
      </c>
      <c r="E74" s="54" t="s">
        <v>37</v>
      </c>
      <c r="F74" s="56">
        <v>5.5365805042992258E-3</v>
      </c>
      <c r="G74" s="55">
        <v>45149</v>
      </c>
      <c r="H74" s="56">
        <v>7.3033058098558798E-3</v>
      </c>
      <c r="I74" s="55">
        <v>315263</v>
      </c>
      <c r="J74" s="56">
        <v>4.3743810731492624E-2</v>
      </c>
      <c r="K74" s="55">
        <v>528934</v>
      </c>
      <c r="L74" s="57">
        <v>1.2068693719414223E-2</v>
      </c>
    </row>
    <row r="75" spans="1:12" ht="96" hidden="1">
      <c r="A75" s="58"/>
      <c r="B75" s="62" t="s">
        <v>38</v>
      </c>
      <c r="C75" s="60">
        <v>2254</v>
      </c>
      <c r="D75" s="61">
        <v>877117</v>
      </c>
      <c r="E75" s="54" t="s">
        <v>39</v>
      </c>
      <c r="F75" s="56">
        <v>3.6773207999324263E-3</v>
      </c>
      <c r="G75" s="55">
        <v>2254</v>
      </c>
      <c r="H75" s="56">
        <v>3.6460721822000828E-4</v>
      </c>
      <c r="I75" s="55">
        <v>762933</v>
      </c>
      <c r="J75" s="56">
        <v>0.10585954188347463</v>
      </c>
      <c r="K75" s="55">
        <v>877117</v>
      </c>
      <c r="L75" s="57">
        <v>2.0013189602278252E-2</v>
      </c>
    </row>
    <row r="76" spans="1:12" s="70" customFormat="1" ht="96" hidden="1">
      <c r="A76" s="58"/>
      <c r="B76" s="62" t="s">
        <v>40</v>
      </c>
      <c r="C76" s="60">
        <v>0</v>
      </c>
      <c r="D76" s="61">
        <v>681606</v>
      </c>
      <c r="E76" s="54" t="s">
        <v>41</v>
      </c>
      <c r="F76" s="56">
        <v>0</v>
      </c>
      <c r="G76" s="55">
        <v>0</v>
      </c>
      <c r="H76" s="56">
        <v>0</v>
      </c>
      <c r="I76" s="55">
        <v>681606</v>
      </c>
      <c r="J76" s="56">
        <v>9.4575144744070055E-2</v>
      </c>
      <c r="K76" s="55">
        <v>681606</v>
      </c>
      <c r="L76" s="57">
        <v>1.555221266039818E-2</v>
      </c>
    </row>
    <row r="77" spans="1:12" ht="48" hidden="1">
      <c r="A77" s="58"/>
      <c r="B77" s="62" t="s">
        <v>42</v>
      </c>
      <c r="C77" s="60">
        <v>830</v>
      </c>
      <c r="D77" s="61">
        <v>259281</v>
      </c>
      <c r="E77" s="54" t="s">
        <v>43</v>
      </c>
      <c r="F77" s="56">
        <v>2.5833893188697086E-3</v>
      </c>
      <c r="G77" s="55">
        <v>830</v>
      </c>
      <c r="H77" s="56">
        <v>1.3426086562671113E-4</v>
      </c>
      <c r="I77" s="55">
        <v>179818</v>
      </c>
      <c r="J77" s="56">
        <v>2.4950357505053051E-2</v>
      </c>
      <c r="K77" s="55">
        <v>259281</v>
      </c>
      <c r="L77" s="57">
        <v>5.9160178325905295E-3</v>
      </c>
    </row>
    <row r="78" spans="1:12" s="70" customFormat="1" ht="24.75" hidden="1" thickBot="1">
      <c r="A78" s="36" t="s">
        <v>45</v>
      </c>
      <c r="B78" s="67"/>
      <c r="C78" s="68">
        <v>11543487</v>
      </c>
      <c r="D78" s="69">
        <v>72134559</v>
      </c>
      <c r="E78" s="71" t="s">
        <v>46</v>
      </c>
      <c r="F78" s="73">
        <v>0.4670179522575133</v>
      </c>
      <c r="G78" s="72">
        <v>11543487</v>
      </c>
      <c r="H78" s="73">
        <v>0.4538988672785399</v>
      </c>
      <c r="I78" s="72">
        <v>12382774</v>
      </c>
      <c r="J78" s="73">
        <v>0.42479895524239542</v>
      </c>
      <c r="K78" s="72">
        <v>72134559</v>
      </c>
      <c r="L78" s="74">
        <v>0.45710513972959743</v>
      </c>
    </row>
    <row r="79" spans="1:12" hidden="1">
      <c r="A79" s="46"/>
      <c r="B79" s="51" t="s">
        <v>47</v>
      </c>
      <c r="C79" s="52">
        <v>7915259</v>
      </c>
      <c r="D79" s="53">
        <v>45562288</v>
      </c>
      <c r="E79" s="54" t="s">
        <v>48</v>
      </c>
      <c r="F79" s="56">
        <v>0.63573795946913536</v>
      </c>
      <c r="G79" s="55">
        <v>7915259</v>
      </c>
      <c r="H79" s="56">
        <v>0.68569046770702824</v>
      </c>
      <c r="I79" s="55">
        <v>6999184</v>
      </c>
      <c r="J79" s="56">
        <v>0.56523554415190003</v>
      </c>
      <c r="K79" s="55">
        <v>45562288</v>
      </c>
      <c r="L79" s="57">
        <v>0.63162911968450519</v>
      </c>
    </row>
    <row r="80" spans="1:12" ht="24" hidden="1">
      <c r="A80" s="58"/>
      <c r="B80" s="59" t="s">
        <v>49</v>
      </c>
      <c r="C80" s="60">
        <v>42833</v>
      </c>
      <c r="D80" s="61">
        <v>324119</v>
      </c>
      <c r="E80" s="54" t="s">
        <v>50</v>
      </c>
      <c r="F80" s="56">
        <v>5.5102961734927874E-3</v>
      </c>
      <c r="G80" s="55">
        <v>42833</v>
      </c>
      <c r="H80" s="56">
        <v>3.7105772285272206E-3</v>
      </c>
      <c r="I80" s="55">
        <v>15644</v>
      </c>
      <c r="J80" s="56">
        <v>1.2633679658532087E-3</v>
      </c>
      <c r="K80" s="55">
        <v>324119</v>
      </c>
      <c r="L80" s="57">
        <v>4.4932554450079886E-3</v>
      </c>
    </row>
    <row r="81" spans="1:12" hidden="1">
      <c r="A81" s="58"/>
      <c r="B81" s="59" t="s">
        <v>51</v>
      </c>
      <c r="C81" s="60">
        <v>3944800</v>
      </c>
      <c r="D81" s="61">
        <v>26189624</v>
      </c>
      <c r="E81" s="54" t="s">
        <v>52</v>
      </c>
      <c r="F81" s="56">
        <v>0.34632699540647544</v>
      </c>
      <c r="G81" s="55">
        <v>3944800</v>
      </c>
      <c r="H81" s="56">
        <v>0.34173382791525647</v>
      </c>
      <c r="I81" s="55">
        <v>5548989</v>
      </c>
      <c r="J81" s="56">
        <v>0.44812164059523335</v>
      </c>
      <c r="K81" s="55">
        <v>26189624</v>
      </c>
      <c r="L81" s="57">
        <v>0.36306625233544437</v>
      </c>
    </row>
    <row r="82" spans="1:12" ht="48" hidden="1">
      <c r="A82" s="58"/>
      <c r="B82" s="62" t="s">
        <v>53</v>
      </c>
      <c r="C82" s="60">
        <v>385107</v>
      </c>
      <c r="D82" s="61">
        <v>9935489</v>
      </c>
      <c r="E82" s="54" t="s">
        <v>54</v>
      </c>
      <c r="F82" s="56">
        <v>0.16798564429717058</v>
      </c>
      <c r="G82" s="55">
        <v>385107</v>
      </c>
      <c r="H82" s="56">
        <v>3.336140977158808E-2</v>
      </c>
      <c r="I82" s="55">
        <v>1452080</v>
      </c>
      <c r="J82" s="56">
        <v>0.11726613115930243</v>
      </c>
      <c r="K82" s="55">
        <v>9935489</v>
      </c>
      <c r="L82" s="57">
        <v>0.13773549235949442</v>
      </c>
    </row>
    <row r="83" spans="1:12" s="70" customFormat="1" ht="36" hidden="1">
      <c r="A83" s="63"/>
      <c r="B83" s="78" t="s">
        <v>55</v>
      </c>
      <c r="C83" s="65">
        <v>-744512</v>
      </c>
      <c r="D83" s="66">
        <v>-9876961</v>
      </c>
      <c r="E83" s="54" t="s">
        <v>56</v>
      </c>
      <c r="F83" s="56">
        <v>-0.15556089534627421</v>
      </c>
      <c r="G83" s="55">
        <v>-744512</v>
      </c>
      <c r="H83" s="56">
        <v>-6.4496282622399967E-2</v>
      </c>
      <c r="I83" s="55">
        <v>-1633123</v>
      </c>
      <c r="J83" s="56">
        <v>-0.13188668387228902</v>
      </c>
      <c r="K83" s="55">
        <v>-9876961</v>
      </c>
      <c r="L83" s="57">
        <v>-0.13692411982445196</v>
      </c>
    </row>
    <row r="84" spans="1:12" s="70" customFormat="1" ht="60.75" hidden="1" thickBot="1">
      <c r="A84" s="1625" t="s">
        <v>57</v>
      </c>
      <c r="B84" s="1627"/>
      <c r="C84" s="68">
        <v>523417</v>
      </c>
      <c r="D84" s="69">
        <v>5038323</v>
      </c>
      <c r="E84" s="71" t="s">
        <v>58</v>
      </c>
      <c r="F84" s="73">
        <v>2.4987718185780546E-2</v>
      </c>
      <c r="G84" s="72">
        <v>523417</v>
      </c>
      <c r="H84" s="73">
        <v>2.0581162642997867E-2</v>
      </c>
      <c r="I84" s="72">
        <v>1935529</v>
      </c>
      <c r="J84" s="73">
        <v>6.639955611249615E-2</v>
      </c>
      <c r="K84" s="72">
        <v>5038323</v>
      </c>
      <c r="L84" s="74">
        <v>3.1927045383584374E-2</v>
      </c>
    </row>
    <row r="85" spans="1:12" ht="24" hidden="1">
      <c r="A85" s="46"/>
      <c r="B85" s="51" t="s">
        <v>59</v>
      </c>
      <c r="C85" s="52">
        <v>138421</v>
      </c>
      <c r="D85" s="53">
        <v>805440</v>
      </c>
      <c r="E85" s="54" t="s">
        <v>60</v>
      </c>
      <c r="F85" s="56">
        <v>0.19095347442425051</v>
      </c>
      <c r="G85" s="55">
        <v>138421</v>
      </c>
      <c r="H85" s="56">
        <v>0.26445644677188551</v>
      </c>
      <c r="I85" s="55">
        <v>174478</v>
      </c>
      <c r="J85" s="56">
        <v>9.0144864788902671E-2</v>
      </c>
      <c r="K85" s="55">
        <v>805440</v>
      </c>
      <c r="L85" s="57">
        <v>0.15986271622522016</v>
      </c>
    </row>
    <row r="86" spans="1:12" ht="36" hidden="1">
      <c r="A86" s="58"/>
      <c r="B86" s="62" t="s">
        <v>61</v>
      </c>
      <c r="C86" s="60">
        <v>129457</v>
      </c>
      <c r="D86" s="61">
        <v>4163742</v>
      </c>
      <c r="E86" s="54" t="s">
        <v>62</v>
      </c>
      <c r="F86" s="56">
        <v>1.3662527811948388</v>
      </c>
      <c r="G86" s="55">
        <v>129457</v>
      </c>
      <c r="H86" s="56">
        <v>0.24733052231776959</v>
      </c>
      <c r="I86" s="55">
        <v>510204</v>
      </c>
      <c r="J86" s="56">
        <v>0.26359925374406684</v>
      </c>
      <c r="K86" s="55">
        <v>4163742</v>
      </c>
      <c r="L86" s="57">
        <v>0.8264142652227735</v>
      </c>
    </row>
    <row r="87" spans="1:12" ht="48" hidden="1">
      <c r="A87" s="58"/>
      <c r="B87" s="59" t="s">
        <v>63</v>
      </c>
      <c r="C87" s="60">
        <v>-137786</v>
      </c>
      <c r="D87" s="61">
        <v>-4201669</v>
      </c>
      <c r="E87" s="54" t="s">
        <v>64</v>
      </c>
      <c r="F87" s="56">
        <v>-1.3743198454510528</v>
      </c>
      <c r="G87" s="55">
        <v>-137786</v>
      </c>
      <c r="H87" s="56">
        <v>-0.26324326493025635</v>
      </c>
      <c r="I87" s="55">
        <v>-518994</v>
      </c>
      <c r="J87" s="56">
        <v>-0.26814064785389419</v>
      </c>
      <c r="K87" s="55">
        <v>-4201669</v>
      </c>
      <c r="L87" s="57">
        <v>-0.83394196838908496</v>
      </c>
    </row>
    <row r="88" spans="1:12" hidden="1">
      <c r="A88" s="58"/>
      <c r="B88" s="59" t="s">
        <v>65</v>
      </c>
      <c r="C88" s="60">
        <v>91971</v>
      </c>
      <c r="D88" s="61">
        <v>356158</v>
      </c>
      <c r="E88" s="54" t="s">
        <v>66</v>
      </c>
      <c r="F88" s="56">
        <v>2.9358252012016854E-2</v>
      </c>
      <c r="G88" s="55">
        <v>91971</v>
      </c>
      <c r="H88" s="56">
        <v>0.17571267268736018</v>
      </c>
      <c r="I88" s="55">
        <v>188461</v>
      </c>
      <c r="J88" s="56">
        <v>9.7369246340406168E-2</v>
      </c>
      <c r="K88" s="55">
        <v>356158</v>
      </c>
      <c r="L88" s="57">
        <v>7.0689791027689172E-2</v>
      </c>
    </row>
    <row r="89" spans="1:12" ht="24" hidden="1">
      <c r="A89" s="58"/>
      <c r="B89" s="59" t="s">
        <v>67</v>
      </c>
      <c r="C89" s="60">
        <v>230833</v>
      </c>
      <c r="D89" s="61">
        <v>3799608</v>
      </c>
      <c r="E89" s="54" t="s">
        <v>68</v>
      </c>
      <c r="F89" s="56">
        <v>0.73118431311126675</v>
      </c>
      <c r="G89" s="55">
        <v>230833</v>
      </c>
      <c r="H89" s="56">
        <v>0.44101165991933772</v>
      </c>
      <c r="I89" s="55">
        <v>1682775</v>
      </c>
      <c r="J89" s="56">
        <v>0.86941347817573389</v>
      </c>
      <c r="K89" s="55">
        <v>3799608</v>
      </c>
      <c r="L89" s="57">
        <v>0.75414140776603644</v>
      </c>
    </row>
    <row r="90" spans="1:12" ht="36" hidden="1">
      <c r="A90" s="58"/>
      <c r="B90" s="59" t="s">
        <v>69</v>
      </c>
      <c r="C90" s="60">
        <v>1</v>
      </c>
      <c r="D90" s="61">
        <v>-239246</v>
      </c>
      <c r="E90" s="54" t="s">
        <v>70</v>
      </c>
      <c r="F90" s="56">
        <v>-1.5663084535529316E-2</v>
      </c>
      <c r="G90" s="55">
        <v>1</v>
      </c>
      <c r="H90" s="56">
        <v>1.9105225852427413E-6</v>
      </c>
      <c r="I90" s="55">
        <v>-198846</v>
      </c>
      <c r="J90" s="56">
        <v>-0.10273470456913847</v>
      </c>
      <c r="K90" s="55">
        <v>-239246</v>
      </c>
      <c r="L90" s="57">
        <v>-4.7485244594282661E-2</v>
      </c>
    </row>
    <row r="91" spans="1:12" s="70" customFormat="1" ht="24" hidden="1">
      <c r="A91" s="58"/>
      <c r="B91" s="59" t="s">
        <v>71</v>
      </c>
      <c r="C91" s="60">
        <v>0</v>
      </c>
      <c r="D91" s="61">
        <v>1</v>
      </c>
      <c r="E91" s="54" t="s">
        <v>72</v>
      </c>
      <c r="F91" s="56">
        <v>3.8769051596567697E-7</v>
      </c>
      <c r="G91" s="55">
        <v>0</v>
      </c>
      <c r="H91" s="56">
        <v>0</v>
      </c>
      <c r="I91" s="55">
        <v>0</v>
      </c>
      <c r="J91" s="56">
        <v>0</v>
      </c>
      <c r="K91" s="55">
        <v>1</v>
      </c>
      <c r="L91" s="57">
        <v>1.9847873985054154E-7</v>
      </c>
    </row>
    <row r="92" spans="1:12" hidden="1">
      <c r="A92" s="63"/>
      <c r="B92" s="78" t="s">
        <v>73</v>
      </c>
      <c r="C92" s="65">
        <v>70520</v>
      </c>
      <c r="D92" s="66">
        <v>354289</v>
      </c>
      <c r="E92" s="54" t="s">
        <v>74</v>
      </c>
      <c r="F92" s="56">
        <v>7.2233721553693009E-2</v>
      </c>
      <c r="G92" s="55">
        <v>70520</v>
      </c>
      <c r="H92" s="56">
        <v>0.13473005271131813</v>
      </c>
      <c r="I92" s="55">
        <v>97451</v>
      </c>
      <c r="J92" s="56">
        <v>5.03485093739231E-2</v>
      </c>
      <c r="K92" s="55">
        <v>354289</v>
      </c>
      <c r="L92" s="57">
        <v>7.0318834262908511E-2</v>
      </c>
    </row>
    <row r="93" spans="1:12" s="70" customFormat="1" ht="48.75" hidden="1" thickBot="1">
      <c r="A93" s="1625" t="s">
        <v>75</v>
      </c>
      <c r="B93" s="1627"/>
      <c r="C93" s="68">
        <v>84157</v>
      </c>
      <c r="D93" s="69">
        <v>1511863</v>
      </c>
      <c r="E93" s="71" t="s">
        <v>76</v>
      </c>
      <c r="F93" s="73">
        <v>5.9847058378588169E-3</v>
      </c>
      <c r="G93" s="72">
        <v>84157</v>
      </c>
      <c r="H93" s="73">
        <v>3.3091185508815559E-3</v>
      </c>
      <c r="I93" s="72">
        <v>809930</v>
      </c>
      <c r="J93" s="73">
        <v>2.7785164925038065E-2</v>
      </c>
      <c r="K93" s="72">
        <v>1511863</v>
      </c>
      <c r="L93" s="74">
        <v>9.5804335321022522E-3</v>
      </c>
    </row>
    <row r="94" spans="1:12" ht="60" hidden="1">
      <c r="A94" s="79"/>
      <c r="B94" s="80" t="s">
        <v>77</v>
      </c>
      <c r="C94" s="52">
        <v>0</v>
      </c>
      <c r="D94" s="53">
        <v>213722</v>
      </c>
      <c r="E94" s="54" t="s">
        <v>78</v>
      </c>
      <c r="F94" s="56">
        <v>0.24758650384605424</v>
      </c>
      <c r="G94" s="55">
        <v>0</v>
      </c>
      <c r="H94" s="56">
        <v>0</v>
      </c>
      <c r="I94" s="55">
        <v>60769</v>
      </c>
      <c r="J94" s="56">
        <v>7.5029940859086583E-2</v>
      </c>
      <c r="K94" s="55">
        <v>213722</v>
      </c>
      <c r="L94" s="57">
        <v>0.14136333781566188</v>
      </c>
    </row>
    <row r="95" spans="1:12" s="70" customFormat="1" ht="60" hidden="1">
      <c r="A95" s="81"/>
      <c r="B95" s="62" t="s">
        <v>79</v>
      </c>
      <c r="C95" s="60">
        <v>84157</v>
      </c>
      <c r="D95" s="61">
        <v>1298141</v>
      </c>
      <c r="E95" s="54" t="s">
        <v>80</v>
      </c>
      <c r="F95" s="56">
        <v>0.75241349615394582</v>
      </c>
      <c r="G95" s="55">
        <v>84157</v>
      </c>
      <c r="H95" s="56">
        <v>1</v>
      </c>
      <c r="I95" s="55">
        <v>749161</v>
      </c>
      <c r="J95" s="56">
        <v>0.92497005914091346</v>
      </c>
      <c r="K95" s="55">
        <v>1298141</v>
      </c>
      <c r="L95" s="57">
        <v>0.8586366621843381</v>
      </c>
    </row>
    <row r="96" spans="1:12" ht="48" hidden="1">
      <c r="A96" s="63"/>
      <c r="B96" s="64" t="s">
        <v>81</v>
      </c>
      <c r="C96" s="65">
        <v>0</v>
      </c>
      <c r="D96" s="66">
        <v>0</v>
      </c>
      <c r="E96" s="54" t="s">
        <v>82</v>
      </c>
      <c r="F96" s="56">
        <v>0</v>
      </c>
      <c r="G96" s="55">
        <v>0</v>
      </c>
      <c r="H96" s="56">
        <v>0</v>
      </c>
      <c r="I96" s="55">
        <v>0</v>
      </c>
      <c r="J96" s="56">
        <v>0</v>
      </c>
      <c r="K96" s="55">
        <v>0</v>
      </c>
      <c r="L96" s="57">
        <v>0</v>
      </c>
    </row>
    <row r="97" spans="1:12" s="70" customFormat="1" ht="24.75" hidden="1" thickBot="1">
      <c r="A97" s="36" t="s">
        <v>83</v>
      </c>
      <c r="B97" s="67"/>
      <c r="C97" s="68">
        <v>805322</v>
      </c>
      <c r="D97" s="69">
        <v>6715817</v>
      </c>
      <c r="E97" s="71" t="s">
        <v>84</v>
      </c>
      <c r="F97" s="73">
        <v>3.4387277939218912E-2</v>
      </c>
      <c r="G97" s="72">
        <v>805322</v>
      </c>
      <c r="H97" s="73">
        <v>3.1665886018192625E-2</v>
      </c>
      <c r="I97" s="72">
        <v>2360841</v>
      </c>
      <c r="J97" s="73">
        <v>8.0990155379837503E-2</v>
      </c>
      <c r="K97" s="72">
        <v>6715817</v>
      </c>
      <c r="L97" s="74">
        <v>4.2557056017815342E-2</v>
      </c>
    </row>
    <row r="98" spans="1:12" hidden="1">
      <c r="A98" s="46"/>
      <c r="B98" s="51" t="s">
        <v>85</v>
      </c>
      <c r="C98" s="52">
        <v>580156</v>
      </c>
      <c r="D98" s="53">
        <v>5595710</v>
      </c>
      <c r="E98" s="54" t="s">
        <v>86</v>
      </c>
      <c r="F98" s="56">
        <v>0.88793752855912156</v>
      </c>
      <c r="G98" s="55">
        <v>580156</v>
      </c>
      <c r="H98" s="56">
        <v>0.72040252222092527</v>
      </c>
      <c r="I98" s="55">
        <v>1863683</v>
      </c>
      <c r="J98" s="56">
        <v>0.78941487376744135</v>
      </c>
      <c r="K98" s="55">
        <v>5595710</v>
      </c>
      <c r="L98" s="57">
        <v>0.83321359113865079</v>
      </c>
    </row>
    <row r="99" spans="1:12" hidden="1">
      <c r="A99" s="58"/>
      <c r="B99" s="59" t="s">
        <v>87</v>
      </c>
      <c r="C99" s="60">
        <v>489289</v>
      </c>
      <c r="D99" s="61">
        <v>3803717</v>
      </c>
      <c r="E99" s="54" t="s">
        <v>88</v>
      </c>
      <c r="F99" s="56">
        <v>0.67816581559780198</v>
      </c>
      <c r="G99" s="55">
        <v>489289</v>
      </c>
      <c r="H99" s="56">
        <v>0.60756939460240744</v>
      </c>
      <c r="I99" s="55">
        <v>907174</v>
      </c>
      <c r="J99" s="56">
        <v>0.38425882979836423</v>
      </c>
      <c r="K99" s="55">
        <v>3803717</v>
      </c>
      <c r="L99" s="57">
        <v>0.56638187133449291</v>
      </c>
    </row>
    <row r="100" spans="1:12" ht="24" hidden="1">
      <c r="A100" s="58"/>
      <c r="B100" s="59" t="s">
        <v>89</v>
      </c>
      <c r="C100" s="60">
        <v>66959</v>
      </c>
      <c r="D100" s="61">
        <v>388923</v>
      </c>
      <c r="E100" s="54" t="s">
        <v>90</v>
      </c>
      <c r="F100" s="56">
        <v>6.4365146574849263E-2</v>
      </c>
      <c r="G100" s="55">
        <v>66959</v>
      </c>
      <c r="H100" s="56">
        <v>8.3145623738082403E-2</v>
      </c>
      <c r="I100" s="55">
        <v>93490</v>
      </c>
      <c r="J100" s="56">
        <v>3.9600294979628026E-2</v>
      </c>
      <c r="K100" s="55">
        <v>388923</v>
      </c>
      <c r="L100" s="57">
        <v>5.7911494610410022E-2</v>
      </c>
    </row>
    <row r="101" spans="1:12" ht="24" hidden="1">
      <c r="A101" s="58"/>
      <c r="B101" s="59" t="s">
        <v>91</v>
      </c>
      <c r="C101" s="60">
        <v>4331</v>
      </c>
      <c r="D101" s="61">
        <v>155224</v>
      </c>
      <c r="E101" s="54" t="s">
        <v>92</v>
      </c>
      <c r="F101" s="56">
        <v>2.8746745457444586E-2</v>
      </c>
      <c r="G101" s="55">
        <v>4331</v>
      </c>
      <c r="H101" s="56">
        <v>5.3779730343887291E-3</v>
      </c>
      <c r="I101" s="55">
        <v>48852</v>
      </c>
      <c r="J101" s="56">
        <v>2.0692626059950672E-2</v>
      </c>
      <c r="K101" s="55">
        <v>155224</v>
      </c>
      <c r="L101" s="57">
        <v>2.3113196800925339E-2</v>
      </c>
    </row>
    <row r="102" spans="1:12" s="70" customFormat="1" ht="36" hidden="1">
      <c r="A102" s="58"/>
      <c r="B102" s="59" t="s">
        <v>93</v>
      </c>
      <c r="C102" s="60">
        <v>56859</v>
      </c>
      <c r="D102" s="61">
        <v>616220</v>
      </c>
      <c r="E102" s="54" t="s">
        <v>94</v>
      </c>
      <c r="F102" s="56">
        <v>4.5903347199473525E-2</v>
      </c>
      <c r="G102" s="55">
        <v>56859</v>
      </c>
      <c r="H102" s="56">
        <v>7.060405651404035E-2</v>
      </c>
      <c r="I102" s="55">
        <v>396420</v>
      </c>
      <c r="J102" s="56">
        <v>0.16791473885789004</v>
      </c>
      <c r="K102" s="55">
        <v>616220</v>
      </c>
      <c r="L102" s="57">
        <v>9.1756520465045427E-2</v>
      </c>
    </row>
    <row r="103" spans="1:12" ht="48" hidden="1">
      <c r="A103" s="63"/>
      <c r="B103" s="64" t="s">
        <v>95</v>
      </c>
      <c r="C103" s="65">
        <v>-392272</v>
      </c>
      <c r="D103" s="66">
        <v>-3843977</v>
      </c>
      <c r="E103" s="54" t="s">
        <v>96</v>
      </c>
      <c r="F103" s="56">
        <v>-0.70511858338869082</v>
      </c>
      <c r="G103" s="55">
        <v>-392272</v>
      </c>
      <c r="H103" s="56">
        <v>-0.48709957010984428</v>
      </c>
      <c r="I103" s="55">
        <v>-948778</v>
      </c>
      <c r="J103" s="56">
        <v>-0.4018813634632743</v>
      </c>
      <c r="K103" s="55">
        <v>-3843977</v>
      </c>
      <c r="L103" s="57">
        <v>-0.57237667434952444</v>
      </c>
    </row>
    <row r="104" spans="1:12" s="70" customFormat="1" ht="27" hidden="1" customHeight="1" thickBot="1">
      <c r="A104" s="1625" t="s">
        <v>97</v>
      </c>
      <c r="B104" s="1627"/>
      <c r="C104" s="68">
        <v>-5684</v>
      </c>
      <c r="D104" s="69">
        <v>-225555</v>
      </c>
      <c r="E104" s="71" t="s">
        <v>98</v>
      </c>
      <c r="F104" s="73">
        <v>0</v>
      </c>
      <c r="G104" s="72">
        <v>-5684</v>
      </c>
      <c r="H104" s="73">
        <v>-2.2349929112504919E-4</v>
      </c>
      <c r="I104" s="72">
        <v>-219871</v>
      </c>
      <c r="J104" s="73">
        <v>-7.5428148077402299E-3</v>
      </c>
      <c r="K104" s="72">
        <v>-225555</v>
      </c>
      <c r="L104" s="74">
        <v>-1.4293058864019582E-3</v>
      </c>
    </row>
    <row r="105" spans="1:12" s="70" customFormat="1" ht="18" hidden="1" customHeight="1" thickBot="1">
      <c r="A105" s="36" t="s">
        <v>99</v>
      </c>
      <c r="B105" s="67"/>
      <c r="C105" s="68">
        <v>25431848</v>
      </c>
      <c r="D105" s="69">
        <v>157807368</v>
      </c>
      <c r="E105" s="83" t="s">
        <v>100</v>
      </c>
      <c r="F105" s="85">
        <v>1</v>
      </c>
      <c r="G105" s="84">
        <v>25431848</v>
      </c>
      <c r="H105" s="85">
        <v>1</v>
      </c>
      <c r="I105" s="84">
        <v>29149728</v>
      </c>
      <c r="J105" s="85">
        <v>1</v>
      </c>
      <c r="K105" s="84">
        <v>157807368</v>
      </c>
      <c r="L105" s="86">
        <v>1</v>
      </c>
    </row>
  </sheetData>
  <mergeCells count="6">
    <mergeCell ref="A2:E2"/>
    <mergeCell ref="D4:E4"/>
    <mergeCell ref="A93:B93"/>
    <mergeCell ref="A104:B104"/>
    <mergeCell ref="A61:B61"/>
    <mergeCell ref="A84:B84"/>
  </mergeCells>
  <printOptions horizontalCentered="1"/>
  <pageMargins left="0.17" right="0.25" top="0.17" bottom="0.24" header="0.17" footer="0.24"/>
  <pageSetup paperSize="9" scale="87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9"/>
  <sheetViews>
    <sheetView topLeftCell="A31" workbookViewId="0">
      <selection activeCell="K15" sqref="K15"/>
    </sheetView>
  </sheetViews>
  <sheetFormatPr defaultRowHeight="12"/>
  <cols>
    <col min="1" max="1" width="39.625" style="34" customWidth="1"/>
    <col min="2" max="2" width="10.75" style="34" customWidth="1"/>
    <col min="3" max="3" width="10" style="34" customWidth="1"/>
    <col min="4" max="4" width="11.375" style="34" customWidth="1"/>
    <col min="5" max="5" width="9.75" style="34" customWidth="1"/>
    <col min="6" max="6" width="6.75" style="34" bestFit="1" customWidth="1"/>
    <col min="7" max="7" width="8.5" style="34" customWidth="1"/>
    <col min="8" max="8" width="6.75" style="34" bestFit="1" customWidth="1"/>
    <col min="9" max="9" width="7.5" style="34" customWidth="1"/>
    <col min="10" max="10" width="6.75" style="34" bestFit="1" customWidth="1"/>
    <col min="11" max="11" width="9.75" style="34" customWidth="1"/>
    <col min="12" max="12" width="7.375" style="34" customWidth="1"/>
    <col min="13" max="16384" width="9" style="34"/>
  </cols>
  <sheetData>
    <row r="1" spans="1:12">
      <c r="A1" s="185"/>
      <c r="B1" s="185"/>
      <c r="C1" s="185"/>
      <c r="D1" s="186"/>
      <c r="E1" s="185"/>
    </row>
    <row r="2" spans="1:12">
      <c r="A2" s="1605" t="s">
        <v>834</v>
      </c>
      <c r="B2" s="1605"/>
      <c r="C2" s="1605"/>
      <c r="D2" s="1605"/>
      <c r="E2" s="1605"/>
    </row>
    <row r="3" spans="1:12">
      <c r="A3" s="210"/>
      <c r="B3" s="210"/>
      <c r="C3" s="210"/>
      <c r="D3" s="210"/>
      <c r="E3" s="210"/>
    </row>
    <row r="4" spans="1:12" ht="12.75" thickBot="1">
      <c r="A4" s="2"/>
      <c r="B4" s="185"/>
      <c r="C4" s="185"/>
      <c r="D4" s="1623" t="s">
        <v>385</v>
      </c>
      <c r="E4" s="1623"/>
    </row>
    <row r="5" spans="1:12" ht="24.75" thickBot="1">
      <c r="A5" s="433" t="s">
        <v>326</v>
      </c>
      <c r="B5" s="306" t="s">
        <v>5</v>
      </c>
      <c r="C5" s="307" t="s">
        <v>324</v>
      </c>
      <c r="D5" s="308" t="s">
        <v>325</v>
      </c>
      <c r="E5" s="309" t="s">
        <v>8</v>
      </c>
    </row>
    <row r="6" spans="1:12" ht="12.75" thickBot="1">
      <c r="A6" s="484" t="s">
        <v>327</v>
      </c>
      <c r="B6" s="500">
        <v>1824.308</v>
      </c>
      <c r="C6" s="500">
        <v>2446.0740000000001</v>
      </c>
      <c r="D6" s="500">
        <v>357.51600000000002</v>
      </c>
      <c r="E6" s="500">
        <v>4627.8980000000001</v>
      </c>
    </row>
    <row r="7" spans="1:12">
      <c r="A7" s="485" t="s">
        <v>328</v>
      </c>
      <c r="B7" s="501">
        <v>139.18</v>
      </c>
      <c r="C7" s="501">
        <v>7.6829999999999998</v>
      </c>
      <c r="D7" s="501">
        <v>30.32</v>
      </c>
      <c r="E7" s="501">
        <v>177.18299999999999</v>
      </c>
      <c r="F7" s="89"/>
      <c r="G7" s="89"/>
      <c r="H7" s="89"/>
      <c r="I7" s="89"/>
      <c r="J7" s="89"/>
      <c r="K7" s="89"/>
      <c r="L7" s="89"/>
    </row>
    <row r="8" spans="1:12">
      <c r="A8" s="486" t="s">
        <v>389</v>
      </c>
      <c r="B8" s="502">
        <v>185.71899999999999</v>
      </c>
      <c r="C8" s="502">
        <v>121.367</v>
      </c>
      <c r="D8" s="502">
        <v>4.2709999999999999</v>
      </c>
      <c r="E8" s="502">
        <v>311.35699999999997</v>
      </c>
      <c r="F8" s="114"/>
      <c r="G8" s="113"/>
      <c r="H8" s="114"/>
      <c r="I8" s="113"/>
      <c r="J8" s="114"/>
      <c r="K8" s="113"/>
      <c r="L8" s="114"/>
    </row>
    <row r="9" spans="1:12">
      <c r="A9" s="486" t="s">
        <v>390</v>
      </c>
      <c r="B9" s="502">
        <v>216.25299999999999</v>
      </c>
      <c r="C9" s="502">
        <v>658.51900000000001</v>
      </c>
      <c r="D9" s="502">
        <v>49.119</v>
      </c>
      <c r="E9" s="502">
        <v>923.89099999999996</v>
      </c>
      <c r="F9" s="115"/>
      <c r="G9" s="115"/>
      <c r="H9" s="115"/>
      <c r="I9" s="115"/>
      <c r="J9" s="115"/>
      <c r="K9" s="115"/>
      <c r="L9" s="115"/>
    </row>
    <row r="10" spans="1:12" s="70" customFormat="1">
      <c r="A10" s="487" t="s">
        <v>331</v>
      </c>
      <c r="B10" s="502">
        <v>996.64599999999996</v>
      </c>
      <c r="C10" s="502">
        <v>865.05700000000002</v>
      </c>
      <c r="D10" s="502">
        <v>134.917</v>
      </c>
      <c r="E10" s="502">
        <v>1996.62</v>
      </c>
      <c r="F10" s="117"/>
      <c r="G10" s="116"/>
      <c r="H10" s="117"/>
      <c r="I10" s="116"/>
      <c r="J10" s="117"/>
      <c r="K10" s="116"/>
      <c r="L10" s="117"/>
    </row>
    <row r="11" spans="1:12">
      <c r="A11" s="487" t="s">
        <v>391</v>
      </c>
      <c r="B11" s="502">
        <v>286.483</v>
      </c>
      <c r="C11" s="502">
        <v>792.73199999999997</v>
      </c>
      <c r="D11" s="502">
        <v>0</v>
      </c>
      <c r="E11" s="502">
        <v>1079.2149999999999</v>
      </c>
      <c r="F11" s="119"/>
      <c r="G11" s="118"/>
      <c r="H11" s="119"/>
      <c r="I11" s="118"/>
      <c r="J11" s="119"/>
      <c r="K11" s="118"/>
      <c r="L11" s="119"/>
    </row>
    <row r="12" spans="1:12">
      <c r="A12" s="487" t="s">
        <v>333</v>
      </c>
      <c r="B12" s="502">
        <v>2.7E-2</v>
      </c>
      <c r="C12" s="502">
        <v>0.71599999999999997</v>
      </c>
      <c r="D12" s="502">
        <v>138.88900000000001</v>
      </c>
      <c r="E12" s="502">
        <v>139.63200000000001</v>
      </c>
      <c r="F12" s="119"/>
      <c r="G12" s="118"/>
      <c r="H12" s="119"/>
      <c r="I12" s="118"/>
      <c r="J12" s="119"/>
      <c r="K12" s="118"/>
      <c r="L12" s="119"/>
    </row>
    <row r="13" spans="1:12" ht="12.75" thickBot="1">
      <c r="A13" s="488" t="s">
        <v>392</v>
      </c>
      <c r="B13" s="503">
        <v>0</v>
      </c>
      <c r="C13" s="503">
        <v>0</v>
      </c>
      <c r="D13" s="503">
        <v>0</v>
      </c>
      <c r="E13" s="503">
        <v>0</v>
      </c>
      <c r="F13" s="119"/>
      <c r="G13" s="118"/>
      <c r="H13" s="119"/>
      <c r="I13" s="118"/>
      <c r="J13" s="119"/>
      <c r="K13" s="118"/>
      <c r="L13" s="119"/>
    </row>
    <row r="14" spans="1:12" ht="12.75" thickBot="1">
      <c r="A14" s="484" t="s">
        <v>335</v>
      </c>
      <c r="B14" s="500">
        <v>46137.468000000001</v>
      </c>
      <c r="C14" s="500">
        <v>14531.298000000001</v>
      </c>
      <c r="D14" s="500">
        <v>4026.1329999999998</v>
      </c>
      <c r="E14" s="500">
        <v>64694.899000000005</v>
      </c>
      <c r="F14" s="119"/>
      <c r="G14" s="118"/>
      <c r="H14" s="119"/>
      <c r="I14" s="118"/>
      <c r="J14" s="119"/>
      <c r="K14" s="118"/>
      <c r="L14" s="119"/>
    </row>
    <row r="15" spans="1:12">
      <c r="A15" s="489" t="s">
        <v>336</v>
      </c>
      <c r="B15" s="501">
        <v>10899.662</v>
      </c>
      <c r="C15" s="501">
        <v>3722.6039999999998</v>
      </c>
      <c r="D15" s="501">
        <v>743.66700000000003</v>
      </c>
      <c r="E15" s="501">
        <v>15365.932999999999</v>
      </c>
      <c r="F15" s="119"/>
      <c r="G15" s="118"/>
      <c r="H15" s="119"/>
      <c r="I15" s="118"/>
      <c r="J15" s="119"/>
      <c r="K15" s="118"/>
      <c r="L15" s="119"/>
    </row>
    <row r="16" spans="1:12">
      <c r="A16" s="487" t="s">
        <v>337</v>
      </c>
      <c r="B16" s="502">
        <v>533.95299999999997</v>
      </c>
      <c r="C16" s="502">
        <v>119.536</v>
      </c>
      <c r="D16" s="502">
        <v>245.434</v>
      </c>
      <c r="E16" s="502">
        <v>898.923</v>
      </c>
      <c r="F16" s="119"/>
      <c r="G16" s="118"/>
      <c r="H16" s="119"/>
      <c r="I16" s="118"/>
      <c r="J16" s="119"/>
      <c r="K16" s="118"/>
      <c r="L16" s="119"/>
    </row>
    <row r="17" spans="1:12">
      <c r="A17" s="487" t="s">
        <v>338</v>
      </c>
      <c r="B17" s="502">
        <v>1708.192</v>
      </c>
      <c r="C17" s="502">
        <v>661.79700000000003</v>
      </c>
      <c r="D17" s="502">
        <v>283.59500000000003</v>
      </c>
      <c r="E17" s="502">
        <v>2653.5839999999998</v>
      </c>
      <c r="F17" s="119"/>
      <c r="G17" s="118"/>
      <c r="H17" s="119"/>
      <c r="I17" s="118"/>
      <c r="J17" s="119"/>
      <c r="K17" s="118"/>
      <c r="L17" s="119"/>
    </row>
    <row r="18" spans="1:12" s="70" customFormat="1">
      <c r="A18" s="487" t="s">
        <v>339</v>
      </c>
      <c r="B18" s="502">
        <v>9037.2980000000007</v>
      </c>
      <c r="C18" s="502">
        <v>2893.3629999999998</v>
      </c>
      <c r="D18" s="502">
        <v>1062.7639999999999</v>
      </c>
      <c r="E18" s="502">
        <v>12993.424999999999</v>
      </c>
      <c r="F18" s="117"/>
      <c r="G18" s="116"/>
      <c r="H18" s="117"/>
      <c r="I18" s="116"/>
      <c r="J18" s="117"/>
      <c r="K18" s="116"/>
      <c r="L18" s="117"/>
    </row>
    <row r="19" spans="1:12">
      <c r="A19" s="487" t="s">
        <v>340</v>
      </c>
      <c r="B19" s="502">
        <v>257.92599999999999</v>
      </c>
      <c r="C19" s="502">
        <v>331.59300000000002</v>
      </c>
      <c r="D19" s="502">
        <v>2.323</v>
      </c>
      <c r="E19" s="502">
        <v>591.84199999999998</v>
      </c>
      <c r="F19" s="119"/>
      <c r="G19" s="118"/>
      <c r="H19" s="119"/>
      <c r="I19" s="118"/>
      <c r="J19" s="119"/>
      <c r="K19" s="118"/>
      <c r="L19" s="119"/>
    </row>
    <row r="20" spans="1:12">
      <c r="A20" s="487" t="s">
        <v>393</v>
      </c>
      <c r="B20" s="502">
        <v>6647.9350000000004</v>
      </c>
      <c r="C20" s="502">
        <v>1848.809</v>
      </c>
      <c r="D20" s="502">
        <v>760.96699999999998</v>
      </c>
      <c r="E20" s="502">
        <v>9257.7109999999993</v>
      </c>
      <c r="F20" s="119"/>
      <c r="G20" s="118"/>
      <c r="H20" s="119"/>
      <c r="I20" s="118"/>
      <c r="J20" s="119"/>
      <c r="K20" s="118"/>
      <c r="L20" s="119"/>
    </row>
    <row r="21" spans="1:12">
      <c r="A21" s="487" t="s">
        <v>394</v>
      </c>
      <c r="B21" s="502">
        <v>16610.913</v>
      </c>
      <c r="C21" s="502">
        <v>4746.2910000000002</v>
      </c>
      <c r="D21" s="502">
        <v>916.95100000000002</v>
      </c>
      <c r="E21" s="502">
        <v>22274.155000000002</v>
      </c>
      <c r="F21" s="119"/>
      <c r="G21" s="118"/>
      <c r="H21" s="119"/>
      <c r="I21" s="118"/>
      <c r="J21" s="119"/>
      <c r="K21" s="118"/>
      <c r="L21" s="119"/>
    </row>
    <row r="22" spans="1:12" ht="12.75" thickBot="1">
      <c r="A22" s="488" t="s">
        <v>395</v>
      </c>
      <c r="B22" s="503">
        <v>441.589</v>
      </c>
      <c r="C22" s="503">
        <v>207.30500000000001</v>
      </c>
      <c r="D22" s="503">
        <v>10.432</v>
      </c>
      <c r="E22" s="503">
        <v>659.32600000000002</v>
      </c>
      <c r="F22" s="119"/>
      <c r="G22" s="118"/>
      <c r="H22" s="119"/>
      <c r="I22" s="118"/>
      <c r="J22" s="119"/>
      <c r="K22" s="118"/>
      <c r="L22" s="119"/>
    </row>
    <row r="23" spans="1:12" ht="12.75" thickBot="1">
      <c r="A23" s="490" t="s">
        <v>344</v>
      </c>
      <c r="B23" s="500">
        <v>56333.87</v>
      </c>
      <c r="C23" s="500">
        <v>19349.093000000001</v>
      </c>
      <c r="D23" s="500">
        <v>1626.002</v>
      </c>
      <c r="E23" s="500">
        <v>77308.964999999997</v>
      </c>
      <c r="F23" s="119"/>
      <c r="G23" s="118"/>
      <c r="H23" s="119"/>
      <c r="I23" s="118"/>
      <c r="J23" s="119"/>
      <c r="K23" s="118"/>
      <c r="L23" s="119"/>
    </row>
    <row r="24" spans="1:12">
      <c r="A24" s="489" t="s">
        <v>345</v>
      </c>
      <c r="B24" s="501">
        <v>12039.188</v>
      </c>
      <c r="C24" s="501">
        <v>5689.1850000000004</v>
      </c>
      <c r="D24" s="501">
        <v>320.24599999999998</v>
      </c>
      <c r="E24" s="501">
        <v>18048.618999999999</v>
      </c>
      <c r="F24" s="119"/>
      <c r="G24" s="118"/>
      <c r="H24" s="119"/>
      <c r="I24" s="118"/>
      <c r="J24" s="119"/>
      <c r="K24" s="118"/>
      <c r="L24" s="119"/>
    </row>
    <row r="25" spans="1:12">
      <c r="A25" s="486" t="s">
        <v>346</v>
      </c>
      <c r="B25" s="502">
        <v>453.202</v>
      </c>
      <c r="C25" s="502">
        <v>6.1509999999999998</v>
      </c>
      <c r="D25" s="502">
        <v>17.257999999999999</v>
      </c>
      <c r="E25" s="502">
        <v>476.61099999999999</v>
      </c>
      <c r="F25" s="119"/>
      <c r="G25" s="118"/>
      <c r="H25" s="119"/>
      <c r="I25" s="118"/>
      <c r="J25" s="119"/>
      <c r="K25" s="118"/>
      <c r="L25" s="119"/>
    </row>
    <row r="26" spans="1:12">
      <c r="A26" s="486" t="s">
        <v>347</v>
      </c>
      <c r="B26" s="502">
        <v>1160.72</v>
      </c>
      <c r="C26" s="502">
        <v>106.574</v>
      </c>
      <c r="D26" s="502">
        <v>25.323</v>
      </c>
      <c r="E26" s="502">
        <v>1292.6170000000002</v>
      </c>
      <c r="F26" s="119"/>
      <c r="G26" s="118"/>
      <c r="H26" s="119"/>
      <c r="I26" s="118"/>
      <c r="J26" s="119"/>
      <c r="K26" s="118"/>
      <c r="L26" s="119"/>
    </row>
    <row r="27" spans="1:12" s="70" customFormat="1">
      <c r="A27" s="487" t="s">
        <v>348</v>
      </c>
      <c r="B27" s="502">
        <v>16075.144</v>
      </c>
      <c r="C27" s="502">
        <v>5108.326</v>
      </c>
      <c r="D27" s="502">
        <v>922.923</v>
      </c>
      <c r="E27" s="502">
        <v>22106.393</v>
      </c>
      <c r="F27" s="117"/>
      <c r="G27" s="116"/>
      <c r="H27" s="117"/>
      <c r="I27" s="116"/>
      <c r="J27" s="117"/>
      <c r="K27" s="116"/>
      <c r="L27" s="117"/>
    </row>
    <row r="28" spans="1:12">
      <c r="A28" s="486" t="s">
        <v>396</v>
      </c>
      <c r="B28" s="502">
        <v>6131.3180000000002</v>
      </c>
      <c r="C28" s="502">
        <v>2518.7640000000001</v>
      </c>
      <c r="D28" s="502">
        <v>25.431000000000001</v>
      </c>
      <c r="E28" s="502">
        <v>8675.512999999999</v>
      </c>
      <c r="F28" s="119"/>
      <c r="G28" s="118"/>
      <c r="H28" s="119"/>
      <c r="I28" s="118"/>
      <c r="J28" s="119"/>
      <c r="K28" s="118"/>
      <c r="L28" s="119"/>
    </row>
    <row r="29" spans="1:12">
      <c r="A29" s="486" t="s">
        <v>397</v>
      </c>
      <c r="B29" s="502">
        <v>1165.008</v>
      </c>
      <c r="C29" s="502">
        <v>1379.3409999999999</v>
      </c>
      <c r="D29" s="502">
        <v>24.564</v>
      </c>
      <c r="E29" s="502">
        <v>2568.913</v>
      </c>
      <c r="F29" s="119"/>
      <c r="G29" s="118"/>
      <c r="H29" s="119"/>
      <c r="I29" s="118"/>
      <c r="J29" s="119"/>
      <c r="K29" s="118"/>
      <c r="L29" s="119"/>
    </row>
    <row r="30" spans="1:12" ht="12.75" thickBot="1">
      <c r="A30" s="488" t="s">
        <v>398</v>
      </c>
      <c r="B30" s="503">
        <v>19309.29</v>
      </c>
      <c r="C30" s="503">
        <v>4540.7520000000004</v>
      </c>
      <c r="D30" s="503">
        <v>290.25700000000001</v>
      </c>
      <c r="E30" s="503">
        <v>24140.299000000003</v>
      </c>
      <c r="F30" s="119"/>
      <c r="G30" s="118"/>
      <c r="H30" s="119"/>
      <c r="I30" s="118"/>
      <c r="J30" s="119"/>
      <c r="K30" s="118"/>
      <c r="L30" s="119"/>
    </row>
    <row r="31" spans="1:12" ht="21.75" thickBot="1">
      <c r="A31" s="490" t="s">
        <v>352</v>
      </c>
      <c r="B31" s="500">
        <v>2266.0509999999999</v>
      </c>
      <c r="C31" s="500">
        <v>177.24199999999999</v>
      </c>
      <c r="D31" s="500">
        <v>140</v>
      </c>
      <c r="E31" s="500">
        <v>2583.2929999999997</v>
      </c>
      <c r="F31" s="119"/>
      <c r="G31" s="118"/>
      <c r="H31" s="119"/>
      <c r="I31" s="118"/>
      <c r="J31" s="119"/>
      <c r="K31" s="118"/>
      <c r="L31" s="119"/>
    </row>
    <row r="32" spans="1:12">
      <c r="A32" s="491" t="s">
        <v>353</v>
      </c>
      <c r="B32" s="501">
        <v>61.194000000000003</v>
      </c>
      <c r="C32" s="501">
        <v>177.24199999999999</v>
      </c>
      <c r="D32" s="501">
        <v>140</v>
      </c>
      <c r="E32" s="501">
        <v>378.43600000000004</v>
      </c>
      <c r="F32" s="119"/>
      <c r="G32" s="118"/>
      <c r="H32" s="119"/>
      <c r="I32" s="118"/>
      <c r="J32" s="119"/>
      <c r="K32" s="118"/>
      <c r="L32" s="119"/>
    </row>
    <row r="33" spans="1:12">
      <c r="A33" s="486" t="s">
        <v>354</v>
      </c>
      <c r="B33" s="502">
        <v>2202.9839999999999</v>
      </c>
      <c r="C33" s="502">
        <v>0</v>
      </c>
      <c r="D33" s="502">
        <v>0</v>
      </c>
      <c r="E33" s="502">
        <v>2202.9839999999999</v>
      </c>
      <c r="F33" s="119"/>
      <c r="G33" s="118"/>
      <c r="H33" s="119"/>
      <c r="I33" s="118"/>
      <c r="J33" s="119"/>
      <c r="K33" s="118"/>
      <c r="L33" s="119"/>
    </row>
    <row r="34" spans="1:12" ht="12.75" thickBot="1">
      <c r="A34" s="492" t="s">
        <v>355</v>
      </c>
      <c r="B34" s="503">
        <v>1.873</v>
      </c>
      <c r="C34" s="503">
        <v>0</v>
      </c>
      <c r="D34" s="503">
        <v>0</v>
      </c>
      <c r="E34" s="503">
        <v>1.873</v>
      </c>
      <c r="F34" s="119"/>
      <c r="G34" s="118"/>
      <c r="H34" s="119"/>
      <c r="I34" s="118"/>
      <c r="J34" s="119"/>
      <c r="K34" s="118"/>
      <c r="L34" s="119"/>
    </row>
    <row r="35" spans="1:12" s="70" customFormat="1" ht="12.75" thickBot="1">
      <c r="A35" s="484" t="s">
        <v>356</v>
      </c>
      <c r="B35" s="500">
        <v>1899.8330000000001</v>
      </c>
      <c r="C35" s="500">
        <v>957.64400000000001</v>
      </c>
      <c r="D35" s="500">
        <v>185.54300000000001</v>
      </c>
      <c r="E35" s="500">
        <v>3043.02</v>
      </c>
      <c r="F35" s="117"/>
      <c r="G35" s="116"/>
      <c r="H35" s="117"/>
      <c r="I35" s="116"/>
      <c r="J35" s="117"/>
      <c r="K35" s="116"/>
      <c r="L35" s="117"/>
    </row>
    <row r="36" spans="1:12">
      <c r="A36" s="489" t="s">
        <v>357</v>
      </c>
      <c r="B36" s="501">
        <v>514.46600000000001</v>
      </c>
      <c r="C36" s="501">
        <v>255.84399999999999</v>
      </c>
      <c r="D36" s="501">
        <v>50.445</v>
      </c>
      <c r="E36" s="501">
        <v>820.75500000000011</v>
      </c>
      <c r="F36" s="119"/>
      <c r="G36" s="118"/>
      <c r="H36" s="119"/>
      <c r="I36" s="118"/>
      <c r="J36" s="119"/>
      <c r="K36" s="118"/>
      <c r="L36" s="119"/>
    </row>
    <row r="37" spans="1:12">
      <c r="A37" s="487" t="s">
        <v>358</v>
      </c>
      <c r="B37" s="502">
        <v>484.28199999999998</v>
      </c>
      <c r="C37" s="502">
        <v>405.65300000000002</v>
      </c>
      <c r="D37" s="502">
        <v>100.29600000000001</v>
      </c>
      <c r="E37" s="502">
        <v>990.23099999999999</v>
      </c>
      <c r="F37" s="119"/>
      <c r="G37" s="118"/>
      <c r="H37" s="119"/>
      <c r="I37" s="118"/>
      <c r="J37" s="119"/>
      <c r="K37" s="118"/>
      <c r="L37" s="119"/>
    </row>
    <row r="38" spans="1:12">
      <c r="A38" s="487" t="s">
        <v>359</v>
      </c>
      <c r="B38" s="502">
        <v>498.03100000000001</v>
      </c>
      <c r="C38" s="502">
        <v>147.767</v>
      </c>
      <c r="D38" s="502">
        <v>18.222999999999999</v>
      </c>
      <c r="E38" s="502">
        <v>664.02099999999996</v>
      </c>
      <c r="F38" s="119"/>
      <c r="G38" s="118"/>
      <c r="H38" s="119"/>
      <c r="I38" s="118"/>
      <c r="J38" s="119"/>
      <c r="K38" s="118"/>
      <c r="L38" s="119"/>
    </row>
    <row r="39" spans="1:12" s="70" customFormat="1" ht="12.75" thickBot="1">
      <c r="A39" s="488" t="s">
        <v>360</v>
      </c>
      <c r="B39" s="503">
        <v>403.05399999999997</v>
      </c>
      <c r="C39" s="503">
        <v>148.38</v>
      </c>
      <c r="D39" s="503">
        <v>16.579000000000001</v>
      </c>
      <c r="E39" s="503">
        <v>568.01299999999992</v>
      </c>
      <c r="F39" s="117"/>
      <c r="G39" s="116"/>
      <c r="H39" s="117"/>
      <c r="I39" s="116"/>
      <c r="J39" s="117"/>
      <c r="K39" s="116"/>
      <c r="L39" s="117"/>
    </row>
    <row r="40" spans="1:12" ht="12.75" thickBot="1">
      <c r="A40" s="484" t="s">
        <v>361</v>
      </c>
      <c r="B40" s="500">
        <v>2499.2420000000002</v>
      </c>
      <c r="C40" s="500">
        <v>4080.5839999999998</v>
      </c>
      <c r="D40" s="500">
        <v>1469.8530000000001</v>
      </c>
      <c r="E40" s="500">
        <v>8049.6790000000001</v>
      </c>
      <c r="F40" s="119"/>
      <c r="G40" s="118"/>
      <c r="H40" s="119"/>
      <c r="I40" s="118"/>
      <c r="J40" s="119"/>
      <c r="K40" s="118"/>
      <c r="L40" s="119"/>
    </row>
    <row r="41" spans="1:12">
      <c r="A41" s="489" t="s">
        <v>362</v>
      </c>
      <c r="B41" s="501">
        <v>367.161</v>
      </c>
      <c r="C41" s="501">
        <v>329.149</v>
      </c>
      <c r="D41" s="501">
        <v>686.16300000000001</v>
      </c>
      <c r="E41" s="501">
        <v>1382.473</v>
      </c>
      <c r="F41" s="119"/>
      <c r="G41" s="118"/>
      <c r="H41" s="119"/>
      <c r="I41" s="118"/>
      <c r="J41" s="119"/>
      <c r="K41" s="118"/>
      <c r="L41" s="119"/>
    </row>
    <row r="42" spans="1:12">
      <c r="A42" s="487" t="s">
        <v>363</v>
      </c>
      <c r="B42" s="502">
        <v>0</v>
      </c>
      <c r="C42" s="502">
        <v>50.978000000000002</v>
      </c>
      <c r="D42" s="502">
        <v>0</v>
      </c>
      <c r="E42" s="502">
        <v>50.978000000000002</v>
      </c>
      <c r="F42" s="119"/>
      <c r="G42" s="118"/>
      <c r="H42" s="119"/>
      <c r="I42" s="118"/>
      <c r="J42" s="119"/>
      <c r="K42" s="118"/>
      <c r="L42" s="119"/>
    </row>
    <row r="43" spans="1:12">
      <c r="A43" s="486" t="s">
        <v>364</v>
      </c>
      <c r="B43" s="502">
        <v>145.73400000000001</v>
      </c>
      <c r="C43" s="502">
        <v>267.97800000000001</v>
      </c>
      <c r="D43" s="502">
        <v>175.04599999999999</v>
      </c>
      <c r="E43" s="502">
        <v>588.75800000000004</v>
      </c>
      <c r="F43" s="119"/>
      <c r="G43" s="118"/>
      <c r="H43" s="119"/>
      <c r="I43" s="118"/>
      <c r="J43" s="119"/>
      <c r="K43" s="118"/>
      <c r="L43" s="119"/>
    </row>
    <row r="44" spans="1:12" s="70" customFormat="1">
      <c r="A44" s="487" t="s">
        <v>365</v>
      </c>
      <c r="B44" s="502">
        <v>736.91200000000003</v>
      </c>
      <c r="C44" s="502">
        <v>1384.241</v>
      </c>
      <c r="D44" s="502">
        <v>365.83499999999998</v>
      </c>
      <c r="E44" s="502">
        <v>2486.9880000000003</v>
      </c>
      <c r="F44" s="117"/>
      <c r="G44" s="116"/>
      <c r="H44" s="117"/>
      <c r="I44" s="116"/>
      <c r="J44" s="117"/>
      <c r="K44" s="116"/>
      <c r="L44" s="117"/>
    </row>
    <row r="45" spans="1:12">
      <c r="A45" s="486" t="s">
        <v>480</v>
      </c>
      <c r="B45" s="502">
        <v>0.40400000000000003</v>
      </c>
      <c r="C45" s="502">
        <v>6.1189999999999998</v>
      </c>
      <c r="D45" s="502">
        <v>0</v>
      </c>
      <c r="E45" s="502">
        <v>6.5229999999999997</v>
      </c>
      <c r="F45" s="119"/>
      <c r="G45" s="118"/>
      <c r="H45" s="119"/>
      <c r="I45" s="118"/>
      <c r="J45" s="119"/>
      <c r="K45" s="118"/>
      <c r="L45" s="119"/>
    </row>
    <row r="46" spans="1:12">
      <c r="A46" s="486" t="s">
        <v>401</v>
      </c>
      <c r="B46" s="502">
        <v>248.185</v>
      </c>
      <c r="C46" s="502">
        <v>37.909999999999997</v>
      </c>
      <c r="D46" s="502">
        <v>0.96199999999999997</v>
      </c>
      <c r="E46" s="502">
        <v>287.05700000000002</v>
      </c>
      <c r="F46" s="119"/>
      <c r="G46" s="118"/>
      <c r="H46" s="119"/>
      <c r="I46" s="118"/>
      <c r="J46" s="119"/>
      <c r="K46" s="118"/>
      <c r="L46" s="119"/>
    </row>
    <row r="47" spans="1:12" ht="12.75" thickBot="1">
      <c r="A47" s="488" t="s">
        <v>402</v>
      </c>
      <c r="B47" s="503">
        <v>1000.846</v>
      </c>
      <c r="C47" s="503">
        <v>2004.2090000000001</v>
      </c>
      <c r="D47" s="503">
        <v>241.84700000000001</v>
      </c>
      <c r="E47" s="503">
        <v>3246.902</v>
      </c>
      <c r="F47" s="119"/>
      <c r="G47" s="118"/>
      <c r="H47" s="119"/>
      <c r="I47" s="118"/>
      <c r="J47" s="119"/>
      <c r="K47" s="118"/>
      <c r="L47" s="119"/>
    </row>
    <row r="48" spans="1:12" ht="12.75" thickBot="1">
      <c r="A48" s="490" t="s">
        <v>368</v>
      </c>
      <c r="B48" s="500">
        <v>8849.9500000000007</v>
      </c>
      <c r="C48" s="500">
        <v>6318.9759999999997</v>
      </c>
      <c r="D48" s="500">
        <v>1547.6189999999999</v>
      </c>
      <c r="E48" s="500">
        <v>16716.544999999998</v>
      </c>
      <c r="F48" s="119"/>
      <c r="G48" s="118"/>
      <c r="H48" s="119"/>
      <c r="I48" s="118"/>
      <c r="J48" s="119"/>
      <c r="K48" s="118"/>
      <c r="L48" s="119"/>
    </row>
    <row r="49" spans="1:12">
      <c r="A49" s="489" t="s">
        <v>369</v>
      </c>
      <c r="B49" s="501">
        <v>992.34900000000005</v>
      </c>
      <c r="C49" s="501">
        <v>1013.929</v>
      </c>
      <c r="D49" s="501">
        <v>16.908999999999999</v>
      </c>
      <c r="E49" s="501">
        <v>2023.1869999999999</v>
      </c>
      <c r="F49" s="119"/>
      <c r="G49" s="118"/>
      <c r="H49" s="119"/>
      <c r="I49" s="118"/>
      <c r="J49" s="119"/>
      <c r="K49" s="118"/>
      <c r="L49" s="119"/>
    </row>
    <row r="50" spans="1:12">
      <c r="A50" s="486" t="s">
        <v>370</v>
      </c>
      <c r="B50" s="502">
        <v>615.29200000000003</v>
      </c>
      <c r="C50" s="502">
        <v>399.22</v>
      </c>
      <c r="D50" s="502">
        <v>5.3040000000000003</v>
      </c>
      <c r="E50" s="502">
        <v>1019.816</v>
      </c>
      <c r="F50" s="119"/>
      <c r="G50" s="118"/>
      <c r="H50" s="119"/>
      <c r="I50" s="118"/>
      <c r="J50" s="119"/>
      <c r="K50" s="118"/>
      <c r="L50" s="119"/>
    </row>
    <row r="51" spans="1:12">
      <c r="A51" s="486" t="s">
        <v>403</v>
      </c>
      <c r="B51" s="502">
        <v>274.12900000000002</v>
      </c>
      <c r="C51" s="502">
        <v>1420.3910000000001</v>
      </c>
      <c r="D51" s="502">
        <v>0</v>
      </c>
      <c r="E51" s="502">
        <v>1694.52</v>
      </c>
      <c r="F51" s="119"/>
      <c r="G51" s="118"/>
      <c r="H51" s="119"/>
      <c r="I51" s="118"/>
      <c r="J51" s="119"/>
      <c r="K51" s="118"/>
      <c r="L51" s="119"/>
    </row>
    <row r="52" spans="1:12" s="70" customFormat="1">
      <c r="A52" s="487" t="s">
        <v>372</v>
      </c>
      <c r="B52" s="502">
        <v>4552.6869999999999</v>
      </c>
      <c r="C52" s="502">
        <v>2151.8290000000002</v>
      </c>
      <c r="D52" s="502">
        <v>1435.5989999999999</v>
      </c>
      <c r="E52" s="502">
        <v>8140.1149999999998</v>
      </c>
      <c r="F52" s="117"/>
      <c r="G52" s="116"/>
      <c r="H52" s="117"/>
      <c r="I52" s="116"/>
      <c r="J52" s="117"/>
      <c r="K52" s="116"/>
      <c r="L52" s="117"/>
    </row>
    <row r="53" spans="1:12">
      <c r="A53" s="487" t="s">
        <v>373</v>
      </c>
      <c r="B53" s="502">
        <v>408.21899999999999</v>
      </c>
      <c r="C53" s="502">
        <v>538.08500000000004</v>
      </c>
      <c r="D53" s="502">
        <v>79.048000000000002</v>
      </c>
      <c r="E53" s="502">
        <v>1025.3520000000001</v>
      </c>
      <c r="F53" s="119"/>
      <c r="G53" s="118"/>
      <c r="H53" s="119"/>
      <c r="I53" s="118"/>
      <c r="J53" s="119"/>
      <c r="K53" s="118"/>
      <c r="L53" s="119"/>
    </row>
    <row r="54" spans="1:12">
      <c r="A54" s="493" t="s">
        <v>407</v>
      </c>
      <c r="B54" s="502">
        <v>0</v>
      </c>
      <c r="C54" s="502">
        <v>489.55200000000002</v>
      </c>
      <c r="D54" s="502">
        <v>0</v>
      </c>
      <c r="E54" s="502">
        <v>489.55200000000002</v>
      </c>
      <c r="F54" s="119"/>
      <c r="G54" s="118"/>
      <c r="H54" s="119"/>
      <c r="I54" s="118"/>
      <c r="J54" s="119"/>
      <c r="K54" s="118"/>
      <c r="L54" s="119"/>
    </row>
    <row r="55" spans="1:12">
      <c r="A55" s="487" t="s">
        <v>374</v>
      </c>
      <c r="B55" s="502">
        <v>8.4000000000000005E-2</v>
      </c>
      <c r="C55" s="502">
        <v>0</v>
      </c>
      <c r="D55" s="502">
        <v>10.759</v>
      </c>
      <c r="E55" s="502">
        <v>10.843</v>
      </c>
      <c r="F55" s="119"/>
      <c r="G55" s="118"/>
      <c r="H55" s="119"/>
      <c r="I55" s="118"/>
      <c r="J55" s="119"/>
      <c r="K55" s="118"/>
      <c r="L55" s="119"/>
    </row>
    <row r="56" spans="1:12" ht="23.25" thickBot="1">
      <c r="A56" s="494" t="s">
        <v>375</v>
      </c>
      <c r="B56" s="503">
        <v>2007.19</v>
      </c>
      <c r="C56" s="503">
        <v>305.97000000000003</v>
      </c>
      <c r="D56" s="503">
        <v>0</v>
      </c>
      <c r="E56" s="503">
        <v>2313.16</v>
      </c>
      <c r="F56" s="119"/>
      <c r="G56" s="118"/>
      <c r="H56" s="119"/>
      <c r="I56" s="118"/>
      <c r="J56" s="119"/>
      <c r="K56" s="118"/>
      <c r="L56" s="119"/>
    </row>
    <row r="57" spans="1:12" ht="12.75" thickBot="1">
      <c r="A57" s="490" t="s">
        <v>489</v>
      </c>
      <c r="B57" s="500">
        <v>661.18899999999996</v>
      </c>
      <c r="C57" s="500">
        <v>86.834999999999994</v>
      </c>
      <c r="D57" s="500">
        <v>13.85</v>
      </c>
      <c r="E57" s="500">
        <v>761.87399999999991</v>
      </c>
      <c r="F57" s="119"/>
      <c r="G57" s="118"/>
      <c r="H57" s="119"/>
      <c r="I57" s="118"/>
      <c r="J57" s="119"/>
      <c r="K57" s="118"/>
      <c r="L57" s="119"/>
    </row>
    <row r="58" spans="1:12" ht="12.75" thickBot="1">
      <c r="A58" s="490" t="s">
        <v>490</v>
      </c>
      <c r="B58" s="500">
        <v>11931.33</v>
      </c>
      <c r="C58" s="500">
        <v>8344.4120000000003</v>
      </c>
      <c r="D58" s="500">
        <v>5789.2860000000001</v>
      </c>
      <c r="E58" s="500">
        <v>26065.027999999998</v>
      </c>
      <c r="F58" s="119"/>
      <c r="G58" s="118"/>
      <c r="H58" s="119"/>
      <c r="I58" s="118"/>
      <c r="J58" s="119"/>
      <c r="K58" s="118"/>
      <c r="L58" s="119"/>
    </row>
    <row r="59" spans="1:12">
      <c r="A59" s="489" t="s">
        <v>378</v>
      </c>
      <c r="B59" s="501">
        <v>8452.3799999999992</v>
      </c>
      <c r="C59" s="501">
        <v>6763.567</v>
      </c>
      <c r="D59" s="501">
        <v>5268.5360000000001</v>
      </c>
      <c r="E59" s="501">
        <v>20484.483</v>
      </c>
      <c r="F59" s="119"/>
      <c r="G59" s="118"/>
      <c r="H59" s="119"/>
      <c r="I59" s="118"/>
      <c r="J59" s="119"/>
      <c r="K59" s="118"/>
      <c r="L59" s="119"/>
    </row>
    <row r="60" spans="1:12">
      <c r="A60" s="487" t="s">
        <v>379</v>
      </c>
      <c r="B60" s="502">
        <v>2604.3649999999998</v>
      </c>
      <c r="C60" s="502">
        <v>1329.9169999999999</v>
      </c>
      <c r="D60" s="502">
        <v>414.08100000000002</v>
      </c>
      <c r="E60" s="502">
        <v>4348.3629999999994</v>
      </c>
      <c r="F60" s="119"/>
      <c r="G60" s="118"/>
      <c r="H60" s="119"/>
      <c r="I60" s="118"/>
      <c r="J60" s="119"/>
      <c r="K60" s="118"/>
      <c r="L60" s="119"/>
    </row>
    <row r="61" spans="1:12" s="70" customFormat="1">
      <c r="A61" s="487" t="s">
        <v>380</v>
      </c>
      <c r="B61" s="502">
        <v>156.99700000000001</v>
      </c>
      <c r="C61" s="502">
        <v>143.17099999999999</v>
      </c>
      <c r="D61" s="502">
        <v>5.2919999999999998</v>
      </c>
      <c r="E61" s="502">
        <v>305.46000000000004</v>
      </c>
      <c r="F61" s="117"/>
      <c r="G61" s="116"/>
      <c r="H61" s="117"/>
      <c r="I61" s="116"/>
      <c r="J61" s="117"/>
      <c r="K61" s="116"/>
      <c r="L61" s="117"/>
    </row>
    <row r="62" spans="1:12" s="70" customFormat="1">
      <c r="A62" s="487" t="s">
        <v>381</v>
      </c>
      <c r="B62" s="502">
        <v>716.50599999999997</v>
      </c>
      <c r="C62" s="502">
        <v>599.14300000000003</v>
      </c>
      <c r="D62" s="502">
        <v>13.007</v>
      </c>
      <c r="E62" s="502">
        <v>1328.6559999999999</v>
      </c>
      <c r="F62" s="117"/>
      <c r="G62" s="116"/>
      <c r="H62" s="117"/>
      <c r="I62" s="116"/>
      <c r="J62" s="117"/>
      <c r="K62" s="116"/>
      <c r="L62" s="117"/>
    </row>
    <row r="63" spans="1:12">
      <c r="A63" s="487" t="s">
        <v>263</v>
      </c>
      <c r="B63" s="502">
        <v>1.0820000000000001</v>
      </c>
      <c r="C63" s="502">
        <v>0</v>
      </c>
      <c r="D63" s="502">
        <v>410.14</v>
      </c>
      <c r="E63" s="502">
        <v>411.22199999999998</v>
      </c>
      <c r="F63" s="119"/>
      <c r="G63" s="118"/>
      <c r="H63" s="119"/>
      <c r="I63" s="118"/>
      <c r="J63" s="119"/>
      <c r="K63" s="118"/>
      <c r="L63" s="119"/>
    </row>
    <row r="64" spans="1:12">
      <c r="A64" s="487" t="s">
        <v>382</v>
      </c>
      <c r="B64" s="502">
        <v>0</v>
      </c>
      <c r="C64" s="502">
        <v>-491.38600000000002</v>
      </c>
      <c r="D64" s="502">
        <v>-185.333</v>
      </c>
      <c r="E64" s="502">
        <v>-676.71900000000005</v>
      </c>
      <c r="F64" s="119"/>
      <c r="G64" s="118"/>
      <c r="H64" s="119"/>
      <c r="I64" s="118"/>
      <c r="J64" s="119"/>
      <c r="K64" s="118"/>
      <c r="L64" s="119"/>
    </row>
    <row r="65" spans="1:12">
      <c r="A65" s="495" t="s">
        <v>98</v>
      </c>
      <c r="B65" s="503"/>
      <c r="C65" s="503"/>
      <c r="D65" s="503"/>
      <c r="E65" s="503"/>
      <c r="F65" s="119"/>
      <c r="G65" s="118"/>
      <c r="H65" s="119"/>
      <c r="I65" s="118"/>
      <c r="J65" s="119"/>
      <c r="K65" s="118"/>
      <c r="L65" s="119"/>
    </row>
    <row r="66" spans="1:12" ht="12.75" thickBot="1">
      <c r="A66" s="496" t="s">
        <v>484</v>
      </c>
      <c r="B66" s="503">
        <v>0</v>
      </c>
      <c r="C66" s="503">
        <v>0</v>
      </c>
      <c r="D66" s="503">
        <v>-136.43700000000001</v>
      </c>
      <c r="E66" s="503">
        <v>-136.43700000000001</v>
      </c>
      <c r="F66" s="119"/>
      <c r="G66" s="118"/>
      <c r="H66" s="119"/>
      <c r="I66" s="118"/>
      <c r="J66" s="119"/>
      <c r="K66" s="118"/>
      <c r="L66" s="119"/>
    </row>
    <row r="67" spans="1:12" ht="12.75" thickBot="1">
      <c r="A67" s="490" t="s">
        <v>485</v>
      </c>
      <c r="B67" s="500">
        <v>2001.155</v>
      </c>
      <c r="C67" s="500">
        <v>875.73800000000006</v>
      </c>
      <c r="D67" s="500">
        <v>175.5</v>
      </c>
      <c r="E67" s="500">
        <v>3052.393</v>
      </c>
      <c r="F67" s="119"/>
      <c r="G67" s="118"/>
      <c r="H67" s="119"/>
      <c r="I67" s="118"/>
      <c r="J67" s="119"/>
      <c r="K67" s="118"/>
      <c r="L67" s="119"/>
    </row>
    <row r="68" spans="1:12" ht="12.75" thickBot="1">
      <c r="A68" s="497" t="s">
        <v>384</v>
      </c>
      <c r="B68" s="504">
        <v>134404.39600000001</v>
      </c>
      <c r="C68" s="504">
        <v>57167.895999999993</v>
      </c>
      <c r="D68" s="504">
        <v>15331.302</v>
      </c>
      <c r="E68" s="504">
        <v>206903.59399999998</v>
      </c>
      <c r="F68" s="119"/>
      <c r="G68" s="118"/>
      <c r="H68" s="119"/>
      <c r="I68" s="118"/>
      <c r="J68" s="119"/>
      <c r="K68" s="118"/>
      <c r="L68" s="119"/>
    </row>
    <row r="69" spans="1:12">
      <c r="A69" s="498"/>
      <c r="B69" s="498"/>
      <c r="C69" s="498"/>
      <c r="D69" s="498"/>
      <c r="E69" s="498"/>
      <c r="F69" s="119"/>
      <c r="G69" s="118"/>
      <c r="H69" s="119"/>
      <c r="I69" s="118"/>
      <c r="J69" s="119"/>
      <c r="K69" s="118"/>
      <c r="L69" s="119"/>
    </row>
    <row r="70" spans="1:12">
      <c r="A70" s="498"/>
      <c r="B70" s="498"/>
      <c r="C70" s="498"/>
      <c r="D70" s="498"/>
      <c r="E70" s="498"/>
      <c r="F70" s="119"/>
      <c r="G70" s="118"/>
      <c r="H70" s="119"/>
      <c r="I70" s="118"/>
      <c r="J70" s="119"/>
      <c r="K70" s="118"/>
      <c r="L70" s="119"/>
    </row>
    <row r="71" spans="1:12">
      <c r="A71" s="499" t="s">
        <v>486</v>
      </c>
      <c r="B71" s="498"/>
      <c r="C71" s="498"/>
      <c r="D71" s="498"/>
      <c r="E71" s="498"/>
      <c r="F71" s="119"/>
      <c r="G71" s="118"/>
      <c r="H71" s="119"/>
      <c r="I71" s="118"/>
      <c r="J71" s="119"/>
      <c r="K71" s="118"/>
      <c r="L71" s="119"/>
    </row>
    <row r="72" spans="1:12" s="70" customFormat="1">
      <c r="A72" s="499" t="s">
        <v>487</v>
      </c>
      <c r="B72" s="498"/>
      <c r="C72" s="498"/>
      <c r="D72" s="498"/>
      <c r="E72" s="498"/>
      <c r="F72" s="117"/>
      <c r="G72" s="116"/>
      <c r="H72" s="117"/>
      <c r="I72" s="116"/>
      <c r="J72" s="117"/>
      <c r="K72" s="116"/>
      <c r="L72" s="117"/>
    </row>
    <row r="73" spans="1:12">
      <c r="E73" s="89"/>
      <c r="F73" s="89"/>
      <c r="G73" s="89"/>
      <c r="H73" s="89"/>
      <c r="I73" s="89"/>
      <c r="J73" s="89"/>
      <c r="K73" s="89"/>
      <c r="L73" s="89"/>
    </row>
    <row r="74" spans="1:12">
      <c r="E74" s="89"/>
      <c r="F74" s="89"/>
      <c r="G74" s="89"/>
      <c r="H74" s="89"/>
      <c r="I74" s="89"/>
      <c r="J74" s="89"/>
      <c r="K74" s="89"/>
      <c r="L74" s="89"/>
    </row>
    <row r="75" spans="1:12">
      <c r="E75" s="89"/>
      <c r="F75" s="89"/>
      <c r="G75" s="89"/>
      <c r="H75" s="89"/>
      <c r="I75" s="89"/>
      <c r="J75" s="89"/>
      <c r="K75" s="89"/>
      <c r="L75" s="89"/>
    </row>
    <row r="76" spans="1:12">
      <c r="E76" s="89"/>
      <c r="F76" s="89"/>
      <c r="G76" s="89"/>
      <c r="H76" s="89"/>
      <c r="I76" s="89"/>
      <c r="J76" s="89"/>
      <c r="K76" s="89"/>
      <c r="L76" s="89"/>
    </row>
    <row r="77" spans="1:12">
      <c r="E77" s="89"/>
      <c r="F77" s="89"/>
      <c r="G77" s="89"/>
      <c r="H77" s="89"/>
      <c r="I77" s="89"/>
      <c r="J77" s="89"/>
      <c r="K77" s="89"/>
      <c r="L77" s="89"/>
    </row>
    <row r="78" spans="1:12">
      <c r="E78" s="89"/>
      <c r="F78" s="89"/>
      <c r="G78" s="89"/>
      <c r="H78" s="89"/>
      <c r="I78" s="89"/>
      <c r="J78" s="89"/>
      <c r="K78" s="89"/>
      <c r="L78" s="89"/>
    </row>
    <row r="79" spans="1:12">
      <c r="E79" s="89"/>
      <c r="F79" s="89"/>
      <c r="G79" s="89"/>
      <c r="H79" s="89"/>
      <c r="I79" s="89"/>
      <c r="J79" s="89"/>
      <c r="K79" s="89"/>
      <c r="L79" s="89"/>
    </row>
    <row r="80" spans="1:12">
      <c r="E80" s="89"/>
      <c r="F80" s="89"/>
      <c r="G80" s="89"/>
      <c r="H80" s="89"/>
      <c r="I80" s="89"/>
      <c r="J80" s="89"/>
      <c r="K80" s="89"/>
      <c r="L80" s="89"/>
    </row>
    <row r="81" spans="5:12">
      <c r="E81" s="89"/>
      <c r="F81" s="89"/>
      <c r="G81" s="89"/>
      <c r="H81" s="89"/>
      <c r="I81" s="89"/>
      <c r="J81" s="89"/>
      <c r="K81" s="89"/>
      <c r="L81" s="89"/>
    </row>
    <row r="82" spans="5:12">
      <c r="E82" s="89"/>
      <c r="F82" s="89"/>
      <c r="G82" s="89"/>
      <c r="H82" s="89"/>
      <c r="I82" s="89"/>
      <c r="J82" s="89"/>
      <c r="K82" s="89"/>
      <c r="L82" s="89"/>
    </row>
    <row r="83" spans="5:12">
      <c r="E83" s="89"/>
      <c r="F83" s="89"/>
      <c r="G83" s="89"/>
      <c r="H83" s="89"/>
      <c r="I83" s="89"/>
      <c r="J83" s="89"/>
      <c r="K83" s="89"/>
      <c r="L83" s="89"/>
    </row>
    <row r="84" spans="5:12">
      <c r="E84" s="89"/>
      <c r="F84" s="89"/>
      <c r="G84" s="89"/>
      <c r="H84" s="89"/>
      <c r="I84" s="89"/>
      <c r="J84" s="89"/>
      <c r="K84" s="89"/>
      <c r="L84" s="89"/>
    </row>
    <row r="85" spans="5:12">
      <c r="E85" s="89"/>
      <c r="F85" s="89"/>
      <c r="G85" s="89"/>
      <c r="H85" s="89"/>
      <c r="I85" s="89"/>
      <c r="J85" s="89"/>
      <c r="K85" s="89"/>
      <c r="L85" s="89"/>
    </row>
    <row r="86" spans="5:12">
      <c r="E86" s="89"/>
      <c r="F86" s="89"/>
      <c r="G86" s="89"/>
      <c r="H86" s="89"/>
      <c r="I86" s="89"/>
      <c r="J86" s="89"/>
      <c r="K86" s="89"/>
      <c r="L86" s="89"/>
    </row>
    <row r="87" spans="5:12">
      <c r="E87" s="89"/>
      <c r="F87" s="89"/>
      <c r="G87" s="89"/>
      <c r="H87" s="89"/>
      <c r="I87" s="89"/>
      <c r="J87" s="89"/>
      <c r="K87" s="89"/>
      <c r="L87" s="89"/>
    </row>
    <row r="88" spans="5:12">
      <c r="E88" s="89"/>
      <c r="F88" s="89"/>
      <c r="G88" s="89"/>
      <c r="H88" s="89"/>
      <c r="I88" s="89"/>
      <c r="J88" s="89"/>
      <c r="K88" s="89"/>
      <c r="L88" s="89"/>
    </row>
    <row r="89" spans="5:12">
      <c r="E89" s="89"/>
      <c r="F89" s="89"/>
      <c r="G89" s="89"/>
      <c r="H89" s="89"/>
      <c r="I89" s="89"/>
      <c r="J89" s="89"/>
      <c r="K89" s="89"/>
      <c r="L89" s="89"/>
    </row>
    <row r="90" spans="5:12">
      <c r="E90" s="89"/>
      <c r="F90" s="89"/>
      <c r="G90" s="89"/>
      <c r="H90" s="89"/>
      <c r="I90" s="89"/>
      <c r="J90" s="89"/>
      <c r="K90" s="89"/>
      <c r="L90" s="89"/>
    </row>
    <row r="91" spans="5:12">
      <c r="E91" s="89"/>
      <c r="F91" s="89"/>
      <c r="G91" s="89"/>
      <c r="H91" s="89"/>
      <c r="I91" s="89"/>
      <c r="J91" s="89"/>
      <c r="K91" s="89"/>
      <c r="L91" s="89"/>
    </row>
    <row r="92" spans="5:12">
      <c r="E92" s="89"/>
      <c r="F92" s="89"/>
      <c r="G92" s="89"/>
      <c r="H92" s="89"/>
      <c r="I92" s="89"/>
      <c r="J92" s="89"/>
      <c r="K92" s="89"/>
      <c r="L92" s="89"/>
    </row>
    <row r="93" spans="5:12">
      <c r="E93" s="89"/>
      <c r="F93" s="89"/>
      <c r="G93" s="89"/>
      <c r="H93" s="89"/>
      <c r="I93" s="89"/>
      <c r="J93" s="89"/>
      <c r="K93" s="89"/>
      <c r="L93" s="89"/>
    </row>
    <row r="94" spans="5:12">
      <c r="E94" s="89"/>
      <c r="F94" s="89"/>
      <c r="G94" s="89"/>
      <c r="H94" s="89"/>
      <c r="I94" s="89"/>
      <c r="J94" s="89"/>
      <c r="K94" s="89"/>
      <c r="L94" s="89"/>
    </row>
    <row r="95" spans="5:12">
      <c r="E95" s="89"/>
      <c r="F95" s="89"/>
      <c r="G95" s="89"/>
      <c r="H95" s="89"/>
      <c r="I95" s="89"/>
      <c r="J95" s="89"/>
      <c r="K95" s="89"/>
      <c r="L95" s="89"/>
    </row>
    <row r="96" spans="5:12">
      <c r="E96" s="89"/>
      <c r="F96" s="89"/>
      <c r="G96" s="89"/>
      <c r="H96" s="89"/>
      <c r="I96" s="89"/>
      <c r="J96" s="89"/>
      <c r="K96" s="89"/>
      <c r="L96" s="89"/>
    </row>
    <row r="97" spans="5:12">
      <c r="E97" s="89"/>
      <c r="F97" s="89"/>
      <c r="G97" s="89"/>
      <c r="H97" s="89"/>
      <c r="I97" s="89"/>
      <c r="J97" s="89"/>
      <c r="K97" s="89"/>
      <c r="L97" s="89"/>
    </row>
    <row r="98" spans="5:12">
      <c r="E98" s="89"/>
      <c r="F98" s="89"/>
      <c r="G98" s="89"/>
      <c r="H98" s="89"/>
      <c r="I98" s="89"/>
      <c r="J98" s="89"/>
      <c r="K98" s="89"/>
      <c r="L98" s="89"/>
    </row>
    <row r="99" spans="5:12">
      <c r="E99" s="89"/>
      <c r="F99" s="89"/>
      <c r="G99" s="89"/>
      <c r="H99" s="89"/>
      <c r="I99" s="89"/>
      <c r="J99" s="89"/>
      <c r="K99" s="89"/>
      <c r="L99" s="89"/>
    </row>
    <row r="100" spans="5:12">
      <c r="E100" s="89"/>
      <c r="F100" s="89"/>
      <c r="G100" s="89"/>
      <c r="H100" s="89"/>
      <c r="I100" s="89"/>
      <c r="J100" s="89"/>
      <c r="K100" s="89"/>
      <c r="L100" s="89"/>
    </row>
    <row r="101" spans="5:12">
      <c r="E101" s="89"/>
      <c r="F101" s="89"/>
      <c r="G101" s="89"/>
      <c r="H101" s="89"/>
      <c r="I101" s="89"/>
      <c r="J101" s="89"/>
      <c r="K101" s="89"/>
      <c r="L101" s="89"/>
    </row>
    <row r="102" spans="5:12">
      <c r="E102" s="89"/>
      <c r="F102" s="89"/>
      <c r="G102" s="89"/>
      <c r="H102" s="89"/>
      <c r="I102" s="89"/>
      <c r="J102" s="89"/>
      <c r="K102" s="89"/>
      <c r="L102" s="89"/>
    </row>
    <row r="103" spans="5:12">
      <c r="E103" s="89"/>
      <c r="F103" s="89"/>
      <c r="G103" s="89"/>
      <c r="H103" s="89"/>
      <c r="I103" s="89"/>
      <c r="J103" s="89"/>
      <c r="K103" s="89"/>
      <c r="L103" s="89"/>
    </row>
    <row r="104" spans="5:12">
      <c r="E104" s="89"/>
      <c r="F104" s="89"/>
      <c r="G104" s="89"/>
      <c r="H104" s="89"/>
      <c r="I104" s="89"/>
      <c r="J104" s="89"/>
      <c r="K104" s="89"/>
      <c r="L104" s="89"/>
    </row>
    <row r="105" spans="5:12">
      <c r="E105" s="89"/>
      <c r="F105" s="89"/>
      <c r="G105" s="89"/>
      <c r="H105" s="89"/>
      <c r="I105" s="89"/>
      <c r="J105" s="89"/>
      <c r="K105" s="89"/>
      <c r="L105" s="89"/>
    </row>
    <row r="106" spans="5:12">
      <c r="E106" s="89"/>
      <c r="F106" s="89"/>
      <c r="G106" s="89"/>
      <c r="H106" s="89"/>
      <c r="I106" s="89"/>
      <c r="J106" s="89"/>
      <c r="K106" s="89"/>
      <c r="L106" s="89"/>
    </row>
    <row r="107" spans="5:12">
      <c r="E107" s="89"/>
      <c r="F107" s="89"/>
      <c r="G107" s="89"/>
      <c r="H107" s="89"/>
      <c r="I107" s="89"/>
      <c r="J107" s="89"/>
      <c r="K107" s="89"/>
      <c r="L107" s="89"/>
    </row>
    <row r="108" spans="5:12">
      <c r="E108" s="89"/>
      <c r="F108" s="89"/>
      <c r="G108" s="89"/>
      <c r="H108" s="89"/>
      <c r="I108" s="89"/>
      <c r="J108" s="89"/>
      <c r="K108" s="89"/>
      <c r="L108" s="89"/>
    </row>
    <row r="109" spans="5:12">
      <c r="E109" s="89"/>
      <c r="F109" s="89"/>
      <c r="G109" s="89"/>
      <c r="H109" s="89"/>
      <c r="I109" s="89"/>
      <c r="J109" s="89"/>
      <c r="K109" s="89"/>
      <c r="L109" s="89"/>
    </row>
    <row r="110" spans="5:12">
      <c r="E110" s="89"/>
      <c r="F110" s="89"/>
      <c r="G110" s="89"/>
      <c r="H110" s="89"/>
      <c r="I110" s="89"/>
      <c r="J110" s="89"/>
      <c r="K110" s="89"/>
      <c r="L110" s="89"/>
    </row>
    <row r="111" spans="5:12">
      <c r="E111" s="89"/>
      <c r="F111" s="89"/>
      <c r="G111" s="89"/>
      <c r="H111" s="89"/>
      <c r="I111" s="89"/>
      <c r="J111" s="89"/>
      <c r="K111" s="89"/>
      <c r="L111" s="89"/>
    </row>
    <row r="112" spans="5:12">
      <c r="E112" s="89"/>
      <c r="F112" s="89"/>
      <c r="G112" s="89"/>
      <c r="H112" s="89"/>
      <c r="I112" s="89"/>
      <c r="J112" s="89"/>
      <c r="K112" s="89"/>
      <c r="L112" s="89"/>
    </row>
    <row r="113" spans="5:12">
      <c r="E113" s="89"/>
      <c r="F113" s="89"/>
      <c r="G113" s="89"/>
      <c r="H113" s="89"/>
      <c r="I113" s="89"/>
      <c r="J113" s="89"/>
      <c r="K113" s="89"/>
      <c r="L113" s="89"/>
    </row>
    <row r="114" spans="5:12">
      <c r="E114" s="89"/>
      <c r="F114" s="89"/>
      <c r="G114" s="89"/>
      <c r="H114" s="89"/>
      <c r="I114" s="89"/>
      <c r="J114" s="89"/>
      <c r="K114" s="89"/>
      <c r="L114" s="89"/>
    </row>
    <row r="115" spans="5:12">
      <c r="E115" s="89"/>
      <c r="F115" s="89"/>
      <c r="G115" s="89"/>
      <c r="H115" s="89"/>
      <c r="I115" s="89"/>
      <c r="J115" s="89"/>
      <c r="K115" s="89"/>
      <c r="L115" s="89"/>
    </row>
    <row r="116" spans="5:12">
      <c r="E116" s="89"/>
      <c r="F116" s="89"/>
      <c r="G116" s="89"/>
      <c r="H116" s="89"/>
      <c r="I116" s="89"/>
      <c r="J116" s="89"/>
      <c r="K116" s="89"/>
      <c r="L116" s="89"/>
    </row>
    <row r="117" spans="5:12">
      <c r="E117" s="89"/>
      <c r="F117" s="89"/>
      <c r="G117" s="89"/>
      <c r="H117" s="89"/>
      <c r="I117" s="89"/>
      <c r="J117" s="89"/>
      <c r="K117" s="89"/>
      <c r="L117" s="89"/>
    </row>
    <row r="118" spans="5:12">
      <c r="E118" s="89"/>
      <c r="F118" s="89"/>
      <c r="G118" s="89"/>
      <c r="H118" s="89"/>
      <c r="I118" s="89"/>
      <c r="J118" s="89"/>
      <c r="K118" s="89"/>
      <c r="L118" s="89"/>
    </row>
    <row r="119" spans="5:12">
      <c r="E119" s="89"/>
      <c r="F119" s="89"/>
      <c r="G119" s="89"/>
      <c r="H119" s="89"/>
      <c r="I119" s="89"/>
      <c r="J119" s="89"/>
      <c r="K119" s="89"/>
      <c r="L119" s="89"/>
    </row>
    <row r="120" spans="5:12">
      <c r="E120" s="89"/>
      <c r="F120" s="89"/>
      <c r="G120" s="89"/>
      <c r="H120" s="89"/>
      <c r="I120" s="89"/>
      <c r="J120" s="89"/>
      <c r="K120" s="89"/>
      <c r="L120" s="89"/>
    </row>
    <row r="121" spans="5:12">
      <c r="E121" s="89"/>
      <c r="F121" s="89"/>
      <c r="G121" s="89"/>
      <c r="H121" s="89"/>
      <c r="I121" s="89"/>
      <c r="J121" s="89"/>
      <c r="K121" s="89"/>
      <c r="L121" s="89"/>
    </row>
    <row r="122" spans="5:12">
      <c r="E122" s="89"/>
      <c r="F122" s="89"/>
      <c r="G122" s="89"/>
      <c r="H122" s="89"/>
      <c r="I122" s="89"/>
      <c r="J122" s="89"/>
      <c r="K122" s="89"/>
      <c r="L122" s="89"/>
    </row>
    <row r="123" spans="5:12">
      <c r="E123" s="89"/>
      <c r="F123" s="89"/>
      <c r="G123" s="89"/>
      <c r="H123" s="89"/>
      <c r="I123" s="89"/>
      <c r="J123" s="89"/>
      <c r="K123" s="89"/>
      <c r="L123" s="89"/>
    </row>
    <row r="124" spans="5:12">
      <c r="E124" s="89"/>
      <c r="F124" s="89"/>
      <c r="G124" s="89"/>
      <c r="H124" s="89"/>
      <c r="I124" s="89"/>
      <c r="J124" s="89"/>
      <c r="K124" s="89"/>
      <c r="L124" s="89"/>
    </row>
    <row r="125" spans="5:12">
      <c r="E125" s="89"/>
      <c r="F125" s="89"/>
      <c r="G125" s="89"/>
      <c r="H125" s="89"/>
      <c r="I125" s="89"/>
      <c r="J125" s="89"/>
      <c r="K125" s="89"/>
      <c r="L125" s="89"/>
    </row>
    <row r="126" spans="5:12">
      <c r="E126" s="89"/>
      <c r="F126" s="89"/>
      <c r="G126" s="89"/>
      <c r="H126" s="89"/>
      <c r="I126" s="89"/>
      <c r="J126" s="89"/>
      <c r="K126" s="89"/>
      <c r="L126" s="89"/>
    </row>
    <row r="127" spans="5:12">
      <c r="E127" s="89"/>
      <c r="F127" s="89"/>
      <c r="G127" s="89"/>
      <c r="H127" s="89"/>
      <c r="I127" s="89"/>
      <c r="J127" s="89"/>
      <c r="K127" s="89"/>
      <c r="L127" s="89"/>
    </row>
    <row r="128" spans="5:12">
      <c r="E128" s="89"/>
      <c r="F128" s="89"/>
      <c r="G128" s="89"/>
      <c r="H128" s="89"/>
      <c r="I128" s="89"/>
      <c r="J128" s="89"/>
      <c r="K128" s="89"/>
      <c r="L128" s="89"/>
    </row>
    <row r="129" spans="5:12">
      <c r="E129" s="89"/>
      <c r="F129" s="89"/>
      <c r="G129" s="89"/>
      <c r="H129" s="89"/>
      <c r="I129" s="89"/>
      <c r="J129" s="89"/>
      <c r="K129" s="89"/>
      <c r="L129" s="89"/>
    </row>
    <row r="130" spans="5:12">
      <c r="E130" s="89"/>
      <c r="F130" s="89"/>
      <c r="G130" s="89"/>
      <c r="H130" s="89"/>
      <c r="I130" s="89"/>
      <c r="J130" s="89"/>
      <c r="K130" s="89"/>
      <c r="L130" s="89"/>
    </row>
    <row r="131" spans="5:12">
      <c r="E131" s="89"/>
      <c r="F131" s="89"/>
      <c r="G131" s="89"/>
      <c r="H131" s="89"/>
      <c r="I131" s="89"/>
      <c r="J131" s="89"/>
      <c r="K131" s="89"/>
      <c r="L131" s="89"/>
    </row>
    <row r="132" spans="5:12">
      <c r="E132" s="89"/>
      <c r="F132" s="89"/>
      <c r="G132" s="89"/>
      <c r="H132" s="89"/>
      <c r="I132" s="89"/>
      <c r="J132" s="89"/>
      <c r="K132" s="89"/>
      <c r="L132" s="89"/>
    </row>
    <row r="133" spans="5:12">
      <c r="E133" s="89"/>
      <c r="F133" s="89"/>
      <c r="G133" s="89"/>
      <c r="H133" s="89"/>
      <c r="I133" s="89"/>
      <c r="J133" s="89"/>
      <c r="K133" s="89"/>
      <c r="L133" s="89"/>
    </row>
    <row r="134" spans="5:12">
      <c r="E134" s="89"/>
      <c r="F134" s="89"/>
      <c r="G134" s="89"/>
      <c r="H134" s="89"/>
      <c r="I134" s="89"/>
      <c r="J134" s="89"/>
      <c r="K134" s="89"/>
      <c r="L134" s="89"/>
    </row>
    <row r="135" spans="5:12">
      <c r="E135" s="89"/>
      <c r="F135" s="89"/>
      <c r="G135" s="89"/>
      <c r="H135" s="89"/>
      <c r="I135" s="89"/>
      <c r="J135" s="89"/>
      <c r="K135" s="89"/>
      <c r="L135" s="89"/>
    </row>
    <row r="136" spans="5:12">
      <c r="E136" s="89"/>
      <c r="F136" s="89"/>
      <c r="G136" s="89"/>
      <c r="H136" s="89"/>
      <c r="I136" s="89"/>
      <c r="J136" s="89"/>
      <c r="K136" s="89"/>
      <c r="L136" s="89"/>
    </row>
    <row r="137" spans="5:12">
      <c r="E137" s="89"/>
      <c r="F137" s="89"/>
      <c r="G137" s="89"/>
      <c r="H137" s="89"/>
      <c r="I137" s="89"/>
      <c r="J137" s="89"/>
      <c r="K137" s="89"/>
      <c r="L137" s="89"/>
    </row>
    <row r="138" spans="5:12">
      <c r="E138" s="89"/>
      <c r="F138" s="89"/>
      <c r="G138" s="89"/>
      <c r="H138" s="89"/>
      <c r="I138" s="89"/>
      <c r="J138" s="89"/>
      <c r="K138" s="89"/>
      <c r="L138" s="89"/>
    </row>
    <row r="139" spans="5:12">
      <c r="E139" s="89"/>
      <c r="F139" s="89"/>
      <c r="G139" s="89"/>
      <c r="H139" s="89"/>
      <c r="I139" s="89"/>
      <c r="J139" s="89"/>
      <c r="K139" s="89"/>
      <c r="L139" s="89"/>
    </row>
  </sheetData>
  <mergeCells count="2">
    <mergeCell ref="A2:E2"/>
    <mergeCell ref="D4:E4"/>
  </mergeCells>
  <pageMargins left="0.17" right="0.18" top="0.43" bottom="0.79" header="0.17" footer="0.5"/>
  <pageSetup paperSize="9" scale="78" fitToHeight="2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0"/>
  <sheetViews>
    <sheetView zoomScaleNormal="100" workbookViewId="0">
      <selection activeCell="A23" sqref="A23"/>
    </sheetView>
  </sheetViews>
  <sheetFormatPr defaultRowHeight="12"/>
  <cols>
    <col min="1" max="1" width="33.125" style="34" customWidth="1"/>
    <col min="2" max="3" width="11.125" style="34" customWidth="1"/>
    <col min="4" max="4" width="10.375" style="34" customWidth="1"/>
    <col min="5" max="5" width="10.75" style="34" customWidth="1"/>
    <col min="6" max="6" width="7.125" style="34" bestFit="1" customWidth="1"/>
    <col min="7" max="7" width="8.375" style="34" customWidth="1"/>
    <col min="8" max="8" width="6.625" style="34" bestFit="1" customWidth="1"/>
    <col min="9" max="9" width="7.375" style="34" customWidth="1"/>
    <col min="10" max="10" width="7.75" style="34" customWidth="1"/>
    <col min="11" max="11" width="8.625" style="34" customWidth="1"/>
    <col min="12" max="12" width="6.625" style="34" bestFit="1" customWidth="1"/>
    <col min="13" max="16384" width="9" style="34"/>
  </cols>
  <sheetData>
    <row r="1" spans="1:24">
      <c r="A1" s="185"/>
      <c r="B1" s="185"/>
      <c r="C1" s="185"/>
      <c r="D1" s="186"/>
      <c r="E1" s="185"/>
    </row>
    <row r="2" spans="1:24">
      <c r="A2" s="1605" t="s">
        <v>491</v>
      </c>
      <c r="B2" s="1605"/>
      <c r="C2" s="1605"/>
      <c r="D2" s="1605"/>
      <c r="E2" s="1605"/>
    </row>
    <row r="3" spans="1:24">
      <c r="A3" s="210"/>
      <c r="B3" s="210"/>
      <c r="C3" s="210"/>
      <c r="D3" s="210"/>
      <c r="E3" s="210"/>
    </row>
    <row r="4" spans="1:24" ht="12.75" thickBot="1">
      <c r="A4" s="2"/>
      <c r="B4" s="185"/>
      <c r="C4" s="185"/>
      <c r="D4" s="1623" t="s">
        <v>385</v>
      </c>
      <c r="E4" s="1623"/>
    </row>
    <row r="5" spans="1:24" ht="24.75" thickBot="1">
      <c r="A5" s="373" t="s">
        <v>4</v>
      </c>
      <c r="B5" s="306" t="s">
        <v>5</v>
      </c>
      <c r="C5" s="307" t="s">
        <v>324</v>
      </c>
      <c r="D5" s="308" t="s">
        <v>325</v>
      </c>
      <c r="E5" s="309" t="s">
        <v>8</v>
      </c>
    </row>
    <row r="6" spans="1:24">
      <c r="A6" s="478" t="s">
        <v>10</v>
      </c>
      <c r="B6" s="513">
        <v>10170.870999999999</v>
      </c>
      <c r="C6" s="505">
        <v>4319.7</v>
      </c>
      <c r="D6" s="505">
        <v>844.46900000000005</v>
      </c>
      <c r="E6" s="511">
        <v>15335.039999999999</v>
      </c>
      <c r="K6" s="35"/>
    </row>
    <row r="7" spans="1:24">
      <c r="A7" s="375" t="s">
        <v>12</v>
      </c>
      <c r="B7" s="514">
        <v>8188.8029999999999</v>
      </c>
      <c r="C7" s="506">
        <v>3599.2860000000001</v>
      </c>
      <c r="D7" s="506">
        <v>743.49199999999996</v>
      </c>
      <c r="E7" s="511">
        <v>12531.581</v>
      </c>
      <c r="K7" s="35"/>
    </row>
    <row r="8" spans="1:24">
      <c r="A8" s="375" t="s">
        <v>14</v>
      </c>
      <c r="B8" s="514">
        <v>1981.614</v>
      </c>
      <c r="C8" s="506">
        <v>718.91099999999994</v>
      </c>
      <c r="D8" s="506">
        <v>100.285</v>
      </c>
      <c r="E8" s="511">
        <v>2800.81</v>
      </c>
    </row>
    <row r="9" spans="1:24">
      <c r="A9" s="375" t="s">
        <v>16</v>
      </c>
      <c r="B9" s="514">
        <v>0.45400000000000001</v>
      </c>
      <c r="C9" s="506">
        <v>1.5029999999999999</v>
      </c>
      <c r="D9" s="506">
        <v>0.69199999999999995</v>
      </c>
      <c r="E9" s="511">
        <v>2.649</v>
      </c>
    </row>
    <row r="10" spans="1:24" s="50" customFormat="1" ht="24">
      <c r="A10" s="375" t="s">
        <v>315</v>
      </c>
      <c r="B10" s="515">
        <v>0</v>
      </c>
      <c r="C10" s="507">
        <v>0</v>
      </c>
      <c r="D10" s="507">
        <v>0</v>
      </c>
      <c r="E10" s="511">
        <v>0</v>
      </c>
    </row>
    <row r="11" spans="1:24">
      <c r="A11" s="374" t="s">
        <v>19</v>
      </c>
      <c r="B11" s="516">
        <v>14151.347</v>
      </c>
      <c r="C11" s="508">
        <v>5030.6210000000001</v>
      </c>
      <c r="D11" s="508">
        <v>1816.585</v>
      </c>
      <c r="E11" s="511">
        <v>20998.553</v>
      </c>
    </row>
    <row r="12" spans="1:24">
      <c r="A12" s="478" t="s">
        <v>21</v>
      </c>
      <c r="B12" s="513">
        <v>9541.6679999999997</v>
      </c>
      <c r="C12" s="505">
        <v>2895.5830000000001</v>
      </c>
      <c r="D12" s="505">
        <v>645.17499999999995</v>
      </c>
      <c r="E12" s="511">
        <v>13082.425999999999</v>
      </c>
    </row>
    <row r="13" spans="1:24">
      <c r="A13" s="375" t="s">
        <v>23</v>
      </c>
      <c r="B13" s="517">
        <v>42.091999999999999</v>
      </c>
      <c r="C13" s="509">
        <v>27.452999999999999</v>
      </c>
      <c r="D13" s="509">
        <v>3.8</v>
      </c>
      <c r="E13" s="511">
        <v>73.344999999999999</v>
      </c>
      <c r="O13" s="89"/>
      <c r="P13" s="89"/>
      <c r="Q13" s="89"/>
      <c r="R13" s="89"/>
      <c r="S13" s="89"/>
      <c r="T13" s="89"/>
      <c r="U13" s="89"/>
      <c r="V13" s="89"/>
      <c r="W13" s="89"/>
      <c r="X13" s="89"/>
    </row>
    <row r="14" spans="1:24">
      <c r="A14" s="375" t="s">
        <v>25</v>
      </c>
      <c r="B14" s="517">
        <v>5390.0339999999997</v>
      </c>
      <c r="C14" s="509">
        <v>0.95499999999999996</v>
      </c>
      <c r="D14" s="509">
        <v>19.475000000000001</v>
      </c>
      <c r="E14" s="511">
        <v>5410.4639999999999</v>
      </c>
      <c r="O14" s="89"/>
      <c r="P14" s="89"/>
      <c r="Q14" s="89"/>
      <c r="R14" s="89"/>
      <c r="S14" s="89"/>
      <c r="T14" s="89"/>
      <c r="U14" s="89"/>
      <c r="V14" s="89"/>
      <c r="W14" s="89"/>
      <c r="X14" s="89"/>
    </row>
    <row r="15" spans="1:24" s="70" customFormat="1">
      <c r="A15" s="375" t="s">
        <v>27</v>
      </c>
      <c r="B15" s="517">
        <v>4109.5420000000004</v>
      </c>
      <c r="C15" s="509">
        <v>2867.1750000000002</v>
      </c>
      <c r="D15" s="509">
        <v>621.9</v>
      </c>
      <c r="E15" s="511">
        <v>7598.6170000000002</v>
      </c>
      <c r="O15" s="112"/>
      <c r="P15" s="112"/>
      <c r="Q15" s="112"/>
      <c r="R15" s="112"/>
      <c r="S15" s="112"/>
      <c r="T15" s="112"/>
      <c r="U15" s="112"/>
      <c r="V15" s="112"/>
      <c r="W15" s="112"/>
      <c r="X15" s="112"/>
    </row>
    <row r="16" spans="1:24" s="50" customFormat="1">
      <c r="A16" s="478" t="s">
        <v>29</v>
      </c>
      <c r="B16" s="513">
        <v>29524.484</v>
      </c>
      <c r="C16" s="505">
        <v>12349.439</v>
      </c>
      <c r="D16" s="505">
        <v>4968.509</v>
      </c>
      <c r="E16" s="511">
        <v>46842.432000000001</v>
      </c>
      <c r="O16" s="120"/>
      <c r="P16" s="120"/>
      <c r="Q16" s="120"/>
      <c r="R16" s="120"/>
      <c r="S16" s="120"/>
      <c r="T16" s="120"/>
      <c r="U16" s="120"/>
      <c r="V16" s="120"/>
      <c r="W16" s="120"/>
      <c r="X16" s="120"/>
    </row>
    <row r="17" spans="1:24">
      <c r="A17" s="375" t="s">
        <v>31</v>
      </c>
      <c r="B17" s="514">
        <v>5238.9570000000003</v>
      </c>
      <c r="C17" s="506">
        <v>2092.9470000000001</v>
      </c>
      <c r="D17" s="506">
        <v>249.721</v>
      </c>
      <c r="E17" s="511">
        <v>7581.625</v>
      </c>
      <c r="O17" s="89"/>
      <c r="P17" s="89"/>
      <c r="Q17" s="89"/>
      <c r="R17" s="89"/>
      <c r="S17" s="89"/>
      <c r="T17" s="89"/>
      <c r="U17" s="89"/>
      <c r="V17" s="89"/>
      <c r="W17" s="89"/>
      <c r="X17" s="89"/>
    </row>
    <row r="18" spans="1:24" s="70" customFormat="1">
      <c r="A18" s="375" t="s">
        <v>33</v>
      </c>
      <c r="B18" s="514">
        <v>23308.565999999999</v>
      </c>
      <c r="C18" s="506">
        <v>9518.1990000000005</v>
      </c>
      <c r="D18" s="506">
        <v>2255.8180000000002</v>
      </c>
      <c r="E18" s="511">
        <v>35082.582999999999</v>
      </c>
      <c r="O18" s="112"/>
      <c r="P18" s="87"/>
      <c r="Q18" s="88"/>
      <c r="R18" s="88"/>
      <c r="S18" s="88"/>
      <c r="T18" s="88"/>
      <c r="U18" s="88"/>
      <c r="V18" s="88"/>
      <c r="W18" s="88"/>
      <c r="X18" s="88"/>
    </row>
    <row r="19" spans="1:24" ht="36">
      <c r="A19" s="375" t="s">
        <v>35</v>
      </c>
      <c r="B19" s="514">
        <v>69.346000000000004</v>
      </c>
      <c r="C19" s="506">
        <v>186.41900000000001</v>
      </c>
      <c r="D19" s="506">
        <v>208.917</v>
      </c>
      <c r="E19" s="511">
        <v>464.68200000000002</v>
      </c>
      <c r="O19" s="89"/>
      <c r="P19" s="89"/>
      <c r="Q19" s="89"/>
      <c r="R19" s="89"/>
      <c r="S19" s="89"/>
      <c r="T19" s="89"/>
      <c r="U19" s="89"/>
      <c r="V19" s="89"/>
      <c r="W19" s="89"/>
      <c r="X19" s="89"/>
    </row>
    <row r="20" spans="1:24" s="50" customFormat="1" ht="24">
      <c r="A20" s="375" t="s">
        <v>37</v>
      </c>
      <c r="B20" s="514">
        <v>214.95</v>
      </c>
      <c r="C20" s="506">
        <v>529.726</v>
      </c>
      <c r="D20" s="506">
        <v>187.08099999999999</v>
      </c>
      <c r="E20" s="511">
        <v>931.75700000000006</v>
      </c>
      <c r="O20" s="120"/>
      <c r="P20" s="90"/>
      <c r="Q20" s="121"/>
      <c r="R20" s="92"/>
      <c r="S20" s="121"/>
      <c r="T20" s="92"/>
      <c r="U20" s="121"/>
      <c r="V20" s="92"/>
      <c r="W20" s="121"/>
      <c r="X20" s="92"/>
    </row>
    <row r="21" spans="1:24">
      <c r="A21" s="375" t="s">
        <v>318</v>
      </c>
      <c r="B21" s="514">
        <v>0</v>
      </c>
      <c r="C21" s="506">
        <v>0</v>
      </c>
      <c r="D21" s="506">
        <v>0</v>
      </c>
      <c r="E21" s="511">
        <v>0</v>
      </c>
      <c r="F21" s="50"/>
      <c r="G21" s="50"/>
      <c r="H21" s="50"/>
      <c r="I21" s="50"/>
      <c r="O21" s="89"/>
      <c r="P21" s="93"/>
      <c r="Q21" s="122"/>
      <c r="R21" s="95"/>
      <c r="S21" s="122"/>
      <c r="T21" s="95"/>
      <c r="U21" s="122"/>
      <c r="V21" s="95"/>
      <c r="W21" s="121"/>
      <c r="X21" s="95"/>
    </row>
    <row r="22" spans="1:24" ht="36">
      <c r="A22" s="375" t="s">
        <v>39</v>
      </c>
      <c r="B22" s="514">
        <v>616.46799999999996</v>
      </c>
      <c r="C22" s="506">
        <v>0.89500000000000002</v>
      </c>
      <c r="D22" s="506">
        <v>928.04600000000005</v>
      </c>
      <c r="E22" s="511">
        <v>1545.4090000000001</v>
      </c>
      <c r="F22" s="50"/>
      <c r="G22" s="50"/>
      <c r="H22" s="50"/>
      <c r="I22" s="50"/>
      <c r="O22" s="89"/>
      <c r="P22" s="93"/>
      <c r="Q22" s="122"/>
      <c r="R22" s="95"/>
      <c r="S22" s="122"/>
      <c r="T22" s="95"/>
      <c r="U22" s="122"/>
      <c r="V22" s="95"/>
      <c r="W22" s="121"/>
      <c r="X22" s="95"/>
    </row>
    <row r="23" spans="1:24" ht="24">
      <c r="A23" s="375" t="s">
        <v>41</v>
      </c>
      <c r="B23" s="514">
        <v>0.36699999999999999</v>
      </c>
      <c r="C23" s="506">
        <v>0</v>
      </c>
      <c r="D23" s="506">
        <v>1015.182</v>
      </c>
      <c r="E23" s="511">
        <v>1015.549</v>
      </c>
      <c r="F23" s="50"/>
      <c r="G23" s="50"/>
      <c r="H23" s="50"/>
      <c r="I23" s="50"/>
      <c r="O23" s="89"/>
      <c r="P23" s="93"/>
      <c r="Q23" s="122"/>
      <c r="R23" s="95"/>
      <c r="S23" s="122"/>
      <c r="T23" s="95"/>
      <c r="U23" s="122"/>
      <c r="V23" s="95"/>
      <c r="W23" s="121"/>
      <c r="X23" s="95"/>
    </row>
    <row r="24" spans="1:24">
      <c r="A24" s="375" t="s">
        <v>488</v>
      </c>
      <c r="B24" s="514">
        <v>75.83</v>
      </c>
      <c r="C24" s="506">
        <v>21.253</v>
      </c>
      <c r="D24" s="506">
        <v>123.744</v>
      </c>
      <c r="E24" s="511">
        <v>220.827</v>
      </c>
      <c r="F24" s="50"/>
      <c r="G24" s="50"/>
      <c r="H24" s="50"/>
      <c r="I24" s="50"/>
      <c r="O24" s="89"/>
      <c r="P24" s="93"/>
      <c r="Q24" s="123"/>
      <c r="R24" s="97"/>
      <c r="S24" s="123"/>
      <c r="T24" s="97"/>
      <c r="U24" s="123"/>
      <c r="V24" s="97"/>
      <c r="W24" s="121"/>
      <c r="X24" s="97"/>
    </row>
    <row r="25" spans="1:24" ht="24" hidden="1" customHeight="1">
      <c r="A25" s="375" t="s">
        <v>319</v>
      </c>
      <c r="B25" s="515">
        <v>0</v>
      </c>
      <c r="C25" s="507">
        <v>0</v>
      </c>
      <c r="D25" s="507">
        <v>0</v>
      </c>
      <c r="E25" s="511">
        <v>0</v>
      </c>
      <c r="F25" s="50"/>
      <c r="G25" s="50"/>
      <c r="H25" s="50"/>
      <c r="I25" s="50"/>
      <c r="O25" s="89"/>
      <c r="P25" s="87"/>
      <c r="Q25" s="124"/>
      <c r="R25" s="99"/>
      <c r="S25" s="124"/>
      <c r="T25" s="99"/>
      <c r="U25" s="124"/>
      <c r="V25" s="99"/>
      <c r="W25" s="121"/>
      <c r="X25" s="99"/>
    </row>
    <row r="26" spans="1:24">
      <c r="A26" s="478" t="s">
        <v>46</v>
      </c>
      <c r="B26" s="513">
        <v>79185.923999999999</v>
      </c>
      <c r="C26" s="505">
        <v>32575.406999999999</v>
      </c>
      <c r="D26" s="505">
        <v>2146.0650000000001</v>
      </c>
      <c r="E26" s="511">
        <v>113907.39600000001</v>
      </c>
      <c r="F26" s="50"/>
      <c r="G26" s="50"/>
      <c r="H26" s="50"/>
      <c r="I26" s="50"/>
      <c r="O26" s="89"/>
      <c r="P26" s="90"/>
      <c r="Q26" s="121"/>
      <c r="R26" s="92"/>
      <c r="S26" s="121"/>
      <c r="T26" s="92"/>
      <c r="U26" s="121"/>
      <c r="V26" s="92"/>
      <c r="W26" s="121"/>
      <c r="X26" s="92"/>
    </row>
    <row r="27" spans="1:24" s="70" customFormat="1">
      <c r="A27" s="375" t="s">
        <v>48</v>
      </c>
      <c r="B27" s="514">
        <v>49110.811000000002</v>
      </c>
      <c r="C27" s="506">
        <v>18750.611000000001</v>
      </c>
      <c r="D27" s="506">
        <v>1019.688</v>
      </c>
      <c r="E27" s="511">
        <v>68881.11</v>
      </c>
      <c r="F27" s="50"/>
      <c r="G27" s="50"/>
      <c r="H27" s="50"/>
      <c r="I27" s="50"/>
      <c r="O27" s="112"/>
      <c r="P27" s="93"/>
      <c r="Q27" s="125"/>
      <c r="R27" s="101"/>
      <c r="S27" s="125"/>
      <c r="T27" s="101"/>
      <c r="U27" s="125"/>
      <c r="V27" s="101"/>
      <c r="W27" s="121"/>
      <c r="X27" s="101"/>
    </row>
    <row r="28" spans="1:24">
      <c r="A28" s="375" t="s">
        <v>50</v>
      </c>
      <c r="B28" s="514">
        <v>435.95600000000002</v>
      </c>
      <c r="C28" s="506">
        <v>18.623000000000001</v>
      </c>
      <c r="D28" s="506">
        <v>5.2919999999999998</v>
      </c>
      <c r="E28" s="511">
        <v>459.87100000000004</v>
      </c>
      <c r="F28" s="50"/>
      <c r="G28" s="50"/>
      <c r="H28" s="50"/>
      <c r="I28" s="50"/>
      <c r="O28" s="89"/>
      <c r="P28" s="93"/>
      <c r="Q28" s="125"/>
      <c r="R28" s="101"/>
      <c r="S28" s="125"/>
      <c r="T28" s="101"/>
      <c r="U28" s="125"/>
      <c r="V28" s="101"/>
      <c r="W28" s="121"/>
      <c r="X28" s="101"/>
    </row>
    <row r="29" spans="1:24" ht="12.75" hidden="1" customHeight="1" thickBot="1">
      <c r="A29" s="375" t="s">
        <v>52</v>
      </c>
      <c r="B29" s="514">
        <v>30709.684000000001</v>
      </c>
      <c r="C29" s="506">
        <v>14192.457</v>
      </c>
      <c r="D29" s="506">
        <v>1262.7049999999999</v>
      </c>
      <c r="E29" s="511">
        <v>46164.846000000005</v>
      </c>
      <c r="F29" s="50"/>
      <c r="G29" s="50"/>
      <c r="H29" s="50"/>
      <c r="I29" s="50"/>
      <c r="O29" s="89"/>
      <c r="P29" s="93"/>
      <c r="Q29" s="125"/>
      <c r="R29" s="101"/>
      <c r="S29" s="125"/>
      <c r="T29" s="101"/>
      <c r="U29" s="125"/>
      <c r="V29" s="101"/>
      <c r="W29" s="121"/>
      <c r="X29" s="101"/>
    </row>
    <row r="30" spans="1:24" s="50" customFormat="1">
      <c r="A30" s="375" t="s">
        <v>54</v>
      </c>
      <c r="B30" s="514">
        <v>7517.1909999999998</v>
      </c>
      <c r="C30" s="506">
        <v>1120.8979999999999</v>
      </c>
      <c r="D30" s="506">
        <v>760.06299999999999</v>
      </c>
      <c r="E30" s="511">
        <v>9398.152</v>
      </c>
      <c r="O30" s="120"/>
      <c r="P30" s="90"/>
      <c r="Q30" s="121"/>
      <c r="R30" s="92"/>
      <c r="S30" s="121"/>
      <c r="T30" s="92"/>
      <c r="U30" s="121"/>
      <c r="V30" s="92"/>
      <c r="W30" s="121"/>
      <c r="X30" s="92"/>
    </row>
    <row r="31" spans="1:24">
      <c r="A31" s="375" t="s">
        <v>56</v>
      </c>
      <c r="B31" s="514">
        <v>-8587.7180000000008</v>
      </c>
      <c r="C31" s="506">
        <v>-1507.182</v>
      </c>
      <c r="D31" s="506">
        <v>-901.68299999999999</v>
      </c>
      <c r="E31" s="511">
        <v>-10996.583000000001</v>
      </c>
      <c r="F31" s="50"/>
      <c r="G31" s="50"/>
      <c r="H31" s="50"/>
      <c r="I31" s="50"/>
      <c r="O31" s="89"/>
      <c r="P31" s="93"/>
      <c r="Q31" s="122"/>
      <c r="R31" s="95"/>
      <c r="S31" s="122"/>
      <c r="T31" s="95"/>
      <c r="U31" s="122"/>
      <c r="V31" s="95"/>
      <c r="W31" s="121"/>
      <c r="X31" s="95"/>
    </row>
    <row r="32" spans="1:24">
      <c r="A32" s="478" t="s">
        <v>58</v>
      </c>
      <c r="B32" s="513">
        <v>3097.5120000000002</v>
      </c>
      <c r="C32" s="505">
        <v>1580.7829999999999</v>
      </c>
      <c r="D32" s="505">
        <v>234.43899999999999</v>
      </c>
      <c r="E32" s="511">
        <v>4912.7340000000004</v>
      </c>
      <c r="F32" s="50"/>
      <c r="G32" s="50"/>
      <c r="H32" s="50"/>
      <c r="I32" s="50"/>
      <c r="O32" s="89"/>
      <c r="P32" s="93"/>
      <c r="Q32" s="122"/>
      <c r="R32" s="95"/>
      <c r="S32" s="122"/>
      <c r="T32" s="95"/>
      <c r="U32" s="122"/>
      <c r="V32" s="95"/>
      <c r="W32" s="121"/>
      <c r="X32" s="95"/>
    </row>
    <row r="33" spans="1:24">
      <c r="A33" s="375" t="s">
        <v>60</v>
      </c>
      <c r="B33" s="514">
        <v>646.06200000000001</v>
      </c>
      <c r="C33" s="506">
        <v>341.10700000000003</v>
      </c>
      <c r="D33" s="506">
        <v>41.466999999999999</v>
      </c>
      <c r="E33" s="511">
        <v>1028.636</v>
      </c>
      <c r="F33" s="50"/>
      <c r="G33" s="50"/>
      <c r="H33" s="50"/>
      <c r="I33" s="50"/>
      <c r="O33" s="89"/>
      <c r="P33" s="93"/>
      <c r="Q33" s="122"/>
      <c r="R33" s="95"/>
      <c r="S33" s="122"/>
      <c r="T33" s="95"/>
      <c r="U33" s="122"/>
      <c r="V33" s="95"/>
      <c r="W33" s="121"/>
      <c r="X33" s="95"/>
    </row>
    <row r="34" spans="1:24">
      <c r="A34" s="375" t="s">
        <v>62</v>
      </c>
      <c r="B34" s="514">
        <v>3421.723</v>
      </c>
      <c r="C34" s="506">
        <v>206.09200000000001</v>
      </c>
      <c r="D34" s="506">
        <v>198.24600000000001</v>
      </c>
      <c r="E34" s="511">
        <v>3826.0610000000001</v>
      </c>
      <c r="O34" s="89"/>
      <c r="P34" s="93"/>
      <c r="Q34" s="122"/>
      <c r="R34" s="95"/>
      <c r="S34" s="122"/>
      <c r="T34" s="95"/>
      <c r="U34" s="122"/>
      <c r="V34" s="95"/>
      <c r="W34" s="121"/>
      <c r="X34" s="95"/>
    </row>
    <row r="35" spans="1:24" s="70" customFormat="1">
      <c r="A35" s="375" t="s">
        <v>64</v>
      </c>
      <c r="B35" s="514">
        <v>-3446.1039999999998</v>
      </c>
      <c r="C35" s="506">
        <v>-220.82499999999999</v>
      </c>
      <c r="D35" s="506">
        <v>-199.83799999999999</v>
      </c>
      <c r="E35" s="511">
        <v>-3866.7669999999998</v>
      </c>
      <c r="O35" s="112"/>
      <c r="P35" s="93"/>
      <c r="Q35" s="122"/>
      <c r="R35" s="95"/>
      <c r="S35" s="122"/>
      <c r="T35" s="95"/>
      <c r="U35" s="122"/>
      <c r="V35" s="95"/>
      <c r="W35" s="121"/>
      <c r="X35" s="95"/>
    </row>
    <row r="36" spans="1:24" s="50" customFormat="1">
      <c r="A36" s="375" t="s">
        <v>66</v>
      </c>
      <c r="B36" s="514">
        <v>762.20799999999997</v>
      </c>
      <c r="C36" s="506">
        <v>519.52</v>
      </c>
      <c r="D36" s="506">
        <v>7.1529999999999996</v>
      </c>
      <c r="E36" s="511">
        <v>1288.8809999999999</v>
      </c>
      <c r="O36" s="120"/>
      <c r="P36" s="93"/>
      <c r="Q36" s="122"/>
      <c r="R36" s="95"/>
      <c r="S36" s="122"/>
      <c r="T36" s="95"/>
      <c r="U36" s="122"/>
      <c r="V36" s="95"/>
      <c r="W36" s="121"/>
      <c r="X36" s="95"/>
    </row>
    <row r="37" spans="1:24">
      <c r="A37" s="375" t="s">
        <v>68</v>
      </c>
      <c r="B37" s="514">
        <v>1665.0940000000001</v>
      </c>
      <c r="C37" s="506">
        <v>620.16800000000001</v>
      </c>
      <c r="D37" s="506">
        <v>426.53399999999999</v>
      </c>
      <c r="E37" s="511">
        <v>2711.7960000000003</v>
      </c>
      <c r="O37" s="89"/>
      <c r="P37" s="93"/>
      <c r="Q37" s="122"/>
      <c r="R37" s="95"/>
      <c r="S37" s="122"/>
      <c r="T37" s="95"/>
      <c r="U37" s="122"/>
      <c r="V37" s="95"/>
      <c r="W37" s="121"/>
      <c r="X37" s="95"/>
    </row>
    <row r="38" spans="1:24">
      <c r="A38" s="375" t="s">
        <v>70</v>
      </c>
      <c r="B38" s="514">
        <v>-40.866</v>
      </c>
      <c r="C38" s="506">
        <v>-3.7080000000000002</v>
      </c>
      <c r="D38" s="506">
        <v>-265.40899999999999</v>
      </c>
      <c r="E38" s="511">
        <v>-309.983</v>
      </c>
      <c r="O38" s="89"/>
      <c r="P38" s="93"/>
      <c r="Q38" s="122"/>
      <c r="R38" s="95"/>
      <c r="S38" s="122"/>
      <c r="T38" s="95"/>
      <c r="U38" s="122"/>
      <c r="V38" s="95"/>
      <c r="W38" s="121"/>
      <c r="X38" s="95"/>
    </row>
    <row r="39" spans="1:24">
      <c r="A39" s="375" t="s">
        <v>72</v>
      </c>
      <c r="B39" s="514">
        <v>0</v>
      </c>
      <c r="C39" s="506">
        <v>0</v>
      </c>
      <c r="D39" s="506">
        <v>0</v>
      </c>
      <c r="E39" s="511">
        <v>0</v>
      </c>
      <c r="O39" s="89"/>
      <c r="P39" s="93"/>
      <c r="Q39" s="123"/>
      <c r="R39" s="97"/>
      <c r="S39" s="123"/>
      <c r="T39" s="97"/>
      <c r="U39" s="123"/>
      <c r="V39" s="97"/>
      <c r="W39" s="121"/>
      <c r="X39" s="97"/>
    </row>
    <row r="40" spans="1:24">
      <c r="A40" s="375" t="s">
        <v>74</v>
      </c>
      <c r="B40" s="514">
        <v>89.394999999999996</v>
      </c>
      <c r="C40" s="506">
        <v>118.429</v>
      </c>
      <c r="D40" s="506">
        <v>26.286000000000001</v>
      </c>
      <c r="E40" s="511">
        <v>234.11</v>
      </c>
      <c r="O40" s="89"/>
      <c r="P40" s="90"/>
      <c r="Q40" s="121"/>
      <c r="R40" s="92"/>
      <c r="S40" s="121"/>
      <c r="T40" s="92"/>
      <c r="U40" s="121"/>
      <c r="V40" s="92"/>
      <c r="W40" s="121"/>
      <c r="X40" s="92"/>
    </row>
    <row r="41" spans="1:24">
      <c r="A41" s="478" t="s">
        <v>76</v>
      </c>
      <c r="B41" s="513">
        <v>746.673</v>
      </c>
      <c r="C41" s="505">
        <v>310.65899999999999</v>
      </c>
      <c r="D41" s="505">
        <v>358.11599999999999</v>
      </c>
      <c r="E41" s="511">
        <v>1415.4479999999999</v>
      </c>
      <c r="O41" s="89"/>
      <c r="P41" s="93"/>
      <c r="Q41" s="122"/>
      <c r="R41" s="95"/>
      <c r="S41" s="122"/>
      <c r="T41" s="95"/>
      <c r="U41" s="122"/>
      <c r="V41" s="95"/>
      <c r="W41" s="121"/>
      <c r="X41" s="95"/>
    </row>
    <row r="42" spans="1:24" ht="24">
      <c r="A42" s="375" t="s">
        <v>78</v>
      </c>
      <c r="B42" s="514">
        <v>183.25299999999999</v>
      </c>
      <c r="C42" s="506">
        <v>1.917</v>
      </c>
      <c r="D42" s="506">
        <v>63.643999999999998</v>
      </c>
      <c r="E42" s="511">
        <v>248.81399999999996</v>
      </c>
      <c r="O42" s="89"/>
      <c r="P42" s="93"/>
      <c r="Q42" s="122"/>
      <c r="R42" s="95"/>
      <c r="S42" s="122"/>
      <c r="T42" s="95"/>
      <c r="U42" s="122"/>
      <c r="V42" s="95"/>
      <c r="W42" s="121"/>
      <c r="X42" s="95"/>
    </row>
    <row r="43" spans="1:24" s="70" customFormat="1" ht="24">
      <c r="A43" s="375" t="s">
        <v>322</v>
      </c>
      <c r="B43" s="514">
        <v>0</v>
      </c>
      <c r="C43" s="506">
        <v>0</v>
      </c>
      <c r="D43" s="506">
        <v>0</v>
      </c>
      <c r="E43" s="511">
        <v>0</v>
      </c>
      <c r="O43" s="112"/>
      <c r="P43" s="93"/>
      <c r="Q43" s="122"/>
      <c r="R43" s="95"/>
      <c r="S43" s="122"/>
      <c r="T43" s="95"/>
      <c r="U43" s="122"/>
      <c r="V43" s="95"/>
      <c r="W43" s="121"/>
      <c r="X43" s="95"/>
    </row>
    <row r="44" spans="1:24">
      <c r="A44" s="375" t="s">
        <v>80</v>
      </c>
      <c r="B44" s="514">
        <v>563.41999999999996</v>
      </c>
      <c r="C44" s="506">
        <v>308.74200000000002</v>
      </c>
      <c r="D44" s="506">
        <v>294.47199999999998</v>
      </c>
      <c r="E44" s="511">
        <v>1166.634</v>
      </c>
      <c r="O44" s="89"/>
      <c r="P44" s="93"/>
      <c r="Q44" s="122"/>
      <c r="R44" s="95"/>
      <c r="S44" s="122"/>
      <c r="T44" s="95"/>
      <c r="U44" s="122"/>
      <c r="V44" s="95"/>
      <c r="W44" s="121"/>
      <c r="X44" s="95"/>
    </row>
    <row r="45" spans="1:24" s="50" customFormat="1">
      <c r="A45" s="375" t="s">
        <v>82</v>
      </c>
      <c r="B45" s="514">
        <v>0</v>
      </c>
      <c r="C45" s="506">
        <v>0</v>
      </c>
      <c r="D45" s="506">
        <v>0</v>
      </c>
      <c r="E45" s="511">
        <v>0</v>
      </c>
      <c r="O45" s="120"/>
      <c r="P45" s="93"/>
      <c r="Q45" s="122"/>
      <c r="R45" s="95"/>
      <c r="S45" s="122"/>
      <c r="T45" s="95"/>
      <c r="U45" s="122"/>
      <c r="V45" s="95"/>
      <c r="W45" s="121"/>
      <c r="X45" s="95"/>
    </row>
    <row r="46" spans="1:24">
      <c r="A46" s="478" t="s">
        <v>84</v>
      </c>
      <c r="B46" s="513">
        <v>3703.98</v>
      </c>
      <c r="C46" s="505">
        <v>2509.866</v>
      </c>
      <c r="D46" s="505">
        <v>952.34</v>
      </c>
      <c r="E46" s="511">
        <v>7166.1859999999997</v>
      </c>
      <c r="O46" s="89"/>
      <c r="P46" s="90"/>
      <c r="Q46" s="121"/>
      <c r="R46" s="92"/>
      <c r="S46" s="121"/>
      <c r="T46" s="92"/>
      <c r="U46" s="121"/>
      <c r="V46" s="92"/>
      <c r="W46" s="121"/>
      <c r="X46" s="92"/>
    </row>
    <row r="47" spans="1:24">
      <c r="A47" s="375" t="s">
        <v>86</v>
      </c>
      <c r="B47" s="514">
        <v>3232.3580000000002</v>
      </c>
      <c r="C47" s="506">
        <v>1694.2370000000001</v>
      </c>
      <c r="D47" s="506">
        <v>890.40800000000002</v>
      </c>
      <c r="E47" s="511">
        <v>5817.0030000000006</v>
      </c>
      <c r="O47" s="89"/>
      <c r="P47" s="93"/>
      <c r="Q47" s="122"/>
      <c r="R47" s="95"/>
      <c r="S47" s="122"/>
      <c r="T47" s="95"/>
      <c r="U47" s="122"/>
      <c r="V47" s="95"/>
      <c r="W47" s="121"/>
      <c r="X47" s="95"/>
    </row>
    <row r="48" spans="1:24" s="70" customFormat="1">
      <c r="A48" s="375" t="s">
        <v>88</v>
      </c>
      <c r="B48" s="514">
        <v>2745.8580000000002</v>
      </c>
      <c r="C48" s="506">
        <v>1224.7070000000001</v>
      </c>
      <c r="D48" s="506">
        <v>352.60399999999998</v>
      </c>
      <c r="E48" s="511">
        <v>4323.1689999999999</v>
      </c>
      <c r="O48" s="112"/>
      <c r="P48" s="93"/>
      <c r="Q48" s="122"/>
      <c r="R48" s="95"/>
      <c r="S48" s="122"/>
      <c r="T48" s="95"/>
      <c r="U48" s="122"/>
      <c r="V48" s="95"/>
      <c r="W48" s="121"/>
      <c r="X48" s="95"/>
    </row>
    <row r="49" spans="1:24">
      <c r="A49" s="375" t="s">
        <v>90</v>
      </c>
      <c r="B49" s="514">
        <v>224.86699999999999</v>
      </c>
      <c r="C49" s="506">
        <v>220.50800000000001</v>
      </c>
      <c r="D49" s="506">
        <v>37.454999999999998</v>
      </c>
      <c r="E49" s="511">
        <v>482.83000000000004</v>
      </c>
      <c r="O49" s="89"/>
      <c r="P49" s="93"/>
      <c r="Q49" s="122"/>
      <c r="R49" s="95"/>
      <c r="S49" s="122"/>
      <c r="T49" s="95"/>
      <c r="U49" s="122"/>
      <c r="V49" s="95"/>
      <c r="W49" s="121"/>
      <c r="X49" s="95"/>
    </row>
    <row r="50" spans="1:24" s="50" customFormat="1">
      <c r="A50" s="375" t="s">
        <v>92</v>
      </c>
      <c r="B50" s="514">
        <v>149.983</v>
      </c>
      <c r="C50" s="506">
        <v>21.722999999999999</v>
      </c>
      <c r="D50" s="506">
        <v>5.0910000000000002</v>
      </c>
      <c r="E50" s="511">
        <v>176.797</v>
      </c>
      <c r="O50" s="120"/>
      <c r="P50" s="93"/>
      <c r="Q50" s="122"/>
      <c r="R50" s="95"/>
      <c r="S50" s="122"/>
      <c r="T50" s="95"/>
      <c r="U50" s="122"/>
      <c r="V50" s="95"/>
      <c r="W50" s="121"/>
      <c r="X50" s="95"/>
    </row>
    <row r="51" spans="1:24">
      <c r="A51" s="375" t="s">
        <v>94</v>
      </c>
      <c r="B51" s="514">
        <v>163.28200000000001</v>
      </c>
      <c r="C51" s="506">
        <v>228.93899999999999</v>
      </c>
      <c r="D51" s="506">
        <v>4.7629999999999999</v>
      </c>
      <c r="E51" s="511">
        <v>396.98400000000004</v>
      </c>
      <c r="O51" s="89"/>
      <c r="P51" s="93"/>
      <c r="Q51" s="122"/>
      <c r="R51" s="95"/>
      <c r="S51" s="122"/>
      <c r="T51" s="95"/>
      <c r="U51" s="122"/>
      <c r="V51" s="95"/>
      <c r="W51" s="121"/>
      <c r="X51" s="95"/>
    </row>
    <row r="52" spans="1:24">
      <c r="A52" s="375" t="s">
        <v>96</v>
      </c>
      <c r="B52" s="514">
        <v>-2812.3679999999999</v>
      </c>
      <c r="C52" s="506">
        <v>-880.24800000000005</v>
      </c>
      <c r="D52" s="506">
        <v>-337.98099999999999</v>
      </c>
      <c r="E52" s="511">
        <v>-4030.5969999999998</v>
      </c>
      <c r="O52" s="89"/>
      <c r="P52" s="93"/>
      <c r="Q52" s="122"/>
      <c r="R52" s="95"/>
      <c r="S52" s="122"/>
      <c r="T52" s="95"/>
      <c r="U52" s="122"/>
      <c r="V52" s="95"/>
      <c r="W52" s="121"/>
      <c r="X52" s="95"/>
    </row>
    <row r="53" spans="1:24">
      <c r="A53" s="478" t="s">
        <v>98</v>
      </c>
      <c r="B53" s="513">
        <v>-2.1000000000000001E-2</v>
      </c>
      <c r="C53" s="505">
        <v>-0.92</v>
      </c>
      <c r="D53" s="505">
        <v>0</v>
      </c>
      <c r="E53" s="511">
        <v>-0.94100000000000006</v>
      </c>
      <c r="O53" s="89"/>
      <c r="P53" s="93"/>
      <c r="Q53" s="122"/>
      <c r="R53" s="95"/>
      <c r="S53" s="122"/>
      <c r="T53" s="95"/>
      <c r="U53" s="122"/>
      <c r="V53" s="95"/>
      <c r="W53" s="121"/>
      <c r="X53" s="95"/>
    </row>
    <row r="54" spans="1:24" ht="12.75" thickBot="1">
      <c r="A54" s="479" t="s">
        <v>100</v>
      </c>
      <c r="B54" s="518">
        <v>150122.43799999999</v>
      </c>
      <c r="C54" s="510">
        <v>61571.138000000006</v>
      </c>
      <c r="D54" s="510">
        <v>11965.698000000002</v>
      </c>
      <c r="E54" s="512">
        <v>223659.274</v>
      </c>
      <c r="O54" s="89"/>
      <c r="P54" s="93"/>
      <c r="Q54" s="122"/>
      <c r="R54" s="95"/>
      <c r="S54" s="122"/>
      <c r="T54" s="95"/>
      <c r="U54" s="122"/>
      <c r="V54" s="95"/>
      <c r="W54" s="121"/>
      <c r="X54" s="95"/>
    </row>
    <row r="55" spans="1:24">
      <c r="D55" s="82"/>
      <c r="O55" s="89"/>
      <c r="P55" s="90"/>
      <c r="Q55" s="121"/>
      <c r="R55" s="92"/>
      <c r="S55" s="121"/>
      <c r="T55" s="92"/>
      <c r="U55" s="121"/>
      <c r="V55" s="92"/>
      <c r="W55" s="121"/>
      <c r="X55" s="92"/>
    </row>
    <row r="56" spans="1:24">
      <c r="D56" s="82"/>
      <c r="O56" s="89"/>
      <c r="P56" s="93"/>
      <c r="Q56" s="122"/>
      <c r="R56" s="95"/>
      <c r="S56" s="122"/>
      <c r="T56" s="95"/>
      <c r="U56" s="122"/>
      <c r="V56" s="95"/>
      <c r="W56" s="121"/>
      <c r="X56" s="95"/>
    </row>
    <row r="57" spans="1:24">
      <c r="O57" s="89"/>
      <c r="P57" s="93"/>
      <c r="Q57" s="122"/>
      <c r="R57" s="95"/>
      <c r="S57" s="122"/>
      <c r="T57" s="95"/>
      <c r="U57" s="122"/>
      <c r="V57" s="95"/>
      <c r="W57" s="121"/>
      <c r="X57" s="95"/>
    </row>
    <row r="58" spans="1:24" ht="24.75" hidden="1" thickBot="1">
      <c r="A58" s="36" t="s">
        <v>0</v>
      </c>
      <c r="B58" s="37"/>
      <c r="C58" s="38" t="s">
        <v>2</v>
      </c>
      <c r="D58" s="39" t="s">
        <v>3</v>
      </c>
      <c r="E58" s="40"/>
      <c r="F58" s="41"/>
      <c r="G58" s="41"/>
      <c r="H58" s="41"/>
      <c r="I58" s="41"/>
      <c r="J58" s="42" t="s">
        <v>1</v>
      </c>
      <c r="K58" s="41" t="s">
        <v>8</v>
      </c>
      <c r="L58" s="43" t="s">
        <v>1</v>
      </c>
      <c r="O58" s="89"/>
      <c r="P58" s="93"/>
      <c r="Q58" s="122"/>
      <c r="R58" s="95"/>
      <c r="S58" s="122"/>
      <c r="T58" s="95"/>
      <c r="U58" s="122"/>
      <c r="V58" s="95"/>
      <c r="W58" s="121"/>
      <c r="X58" s="95"/>
    </row>
    <row r="59" spans="1:24" ht="12.75" hidden="1" thickBot="1">
      <c r="A59" s="44"/>
      <c r="B59" s="37"/>
      <c r="C59" s="37"/>
      <c r="D59" s="45"/>
      <c r="E59" s="46"/>
      <c r="F59" s="47"/>
      <c r="G59" s="47"/>
      <c r="H59" s="47"/>
      <c r="I59" s="47"/>
      <c r="J59" s="48"/>
      <c r="K59" s="47"/>
      <c r="L59" s="49"/>
      <c r="O59" s="89"/>
      <c r="P59" s="93"/>
      <c r="Q59" s="122"/>
      <c r="R59" s="95"/>
      <c r="S59" s="122"/>
      <c r="T59" s="95"/>
      <c r="U59" s="122"/>
      <c r="V59" s="95"/>
      <c r="W59" s="121"/>
      <c r="X59" s="95"/>
    </row>
    <row r="60" spans="1:24" s="70" customFormat="1" ht="12.75" hidden="1" thickBot="1">
      <c r="A60" s="1625" t="s">
        <v>9</v>
      </c>
      <c r="B60" s="1627"/>
      <c r="C60" s="68">
        <v>1578068</v>
      </c>
      <c r="D60" s="69">
        <v>8385159</v>
      </c>
      <c r="E60" s="71"/>
      <c r="F60" s="73"/>
      <c r="G60" s="72"/>
      <c r="H60" s="73"/>
      <c r="I60" s="72"/>
      <c r="J60" s="73">
        <v>7.1792324442106759E-2</v>
      </c>
      <c r="K60" s="72">
        <v>8611717</v>
      </c>
      <c r="L60" s="74">
        <v>5.7459924072341857E-2</v>
      </c>
      <c r="O60" s="112"/>
      <c r="P60" s="93"/>
      <c r="Q60" s="122"/>
      <c r="R60" s="95"/>
      <c r="S60" s="122"/>
      <c r="T60" s="95"/>
      <c r="U60" s="122"/>
      <c r="V60" s="95"/>
      <c r="W60" s="121"/>
      <c r="X60" s="95"/>
    </row>
    <row r="61" spans="1:24" hidden="1">
      <c r="A61" s="46"/>
      <c r="B61" s="51" t="s">
        <v>11</v>
      </c>
      <c r="C61" s="52">
        <v>1119868</v>
      </c>
      <c r="D61" s="53">
        <v>6597172</v>
      </c>
      <c r="E61" s="54"/>
      <c r="F61" s="56"/>
      <c r="G61" s="55"/>
      <c r="H61" s="56"/>
      <c r="I61" s="55"/>
      <c r="J61" s="56">
        <v>0.81956510101694457</v>
      </c>
      <c r="K61" s="55">
        <v>6764092</v>
      </c>
      <c r="L61" s="57">
        <v>0.78545219263475563</v>
      </c>
      <c r="O61" s="89"/>
      <c r="P61" s="93"/>
      <c r="Q61" s="122"/>
      <c r="R61" s="95"/>
      <c r="S61" s="122"/>
      <c r="T61" s="95"/>
      <c r="U61" s="122"/>
      <c r="V61" s="95"/>
      <c r="W61" s="121"/>
      <c r="X61" s="95"/>
    </row>
    <row r="62" spans="1:24" hidden="1">
      <c r="A62" s="58"/>
      <c r="B62" s="59" t="s">
        <v>13</v>
      </c>
      <c r="C62" s="60">
        <v>458164</v>
      </c>
      <c r="D62" s="61">
        <v>1778565</v>
      </c>
      <c r="E62" s="54"/>
      <c r="F62" s="56"/>
      <c r="G62" s="55"/>
      <c r="H62" s="56"/>
      <c r="I62" s="55"/>
      <c r="J62" s="56">
        <v>0.17943618877463108</v>
      </c>
      <c r="K62" s="55">
        <v>1831139</v>
      </c>
      <c r="L62" s="57">
        <v>0.21263343883687771</v>
      </c>
      <c r="O62" s="89"/>
      <c r="P62" s="90"/>
      <c r="Q62" s="121"/>
      <c r="R62" s="92"/>
      <c r="S62" s="121"/>
      <c r="T62" s="92"/>
      <c r="U62" s="121"/>
      <c r="V62" s="92"/>
      <c r="W62" s="121"/>
      <c r="X62" s="92"/>
    </row>
    <row r="63" spans="1:24" ht="36" hidden="1">
      <c r="A63" s="58"/>
      <c r="B63" s="62" t="s">
        <v>15</v>
      </c>
      <c r="C63" s="60">
        <v>36</v>
      </c>
      <c r="D63" s="61">
        <v>9422</v>
      </c>
      <c r="E63" s="54"/>
      <c r="F63" s="56"/>
      <c r="G63" s="55"/>
      <c r="H63" s="56"/>
      <c r="I63" s="55"/>
      <c r="J63" s="56">
        <v>9.9871020842429636E-4</v>
      </c>
      <c r="K63" s="55">
        <v>16486</v>
      </c>
      <c r="L63" s="57">
        <v>1.9143685283666428E-3</v>
      </c>
      <c r="O63" s="89"/>
      <c r="P63" s="90"/>
      <c r="Q63" s="121"/>
      <c r="R63" s="92"/>
      <c r="S63" s="121"/>
      <c r="T63" s="92"/>
      <c r="U63" s="121"/>
      <c r="V63" s="92"/>
      <c r="W63" s="121"/>
      <c r="X63" s="92"/>
    </row>
    <row r="64" spans="1:24" s="70" customFormat="1" ht="12.75" hidden="1" thickBot="1">
      <c r="A64" s="36" t="s">
        <v>18</v>
      </c>
      <c r="B64" s="67"/>
      <c r="C64" s="68">
        <v>1832914</v>
      </c>
      <c r="D64" s="69">
        <v>7422815</v>
      </c>
      <c r="E64" s="71"/>
      <c r="F64" s="73"/>
      <c r="G64" s="72"/>
      <c r="H64" s="73"/>
      <c r="I64" s="72"/>
      <c r="J64" s="73">
        <v>4.1268138076622878E-2</v>
      </c>
      <c r="K64" s="72">
        <v>7422815</v>
      </c>
      <c r="L64" s="74">
        <v>4.7037189036699477E-2</v>
      </c>
      <c r="O64" s="112"/>
      <c r="P64" s="112"/>
      <c r="Q64" s="112"/>
      <c r="R64" s="112"/>
      <c r="S64" s="112"/>
      <c r="T64" s="112"/>
      <c r="U64" s="112"/>
      <c r="V64" s="112"/>
      <c r="W64" s="112"/>
      <c r="X64" s="112"/>
    </row>
    <row r="65" spans="1:24" s="70" customFormat="1" ht="12.75" hidden="1" thickBot="1">
      <c r="A65" s="36" t="s">
        <v>20</v>
      </c>
      <c r="B65" s="67"/>
      <c r="C65" s="68">
        <v>2888172</v>
      </c>
      <c r="D65" s="69">
        <v>12997440</v>
      </c>
      <c r="E65" s="71"/>
      <c r="F65" s="73"/>
      <c r="G65" s="72"/>
      <c r="H65" s="73"/>
      <c r="I65" s="72"/>
      <c r="J65" s="73">
        <v>6.4819129701656222E-2</v>
      </c>
      <c r="K65" s="72">
        <v>12997440</v>
      </c>
      <c r="L65" s="74">
        <v>8.2362694243782078E-2</v>
      </c>
      <c r="O65" s="112"/>
      <c r="P65" s="112"/>
      <c r="Q65" s="112"/>
      <c r="R65" s="112"/>
      <c r="S65" s="112"/>
      <c r="T65" s="112"/>
      <c r="U65" s="112"/>
      <c r="V65" s="112"/>
      <c r="W65" s="112"/>
      <c r="X65" s="112"/>
    </row>
    <row r="66" spans="1:24" hidden="1">
      <c r="A66" s="46"/>
      <c r="B66" s="51" t="s">
        <v>22</v>
      </c>
      <c r="C66" s="52">
        <v>54969</v>
      </c>
      <c r="D66" s="53">
        <v>135581</v>
      </c>
      <c r="E66" s="54"/>
      <c r="F66" s="76"/>
      <c r="G66" s="75"/>
      <c r="H66" s="76"/>
      <c r="I66" s="75"/>
      <c r="J66" s="76">
        <v>2.00724016385634E-2</v>
      </c>
      <c r="K66" s="75">
        <v>135581</v>
      </c>
      <c r="L66" s="77">
        <v>1.0431361868183274E-2</v>
      </c>
      <c r="O66" s="89"/>
      <c r="P66" s="89"/>
      <c r="Q66" s="89"/>
      <c r="R66" s="89"/>
      <c r="S66" s="89"/>
      <c r="T66" s="89"/>
      <c r="U66" s="89"/>
      <c r="V66" s="89"/>
      <c r="W66" s="89"/>
      <c r="X66" s="89"/>
    </row>
    <row r="67" spans="1:24" s="70" customFormat="1" ht="60" hidden="1">
      <c r="A67" s="58"/>
      <c r="B67" s="62" t="s">
        <v>24</v>
      </c>
      <c r="C67" s="60">
        <v>43202</v>
      </c>
      <c r="D67" s="61">
        <v>6043740</v>
      </c>
      <c r="E67" s="54"/>
      <c r="F67" s="76"/>
      <c r="G67" s="75"/>
      <c r="H67" s="76"/>
      <c r="I67" s="75"/>
      <c r="J67" s="76">
        <v>3.031606914144782E-2</v>
      </c>
      <c r="K67" s="75">
        <v>6043740</v>
      </c>
      <c r="L67" s="77">
        <v>0.46499464509934263</v>
      </c>
      <c r="O67" s="112"/>
      <c r="P67" s="112"/>
      <c r="Q67" s="112"/>
      <c r="R67" s="112"/>
      <c r="S67" s="112"/>
      <c r="T67" s="112"/>
      <c r="U67" s="112"/>
      <c r="V67" s="112"/>
      <c r="W67" s="112"/>
      <c r="X67" s="112"/>
    </row>
    <row r="68" spans="1:24" hidden="1">
      <c r="A68" s="63"/>
      <c r="B68" s="78" t="s">
        <v>26</v>
      </c>
      <c r="C68" s="65">
        <v>2790001</v>
      </c>
      <c r="D68" s="66">
        <v>6818119</v>
      </c>
      <c r="E68" s="54"/>
      <c r="F68" s="76"/>
      <c r="G68" s="75"/>
      <c r="H68" s="76"/>
      <c r="I68" s="75"/>
      <c r="J68" s="76">
        <v>0.94961152921998881</v>
      </c>
      <c r="K68" s="75">
        <v>6818119</v>
      </c>
      <c r="L68" s="77">
        <v>0.5245739930324741</v>
      </c>
      <c r="O68" s="89"/>
      <c r="P68" s="89"/>
      <c r="Q68" s="89"/>
      <c r="R68" s="89"/>
      <c r="S68" s="89"/>
      <c r="T68" s="89"/>
      <c r="U68" s="89"/>
      <c r="V68" s="89"/>
      <c r="W68" s="89"/>
      <c r="X68" s="89"/>
    </row>
    <row r="69" spans="1:24" s="70" customFormat="1" ht="12.75" hidden="1" thickBot="1">
      <c r="A69" s="36" t="s">
        <v>28</v>
      </c>
      <c r="B69" s="67"/>
      <c r="C69" s="68">
        <v>6181995</v>
      </c>
      <c r="D69" s="69">
        <v>43826947</v>
      </c>
      <c r="E69" s="71"/>
      <c r="F69" s="73"/>
      <c r="G69" s="72"/>
      <c r="H69" s="73"/>
      <c r="I69" s="72"/>
      <c r="J69" s="73">
        <v>0.24724179244485575</v>
      </c>
      <c r="K69" s="72">
        <v>43826947</v>
      </c>
      <c r="L69" s="74">
        <v>0.27772433920829348</v>
      </c>
      <c r="O69" s="112"/>
      <c r="P69" s="112"/>
      <c r="Q69" s="112"/>
      <c r="R69" s="112"/>
      <c r="S69" s="112"/>
      <c r="T69" s="112"/>
      <c r="U69" s="112"/>
      <c r="V69" s="112"/>
      <c r="W69" s="112"/>
      <c r="X69" s="112"/>
    </row>
    <row r="70" spans="1:24" hidden="1">
      <c r="A70" s="46"/>
      <c r="B70" s="51" t="s">
        <v>30</v>
      </c>
      <c r="C70" s="52">
        <v>1162626</v>
      </c>
      <c r="D70" s="53">
        <v>6565251</v>
      </c>
      <c r="E70" s="54"/>
      <c r="F70" s="56"/>
      <c r="G70" s="55"/>
      <c r="H70" s="56"/>
      <c r="I70" s="55"/>
      <c r="J70" s="56">
        <v>0.13095947554547774</v>
      </c>
      <c r="K70" s="55">
        <v>6565251</v>
      </c>
      <c r="L70" s="57">
        <v>0.14979941450176759</v>
      </c>
      <c r="O70" s="89"/>
      <c r="P70" s="89"/>
      <c r="Q70" s="89"/>
      <c r="R70" s="89"/>
      <c r="S70" s="89"/>
      <c r="T70" s="89"/>
      <c r="U70" s="89"/>
      <c r="V70" s="89"/>
      <c r="W70" s="89"/>
      <c r="X70" s="89"/>
    </row>
    <row r="71" spans="1:24" hidden="1">
      <c r="A71" s="58"/>
      <c r="B71" s="59" t="s">
        <v>32</v>
      </c>
      <c r="C71" s="60">
        <v>4848214</v>
      </c>
      <c r="D71" s="61">
        <v>34574819</v>
      </c>
      <c r="E71" s="54"/>
      <c r="F71" s="56"/>
      <c r="G71" s="55"/>
      <c r="H71" s="56"/>
      <c r="I71" s="55"/>
      <c r="J71" s="56">
        <v>0.57923866291125981</v>
      </c>
      <c r="K71" s="55">
        <v>34574819</v>
      </c>
      <c r="L71" s="57">
        <v>0.78889407925220068</v>
      </c>
      <c r="O71" s="89"/>
      <c r="P71" s="89"/>
      <c r="Q71" s="89"/>
      <c r="R71" s="89"/>
      <c r="S71" s="89"/>
      <c r="T71" s="89"/>
      <c r="U71" s="89"/>
      <c r="V71" s="89"/>
      <c r="W71" s="89"/>
      <c r="X71" s="89"/>
    </row>
    <row r="72" spans="1:24" ht="72" hidden="1">
      <c r="A72" s="58"/>
      <c r="B72" s="62" t="s">
        <v>34</v>
      </c>
      <c r="C72" s="60">
        <v>122922</v>
      </c>
      <c r="D72" s="61">
        <v>339939</v>
      </c>
      <c r="E72" s="54"/>
      <c r="F72" s="56"/>
      <c r="G72" s="55"/>
      <c r="H72" s="56"/>
      <c r="I72" s="55"/>
      <c r="J72" s="56">
        <v>2.0673006679172046E-2</v>
      </c>
      <c r="K72" s="55">
        <v>339939</v>
      </c>
      <c r="L72" s="57">
        <v>7.7563924313505117E-3</v>
      </c>
      <c r="O72" s="89"/>
      <c r="P72" s="89"/>
      <c r="Q72" s="89"/>
      <c r="R72" s="89"/>
      <c r="S72" s="89"/>
      <c r="T72" s="89"/>
      <c r="U72" s="89"/>
      <c r="V72" s="89"/>
      <c r="W72" s="89"/>
      <c r="X72" s="89"/>
    </row>
    <row r="73" spans="1:24" ht="72" hidden="1">
      <c r="A73" s="58"/>
      <c r="B73" s="62" t="s">
        <v>36</v>
      </c>
      <c r="C73" s="60">
        <v>45149</v>
      </c>
      <c r="D73" s="61">
        <v>528934</v>
      </c>
      <c r="E73" s="54"/>
      <c r="F73" s="56"/>
      <c r="G73" s="55"/>
      <c r="H73" s="56"/>
      <c r="I73" s="55"/>
      <c r="J73" s="56">
        <v>4.3743810731492624E-2</v>
      </c>
      <c r="K73" s="55">
        <v>528934</v>
      </c>
      <c r="L73" s="57">
        <v>1.2068693719414223E-2</v>
      </c>
      <c r="O73" s="89"/>
      <c r="P73" s="89"/>
      <c r="Q73" s="89"/>
      <c r="R73" s="89"/>
      <c r="S73" s="89"/>
      <c r="T73" s="89"/>
      <c r="U73" s="89"/>
      <c r="V73" s="89"/>
      <c r="W73" s="89"/>
      <c r="X73" s="89"/>
    </row>
    <row r="74" spans="1:24" ht="72" hidden="1">
      <c r="A74" s="58"/>
      <c r="B74" s="62" t="s">
        <v>38</v>
      </c>
      <c r="C74" s="60">
        <v>2254</v>
      </c>
      <c r="D74" s="61">
        <v>877117</v>
      </c>
      <c r="E74" s="54"/>
      <c r="F74" s="56"/>
      <c r="G74" s="55"/>
      <c r="H74" s="56"/>
      <c r="I74" s="55"/>
      <c r="J74" s="56">
        <v>0.10585954188347463</v>
      </c>
      <c r="K74" s="55">
        <v>877117</v>
      </c>
      <c r="L74" s="57">
        <v>2.0013189602278252E-2</v>
      </c>
      <c r="O74" s="89"/>
      <c r="P74" s="89"/>
      <c r="Q74" s="89"/>
      <c r="R74" s="89"/>
      <c r="S74" s="89"/>
      <c r="T74" s="89"/>
      <c r="U74" s="89"/>
      <c r="V74" s="89"/>
      <c r="W74" s="89"/>
      <c r="X74" s="89"/>
    </row>
    <row r="75" spans="1:24" s="70" customFormat="1" ht="72" hidden="1">
      <c r="A75" s="58"/>
      <c r="B75" s="62" t="s">
        <v>40</v>
      </c>
      <c r="C75" s="60">
        <v>0</v>
      </c>
      <c r="D75" s="61">
        <v>681606</v>
      </c>
      <c r="E75" s="54"/>
      <c r="F75" s="56"/>
      <c r="G75" s="55"/>
      <c r="H75" s="56"/>
      <c r="I75" s="55"/>
      <c r="J75" s="56">
        <v>9.4575144744070055E-2</v>
      </c>
      <c r="K75" s="55">
        <v>681606</v>
      </c>
      <c r="L75" s="57">
        <v>1.555221266039818E-2</v>
      </c>
      <c r="O75" s="112"/>
      <c r="P75" s="112"/>
      <c r="Q75" s="112"/>
      <c r="R75" s="112"/>
      <c r="S75" s="112"/>
      <c r="T75" s="112"/>
      <c r="U75" s="112"/>
      <c r="V75" s="112"/>
      <c r="W75" s="112"/>
      <c r="X75" s="112"/>
    </row>
    <row r="76" spans="1:24" ht="24" hidden="1">
      <c r="A76" s="58"/>
      <c r="B76" s="62" t="s">
        <v>42</v>
      </c>
      <c r="C76" s="60">
        <v>830</v>
      </c>
      <c r="D76" s="61">
        <v>259281</v>
      </c>
      <c r="E76" s="54"/>
      <c r="F76" s="56"/>
      <c r="G76" s="55"/>
      <c r="H76" s="56"/>
      <c r="I76" s="55"/>
      <c r="J76" s="56">
        <v>2.4950357505053051E-2</v>
      </c>
      <c r="K76" s="55">
        <v>259281</v>
      </c>
      <c r="L76" s="57">
        <v>5.9160178325905295E-3</v>
      </c>
      <c r="O76" s="89"/>
      <c r="P76" s="89"/>
      <c r="Q76" s="89"/>
      <c r="R76" s="89"/>
      <c r="S76" s="89"/>
      <c r="T76" s="89"/>
      <c r="U76" s="89"/>
      <c r="V76" s="89"/>
      <c r="W76" s="89"/>
      <c r="X76" s="89"/>
    </row>
    <row r="77" spans="1:24" s="70" customFormat="1" ht="12.75" hidden="1" thickBot="1">
      <c r="A77" s="36" t="s">
        <v>45</v>
      </c>
      <c r="B77" s="67"/>
      <c r="C77" s="68">
        <v>11543487</v>
      </c>
      <c r="D77" s="69">
        <v>72134559</v>
      </c>
      <c r="E77" s="71"/>
      <c r="F77" s="73"/>
      <c r="G77" s="72"/>
      <c r="H77" s="73"/>
      <c r="I77" s="72"/>
      <c r="J77" s="73">
        <v>0.42479895524239542</v>
      </c>
      <c r="K77" s="72">
        <v>72134559</v>
      </c>
      <c r="L77" s="74">
        <v>0.45710513972959743</v>
      </c>
      <c r="O77" s="112"/>
      <c r="P77" s="112"/>
      <c r="Q77" s="112"/>
      <c r="R77" s="112"/>
      <c r="S77" s="112"/>
      <c r="T77" s="112"/>
      <c r="U77" s="112"/>
      <c r="V77" s="112"/>
      <c r="W77" s="112"/>
      <c r="X77" s="112"/>
    </row>
    <row r="78" spans="1:24" hidden="1">
      <c r="A78" s="46"/>
      <c r="B78" s="51" t="s">
        <v>47</v>
      </c>
      <c r="C78" s="52">
        <v>7915259</v>
      </c>
      <c r="D78" s="53">
        <v>45562288</v>
      </c>
      <c r="E78" s="54"/>
      <c r="F78" s="56"/>
      <c r="G78" s="55"/>
      <c r="H78" s="56"/>
      <c r="I78" s="55"/>
      <c r="J78" s="56">
        <v>0.56523554415190003</v>
      </c>
      <c r="K78" s="55">
        <v>45562288</v>
      </c>
      <c r="L78" s="57">
        <v>0.63162911968450519</v>
      </c>
      <c r="O78" s="89"/>
      <c r="P78" s="89"/>
      <c r="Q78" s="89"/>
      <c r="R78" s="89"/>
      <c r="S78" s="89"/>
      <c r="T78" s="89"/>
      <c r="U78" s="89"/>
      <c r="V78" s="89"/>
      <c r="W78" s="89"/>
      <c r="X78" s="89"/>
    </row>
    <row r="79" spans="1:24" hidden="1">
      <c r="A79" s="58"/>
      <c r="B79" s="59" t="s">
        <v>49</v>
      </c>
      <c r="C79" s="60">
        <v>42833</v>
      </c>
      <c r="D79" s="61">
        <v>324119</v>
      </c>
      <c r="E79" s="54"/>
      <c r="F79" s="56"/>
      <c r="G79" s="55"/>
      <c r="H79" s="56"/>
      <c r="I79" s="55"/>
      <c r="J79" s="56">
        <v>1.2633679658532087E-3</v>
      </c>
      <c r="K79" s="55">
        <v>324119</v>
      </c>
      <c r="L79" s="57">
        <v>4.4932554450079886E-3</v>
      </c>
      <c r="O79" s="89"/>
      <c r="P79" s="89"/>
      <c r="Q79" s="89"/>
      <c r="R79" s="89"/>
      <c r="S79" s="89"/>
      <c r="T79" s="89"/>
      <c r="U79" s="89"/>
      <c r="V79" s="89"/>
      <c r="W79" s="89"/>
      <c r="X79" s="89"/>
    </row>
    <row r="80" spans="1:24" hidden="1">
      <c r="A80" s="58"/>
      <c r="B80" s="59" t="s">
        <v>51</v>
      </c>
      <c r="C80" s="60">
        <v>3944800</v>
      </c>
      <c r="D80" s="61">
        <v>26189624</v>
      </c>
      <c r="E80" s="54"/>
      <c r="F80" s="56"/>
      <c r="G80" s="55"/>
      <c r="H80" s="56"/>
      <c r="I80" s="55"/>
      <c r="J80" s="56">
        <v>0.44812164059523335</v>
      </c>
      <c r="K80" s="55">
        <v>26189624</v>
      </c>
      <c r="L80" s="57">
        <v>0.36306625233544437</v>
      </c>
      <c r="O80" s="89"/>
      <c r="P80" s="89"/>
      <c r="Q80" s="89"/>
      <c r="R80" s="89"/>
      <c r="S80" s="89"/>
      <c r="T80" s="89"/>
      <c r="U80" s="89"/>
      <c r="V80" s="89"/>
      <c r="W80" s="89"/>
      <c r="X80" s="89"/>
    </row>
    <row r="81" spans="1:24" ht="36" hidden="1">
      <c r="A81" s="58"/>
      <c r="B81" s="62" t="s">
        <v>53</v>
      </c>
      <c r="C81" s="60">
        <v>385107</v>
      </c>
      <c r="D81" s="61">
        <v>9935489</v>
      </c>
      <c r="E81" s="54"/>
      <c r="F81" s="56"/>
      <c r="G81" s="55"/>
      <c r="H81" s="56"/>
      <c r="I81" s="55"/>
      <c r="J81" s="56">
        <v>0.11726613115930243</v>
      </c>
      <c r="K81" s="55">
        <v>9935489</v>
      </c>
      <c r="L81" s="57">
        <v>0.13773549235949442</v>
      </c>
      <c r="O81" s="89"/>
      <c r="P81" s="89"/>
      <c r="Q81" s="89"/>
      <c r="R81" s="89"/>
      <c r="S81" s="89"/>
      <c r="T81" s="89"/>
      <c r="U81" s="89"/>
      <c r="V81" s="89"/>
      <c r="W81" s="89"/>
      <c r="X81" s="89"/>
    </row>
    <row r="82" spans="1:24" s="70" customFormat="1" hidden="1">
      <c r="A82" s="63"/>
      <c r="B82" s="78" t="s">
        <v>55</v>
      </c>
      <c r="C82" s="65">
        <v>-744512</v>
      </c>
      <c r="D82" s="66">
        <v>-9876961</v>
      </c>
      <c r="E82" s="54"/>
      <c r="F82" s="56"/>
      <c r="G82" s="55"/>
      <c r="H82" s="56"/>
      <c r="I82" s="55"/>
      <c r="J82" s="56">
        <v>-0.13188668387228902</v>
      </c>
      <c r="K82" s="55">
        <v>-9876961</v>
      </c>
      <c r="L82" s="57">
        <v>-0.13692411982445196</v>
      </c>
      <c r="O82" s="112"/>
      <c r="P82" s="112"/>
      <c r="Q82" s="112"/>
      <c r="R82" s="112"/>
      <c r="S82" s="112"/>
      <c r="T82" s="112"/>
      <c r="U82" s="112"/>
      <c r="V82" s="112"/>
      <c r="W82" s="112"/>
      <c r="X82" s="112"/>
    </row>
    <row r="83" spans="1:24" s="70" customFormat="1" ht="12.75" hidden="1" thickBot="1">
      <c r="A83" s="1625" t="s">
        <v>57</v>
      </c>
      <c r="B83" s="1627"/>
      <c r="C83" s="68">
        <v>523417</v>
      </c>
      <c r="D83" s="69">
        <v>5038323</v>
      </c>
      <c r="E83" s="71"/>
      <c r="F83" s="73"/>
      <c r="G83" s="72"/>
      <c r="H83" s="73"/>
      <c r="I83" s="72"/>
      <c r="J83" s="73">
        <v>6.639955611249615E-2</v>
      </c>
      <c r="K83" s="72">
        <v>5038323</v>
      </c>
      <c r="L83" s="74">
        <v>3.1927045383584374E-2</v>
      </c>
      <c r="O83" s="112"/>
      <c r="P83" s="112"/>
      <c r="Q83" s="112"/>
      <c r="R83" s="112"/>
      <c r="S83" s="112"/>
      <c r="T83" s="112"/>
      <c r="U83" s="112"/>
      <c r="V83" s="112"/>
      <c r="W83" s="112"/>
      <c r="X83" s="112"/>
    </row>
    <row r="84" spans="1:24" hidden="1">
      <c r="A84" s="46"/>
      <c r="B84" s="51" t="s">
        <v>59</v>
      </c>
      <c r="C84" s="52">
        <v>138421</v>
      </c>
      <c r="D84" s="53">
        <v>805440</v>
      </c>
      <c r="E84" s="54"/>
      <c r="F84" s="56"/>
      <c r="G84" s="55"/>
      <c r="H84" s="56"/>
      <c r="I84" s="55"/>
      <c r="J84" s="56">
        <v>9.0144864788902671E-2</v>
      </c>
      <c r="K84" s="55">
        <v>805440</v>
      </c>
      <c r="L84" s="57">
        <v>0.15986271622522016</v>
      </c>
      <c r="O84" s="89"/>
      <c r="P84" s="89"/>
      <c r="Q84" s="89"/>
      <c r="R84" s="89"/>
      <c r="S84" s="89"/>
      <c r="T84" s="89"/>
      <c r="U84" s="89"/>
      <c r="V84" s="89"/>
      <c r="W84" s="89"/>
      <c r="X84" s="89"/>
    </row>
    <row r="85" spans="1:24" ht="36" hidden="1">
      <c r="A85" s="58"/>
      <c r="B85" s="62" t="s">
        <v>61</v>
      </c>
      <c r="C85" s="60">
        <v>129457</v>
      </c>
      <c r="D85" s="61">
        <v>4163742</v>
      </c>
      <c r="E85" s="54"/>
      <c r="F85" s="56"/>
      <c r="G85" s="55"/>
      <c r="H85" s="56"/>
      <c r="I85" s="55"/>
      <c r="J85" s="56">
        <v>0.26359925374406684</v>
      </c>
      <c r="K85" s="55">
        <v>4163742</v>
      </c>
      <c r="L85" s="57">
        <v>0.8264142652227735</v>
      </c>
      <c r="O85" s="89"/>
      <c r="P85" s="89"/>
      <c r="Q85" s="89"/>
      <c r="R85" s="89"/>
      <c r="S85" s="89"/>
      <c r="T85" s="89"/>
      <c r="U85" s="89"/>
      <c r="V85" s="89"/>
      <c r="W85" s="89"/>
      <c r="X85" s="89"/>
    </row>
    <row r="86" spans="1:24" hidden="1">
      <c r="A86" s="58"/>
      <c r="B86" s="59" t="s">
        <v>63</v>
      </c>
      <c r="C86" s="60">
        <v>-137786</v>
      </c>
      <c r="D86" s="61">
        <v>-4201669</v>
      </c>
      <c r="E86" s="54"/>
      <c r="F86" s="56"/>
      <c r="G86" s="55"/>
      <c r="H86" s="56"/>
      <c r="I86" s="55"/>
      <c r="J86" s="56">
        <v>-0.26814064785389419</v>
      </c>
      <c r="K86" s="55">
        <v>-4201669</v>
      </c>
      <c r="L86" s="57">
        <v>-0.83394196838908496</v>
      </c>
      <c r="O86" s="89"/>
      <c r="P86" s="89"/>
      <c r="Q86" s="89"/>
      <c r="R86" s="89"/>
      <c r="S86" s="89"/>
      <c r="T86" s="89"/>
      <c r="U86" s="89"/>
      <c r="V86" s="89"/>
      <c r="W86" s="89"/>
      <c r="X86" s="89"/>
    </row>
    <row r="87" spans="1:24" hidden="1">
      <c r="A87" s="58"/>
      <c r="B87" s="59" t="s">
        <v>65</v>
      </c>
      <c r="C87" s="60">
        <v>91971</v>
      </c>
      <c r="D87" s="61">
        <v>356158</v>
      </c>
      <c r="E87" s="54"/>
      <c r="F87" s="56"/>
      <c r="G87" s="55"/>
      <c r="H87" s="56"/>
      <c r="I87" s="55"/>
      <c r="J87" s="56">
        <v>9.7369246340406168E-2</v>
      </c>
      <c r="K87" s="55">
        <v>356158</v>
      </c>
      <c r="L87" s="57">
        <v>7.0689791027689172E-2</v>
      </c>
      <c r="O87" s="89"/>
      <c r="P87" s="89"/>
      <c r="Q87" s="89"/>
      <c r="R87" s="89"/>
      <c r="S87" s="89"/>
      <c r="T87" s="89"/>
      <c r="U87" s="89"/>
      <c r="V87" s="89"/>
      <c r="W87" s="89"/>
      <c r="X87" s="89"/>
    </row>
    <row r="88" spans="1:24" hidden="1">
      <c r="A88" s="58"/>
      <c r="B88" s="59" t="s">
        <v>67</v>
      </c>
      <c r="C88" s="60">
        <v>230833</v>
      </c>
      <c r="D88" s="61">
        <v>3799608</v>
      </c>
      <c r="E88" s="54"/>
      <c r="F88" s="56"/>
      <c r="G88" s="55"/>
      <c r="H88" s="56"/>
      <c r="I88" s="55"/>
      <c r="J88" s="56">
        <v>0.86941347817573389</v>
      </c>
      <c r="K88" s="55">
        <v>3799608</v>
      </c>
      <c r="L88" s="57">
        <v>0.75414140776603644</v>
      </c>
      <c r="O88" s="89"/>
      <c r="P88" s="89"/>
      <c r="Q88" s="89"/>
      <c r="R88" s="89"/>
      <c r="S88" s="89"/>
      <c r="T88" s="89"/>
      <c r="U88" s="89"/>
      <c r="V88" s="89"/>
      <c r="W88" s="89"/>
      <c r="X88" s="89"/>
    </row>
    <row r="89" spans="1:24" hidden="1">
      <c r="A89" s="58"/>
      <c r="B89" s="59" t="s">
        <v>69</v>
      </c>
      <c r="C89" s="60">
        <v>1</v>
      </c>
      <c r="D89" s="61">
        <v>-239246</v>
      </c>
      <c r="E89" s="54"/>
      <c r="F89" s="56"/>
      <c r="G89" s="55"/>
      <c r="H89" s="56"/>
      <c r="I89" s="55"/>
      <c r="J89" s="56">
        <v>-0.10273470456913847</v>
      </c>
      <c r="K89" s="55">
        <v>-239246</v>
      </c>
      <c r="L89" s="57">
        <v>-4.7485244594282661E-2</v>
      </c>
      <c r="O89" s="89"/>
      <c r="P89" s="89"/>
      <c r="Q89" s="89"/>
      <c r="R89" s="89"/>
      <c r="S89" s="89"/>
      <c r="T89" s="89"/>
      <c r="U89" s="89"/>
      <c r="V89" s="89"/>
      <c r="W89" s="89"/>
      <c r="X89" s="89"/>
    </row>
    <row r="90" spans="1:24" s="70" customFormat="1" hidden="1">
      <c r="A90" s="58"/>
      <c r="B90" s="59" t="s">
        <v>71</v>
      </c>
      <c r="C90" s="60">
        <v>0</v>
      </c>
      <c r="D90" s="61">
        <v>1</v>
      </c>
      <c r="E90" s="54"/>
      <c r="F90" s="56"/>
      <c r="G90" s="55"/>
      <c r="H90" s="56"/>
      <c r="I90" s="55"/>
      <c r="J90" s="56">
        <v>0</v>
      </c>
      <c r="K90" s="55">
        <v>1</v>
      </c>
      <c r="L90" s="57">
        <v>1.9847873985054154E-7</v>
      </c>
      <c r="O90" s="112"/>
      <c r="P90" s="112"/>
      <c r="Q90" s="112"/>
      <c r="R90" s="112"/>
      <c r="S90" s="112"/>
      <c r="T90" s="112"/>
      <c r="U90" s="112"/>
      <c r="V90" s="112"/>
      <c r="W90" s="112"/>
      <c r="X90" s="112"/>
    </row>
    <row r="91" spans="1:24" hidden="1">
      <c r="A91" s="63"/>
      <c r="B91" s="78" t="s">
        <v>73</v>
      </c>
      <c r="C91" s="65">
        <v>70520</v>
      </c>
      <c r="D91" s="66">
        <v>354289</v>
      </c>
      <c r="E91" s="54"/>
      <c r="F91" s="56"/>
      <c r="G91" s="55"/>
      <c r="H91" s="56"/>
      <c r="I91" s="55"/>
      <c r="J91" s="56">
        <v>5.03485093739231E-2</v>
      </c>
      <c r="K91" s="55">
        <v>354289</v>
      </c>
      <c r="L91" s="57">
        <v>7.0318834262908511E-2</v>
      </c>
      <c r="O91" s="89"/>
      <c r="P91" s="89"/>
      <c r="Q91" s="89"/>
      <c r="R91" s="89"/>
      <c r="S91" s="89"/>
      <c r="T91" s="89"/>
      <c r="U91" s="89"/>
      <c r="V91" s="89"/>
      <c r="W91" s="89"/>
      <c r="X91" s="89"/>
    </row>
    <row r="92" spans="1:24" s="70" customFormat="1" ht="12.75" hidden="1" thickBot="1">
      <c r="A92" s="1625" t="s">
        <v>75</v>
      </c>
      <c r="B92" s="1627"/>
      <c r="C92" s="68">
        <v>84157</v>
      </c>
      <c r="D92" s="69">
        <v>1511863</v>
      </c>
      <c r="E92" s="71"/>
      <c r="F92" s="73"/>
      <c r="G92" s="72"/>
      <c r="H92" s="73"/>
      <c r="I92" s="72"/>
      <c r="J92" s="73">
        <v>2.7785164925038065E-2</v>
      </c>
      <c r="K92" s="72">
        <v>1511863</v>
      </c>
      <c r="L92" s="74">
        <v>9.5804335321022522E-3</v>
      </c>
      <c r="O92" s="112"/>
      <c r="P92" s="112"/>
      <c r="Q92" s="112"/>
      <c r="R92" s="112"/>
      <c r="S92" s="112"/>
      <c r="T92" s="112"/>
      <c r="U92" s="112"/>
      <c r="V92" s="112"/>
      <c r="W92" s="112"/>
      <c r="X92" s="112"/>
    </row>
    <row r="93" spans="1:24" ht="60" hidden="1">
      <c r="A93" s="79"/>
      <c r="B93" s="80" t="s">
        <v>77</v>
      </c>
      <c r="C93" s="52">
        <v>0</v>
      </c>
      <c r="D93" s="53">
        <v>213722</v>
      </c>
      <c r="E93" s="54"/>
      <c r="F93" s="56"/>
      <c r="G93" s="55"/>
      <c r="H93" s="56"/>
      <c r="I93" s="55"/>
      <c r="J93" s="56">
        <v>7.5029940859086583E-2</v>
      </c>
      <c r="K93" s="55">
        <v>213722</v>
      </c>
      <c r="L93" s="57">
        <v>0.14136333781566188</v>
      </c>
      <c r="O93" s="89"/>
      <c r="P93" s="89"/>
      <c r="Q93" s="89"/>
      <c r="R93" s="89"/>
      <c r="S93" s="89"/>
      <c r="T93" s="89"/>
      <c r="U93" s="89"/>
      <c r="V93" s="89"/>
      <c r="W93" s="89"/>
      <c r="X93" s="89"/>
    </row>
    <row r="94" spans="1:24" s="70" customFormat="1" ht="60" hidden="1">
      <c r="A94" s="81"/>
      <c r="B94" s="62" t="s">
        <v>79</v>
      </c>
      <c r="C94" s="60">
        <v>84157</v>
      </c>
      <c r="D94" s="61">
        <v>1298141</v>
      </c>
      <c r="E94" s="54"/>
      <c r="F94" s="56"/>
      <c r="G94" s="55"/>
      <c r="H94" s="56"/>
      <c r="I94" s="55"/>
      <c r="J94" s="56">
        <v>0.92497005914091346</v>
      </c>
      <c r="K94" s="55">
        <v>1298141</v>
      </c>
      <c r="L94" s="57">
        <v>0.8586366621843381</v>
      </c>
      <c r="O94" s="112"/>
      <c r="P94" s="112"/>
      <c r="Q94" s="112"/>
      <c r="R94" s="112"/>
      <c r="S94" s="112"/>
      <c r="T94" s="112"/>
      <c r="U94" s="112"/>
      <c r="V94" s="112"/>
      <c r="W94" s="112"/>
      <c r="X94" s="112"/>
    </row>
    <row r="95" spans="1:24" ht="48" hidden="1">
      <c r="A95" s="63"/>
      <c r="B95" s="64" t="s">
        <v>81</v>
      </c>
      <c r="C95" s="65">
        <v>0</v>
      </c>
      <c r="D95" s="66">
        <v>0</v>
      </c>
      <c r="E95" s="54"/>
      <c r="F95" s="56"/>
      <c r="G95" s="55"/>
      <c r="H95" s="56"/>
      <c r="I95" s="55"/>
      <c r="J95" s="56">
        <v>0</v>
      </c>
      <c r="K95" s="55">
        <v>0</v>
      </c>
      <c r="L95" s="57">
        <v>0</v>
      </c>
      <c r="O95" s="89"/>
      <c r="P95" s="89"/>
      <c r="Q95" s="89"/>
      <c r="R95" s="89"/>
      <c r="S95" s="89"/>
      <c r="T95" s="89"/>
      <c r="U95" s="89"/>
      <c r="V95" s="89"/>
      <c r="W95" s="89"/>
      <c r="X95" s="89"/>
    </row>
    <row r="96" spans="1:24" s="70" customFormat="1" ht="12.75" hidden="1" thickBot="1">
      <c r="A96" s="36" t="s">
        <v>83</v>
      </c>
      <c r="B96" s="67"/>
      <c r="C96" s="68">
        <v>805322</v>
      </c>
      <c r="D96" s="69">
        <v>6715817</v>
      </c>
      <c r="E96" s="71"/>
      <c r="F96" s="73"/>
      <c r="G96" s="72"/>
      <c r="H96" s="73"/>
      <c r="I96" s="72"/>
      <c r="J96" s="73">
        <v>8.0990155379837503E-2</v>
      </c>
      <c r="K96" s="72">
        <v>6715817</v>
      </c>
      <c r="L96" s="74">
        <v>4.2557056017815342E-2</v>
      </c>
      <c r="O96" s="112"/>
      <c r="P96" s="112"/>
      <c r="Q96" s="112"/>
      <c r="R96" s="112"/>
      <c r="S96" s="112"/>
      <c r="T96" s="112"/>
      <c r="U96" s="112"/>
      <c r="V96" s="112"/>
      <c r="W96" s="112"/>
      <c r="X96" s="112"/>
    </row>
    <row r="97" spans="1:24" hidden="1">
      <c r="A97" s="46"/>
      <c r="B97" s="51" t="s">
        <v>85</v>
      </c>
      <c r="C97" s="52">
        <v>580156</v>
      </c>
      <c r="D97" s="53">
        <v>5595710</v>
      </c>
      <c r="E97" s="54"/>
      <c r="F97" s="56"/>
      <c r="G97" s="55"/>
      <c r="H97" s="56"/>
      <c r="I97" s="55"/>
      <c r="J97" s="56">
        <v>0.78941487376744135</v>
      </c>
      <c r="K97" s="55">
        <v>5595710</v>
      </c>
      <c r="L97" s="57">
        <v>0.83321359113865079</v>
      </c>
      <c r="O97" s="89"/>
      <c r="P97" s="89"/>
      <c r="Q97" s="89"/>
      <c r="R97" s="89"/>
      <c r="S97" s="89"/>
      <c r="T97" s="89"/>
      <c r="U97" s="89"/>
      <c r="V97" s="89"/>
      <c r="W97" s="89"/>
      <c r="X97" s="89"/>
    </row>
    <row r="98" spans="1:24" hidden="1">
      <c r="A98" s="58"/>
      <c r="B98" s="59" t="s">
        <v>87</v>
      </c>
      <c r="C98" s="60">
        <v>489289</v>
      </c>
      <c r="D98" s="61">
        <v>3803717</v>
      </c>
      <c r="E98" s="54"/>
      <c r="F98" s="56"/>
      <c r="G98" s="55"/>
      <c r="H98" s="56"/>
      <c r="I98" s="55"/>
      <c r="J98" s="56">
        <v>0.38425882979836423</v>
      </c>
      <c r="K98" s="55">
        <v>3803717</v>
      </c>
      <c r="L98" s="57">
        <v>0.56638187133449291</v>
      </c>
      <c r="O98" s="89"/>
      <c r="P98" s="89"/>
      <c r="Q98" s="89"/>
      <c r="R98" s="89"/>
      <c r="S98" s="89"/>
      <c r="T98" s="89"/>
      <c r="U98" s="89"/>
      <c r="V98" s="89"/>
      <c r="W98" s="89"/>
      <c r="X98" s="89"/>
    </row>
    <row r="99" spans="1:24" hidden="1">
      <c r="A99" s="58"/>
      <c r="B99" s="59" t="s">
        <v>89</v>
      </c>
      <c r="C99" s="60">
        <v>66959</v>
      </c>
      <c r="D99" s="61">
        <v>388923</v>
      </c>
      <c r="E99" s="54"/>
      <c r="F99" s="56"/>
      <c r="G99" s="55"/>
      <c r="H99" s="56"/>
      <c r="I99" s="55"/>
      <c r="J99" s="56">
        <v>3.9600294979628026E-2</v>
      </c>
      <c r="K99" s="55">
        <v>388923</v>
      </c>
      <c r="L99" s="57">
        <v>5.7911494610410022E-2</v>
      </c>
      <c r="O99" s="89"/>
      <c r="P99" s="89"/>
      <c r="Q99" s="89"/>
      <c r="R99" s="89"/>
      <c r="S99" s="89"/>
      <c r="T99" s="89"/>
      <c r="U99" s="89"/>
      <c r="V99" s="89"/>
      <c r="W99" s="89"/>
      <c r="X99" s="89"/>
    </row>
    <row r="100" spans="1:24" hidden="1">
      <c r="A100" s="58"/>
      <c r="B100" s="59" t="s">
        <v>91</v>
      </c>
      <c r="C100" s="60">
        <v>4331</v>
      </c>
      <c r="D100" s="61">
        <v>155224</v>
      </c>
      <c r="E100" s="54"/>
      <c r="F100" s="56"/>
      <c r="G100" s="55"/>
      <c r="H100" s="56"/>
      <c r="I100" s="55"/>
      <c r="J100" s="56">
        <v>2.0692626059950672E-2</v>
      </c>
      <c r="K100" s="55">
        <v>155224</v>
      </c>
      <c r="L100" s="57">
        <v>2.3113196800925339E-2</v>
      </c>
      <c r="O100" s="89"/>
      <c r="P100" s="89"/>
      <c r="Q100" s="89"/>
      <c r="R100" s="89"/>
      <c r="S100" s="89"/>
      <c r="T100" s="89"/>
      <c r="U100" s="89"/>
      <c r="V100" s="89"/>
      <c r="W100" s="89"/>
      <c r="X100" s="89"/>
    </row>
    <row r="101" spans="1:24" s="70" customFormat="1" hidden="1">
      <c r="A101" s="58"/>
      <c r="B101" s="59" t="s">
        <v>93</v>
      </c>
      <c r="C101" s="60">
        <v>56859</v>
      </c>
      <c r="D101" s="61">
        <v>616220</v>
      </c>
      <c r="E101" s="54"/>
      <c r="F101" s="56"/>
      <c r="G101" s="55"/>
      <c r="H101" s="56"/>
      <c r="I101" s="55"/>
      <c r="J101" s="56">
        <v>0.16791473885789004</v>
      </c>
      <c r="K101" s="55">
        <v>616220</v>
      </c>
      <c r="L101" s="57">
        <v>9.1756520465045427E-2</v>
      </c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</row>
    <row r="102" spans="1:24" ht="48" hidden="1">
      <c r="A102" s="63"/>
      <c r="B102" s="64" t="s">
        <v>95</v>
      </c>
      <c r="C102" s="65">
        <v>-392272</v>
      </c>
      <c r="D102" s="66">
        <v>-3843977</v>
      </c>
      <c r="E102" s="54"/>
      <c r="F102" s="56"/>
      <c r="G102" s="55"/>
      <c r="H102" s="56"/>
      <c r="I102" s="55"/>
      <c r="J102" s="56">
        <v>-0.4018813634632743</v>
      </c>
      <c r="K102" s="55">
        <v>-3843977</v>
      </c>
      <c r="L102" s="57">
        <v>-0.57237667434952444</v>
      </c>
      <c r="O102" s="89"/>
      <c r="P102" s="89"/>
      <c r="Q102" s="89"/>
      <c r="R102" s="89"/>
      <c r="S102" s="89"/>
      <c r="T102" s="89"/>
      <c r="U102" s="89"/>
      <c r="V102" s="89"/>
      <c r="W102" s="89"/>
      <c r="X102" s="89"/>
    </row>
    <row r="103" spans="1:24" s="70" customFormat="1" ht="27" hidden="1" customHeight="1" thickBot="1">
      <c r="A103" s="1625" t="s">
        <v>97</v>
      </c>
      <c r="B103" s="1627"/>
      <c r="C103" s="68">
        <v>-5684</v>
      </c>
      <c r="D103" s="69">
        <v>-225555</v>
      </c>
      <c r="E103" s="71"/>
      <c r="F103" s="73"/>
      <c r="G103" s="72"/>
      <c r="H103" s="73"/>
      <c r="I103" s="72"/>
      <c r="J103" s="73">
        <v>-7.5428148077402299E-3</v>
      </c>
      <c r="K103" s="72">
        <v>-225555</v>
      </c>
      <c r="L103" s="74">
        <v>-1.4293058864019582E-3</v>
      </c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</row>
    <row r="104" spans="1:24" s="70" customFormat="1" ht="18" hidden="1" customHeight="1" thickBot="1">
      <c r="A104" s="36" t="s">
        <v>99</v>
      </c>
      <c r="B104" s="67"/>
      <c r="C104" s="68">
        <v>25431848</v>
      </c>
      <c r="D104" s="69">
        <v>157807368</v>
      </c>
      <c r="E104" s="83"/>
      <c r="F104" s="85"/>
      <c r="G104" s="84"/>
      <c r="H104" s="85"/>
      <c r="I104" s="84"/>
      <c r="J104" s="85">
        <v>1</v>
      </c>
      <c r="K104" s="84">
        <v>157807368</v>
      </c>
      <c r="L104" s="86">
        <v>1</v>
      </c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</row>
    <row r="105" spans="1:24">
      <c r="O105" s="89"/>
      <c r="P105" s="89"/>
      <c r="Q105" s="89"/>
      <c r="R105" s="89"/>
      <c r="S105" s="89"/>
      <c r="T105" s="89"/>
      <c r="U105" s="89"/>
      <c r="V105" s="89"/>
      <c r="W105" s="89"/>
      <c r="X105" s="89"/>
    </row>
    <row r="106" spans="1:24">
      <c r="O106" s="89"/>
      <c r="P106" s="89"/>
      <c r="Q106" s="89"/>
      <c r="R106" s="89"/>
      <c r="S106" s="89"/>
      <c r="T106" s="89"/>
      <c r="U106" s="89"/>
      <c r="V106" s="89"/>
      <c r="W106" s="89"/>
      <c r="X106" s="89"/>
    </row>
    <row r="107" spans="1:24">
      <c r="O107" s="89"/>
      <c r="P107" s="89"/>
      <c r="Q107" s="89"/>
      <c r="R107" s="89"/>
      <c r="S107" s="89"/>
      <c r="T107" s="89"/>
      <c r="U107" s="89"/>
      <c r="V107" s="89"/>
      <c r="W107" s="89"/>
      <c r="X107" s="89"/>
    </row>
    <row r="108" spans="1:24">
      <c r="O108" s="89"/>
      <c r="P108" s="89"/>
      <c r="Q108" s="89"/>
      <c r="R108" s="89"/>
      <c r="S108" s="89"/>
      <c r="T108" s="89"/>
      <c r="U108" s="89"/>
      <c r="V108" s="89"/>
      <c r="W108" s="89"/>
      <c r="X108" s="89"/>
    </row>
    <row r="109" spans="1:24">
      <c r="O109" s="89"/>
      <c r="P109" s="89"/>
      <c r="Q109" s="89"/>
      <c r="R109" s="89"/>
      <c r="S109" s="89"/>
      <c r="T109" s="89"/>
      <c r="U109" s="89"/>
      <c r="V109" s="89"/>
      <c r="W109" s="89"/>
      <c r="X109" s="89"/>
    </row>
    <row r="110" spans="1:24">
      <c r="O110" s="89"/>
      <c r="P110" s="89"/>
      <c r="Q110" s="89"/>
      <c r="R110" s="89"/>
      <c r="S110" s="89"/>
      <c r="T110" s="89"/>
      <c r="U110" s="89"/>
      <c r="V110" s="89"/>
      <c r="W110" s="89"/>
      <c r="X110" s="89"/>
    </row>
  </sheetData>
  <mergeCells count="6">
    <mergeCell ref="A2:E2"/>
    <mergeCell ref="D4:E4"/>
    <mergeCell ref="A92:B92"/>
    <mergeCell ref="A103:B103"/>
    <mergeCell ref="A60:B60"/>
    <mergeCell ref="A83:B83"/>
  </mergeCells>
  <printOptions horizontalCentered="1"/>
  <pageMargins left="0.17" right="0.25" top="0.17" bottom="0.24" header="0.17" footer="0.24"/>
  <pageSetup paperSize="9" scale="87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79"/>
  <sheetViews>
    <sheetView topLeftCell="A34" workbookViewId="0">
      <selection activeCell="E79" sqref="E79"/>
    </sheetView>
  </sheetViews>
  <sheetFormatPr defaultRowHeight="12"/>
  <cols>
    <col min="1" max="1" width="39.625" style="34" customWidth="1"/>
    <col min="2" max="2" width="12.375" style="34" customWidth="1"/>
    <col min="3" max="3" width="11.625" style="34" customWidth="1"/>
    <col min="4" max="4" width="11" style="34" customWidth="1"/>
    <col min="5" max="5" width="10.375" style="34" customWidth="1"/>
    <col min="6" max="7" width="12.5" style="34" bestFit="1" customWidth="1"/>
    <col min="8" max="8" width="11.625" style="34" bestFit="1" customWidth="1"/>
    <col min="9" max="9" width="12.5" style="34" bestFit="1" customWidth="1"/>
    <col min="10" max="10" width="6.75" style="34" bestFit="1" customWidth="1"/>
    <col min="11" max="11" width="9.75" style="34" customWidth="1"/>
    <col min="12" max="12" width="7.375" style="34" customWidth="1"/>
    <col min="13" max="16384" width="9" style="34"/>
  </cols>
  <sheetData>
    <row r="1" spans="1:12">
      <c r="A1" s="185"/>
      <c r="B1" s="185"/>
      <c r="C1" s="185"/>
      <c r="D1" s="186"/>
      <c r="E1" s="185"/>
    </row>
    <row r="2" spans="1:12">
      <c r="A2" s="1605" t="s">
        <v>491</v>
      </c>
      <c r="B2" s="1605"/>
      <c r="C2" s="1605"/>
      <c r="D2" s="1605"/>
      <c r="E2" s="1605"/>
    </row>
    <row r="3" spans="1:12">
      <c r="A3" s="210"/>
      <c r="B3" s="210"/>
      <c r="C3" s="210"/>
      <c r="D3" s="210"/>
      <c r="E3" s="210"/>
    </row>
    <row r="4" spans="1:12" ht="12.75" thickBot="1">
      <c r="A4" s="2"/>
      <c r="B4" s="185"/>
      <c r="C4" s="185"/>
      <c r="D4" s="1623" t="s">
        <v>385</v>
      </c>
      <c r="E4" s="1623"/>
    </row>
    <row r="5" spans="1:12" ht="24.75" thickBot="1">
      <c r="A5" s="433" t="s">
        <v>326</v>
      </c>
      <c r="B5" s="306" t="s">
        <v>5</v>
      </c>
      <c r="C5" s="307" t="s">
        <v>324</v>
      </c>
      <c r="D5" s="308" t="s">
        <v>325</v>
      </c>
      <c r="E5" s="309" t="s">
        <v>8</v>
      </c>
    </row>
    <row r="6" spans="1:12" ht="12.75" thickBot="1">
      <c r="A6" s="519" t="s">
        <v>327</v>
      </c>
      <c r="B6" s="533">
        <v>5851.0219999999999</v>
      </c>
      <c r="C6" s="534">
        <v>3685.2779999999998</v>
      </c>
      <c r="D6" s="534">
        <v>945.51400000000001</v>
      </c>
      <c r="E6" s="535">
        <v>10481.813999999998</v>
      </c>
    </row>
    <row r="7" spans="1:12">
      <c r="A7" s="520" t="s">
        <v>328</v>
      </c>
      <c r="B7" s="536">
        <v>151.00399999999999</v>
      </c>
      <c r="C7" s="537">
        <v>9.1219999999999999</v>
      </c>
      <c r="D7" s="537">
        <v>10.718</v>
      </c>
      <c r="E7" s="538">
        <v>170.84399999999999</v>
      </c>
      <c r="F7" s="89"/>
      <c r="G7" s="89"/>
      <c r="H7" s="89"/>
      <c r="I7" s="89"/>
      <c r="J7" s="89"/>
      <c r="K7" s="89"/>
      <c r="L7" s="89"/>
    </row>
    <row r="8" spans="1:12">
      <c r="A8" s="521" t="s">
        <v>389</v>
      </c>
      <c r="B8" s="539">
        <v>241.41399999999999</v>
      </c>
      <c r="C8" s="540">
        <v>213.762</v>
      </c>
      <c r="D8" s="540">
        <v>0.39900000000000002</v>
      </c>
      <c r="E8" s="541">
        <v>455.57499999999999</v>
      </c>
      <c r="F8" s="114"/>
      <c r="G8" s="113"/>
      <c r="H8" s="114"/>
      <c r="I8" s="113"/>
      <c r="J8" s="114"/>
      <c r="K8" s="113"/>
      <c r="L8" s="114"/>
    </row>
    <row r="9" spans="1:12">
      <c r="A9" s="521" t="s">
        <v>390</v>
      </c>
      <c r="B9" s="539">
        <v>216.22900000000001</v>
      </c>
      <c r="C9" s="540">
        <v>309.07</v>
      </c>
      <c r="D9" s="540">
        <v>589.53700000000003</v>
      </c>
      <c r="E9" s="541">
        <v>1114.836</v>
      </c>
      <c r="F9" s="115"/>
      <c r="G9" s="115"/>
      <c r="H9" s="115"/>
      <c r="I9" s="115"/>
      <c r="J9" s="115"/>
      <c r="K9" s="115"/>
      <c r="L9" s="115"/>
    </row>
    <row r="10" spans="1:12" s="70" customFormat="1">
      <c r="A10" s="522" t="s">
        <v>331</v>
      </c>
      <c r="B10" s="539">
        <v>1284.8309999999999</v>
      </c>
      <c r="C10" s="540">
        <v>1155.1659999999999</v>
      </c>
      <c r="D10" s="540">
        <v>201.91499999999999</v>
      </c>
      <c r="E10" s="541">
        <v>2641.9119999999998</v>
      </c>
      <c r="F10" s="197"/>
      <c r="G10" s="197"/>
      <c r="H10" s="197"/>
      <c r="I10" s="197"/>
      <c r="J10" s="117"/>
      <c r="K10" s="126"/>
      <c r="L10" s="117"/>
    </row>
    <row r="11" spans="1:12">
      <c r="A11" s="522" t="s">
        <v>391</v>
      </c>
      <c r="B11" s="539">
        <v>259.69299999999998</v>
      </c>
      <c r="C11" s="540">
        <v>855.42</v>
      </c>
      <c r="D11" s="540">
        <v>0</v>
      </c>
      <c r="E11" s="541">
        <v>1115.1129999999998</v>
      </c>
      <c r="F11" s="197"/>
      <c r="G11" s="197"/>
      <c r="H11" s="197"/>
      <c r="I11" s="197"/>
      <c r="J11" s="119"/>
      <c r="K11" s="127"/>
      <c r="L11" s="119"/>
    </row>
    <row r="12" spans="1:12">
      <c r="A12" s="522" t="s">
        <v>492</v>
      </c>
      <c r="B12" s="539">
        <v>3697.8240000000001</v>
      </c>
      <c r="C12" s="540">
        <v>1142.0219999999999</v>
      </c>
      <c r="D12" s="540">
        <v>0</v>
      </c>
      <c r="E12" s="541">
        <v>4839.8459999999995</v>
      </c>
      <c r="F12" s="197"/>
      <c r="G12" s="197"/>
      <c r="H12" s="197"/>
      <c r="I12" s="197"/>
      <c r="J12" s="119"/>
      <c r="K12" s="127"/>
      <c r="L12" s="119"/>
    </row>
    <row r="13" spans="1:12">
      <c r="A13" s="522" t="s">
        <v>333</v>
      </c>
      <c r="B13" s="539">
        <v>2.7E-2</v>
      </c>
      <c r="C13" s="540">
        <v>0.71599999999999997</v>
      </c>
      <c r="D13" s="540">
        <v>142.94499999999999</v>
      </c>
      <c r="E13" s="541">
        <v>143.68799999999999</v>
      </c>
      <c r="F13" s="197"/>
      <c r="G13" s="197"/>
      <c r="H13" s="197"/>
      <c r="I13" s="197"/>
      <c r="J13" s="119"/>
      <c r="K13" s="127"/>
      <c r="L13" s="119"/>
    </row>
    <row r="14" spans="1:12" ht="12.75" thickBot="1">
      <c r="A14" s="523" t="s">
        <v>392</v>
      </c>
      <c r="B14" s="542">
        <v>0</v>
      </c>
      <c r="C14" s="543">
        <v>0</v>
      </c>
      <c r="D14" s="543">
        <v>0</v>
      </c>
      <c r="E14" s="544">
        <v>0</v>
      </c>
      <c r="F14" s="197"/>
      <c r="G14" s="197"/>
      <c r="H14" s="197"/>
      <c r="I14" s="197"/>
      <c r="J14" s="119"/>
      <c r="K14" s="127"/>
      <c r="L14" s="119"/>
    </row>
    <row r="15" spans="1:12" ht="12.75" thickBot="1">
      <c r="A15" s="519" t="s">
        <v>335</v>
      </c>
      <c r="B15" s="533">
        <v>51186.794000000002</v>
      </c>
      <c r="C15" s="534">
        <v>16219.785</v>
      </c>
      <c r="D15" s="534">
        <v>2446.7060000000001</v>
      </c>
      <c r="E15" s="535">
        <v>69853.285000000003</v>
      </c>
      <c r="F15" s="197"/>
      <c r="G15" s="197"/>
      <c r="H15" s="197"/>
      <c r="I15" s="197"/>
      <c r="J15" s="119"/>
      <c r="K15" s="127"/>
      <c r="L15" s="119"/>
    </row>
    <row r="16" spans="1:12">
      <c r="A16" s="524" t="s">
        <v>336</v>
      </c>
      <c r="B16" s="536">
        <v>14556.175999999999</v>
      </c>
      <c r="C16" s="537">
        <v>4552.4989999999998</v>
      </c>
      <c r="D16" s="537">
        <v>703.23599999999999</v>
      </c>
      <c r="E16" s="538">
        <v>19811.911</v>
      </c>
      <c r="F16" s="197"/>
      <c r="G16" s="197"/>
      <c r="H16" s="197"/>
      <c r="I16" s="197"/>
      <c r="J16" s="119"/>
      <c r="K16" s="127"/>
      <c r="L16" s="119"/>
    </row>
    <row r="17" spans="1:12">
      <c r="A17" s="522" t="s">
        <v>337</v>
      </c>
      <c r="B17" s="539">
        <v>560.62099999999998</v>
      </c>
      <c r="C17" s="540">
        <v>115.55200000000001</v>
      </c>
      <c r="D17" s="540">
        <v>79.370999999999995</v>
      </c>
      <c r="E17" s="541">
        <v>755.54399999999998</v>
      </c>
      <c r="F17" s="197"/>
      <c r="G17" s="197"/>
      <c r="H17" s="197"/>
      <c r="I17" s="197"/>
      <c r="J17" s="119"/>
      <c r="K17" s="127"/>
      <c r="L17" s="119"/>
    </row>
    <row r="18" spans="1:12">
      <c r="A18" s="522" t="s">
        <v>338</v>
      </c>
      <c r="B18" s="539">
        <v>1773.799</v>
      </c>
      <c r="C18" s="540">
        <v>539.99099999999999</v>
      </c>
      <c r="D18" s="540">
        <v>208.173</v>
      </c>
      <c r="E18" s="541">
        <v>2521.9629999999997</v>
      </c>
      <c r="F18" s="197"/>
      <c r="G18" s="197"/>
      <c r="H18" s="197"/>
      <c r="I18" s="197"/>
      <c r="J18" s="119"/>
      <c r="K18" s="127"/>
      <c r="L18" s="119"/>
    </row>
    <row r="19" spans="1:12" s="70" customFormat="1">
      <c r="A19" s="522" t="s">
        <v>339</v>
      </c>
      <c r="B19" s="539">
        <v>10143.736000000001</v>
      </c>
      <c r="C19" s="540">
        <v>3544.4090000000001</v>
      </c>
      <c r="D19" s="540">
        <v>483.35599999999999</v>
      </c>
      <c r="E19" s="541">
        <v>14171.501</v>
      </c>
      <c r="F19" s="197"/>
      <c r="G19" s="197"/>
      <c r="H19" s="197"/>
      <c r="I19" s="197"/>
      <c r="J19" s="117"/>
      <c r="K19" s="126"/>
      <c r="L19" s="117"/>
    </row>
    <row r="20" spans="1:12">
      <c r="A20" s="522" t="s">
        <v>340</v>
      </c>
      <c r="B20" s="539">
        <v>397.54500000000002</v>
      </c>
      <c r="C20" s="540">
        <v>355.81700000000001</v>
      </c>
      <c r="D20" s="540">
        <v>2.12</v>
      </c>
      <c r="E20" s="541">
        <v>755.48199999999997</v>
      </c>
      <c r="F20" s="197"/>
      <c r="G20" s="197"/>
      <c r="H20" s="197"/>
      <c r="I20" s="197"/>
      <c r="J20" s="119"/>
      <c r="K20" s="127"/>
      <c r="L20" s="119"/>
    </row>
    <row r="21" spans="1:12">
      <c r="A21" s="522" t="s">
        <v>393</v>
      </c>
      <c r="B21" s="539">
        <v>6785.9970000000003</v>
      </c>
      <c r="C21" s="540">
        <v>1998.9749999999999</v>
      </c>
      <c r="D21" s="540">
        <v>411.11</v>
      </c>
      <c r="E21" s="541">
        <v>9196.0820000000003</v>
      </c>
      <c r="F21" s="197"/>
      <c r="G21" s="197"/>
      <c r="H21" s="197"/>
      <c r="I21" s="197"/>
      <c r="J21" s="119"/>
      <c r="K21" s="127"/>
      <c r="L21" s="119"/>
    </row>
    <row r="22" spans="1:12">
      <c r="A22" s="522" t="s">
        <v>394</v>
      </c>
      <c r="B22" s="539">
        <v>16552.662</v>
      </c>
      <c r="C22" s="540">
        <v>4880.07</v>
      </c>
      <c r="D22" s="540">
        <v>554.875</v>
      </c>
      <c r="E22" s="541">
        <v>21987.607</v>
      </c>
      <c r="F22" s="197"/>
      <c r="G22" s="197"/>
      <c r="H22" s="197"/>
      <c r="I22" s="197"/>
      <c r="J22" s="119"/>
      <c r="K22" s="127"/>
      <c r="L22" s="119"/>
    </row>
    <row r="23" spans="1:12" ht="12.75" thickBot="1">
      <c r="A23" s="523" t="s">
        <v>395</v>
      </c>
      <c r="B23" s="542">
        <v>416.25799999999998</v>
      </c>
      <c r="C23" s="543">
        <v>232.47200000000001</v>
      </c>
      <c r="D23" s="543">
        <v>4.4649999999999999</v>
      </c>
      <c r="E23" s="544">
        <v>653.19499999999994</v>
      </c>
      <c r="F23" s="197"/>
      <c r="G23" s="197"/>
      <c r="H23" s="197"/>
      <c r="I23" s="197"/>
      <c r="J23" s="119"/>
      <c r="K23" s="127"/>
      <c r="L23" s="119"/>
    </row>
    <row r="24" spans="1:12" ht="12.75" thickBot="1">
      <c r="A24" s="525" t="s">
        <v>344</v>
      </c>
      <c r="B24" s="533">
        <v>61157.777999999998</v>
      </c>
      <c r="C24" s="534">
        <v>19624.454000000002</v>
      </c>
      <c r="D24" s="534">
        <v>1056.3410000000001</v>
      </c>
      <c r="E24" s="535">
        <v>81838.573000000004</v>
      </c>
      <c r="F24" s="197"/>
      <c r="G24" s="197"/>
      <c r="H24" s="197"/>
      <c r="I24" s="197"/>
      <c r="J24" s="119"/>
      <c r="K24" s="127"/>
      <c r="L24" s="119"/>
    </row>
    <row r="25" spans="1:12">
      <c r="A25" s="524" t="s">
        <v>345</v>
      </c>
      <c r="B25" s="536">
        <v>12078.1</v>
      </c>
      <c r="C25" s="537">
        <v>6378.9430000000002</v>
      </c>
      <c r="D25" s="537">
        <v>120.245</v>
      </c>
      <c r="E25" s="538">
        <v>18577.288</v>
      </c>
      <c r="F25" s="197"/>
      <c r="G25" s="197"/>
      <c r="H25" s="197"/>
      <c r="I25" s="197"/>
      <c r="J25" s="119"/>
      <c r="K25" s="127"/>
      <c r="L25" s="119"/>
    </row>
    <row r="26" spans="1:12">
      <c r="A26" s="521" t="s">
        <v>346</v>
      </c>
      <c r="B26" s="539">
        <v>386.44900000000001</v>
      </c>
      <c r="C26" s="540">
        <v>5.4029999999999996</v>
      </c>
      <c r="D26" s="540">
        <v>15.97</v>
      </c>
      <c r="E26" s="541">
        <v>407.82200000000006</v>
      </c>
      <c r="F26" s="197"/>
      <c r="G26" s="197"/>
      <c r="H26" s="197"/>
      <c r="I26" s="197"/>
      <c r="J26" s="119"/>
      <c r="K26" s="127"/>
      <c r="L26" s="119"/>
    </row>
    <row r="27" spans="1:12">
      <c r="A27" s="521" t="s">
        <v>347</v>
      </c>
      <c r="B27" s="539">
        <v>1358.482</v>
      </c>
      <c r="C27" s="540">
        <v>106.108</v>
      </c>
      <c r="D27" s="540">
        <v>25.556999999999999</v>
      </c>
      <c r="E27" s="541">
        <v>1490.1469999999999</v>
      </c>
      <c r="F27" s="197"/>
      <c r="G27" s="197"/>
      <c r="H27" s="197"/>
      <c r="I27" s="197"/>
      <c r="J27" s="119"/>
      <c r="K27" s="127"/>
      <c r="L27" s="119"/>
    </row>
    <row r="28" spans="1:12" s="70" customFormat="1">
      <c r="A28" s="522" t="s">
        <v>348</v>
      </c>
      <c r="B28" s="539">
        <v>19489.558000000001</v>
      </c>
      <c r="C28" s="540">
        <v>5516.4470000000001</v>
      </c>
      <c r="D28" s="540">
        <v>682.721</v>
      </c>
      <c r="E28" s="541">
        <v>25688.726000000002</v>
      </c>
      <c r="F28" s="197"/>
      <c r="G28" s="197"/>
      <c r="H28" s="197"/>
      <c r="I28" s="197"/>
      <c r="J28" s="117"/>
      <c r="K28" s="126"/>
      <c r="L28" s="117"/>
    </row>
    <row r="29" spans="1:12">
      <c r="A29" s="521" t="s">
        <v>396</v>
      </c>
      <c r="B29" s="539">
        <v>6943.5230000000001</v>
      </c>
      <c r="C29" s="540">
        <v>2483.777</v>
      </c>
      <c r="D29" s="540">
        <v>4.4980000000000002</v>
      </c>
      <c r="E29" s="541">
        <v>9431.7979999999989</v>
      </c>
      <c r="F29" s="197"/>
      <c r="G29" s="197"/>
      <c r="H29" s="197"/>
      <c r="I29" s="197"/>
      <c r="J29" s="119"/>
      <c r="K29" s="127"/>
      <c r="L29" s="119"/>
    </row>
    <row r="30" spans="1:12">
      <c r="A30" s="521" t="s">
        <v>397</v>
      </c>
      <c r="B30" s="539">
        <v>80.358999999999995</v>
      </c>
      <c r="C30" s="540">
        <v>272.67599999999999</v>
      </c>
      <c r="D30" s="540">
        <v>18.445</v>
      </c>
      <c r="E30" s="541">
        <v>371.48</v>
      </c>
      <c r="F30" s="197"/>
      <c r="G30" s="197"/>
      <c r="H30" s="197"/>
      <c r="I30" s="197"/>
      <c r="J30" s="119"/>
      <c r="K30" s="127"/>
      <c r="L30" s="119"/>
    </row>
    <row r="31" spans="1:12" ht="12.75" thickBot="1">
      <c r="A31" s="523" t="s">
        <v>398</v>
      </c>
      <c r="B31" s="542">
        <v>20821.307000000001</v>
      </c>
      <c r="C31" s="543">
        <v>4861.1000000000004</v>
      </c>
      <c r="D31" s="543">
        <v>188.905</v>
      </c>
      <c r="E31" s="544">
        <v>25871.311999999998</v>
      </c>
      <c r="F31" s="197"/>
      <c r="G31" s="197"/>
      <c r="H31" s="197"/>
      <c r="I31" s="197"/>
      <c r="J31" s="119"/>
      <c r="K31" s="127"/>
      <c r="L31" s="119"/>
    </row>
    <row r="32" spans="1:12" ht="21.75" thickBot="1">
      <c r="A32" s="525" t="s">
        <v>352</v>
      </c>
      <c r="B32" s="533">
        <v>2623.5230000000001</v>
      </c>
      <c r="C32" s="534">
        <v>182.244</v>
      </c>
      <c r="D32" s="534">
        <v>1.7549999999999999</v>
      </c>
      <c r="E32" s="535">
        <v>2807.5219999999999</v>
      </c>
      <c r="F32" s="197"/>
      <c r="G32" s="197"/>
      <c r="H32" s="197"/>
      <c r="I32" s="197"/>
      <c r="J32" s="119"/>
      <c r="K32" s="127"/>
      <c r="L32" s="119"/>
    </row>
    <row r="33" spans="1:12">
      <c r="A33" s="526" t="s">
        <v>353</v>
      </c>
      <c r="B33" s="536">
        <v>0</v>
      </c>
      <c r="C33" s="537">
        <v>182.244</v>
      </c>
      <c r="D33" s="537">
        <v>1.7549999999999999</v>
      </c>
      <c r="E33" s="538">
        <v>183.999</v>
      </c>
      <c r="F33" s="197"/>
      <c r="G33" s="197"/>
      <c r="H33" s="197"/>
      <c r="I33" s="197"/>
      <c r="J33" s="119"/>
      <c r="K33" s="127"/>
      <c r="L33" s="119"/>
    </row>
    <row r="34" spans="1:12">
      <c r="A34" s="521" t="s">
        <v>354</v>
      </c>
      <c r="B34" s="539">
        <v>2614.9780000000001</v>
      </c>
      <c r="C34" s="540">
        <v>0</v>
      </c>
      <c r="D34" s="540">
        <v>0</v>
      </c>
      <c r="E34" s="541">
        <v>2614.9780000000001</v>
      </c>
      <c r="F34" s="197"/>
      <c r="G34" s="197"/>
      <c r="H34" s="197"/>
      <c r="I34" s="197"/>
      <c r="J34" s="119"/>
      <c r="K34" s="127"/>
      <c r="L34" s="119"/>
    </row>
    <row r="35" spans="1:12" ht="12.75" thickBot="1">
      <c r="A35" s="527" t="s">
        <v>355</v>
      </c>
      <c r="B35" s="542">
        <v>8.5449999999999999</v>
      </c>
      <c r="C35" s="543">
        <v>0</v>
      </c>
      <c r="D35" s="543">
        <v>0</v>
      </c>
      <c r="E35" s="544">
        <v>8.5449999999999999</v>
      </c>
      <c r="F35" s="119"/>
      <c r="G35" s="127"/>
      <c r="H35" s="119"/>
      <c r="I35" s="127"/>
      <c r="J35" s="119"/>
      <c r="K35" s="127"/>
      <c r="L35" s="119"/>
    </row>
    <row r="36" spans="1:12" s="70" customFormat="1" ht="12.75" thickBot="1">
      <c r="A36" s="519" t="s">
        <v>356</v>
      </c>
      <c r="B36" s="533">
        <v>2037.635</v>
      </c>
      <c r="C36" s="534">
        <v>1046.808</v>
      </c>
      <c r="D36" s="534">
        <v>109.834</v>
      </c>
      <c r="E36" s="535">
        <v>3194.277</v>
      </c>
      <c r="F36" s="117"/>
      <c r="G36" s="126"/>
      <c r="H36" s="117"/>
      <c r="I36" s="126"/>
      <c r="J36" s="117"/>
      <c r="K36" s="126"/>
      <c r="L36" s="117"/>
    </row>
    <row r="37" spans="1:12">
      <c r="A37" s="524" t="s">
        <v>357</v>
      </c>
      <c r="B37" s="536">
        <v>457.31900000000002</v>
      </c>
      <c r="C37" s="537">
        <v>278.375</v>
      </c>
      <c r="D37" s="537">
        <v>34.878999999999998</v>
      </c>
      <c r="E37" s="538">
        <v>770.57300000000009</v>
      </c>
      <c r="F37" s="119"/>
      <c r="G37" s="127"/>
      <c r="H37" s="119"/>
      <c r="I37" s="127"/>
      <c r="J37" s="119"/>
      <c r="K37" s="127"/>
      <c r="L37" s="119"/>
    </row>
    <row r="38" spans="1:12">
      <c r="A38" s="522" t="s">
        <v>358</v>
      </c>
      <c r="B38" s="539">
        <v>689.64599999999996</v>
      </c>
      <c r="C38" s="540">
        <v>398.93900000000002</v>
      </c>
      <c r="D38" s="540">
        <v>50.430999999999997</v>
      </c>
      <c r="E38" s="541">
        <v>1139.0160000000001</v>
      </c>
      <c r="F38" s="119"/>
      <c r="G38" s="127"/>
      <c r="H38" s="119"/>
      <c r="I38" s="127"/>
      <c r="J38" s="119"/>
      <c r="K38" s="127"/>
      <c r="L38" s="119"/>
    </row>
    <row r="39" spans="1:12">
      <c r="A39" s="522" t="s">
        <v>359</v>
      </c>
      <c r="B39" s="539">
        <v>426.53800000000001</v>
      </c>
      <c r="C39" s="540">
        <v>146.27199999999999</v>
      </c>
      <c r="D39" s="540">
        <v>10.347</v>
      </c>
      <c r="E39" s="541">
        <v>583.15699999999993</v>
      </c>
      <c r="F39" s="119"/>
      <c r="G39" s="127"/>
      <c r="H39" s="119"/>
      <c r="I39" s="127"/>
      <c r="J39" s="119"/>
      <c r="K39" s="127"/>
      <c r="L39" s="119"/>
    </row>
    <row r="40" spans="1:12" s="70" customFormat="1" ht="12.75" thickBot="1">
      <c r="A40" s="523" t="s">
        <v>360</v>
      </c>
      <c r="B40" s="542">
        <v>464.13200000000001</v>
      </c>
      <c r="C40" s="543">
        <v>223.22200000000001</v>
      </c>
      <c r="D40" s="543">
        <v>14.177</v>
      </c>
      <c r="E40" s="544">
        <v>701.53100000000006</v>
      </c>
      <c r="F40" s="117"/>
      <c r="G40" s="126"/>
      <c r="H40" s="117"/>
      <c r="I40" s="126"/>
      <c r="J40" s="117"/>
      <c r="K40" s="126"/>
      <c r="L40" s="117"/>
    </row>
    <row r="41" spans="1:12" ht="12.75" thickBot="1">
      <c r="A41" s="519" t="s">
        <v>361</v>
      </c>
      <c r="B41" s="533">
        <v>3454.0230000000001</v>
      </c>
      <c r="C41" s="534">
        <v>4594.0159999999996</v>
      </c>
      <c r="D41" s="534">
        <v>641.61199999999997</v>
      </c>
      <c r="E41" s="535">
        <v>8689.6509999999998</v>
      </c>
      <c r="F41" s="119"/>
      <c r="G41" s="127"/>
      <c r="H41" s="119"/>
      <c r="I41" s="127"/>
      <c r="J41" s="119"/>
      <c r="K41" s="127"/>
      <c r="L41" s="119"/>
    </row>
    <row r="42" spans="1:12">
      <c r="A42" s="524" t="s">
        <v>362</v>
      </c>
      <c r="B42" s="536">
        <v>398.51900000000001</v>
      </c>
      <c r="C42" s="537">
        <v>431.63200000000001</v>
      </c>
      <c r="D42" s="537">
        <v>0</v>
      </c>
      <c r="E42" s="538">
        <v>830.15100000000007</v>
      </c>
      <c r="F42" s="119"/>
      <c r="G42" s="127"/>
      <c r="H42" s="119"/>
      <c r="I42" s="127"/>
      <c r="J42" s="119"/>
      <c r="K42" s="127"/>
      <c r="L42" s="119"/>
    </row>
    <row r="43" spans="1:12">
      <c r="A43" s="522" t="s">
        <v>363</v>
      </c>
      <c r="B43" s="539">
        <v>0</v>
      </c>
      <c r="C43" s="540">
        <v>112.935</v>
      </c>
      <c r="D43" s="540">
        <v>0</v>
      </c>
      <c r="E43" s="541">
        <v>112.935</v>
      </c>
      <c r="F43" s="119"/>
      <c r="G43" s="127"/>
      <c r="H43" s="119"/>
      <c r="I43" s="127"/>
      <c r="J43" s="119"/>
      <c r="K43" s="127"/>
      <c r="L43" s="119"/>
    </row>
    <row r="44" spans="1:12">
      <c r="A44" s="521" t="s">
        <v>364</v>
      </c>
      <c r="B44" s="539">
        <v>362.96600000000001</v>
      </c>
      <c r="C44" s="540">
        <v>324.822</v>
      </c>
      <c r="D44" s="540">
        <v>260.72800000000001</v>
      </c>
      <c r="E44" s="541">
        <v>948.51599999999996</v>
      </c>
      <c r="F44" s="119"/>
      <c r="G44" s="127"/>
      <c r="H44" s="119"/>
      <c r="I44" s="127"/>
      <c r="J44" s="119"/>
      <c r="K44" s="127"/>
      <c r="L44" s="119"/>
    </row>
    <row r="45" spans="1:12" s="70" customFormat="1">
      <c r="A45" s="522" t="s">
        <v>365</v>
      </c>
      <c r="B45" s="539">
        <v>1319.8679999999999</v>
      </c>
      <c r="C45" s="540">
        <v>1385.498</v>
      </c>
      <c r="D45" s="540">
        <v>301.56299999999999</v>
      </c>
      <c r="E45" s="541">
        <v>3006.9290000000001</v>
      </c>
      <c r="F45" s="117"/>
      <c r="G45" s="126"/>
      <c r="H45" s="117"/>
      <c r="I45" s="126"/>
      <c r="J45" s="117"/>
      <c r="K45" s="126"/>
      <c r="L45" s="117"/>
    </row>
    <row r="46" spans="1:12">
      <c r="A46" s="521" t="s">
        <v>480</v>
      </c>
      <c r="B46" s="539">
        <v>0.40400000000000003</v>
      </c>
      <c r="C46" s="540">
        <v>43.484000000000002</v>
      </c>
      <c r="D46" s="540">
        <v>0</v>
      </c>
      <c r="E46" s="541">
        <v>43.888000000000005</v>
      </c>
      <c r="F46" s="119"/>
      <c r="G46" s="127"/>
      <c r="H46" s="119"/>
      <c r="I46" s="127"/>
      <c r="J46" s="119"/>
      <c r="K46" s="127"/>
      <c r="L46" s="119"/>
    </row>
    <row r="47" spans="1:12">
      <c r="A47" s="521" t="s">
        <v>401</v>
      </c>
      <c r="B47" s="539">
        <v>248.215</v>
      </c>
      <c r="C47" s="540">
        <v>38.420999999999999</v>
      </c>
      <c r="D47" s="540">
        <v>0.94099999999999995</v>
      </c>
      <c r="E47" s="541">
        <v>287.577</v>
      </c>
      <c r="F47" s="119"/>
      <c r="G47" s="127"/>
      <c r="H47" s="119"/>
      <c r="I47" s="127"/>
      <c r="J47" s="119"/>
      <c r="K47" s="127"/>
      <c r="L47" s="119"/>
    </row>
    <row r="48" spans="1:12" ht="12.75" thickBot="1">
      <c r="A48" s="523" t="s">
        <v>402</v>
      </c>
      <c r="B48" s="542">
        <v>1124.0509999999999</v>
      </c>
      <c r="C48" s="543">
        <v>2257.2240000000002</v>
      </c>
      <c r="D48" s="543">
        <v>78.38</v>
      </c>
      <c r="E48" s="544">
        <v>3459.6550000000002</v>
      </c>
      <c r="F48" s="119"/>
      <c r="G48" s="127"/>
      <c r="H48" s="119"/>
      <c r="I48" s="127"/>
      <c r="J48" s="119"/>
      <c r="K48" s="127"/>
      <c r="L48" s="119"/>
    </row>
    <row r="49" spans="1:12" ht="12.75" thickBot="1">
      <c r="A49" s="525" t="s">
        <v>368</v>
      </c>
      <c r="B49" s="533">
        <v>8440.1080000000002</v>
      </c>
      <c r="C49" s="534">
        <v>6824.4279999999999</v>
      </c>
      <c r="D49" s="534">
        <v>1406.0630000000001</v>
      </c>
      <c r="E49" s="535">
        <v>16670.599000000002</v>
      </c>
      <c r="F49" s="119"/>
      <c r="G49" s="127"/>
      <c r="H49" s="119"/>
      <c r="I49" s="127"/>
      <c r="J49" s="119"/>
      <c r="K49" s="127"/>
      <c r="L49" s="119"/>
    </row>
    <row r="50" spans="1:12">
      <c r="A50" s="524" t="s">
        <v>369</v>
      </c>
      <c r="B50" s="536">
        <v>916.31</v>
      </c>
      <c r="C50" s="537">
        <v>638.15599999999995</v>
      </c>
      <c r="D50" s="537">
        <v>5.1029999999999998</v>
      </c>
      <c r="E50" s="538">
        <v>1559.569</v>
      </c>
      <c r="F50" s="119"/>
      <c r="G50" s="127"/>
      <c r="H50" s="119"/>
      <c r="I50" s="127"/>
      <c r="J50" s="119"/>
      <c r="K50" s="127"/>
      <c r="L50" s="119"/>
    </row>
    <row r="51" spans="1:12">
      <c r="A51" s="521" t="s">
        <v>370</v>
      </c>
      <c r="B51" s="539">
        <v>589.31500000000005</v>
      </c>
      <c r="C51" s="540">
        <v>584.36099999999999</v>
      </c>
      <c r="D51" s="540">
        <v>5.4870000000000001</v>
      </c>
      <c r="E51" s="541">
        <v>1179.163</v>
      </c>
      <c r="F51" s="119"/>
      <c r="G51" s="127"/>
      <c r="H51" s="119"/>
      <c r="I51" s="127"/>
      <c r="J51" s="119"/>
      <c r="K51" s="127"/>
      <c r="L51" s="119"/>
    </row>
    <row r="52" spans="1:12">
      <c r="A52" s="521" t="s">
        <v>403</v>
      </c>
      <c r="B52" s="539">
        <v>752.26199999999994</v>
      </c>
      <c r="C52" s="540">
        <v>1687.4929999999999</v>
      </c>
      <c r="D52" s="540">
        <v>0</v>
      </c>
      <c r="E52" s="541">
        <v>2439.7550000000001</v>
      </c>
      <c r="F52" s="119"/>
      <c r="G52" s="127"/>
      <c r="H52" s="119"/>
      <c r="I52" s="127"/>
      <c r="J52" s="119"/>
      <c r="K52" s="127"/>
      <c r="L52" s="119"/>
    </row>
    <row r="53" spans="1:12" s="70" customFormat="1">
      <c r="A53" s="522" t="s">
        <v>372</v>
      </c>
      <c r="B53" s="539">
        <v>3800.5169999999998</v>
      </c>
      <c r="C53" s="540">
        <v>2273.2220000000002</v>
      </c>
      <c r="D53" s="540">
        <v>1343.9760000000001</v>
      </c>
      <c r="E53" s="541">
        <v>7417.7150000000001</v>
      </c>
      <c r="F53" s="117"/>
      <c r="G53" s="126"/>
      <c r="H53" s="117"/>
      <c r="I53" s="126"/>
      <c r="J53" s="117"/>
      <c r="K53" s="126"/>
      <c r="L53" s="117"/>
    </row>
    <row r="54" spans="1:12">
      <c r="A54" s="522" t="s">
        <v>373</v>
      </c>
      <c r="B54" s="539">
        <v>374.32299999999998</v>
      </c>
      <c r="C54" s="540">
        <v>545.57500000000005</v>
      </c>
      <c r="D54" s="540">
        <v>51.497</v>
      </c>
      <c r="E54" s="541">
        <v>971.39499999999998</v>
      </c>
      <c r="F54" s="119"/>
      <c r="G54" s="127"/>
      <c r="H54" s="119"/>
      <c r="I54" s="127"/>
      <c r="J54" s="119"/>
      <c r="K54" s="127"/>
      <c r="L54" s="119"/>
    </row>
    <row r="55" spans="1:12">
      <c r="A55" s="528" t="s">
        <v>407</v>
      </c>
      <c r="B55" s="539">
        <v>0</v>
      </c>
      <c r="C55" s="540">
        <v>489.613</v>
      </c>
      <c r="D55" s="540">
        <v>0</v>
      </c>
      <c r="E55" s="541">
        <v>489.613</v>
      </c>
      <c r="F55" s="119"/>
      <c r="G55" s="127"/>
      <c r="H55" s="119"/>
      <c r="I55" s="127"/>
      <c r="J55" s="119"/>
      <c r="K55" s="127"/>
      <c r="L55" s="119"/>
    </row>
    <row r="56" spans="1:12">
      <c r="A56" s="522" t="s">
        <v>374</v>
      </c>
      <c r="B56" s="539">
        <v>8.4000000000000005E-2</v>
      </c>
      <c r="C56" s="540">
        <v>0</v>
      </c>
      <c r="D56" s="540">
        <v>0</v>
      </c>
      <c r="E56" s="541">
        <v>8.4000000000000005E-2</v>
      </c>
      <c r="F56" s="119"/>
      <c r="G56" s="127"/>
      <c r="H56" s="119"/>
      <c r="I56" s="127"/>
      <c r="J56" s="119"/>
      <c r="K56" s="127"/>
      <c r="L56" s="119"/>
    </row>
    <row r="57" spans="1:12" ht="23.25" thickBot="1">
      <c r="A57" s="529" t="s">
        <v>375</v>
      </c>
      <c r="B57" s="542">
        <v>2007.297</v>
      </c>
      <c r="C57" s="543">
        <v>606.00800000000004</v>
      </c>
      <c r="D57" s="543">
        <v>0</v>
      </c>
      <c r="E57" s="544">
        <v>2613.3050000000003</v>
      </c>
      <c r="F57" s="119"/>
      <c r="G57" s="127"/>
      <c r="H57" s="119"/>
      <c r="I57" s="127"/>
      <c r="J57" s="119"/>
      <c r="K57" s="127"/>
      <c r="L57" s="119"/>
    </row>
    <row r="58" spans="1:12" ht="12.75" thickBot="1">
      <c r="A58" s="525" t="s">
        <v>489</v>
      </c>
      <c r="B58" s="533">
        <v>769.447</v>
      </c>
      <c r="C58" s="534">
        <v>87.465000000000003</v>
      </c>
      <c r="D58" s="534">
        <v>14.653</v>
      </c>
      <c r="E58" s="535">
        <v>871.56500000000005</v>
      </c>
      <c r="F58" s="119"/>
      <c r="G58" s="127"/>
      <c r="H58" s="119"/>
      <c r="I58" s="127"/>
      <c r="J58" s="119"/>
      <c r="K58" s="127"/>
      <c r="L58" s="119"/>
    </row>
    <row r="59" spans="1:12" ht="12.75" thickBot="1">
      <c r="A59" s="525" t="s">
        <v>493</v>
      </c>
      <c r="B59" s="533">
        <v>11930.526</v>
      </c>
      <c r="C59" s="534">
        <v>8343.24</v>
      </c>
      <c r="D59" s="534">
        <v>5191.12</v>
      </c>
      <c r="E59" s="535">
        <v>25464.885999999999</v>
      </c>
      <c r="F59" s="119"/>
      <c r="G59" s="127"/>
      <c r="H59" s="119"/>
      <c r="I59" s="127"/>
      <c r="J59" s="119"/>
      <c r="K59" s="127"/>
      <c r="L59" s="119"/>
    </row>
    <row r="60" spans="1:12">
      <c r="A60" s="524" t="s">
        <v>378</v>
      </c>
      <c r="B60" s="536">
        <v>8452.3799999999992</v>
      </c>
      <c r="C60" s="537">
        <v>7141.9170000000004</v>
      </c>
      <c r="D60" s="537">
        <v>4798.3050000000003</v>
      </c>
      <c r="E60" s="538">
        <v>20392.601999999999</v>
      </c>
      <c r="F60" s="119"/>
      <c r="G60" s="127"/>
      <c r="H60" s="119"/>
      <c r="I60" s="127"/>
      <c r="J60" s="119"/>
      <c r="K60" s="127"/>
      <c r="L60" s="119"/>
    </row>
    <row r="61" spans="1:12">
      <c r="A61" s="522" t="s">
        <v>379</v>
      </c>
      <c r="B61" s="539">
        <v>2604.3649999999998</v>
      </c>
      <c r="C61" s="540">
        <v>1126.3340000000001</v>
      </c>
      <c r="D61" s="540">
        <v>273.18799999999999</v>
      </c>
      <c r="E61" s="541">
        <v>4003.8869999999997</v>
      </c>
      <c r="F61" s="119"/>
      <c r="G61" s="127"/>
      <c r="H61" s="119"/>
      <c r="I61" s="127"/>
      <c r="J61" s="119"/>
      <c r="K61" s="127"/>
      <c r="L61" s="119"/>
    </row>
    <row r="62" spans="1:12" s="70" customFormat="1">
      <c r="A62" s="522" t="s">
        <v>380</v>
      </c>
      <c r="B62" s="539">
        <v>120.97199999999999</v>
      </c>
      <c r="C62" s="540">
        <v>0</v>
      </c>
      <c r="D62" s="540">
        <v>0</v>
      </c>
      <c r="E62" s="541">
        <v>120.97199999999999</v>
      </c>
      <c r="F62" s="117"/>
      <c r="G62" s="126"/>
      <c r="H62" s="117"/>
      <c r="I62" s="126"/>
      <c r="J62" s="117"/>
      <c r="K62" s="126"/>
      <c r="L62" s="117"/>
    </row>
    <row r="63" spans="1:12" s="70" customFormat="1">
      <c r="A63" s="522" t="s">
        <v>381</v>
      </c>
      <c r="B63" s="539">
        <v>751.72699999999998</v>
      </c>
      <c r="C63" s="540">
        <v>566.375</v>
      </c>
      <c r="D63" s="540">
        <v>32.128</v>
      </c>
      <c r="E63" s="541">
        <v>1350.23</v>
      </c>
      <c r="F63" s="117"/>
      <c r="G63" s="126"/>
      <c r="H63" s="117"/>
      <c r="I63" s="126"/>
      <c r="J63" s="117"/>
      <c r="K63" s="126"/>
      <c r="L63" s="117"/>
    </row>
    <row r="64" spans="1:12">
      <c r="A64" s="522" t="s">
        <v>263</v>
      </c>
      <c r="B64" s="539">
        <v>1.0820000000000001</v>
      </c>
      <c r="C64" s="540">
        <v>0</v>
      </c>
      <c r="D64" s="540">
        <v>410.14</v>
      </c>
      <c r="E64" s="541">
        <v>411.22199999999998</v>
      </c>
      <c r="F64" s="119"/>
      <c r="G64" s="127"/>
      <c r="H64" s="119"/>
      <c r="I64" s="127"/>
      <c r="J64" s="119"/>
      <c r="K64" s="127"/>
      <c r="L64" s="119"/>
    </row>
    <row r="65" spans="1:12">
      <c r="A65" s="522" t="s">
        <v>382</v>
      </c>
      <c r="B65" s="539">
        <v>0</v>
      </c>
      <c r="C65" s="540">
        <v>-491.38600000000002</v>
      </c>
      <c r="D65" s="540">
        <v>-185.327</v>
      </c>
      <c r="E65" s="541">
        <v>-676.71299999999997</v>
      </c>
      <c r="F65" s="119"/>
      <c r="G65" s="127"/>
      <c r="H65" s="119"/>
      <c r="I65" s="127"/>
      <c r="J65" s="119"/>
      <c r="K65" s="127"/>
      <c r="L65" s="119"/>
    </row>
    <row r="66" spans="1:12">
      <c r="A66" s="530" t="s">
        <v>98</v>
      </c>
      <c r="B66" s="542"/>
      <c r="C66" s="543"/>
      <c r="D66" s="543"/>
      <c r="E66" s="544"/>
      <c r="F66" s="119"/>
      <c r="G66" s="127"/>
      <c r="H66" s="119"/>
      <c r="I66" s="127"/>
      <c r="J66" s="119"/>
      <c r="K66" s="127"/>
      <c r="L66" s="119"/>
    </row>
    <row r="67" spans="1:12" ht="12.75" thickBot="1">
      <c r="A67" s="531" t="s">
        <v>484</v>
      </c>
      <c r="B67" s="542">
        <v>0</v>
      </c>
      <c r="C67" s="543">
        <v>0</v>
      </c>
      <c r="D67" s="543">
        <v>-137.31399999999999</v>
      </c>
      <c r="E67" s="544">
        <v>-137.31399999999999</v>
      </c>
      <c r="F67" s="119"/>
      <c r="G67" s="127"/>
      <c r="H67" s="119"/>
      <c r="I67" s="127"/>
      <c r="J67" s="119"/>
      <c r="K67" s="127"/>
      <c r="L67" s="119"/>
    </row>
    <row r="68" spans="1:12" ht="12.75" thickBot="1">
      <c r="A68" s="525" t="s">
        <v>494</v>
      </c>
      <c r="B68" s="533">
        <v>2671.5819999999999</v>
      </c>
      <c r="C68" s="534">
        <v>963.42</v>
      </c>
      <c r="D68" s="534">
        <v>152.1</v>
      </c>
      <c r="E68" s="535">
        <v>3787.1019999999999</v>
      </c>
      <c r="F68" s="119"/>
      <c r="G68" s="127"/>
      <c r="H68" s="119"/>
      <c r="I68" s="127"/>
      <c r="J68" s="119"/>
      <c r="K68" s="127"/>
      <c r="L68" s="119"/>
    </row>
    <row r="69" spans="1:12" ht="12.75" thickBot="1">
      <c r="A69" s="532" t="s">
        <v>495</v>
      </c>
      <c r="B69" s="545">
        <v>150122.43799999999</v>
      </c>
      <c r="C69" s="546">
        <v>61571.137999999984</v>
      </c>
      <c r="D69" s="546">
        <v>11965.698000000002</v>
      </c>
      <c r="E69" s="547">
        <v>223659.27399999998</v>
      </c>
      <c r="F69" s="119"/>
      <c r="G69" s="127"/>
      <c r="H69" s="119"/>
      <c r="I69" s="127"/>
      <c r="J69" s="119"/>
      <c r="K69" s="127"/>
      <c r="L69" s="119"/>
    </row>
    <row r="70" spans="1:12">
      <c r="A70" s="498"/>
      <c r="B70" s="499"/>
      <c r="C70" s="499"/>
      <c r="D70" s="499"/>
      <c r="E70" s="499"/>
      <c r="F70" s="119"/>
      <c r="G70" s="127"/>
      <c r="H70" s="119"/>
      <c r="I70" s="127"/>
      <c r="J70" s="119"/>
      <c r="K70" s="127"/>
      <c r="L70" s="119"/>
    </row>
    <row r="71" spans="1:12">
      <c r="A71" s="499" t="s">
        <v>486</v>
      </c>
      <c r="B71" s="498"/>
      <c r="C71" s="498"/>
      <c r="D71" s="498"/>
      <c r="E71" s="498"/>
      <c r="F71" s="119"/>
      <c r="G71" s="127"/>
      <c r="H71" s="119"/>
      <c r="I71" s="127"/>
      <c r="J71" s="119"/>
      <c r="K71" s="127"/>
      <c r="L71" s="119"/>
    </row>
    <row r="72" spans="1:12" s="70" customFormat="1">
      <c r="A72" s="499" t="s">
        <v>487</v>
      </c>
      <c r="B72" s="498"/>
      <c r="C72" s="498"/>
      <c r="D72" s="498"/>
      <c r="E72" s="498"/>
      <c r="F72" s="117"/>
      <c r="G72" s="126"/>
      <c r="H72" s="117"/>
      <c r="I72" s="126"/>
      <c r="J72" s="117"/>
      <c r="K72" s="126"/>
      <c r="L72" s="117"/>
    </row>
    <row r="73" spans="1:12">
      <c r="E73" s="89"/>
      <c r="F73" s="89"/>
      <c r="G73" s="89"/>
      <c r="H73" s="89"/>
      <c r="I73" s="89"/>
      <c r="J73" s="89"/>
      <c r="K73" s="89"/>
      <c r="L73" s="89"/>
    </row>
    <row r="74" spans="1:12">
      <c r="E74" s="89"/>
      <c r="F74" s="89"/>
      <c r="G74" s="89"/>
      <c r="H74" s="89"/>
      <c r="I74" s="89"/>
      <c r="J74" s="89"/>
      <c r="K74" s="89"/>
      <c r="L74" s="89"/>
    </row>
    <row r="75" spans="1:12">
      <c r="E75" s="89"/>
      <c r="F75" s="89"/>
      <c r="G75" s="89"/>
      <c r="H75" s="89"/>
      <c r="I75" s="89"/>
      <c r="J75" s="89"/>
      <c r="K75" s="89"/>
      <c r="L75" s="89"/>
    </row>
    <row r="76" spans="1:12">
      <c r="E76" s="89"/>
      <c r="F76" s="89"/>
      <c r="G76" s="89"/>
      <c r="H76" s="89"/>
      <c r="I76" s="89"/>
      <c r="J76" s="89"/>
      <c r="K76" s="89"/>
      <c r="L76" s="89"/>
    </row>
    <row r="77" spans="1:12">
      <c r="E77" s="89"/>
      <c r="F77" s="89"/>
      <c r="G77" s="89"/>
      <c r="H77" s="89"/>
      <c r="I77" s="89"/>
      <c r="J77" s="89"/>
      <c r="K77" s="89"/>
      <c r="L77" s="89"/>
    </row>
    <row r="78" spans="1:12">
      <c r="E78" s="89"/>
      <c r="F78" s="89"/>
      <c r="G78" s="89"/>
      <c r="H78" s="89"/>
      <c r="I78" s="89"/>
      <c r="J78" s="89"/>
      <c r="K78" s="89"/>
      <c r="L78" s="89"/>
    </row>
    <row r="79" spans="1:12">
      <c r="E79" s="89"/>
      <c r="F79" s="89"/>
      <c r="G79" s="89"/>
      <c r="H79" s="89"/>
      <c r="I79" s="89"/>
      <c r="J79" s="89"/>
      <c r="K79" s="89"/>
    </row>
    <row r="80" spans="1:12">
      <c r="E80" s="89"/>
      <c r="F80" s="89"/>
      <c r="G80" s="89"/>
      <c r="H80" s="89"/>
      <c r="I80" s="89"/>
      <c r="J80" s="89"/>
      <c r="K80" s="89"/>
    </row>
    <row r="81" spans="5:11">
      <c r="E81" s="89"/>
      <c r="F81" s="89"/>
      <c r="G81" s="89"/>
      <c r="H81" s="89"/>
      <c r="I81" s="89"/>
      <c r="J81" s="89"/>
      <c r="K81" s="89"/>
    </row>
    <row r="82" spans="5:11">
      <c r="E82" s="89"/>
      <c r="F82" s="89"/>
      <c r="G82" s="89"/>
      <c r="H82" s="89"/>
      <c r="I82" s="89"/>
      <c r="J82" s="89"/>
      <c r="K82" s="89"/>
    </row>
    <row r="83" spans="5:11">
      <c r="E83" s="89"/>
      <c r="F83" s="89"/>
      <c r="G83" s="89"/>
      <c r="H83" s="89"/>
      <c r="I83" s="89"/>
      <c r="J83" s="89"/>
      <c r="K83" s="89"/>
    </row>
    <row r="84" spans="5:11">
      <c r="E84" s="89"/>
      <c r="F84" s="89"/>
      <c r="G84" s="89"/>
      <c r="H84" s="89"/>
      <c r="I84" s="89"/>
      <c r="J84" s="89"/>
      <c r="K84" s="89"/>
    </row>
    <row r="85" spans="5:11">
      <c r="E85" s="89"/>
      <c r="F85" s="89"/>
      <c r="G85" s="89"/>
      <c r="H85" s="89"/>
      <c r="I85" s="89"/>
      <c r="J85" s="89"/>
      <c r="K85" s="89"/>
    </row>
    <row r="86" spans="5:11">
      <c r="E86" s="89"/>
      <c r="F86" s="89"/>
      <c r="G86" s="89"/>
      <c r="H86" s="89"/>
      <c r="I86" s="89"/>
      <c r="J86" s="89"/>
      <c r="K86" s="89"/>
    </row>
    <row r="87" spans="5:11">
      <c r="E87" s="89"/>
      <c r="F87" s="89"/>
      <c r="G87" s="89"/>
      <c r="H87" s="89"/>
      <c r="I87" s="89"/>
      <c r="J87" s="89"/>
      <c r="K87" s="89"/>
    </row>
    <row r="88" spans="5:11">
      <c r="E88" s="89"/>
      <c r="F88" s="89"/>
      <c r="G88" s="89"/>
      <c r="H88" s="89"/>
      <c r="I88" s="89"/>
      <c r="J88" s="89"/>
      <c r="K88" s="89"/>
    </row>
    <row r="89" spans="5:11">
      <c r="E89" s="89"/>
      <c r="F89" s="89"/>
      <c r="G89" s="89"/>
      <c r="H89" s="89"/>
      <c r="I89" s="89"/>
      <c r="J89" s="89"/>
      <c r="K89" s="89"/>
    </row>
    <row r="90" spans="5:11">
      <c r="E90" s="89"/>
      <c r="F90" s="89"/>
      <c r="G90" s="89"/>
      <c r="H90" s="89"/>
      <c r="I90" s="89"/>
      <c r="J90" s="89"/>
      <c r="K90" s="89"/>
    </row>
    <row r="91" spans="5:11">
      <c r="E91" s="89"/>
      <c r="F91" s="89"/>
      <c r="G91" s="89"/>
      <c r="H91" s="89"/>
      <c r="I91" s="89"/>
      <c r="J91" s="89"/>
      <c r="K91" s="89"/>
    </row>
    <row r="92" spans="5:11">
      <c r="E92" s="89"/>
      <c r="F92" s="89"/>
      <c r="G92" s="89"/>
      <c r="H92" s="89"/>
      <c r="I92" s="89"/>
      <c r="J92" s="89"/>
      <c r="K92" s="89"/>
    </row>
    <row r="93" spans="5:11">
      <c r="E93" s="89"/>
      <c r="F93" s="89"/>
      <c r="G93" s="89"/>
      <c r="H93" s="89"/>
      <c r="I93" s="89"/>
      <c r="J93" s="89"/>
      <c r="K93" s="89"/>
    </row>
    <row r="94" spans="5:11">
      <c r="E94" s="89"/>
      <c r="F94" s="89"/>
      <c r="G94" s="89"/>
      <c r="H94" s="89"/>
      <c r="I94" s="89"/>
      <c r="J94" s="89"/>
      <c r="K94" s="89"/>
    </row>
    <row r="95" spans="5:11">
      <c r="E95" s="89"/>
      <c r="F95" s="89"/>
      <c r="G95" s="89"/>
      <c r="H95" s="89"/>
      <c r="I95" s="89"/>
      <c r="J95" s="89"/>
      <c r="K95" s="89"/>
    </row>
    <row r="96" spans="5:11">
      <c r="E96" s="89"/>
      <c r="F96" s="89"/>
      <c r="G96" s="89"/>
      <c r="H96" s="89"/>
      <c r="I96" s="89"/>
      <c r="J96" s="89"/>
      <c r="K96" s="89"/>
    </row>
    <row r="97" spans="5:11">
      <c r="E97" s="89"/>
      <c r="F97" s="89"/>
      <c r="G97" s="89"/>
      <c r="H97" s="89"/>
      <c r="I97" s="89"/>
      <c r="J97" s="89"/>
      <c r="K97" s="89"/>
    </row>
    <row r="98" spans="5:11">
      <c r="E98" s="89"/>
      <c r="F98" s="89"/>
      <c r="G98" s="89"/>
      <c r="H98" s="89"/>
      <c r="I98" s="89"/>
      <c r="J98" s="89"/>
      <c r="K98" s="89"/>
    </row>
    <row r="99" spans="5:11">
      <c r="E99" s="89"/>
      <c r="F99" s="89"/>
      <c r="G99" s="89"/>
      <c r="H99" s="89"/>
      <c r="I99" s="89"/>
      <c r="J99" s="89"/>
      <c r="K99" s="89"/>
    </row>
    <row r="100" spans="5:11">
      <c r="E100" s="89"/>
      <c r="F100" s="89"/>
      <c r="G100" s="89"/>
      <c r="H100" s="89"/>
      <c r="I100" s="89"/>
      <c r="J100" s="89"/>
      <c r="K100" s="89"/>
    </row>
    <row r="101" spans="5:11">
      <c r="E101" s="89"/>
      <c r="F101" s="89"/>
      <c r="G101" s="89"/>
      <c r="H101" s="89"/>
      <c r="I101" s="89"/>
      <c r="J101" s="89"/>
      <c r="K101" s="89"/>
    </row>
    <row r="102" spans="5:11">
      <c r="E102" s="89"/>
      <c r="F102" s="89"/>
      <c r="G102" s="89"/>
      <c r="H102" s="89"/>
      <c r="I102" s="89"/>
      <c r="J102" s="89"/>
      <c r="K102" s="89"/>
    </row>
    <row r="103" spans="5:11">
      <c r="E103" s="89"/>
      <c r="F103" s="89"/>
      <c r="G103" s="89"/>
      <c r="H103" s="89"/>
      <c r="I103" s="89"/>
      <c r="J103" s="89"/>
      <c r="K103" s="89"/>
    </row>
    <row r="104" spans="5:11">
      <c r="E104" s="89"/>
      <c r="F104" s="89"/>
      <c r="G104" s="89"/>
      <c r="H104" s="89"/>
      <c r="I104" s="89"/>
      <c r="J104" s="89"/>
      <c r="K104" s="89"/>
    </row>
    <row r="105" spans="5:11">
      <c r="E105" s="89"/>
      <c r="F105" s="89"/>
      <c r="G105" s="89"/>
      <c r="H105" s="89"/>
      <c r="I105" s="89"/>
      <c r="J105" s="89"/>
      <c r="K105" s="89"/>
    </row>
    <row r="106" spans="5:11">
      <c r="E106" s="89"/>
      <c r="F106" s="89"/>
      <c r="G106" s="89"/>
      <c r="H106" s="89"/>
      <c r="I106" s="89"/>
      <c r="J106" s="89"/>
      <c r="K106" s="89"/>
    </row>
    <row r="107" spans="5:11">
      <c r="E107" s="89"/>
      <c r="F107" s="89"/>
      <c r="G107" s="89"/>
      <c r="H107" s="89"/>
      <c r="I107" s="89"/>
      <c r="J107" s="89"/>
      <c r="K107" s="89"/>
    </row>
    <row r="108" spans="5:11">
      <c r="E108" s="89"/>
      <c r="F108" s="89"/>
      <c r="G108" s="89"/>
      <c r="H108" s="89"/>
      <c r="I108" s="89"/>
      <c r="J108" s="89"/>
      <c r="K108" s="89"/>
    </row>
    <row r="109" spans="5:11">
      <c r="E109" s="89"/>
      <c r="F109" s="89"/>
      <c r="G109" s="89"/>
      <c r="H109" s="89"/>
      <c r="I109" s="89"/>
      <c r="J109" s="89"/>
      <c r="K109" s="89"/>
    </row>
    <row r="110" spans="5:11">
      <c r="E110" s="89"/>
      <c r="F110" s="89"/>
      <c r="G110" s="89"/>
      <c r="H110" s="89"/>
      <c r="I110" s="89"/>
      <c r="J110" s="89"/>
      <c r="K110" s="89"/>
    </row>
    <row r="111" spans="5:11">
      <c r="E111" s="89"/>
      <c r="F111" s="89"/>
      <c r="G111" s="89"/>
      <c r="H111" s="89"/>
      <c r="I111" s="89"/>
      <c r="J111" s="89"/>
      <c r="K111" s="89"/>
    </row>
    <row r="112" spans="5:11">
      <c r="E112" s="89"/>
      <c r="F112" s="89"/>
      <c r="G112" s="89"/>
      <c r="H112" s="89"/>
      <c r="I112" s="89"/>
      <c r="J112" s="89"/>
      <c r="K112" s="89"/>
    </row>
    <row r="113" spans="5:11">
      <c r="E113" s="89"/>
      <c r="F113" s="89"/>
      <c r="G113" s="89"/>
      <c r="H113" s="89"/>
      <c r="I113" s="89"/>
      <c r="J113" s="89"/>
      <c r="K113" s="89"/>
    </row>
    <row r="114" spans="5:11">
      <c r="E114" s="89"/>
      <c r="F114" s="89"/>
      <c r="G114" s="89"/>
      <c r="H114" s="89"/>
      <c r="I114" s="89"/>
      <c r="J114" s="89"/>
      <c r="K114" s="89"/>
    </row>
    <row r="115" spans="5:11">
      <c r="E115" s="89"/>
      <c r="F115" s="89"/>
      <c r="G115" s="89"/>
      <c r="H115" s="89"/>
      <c r="I115" s="89"/>
      <c r="J115" s="89"/>
      <c r="K115" s="89"/>
    </row>
    <row r="116" spans="5:11">
      <c r="E116" s="89"/>
      <c r="F116" s="89"/>
      <c r="G116" s="89"/>
      <c r="H116" s="89"/>
      <c r="I116" s="89"/>
      <c r="J116" s="89"/>
      <c r="K116" s="89"/>
    </row>
    <row r="117" spans="5:11">
      <c r="E117" s="89"/>
      <c r="F117" s="89"/>
      <c r="G117" s="89"/>
      <c r="H117" s="89"/>
      <c r="I117" s="89"/>
      <c r="J117" s="89"/>
      <c r="K117" s="89"/>
    </row>
    <row r="118" spans="5:11">
      <c r="E118" s="89"/>
      <c r="F118" s="89"/>
      <c r="G118" s="89"/>
      <c r="H118" s="89"/>
      <c r="I118" s="89"/>
      <c r="J118" s="89"/>
      <c r="K118" s="89"/>
    </row>
    <row r="119" spans="5:11">
      <c r="E119" s="89"/>
      <c r="F119" s="89"/>
      <c r="G119" s="89"/>
      <c r="H119" s="89"/>
      <c r="I119" s="89"/>
      <c r="J119" s="89"/>
      <c r="K119" s="89"/>
    </row>
    <row r="120" spans="5:11">
      <c r="E120" s="89"/>
      <c r="F120" s="89"/>
      <c r="G120" s="89"/>
      <c r="H120" s="89"/>
      <c r="I120" s="89"/>
      <c r="J120" s="89"/>
      <c r="K120" s="89"/>
    </row>
    <row r="121" spans="5:11">
      <c r="E121" s="89"/>
      <c r="F121" s="89"/>
      <c r="G121" s="89"/>
      <c r="H121" s="89"/>
      <c r="I121" s="89"/>
      <c r="J121" s="89"/>
      <c r="K121" s="89"/>
    </row>
    <row r="122" spans="5:11">
      <c r="E122" s="89"/>
      <c r="F122" s="89"/>
      <c r="G122" s="89"/>
      <c r="H122" s="89"/>
      <c r="I122" s="89"/>
      <c r="J122" s="89"/>
      <c r="K122" s="89"/>
    </row>
    <row r="123" spans="5:11">
      <c r="E123" s="89"/>
      <c r="F123" s="89"/>
      <c r="G123" s="89"/>
      <c r="H123" s="89"/>
      <c r="I123" s="89"/>
      <c r="J123" s="89"/>
      <c r="K123" s="89"/>
    </row>
    <row r="124" spans="5:11">
      <c r="E124" s="89"/>
      <c r="F124" s="89"/>
      <c r="G124" s="89"/>
      <c r="H124" s="89"/>
      <c r="I124" s="89"/>
      <c r="J124" s="89"/>
      <c r="K124" s="89"/>
    </row>
    <row r="125" spans="5:11">
      <c r="E125" s="89"/>
      <c r="F125" s="89"/>
      <c r="G125" s="89"/>
      <c r="H125" s="89"/>
      <c r="I125" s="89"/>
      <c r="J125" s="89"/>
      <c r="K125" s="89"/>
    </row>
    <row r="126" spans="5:11">
      <c r="E126" s="89"/>
      <c r="F126" s="89"/>
      <c r="G126" s="89"/>
      <c r="H126" s="89"/>
      <c r="I126" s="89"/>
      <c r="J126" s="89"/>
      <c r="K126" s="89"/>
    </row>
    <row r="127" spans="5:11">
      <c r="E127" s="89"/>
      <c r="F127" s="89"/>
      <c r="G127" s="89"/>
      <c r="H127" s="89"/>
      <c r="I127" s="89"/>
      <c r="J127" s="89"/>
      <c r="K127" s="89"/>
    </row>
    <row r="128" spans="5:11">
      <c r="E128" s="89"/>
      <c r="F128" s="89"/>
      <c r="G128" s="89"/>
      <c r="H128" s="89"/>
      <c r="I128" s="89"/>
      <c r="J128" s="89"/>
      <c r="K128" s="89"/>
    </row>
    <row r="129" spans="5:11">
      <c r="E129" s="89"/>
      <c r="F129" s="89"/>
      <c r="G129" s="89"/>
      <c r="H129" s="89"/>
      <c r="I129" s="89"/>
      <c r="J129" s="89"/>
      <c r="K129" s="89"/>
    </row>
    <row r="130" spans="5:11">
      <c r="E130" s="89"/>
      <c r="F130" s="89"/>
      <c r="G130" s="89"/>
      <c r="H130" s="89"/>
      <c r="I130" s="89"/>
      <c r="J130" s="89"/>
      <c r="K130" s="89"/>
    </row>
    <row r="131" spans="5:11">
      <c r="E131" s="89"/>
      <c r="F131" s="89"/>
      <c r="G131" s="89"/>
      <c r="H131" s="89"/>
      <c r="I131" s="89"/>
      <c r="J131" s="89"/>
      <c r="K131" s="89"/>
    </row>
    <row r="132" spans="5:11">
      <c r="E132" s="89"/>
      <c r="F132" s="89"/>
      <c r="G132" s="89"/>
      <c r="H132" s="89"/>
      <c r="I132" s="89"/>
      <c r="J132" s="89"/>
      <c r="K132" s="89"/>
    </row>
    <row r="133" spans="5:11">
      <c r="E133" s="89"/>
      <c r="F133" s="89"/>
      <c r="G133" s="89"/>
      <c r="H133" s="89"/>
      <c r="I133" s="89"/>
      <c r="J133" s="89"/>
      <c r="K133" s="89"/>
    </row>
    <row r="134" spans="5:11">
      <c r="E134" s="89"/>
      <c r="F134" s="89"/>
      <c r="G134" s="89"/>
      <c r="H134" s="89"/>
      <c r="I134" s="89"/>
      <c r="J134" s="89"/>
      <c r="K134" s="89"/>
    </row>
    <row r="135" spans="5:11">
      <c r="E135" s="89"/>
      <c r="F135" s="89"/>
      <c r="G135" s="89"/>
      <c r="H135" s="89"/>
      <c r="I135" s="89"/>
      <c r="J135" s="89"/>
      <c r="K135" s="89"/>
    </row>
    <row r="136" spans="5:11">
      <c r="E136" s="89"/>
      <c r="F136" s="89"/>
      <c r="G136" s="89"/>
      <c r="H136" s="89"/>
      <c r="I136" s="89"/>
      <c r="J136" s="89"/>
      <c r="K136" s="89"/>
    </row>
    <row r="137" spans="5:11">
      <c r="E137" s="89"/>
      <c r="F137" s="89"/>
      <c r="G137" s="89"/>
      <c r="H137" s="89"/>
      <c r="I137" s="89"/>
      <c r="J137" s="89"/>
      <c r="K137" s="89"/>
    </row>
    <row r="138" spans="5:11">
      <c r="E138" s="89"/>
      <c r="F138" s="89"/>
      <c r="G138" s="89"/>
      <c r="H138" s="89"/>
      <c r="I138" s="89"/>
      <c r="J138" s="89"/>
      <c r="K138" s="89"/>
    </row>
    <row r="139" spans="5:11">
      <c r="E139" s="89"/>
      <c r="F139" s="89"/>
      <c r="G139" s="89"/>
      <c r="H139" s="89"/>
      <c r="I139" s="89"/>
      <c r="J139" s="89"/>
      <c r="K139" s="89"/>
    </row>
    <row r="140" spans="5:11">
      <c r="E140" s="89"/>
      <c r="F140" s="89"/>
      <c r="G140" s="89"/>
      <c r="H140" s="89"/>
      <c r="I140" s="89"/>
      <c r="J140" s="89"/>
      <c r="K140" s="89"/>
    </row>
    <row r="141" spans="5:11">
      <c r="E141" s="89"/>
      <c r="F141" s="89"/>
      <c r="G141" s="89"/>
      <c r="H141" s="89"/>
      <c r="I141" s="89"/>
      <c r="J141" s="89"/>
      <c r="K141" s="89"/>
    </row>
    <row r="142" spans="5:11">
      <c r="E142" s="89"/>
      <c r="F142" s="89"/>
      <c r="G142" s="89"/>
      <c r="H142" s="89"/>
      <c r="I142" s="89"/>
      <c r="J142" s="89"/>
      <c r="K142" s="89"/>
    </row>
    <row r="143" spans="5:11">
      <c r="E143" s="89"/>
      <c r="F143" s="89"/>
      <c r="G143" s="89"/>
      <c r="H143" s="89"/>
      <c r="I143" s="89"/>
      <c r="J143" s="89"/>
      <c r="K143" s="89"/>
    </row>
    <row r="144" spans="5:11">
      <c r="E144" s="89"/>
      <c r="F144" s="89"/>
      <c r="G144" s="89"/>
      <c r="H144" s="89"/>
      <c r="I144" s="89"/>
      <c r="J144" s="89"/>
      <c r="K144" s="89"/>
    </row>
    <row r="145" spans="5:11">
      <c r="E145" s="89"/>
      <c r="F145" s="89"/>
      <c r="G145" s="89"/>
      <c r="H145" s="89"/>
      <c r="I145" s="89"/>
      <c r="J145" s="89"/>
      <c r="K145" s="89"/>
    </row>
    <row r="146" spans="5:11">
      <c r="E146" s="89"/>
      <c r="F146" s="89"/>
      <c r="G146" s="89"/>
      <c r="H146" s="89"/>
      <c r="I146" s="89"/>
      <c r="J146" s="89"/>
      <c r="K146" s="89"/>
    </row>
    <row r="147" spans="5:11">
      <c r="E147" s="89"/>
      <c r="F147" s="89"/>
      <c r="G147" s="89"/>
      <c r="H147" s="89"/>
      <c r="I147" s="89"/>
      <c r="J147" s="89"/>
      <c r="K147" s="89"/>
    </row>
    <row r="148" spans="5:11">
      <c r="E148" s="89"/>
      <c r="F148" s="89"/>
      <c r="G148" s="89"/>
      <c r="H148" s="89"/>
      <c r="I148" s="89"/>
      <c r="J148" s="89"/>
      <c r="K148" s="89"/>
    </row>
    <row r="149" spans="5:11">
      <c r="E149" s="89"/>
      <c r="F149" s="89"/>
      <c r="G149" s="89"/>
      <c r="H149" s="89"/>
      <c r="I149" s="89"/>
      <c r="J149" s="89"/>
      <c r="K149" s="89"/>
    </row>
    <row r="150" spans="5:11">
      <c r="E150" s="89"/>
      <c r="F150" s="89"/>
      <c r="G150" s="89"/>
      <c r="H150" s="89"/>
      <c r="I150" s="89"/>
      <c r="J150" s="89"/>
      <c r="K150" s="89"/>
    </row>
    <row r="151" spans="5:11">
      <c r="E151" s="89"/>
      <c r="F151" s="89"/>
      <c r="G151" s="89"/>
      <c r="H151" s="89"/>
      <c r="I151" s="89"/>
      <c r="J151" s="89"/>
      <c r="K151" s="89"/>
    </row>
    <row r="152" spans="5:11">
      <c r="E152" s="89"/>
      <c r="F152" s="89"/>
      <c r="G152" s="89"/>
      <c r="H152" s="89"/>
      <c r="I152" s="89"/>
      <c r="J152" s="89"/>
      <c r="K152" s="89"/>
    </row>
    <row r="153" spans="5:11">
      <c r="E153" s="89"/>
      <c r="F153" s="89"/>
      <c r="G153" s="89"/>
      <c r="H153" s="89"/>
      <c r="I153" s="89"/>
      <c r="J153" s="89"/>
      <c r="K153" s="89"/>
    </row>
    <row r="154" spans="5:11">
      <c r="E154" s="89"/>
      <c r="F154" s="89"/>
      <c r="G154" s="89"/>
      <c r="H154" s="89"/>
      <c r="I154" s="89"/>
      <c r="J154" s="89"/>
      <c r="K154" s="89"/>
    </row>
    <row r="155" spans="5:11">
      <c r="E155" s="89"/>
      <c r="F155" s="89"/>
      <c r="G155" s="89"/>
      <c r="H155" s="89"/>
      <c r="I155" s="89"/>
      <c r="J155" s="89"/>
      <c r="K155" s="89"/>
    </row>
    <row r="156" spans="5:11">
      <c r="E156" s="89"/>
      <c r="F156" s="89"/>
      <c r="G156" s="89"/>
      <c r="H156" s="89"/>
      <c r="I156" s="89"/>
      <c r="J156" s="89"/>
      <c r="K156" s="89"/>
    </row>
    <row r="157" spans="5:11">
      <c r="E157" s="89"/>
      <c r="F157" s="89"/>
      <c r="G157" s="89"/>
      <c r="H157" s="89"/>
      <c r="I157" s="89"/>
      <c r="J157" s="89"/>
      <c r="K157" s="89"/>
    </row>
    <row r="158" spans="5:11">
      <c r="E158" s="89"/>
      <c r="F158" s="89"/>
      <c r="G158" s="89"/>
      <c r="H158" s="89"/>
      <c r="I158" s="89"/>
      <c r="J158" s="89"/>
      <c r="K158" s="89"/>
    </row>
    <row r="159" spans="5:11">
      <c r="E159" s="89"/>
      <c r="F159" s="89"/>
      <c r="G159" s="89"/>
      <c r="H159" s="89"/>
      <c r="I159" s="89"/>
      <c r="J159" s="89"/>
      <c r="K159" s="89"/>
    </row>
    <row r="160" spans="5:11">
      <c r="E160" s="89"/>
      <c r="F160" s="89"/>
      <c r="G160" s="89"/>
      <c r="H160" s="89"/>
      <c r="I160" s="89"/>
      <c r="J160" s="89"/>
      <c r="K160" s="89"/>
    </row>
    <row r="161" spans="5:11">
      <c r="E161" s="89"/>
      <c r="F161" s="89"/>
      <c r="G161" s="89"/>
      <c r="H161" s="89"/>
      <c r="I161" s="89"/>
      <c r="J161" s="89"/>
      <c r="K161" s="89"/>
    </row>
    <row r="162" spans="5:11">
      <c r="E162" s="89"/>
      <c r="F162" s="89"/>
      <c r="G162" s="89"/>
      <c r="H162" s="89"/>
      <c r="I162" s="89"/>
      <c r="J162" s="89"/>
      <c r="K162" s="89"/>
    </row>
    <row r="163" spans="5:11">
      <c r="E163" s="89"/>
      <c r="F163" s="89"/>
      <c r="G163" s="89"/>
      <c r="H163" s="89"/>
      <c r="I163" s="89"/>
      <c r="J163" s="89"/>
      <c r="K163" s="89"/>
    </row>
    <row r="164" spans="5:11">
      <c r="E164" s="89"/>
      <c r="F164" s="89"/>
      <c r="G164" s="89"/>
      <c r="H164" s="89"/>
      <c r="I164" s="89"/>
      <c r="J164" s="89"/>
      <c r="K164" s="89"/>
    </row>
    <row r="165" spans="5:11">
      <c r="E165" s="89"/>
      <c r="F165" s="89"/>
      <c r="G165" s="89"/>
      <c r="H165" s="89"/>
      <c r="I165" s="89"/>
      <c r="J165" s="89"/>
      <c r="K165" s="89"/>
    </row>
    <row r="166" spans="5:11">
      <c r="E166" s="89"/>
      <c r="F166" s="89"/>
      <c r="G166" s="89"/>
      <c r="H166" s="89"/>
      <c r="I166" s="89"/>
      <c r="J166" s="89"/>
      <c r="K166" s="89"/>
    </row>
    <row r="167" spans="5:11">
      <c r="E167" s="89"/>
      <c r="F167" s="89"/>
      <c r="G167" s="89"/>
      <c r="H167" s="89"/>
      <c r="I167" s="89"/>
      <c r="J167" s="89"/>
      <c r="K167" s="89"/>
    </row>
    <row r="168" spans="5:11">
      <c r="E168" s="89"/>
      <c r="F168" s="89"/>
      <c r="G168" s="89"/>
      <c r="H168" s="89"/>
      <c r="I168" s="89"/>
      <c r="J168" s="89"/>
      <c r="K168" s="89"/>
    </row>
    <row r="169" spans="5:11">
      <c r="E169" s="89"/>
      <c r="F169" s="89"/>
      <c r="G169" s="89"/>
      <c r="H169" s="89"/>
      <c r="I169" s="89"/>
      <c r="J169" s="89"/>
      <c r="K169" s="89"/>
    </row>
    <row r="170" spans="5:11">
      <c r="E170" s="89"/>
      <c r="F170" s="89"/>
      <c r="G170" s="89"/>
      <c r="H170" s="89"/>
      <c r="I170" s="89"/>
      <c r="J170" s="89"/>
      <c r="K170" s="89"/>
    </row>
    <row r="171" spans="5:11">
      <c r="E171" s="89"/>
      <c r="F171" s="89"/>
      <c r="G171" s="89"/>
      <c r="H171" s="89"/>
      <c r="I171" s="89"/>
      <c r="J171" s="89"/>
      <c r="K171" s="89"/>
    </row>
    <row r="172" spans="5:11">
      <c r="E172" s="89"/>
      <c r="F172" s="89"/>
      <c r="G172" s="89"/>
      <c r="H172" s="89"/>
      <c r="I172" s="89"/>
      <c r="J172" s="89"/>
      <c r="K172" s="89"/>
    </row>
    <row r="173" spans="5:11">
      <c r="E173" s="89"/>
      <c r="F173" s="89"/>
      <c r="G173" s="89"/>
      <c r="H173" s="89"/>
      <c r="I173" s="89"/>
      <c r="J173" s="89"/>
      <c r="K173" s="89"/>
    </row>
    <row r="174" spans="5:11">
      <c r="E174" s="89"/>
      <c r="F174" s="89"/>
      <c r="G174" s="89"/>
      <c r="H174" s="89"/>
      <c r="I174" s="89"/>
      <c r="J174" s="89"/>
      <c r="K174" s="89"/>
    </row>
    <row r="175" spans="5:11">
      <c r="E175" s="89"/>
      <c r="F175" s="89"/>
      <c r="G175" s="89"/>
      <c r="H175" s="89"/>
      <c r="I175" s="89"/>
      <c r="J175" s="89"/>
      <c r="K175" s="89"/>
    </row>
    <row r="176" spans="5:11">
      <c r="E176" s="89"/>
      <c r="F176" s="89"/>
      <c r="G176" s="89"/>
      <c r="H176" s="89"/>
      <c r="I176" s="89"/>
      <c r="J176" s="89"/>
      <c r="K176" s="89"/>
    </row>
    <row r="177" spans="5:11">
      <c r="E177" s="89"/>
      <c r="F177" s="89"/>
      <c r="G177" s="89"/>
      <c r="H177" s="89"/>
      <c r="I177" s="89"/>
      <c r="J177" s="89"/>
      <c r="K177" s="89"/>
    </row>
    <row r="178" spans="5:11">
      <c r="E178" s="89"/>
      <c r="F178" s="89"/>
      <c r="G178" s="89"/>
      <c r="H178" s="89"/>
      <c r="I178" s="89"/>
      <c r="J178" s="89"/>
      <c r="K178" s="89"/>
    </row>
    <row r="179" spans="5:11">
      <c r="E179" s="89"/>
      <c r="F179" s="89"/>
      <c r="G179" s="89"/>
      <c r="H179" s="89"/>
      <c r="I179" s="89"/>
      <c r="J179" s="89"/>
      <c r="K179" s="89"/>
    </row>
  </sheetData>
  <mergeCells count="2">
    <mergeCell ref="A2:E2"/>
    <mergeCell ref="D4:E4"/>
  </mergeCells>
  <pageMargins left="0.17" right="0.18" top="0.43" bottom="0.79" header="0.17" footer="0.5"/>
  <pageSetup paperSize="9" scale="78" fitToHeight="2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7"/>
  <sheetViews>
    <sheetView zoomScaleNormal="100" workbookViewId="0">
      <selection activeCell="I20" sqref="I20"/>
    </sheetView>
  </sheetViews>
  <sheetFormatPr defaultRowHeight="12"/>
  <cols>
    <col min="1" max="1" width="29.875" style="34" customWidth="1"/>
    <col min="2" max="2" width="11" style="34" bestFit="1" customWidth="1"/>
    <col min="3" max="3" width="11" style="34" customWidth="1"/>
    <col min="4" max="4" width="10.75" style="34" customWidth="1"/>
    <col min="5" max="5" width="11" style="34" bestFit="1" customWidth="1"/>
    <col min="6" max="6" width="7.125" style="34" bestFit="1" customWidth="1"/>
    <col min="7" max="7" width="10.125" style="34" bestFit="1" customWidth="1"/>
    <col min="8" max="8" width="6.625" style="34" bestFit="1" customWidth="1"/>
    <col min="9" max="9" width="10.125" style="34" bestFit="1" customWidth="1"/>
    <col min="10" max="10" width="7.75" style="34" customWidth="1"/>
    <col min="11" max="11" width="11" style="34" bestFit="1" customWidth="1"/>
    <col min="12" max="12" width="6.625" style="34" bestFit="1" customWidth="1"/>
    <col min="13" max="16384" width="9" style="34"/>
  </cols>
  <sheetData>
    <row r="1" spans="1:12">
      <c r="A1" s="185"/>
      <c r="B1" s="185"/>
      <c r="C1" s="185"/>
      <c r="D1" s="186"/>
      <c r="E1" s="185"/>
    </row>
    <row r="2" spans="1:12">
      <c r="A2" s="1605" t="s">
        <v>833</v>
      </c>
      <c r="B2" s="1605"/>
      <c r="C2" s="1605"/>
      <c r="D2" s="1605"/>
      <c r="E2" s="1605"/>
    </row>
    <row r="3" spans="1:12">
      <c r="A3" s="210"/>
      <c r="B3" s="210"/>
      <c r="C3" s="210"/>
      <c r="D3" s="210"/>
      <c r="E3" s="210"/>
    </row>
    <row r="4" spans="1:12" ht="12.75" thickBot="1">
      <c r="A4" s="2"/>
      <c r="B4" s="185"/>
      <c r="C4" s="185"/>
      <c r="D4" s="1623" t="s">
        <v>385</v>
      </c>
      <c r="E4" s="1623"/>
    </row>
    <row r="5" spans="1:12" ht="24.75" thickBot="1">
      <c r="A5" s="373" t="s">
        <v>4</v>
      </c>
      <c r="B5" s="306" t="s">
        <v>5</v>
      </c>
      <c r="C5" s="307" t="s">
        <v>324</v>
      </c>
      <c r="D5" s="308" t="s">
        <v>325</v>
      </c>
      <c r="E5" s="309" t="s">
        <v>8</v>
      </c>
    </row>
    <row r="6" spans="1:12">
      <c r="A6" s="478" t="s">
        <v>10</v>
      </c>
      <c r="B6" s="513">
        <v>7321.6170000000002</v>
      </c>
      <c r="C6" s="505">
        <v>3827.2179999999998</v>
      </c>
      <c r="D6" s="505">
        <v>698.39599999999996</v>
      </c>
      <c r="E6" s="511">
        <v>11847.231</v>
      </c>
    </row>
    <row r="7" spans="1:12">
      <c r="A7" s="375" t="s">
        <v>12</v>
      </c>
      <c r="B7" s="514">
        <v>6296.9970000000003</v>
      </c>
      <c r="C7" s="506">
        <v>3151.8939999999998</v>
      </c>
      <c r="D7" s="506">
        <v>602.90599999999995</v>
      </c>
      <c r="E7" s="511">
        <v>10051.797</v>
      </c>
      <c r="F7" s="89"/>
      <c r="G7" s="89"/>
      <c r="H7" s="89"/>
      <c r="I7" s="89"/>
      <c r="J7" s="89"/>
      <c r="K7" s="106"/>
      <c r="L7" s="89"/>
    </row>
    <row r="8" spans="1:12">
      <c r="A8" s="375" t="s">
        <v>14</v>
      </c>
      <c r="B8" s="514">
        <v>1023.189</v>
      </c>
      <c r="C8" s="506">
        <v>674.01800000000003</v>
      </c>
      <c r="D8" s="506">
        <v>95.14</v>
      </c>
      <c r="E8" s="511">
        <v>1792.347</v>
      </c>
      <c r="F8" s="88"/>
      <c r="G8" s="88"/>
      <c r="H8" s="88"/>
      <c r="I8" s="88"/>
      <c r="J8" s="88"/>
      <c r="K8" s="88"/>
      <c r="L8" s="88"/>
    </row>
    <row r="9" spans="1:12">
      <c r="A9" s="376" t="s">
        <v>16</v>
      </c>
      <c r="B9" s="514">
        <v>1.431</v>
      </c>
      <c r="C9" s="506">
        <v>1.306</v>
      </c>
      <c r="D9" s="506">
        <v>0.35</v>
      </c>
      <c r="E9" s="511">
        <v>3.0870000000000002</v>
      </c>
      <c r="F9" s="89"/>
      <c r="G9" s="89"/>
      <c r="H9" s="89"/>
      <c r="I9" s="89"/>
      <c r="J9" s="89"/>
      <c r="K9" s="89"/>
      <c r="L9" s="89"/>
    </row>
    <row r="10" spans="1:12" s="50" customFormat="1" ht="24">
      <c r="A10" s="375" t="s">
        <v>315</v>
      </c>
      <c r="B10" s="515">
        <v>0</v>
      </c>
      <c r="C10" s="507">
        <v>0</v>
      </c>
      <c r="D10" s="507">
        <v>0</v>
      </c>
      <c r="E10" s="511">
        <v>0</v>
      </c>
      <c r="F10" s="92"/>
      <c r="G10" s="121"/>
      <c r="H10" s="92"/>
      <c r="I10" s="121"/>
      <c r="J10" s="92"/>
      <c r="K10" s="121"/>
      <c r="L10" s="92"/>
    </row>
    <row r="11" spans="1:12">
      <c r="A11" s="548" t="s">
        <v>19</v>
      </c>
      <c r="B11" s="516">
        <v>15143.361999999999</v>
      </c>
      <c r="C11" s="508">
        <v>3930.2049999999999</v>
      </c>
      <c r="D11" s="508">
        <v>2586.0479999999998</v>
      </c>
      <c r="E11" s="511">
        <v>21659.614999999998</v>
      </c>
      <c r="F11" s="95"/>
      <c r="G11" s="122"/>
      <c r="H11" s="95"/>
      <c r="I11" s="122"/>
      <c r="J11" s="95"/>
      <c r="K11" s="121"/>
      <c r="L11" s="95"/>
    </row>
    <row r="12" spans="1:12">
      <c r="A12" s="478" t="s">
        <v>21</v>
      </c>
      <c r="B12" s="513">
        <v>7597.232</v>
      </c>
      <c r="C12" s="505">
        <v>2203.9740000000002</v>
      </c>
      <c r="D12" s="505">
        <v>774.65499999999997</v>
      </c>
      <c r="E12" s="511">
        <v>10575.861000000001</v>
      </c>
      <c r="F12" s="95"/>
      <c r="G12" s="122"/>
      <c r="H12" s="95"/>
      <c r="I12" s="122"/>
      <c r="J12" s="95"/>
      <c r="K12" s="121"/>
      <c r="L12" s="95"/>
    </row>
    <row r="13" spans="1:12">
      <c r="A13" s="375" t="s">
        <v>23</v>
      </c>
      <c r="B13" s="517">
        <v>28.783000000000001</v>
      </c>
      <c r="C13" s="509">
        <v>19.707999999999998</v>
      </c>
      <c r="D13" s="509">
        <v>1.8779999999999999</v>
      </c>
      <c r="E13" s="511">
        <v>50.369</v>
      </c>
      <c r="F13" s="95"/>
      <c r="G13" s="122"/>
      <c r="H13" s="95"/>
      <c r="I13" s="122"/>
      <c r="J13" s="95"/>
      <c r="K13" s="121"/>
      <c r="L13" s="95"/>
    </row>
    <row r="14" spans="1:12">
      <c r="A14" s="375" t="s">
        <v>25</v>
      </c>
      <c r="B14" s="517">
        <v>5266.5479999999998</v>
      </c>
      <c r="C14" s="509">
        <v>0.95499999999999996</v>
      </c>
      <c r="D14" s="509">
        <v>11.724</v>
      </c>
      <c r="E14" s="511">
        <v>5279.2269999999999</v>
      </c>
      <c r="F14" s="97"/>
      <c r="G14" s="123"/>
      <c r="H14" s="97"/>
      <c r="I14" s="123"/>
      <c r="J14" s="97"/>
      <c r="K14" s="121"/>
      <c r="L14" s="97"/>
    </row>
    <row r="15" spans="1:12" s="70" customFormat="1">
      <c r="A15" s="375" t="s">
        <v>27</v>
      </c>
      <c r="B15" s="517">
        <v>2301.9009999999998</v>
      </c>
      <c r="C15" s="509">
        <v>2183.3110000000001</v>
      </c>
      <c r="D15" s="509">
        <v>761.053</v>
      </c>
      <c r="E15" s="511">
        <v>5246.2649999999994</v>
      </c>
      <c r="F15" s="99"/>
      <c r="G15" s="124"/>
      <c r="H15" s="99"/>
      <c r="I15" s="124"/>
      <c r="J15" s="99"/>
      <c r="K15" s="121"/>
      <c r="L15" s="99"/>
    </row>
    <row r="16" spans="1:12" s="50" customFormat="1">
      <c r="A16" s="478" t="s">
        <v>29</v>
      </c>
      <c r="B16" s="513">
        <v>28727.076000000001</v>
      </c>
      <c r="C16" s="505">
        <v>10970.71</v>
      </c>
      <c r="D16" s="505">
        <v>4656.7790000000005</v>
      </c>
      <c r="E16" s="511">
        <v>44354.565000000002</v>
      </c>
      <c r="F16" s="92"/>
      <c r="G16" s="121"/>
      <c r="H16" s="92"/>
      <c r="I16" s="121"/>
      <c r="J16" s="92"/>
      <c r="K16" s="121"/>
      <c r="L16" s="92"/>
    </row>
    <row r="17" spans="1:12">
      <c r="A17" s="375" t="s">
        <v>31</v>
      </c>
      <c r="B17" s="514">
        <v>6221.0969999999998</v>
      </c>
      <c r="C17" s="506">
        <v>2301.7150000000001</v>
      </c>
      <c r="D17" s="506">
        <v>377.04</v>
      </c>
      <c r="E17" s="511">
        <v>8899.851999999999</v>
      </c>
      <c r="F17" s="101"/>
      <c r="G17" s="125"/>
      <c r="H17" s="101"/>
      <c r="I17" s="125"/>
      <c r="J17" s="101"/>
      <c r="K17" s="121"/>
      <c r="L17" s="101"/>
    </row>
    <row r="18" spans="1:12" s="70" customFormat="1">
      <c r="A18" s="375" t="s">
        <v>33</v>
      </c>
      <c r="B18" s="514">
        <v>21348.82</v>
      </c>
      <c r="C18" s="506">
        <v>8062.63</v>
      </c>
      <c r="D18" s="506">
        <v>1935.454</v>
      </c>
      <c r="E18" s="511">
        <v>31346.904000000002</v>
      </c>
      <c r="F18" s="101"/>
      <c r="G18" s="125"/>
      <c r="H18" s="101"/>
      <c r="I18" s="125"/>
      <c r="J18" s="101"/>
      <c r="K18" s="121"/>
      <c r="L18" s="101"/>
    </row>
    <row r="19" spans="1:12" ht="36">
      <c r="A19" s="375" t="s">
        <v>35</v>
      </c>
      <c r="B19" s="514">
        <v>120.25700000000001</v>
      </c>
      <c r="C19" s="506">
        <v>14.406000000000001</v>
      </c>
      <c r="D19" s="506">
        <v>141.53700000000001</v>
      </c>
      <c r="E19" s="511">
        <v>276.20000000000005</v>
      </c>
      <c r="F19" s="101"/>
      <c r="G19" s="125"/>
      <c r="H19" s="101"/>
      <c r="I19" s="125"/>
      <c r="J19" s="101"/>
      <c r="K19" s="121"/>
      <c r="L19" s="101"/>
    </row>
    <row r="20" spans="1:12" s="50" customFormat="1" ht="36">
      <c r="A20" s="375" t="s">
        <v>37</v>
      </c>
      <c r="B20" s="514">
        <v>213.57</v>
      </c>
      <c r="C20" s="506">
        <v>590.49400000000003</v>
      </c>
      <c r="D20" s="506">
        <v>176.94900000000001</v>
      </c>
      <c r="E20" s="511">
        <v>981.01299999999992</v>
      </c>
      <c r="F20" s="92"/>
      <c r="G20" s="121"/>
      <c r="H20" s="92"/>
      <c r="I20" s="121"/>
      <c r="J20" s="92"/>
      <c r="K20" s="121"/>
      <c r="L20" s="92"/>
    </row>
    <row r="21" spans="1:12">
      <c r="A21" s="375" t="s">
        <v>318</v>
      </c>
      <c r="B21" s="514">
        <v>0</v>
      </c>
      <c r="C21" s="506">
        <v>0</v>
      </c>
      <c r="D21" s="506">
        <v>0</v>
      </c>
      <c r="E21" s="511">
        <v>0</v>
      </c>
      <c r="F21" s="95"/>
      <c r="G21" s="122"/>
      <c r="H21" s="95"/>
      <c r="I21" s="122"/>
      <c r="J21" s="95"/>
      <c r="K21" s="121"/>
      <c r="L21" s="95"/>
    </row>
    <row r="22" spans="1:12" ht="36">
      <c r="A22" s="375" t="s">
        <v>39</v>
      </c>
      <c r="B22" s="514">
        <v>748.16200000000003</v>
      </c>
      <c r="C22" s="506">
        <v>0.64600000000000002</v>
      </c>
      <c r="D22" s="506">
        <v>895.48</v>
      </c>
      <c r="E22" s="511">
        <v>1644.288</v>
      </c>
      <c r="F22" s="95"/>
      <c r="G22" s="122"/>
      <c r="H22" s="95"/>
      <c r="I22" s="122"/>
      <c r="J22" s="95"/>
      <c r="K22" s="121"/>
      <c r="L22" s="95"/>
    </row>
    <row r="23" spans="1:12" ht="36">
      <c r="A23" s="375" t="s">
        <v>41</v>
      </c>
      <c r="B23" s="514">
        <v>0.33600000000000002</v>
      </c>
      <c r="C23" s="506">
        <v>0</v>
      </c>
      <c r="D23" s="506">
        <v>1007.86</v>
      </c>
      <c r="E23" s="511">
        <v>1008.196</v>
      </c>
      <c r="F23" s="95"/>
      <c r="G23" s="122"/>
      <c r="H23" s="95"/>
      <c r="I23" s="122"/>
      <c r="J23" s="95"/>
      <c r="K23" s="121"/>
      <c r="L23" s="95"/>
    </row>
    <row r="24" spans="1:12">
      <c r="A24" s="375" t="s">
        <v>488</v>
      </c>
      <c r="B24" s="514">
        <v>74.834000000000003</v>
      </c>
      <c r="C24" s="506">
        <v>0.81899999999999995</v>
      </c>
      <c r="D24" s="506">
        <v>122.459</v>
      </c>
      <c r="E24" s="511">
        <v>198.11200000000002</v>
      </c>
      <c r="F24" s="95"/>
      <c r="G24" s="122"/>
      <c r="H24" s="95"/>
      <c r="I24" s="122"/>
      <c r="J24" s="95"/>
      <c r="K24" s="121"/>
      <c r="L24" s="95"/>
    </row>
    <row r="25" spans="1:12" ht="24">
      <c r="A25" s="375" t="s">
        <v>319</v>
      </c>
      <c r="B25" s="515">
        <v>85933.024000000005</v>
      </c>
      <c r="C25" s="507">
        <v>0</v>
      </c>
      <c r="D25" s="507">
        <v>0</v>
      </c>
      <c r="E25" s="511">
        <v>85933.024000000005</v>
      </c>
      <c r="F25" s="95"/>
      <c r="G25" s="122"/>
      <c r="H25" s="95"/>
      <c r="I25" s="122"/>
      <c r="J25" s="95"/>
      <c r="K25" s="121"/>
      <c r="L25" s="95"/>
    </row>
    <row r="26" spans="1:12">
      <c r="A26" s="478" t="s">
        <v>46</v>
      </c>
      <c r="B26" s="513">
        <v>85933.024000000005</v>
      </c>
      <c r="C26" s="505">
        <v>37492.17</v>
      </c>
      <c r="D26" s="505">
        <v>2186.4609999999998</v>
      </c>
      <c r="E26" s="511">
        <v>125611.655</v>
      </c>
      <c r="F26" s="95"/>
      <c r="G26" s="122"/>
      <c r="H26" s="95"/>
      <c r="I26" s="122"/>
      <c r="J26" s="95"/>
      <c r="K26" s="121"/>
      <c r="L26" s="95"/>
    </row>
    <row r="27" spans="1:12" s="70" customFormat="1">
      <c r="A27" s="375" t="s">
        <v>48</v>
      </c>
      <c r="B27" s="514">
        <v>53562.305999999997</v>
      </c>
      <c r="C27" s="506">
        <v>21066.473000000002</v>
      </c>
      <c r="D27" s="506">
        <v>1070.9390000000001</v>
      </c>
      <c r="E27" s="511">
        <v>75699.717999999993</v>
      </c>
      <c r="F27" s="95"/>
      <c r="G27" s="122"/>
      <c r="H27" s="95"/>
      <c r="I27" s="122"/>
      <c r="J27" s="95"/>
      <c r="K27" s="121"/>
      <c r="L27" s="95"/>
    </row>
    <row r="28" spans="1:12">
      <c r="A28" s="375" t="s">
        <v>50</v>
      </c>
      <c r="B28" s="514">
        <v>417.74</v>
      </c>
      <c r="C28" s="506">
        <v>17.312000000000001</v>
      </c>
      <c r="D28" s="506">
        <v>3.0760000000000001</v>
      </c>
      <c r="E28" s="511">
        <v>438.12799999999999</v>
      </c>
      <c r="F28" s="95"/>
      <c r="G28" s="122"/>
      <c r="H28" s="95"/>
      <c r="I28" s="122"/>
      <c r="J28" s="95"/>
      <c r="K28" s="121"/>
      <c r="L28" s="95"/>
    </row>
    <row r="29" spans="1:12">
      <c r="A29" s="375" t="s">
        <v>52</v>
      </c>
      <c r="B29" s="514">
        <v>33190.118000000002</v>
      </c>
      <c r="C29" s="506">
        <v>16594.16</v>
      </c>
      <c r="D29" s="506">
        <v>1236.5029999999999</v>
      </c>
      <c r="E29" s="511">
        <v>51020.781000000003</v>
      </c>
      <c r="F29" s="97"/>
      <c r="G29" s="123"/>
      <c r="H29" s="97"/>
      <c r="I29" s="123"/>
      <c r="J29" s="97"/>
      <c r="K29" s="121"/>
      <c r="L29" s="97"/>
    </row>
    <row r="30" spans="1:12" s="50" customFormat="1">
      <c r="A30" s="375" t="s">
        <v>54</v>
      </c>
      <c r="B30" s="514">
        <v>7694.7250000000004</v>
      </c>
      <c r="C30" s="506">
        <v>1390.249</v>
      </c>
      <c r="D30" s="506">
        <v>776.82399999999996</v>
      </c>
      <c r="E30" s="511">
        <v>9861.7980000000007</v>
      </c>
      <c r="F30" s="92"/>
      <c r="G30" s="121"/>
      <c r="H30" s="92"/>
      <c r="I30" s="121"/>
      <c r="J30" s="92"/>
      <c r="K30" s="121"/>
      <c r="L30" s="92"/>
    </row>
    <row r="31" spans="1:12">
      <c r="A31" s="375" t="s">
        <v>56</v>
      </c>
      <c r="B31" s="514">
        <v>-8931.8649999999998</v>
      </c>
      <c r="C31" s="506">
        <v>-1576.0239999999999</v>
      </c>
      <c r="D31" s="506">
        <v>-900.88099999999997</v>
      </c>
      <c r="E31" s="511">
        <v>-11408.77</v>
      </c>
      <c r="F31" s="95"/>
      <c r="G31" s="122"/>
      <c r="H31" s="95"/>
      <c r="I31" s="122"/>
      <c r="J31" s="95"/>
      <c r="K31" s="121"/>
      <c r="L31" s="95"/>
    </row>
    <row r="32" spans="1:12" ht="24">
      <c r="A32" s="478" t="s">
        <v>58</v>
      </c>
      <c r="B32" s="513">
        <v>3220.6120000000001</v>
      </c>
      <c r="C32" s="505">
        <v>1747.0930000000001</v>
      </c>
      <c r="D32" s="505">
        <v>201.0752999999998</v>
      </c>
      <c r="E32" s="511">
        <v>5168.7803000000004</v>
      </c>
      <c r="F32" s="95"/>
      <c r="G32" s="122"/>
      <c r="H32" s="95"/>
      <c r="I32" s="122"/>
      <c r="J32" s="95"/>
      <c r="K32" s="121"/>
      <c r="L32" s="95"/>
    </row>
    <row r="33" spans="1:12">
      <c r="A33" s="375" t="s">
        <v>60</v>
      </c>
      <c r="B33" s="514">
        <v>640.35</v>
      </c>
      <c r="C33" s="506">
        <v>388.07799999999997</v>
      </c>
      <c r="D33" s="506">
        <v>44.151000000000003</v>
      </c>
      <c r="E33" s="511">
        <v>1072.579</v>
      </c>
      <c r="F33" s="95"/>
      <c r="G33" s="122"/>
      <c r="H33" s="95"/>
      <c r="I33" s="122"/>
      <c r="J33" s="95"/>
      <c r="K33" s="121"/>
      <c r="L33" s="95"/>
    </row>
    <row r="34" spans="1:12">
      <c r="A34" s="375" t="s">
        <v>62</v>
      </c>
      <c r="B34" s="514">
        <v>3552.5369999999998</v>
      </c>
      <c r="C34" s="506">
        <v>218.965</v>
      </c>
      <c r="D34" s="506">
        <v>219.16499999999999</v>
      </c>
      <c r="E34" s="511">
        <v>3990.6669999999999</v>
      </c>
      <c r="F34" s="95"/>
      <c r="G34" s="122"/>
      <c r="H34" s="95"/>
      <c r="I34" s="122"/>
      <c r="J34" s="95"/>
      <c r="K34" s="121"/>
      <c r="L34" s="95"/>
    </row>
    <row r="35" spans="1:12" s="70" customFormat="1">
      <c r="A35" s="375" t="s">
        <v>64</v>
      </c>
      <c r="B35" s="514">
        <v>-3583.7420000000002</v>
      </c>
      <c r="C35" s="506">
        <v>-235.27199999999999</v>
      </c>
      <c r="D35" s="506">
        <v>-220.58600000000001</v>
      </c>
      <c r="E35" s="511">
        <v>-4039.6000000000004</v>
      </c>
      <c r="F35" s="95"/>
      <c r="G35" s="122"/>
      <c r="H35" s="95"/>
      <c r="I35" s="122"/>
      <c r="J35" s="95"/>
      <c r="K35" s="121"/>
      <c r="L35" s="95"/>
    </row>
    <row r="36" spans="1:12" s="50" customFormat="1">
      <c r="A36" s="375" t="s">
        <v>66</v>
      </c>
      <c r="B36" s="514">
        <v>858.31500000000005</v>
      </c>
      <c r="C36" s="506">
        <v>605.09799999999996</v>
      </c>
      <c r="D36" s="506">
        <v>8.7003000000000466</v>
      </c>
      <c r="E36" s="511">
        <v>1472.1133</v>
      </c>
      <c r="F36" s="92"/>
      <c r="G36" s="121"/>
      <c r="H36" s="92"/>
      <c r="I36" s="121"/>
      <c r="J36" s="92"/>
      <c r="K36" s="121"/>
      <c r="L36" s="92"/>
    </row>
    <row r="37" spans="1:12">
      <c r="A37" s="375" t="s">
        <v>68</v>
      </c>
      <c r="B37" s="514">
        <v>1645.953</v>
      </c>
      <c r="C37" s="506">
        <v>646.61900000000003</v>
      </c>
      <c r="D37" s="506">
        <v>434.40800000000002</v>
      </c>
      <c r="E37" s="511">
        <v>2726.98</v>
      </c>
      <c r="F37" s="95"/>
      <c r="G37" s="122"/>
      <c r="H37" s="95"/>
      <c r="I37" s="122"/>
      <c r="J37" s="95"/>
      <c r="K37" s="121"/>
      <c r="L37" s="95"/>
    </row>
    <row r="38" spans="1:12">
      <c r="A38" s="375" t="s">
        <v>70</v>
      </c>
      <c r="B38" s="514">
        <v>-18.451000000000001</v>
      </c>
      <c r="C38" s="506">
        <v>1.002</v>
      </c>
      <c r="D38" s="506">
        <v>-314.51799999999997</v>
      </c>
      <c r="E38" s="511">
        <v>-331.96699999999998</v>
      </c>
      <c r="F38" s="95"/>
      <c r="G38" s="122"/>
      <c r="H38" s="95"/>
      <c r="I38" s="122"/>
      <c r="J38" s="95"/>
      <c r="K38" s="121"/>
      <c r="L38" s="95"/>
    </row>
    <row r="39" spans="1:12">
      <c r="A39" s="375" t="s">
        <v>72</v>
      </c>
      <c r="B39" s="514">
        <v>0</v>
      </c>
      <c r="C39" s="506">
        <v>0</v>
      </c>
      <c r="D39" s="506">
        <v>0</v>
      </c>
      <c r="E39" s="511">
        <v>0</v>
      </c>
      <c r="F39" s="95"/>
      <c r="G39" s="122"/>
      <c r="H39" s="95"/>
      <c r="I39" s="122"/>
      <c r="J39" s="95"/>
      <c r="K39" s="121"/>
      <c r="L39" s="95"/>
    </row>
    <row r="40" spans="1:12">
      <c r="A40" s="375" t="s">
        <v>74</v>
      </c>
      <c r="B40" s="514">
        <v>125.65</v>
      </c>
      <c r="C40" s="506">
        <v>122.60299999999999</v>
      </c>
      <c r="D40" s="506">
        <v>29.754999999999999</v>
      </c>
      <c r="E40" s="511">
        <v>278.00800000000004</v>
      </c>
      <c r="F40" s="95"/>
      <c r="G40" s="122"/>
      <c r="H40" s="95"/>
      <c r="I40" s="122"/>
      <c r="J40" s="95"/>
      <c r="K40" s="121"/>
      <c r="L40" s="95"/>
    </row>
    <row r="41" spans="1:12">
      <c r="A41" s="478" t="s">
        <v>76</v>
      </c>
      <c r="B41" s="513">
        <v>731.84100000000001</v>
      </c>
      <c r="C41" s="505">
        <v>312.47399999999999</v>
      </c>
      <c r="D41" s="505">
        <v>357.673</v>
      </c>
      <c r="E41" s="511">
        <v>1401.9879999999998</v>
      </c>
      <c r="F41" s="95"/>
      <c r="G41" s="122"/>
      <c r="H41" s="95"/>
      <c r="I41" s="122"/>
      <c r="J41" s="95"/>
      <c r="K41" s="121"/>
      <c r="L41" s="95"/>
    </row>
    <row r="42" spans="1:12" ht="24">
      <c r="A42" s="375" t="s">
        <v>78</v>
      </c>
      <c r="B42" s="514">
        <v>176.066</v>
      </c>
      <c r="C42" s="506">
        <v>5.5019999999999998</v>
      </c>
      <c r="D42" s="506">
        <v>63.201999999999998</v>
      </c>
      <c r="E42" s="511">
        <v>244.76999999999998</v>
      </c>
      <c r="F42" s="95"/>
      <c r="G42" s="122"/>
      <c r="H42" s="95"/>
      <c r="I42" s="122"/>
      <c r="J42" s="95"/>
      <c r="K42" s="121"/>
      <c r="L42" s="95"/>
    </row>
    <row r="43" spans="1:12" s="70" customFormat="1" ht="24">
      <c r="A43" s="375" t="s">
        <v>322</v>
      </c>
      <c r="B43" s="514">
        <v>0</v>
      </c>
      <c r="C43" s="506">
        <v>0</v>
      </c>
      <c r="D43" s="506">
        <v>0</v>
      </c>
      <c r="E43" s="511">
        <v>0</v>
      </c>
      <c r="F43" s="95"/>
      <c r="G43" s="122"/>
      <c r="H43" s="95"/>
      <c r="I43" s="122"/>
      <c r="J43" s="95"/>
      <c r="K43" s="121"/>
      <c r="L43" s="95"/>
    </row>
    <row r="44" spans="1:12">
      <c r="A44" s="375" t="s">
        <v>80</v>
      </c>
      <c r="B44" s="514">
        <v>555.77499999999998</v>
      </c>
      <c r="C44" s="506">
        <v>306.97199999999998</v>
      </c>
      <c r="D44" s="506">
        <v>294.471</v>
      </c>
      <c r="E44" s="511">
        <v>1157.2179999999998</v>
      </c>
      <c r="F44" s="95"/>
      <c r="G44" s="122"/>
      <c r="H44" s="95"/>
      <c r="I44" s="122"/>
      <c r="J44" s="95"/>
      <c r="K44" s="121"/>
      <c r="L44" s="95"/>
    </row>
    <row r="45" spans="1:12" s="50" customFormat="1">
      <c r="A45" s="375" t="s">
        <v>82</v>
      </c>
      <c r="B45" s="514">
        <v>0</v>
      </c>
      <c r="C45" s="506">
        <v>0</v>
      </c>
      <c r="D45" s="506">
        <v>0</v>
      </c>
      <c r="E45" s="511">
        <v>0</v>
      </c>
      <c r="F45" s="92"/>
      <c r="G45" s="121"/>
      <c r="H45" s="92"/>
      <c r="I45" s="121"/>
      <c r="J45" s="92"/>
      <c r="K45" s="121"/>
      <c r="L45" s="92"/>
    </row>
    <row r="46" spans="1:12">
      <c r="A46" s="478" t="s">
        <v>84</v>
      </c>
      <c r="B46" s="513">
        <v>3716.5189999999998</v>
      </c>
      <c r="C46" s="505">
        <v>2620.9079999999999</v>
      </c>
      <c r="D46" s="505">
        <v>930.70799999999997</v>
      </c>
      <c r="E46" s="511">
        <v>7268.1350000000002</v>
      </c>
      <c r="F46" s="95"/>
      <c r="G46" s="122"/>
      <c r="H46" s="95"/>
      <c r="I46" s="122"/>
      <c r="J46" s="95"/>
      <c r="K46" s="121"/>
      <c r="L46" s="95"/>
    </row>
    <row r="47" spans="1:12">
      <c r="A47" s="375" t="s">
        <v>86</v>
      </c>
      <c r="B47" s="514">
        <v>3217.893</v>
      </c>
      <c r="C47" s="506">
        <v>1729.318</v>
      </c>
      <c r="D47" s="506">
        <v>874.92600000000004</v>
      </c>
      <c r="E47" s="511">
        <v>5822.1370000000006</v>
      </c>
      <c r="F47" s="95"/>
      <c r="G47" s="122"/>
      <c r="H47" s="95"/>
      <c r="I47" s="122"/>
      <c r="J47" s="95"/>
      <c r="K47" s="121"/>
      <c r="L47" s="95"/>
    </row>
    <row r="48" spans="1:12" s="70" customFormat="1">
      <c r="A48" s="375" t="s">
        <v>88</v>
      </c>
      <c r="B48" s="514">
        <v>2825.26</v>
      </c>
      <c r="C48" s="506">
        <v>1286.854</v>
      </c>
      <c r="D48" s="506">
        <v>354.75200000000001</v>
      </c>
      <c r="E48" s="511">
        <v>4466.866</v>
      </c>
      <c r="F48" s="95"/>
      <c r="G48" s="122"/>
      <c r="H48" s="95"/>
      <c r="I48" s="122"/>
      <c r="J48" s="95"/>
      <c r="K48" s="121"/>
      <c r="L48" s="95"/>
    </row>
    <row r="49" spans="1:12">
      <c r="A49" s="375" t="s">
        <v>90</v>
      </c>
      <c r="B49" s="514">
        <v>223.941</v>
      </c>
      <c r="C49" s="506">
        <v>222.958</v>
      </c>
      <c r="D49" s="506">
        <v>36.720999999999997</v>
      </c>
      <c r="E49" s="511">
        <v>483.62</v>
      </c>
      <c r="F49" s="95"/>
      <c r="G49" s="122"/>
      <c r="H49" s="95"/>
      <c r="I49" s="122"/>
      <c r="J49" s="95"/>
      <c r="K49" s="121"/>
      <c r="L49" s="95"/>
    </row>
    <row r="50" spans="1:12" s="50" customFormat="1">
      <c r="A50" s="375" t="s">
        <v>92</v>
      </c>
      <c r="B50" s="514">
        <v>165.22</v>
      </c>
      <c r="C50" s="506">
        <v>25.742999999999999</v>
      </c>
      <c r="D50" s="506">
        <v>5.1189999999999998</v>
      </c>
      <c r="E50" s="511">
        <v>196.08199999999999</v>
      </c>
      <c r="F50" s="92"/>
      <c r="G50" s="121"/>
      <c r="H50" s="92"/>
      <c r="I50" s="121"/>
      <c r="J50" s="92"/>
      <c r="K50" s="121"/>
      <c r="L50" s="92"/>
    </row>
    <row r="51" spans="1:12">
      <c r="A51" s="375" t="s">
        <v>94</v>
      </c>
      <c r="B51" s="514">
        <v>167.42400000000001</v>
      </c>
      <c r="C51" s="506">
        <v>288.71199999999999</v>
      </c>
      <c r="D51" s="506">
        <v>4.7309999999999999</v>
      </c>
      <c r="E51" s="511">
        <v>460.86699999999996</v>
      </c>
      <c r="F51" s="95"/>
      <c r="G51" s="122"/>
      <c r="H51" s="95"/>
      <c r="I51" s="122"/>
      <c r="J51" s="95"/>
      <c r="K51" s="121"/>
      <c r="L51" s="95"/>
    </row>
    <row r="52" spans="1:12">
      <c r="A52" s="375" t="s">
        <v>96</v>
      </c>
      <c r="B52" s="514">
        <v>-2883.2190000000001</v>
      </c>
      <c r="C52" s="506">
        <v>-932.67700000000002</v>
      </c>
      <c r="D52" s="506">
        <v>-345.541</v>
      </c>
      <c r="E52" s="511">
        <v>-4161.4369999999999</v>
      </c>
      <c r="F52" s="95"/>
      <c r="G52" s="122"/>
      <c r="H52" s="95"/>
      <c r="I52" s="122"/>
      <c r="J52" s="95"/>
      <c r="K52" s="121"/>
      <c r="L52" s="95"/>
    </row>
    <row r="53" spans="1:12" ht="24">
      <c r="A53" s="478" t="s">
        <v>98</v>
      </c>
      <c r="B53" s="513">
        <v>0</v>
      </c>
      <c r="C53" s="505">
        <v>-125.77500000000001</v>
      </c>
      <c r="D53" s="505">
        <v>-62.656999999999996</v>
      </c>
      <c r="E53" s="511">
        <v>-188.43200000000002</v>
      </c>
      <c r="F53" s="95"/>
      <c r="G53" s="122"/>
      <c r="H53" s="95"/>
      <c r="I53" s="122"/>
      <c r="J53" s="95"/>
      <c r="K53" s="121"/>
      <c r="L53" s="95"/>
    </row>
    <row r="54" spans="1:12" ht="12.75" thickBot="1">
      <c r="A54" s="479" t="s">
        <v>100</v>
      </c>
      <c r="B54" s="518">
        <v>152391.28299999997</v>
      </c>
      <c r="C54" s="510">
        <v>62978.977000000006</v>
      </c>
      <c r="D54" s="510">
        <v>12329.138300000002</v>
      </c>
      <c r="E54" s="512">
        <v>227699.39829999997</v>
      </c>
      <c r="F54" s="95"/>
      <c r="G54" s="122"/>
      <c r="H54" s="95"/>
      <c r="I54" s="122"/>
      <c r="J54" s="95"/>
      <c r="K54" s="121"/>
      <c r="L54" s="95"/>
    </row>
    <row r="55" spans="1:12">
      <c r="C55" s="35"/>
      <c r="E55" s="89"/>
      <c r="F55" s="89"/>
      <c r="G55" s="89"/>
      <c r="H55" s="89"/>
      <c r="I55" s="89"/>
      <c r="J55" s="89"/>
      <c r="K55" s="89"/>
      <c r="L55" s="89"/>
    </row>
    <row r="56" spans="1:12">
      <c r="D56" s="82"/>
      <c r="E56" s="89"/>
      <c r="F56" s="89"/>
      <c r="G56" s="89"/>
      <c r="H56" s="89"/>
      <c r="I56" s="89"/>
      <c r="J56" s="89"/>
      <c r="K56" s="89"/>
      <c r="L56" s="89"/>
    </row>
    <row r="57" spans="1:12">
      <c r="D57" s="82"/>
    </row>
  </sheetData>
  <mergeCells count="2">
    <mergeCell ref="A2:E2"/>
    <mergeCell ref="D4:E4"/>
  </mergeCells>
  <printOptions horizontalCentered="1"/>
  <pageMargins left="0.17" right="0.25" top="0.17" bottom="0.24" header="0.17" footer="0.24"/>
  <pageSetup paperSize="9" scale="87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2"/>
  <sheetViews>
    <sheetView topLeftCell="A31" workbookViewId="0">
      <selection activeCell="J20" sqref="J20"/>
    </sheetView>
  </sheetViews>
  <sheetFormatPr defaultRowHeight="12"/>
  <cols>
    <col min="1" max="1" width="39.625" style="34" customWidth="1"/>
    <col min="2" max="2" width="11.875" style="34" customWidth="1"/>
    <col min="3" max="3" width="11" style="34" customWidth="1"/>
    <col min="4" max="4" width="12.25" style="34" customWidth="1"/>
    <col min="5" max="5" width="10.875" style="34" customWidth="1"/>
    <col min="6" max="6" width="6.75" style="34" bestFit="1" customWidth="1"/>
    <col min="7" max="7" width="9.125" style="34" bestFit="1" customWidth="1"/>
    <col min="8" max="8" width="6.75" style="34" bestFit="1" customWidth="1"/>
    <col min="9" max="9" width="9.125" style="34" bestFit="1" customWidth="1"/>
    <col min="10" max="10" width="6.75" style="34" bestFit="1" customWidth="1"/>
    <col min="11" max="11" width="10" style="34" bestFit="1" customWidth="1"/>
    <col min="12" max="12" width="7.375" style="34" customWidth="1"/>
    <col min="13" max="16384" width="9" style="34"/>
  </cols>
  <sheetData>
    <row r="1" spans="1:12">
      <c r="A1" s="185"/>
      <c r="B1" s="185"/>
      <c r="C1" s="185"/>
      <c r="D1" s="186"/>
      <c r="E1" s="185"/>
    </row>
    <row r="2" spans="1:12">
      <c r="A2" s="1605" t="s">
        <v>833</v>
      </c>
      <c r="B2" s="1605"/>
      <c r="C2" s="1605"/>
      <c r="D2" s="1605"/>
      <c r="E2" s="1605"/>
    </row>
    <row r="3" spans="1:12">
      <c r="A3" s="210"/>
      <c r="B3" s="210"/>
      <c r="C3" s="210"/>
      <c r="D3" s="210"/>
      <c r="E3" s="210"/>
    </row>
    <row r="4" spans="1:12" ht="12.75" thickBot="1">
      <c r="A4" s="2"/>
      <c r="B4" s="185"/>
      <c r="C4" s="185"/>
      <c r="D4" s="1623" t="s">
        <v>385</v>
      </c>
      <c r="E4" s="1623"/>
    </row>
    <row r="5" spans="1:12" ht="24.75" thickBot="1">
      <c r="A5" s="433" t="s">
        <v>326</v>
      </c>
      <c r="B5" s="306" t="s">
        <v>5</v>
      </c>
      <c r="C5" s="307" t="s">
        <v>324</v>
      </c>
      <c r="D5" s="308" t="s">
        <v>325</v>
      </c>
      <c r="E5" s="309" t="s">
        <v>8</v>
      </c>
    </row>
    <row r="6" spans="1:12" ht="12.75" thickBot="1">
      <c r="A6" s="563" t="s">
        <v>327</v>
      </c>
      <c r="B6" s="533">
        <v>3485.2959999999998</v>
      </c>
      <c r="C6" s="534">
        <v>4376.7052000000003</v>
      </c>
      <c r="D6" s="534">
        <v>985.65599999999904</v>
      </c>
      <c r="E6" s="535">
        <v>8847.6571999999996</v>
      </c>
    </row>
    <row r="7" spans="1:12">
      <c r="A7" s="564" t="s">
        <v>328</v>
      </c>
      <c r="B7" s="536">
        <v>145.16999999999999</v>
      </c>
      <c r="C7" s="537">
        <v>33.326999999999998</v>
      </c>
      <c r="D7" s="537">
        <v>18.655000000000001</v>
      </c>
      <c r="E7" s="538">
        <v>197.15199999999999</v>
      </c>
    </row>
    <row r="8" spans="1:12">
      <c r="A8" s="565" t="s">
        <v>389</v>
      </c>
      <c r="B8" s="539">
        <v>241.05500000000001</v>
      </c>
      <c r="C8" s="540">
        <v>98.878</v>
      </c>
      <c r="D8" s="540">
        <v>0.54300000000000004</v>
      </c>
      <c r="E8" s="541">
        <v>340.476</v>
      </c>
      <c r="F8" s="114"/>
      <c r="G8" s="113"/>
      <c r="H8" s="114"/>
      <c r="I8" s="113"/>
      <c r="J8" s="114"/>
      <c r="K8" s="113"/>
      <c r="L8" s="114"/>
    </row>
    <row r="9" spans="1:12">
      <c r="A9" s="565" t="s">
        <v>390</v>
      </c>
      <c r="B9" s="539">
        <v>204.05199999999999</v>
      </c>
      <c r="C9" s="540">
        <v>277.505</v>
      </c>
      <c r="D9" s="540">
        <v>589.62099999999998</v>
      </c>
      <c r="E9" s="541">
        <v>1071.1779999999999</v>
      </c>
      <c r="F9" s="115"/>
      <c r="G9" s="115"/>
      <c r="H9" s="115"/>
      <c r="I9" s="115"/>
      <c r="J9" s="115"/>
      <c r="K9" s="115"/>
      <c r="L9" s="115"/>
    </row>
    <row r="10" spans="1:12" s="70" customFormat="1">
      <c r="A10" s="566" t="s">
        <v>331</v>
      </c>
      <c r="B10" s="539">
        <v>1152.0060000000001</v>
      </c>
      <c r="C10" s="540">
        <v>1195.357</v>
      </c>
      <c r="D10" s="540">
        <v>233.892</v>
      </c>
      <c r="E10" s="541">
        <v>2581.2550000000001</v>
      </c>
      <c r="F10" s="117"/>
      <c r="G10" s="126"/>
      <c r="H10" s="117"/>
      <c r="I10" s="126"/>
      <c r="J10" s="117"/>
      <c r="K10" s="126"/>
      <c r="L10" s="117"/>
    </row>
    <row r="11" spans="1:12">
      <c r="A11" s="566" t="s">
        <v>391</v>
      </c>
      <c r="B11" s="539">
        <v>241.767</v>
      </c>
      <c r="C11" s="540">
        <v>978.88</v>
      </c>
      <c r="D11" s="540">
        <v>0</v>
      </c>
      <c r="E11" s="541">
        <v>1220.6469999999999</v>
      </c>
      <c r="F11" s="119"/>
      <c r="G11" s="127"/>
      <c r="H11" s="119"/>
      <c r="I11" s="127"/>
      <c r="J11" s="119"/>
      <c r="K11" s="127"/>
      <c r="L11" s="119"/>
    </row>
    <row r="12" spans="1:12">
      <c r="A12" s="566" t="s">
        <v>492</v>
      </c>
      <c r="B12" s="539">
        <v>1501.2190000000001</v>
      </c>
      <c r="C12" s="540">
        <v>1792.0421999999999</v>
      </c>
      <c r="D12" s="540">
        <v>0</v>
      </c>
      <c r="E12" s="541">
        <v>3293.2611999999999</v>
      </c>
      <c r="F12" s="119"/>
      <c r="G12" s="127"/>
      <c r="H12" s="119"/>
      <c r="I12" s="127"/>
      <c r="J12" s="119"/>
      <c r="K12" s="127"/>
      <c r="L12" s="119"/>
    </row>
    <row r="13" spans="1:12">
      <c r="A13" s="566" t="s">
        <v>333</v>
      </c>
      <c r="B13" s="539">
        <v>2.7E-2</v>
      </c>
      <c r="C13" s="540">
        <v>0.71599999999999997</v>
      </c>
      <c r="D13" s="540">
        <v>142.94499999999999</v>
      </c>
      <c r="E13" s="541">
        <v>143.68799999999999</v>
      </c>
      <c r="F13" s="119"/>
      <c r="G13" s="127"/>
      <c r="H13" s="119"/>
      <c r="I13" s="127"/>
      <c r="J13" s="119"/>
      <c r="K13" s="127"/>
      <c r="L13" s="119"/>
    </row>
    <row r="14" spans="1:12" ht="12.75" thickBot="1">
      <c r="A14" s="567" t="s">
        <v>392</v>
      </c>
      <c r="B14" s="542">
        <v>0</v>
      </c>
      <c r="C14" s="543">
        <v>0</v>
      </c>
      <c r="D14" s="543">
        <v>0</v>
      </c>
      <c r="E14" s="544">
        <v>0</v>
      </c>
      <c r="F14" s="119"/>
      <c r="G14" s="127"/>
      <c r="H14" s="119"/>
      <c r="I14" s="127"/>
      <c r="J14" s="119"/>
      <c r="K14" s="127"/>
      <c r="L14" s="119"/>
    </row>
    <row r="15" spans="1:12" ht="12.75" thickBot="1">
      <c r="A15" s="563" t="s">
        <v>335</v>
      </c>
      <c r="B15" s="533">
        <v>48929.341999999997</v>
      </c>
      <c r="C15" s="534">
        <v>14882.307000000001</v>
      </c>
      <c r="D15" s="534">
        <v>2625.32</v>
      </c>
      <c r="E15" s="535">
        <v>66436.968999999997</v>
      </c>
      <c r="F15" s="119"/>
      <c r="G15" s="127"/>
      <c r="H15" s="119"/>
      <c r="I15" s="127"/>
      <c r="J15" s="119"/>
      <c r="K15" s="127"/>
      <c r="L15" s="119"/>
    </row>
    <row r="16" spans="1:12">
      <c r="A16" s="568" t="s">
        <v>336</v>
      </c>
      <c r="B16" s="536">
        <v>13513.312</v>
      </c>
      <c r="C16" s="537">
        <v>4076.556</v>
      </c>
      <c r="D16" s="537">
        <v>880.74599999999998</v>
      </c>
      <c r="E16" s="538">
        <v>18470.613999999998</v>
      </c>
      <c r="F16" s="119"/>
      <c r="G16" s="127"/>
      <c r="H16" s="119"/>
      <c r="I16" s="127"/>
      <c r="J16" s="119"/>
      <c r="K16" s="127"/>
      <c r="L16" s="119"/>
    </row>
    <row r="17" spans="1:12">
      <c r="A17" s="566" t="s">
        <v>337</v>
      </c>
      <c r="B17" s="539">
        <v>698.33199999999999</v>
      </c>
      <c r="C17" s="540">
        <v>44.52</v>
      </c>
      <c r="D17" s="540">
        <v>142.423</v>
      </c>
      <c r="E17" s="541">
        <v>885.27499999999998</v>
      </c>
      <c r="F17" s="119"/>
      <c r="G17" s="127"/>
      <c r="H17" s="119"/>
      <c r="I17" s="127"/>
      <c r="J17" s="119"/>
      <c r="K17" s="127"/>
      <c r="L17" s="119"/>
    </row>
    <row r="18" spans="1:12">
      <c r="A18" s="566" t="s">
        <v>338</v>
      </c>
      <c r="B18" s="539">
        <v>1577.511</v>
      </c>
      <c r="C18" s="540">
        <v>580.71400000000006</v>
      </c>
      <c r="D18" s="540">
        <v>300.47199999999998</v>
      </c>
      <c r="E18" s="541">
        <v>2458.6970000000001</v>
      </c>
      <c r="F18" s="119"/>
      <c r="G18" s="127"/>
      <c r="H18" s="119"/>
      <c r="I18" s="127"/>
      <c r="J18" s="119"/>
      <c r="K18" s="127"/>
      <c r="L18" s="119"/>
    </row>
    <row r="19" spans="1:12" s="70" customFormat="1">
      <c r="A19" s="566" t="s">
        <v>339</v>
      </c>
      <c r="B19" s="539">
        <v>9149.3590000000004</v>
      </c>
      <c r="C19" s="540">
        <v>3043.5390000000002</v>
      </c>
      <c r="D19" s="540">
        <v>418.69099999999997</v>
      </c>
      <c r="E19" s="541">
        <v>12611.589000000002</v>
      </c>
      <c r="F19" s="117"/>
      <c r="G19" s="126"/>
      <c r="H19" s="117"/>
      <c r="I19" s="126"/>
      <c r="J19" s="117"/>
      <c r="K19" s="126"/>
      <c r="L19" s="117"/>
    </row>
    <row r="20" spans="1:12">
      <c r="A20" s="566" t="s">
        <v>340</v>
      </c>
      <c r="B20" s="539">
        <v>258.17</v>
      </c>
      <c r="C20" s="540">
        <v>343.39</v>
      </c>
      <c r="D20" s="540">
        <v>2.7930000000000001</v>
      </c>
      <c r="E20" s="541">
        <v>604.35300000000007</v>
      </c>
      <c r="F20" s="119"/>
      <c r="G20" s="127"/>
      <c r="H20" s="119"/>
      <c r="I20" s="127"/>
      <c r="J20" s="119"/>
      <c r="K20" s="127"/>
      <c r="L20" s="119"/>
    </row>
    <row r="21" spans="1:12">
      <c r="A21" s="566" t="s">
        <v>393</v>
      </c>
      <c r="B21" s="539">
        <v>6760.7830000000004</v>
      </c>
      <c r="C21" s="540">
        <v>1676.4369999999999</v>
      </c>
      <c r="D21" s="540">
        <v>356.72</v>
      </c>
      <c r="E21" s="541">
        <v>8793.94</v>
      </c>
      <c r="F21" s="119"/>
      <c r="G21" s="127"/>
      <c r="H21" s="119"/>
      <c r="I21" s="127"/>
      <c r="J21" s="119"/>
      <c r="K21" s="127"/>
      <c r="L21" s="119"/>
    </row>
    <row r="22" spans="1:12">
      <c r="A22" s="566" t="s">
        <v>394</v>
      </c>
      <c r="B22" s="539">
        <v>16513.313999999998</v>
      </c>
      <c r="C22" s="540">
        <v>4863.0959999999995</v>
      </c>
      <c r="D22" s="540">
        <v>481.185</v>
      </c>
      <c r="E22" s="541">
        <v>21857.595000000001</v>
      </c>
      <c r="F22" s="119"/>
      <c r="G22" s="127"/>
      <c r="H22" s="119"/>
      <c r="I22" s="127"/>
      <c r="J22" s="119"/>
      <c r="K22" s="127"/>
      <c r="L22" s="119"/>
    </row>
    <row r="23" spans="1:12" ht="12.75" thickBot="1">
      <c r="A23" s="567" t="s">
        <v>395</v>
      </c>
      <c r="B23" s="542">
        <v>458.56099999999998</v>
      </c>
      <c r="C23" s="543">
        <v>254.05500000000001</v>
      </c>
      <c r="D23" s="543">
        <v>42.29</v>
      </c>
      <c r="E23" s="544">
        <v>754.90599999999995</v>
      </c>
      <c r="F23" s="119"/>
      <c r="G23" s="127"/>
      <c r="H23" s="119"/>
      <c r="I23" s="127"/>
      <c r="J23" s="119"/>
      <c r="K23" s="127"/>
      <c r="L23" s="119"/>
    </row>
    <row r="24" spans="1:12" ht="12.75" thickBot="1">
      <c r="A24" s="569" t="s">
        <v>344</v>
      </c>
      <c r="B24" s="533">
        <v>66468.028999999995</v>
      </c>
      <c r="C24" s="534">
        <v>21289.862000000001</v>
      </c>
      <c r="D24" s="534">
        <v>1113.4739999999999</v>
      </c>
      <c r="E24" s="535">
        <v>88871.364999999991</v>
      </c>
      <c r="F24" s="119"/>
      <c r="G24" s="127"/>
      <c r="H24" s="119"/>
      <c r="I24" s="127"/>
      <c r="J24" s="119"/>
      <c r="K24" s="127"/>
      <c r="L24" s="119"/>
    </row>
    <row r="25" spans="1:12">
      <c r="A25" s="568" t="s">
        <v>345</v>
      </c>
      <c r="B25" s="536">
        <v>12843.797</v>
      </c>
      <c r="C25" s="537">
        <v>7759.5630000000001</v>
      </c>
      <c r="D25" s="537">
        <v>186.63900000000001</v>
      </c>
      <c r="E25" s="538">
        <v>20789.999</v>
      </c>
      <c r="F25" s="119"/>
      <c r="G25" s="127"/>
      <c r="H25" s="119"/>
      <c r="I25" s="127"/>
      <c r="J25" s="119"/>
      <c r="K25" s="127"/>
      <c r="L25" s="119"/>
    </row>
    <row r="26" spans="1:12">
      <c r="A26" s="565" t="s">
        <v>346</v>
      </c>
      <c r="B26" s="539">
        <v>815.19899999999996</v>
      </c>
      <c r="C26" s="540">
        <v>1.718</v>
      </c>
      <c r="D26" s="540">
        <v>15.981</v>
      </c>
      <c r="E26" s="541">
        <v>832.89799999999991</v>
      </c>
      <c r="F26" s="119"/>
      <c r="G26" s="127"/>
      <c r="H26" s="119"/>
      <c r="I26" s="127"/>
      <c r="J26" s="119"/>
      <c r="K26" s="127"/>
      <c r="L26" s="119"/>
    </row>
    <row r="27" spans="1:12">
      <c r="A27" s="565" t="s">
        <v>347</v>
      </c>
      <c r="B27" s="539">
        <v>1373.414</v>
      </c>
      <c r="C27" s="540">
        <v>116.61499999999999</v>
      </c>
      <c r="D27" s="540">
        <v>24.420999999999999</v>
      </c>
      <c r="E27" s="541">
        <v>1514.45</v>
      </c>
      <c r="F27" s="119"/>
      <c r="G27" s="127"/>
      <c r="H27" s="119"/>
      <c r="I27" s="127"/>
      <c r="J27" s="119"/>
      <c r="K27" s="127"/>
      <c r="L27" s="119"/>
    </row>
    <row r="28" spans="1:12" s="70" customFormat="1">
      <c r="A28" s="566" t="s">
        <v>348</v>
      </c>
      <c r="B28" s="539">
        <v>20443.477999999999</v>
      </c>
      <c r="C28" s="540">
        <v>5467.4870000000001</v>
      </c>
      <c r="D28" s="540">
        <v>659.94100000000003</v>
      </c>
      <c r="E28" s="541">
        <v>26570.905999999999</v>
      </c>
      <c r="F28" s="117"/>
      <c r="G28" s="126"/>
      <c r="H28" s="117"/>
      <c r="I28" s="126"/>
      <c r="J28" s="117"/>
      <c r="K28" s="126"/>
      <c r="L28" s="117"/>
    </row>
    <row r="29" spans="1:12">
      <c r="A29" s="565" t="s">
        <v>396</v>
      </c>
      <c r="B29" s="539">
        <v>8000.17</v>
      </c>
      <c r="C29" s="540">
        <v>2410.7159999999999</v>
      </c>
      <c r="D29" s="540">
        <v>7.13</v>
      </c>
      <c r="E29" s="541">
        <v>10418.016</v>
      </c>
      <c r="F29" s="119"/>
      <c r="G29" s="127"/>
      <c r="H29" s="119"/>
      <c r="I29" s="127"/>
      <c r="J29" s="119"/>
      <c r="K29" s="127"/>
      <c r="L29" s="119"/>
    </row>
    <row r="30" spans="1:12">
      <c r="A30" s="576" t="s">
        <v>397</v>
      </c>
      <c r="B30" s="539">
        <v>77.906999999999996</v>
      </c>
      <c r="C30" s="540">
        <v>347.44099999999997</v>
      </c>
      <c r="D30" s="540">
        <v>23.62</v>
      </c>
      <c r="E30" s="541">
        <v>448.96799999999996</v>
      </c>
      <c r="F30" s="119"/>
      <c r="G30" s="127"/>
      <c r="H30" s="119"/>
      <c r="I30" s="127"/>
      <c r="J30" s="119"/>
      <c r="K30" s="127"/>
      <c r="L30" s="119"/>
    </row>
    <row r="31" spans="1:12" ht="12.75" thickBot="1">
      <c r="A31" s="567" t="s">
        <v>398</v>
      </c>
      <c r="B31" s="542">
        <v>22914.063999999998</v>
      </c>
      <c r="C31" s="543">
        <v>5186.3220000000001</v>
      </c>
      <c r="D31" s="543">
        <v>195.74199999999999</v>
      </c>
      <c r="E31" s="544">
        <v>28296.127999999997</v>
      </c>
      <c r="F31" s="119"/>
      <c r="G31" s="127"/>
      <c r="H31" s="119"/>
      <c r="I31" s="127"/>
      <c r="J31" s="119"/>
      <c r="K31" s="127"/>
      <c r="L31" s="119"/>
    </row>
    <row r="32" spans="1:12" ht="24.75" thickBot="1">
      <c r="A32" s="569" t="s">
        <v>352</v>
      </c>
      <c r="B32" s="533">
        <v>2621.6030000000001</v>
      </c>
      <c r="C32" s="534">
        <v>60.253</v>
      </c>
      <c r="D32" s="534">
        <v>10.36</v>
      </c>
      <c r="E32" s="535">
        <v>2692.2159999999999</v>
      </c>
      <c r="F32" s="119"/>
      <c r="G32" s="127"/>
      <c r="H32" s="119"/>
      <c r="I32" s="127"/>
      <c r="J32" s="119"/>
      <c r="K32" s="127"/>
      <c r="L32" s="119"/>
    </row>
    <row r="33" spans="1:12">
      <c r="A33" s="570" t="s">
        <v>353</v>
      </c>
      <c r="B33" s="536">
        <v>0</v>
      </c>
      <c r="C33" s="537">
        <v>60.253</v>
      </c>
      <c r="D33" s="537">
        <v>10.36</v>
      </c>
      <c r="E33" s="538">
        <v>70.613</v>
      </c>
      <c r="F33" s="119"/>
      <c r="G33" s="127"/>
      <c r="H33" s="119"/>
      <c r="I33" s="127"/>
      <c r="J33" s="119"/>
      <c r="K33" s="127"/>
      <c r="L33" s="119"/>
    </row>
    <row r="34" spans="1:12">
      <c r="A34" s="565" t="s">
        <v>354</v>
      </c>
      <c r="B34" s="539">
        <v>2617.7460000000001</v>
      </c>
      <c r="C34" s="540">
        <v>0</v>
      </c>
      <c r="D34" s="540">
        <v>0</v>
      </c>
      <c r="E34" s="541">
        <v>2617.7460000000001</v>
      </c>
      <c r="F34" s="119"/>
      <c r="G34" s="127"/>
      <c r="H34" s="119"/>
      <c r="I34" s="127"/>
      <c r="J34" s="119"/>
      <c r="K34" s="127"/>
      <c r="L34" s="119"/>
    </row>
    <row r="35" spans="1:12" ht="12.75" thickBot="1">
      <c r="A35" s="571" t="s">
        <v>355</v>
      </c>
      <c r="B35" s="542">
        <v>3.8570000000000002</v>
      </c>
      <c r="C35" s="543">
        <v>0</v>
      </c>
      <c r="D35" s="543">
        <v>0</v>
      </c>
      <c r="E35" s="544">
        <v>3.8570000000000002</v>
      </c>
      <c r="F35" s="119"/>
      <c r="G35" s="127"/>
      <c r="H35" s="119"/>
      <c r="I35" s="127"/>
      <c r="J35" s="119"/>
      <c r="K35" s="127"/>
      <c r="L35" s="119"/>
    </row>
    <row r="36" spans="1:12" s="70" customFormat="1" ht="12.75" thickBot="1">
      <c r="A36" s="563" t="s">
        <v>356</v>
      </c>
      <c r="B36" s="533">
        <v>4009.2550000000001</v>
      </c>
      <c r="C36" s="534">
        <v>1923.3638000000001</v>
      </c>
      <c r="D36" s="534">
        <v>612.94529999999963</v>
      </c>
      <c r="E36" s="535">
        <v>6545.5640999999996</v>
      </c>
      <c r="F36" s="117"/>
      <c r="G36" s="126"/>
      <c r="H36" s="117"/>
      <c r="I36" s="126"/>
      <c r="J36" s="117"/>
      <c r="K36" s="126"/>
      <c r="L36" s="117"/>
    </row>
    <row r="37" spans="1:12">
      <c r="A37" s="568" t="s">
        <v>357</v>
      </c>
      <c r="B37" s="536">
        <v>567.16499999999996</v>
      </c>
      <c r="C37" s="537">
        <v>322.35899999999998</v>
      </c>
      <c r="D37" s="537">
        <v>40.488</v>
      </c>
      <c r="E37" s="538">
        <v>930.01199999999994</v>
      </c>
      <c r="F37" s="119"/>
      <c r="G37" s="127"/>
      <c r="H37" s="119"/>
      <c r="I37" s="127"/>
      <c r="J37" s="119"/>
      <c r="K37" s="127"/>
      <c r="L37" s="119"/>
    </row>
    <row r="38" spans="1:12">
      <c r="A38" s="566" t="s">
        <v>358</v>
      </c>
      <c r="B38" s="539">
        <v>2518.741</v>
      </c>
      <c r="C38" s="540">
        <v>1078.5378000000001</v>
      </c>
      <c r="D38" s="540">
        <v>207.50629999999958</v>
      </c>
      <c r="E38" s="541">
        <v>3804.7850999999996</v>
      </c>
      <c r="F38" s="119"/>
      <c r="G38" s="127"/>
      <c r="H38" s="119"/>
      <c r="I38" s="127"/>
      <c r="J38" s="119"/>
      <c r="K38" s="127"/>
      <c r="L38" s="119"/>
    </row>
    <row r="39" spans="1:12">
      <c r="A39" s="566" t="s">
        <v>359</v>
      </c>
      <c r="B39" s="539">
        <v>452.63799999999998</v>
      </c>
      <c r="C39" s="540">
        <v>257.98500000000001</v>
      </c>
      <c r="D39" s="540">
        <v>18.399000000000001</v>
      </c>
      <c r="E39" s="541">
        <v>729.02199999999993</v>
      </c>
      <c r="F39" s="119"/>
      <c r="G39" s="127"/>
      <c r="H39" s="119"/>
      <c r="I39" s="127"/>
      <c r="J39" s="119"/>
      <c r="K39" s="127"/>
      <c r="L39" s="119"/>
    </row>
    <row r="40" spans="1:12" s="70" customFormat="1" ht="12.75" thickBot="1">
      <c r="A40" s="567" t="s">
        <v>360</v>
      </c>
      <c r="B40" s="542">
        <v>470.71100000000001</v>
      </c>
      <c r="C40" s="543">
        <v>264.48200000000003</v>
      </c>
      <c r="D40" s="543">
        <v>346.55200000000002</v>
      </c>
      <c r="E40" s="544">
        <v>1081.7450000000001</v>
      </c>
      <c r="F40" s="117"/>
      <c r="G40" s="126"/>
      <c r="H40" s="117"/>
      <c r="I40" s="126"/>
      <c r="J40" s="117"/>
      <c r="K40" s="126"/>
      <c r="L40" s="117"/>
    </row>
    <row r="41" spans="1:12" ht="12.75" thickBot="1">
      <c r="A41" s="563" t="s">
        <v>361</v>
      </c>
      <c r="B41" s="533">
        <v>4618.1469999999999</v>
      </c>
      <c r="C41" s="534">
        <v>5054.0330000000004</v>
      </c>
      <c r="D41" s="534">
        <v>538.97699999999998</v>
      </c>
      <c r="E41" s="535">
        <v>10211.156999999999</v>
      </c>
      <c r="F41" s="119"/>
      <c r="G41" s="127"/>
      <c r="H41" s="119"/>
      <c r="I41" s="127"/>
      <c r="J41" s="119"/>
      <c r="K41" s="127"/>
      <c r="L41" s="119"/>
    </row>
    <row r="42" spans="1:12">
      <c r="A42" s="568" t="s">
        <v>362</v>
      </c>
      <c r="B42" s="536">
        <v>410.51799999999997</v>
      </c>
      <c r="C42" s="537">
        <v>517.86300000000006</v>
      </c>
      <c r="D42" s="537">
        <v>0</v>
      </c>
      <c r="E42" s="538">
        <v>928.38100000000009</v>
      </c>
      <c r="F42" s="119"/>
      <c r="G42" s="127"/>
      <c r="H42" s="119"/>
      <c r="I42" s="127"/>
      <c r="J42" s="119"/>
      <c r="K42" s="127"/>
      <c r="L42" s="119"/>
    </row>
    <row r="43" spans="1:12">
      <c r="A43" s="566" t="s">
        <v>363</v>
      </c>
      <c r="B43" s="539">
        <v>0</v>
      </c>
      <c r="C43" s="540">
        <v>113.57899999999999</v>
      </c>
      <c r="D43" s="540">
        <v>0</v>
      </c>
      <c r="E43" s="541">
        <v>113.57899999999999</v>
      </c>
      <c r="F43" s="119"/>
      <c r="G43" s="127"/>
      <c r="H43" s="119"/>
      <c r="I43" s="127"/>
      <c r="J43" s="119"/>
      <c r="K43" s="127"/>
      <c r="L43" s="119"/>
    </row>
    <row r="44" spans="1:12">
      <c r="A44" s="565" t="s">
        <v>364</v>
      </c>
      <c r="B44" s="539">
        <v>395.899</v>
      </c>
      <c r="C44" s="540">
        <v>517.88199999999995</v>
      </c>
      <c r="D44" s="540">
        <v>168</v>
      </c>
      <c r="E44" s="541">
        <v>1081.7809999999999</v>
      </c>
      <c r="F44" s="119"/>
      <c r="G44" s="127"/>
      <c r="H44" s="119"/>
      <c r="I44" s="127"/>
      <c r="J44" s="119"/>
      <c r="K44" s="127"/>
      <c r="L44" s="119"/>
    </row>
    <row r="45" spans="1:12" s="70" customFormat="1">
      <c r="A45" s="566" t="s">
        <v>365</v>
      </c>
      <c r="B45" s="539">
        <v>1474.0160000000001</v>
      </c>
      <c r="C45" s="540">
        <v>1411.2840000000001</v>
      </c>
      <c r="D45" s="540">
        <v>293.49299999999999</v>
      </c>
      <c r="E45" s="541">
        <v>3178.7930000000001</v>
      </c>
      <c r="F45" s="117"/>
      <c r="G45" s="126"/>
      <c r="H45" s="117"/>
      <c r="I45" s="126"/>
      <c r="J45" s="117"/>
      <c r="K45" s="126"/>
      <c r="L45" s="117"/>
    </row>
    <row r="46" spans="1:12">
      <c r="A46" s="565" t="s">
        <v>480</v>
      </c>
      <c r="B46" s="539">
        <v>0.40400000000000003</v>
      </c>
      <c r="C46" s="540">
        <v>37.322000000000003</v>
      </c>
      <c r="D46" s="540">
        <v>0</v>
      </c>
      <c r="E46" s="541">
        <v>37.726000000000006</v>
      </c>
      <c r="F46" s="119"/>
      <c r="G46" s="127"/>
      <c r="H46" s="119"/>
      <c r="I46" s="127"/>
      <c r="J46" s="119"/>
      <c r="K46" s="127"/>
      <c r="L46" s="119"/>
    </row>
    <row r="47" spans="1:12">
      <c r="A47" s="565" t="s">
        <v>401</v>
      </c>
      <c r="B47" s="539">
        <v>553.27599999999995</v>
      </c>
      <c r="C47" s="540">
        <v>40.999000000000002</v>
      </c>
      <c r="D47" s="540">
        <v>0.90200000000000002</v>
      </c>
      <c r="E47" s="541">
        <v>595.17700000000002</v>
      </c>
      <c r="F47" s="119"/>
      <c r="G47" s="127"/>
      <c r="H47" s="119"/>
      <c r="I47" s="127"/>
      <c r="J47" s="119"/>
      <c r="K47" s="127"/>
      <c r="L47" s="119"/>
    </row>
    <row r="48" spans="1:12" ht="12.75" thickBot="1">
      <c r="A48" s="567" t="s">
        <v>402</v>
      </c>
      <c r="B48" s="542">
        <v>1784.0340000000001</v>
      </c>
      <c r="C48" s="543">
        <v>2415.1039999999998</v>
      </c>
      <c r="D48" s="543">
        <v>76.581999999999994</v>
      </c>
      <c r="E48" s="544">
        <v>4275.7199999999993</v>
      </c>
      <c r="F48" s="119"/>
      <c r="G48" s="127"/>
      <c r="H48" s="119"/>
      <c r="I48" s="127"/>
      <c r="J48" s="119"/>
      <c r="K48" s="127"/>
      <c r="L48" s="119"/>
    </row>
    <row r="49" spans="1:12" ht="12.75" thickBot="1">
      <c r="A49" s="569" t="s">
        <v>368</v>
      </c>
      <c r="B49" s="533">
        <v>8009.0680000000002</v>
      </c>
      <c r="C49" s="534">
        <v>6704.8609999999999</v>
      </c>
      <c r="D49" s="534">
        <v>1266.7249999999999</v>
      </c>
      <c r="E49" s="535">
        <v>15980.653999999999</v>
      </c>
      <c r="F49" s="119"/>
      <c r="G49" s="127"/>
      <c r="H49" s="119"/>
      <c r="I49" s="127"/>
      <c r="J49" s="119"/>
      <c r="K49" s="127"/>
      <c r="L49" s="119"/>
    </row>
    <row r="50" spans="1:12">
      <c r="A50" s="568" t="s">
        <v>369</v>
      </c>
      <c r="B50" s="536">
        <v>737.93499999999995</v>
      </c>
      <c r="C50" s="537">
        <v>606.13199999999995</v>
      </c>
      <c r="D50" s="537">
        <v>5.1029999999999998</v>
      </c>
      <c r="E50" s="538">
        <v>1349.1699999999998</v>
      </c>
      <c r="F50" s="119"/>
      <c r="G50" s="127"/>
      <c r="H50" s="119"/>
      <c r="I50" s="127"/>
      <c r="J50" s="119"/>
      <c r="K50" s="127"/>
      <c r="L50" s="119"/>
    </row>
    <row r="51" spans="1:12">
      <c r="A51" s="565" t="s">
        <v>370</v>
      </c>
      <c r="B51" s="539">
        <v>400.25299999999999</v>
      </c>
      <c r="C51" s="540">
        <v>585.02800000000002</v>
      </c>
      <c r="D51" s="540">
        <v>5.51</v>
      </c>
      <c r="E51" s="541">
        <v>990.79099999999994</v>
      </c>
      <c r="F51" s="119"/>
      <c r="G51" s="127"/>
      <c r="H51" s="119"/>
      <c r="I51" s="127"/>
      <c r="J51" s="119"/>
      <c r="K51" s="127"/>
      <c r="L51" s="119"/>
    </row>
    <row r="52" spans="1:12" ht="24">
      <c r="A52" s="565" t="s">
        <v>403</v>
      </c>
      <c r="B52" s="539">
        <v>714.85799999999995</v>
      </c>
      <c r="C52" s="540">
        <v>1670.14</v>
      </c>
      <c r="D52" s="540">
        <v>0</v>
      </c>
      <c r="E52" s="541">
        <v>2384.998</v>
      </c>
      <c r="F52" s="119"/>
      <c r="G52" s="127"/>
      <c r="H52" s="119"/>
      <c r="I52" s="127"/>
      <c r="J52" s="119"/>
      <c r="K52" s="127"/>
      <c r="L52" s="119"/>
    </row>
    <row r="53" spans="1:12" s="70" customFormat="1">
      <c r="A53" s="566" t="s">
        <v>372</v>
      </c>
      <c r="B53" s="539">
        <v>3519.8609999999999</v>
      </c>
      <c r="C53" s="540">
        <v>2200.3539999999998</v>
      </c>
      <c r="D53" s="540">
        <v>1122.7909999999999</v>
      </c>
      <c r="E53" s="541">
        <v>6843.0059999999994</v>
      </c>
      <c r="F53" s="117"/>
      <c r="G53" s="126"/>
      <c r="H53" s="117"/>
      <c r="I53" s="126"/>
      <c r="J53" s="117"/>
      <c r="K53" s="126"/>
      <c r="L53" s="117"/>
    </row>
    <row r="54" spans="1:12">
      <c r="A54" s="566" t="s">
        <v>373</v>
      </c>
      <c r="B54" s="539">
        <v>583.351</v>
      </c>
      <c r="C54" s="540">
        <v>546.74400000000003</v>
      </c>
      <c r="D54" s="540">
        <v>47.548000000000002</v>
      </c>
      <c r="E54" s="541">
        <v>1177.643</v>
      </c>
      <c r="F54" s="119"/>
      <c r="G54" s="127"/>
      <c r="H54" s="119"/>
      <c r="I54" s="127"/>
      <c r="J54" s="119"/>
      <c r="K54" s="127"/>
      <c r="L54" s="119"/>
    </row>
    <row r="55" spans="1:12" ht="24">
      <c r="A55" s="572" t="s">
        <v>407</v>
      </c>
      <c r="B55" s="539">
        <v>0</v>
      </c>
      <c r="C55" s="540">
        <v>490.13099999999997</v>
      </c>
      <c r="D55" s="540">
        <v>0</v>
      </c>
      <c r="E55" s="541">
        <v>490.13099999999997</v>
      </c>
      <c r="F55" s="119"/>
      <c r="G55" s="127"/>
      <c r="H55" s="119"/>
      <c r="I55" s="127"/>
      <c r="J55" s="119"/>
      <c r="K55" s="127"/>
      <c r="L55" s="119"/>
    </row>
    <row r="56" spans="1:12">
      <c r="A56" s="566" t="s">
        <v>374</v>
      </c>
      <c r="B56" s="539">
        <v>8.4000000000000005E-2</v>
      </c>
      <c r="C56" s="540">
        <v>0</v>
      </c>
      <c r="D56" s="540">
        <v>0</v>
      </c>
      <c r="E56" s="541">
        <v>8.4000000000000005E-2</v>
      </c>
      <c r="F56" s="119"/>
      <c r="G56" s="127"/>
      <c r="H56" s="119"/>
      <c r="I56" s="127"/>
      <c r="J56" s="119"/>
      <c r="K56" s="127"/>
      <c r="L56" s="119"/>
    </row>
    <row r="57" spans="1:12" ht="24.75" thickBot="1">
      <c r="A57" s="573" t="s">
        <v>375</v>
      </c>
      <c r="B57" s="542">
        <v>2052.7260000000001</v>
      </c>
      <c r="C57" s="543">
        <v>606.33199999999999</v>
      </c>
      <c r="D57" s="543">
        <v>85.772999999999996</v>
      </c>
      <c r="E57" s="544">
        <v>2744.8310000000001</v>
      </c>
      <c r="F57" s="119"/>
      <c r="G57" s="127"/>
      <c r="H57" s="119"/>
      <c r="I57" s="127"/>
      <c r="J57" s="119"/>
      <c r="K57" s="127"/>
      <c r="L57" s="119"/>
    </row>
    <row r="58" spans="1:12" ht="12.75" thickBot="1">
      <c r="A58" s="569" t="s">
        <v>489</v>
      </c>
      <c r="B58" s="533">
        <v>812.77599999999995</v>
      </c>
      <c r="C58" s="534">
        <v>88.266000000000005</v>
      </c>
      <c r="D58" s="534">
        <v>13.077</v>
      </c>
      <c r="E58" s="535">
        <v>914.11899999999991</v>
      </c>
      <c r="F58" s="119"/>
      <c r="G58" s="127"/>
      <c r="H58" s="119"/>
      <c r="I58" s="127"/>
      <c r="J58" s="119"/>
      <c r="K58" s="127"/>
      <c r="L58" s="119"/>
    </row>
    <row r="59" spans="1:12" ht="12.75" thickBot="1">
      <c r="A59" s="569" t="s">
        <v>493</v>
      </c>
      <c r="B59" s="533">
        <v>12564.388999999999</v>
      </c>
      <c r="C59" s="534">
        <v>8486.7749999999996</v>
      </c>
      <c r="D59" s="534">
        <v>5118.8209999999999</v>
      </c>
      <c r="E59" s="535">
        <v>26169.985000000001</v>
      </c>
      <c r="F59" s="119"/>
      <c r="G59" s="127"/>
      <c r="H59" s="119"/>
      <c r="I59" s="127"/>
      <c r="J59" s="119"/>
      <c r="K59" s="127"/>
      <c r="L59" s="119"/>
    </row>
    <row r="60" spans="1:12">
      <c r="A60" s="568" t="s">
        <v>378</v>
      </c>
      <c r="B60" s="536">
        <v>8452.3799999999992</v>
      </c>
      <c r="C60" s="537">
        <v>7141.9170000000004</v>
      </c>
      <c r="D60" s="537">
        <v>4660.6480000000001</v>
      </c>
      <c r="E60" s="538">
        <v>20254.945</v>
      </c>
      <c r="F60" s="119"/>
      <c r="G60" s="127"/>
      <c r="H60" s="119"/>
      <c r="I60" s="127"/>
      <c r="J60" s="119"/>
      <c r="K60" s="127"/>
      <c r="L60" s="119"/>
    </row>
    <row r="61" spans="1:12">
      <c r="A61" s="566" t="s">
        <v>379</v>
      </c>
      <c r="B61" s="539">
        <v>3370.8339999999998</v>
      </c>
      <c r="C61" s="540">
        <v>1126.335</v>
      </c>
      <c r="D61" s="540">
        <v>247.595</v>
      </c>
      <c r="E61" s="541">
        <v>4744.7639999999992</v>
      </c>
      <c r="F61" s="119"/>
      <c r="G61" s="127"/>
      <c r="H61" s="119"/>
      <c r="I61" s="127"/>
      <c r="J61" s="119"/>
      <c r="K61" s="127"/>
      <c r="L61" s="119"/>
    </row>
    <row r="62" spans="1:12" s="70" customFormat="1">
      <c r="A62" s="566" t="s">
        <v>380</v>
      </c>
      <c r="B62" s="539">
        <v>122.628</v>
      </c>
      <c r="C62" s="540">
        <v>0</v>
      </c>
      <c r="D62" s="540">
        <v>0.80400000000000005</v>
      </c>
      <c r="E62" s="541">
        <v>123.432</v>
      </c>
      <c r="F62" s="117"/>
      <c r="G62" s="126"/>
      <c r="H62" s="117"/>
      <c r="I62" s="126"/>
      <c r="J62" s="117"/>
      <c r="K62" s="126"/>
      <c r="L62" s="117"/>
    </row>
    <row r="63" spans="1:12" s="70" customFormat="1">
      <c r="A63" s="566" t="s">
        <v>381</v>
      </c>
      <c r="B63" s="539">
        <v>617.46500000000003</v>
      </c>
      <c r="C63" s="540">
        <v>722.09100000000001</v>
      </c>
      <c r="D63" s="540">
        <v>31.736000000000001</v>
      </c>
      <c r="E63" s="541">
        <v>1371.2919999999999</v>
      </c>
      <c r="F63" s="117"/>
      <c r="G63" s="126"/>
      <c r="H63" s="117"/>
      <c r="I63" s="126"/>
      <c r="J63" s="117"/>
      <c r="K63" s="126"/>
      <c r="L63" s="117"/>
    </row>
    <row r="64" spans="1:12">
      <c r="A64" s="566" t="s">
        <v>263</v>
      </c>
      <c r="B64" s="539">
        <v>1.0820000000000001</v>
      </c>
      <c r="C64" s="540">
        <v>0</v>
      </c>
      <c r="D64" s="540">
        <v>410.14</v>
      </c>
      <c r="E64" s="541">
        <v>411.22199999999998</v>
      </c>
      <c r="F64" s="119"/>
      <c r="G64" s="127"/>
      <c r="H64" s="119"/>
      <c r="I64" s="127"/>
      <c r="J64" s="119"/>
      <c r="K64" s="127"/>
      <c r="L64" s="119"/>
    </row>
    <row r="65" spans="1:12">
      <c r="A65" s="566" t="s">
        <v>382</v>
      </c>
      <c r="B65" s="539">
        <v>0</v>
      </c>
      <c r="C65" s="540">
        <v>-491.38600000000002</v>
      </c>
      <c r="D65" s="540">
        <v>-160.23699999999999</v>
      </c>
      <c r="E65" s="541">
        <v>-651.62300000000005</v>
      </c>
      <c r="F65" s="119"/>
      <c r="G65" s="127"/>
      <c r="H65" s="119"/>
      <c r="I65" s="127"/>
      <c r="J65" s="119"/>
      <c r="K65" s="127"/>
      <c r="L65" s="119"/>
    </row>
    <row r="66" spans="1:12">
      <c r="A66" s="565" t="s">
        <v>98</v>
      </c>
      <c r="B66" s="542"/>
      <c r="C66" s="543"/>
      <c r="D66" s="543"/>
      <c r="E66" s="544"/>
      <c r="F66" s="119"/>
      <c r="G66" s="127"/>
      <c r="H66" s="119"/>
      <c r="I66" s="127"/>
      <c r="J66" s="119"/>
      <c r="K66" s="127"/>
      <c r="L66" s="119"/>
    </row>
    <row r="67" spans="1:12" ht="12.75" thickBot="1">
      <c r="A67" s="574" t="s">
        <v>484</v>
      </c>
      <c r="B67" s="542">
        <v>0</v>
      </c>
      <c r="C67" s="543">
        <v>-12.182</v>
      </c>
      <c r="D67" s="543">
        <v>-71.864999999999995</v>
      </c>
      <c r="E67" s="544">
        <v>-84.046999999999997</v>
      </c>
      <c r="F67" s="119"/>
      <c r="G67" s="127"/>
      <c r="H67" s="119"/>
      <c r="I67" s="127"/>
      <c r="J67" s="119"/>
      <c r="K67" s="127"/>
      <c r="L67" s="119"/>
    </row>
    <row r="68" spans="1:12" ht="12.75" thickBot="1">
      <c r="A68" s="569" t="s">
        <v>485</v>
      </c>
      <c r="B68" s="533">
        <v>873.37800000000004</v>
      </c>
      <c r="C68" s="534">
        <v>112.551</v>
      </c>
      <c r="D68" s="534">
        <v>43.783000000000001</v>
      </c>
      <c r="E68" s="535">
        <v>1029.712</v>
      </c>
      <c r="F68" s="119"/>
      <c r="G68" s="127"/>
      <c r="H68" s="119"/>
      <c r="I68" s="127"/>
      <c r="J68" s="119"/>
      <c r="K68" s="127"/>
      <c r="L68" s="119"/>
    </row>
    <row r="69" spans="1:12" ht="12.75" thickBot="1">
      <c r="A69" s="575" t="s">
        <v>495</v>
      </c>
      <c r="B69" s="545">
        <v>152391.283</v>
      </c>
      <c r="C69" s="546">
        <v>62978.977000000006</v>
      </c>
      <c r="D69" s="546">
        <v>12329.138299999999</v>
      </c>
      <c r="E69" s="547">
        <v>227699.3983</v>
      </c>
      <c r="F69" s="119"/>
      <c r="G69" s="127"/>
      <c r="H69" s="119"/>
      <c r="I69" s="127"/>
      <c r="J69" s="119"/>
      <c r="K69" s="127"/>
      <c r="L69" s="119"/>
    </row>
    <row r="70" spans="1:12" ht="12" customHeight="1">
      <c r="A70" s="498"/>
      <c r="B70" s="498"/>
      <c r="C70" s="498"/>
      <c r="D70" s="498"/>
      <c r="E70" s="498"/>
      <c r="F70" s="119"/>
      <c r="G70" s="127"/>
      <c r="H70" s="119"/>
      <c r="I70" s="127"/>
      <c r="J70" s="119"/>
      <c r="K70" s="127"/>
      <c r="L70" s="119"/>
    </row>
    <row r="71" spans="1:12">
      <c r="A71" s="499" t="s">
        <v>486</v>
      </c>
      <c r="B71" s="498"/>
      <c r="C71" s="498"/>
      <c r="D71" s="498"/>
      <c r="E71" s="498"/>
      <c r="F71" s="119"/>
      <c r="G71" s="127"/>
      <c r="H71" s="119"/>
      <c r="I71" s="127"/>
      <c r="J71" s="119"/>
      <c r="K71" s="127"/>
      <c r="L71" s="119"/>
    </row>
    <row r="72" spans="1:12" s="70" customFormat="1">
      <c r="A72" s="499" t="s">
        <v>487</v>
      </c>
      <c r="B72" s="498"/>
      <c r="C72" s="498"/>
      <c r="D72" s="498"/>
      <c r="E72" s="498"/>
      <c r="F72" s="117"/>
      <c r="G72" s="126"/>
      <c r="H72" s="117"/>
      <c r="I72" s="126"/>
      <c r="J72" s="117"/>
      <c r="K72" s="126"/>
      <c r="L72" s="117"/>
    </row>
  </sheetData>
  <mergeCells count="2">
    <mergeCell ref="A2:E2"/>
    <mergeCell ref="D4:E4"/>
  </mergeCells>
  <pageMargins left="0.17" right="0.18" top="0.43" bottom="0.79" header="0.17" footer="0.5"/>
  <pageSetup paperSize="9" scale="78" fitToHeight="2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zoomScaleNormal="100" workbookViewId="0">
      <selection activeCell="G10" sqref="G10"/>
    </sheetView>
  </sheetViews>
  <sheetFormatPr defaultColWidth="34.125" defaultRowHeight="12"/>
  <cols>
    <col min="1" max="1" width="34.125" style="30" customWidth="1"/>
    <col min="2" max="5" width="10.75" style="30" customWidth="1"/>
    <col min="6" max="6" width="9" style="30" customWidth="1"/>
    <col min="7" max="7" width="8.75" style="30" bestFit="1" customWidth="1"/>
    <col min="8" max="9" width="8.125" style="30" bestFit="1" customWidth="1"/>
    <col min="10" max="10" width="8.75" style="30" bestFit="1" customWidth="1"/>
    <col min="11" max="254" width="9" style="30" customWidth="1"/>
    <col min="255" max="255" width="3" style="30" customWidth="1"/>
    <col min="256" max="16384" width="34.125" style="30"/>
  </cols>
  <sheetData>
    <row r="1" spans="1:10">
      <c r="A1" s="185"/>
      <c r="B1" s="185"/>
      <c r="C1" s="185"/>
      <c r="D1" s="186"/>
      <c r="E1" s="185"/>
    </row>
    <row r="2" spans="1:10" s="128" customFormat="1" ht="12" customHeight="1">
      <c r="A2" s="1605" t="s">
        <v>832</v>
      </c>
      <c r="B2" s="1605"/>
      <c r="C2" s="1605"/>
      <c r="D2" s="1605"/>
      <c r="E2" s="1605"/>
    </row>
    <row r="3" spans="1:10" s="128" customFormat="1" ht="12" customHeight="1">
      <c r="A3" s="210"/>
      <c r="B3" s="210"/>
      <c r="C3" s="210"/>
      <c r="D3" s="210"/>
      <c r="E3" s="210"/>
    </row>
    <row r="4" spans="1:10" ht="12.75" thickBot="1">
      <c r="A4" s="2"/>
      <c r="B4" s="185"/>
      <c r="C4" s="185"/>
      <c r="D4" s="1623" t="s">
        <v>385</v>
      </c>
      <c r="E4" s="1623"/>
    </row>
    <row r="5" spans="1:10" ht="24.75" thickBot="1">
      <c r="A5" s="373" t="s">
        <v>4</v>
      </c>
      <c r="B5" s="306" t="s">
        <v>5</v>
      </c>
      <c r="C5" s="307" t="s">
        <v>324</v>
      </c>
      <c r="D5" s="308" t="s">
        <v>325</v>
      </c>
      <c r="E5" s="309" t="s">
        <v>8</v>
      </c>
    </row>
    <row r="6" spans="1:10" s="31" customFormat="1" ht="12.75" customHeight="1" thickBot="1">
      <c r="A6" s="577" t="s">
        <v>10</v>
      </c>
      <c r="B6" s="549">
        <v>10962.456</v>
      </c>
      <c r="C6" s="550">
        <v>4436.5754907999972</v>
      </c>
      <c r="D6" s="550">
        <v>880.44200000000001</v>
      </c>
      <c r="E6" s="551">
        <v>16279.473490799997</v>
      </c>
      <c r="G6" s="129"/>
      <c r="H6" s="129"/>
      <c r="I6" s="129"/>
      <c r="J6" s="130"/>
    </row>
    <row r="7" spans="1:10">
      <c r="A7" s="578" t="s">
        <v>12</v>
      </c>
      <c r="B7" s="552">
        <v>9358.8989999999994</v>
      </c>
      <c r="C7" s="553">
        <v>3649.6630882999971</v>
      </c>
      <c r="D7" s="553">
        <v>792.39700000000005</v>
      </c>
      <c r="E7" s="554">
        <v>13800.959088299996</v>
      </c>
      <c r="G7" s="129"/>
      <c r="H7" s="129"/>
      <c r="I7" s="129"/>
      <c r="J7" s="131"/>
    </row>
    <row r="8" spans="1:10">
      <c r="A8" s="579" t="s">
        <v>14</v>
      </c>
      <c r="B8" s="555">
        <v>1601.7940000000001</v>
      </c>
      <c r="C8" s="556">
        <v>785.60673750000001</v>
      </c>
      <c r="D8" s="556">
        <v>87.724999999999767</v>
      </c>
      <c r="E8" s="554">
        <v>2475.1257375</v>
      </c>
      <c r="G8" s="129"/>
      <c r="H8" s="129"/>
      <c r="I8" s="129"/>
      <c r="J8" s="131"/>
    </row>
    <row r="9" spans="1:10" ht="12.75" thickBot="1">
      <c r="A9" s="579" t="s">
        <v>16</v>
      </c>
      <c r="B9" s="555">
        <v>1.7629999999999999</v>
      </c>
      <c r="C9" s="556">
        <v>1.3056649999999999</v>
      </c>
      <c r="D9" s="556">
        <v>0.32</v>
      </c>
      <c r="E9" s="554">
        <v>3.388665</v>
      </c>
      <c r="G9" s="129"/>
      <c r="H9" s="129"/>
      <c r="I9" s="129"/>
      <c r="J9" s="131"/>
    </row>
    <row r="10" spans="1:10" s="31" customFormat="1" ht="12.75" thickBot="1">
      <c r="A10" s="577" t="s">
        <v>316</v>
      </c>
      <c r="B10" s="549">
        <v>13921.646000000001</v>
      </c>
      <c r="C10" s="557">
        <v>4695.9839590000001</v>
      </c>
      <c r="D10" s="557">
        <v>2989.607</v>
      </c>
      <c r="E10" s="558">
        <v>21607.236958999998</v>
      </c>
      <c r="G10" s="129"/>
      <c r="H10" s="129"/>
      <c r="I10" s="129"/>
      <c r="J10" s="130"/>
    </row>
    <row r="11" spans="1:10" s="31" customFormat="1" ht="12.75" thickBot="1">
      <c r="A11" s="577" t="s">
        <v>21</v>
      </c>
      <c r="B11" s="549">
        <v>5981.61</v>
      </c>
      <c r="C11" s="557">
        <v>1290.200225</v>
      </c>
      <c r="D11" s="557">
        <v>476.3</v>
      </c>
      <c r="E11" s="558">
        <v>7748.1102249999994</v>
      </c>
      <c r="G11" s="129"/>
      <c r="H11" s="129"/>
      <c r="I11" s="129"/>
      <c r="J11" s="130"/>
    </row>
    <row r="12" spans="1:10">
      <c r="A12" s="579" t="s">
        <v>23</v>
      </c>
      <c r="B12" s="552">
        <v>89.936000000000007</v>
      </c>
      <c r="C12" s="553">
        <v>25.360564999999998</v>
      </c>
      <c r="D12" s="553">
        <v>1.875</v>
      </c>
      <c r="E12" s="554">
        <v>117.171565</v>
      </c>
      <c r="G12" s="129"/>
      <c r="H12" s="129"/>
      <c r="I12" s="129"/>
      <c r="J12" s="131"/>
    </row>
    <row r="13" spans="1:10" s="31" customFormat="1">
      <c r="A13" s="579" t="s">
        <v>25</v>
      </c>
      <c r="B13" s="555">
        <v>4856.1580000000004</v>
      </c>
      <c r="C13" s="556">
        <v>0.86699999999999999</v>
      </c>
      <c r="D13" s="556">
        <v>6.2350000000000003</v>
      </c>
      <c r="E13" s="554">
        <v>4863.26</v>
      </c>
      <c r="G13" s="129"/>
      <c r="H13" s="129"/>
      <c r="I13" s="129"/>
      <c r="J13" s="130"/>
    </row>
    <row r="14" spans="1:10" ht="12.75" thickBot="1">
      <c r="A14" s="579" t="s">
        <v>27</v>
      </c>
      <c r="B14" s="559">
        <v>1035.5160000000001</v>
      </c>
      <c r="C14" s="560">
        <v>1263.9726599999999</v>
      </c>
      <c r="D14" s="560">
        <v>468.19</v>
      </c>
      <c r="E14" s="561">
        <v>2767.67866</v>
      </c>
      <c r="G14" s="129"/>
      <c r="H14" s="129"/>
      <c r="I14" s="129"/>
      <c r="J14" s="131"/>
    </row>
    <row r="15" spans="1:10" s="31" customFormat="1" ht="12.75" thickBot="1">
      <c r="A15" s="577" t="s">
        <v>29</v>
      </c>
      <c r="B15" s="549">
        <v>29308.620999999999</v>
      </c>
      <c r="C15" s="557">
        <v>10268.177725500002</v>
      </c>
      <c r="D15" s="557">
        <v>4476.7370000000001</v>
      </c>
      <c r="E15" s="558">
        <v>44053.535725500005</v>
      </c>
      <c r="G15" s="129"/>
      <c r="H15" s="129"/>
      <c r="I15" s="129"/>
      <c r="J15" s="130"/>
    </row>
    <row r="16" spans="1:10">
      <c r="A16" s="579" t="s">
        <v>31</v>
      </c>
      <c r="B16" s="552">
        <v>6576.3680000000004</v>
      </c>
      <c r="C16" s="553">
        <v>2426.0191234999998</v>
      </c>
      <c r="D16" s="553">
        <v>331.59100000000092</v>
      </c>
      <c r="E16" s="554">
        <v>9333.9781235000009</v>
      </c>
      <c r="G16" s="129"/>
      <c r="H16" s="129"/>
      <c r="I16" s="129"/>
      <c r="J16" s="131"/>
    </row>
    <row r="17" spans="1:10">
      <c r="A17" s="579" t="s">
        <v>33</v>
      </c>
      <c r="B17" s="555">
        <v>20895.97</v>
      </c>
      <c r="C17" s="556">
        <v>6815.7856019999999</v>
      </c>
      <c r="D17" s="556">
        <v>1626.6320000000001</v>
      </c>
      <c r="E17" s="554">
        <v>29338.387601999999</v>
      </c>
      <c r="G17" s="129"/>
      <c r="H17" s="129"/>
      <c r="I17" s="129"/>
      <c r="J17" s="131"/>
    </row>
    <row r="18" spans="1:10" ht="24">
      <c r="A18" s="579" t="s">
        <v>35</v>
      </c>
      <c r="B18" s="555">
        <v>632.21100000000001</v>
      </c>
      <c r="C18" s="556">
        <v>205.54300000000001</v>
      </c>
      <c r="D18" s="556">
        <v>300.67099999999999</v>
      </c>
      <c r="E18" s="554">
        <v>1138.425</v>
      </c>
      <c r="G18" s="129"/>
      <c r="H18" s="129"/>
      <c r="I18" s="129"/>
      <c r="J18" s="131"/>
    </row>
    <row r="19" spans="1:10" ht="24">
      <c r="A19" s="579" t="s">
        <v>317</v>
      </c>
      <c r="B19" s="555">
        <v>402.149</v>
      </c>
      <c r="C19" s="556">
        <v>819.62300000000005</v>
      </c>
      <c r="D19" s="556">
        <v>194.852</v>
      </c>
      <c r="E19" s="554">
        <v>1416.624</v>
      </c>
      <c r="G19" s="129"/>
      <c r="H19" s="129"/>
      <c r="I19" s="129"/>
      <c r="J19" s="131"/>
    </row>
    <row r="20" spans="1:10">
      <c r="A20" s="579" t="s">
        <v>318</v>
      </c>
      <c r="B20" s="555">
        <v>2.72</v>
      </c>
      <c r="C20" s="556">
        <v>0</v>
      </c>
      <c r="D20" s="556">
        <v>0</v>
      </c>
      <c r="E20" s="554">
        <v>2.72</v>
      </c>
      <c r="G20" s="129"/>
      <c r="H20" s="129"/>
      <c r="I20" s="129"/>
      <c r="J20" s="131"/>
    </row>
    <row r="21" spans="1:10" ht="24">
      <c r="A21" s="579" t="s">
        <v>39</v>
      </c>
      <c r="B21" s="555">
        <v>724.27800000000002</v>
      </c>
      <c r="C21" s="556">
        <v>0.38800000000000001</v>
      </c>
      <c r="D21" s="556">
        <v>886.74099999999999</v>
      </c>
      <c r="E21" s="554">
        <v>1611.4069999999999</v>
      </c>
      <c r="G21" s="129"/>
      <c r="H21" s="129"/>
      <c r="I21" s="129"/>
      <c r="J21" s="131"/>
    </row>
    <row r="22" spans="1:10" s="31" customFormat="1" ht="24">
      <c r="A22" s="579" t="s">
        <v>41</v>
      </c>
      <c r="B22" s="555">
        <v>0.30299999999999999</v>
      </c>
      <c r="C22" s="556">
        <v>0</v>
      </c>
      <c r="D22" s="556">
        <v>1028.5440000000001</v>
      </c>
      <c r="E22" s="554">
        <v>1028.847</v>
      </c>
      <c r="G22" s="129"/>
      <c r="H22" s="129"/>
      <c r="I22" s="129"/>
      <c r="J22" s="130"/>
    </row>
    <row r="23" spans="1:10" ht="12.75" thickBot="1">
      <c r="A23" s="579" t="s">
        <v>43</v>
      </c>
      <c r="B23" s="555">
        <v>74.622</v>
      </c>
      <c r="C23" s="556">
        <v>0.81899999999999995</v>
      </c>
      <c r="D23" s="556">
        <v>107.706</v>
      </c>
      <c r="E23" s="554">
        <v>183.14699999999999</v>
      </c>
      <c r="G23" s="129"/>
      <c r="H23" s="129"/>
      <c r="I23" s="129"/>
      <c r="J23" s="131"/>
    </row>
    <row r="24" spans="1:10" s="31" customFormat="1" ht="12.75" thickBot="1">
      <c r="A24" s="577" t="s">
        <v>320</v>
      </c>
      <c r="B24" s="549">
        <v>92744.316999999995</v>
      </c>
      <c r="C24" s="557">
        <v>42105.755783000001</v>
      </c>
      <c r="D24" s="557">
        <v>2396.5889999999927</v>
      </c>
      <c r="E24" s="558">
        <v>137246.66178299999</v>
      </c>
      <c r="G24" s="129"/>
      <c r="H24" s="129"/>
      <c r="I24" s="129"/>
      <c r="J24" s="130"/>
    </row>
    <row r="25" spans="1:10">
      <c r="A25" s="579" t="s">
        <v>48</v>
      </c>
      <c r="B25" s="552">
        <v>57347.940999999999</v>
      </c>
      <c r="C25" s="553">
        <v>23555.653495000002</v>
      </c>
      <c r="D25" s="553">
        <v>1318.261</v>
      </c>
      <c r="E25" s="554">
        <v>82221.855495000011</v>
      </c>
      <c r="G25" s="129"/>
      <c r="H25" s="129"/>
      <c r="I25" s="129"/>
      <c r="J25" s="131"/>
    </row>
    <row r="26" spans="1:10">
      <c r="A26" s="579" t="s">
        <v>50</v>
      </c>
      <c r="B26" s="555">
        <v>423.11099999999999</v>
      </c>
      <c r="C26" s="556">
        <v>55.042489000000003</v>
      </c>
      <c r="D26" s="556">
        <v>5.0679999999999996</v>
      </c>
      <c r="E26" s="554">
        <v>483.22148900000002</v>
      </c>
      <c r="G26" s="129"/>
      <c r="H26" s="129"/>
      <c r="I26" s="129"/>
      <c r="J26" s="131"/>
    </row>
    <row r="27" spans="1:10">
      <c r="A27" s="579" t="s">
        <v>52</v>
      </c>
      <c r="B27" s="555">
        <v>36472.760999999999</v>
      </c>
      <c r="C27" s="556">
        <v>18538.537210500002</v>
      </c>
      <c r="D27" s="556">
        <v>1263.2370000000001</v>
      </c>
      <c r="E27" s="554">
        <v>56274.535210499998</v>
      </c>
      <c r="G27" s="129"/>
      <c r="H27" s="129"/>
      <c r="I27" s="129"/>
      <c r="J27" s="131"/>
    </row>
    <row r="28" spans="1:10">
      <c r="A28" s="579" t="s">
        <v>54</v>
      </c>
      <c r="B28" s="555">
        <v>7653.1210000000001</v>
      </c>
      <c r="C28" s="556">
        <v>1830.0265885000001</v>
      </c>
      <c r="D28" s="556">
        <v>791.45600000000002</v>
      </c>
      <c r="E28" s="554">
        <v>10274.6035885</v>
      </c>
      <c r="G28" s="129"/>
      <c r="H28" s="129"/>
      <c r="I28" s="129"/>
      <c r="J28" s="131"/>
    </row>
    <row r="29" spans="1:10" s="31" customFormat="1" ht="12.75" thickBot="1">
      <c r="A29" s="579" t="s">
        <v>56</v>
      </c>
      <c r="B29" s="559">
        <v>-9152.6170000000002</v>
      </c>
      <c r="C29" s="560">
        <v>-1873.5039999999999</v>
      </c>
      <c r="D29" s="560">
        <v>-981.43299999999999</v>
      </c>
      <c r="E29" s="561">
        <v>-12007.554</v>
      </c>
      <c r="G29" s="129"/>
      <c r="H29" s="129"/>
      <c r="I29" s="129"/>
      <c r="J29" s="130"/>
    </row>
    <row r="30" spans="1:10" s="31" customFormat="1" ht="12.75" customHeight="1" thickBot="1">
      <c r="A30" s="577" t="s">
        <v>58</v>
      </c>
      <c r="B30" s="549">
        <v>3353.6990000000001</v>
      </c>
      <c r="C30" s="557">
        <v>1920.4502310299906</v>
      </c>
      <c r="D30" s="557">
        <v>-120.724</v>
      </c>
      <c r="E30" s="558">
        <v>5153.4252310299908</v>
      </c>
      <c r="G30" s="129"/>
      <c r="H30" s="129"/>
      <c r="I30" s="129"/>
      <c r="J30" s="130"/>
    </row>
    <row r="31" spans="1:10">
      <c r="A31" s="579" t="s">
        <v>60</v>
      </c>
      <c r="B31" s="552">
        <v>667.28700000000003</v>
      </c>
      <c r="C31" s="553">
        <v>426.27081050000004</v>
      </c>
      <c r="D31" s="553">
        <v>50.904000000000117</v>
      </c>
      <c r="E31" s="554">
        <v>1144.4618105000002</v>
      </c>
      <c r="G31" s="129"/>
      <c r="H31" s="129"/>
      <c r="I31" s="129"/>
      <c r="J31" s="131"/>
    </row>
    <row r="32" spans="1:10">
      <c r="A32" s="579" t="s">
        <v>62</v>
      </c>
      <c r="B32" s="555">
        <v>3220.9969999999998</v>
      </c>
      <c r="C32" s="556">
        <v>230.283196</v>
      </c>
      <c r="D32" s="556">
        <v>232.339</v>
      </c>
      <c r="E32" s="554">
        <v>3683.6191960000001</v>
      </c>
      <c r="G32" s="129"/>
      <c r="H32" s="129"/>
      <c r="I32" s="129"/>
      <c r="J32" s="131"/>
    </row>
    <row r="33" spans="1:10">
      <c r="A33" s="579" t="s">
        <v>64</v>
      </c>
      <c r="B33" s="555">
        <v>-3254.4659999999999</v>
      </c>
      <c r="C33" s="556">
        <v>-240.73235099999999</v>
      </c>
      <c r="D33" s="556">
        <v>-234.06100000000001</v>
      </c>
      <c r="E33" s="554">
        <v>-3729.2593509999997</v>
      </c>
      <c r="G33" s="129"/>
      <c r="H33" s="129"/>
      <c r="I33" s="129"/>
      <c r="J33" s="131"/>
    </row>
    <row r="34" spans="1:10">
      <c r="A34" s="579" t="s">
        <v>66</v>
      </c>
      <c r="B34" s="555">
        <v>1035.3119999999999</v>
      </c>
      <c r="C34" s="556">
        <v>675.05071952999072</v>
      </c>
      <c r="D34" s="556">
        <v>6.9249999999998835</v>
      </c>
      <c r="E34" s="554">
        <v>1717.2877195299907</v>
      </c>
      <c r="G34" s="129"/>
      <c r="H34" s="129"/>
      <c r="I34" s="129"/>
      <c r="J34" s="131"/>
    </row>
    <row r="35" spans="1:10">
      <c r="A35" s="579" t="s">
        <v>68</v>
      </c>
      <c r="B35" s="555">
        <v>1566.806</v>
      </c>
      <c r="C35" s="556">
        <v>672.24746800000003</v>
      </c>
      <c r="D35" s="556">
        <v>418.209</v>
      </c>
      <c r="E35" s="554">
        <v>2657.2624680000004</v>
      </c>
      <c r="G35" s="129"/>
      <c r="H35" s="129"/>
      <c r="I35" s="129"/>
      <c r="J35" s="131"/>
    </row>
    <row r="36" spans="1:10">
      <c r="A36" s="579" t="s">
        <v>70</v>
      </c>
      <c r="B36" s="555">
        <v>-86.114999999999995</v>
      </c>
      <c r="C36" s="556">
        <v>7.6189999999999998</v>
      </c>
      <c r="D36" s="556">
        <v>-629.52</v>
      </c>
      <c r="E36" s="554">
        <v>-708.01599999999996</v>
      </c>
      <c r="G36" s="129"/>
      <c r="H36" s="129"/>
      <c r="I36" s="129"/>
      <c r="J36" s="131"/>
    </row>
    <row r="37" spans="1:10" s="31" customFormat="1">
      <c r="A37" s="579" t="s">
        <v>72</v>
      </c>
      <c r="B37" s="555">
        <v>0</v>
      </c>
      <c r="C37" s="556">
        <v>0</v>
      </c>
      <c r="D37" s="556">
        <v>0</v>
      </c>
      <c r="E37" s="562">
        <v>0</v>
      </c>
      <c r="G37" s="129"/>
      <c r="H37" s="129"/>
      <c r="I37" s="129"/>
      <c r="J37" s="130"/>
    </row>
    <row r="38" spans="1:10" ht="12.75" thickBot="1">
      <c r="A38" s="579" t="s">
        <v>74</v>
      </c>
      <c r="B38" s="559">
        <v>203.87799999999999</v>
      </c>
      <c r="C38" s="560">
        <v>149.711388</v>
      </c>
      <c r="D38" s="560">
        <v>34.479999999999997</v>
      </c>
      <c r="E38" s="561">
        <v>388.06938800000006</v>
      </c>
      <c r="G38" s="129"/>
      <c r="H38" s="129"/>
      <c r="I38" s="129"/>
      <c r="J38" s="131"/>
    </row>
    <row r="39" spans="1:10" s="31" customFormat="1" ht="12.75" customHeight="1" thickBot="1">
      <c r="A39" s="577" t="s">
        <v>76</v>
      </c>
      <c r="B39" s="549">
        <v>779.33100000000002</v>
      </c>
      <c r="C39" s="557">
        <v>301.02</v>
      </c>
      <c r="D39" s="557">
        <v>366.90199999999999</v>
      </c>
      <c r="E39" s="558">
        <v>1447.2529999999999</v>
      </c>
      <c r="G39" s="129"/>
      <c r="H39" s="129"/>
      <c r="I39" s="129"/>
      <c r="J39" s="130"/>
    </row>
    <row r="40" spans="1:10">
      <c r="A40" s="579" t="s">
        <v>78</v>
      </c>
      <c r="B40" s="555">
        <v>177.929</v>
      </c>
      <c r="C40" s="556">
        <v>5.5110000000000001</v>
      </c>
      <c r="D40" s="556">
        <v>63.13</v>
      </c>
      <c r="E40" s="554">
        <v>246.57</v>
      </c>
      <c r="G40" s="129"/>
      <c r="H40" s="129"/>
      <c r="I40" s="129"/>
      <c r="J40" s="131"/>
    </row>
    <row r="41" spans="1:10" ht="24">
      <c r="A41" s="579" t="s">
        <v>322</v>
      </c>
      <c r="B41" s="555">
        <v>0</v>
      </c>
      <c r="C41" s="556">
        <v>0</v>
      </c>
      <c r="D41" s="556">
        <v>0</v>
      </c>
      <c r="E41" s="554">
        <v>0</v>
      </c>
      <c r="G41" s="129"/>
      <c r="H41" s="129"/>
      <c r="I41" s="129"/>
      <c r="J41" s="131"/>
    </row>
    <row r="42" spans="1:10" s="31" customFormat="1">
      <c r="A42" s="579" t="s">
        <v>80</v>
      </c>
      <c r="B42" s="555">
        <v>601.40200000000004</v>
      </c>
      <c r="C42" s="556">
        <v>295.50900000000001</v>
      </c>
      <c r="D42" s="556">
        <v>303.77199999999999</v>
      </c>
      <c r="E42" s="554">
        <v>1200.683</v>
      </c>
      <c r="G42" s="129"/>
      <c r="H42" s="129"/>
      <c r="I42" s="129"/>
      <c r="J42" s="130"/>
    </row>
    <row r="43" spans="1:10" ht="12.75" thickBot="1">
      <c r="A43" s="579" t="s">
        <v>82</v>
      </c>
      <c r="B43" s="559">
        <v>0</v>
      </c>
      <c r="C43" s="560">
        <v>0</v>
      </c>
      <c r="D43" s="560">
        <v>0</v>
      </c>
      <c r="E43" s="561">
        <v>0</v>
      </c>
      <c r="G43" s="129"/>
      <c r="H43" s="129"/>
      <c r="I43" s="129"/>
      <c r="J43" s="131"/>
    </row>
    <row r="44" spans="1:10" s="31" customFormat="1" ht="12.75" thickBot="1">
      <c r="A44" s="577" t="s">
        <v>84</v>
      </c>
      <c r="B44" s="549">
        <v>3834.6170000000002</v>
      </c>
      <c r="C44" s="557">
        <v>2784.5763889999998</v>
      </c>
      <c r="D44" s="557">
        <v>933.38900000000001</v>
      </c>
      <c r="E44" s="558">
        <v>7552.5823890000001</v>
      </c>
      <c r="G44" s="129"/>
      <c r="H44" s="129"/>
      <c r="I44" s="129"/>
      <c r="J44" s="130"/>
    </row>
    <row r="45" spans="1:10">
      <c r="A45" s="579" t="s">
        <v>86</v>
      </c>
      <c r="B45" s="552">
        <v>3248.2049999999999</v>
      </c>
      <c r="C45" s="553">
        <v>1778.582813</v>
      </c>
      <c r="D45" s="553">
        <v>875.03300000000002</v>
      </c>
      <c r="E45" s="554">
        <v>5901.8208130000003</v>
      </c>
      <c r="G45" s="129"/>
      <c r="H45" s="129"/>
      <c r="I45" s="129"/>
      <c r="J45" s="131"/>
    </row>
    <row r="46" spans="1:10">
      <c r="A46" s="579" t="s">
        <v>88</v>
      </c>
      <c r="B46" s="555">
        <v>2885.02</v>
      </c>
      <c r="C46" s="556">
        <v>1366.7743400000002</v>
      </c>
      <c r="D46" s="556">
        <v>361.12700000000001</v>
      </c>
      <c r="E46" s="554">
        <v>4612.9213399999999</v>
      </c>
      <c r="G46" s="129"/>
      <c r="H46" s="129"/>
      <c r="I46" s="129"/>
      <c r="J46" s="131"/>
    </row>
    <row r="47" spans="1:10">
      <c r="A47" s="579" t="s">
        <v>90</v>
      </c>
      <c r="B47" s="555">
        <v>238.578</v>
      </c>
      <c r="C47" s="556">
        <v>233.44471950000002</v>
      </c>
      <c r="D47" s="556">
        <v>40.747999999999998</v>
      </c>
      <c r="E47" s="554">
        <v>512.77071950000004</v>
      </c>
      <c r="G47" s="129"/>
      <c r="H47" s="129"/>
      <c r="I47" s="129"/>
      <c r="J47" s="131"/>
    </row>
    <row r="48" spans="1:10">
      <c r="A48" s="579" t="s">
        <v>92</v>
      </c>
      <c r="B48" s="555">
        <v>183.328</v>
      </c>
      <c r="C48" s="556">
        <v>34.000833</v>
      </c>
      <c r="D48" s="556">
        <v>4.6029999999999855</v>
      </c>
      <c r="E48" s="554">
        <v>221.93183299999998</v>
      </c>
      <c r="G48" s="129"/>
      <c r="H48" s="129"/>
      <c r="I48" s="129"/>
      <c r="J48" s="131"/>
    </row>
    <row r="49" spans="1:10" s="31" customFormat="1">
      <c r="A49" s="579" t="s">
        <v>94</v>
      </c>
      <c r="B49" s="555">
        <v>184.40899999999999</v>
      </c>
      <c r="C49" s="556">
        <v>357.50913750000001</v>
      </c>
      <c r="D49" s="556">
        <v>4.9229999999999414</v>
      </c>
      <c r="E49" s="554">
        <v>546.84113749999995</v>
      </c>
      <c r="G49" s="129"/>
      <c r="H49" s="129"/>
      <c r="I49" s="129"/>
      <c r="J49" s="130"/>
    </row>
    <row r="50" spans="1:10" ht="12.75" thickBot="1">
      <c r="A50" s="579" t="s">
        <v>96</v>
      </c>
      <c r="B50" s="559">
        <v>-2904.9229999999998</v>
      </c>
      <c r="C50" s="560">
        <v>-985.735454</v>
      </c>
      <c r="D50" s="560">
        <v>-353.04500000000002</v>
      </c>
      <c r="E50" s="561">
        <v>-4243.7034539999995</v>
      </c>
      <c r="G50" s="129"/>
      <c r="H50" s="129"/>
      <c r="I50" s="129"/>
      <c r="J50" s="131"/>
    </row>
    <row r="51" spans="1:10" s="31" customFormat="1" ht="12.75" customHeight="1" thickBot="1">
      <c r="A51" s="577" t="s">
        <v>98</v>
      </c>
      <c r="B51" s="549">
        <v>0</v>
      </c>
      <c r="C51" s="557">
        <v>0</v>
      </c>
      <c r="D51" s="557">
        <v>0</v>
      </c>
      <c r="E51" s="558">
        <v>0</v>
      </c>
      <c r="G51" s="129"/>
      <c r="H51" s="129"/>
      <c r="I51" s="129"/>
      <c r="J51" s="130"/>
    </row>
    <row r="52" spans="1:10" s="31" customFormat="1" ht="12.75" thickBot="1">
      <c r="A52" s="577" t="s">
        <v>100</v>
      </c>
      <c r="B52" s="549">
        <v>160886.29699999999</v>
      </c>
      <c r="C52" s="557">
        <v>67802.739803329983</v>
      </c>
      <c r="D52" s="557">
        <v>12399.241999999986</v>
      </c>
      <c r="E52" s="558">
        <v>241088.27880332997</v>
      </c>
      <c r="G52" s="129"/>
      <c r="H52" s="129"/>
      <c r="I52" s="129"/>
      <c r="J52" s="130"/>
    </row>
    <row r="53" spans="1:10">
      <c r="B53" s="132"/>
      <c r="C53" s="132"/>
      <c r="D53" s="132"/>
      <c r="E53" s="33"/>
    </row>
    <row r="54" spans="1:10">
      <c r="B54" s="132"/>
      <c r="C54" s="132"/>
      <c r="D54" s="132"/>
      <c r="E54" s="132"/>
    </row>
    <row r="55" spans="1:10">
      <c r="B55" s="132"/>
      <c r="C55" s="132"/>
      <c r="D55" s="132"/>
    </row>
    <row r="56" spans="1:10">
      <c r="B56" s="133"/>
      <c r="C56" s="133"/>
      <c r="D56" s="133"/>
    </row>
    <row r="57" spans="1:10">
      <c r="B57" s="133"/>
      <c r="C57" s="133"/>
      <c r="D57" s="133"/>
    </row>
    <row r="58" spans="1:10">
      <c r="B58" s="133"/>
      <c r="C58" s="133"/>
      <c r="D58" s="133"/>
    </row>
    <row r="59" spans="1:10">
      <c r="B59" s="133"/>
      <c r="C59" s="133"/>
      <c r="D59" s="133"/>
    </row>
    <row r="60" spans="1:10">
      <c r="B60" s="133"/>
      <c r="C60" s="133"/>
      <c r="D60" s="133"/>
    </row>
    <row r="61" spans="1:10">
      <c r="B61" s="133"/>
      <c r="C61" s="133"/>
      <c r="D61" s="133"/>
    </row>
    <row r="62" spans="1:10">
      <c r="B62" s="133"/>
      <c r="C62" s="133"/>
      <c r="D62" s="133"/>
    </row>
    <row r="63" spans="1:10">
      <c r="B63" s="133"/>
      <c r="C63" s="133"/>
      <c r="D63" s="133"/>
    </row>
    <row r="64" spans="1:10">
      <c r="B64" s="133"/>
      <c r="C64" s="133"/>
      <c r="D64" s="133"/>
    </row>
    <row r="65" spans="2:4">
      <c r="B65" s="133"/>
      <c r="C65" s="133"/>
      <c r="D65" s="133"/>
    </row>
  </sheetData>
  <mergeCells count="2">
    <mergeCell ref="A2:E2"/>
    <mergeCell ref="D4:E4"/>
  </mergeCells>
  <printOptions horizontalCentered="1" verticalCentered="1"/>
  <pageMargins left="0.22" right="0.2" top="0.19" bottom="0.18" header="0.17" footer="0.17"/>
  <pageSetup paperSize="9" scale="93" orientation="portrait" r:id="rId1"/>
  <headerFooter alignWithMargins="0">
    <oddFooter>&amp;L&amp;"MAC C Times,Regular"Izrabotil: Petar Debnikov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5"/>
  <sheetViews>
    <sheetView workbookViewId="0">
      <selection activeCell="I29" sqref="I29"/>
    </sheetView>
  </sheetViews>
  <sheetFormatPr defaultColWidth="11.25" defaultRowHeight="12.75"/>
  <cols>
    <col min="1" max="1" width="29.75" style="185" customWidth="1"/>
    <col min="2" max="2" width="11" style="185" bestFit="1" customWidth="1"/>
    <col min="3" max="3" width="10.75" style="185" bestFit="1" customWidth="1"/>
    <col min="4" max="4" width="9.75" style="185" bestFit="1" customWidth="1"/>
    <col min="5" max="5" width="11.25" style="185" bestFit="1" customWidth="1"/>
    <col min="6" max="251" width="8" style="27" customWidth="1"/>
    <col min="252" max="252" width="2.625" style="27" customWidth="1"/>
    <col min="253" max="253" width="28.5" style="27" customWidth="1"/>
    <col min="254" max="254" width="11.5" style="27" customWidth="1"/>
    <col min="255" max="255" width="7.125" style="27" customWidth="1"/>
    <col min="256" max="16384" width="11.25" style="27"/>
  </cols>
  <sheetData>
    <row r="1" spans="1:10">
      <c r="D1" s="186"/>
    </row>
    <row r="2" spans="1:10" ht="12.75" customHeight="1">
      <c r="A2" s="1605" t="s">
        <v>842</v>
      </c>
      <c r="B2" s="1605"/>
      <c r="C2" s="1605"/>
      <c r="D2" s="1605"/>
      <c r="E2" s="1605"/>
    </row>
    <row r="3" spans="1:10" ht="13.5" thickBot="1">
      <c r="A3" s="2"/>
      <c r="D3" s="198"/>
      <c r="E3" s="211" t="s">
        <v>385</v>
      </c>
    </row>
    <row r="4" spans="1:10" ht="13.5" thickBot="1">
      <c r="A4" s="1608" t="s">
        <v>4</v>
      </c>
      <c r="B4" s="1603">
        <v>38442</v>
      </c>
      <c r="C4" s="1603"/>
      <c r="D4" s="1603"/>
      <c r="E4" s="1604"/>
    </row>
    <row r="5" spans="1:10" ht="24.75" thickBot="1">
      <c r="A5" s="1609"/>
      <c r="B5" s="226" t="s">
        <v>5</v>
      </c>
      <c r="C5" s="227" t="s">
        <v>324</v>
      </c>
      <c r="D5" s="228" t="s">
        <v>325</v>
      </c>
      <c r="E5" s="229" t="s">
        <v>8</v>
      </c>
    </row>
    <row r="6" spans="1:10" ht="13.5" thickBot="1">
      <c r="A6" s="203" t="s">
        <v>10</v>
      </c>
      <c r="B6" s="270">
        <v>3081.1559999999999</v>
      </c>
      <c r="C6" s="271">
        <v>1654.451</v>
      </c>
      <c r="D6" s="271">
        <v>681.65200000000004</v>
      </c>
      <c r="E6" s="272">
        <v>5417.259</v>
      </c>
      <c r="G6" s="194"/>
      <c r="H6" s="194"/>
      <c r="I6" s="194"/>
      <c r="J6" s="194"/>
    </row>
    <row r="7" spans="1:10">
      <c r="A7" s="205" t="s">
        <v>12</v>
      </c>
      <c r="B7" s="261">
        <v>2391.319</v>
      </c>
      <c r="C7" s="262">
        <v>986.36599999999999</v>
      </c>
      <c r="D7" s="262">
        <v>544.03399999999999</v>
      </c>
      <c r="E7" s="263">
        <v>3921.7190000000001</v>
      </c>
      <c r="G7" s="194"/>
      <c r="H7" s="194"/>
      <c r="I7" s="194"/>
      <c r="J7" s="194"/>
    </row>
    <row r="8" spans="1:10">
      <c r="A8" s="206" t="s">
        <v>314</v>
      </c>
      <c r="B8" s="264">
        <v>687.18</v>
      </c>
      <c r="C8" s="265">
        <v>666.31500000000005</v>
      </c>
      <c r="D8" s="265">
        <v>136.655</v>
      </c>
      <c r="E8" s="266">
        <v>1490.15</v>
      </c>
      <c r="G8" s="194"/>
      <c r="H8" s="194"/>
      <c r="I8" s="194"/>
      <c r="J8" s="194"/>
    </row>
    <row r="9" spans="1:10">
      <c r="A9" s="206" t="s">
        <v>16</v>
      </c>
      <c r="B9" s="264">
        <v>2.657</v>
      </c>
      <c r="C9" s="265">
        <v>1.77</v>
      </c>
      <c r="D9" s="265">
        <v>0.96299999999999997</v>
      </c>
      <c r="E9" s="266">
        <v>5.39</v>
      </c>
      <c r="G9" s="194"/>
      <c r="H9" s="194"/>
      <c r="I9" s="194"/>
      <c r="J9" s="194"/>
    </row>
    <row r="10" spans="1:10" ht="23.25" thickBot="1">
      <c r="A10" s="206" t="s">
        <v>315</v>
      </c>
      <c r="B10" s="267">
        <v>0</v>
      </c>
      <c r="C10" s="268">
        <v>0</v>
      </c>
      <c r="D10" s="268">
        <v>0</v>
      </c>
      <c r="E10" s="269">
        <v>0</v>
      </c>
      <c r="G10" s="194"/>
      <c r="H10" s="194"/>
      <c r="I10" s="194"/>
      <c r="J10" s="194"/>
    </row>
    <row r="11" spans="1:10" ht="13.5" thickBot="1">
      <c r="A11" s="203" t="s">
        <v>316</v>
      </c>
      <c r="B11" s="270">
        <v>2382.0160000000001</v>
      </c>
      <c r="C11" s="271">
        <v>2632.1660000000002</v>
      </c>
      <c r="D11" s="271">
        <v>894.43600000000004</v>
      </c>
      <c r="E11" s="272">
        <v>5908.6180000000004</v>
      </c>
      <c r="G11" s="194"/>
      <c r="H11" s="194"/>
      <c r="I11" s="194"/>
      <c r="J11" s="194"/>
    </row>
    <row r="12" spans="1:10" ht="13.5" thickBot="1">
      <c r="A12" s="203" t="s">
        <v>21</v>
      </c>
      <c r="B12" s="270">
        <v>895.63199999999995</v>
      </c>
      <c r="C12" s="271">
        <v>837.23800000000006</v>
      </c>
      <c r="D12" s="271">
        <v>346.85199999999998</v>
      </c>
      <c r="E12" s="272">
        <v>2079.7220000000002</v>
      </c>
      <c r="G12" s="194"/>
      <c r="H12" s="194"/>
      <c r="I12" s="194"/>
      <c r="J12" s="194"/>
    </row>
    <row r="13" spans="1:10">
      <c r="A13" s="206" t="s">
        <v>23</v>
      </c>
      <c r="B13" s="261">
        <v>42.399000000000001</v>
      </c>
      <c r="C13" s="262">
        <v>50.747</v>
      </c>
      <c r="D13" s="262">
        <v>33.302</v>
      </c>
      <c r="E13" s="263">
        <v>126.44799999999999</v>
      </c>
      <c r="G13" s="194"/>
      <c r="H13" s="194"/>
      <c r="I13" s="194"/>
      <c r="J13" s="194"/>
    </row>
    <row r="14" spans="1:10">
      <c r="A14" s="206" t="s">
        <v>25</v>
      </c>
      <c r="B14" s="264">
        <v>823.52499999999998</v>
      </c>
      <c r="C14" s="265">
        <v>100.551</v>
      </c>
      <c r="D14" s="265">
        <v>36.481999999999999</v>
      </c>
      <c r="E14" s="266">
        <v>960.55799999999999</v>
      </c>
      <c r="G14" s="194"/>
      <c r="H14" s="194"/>
      <c r="I14" s="194"/>
      <c r="J14" s="194"/>
    </row>
    <row r="15" spans="1:10" ht="13.5" thickBot="1">
      <c r="A15" s="206" t="s">
        <v>27</v>
      </c>
      <c r="B15" s="267">
        <v>29.707999999999998</v>
      </c>
      <c r="C15" s="268">
        <v>685.94</v>
      </c>
      <c r="D15" s="268">
        <v>277.06799999999998</v>
      </c>
      <c r="E15" s="269">
        <v>992.71600000000001</v>
      </c>
      <c r="G15" s="194"/>
      <c r="H15" s="194"/>
      <c r="I15" s="194"/>
      <c r="J15" s="194"/>
    </row>
    <row r="16" spans="1:10" ht="13.5" thickBot="1">
      <c r="A16" s="203" t="s">
        <v>29</v>
      </c>
      <c r="B16" s="270">
        <v>31840.508000000002</v>
      </c>
      <c r="C16" s="271">
        <v>8941.9429999999993</v>
      </c>
      <c r="D16" s="271">
        <v>1247.8969999999999</v>
      </c>
      <c r="E16" s="272">
        <v>42030.347999999998</v>
      </c>
      <c r="G16" s="194"/>
      <c r="H16" s="194"/>
      <c r="I16" s="194"/>
      <c r="J16" s="194"/>
    </row>
    <row r="17" spans="1:10">
      <c r="A17" s="206" t="s">
        <v>31</v>
      </c>
      <c r="B17" s="261">
        <v>3676.3049999999998</v>
      </c>
      <c r="C17" s="262">
        <v>1015.976</v>
      </c>
      <c r="D17" s="262">
        <v>382.22699999999998</v>
      </c>
      <c r="E17" s="263">
        <v>5074.5079999999998</v>
      </c>
      <c r="G17" s="194"/>
      <c r="H17" s="194"/>
      <c r="I17" s="194"/>
      <c r="J17" s="194"/>
    </row>
    <row r="18" spans="1:10">
      <c r="A18" s="206" t="s">
        <v>33</v>
      </c>
      <c r="B18" s="264">
        <v>28044.846000000001</v>
      </c>
      <c r="C18" s="265">
        <v>6314.991</v>
      </c>
      <c r="D18" s="265">
        <v>842.17700000000002</v>
      </c>
      <c r="E18" s="266">
        <v>35202.014000000003</v>
      </c>
      <c r="G18" s="194"/>
      <c r="H18" s="194"/>
      <c r="I18" s="194"/>
      <c r="J18" s="194"/>
    </row>
    <row r="19" spans="1:10" ht="22.5">
      <c r="A19" s="206" t="s">
        <v>35</v>
      </c>
      <c r="B19" s="264">
        <v>40.558999999999997</v>
      </c>
      <c r="C19" s="265">
        <v>372.755</v>
      </c>
      <c r="D19" s="265">
        <v>11.259</v>
      </c>
      <c r="E19" s="266">
        <v>424.57299999999998</v>
      </c>
      <c r="G19" s="194"/>
      <c r="H19" s="194"/>
      <c r="I19" s="194"/>
      <c r="J19" s="194"/>
    </row>
    <row r="20" spans="1:10" ht="22.5">
      <c r="A20" s="206" t="s">
        <v>317</v>
      </c>
      <c r="B20" s="264">
        <v>35.744999999999997</v>
      </c>
      <c r="C20" s="265">
        <v>0</v>
      </c>
      <c r="D20" s="265">
        <v>6.1420000000000003</v>
      </c>
      <c r="E20" s="266">
        <v>41.887</v>
      </c>
      <c r="G20" s="194"/>
      <c r="H20" s="194"/>
      <c r="I20" s="194"/>
      <c r="J20" s="194"/>
    </row>
    <row r="21" spans="1:10">
      <c r="A21" s="206" t="s">
        <v>318</v>
      </c>
      <c r="B21" s="264">
        <v>2.5999999999999999E-2</v>
      </c>
      <c r="C21" s="265">
        <v>0</v>
      </c>
      <c r="D21" s="265">
        <v>0</v>
      </c>
      <c r="E21" s="266">
        <v>2.5999999999999999E-2</v>
      </c>
      <c r="G21" s="194"/>
      <c r="H21" s="194"/>
      <c r="I21" s="194"/>
      <c r="J21" s="194"/>
    </row>
    <row r="22" spans="1:10" ht="22.5">
      <c r="A22" s="206" t="s">
        <v>39</v>
      </c>
      <c r="B22" s="264">
        <v>42.710999999999999</v>
      </c>
      <c r="C22" s="265">
        <v>150.44399999999999</v>
      </c>
      <c r="D22" s="265">
        <v>0</v>
      </c>
      <c r="E22" s="266">
        <v>193.155</v>
      </c>
      <c r="G22" s="194"/>
      <c r="H22" s="194"/>
      <c r="I22" s="194"/>
      <c r="J22" s="194"/>
    </row>
    <row r="23" spans="1:10" ht="22.5">
      <c r="A23" s="206" t="s">
        <v>41</v>
      </c>
      <c r="B23" s="264">
        <v>0</v>
      </c>
      <c r="C23" s="265">
        <v>788.67600000000004</v>
      </c>
      <c r="D23" s="265">
        <v>3.1139999999999999</v>
      </c>
      <c r="E23" s="266">
        <v>791.79</v>
      </c>
      <c r="G23" s="194"/>
      <c r="H23" s="194"/>
      <c r="I23" s="194"/>
      <c r="J23" s="194"/>
    </row>
    <row r="24" spans="1:10">
      <c r="A24" s="206" t="s">
        <v>43</v>
      </c>
      <c r="B24" s="264">
        <v>0.316</v>
      </c>
      <c r="C24" s="265">
        <v>299.101</v>
      </c>
      <c r="D24" s="265">
        <v>2.9780000000000002</v>
      </c>
      <c r="E24" s="266">
        <v>302.39499999999998</v>
      </c>
      <c r="G24" s="194"/>
      <c r="H24" s="194"/>
      <c r="I24" s="194"/>
      <c r="J24" s="194"/>
    </row>
    <row r="25" spans="1:10" ht="23.25" thickBot="1">
      <c r="A25" s="206" t="s">
        <v>319</v>
      </c>
      <c r="B25" s="267">
        <v>0</v>
      </c>
      <c r="C25" s="268">
        <v>0</v>
      </c>
      <c r="D25" s="268">
        <v>0</v>
      </c>
      <c r="E25" s="269">
        <v>0</v>
      </c>
      <c r="G25" s="194"/>
      <c r="H25" s="194"/>
      <c r="I25" s="194"/>
      <c r="J25" s="194"/>
    </row>
    <row r="26" spans="1:10" ht="13.5" thickBot="1">
      <c r="A26" s="203" t="s">
        <v>320</v>
      </c>
      <c r="B26" s="270">
        <v>34072.438999999998</v>
      </c>
      <c r="C26" s="271">
        <v>13027.924000000001</v>
      </c>
      <c r="D26" s="271">
        <v>3688.9929999999999</v>
      </c>
      <c r="E26" s="272">
        <v>50789.356</v>
      </c>
      <c r="G26" s="194"/>
      <c r="H26" s="194"/>
      <c r="I26" s="194"/>
      <c r="J26" s="194"/>
    </row>
    <row r="27" spans="1:10">
      <c r="A27" s="206" t="s">
        <v>48</v>
      </c>
      <c r="B27" s="261">
        <v>22878.986000000001</v>
      </c>
      <c r="C27" s="262">
        <v>9965.1679999999997</v>
      </c>
      <c r="D27" s="262">
        <v>1665.808</v>
      </c>
      <c r="E27" s="263">
        <v>34509.962</v>
      </c>
      <c r="G27" s="194"/>
      <c r="H27" s="194"/>
      <c r="I27" s="194"/>
      <c r="J27" s="194"/>
    </row>
    <row r="28" spans="1:10">
      <c r="A28" s="206" t="s">
        <v>50</v>
      </c>
      <c r="B28" s="264">
        <v>523.93899999999996</v>
      </c>
      <c r="C28" s="265">
        <v>43.488999999999997</v>
      </c>
      <c r="D28" s="265">
        <v>49.814999999999998</v>
      </c>
      <c r="E28" s="266">
        <v>617.24300000000005</v>
      </c>
      <c r="G28" s="194"/>
      <c r="H28" s="194"/>
      <c r="I28" s="194"/>
      <c r="J28" s="194"/>
    </row>
    <row r="29" spans="1:10">
      <c r="A29" s="206" t="s">
        <v>52</v>
      </c>
      <c r="B29" s="264">
        <v>10250.221</v>
      </c>
      <c r="C29" s="265">
        <v>3543.5970000000002</v>
      </c>
      <c r="D29" s="265">
        <v>1692.672</v>
      </c>
      <c r="E29" s="266">
        <v>15486.49</v>
      </c>
      <c r="G29" s="194"/>
      <c r="H29" s="194"/>
      <c r="I29" s="194"/>
      <c r="J29" s="194"/>
    </row>
    <row r="30" spans="1:10">
      <c r="A30" s="206" t="s">
        <v>321</v>
      </c>
      <c r="B30" s="264">
        <v>6865.9030000000002</v>
      </c>
      <c r="C30" s="265">
        <v>1775.13</v>
      </c>
      <c r="D30" s="265">
        <v>1086.5840000000001</v>
      </c>
      <c r="E30" s="266">
        <v>9727.6170000000002</v>
      </c>
      <c r="G30" s="194"/>
      <c r="H30" s="194"/>
      <c r="I30" s="194"/>
      <c r="J30" s="194"/>
    </row>
    <row r="31" spans="1:10" ht="13.5" thickBot="1">
      <c r="A31" s="206" t="s">
        <v>56</v>
      </c>
      <c r="B31" s="267">
        <v>-6446.61</v>
      </c>
      <c r="C31" s="268">
        <v>-2299.46</v>
      </c>
      <c r="D31" s="268">
        <v>-805.88599999999997</v>
      </c>
      <c r="E31" s="269">
        <v>-9551.9560000000001</v>
      </c>
      <c r="G31" s="194"/>
      <c r="H31" s="194"/>
      <c r="I31" s="194"/>
      <c r="J31" s="194"/>
    </row>
    <row r="32" spans="1:10" ht="13.5" thickBot="1">
      <c r="A32" s="203" t="s">
        <v>58</v>
      </c>
      <c r="B32" s="270">
        <v>2571.7310000000002</v>
      </c>
      <c r="C32" s="271">
        <v>1706.568</v>
      </c>
      <c r="D32" s="271">
        <v>1896.3720000000001</v>
      </c>
      <c r="E32" s="272">
        <v>6174.6710000000003</v>
      </c>
      <c r="G32" s="194"/>
      <c r="H32" s="194"/>
      <c r="I32" s="194"/>
      <c r="J32" s="194"/>
    </row>
    <row r="33" spans="1:10">
      <c r="A33" s="206" t="s">
        <v>60</v>
      </c>
      <c r="B33" s="261">
        <v>350.21600000000001</v>
      </c>
      <c r="C33" s="262">
        <v>164.833</v>
      </c>
      <c r="D33" s="262">
        <v>81.406999999999996</v>
      </c>
      <c r="E33" s="263">
        <v>596.45600000000002</v>
      </c>
      <c r="G33" s="194"/>
      <c r="H33" s="194"/>
      <c r="I33" s="194"/>
      <c r="J33" s="194"/>
    </row>
    <row r="34" spans="1:10">
      <c r="A34" s="206" t="s">
        <v>62</v>
      </c>
      <c r="B34" s="264">
        <v>3867.9810000000002</v>
      </c>
      <c r="C34" s="265">
        <v>587.03899999999999</v>
      </c>
      <c r="D34" s="265">
        <v>546.029</v>
      </c>
      <c r="E34" s="266">
        <v>5001.049</v>
      </c>
      <c r="G34" s="194"/>
      <c r="H34" s="194"/>
      <c r="I34" s="194"/>
      <c r="J34" s="194"/>
    </row>
    <row r="35" spans="1:10">
      <c r="A35" s="206" t="s">
        <v>64</v>
      </c>
      <c r="B35" s="264">
        <v>-3891.21</v>
      </c>
      <c r="C35" s="265">
        <v>-593.83799999999997</v>
      </c>
      <c r="D35" s="265">
        <v>-551.28300000000002</v>
      </c>
      <c r="E35" s="266">
        <v>-5036.3310000000001</v>
      </c>
      <c r="G35" s="194"/>
      <c r="H35" s="194"/>
      <c r="I35" s="194"/>
      <c r="J35" s="194"/>
    </row>
    <row r="36" spans="1:10">
      <c r="A36" s="206" t="s">
        <v>66</v>
      </c>
      <c r="B36" s="264">
        <v>-1.8380000000000001</v>
      </c>
      <c r="C36" s="265">
        <v>478.17399999999998</v>
      </c>
      <c r="D36" s="265">
        <v>118.071</v>
      </c>
      <c r="E36" s="266">
        <v>594.40700000000004</v>
      </c>
      <c r="G36" s="194"/>
      <c r="H36" s="194"/>
      <c r="I36" s="194"/>
      <c r="J36" s="194"/>
    </row>
    <row r="37" spans="1:10">
      <c r="A37" s="206" t="s">
        <v>68</v>
      </c>
      <c r="B37" s="264">
        <v>2169.953</v>
      </c>
      <c r="C37" s="265">
        <v>1131.345</v>
      </c>
      <c r="D37" s="265">
        <v>1683.4860000000001</v>
      </c>
      <c r="E37" s="266">
        <v>4984.7839999999997</v>
      </c>
      <c r="G37" s="194"/>
      <c r="H37" s="194"/>
      <c r="I37" s="194"/>
      <c r="J37" s="194"/>
    </row>
    <row r="38" spans="1:10">
      <c r="A38" s="206" t="s">
        <v>70</v>
      </c>
      <c r="B38" s="264">
        <v>-11.061999999999999</v>
      </c>
      <c r="C38" s="265">
        <v>-118.133</v>
      </c>
      <c r="D38" s="265">
        <v>-5.92</v>
      </c>
      <c r="E38" s="266">
        <v>-135.11500000000001</v>
      </c>
      <c r="G38" s="194"/>
      <c r="H38" s="194"/>
      <c r="I38" s="194"/>
      <c r="J38" s="194"/>
    </row>
    <row r="39" spans="1:10">
      <c r="A39" s="206" t="s">
        <v>72</v>
      </c>
      <c r="B39" s="264">
        <v>-1E-3</v>
      </c>
      <c r="C39" s="265">
        <v>0.28499999999999998</v>
      </c>
      <c r="D39" s="265">
        <v>0.47099999999999997</v>
      </c>
      <c r="E39" s="266">
        <v>0.755</v>
      </c>
      <c r="G39" s="194"/>
      <c r="H39" s="194"/>
      <c r="I39" s="194"/>
      <c r="J39" s="194"/>
    </row>
    <row r="40" spans="1:10" ht="13.5" thickBot="1">
      <c r="A40" s="206" t="s">
        <v>74</v>
      </c>
      <c r="B40" s="267">
        <v>87.691999999999993</v>
      </c>
      <c r="C40" s="268">
        <v>56.863</v>
      </c>
      <c r="D40" s="268">
        <v>24.111000000000001</v>
      </c>
      <c r="E40" s="269">
        <v>168.666</v>
      </c>
      <c r="G40" s="194"/>
      <c r="H40" s="194"/>
      <c r="I40" s="194"/>
      <c r="J40" s="194"/>
    </row>
    <row r="41" spans="1:10" ht="13.5" thickBot="1">
      <c r="A41" s="203" t="s">
        <v>76</v>
      </c>
      <c r="B41" s="270">
        <v>6031.0010000000002</v>
      </c>
      <c r="C41" s="271">
        <v>423.97199999999998</v>
      </c>
      <c r="D41" s="271">
        <v>327.70600000000002</v>
      </c>
      <c r="E41" s="272">
        <v>6782.6790000000001</v>
      </c>
      <c r="G41" s="194"/>
      <c r="H41" s="194"/>
      <c r="I41" s="194"/>
      <c r="J41" s="194"/>
    </row>
    <row r="42" spans="1:10" ht="22.5">
      <c r="A42" s="206" t="s">
        <v>78</v>
      </c>
      <c r="B42" s="261">
        <v>196.63</v>
      </c>
      <c r="C42" s="262">
        <v>0</v>
      </c>
      <c r="D42" s="262">
        <v>58.697000000000003</v>
      </c>
      <c r="E42" s="263">
        <v>255.327</v>
      </c>
      <c r="G42" s="194"/>
      <c r="H42" s="194"/>
      <c r="I42" s="194"/>
      <c r="J42" s="194"/>
    </row>
    <row r="43" spans="1:10" ht="22.5">
      <c r="A43" s="206" t="s">
        <v>322</v>
      </c>
      <c r="B43" s="264">
        <v>5429.6750000000002</v>
      </c>
      <c r="C43" s="265">
        <v>0</v>
      </c>
      <c r="D43" s="265">
        <v>0</v>
      </c>
      <c r="E43" s="266">
        <v>5429.6750000000002</v>
      </c>
      <c r="G43" s="194"/>
      <c r="H43" s="194"/>
      <c r="I43" s="194"/>
      <c r="J43" s="194"/>
    </row>
    <row r="44" spans="1:10">
      <c r="A44" s="206" t="s">
        <v>80</v>
      </c>
      <c r="B44" s="264">
        <v>404.69600000000003</v>
      </c>
      <c r="C44" s="265">
        <v>424.61700000000002</v>
      </c>
      <c r="D44" s="265">
        <v>269.00900000000001</v>
      </c>
      <c r="E44" s="266">
        <v>1098.3219999999999</v>
      </c>
      <c r="G44" s="194"/>
      <c r="H44" s="194"/>
      <c r="I44" s="194"/>
      <c r="J44" s="194"/>
    </row>
    <row r="45" spans="1:10" ht="13.5" thickBot="1">
      <c r="A45" s="206" t="s">
        <v>82</v>
      </c>
      <c r="B45" s="267">
        <v>0</v>
      </c>
      <c r="C45" s="268">
        <v>-0.64500000000000002</v>
      </c>
      <c r="D45" s="268">
        <v>0</v>
      </c>
      <c r="E45" s="269">
        <v>-0.64500000000000002</v>
      </c>
      <c r="G45" s="194"/>
      <c r="H45" s="194"/>
      <c r="I45" s="194"/>
      <c r="J45" s="194"/>
    </row>
    <row r="46" spans="1:10" ht="13.5" thickBot="1">
      <c r="A46" s="203" t="s">
        <v>84</v>
      </c>
      <c r="B46" s="270">
        <v>3757.3449999999998</v>
      </c>
      <c r="C46" s="271">
        <v>1817.702</v>
      </c>
      <c r="D46" s="271">
        <v>901.71799999999996</v>
      </c>
      <c r="E46" s="272">
        <v>6476.7650000000003</v>
      </c>
      <c r="G46" s="194"/>
      <c r="H46" s="194"/>
      <c r="I46" s="194"/>
      <c r="J46" s="194"/>
    </row>
    <row r="47" spans="1:10">
      <c r="A47" s="206" t="s">
        <v>86</v>
      </c>
      <c r="B47" s="261">
        <v>2993.94</v>
      </c>
      <c r="C47" s="262">
        <v>1532.0830000000001</v>
      </c>
      <c r="D47" s="262">
        <v>523.60199999999998</v>
      </c>
      <c r="E47" s="263">
        <v>5049.625</v>
      </c>
      <c r="G47" s="194"/>
      <c r="H47" s="194"/>
      <c r="I47" s="194"/>
      <c r="J47" s="194"/>
    </row>
    <row r="48" spans="1:10">
      <c r="A48" s="206" t="s">
        <v>88</v>
      </c>
      <c r="B48" s="264">
        <v>2212.2919999999999</v>
      </c>
      <c r="C48" s="265">
        <v>827.91499999999996</v>
      </c>
      <c r="D48" s="265">
        <v>399.13600000000002</v>
      </c>
      <c r="E48" s="266">
        <v>3439.3429999999998</v>
      </c>
      <c r="G48" s="194"/>
      <c r="H48" s="194"/>
      <c r="I48" s="194"/>
      <c r="J48" s="194"/>
    </row>
    <row r="49" spans="1:10">
      <c r="A49" s="206" t="s">
        <v>90</v>
      </c>
      <c r="B49" s="264">
        <v>288.84500000000003</v>
      </c>
      <c r="C49" s="265">
        <v>79.533000000000001</v>
      </c>
      <c r="D49" s="265">
        <v>31.431000000000001</v>
      </c>
      <c r="E49" s="266">
        <v>399.80900000000003</v>
      </c>
      <c r="G49" s="194"/>
      <c r="H49" s="194"/>
      <c r="I49" s="194"/>
      <c r="J49" s="194"/>
    </row>
    <row r="50" spans="1:10">
      <c r="A50" s="206" t="s">
        <v>92</v>
      </c>
      <c r="B50" s="264">
        <v>47.238</v>
      </c>
      <c r="C50" s="265">
        <v>16.977</v>
      </c>
      <c r="D50" s="265">
        <v>29.721</v>
      </c>
      <c r="E50" s="266">
        <v>93.936000000000007</v>
      </c>
      <c r="G50" s="194"/>
      <c r="H50" s="194"/>
      <c r="I50" s="194"/>
      <c r="J50" s="194"/>
    </row>
    <row r="51" spans="1:10">
      <c r="A51" s="206" t="s">
        <v>94</v>
      </c>
      <c r="B51" s="264">
        <v>311.774</v>
      </c>
      <c r="C51" s="265">
        <v>123.84</v>
      </c>
      <c r="D51" s="265">
        <v>281.995</v>
      </c>
      <c r="E51" s="266">
        <v>717.60900000000004</v>
      </c>
      <c r="G51" s="194"/>
      <c r="H51" s="194"/>
      <c r="I51" s="194"/>
      <c r="J51" s="194"/>
    </row>
    <row r="52" spans="1:10" ht="13.5" thickBot="1">
      <c r="A52" s="206" t="s">
        <v>96</v>
      </c>
      <c r="B52" s="267">
        <v>-2096.7440000000001</v>
      </c>
      <c r="C52" s="268">
        <v>-762.64599999999996</v>
      </c>
      <c r="D52" s="268">
        <v>-364.16699999999997</v>
      </c>
      <c r="E52" s="269">
        <v>-3223.5569999999998</v>
      </c>
      <c r="G52" s="194"/>
      <c r="H52" s="194"/>
      <c r="I52" s="194"/>
      <c r="J52" s="194"/>
    </row>
    <row r="53" spans="1:10" ht="23.25" thickBot="1">
      <c r="A53" s="203" t="s">
        <v>98</v>
      </c>
      <c r="B53" s="270">
        <v>-398.92700000000002</v>
      </c>
      <c r="C53" s="271">
        <v>-195.77500000000001</v>
      </c>
      <c r="D53" s="271">
        <v>-109.919</v>
      </c>
      <c r="E53" s="272">
        <v>-704.62099999999998</v>
      </c>
      <c r="G53" s="194"/>
      <c r="H53" s="194"/>
      <c r="I53" s="194"/>
      <c r="J53" s="194"/>
    </row>
    <row r="54" spans="1:10" ht="13.5" thickBot="1">
      <c r="A54" s="203" t="s">
        <v>100</v>
      </c>
      <c r="B54" s="270">
        <v>84232.900999999998</v>
      </c>
      <c r="C54" s="271">
        <v>30846.188999999998</v>
      </c>
      <c r="D54" s="271">
        <v>9875.7070000000003</v>
      </c>
      <c r="E54" s="272">
        <v>124954.79700000001</v>
      </c>
      <c r="G54" s="194"/>
      <c r="H54" s="194"/>
      <c r="I54" s="194"/>
      <c r="J54" s="194"/>
    </row>
    <row r="55" spans="1:10">
      <c r="B55" s="193"/>
      <c r="C55" s="193"/>
      <c r="D55" s="193"/>
    </row>
  </sheetData>
  <mergeCells count="3">
    <mergeCell ref="A4:A5"/>
    <mergeCell ref="B4:E4"/>
    <mergeCell ref="A2:E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7"/>
  <sheetViews>
    <sheetView topLeftCell="A34" zoomScaleNormal="100" workbookViewId="0">
      <selection activeCell="A68" sqref="A68"/>
    </sheetView>
  </sheetViews>
  <sheetFormatPr defaultColWidth="49.125" defaultRowHeight="12"/>
  <cols>
    <col min="1" max="1" width="35.625" style="30" customWidth="1"/>
    <col min="2" max="2" width="11" style="30" customWidth="1"/>
    <col min="3" max="3" width="11.25" style="30" customWidth="1"/>
    <col min="4" max="4" width="9.875" style="30" customWidth="1"/>
    <col min="5" max="5" width="10.75" style="30" customWidth="1"/>
    <col min="6" max="254" width="9" style="30" customWidth="1"/>
    <col min="255" max="255" width="1" style="30" customWidth="1"/>
    <col min="256" max="16384" width="49.125" style="30"/>
  </cols>
  <sheetData>
    <row r="1" spans="1:9">
      <c r="A1" s="185"/>
      <c r="B1" s="185"/>
      <c r="C1" s="185"/>
      <c r="D1" s="186"/>
      <c r="E1" s="185"/>
    </row>
    <row r="2" spans="1:9" ht="12" customHeight="1">
      <c r="A2" s="1605" t="s">
        <v>832</v>
      </c>
      <c r="B2" s="1605"/>
      <c r="C2" s="1605"/>
      <c r="D2" s="1605"/>
      <c r="E2" s="1605"/>
    </row>
    <row r="3" spans="1:9" ht="12" customHeight="1">
      <c r="A3" s="210"/>
      <c r="B3" s="210"/>
      <c r="C3" s="210"/>
      <c r="D3" s="210"/>
      <c r="E3" s="210"/>
    </row>
    <row r="4" spans="1:9" ht="12.75" thickBot="1">
      <c r="A4" s="2"/>
      <c r="B4" s="185"/>
      <c r="C4" s="185"/>
      <c r="D4" s="1623" t="s">
        <v>385</v>
      </c>
      <c r="E4" s="1623"/>
    </row>
    <row r="5" spans="1:9" ht="28.5" customHeight="1" thickBot="1">
      <c r="A5" s="433" t="s">
        <v>326</v>
      </c>
      <c r="B5" s="306" t="s">
        <v>5</v>
      </c>
      <c r="C5" s="307" t="s">
        <v>324</v>
      </c>
      <c r="D5" s="308" t="s">
        <v>325</v>
      </c>
      <c r="E5" s="309" t="s">
        <v>8</v>
      </c>
    </row>
    <row r="6" spans="1:9" s="31" customFormat="1" ht="12.75" thickBot="1">
      <c r="A6" s="580" t="s">
        <v>327</v>
      </c>
      <c r="B6" s="584">
        <v>3216.2130000000002</v>
      </c>
      <c r="C6" s="585">
        <v>4932.2009979999993</v>
      </c>
      <c r="D6" s="585">
        <v>429.041</v>
      </c>
      <c r="E6" s="586">
        <v>8577.4549979999993</v>
      </c>
    </row>
    <row r="7" spans="1:9">
      <c r="A7" s="581" t="s">
        <v>328</v>
      </c>
      <c r="B7" s="587">
        <v>139.19800000000001</v>
      </c>
      <c r="C7" s="588">
        <v>2.1419999999999999</v>
      </c>
      <c r="D7" s="588">
        <v>30.221</v>
      </c>
      <c r="E7" s="589">
        <v>171.56100000000001</v>
      </c>
      <c r="G7" s="31"/>
      <c r="H7" s="31"/>
      <c r="I7" s="31"/>
    </row>
    <row r="8" spans="1:9" ht="24">
      <c r="A8" s="582" t="s">
        <v>389</v>
      </c>
      <c r="B8" s="590">
        <v>330.83100000000002</v>
      </c>
      <c r="C8" s="591">
        <v>87.688997999999998</v>
      </c>
      <c r="D8" s="591">
        <v>3.1270000000000291</v>
      </c>
      <c r="E8" s="592">
        <v>421.646998</v>
      </c>
      <c r="G8" s="31"/>
      <c r="H8" s="31"/>
      <c r="I8" s="31"/>
    </row>
    <row r="9" spans="1:9">
      <c r="A9" s="582" t="s">
        <v>390</v>
      </c>
      <c r="B9" s="590">
        <v>262.89800000000002</v>
      </c>
      <c r="C9" s="591">
        <v>286.27300000000002</v>
      </c>
      <c r="D9" s="591">
        <v>3.2970000000000002</v>
      </c>
      <c r="E9" s="592">
        <v>552.46799999999996</v>
      </c>
      <c r="G9" s="31"/>
      <c r="H9" s="31"/>
      <c r="I9" s="31"/>
    </row>
    <row r="10" spans="1:9">
      <c r="A10" s="582" t="s">
        <v>331</v>
      </c>
      <c r="B10" s="590">
        <v>1016.184</v>
      </c>
      <c r="C10" s="591">
        <v>1463.0630000000001</v>
      </c>
      <c r="D10" s="591">
        <v>249.45099999999999</v>
      </c>
      <c r="E10" s="592">
        <v>2728.6979999999999</v>
      </c>
      <c r="G10" s="31"/>
      <c r="H10" s="31"/>
      <c r="I10" s="31"/>
    </row>
    <row r="11" spans="1:9">
      <c r="A11" s="582" t="s">
        <v>391</v>
      </c>
      <c r="B11" s="590">
        <v>523.39400000000001</v>
      </c>
      <c r="C11" s="591">
        <v>1186.7449999999999</v>
      </c>
      <c r="D11" s="591">
        <v>0</v>
      </c>
      <c r="E11" s="592">
        <v>1710.1389999999999</v>
      </c>
      <c r="G11" s="31"/>
      <c r="H11" s="31"/>
      <c r="I11" s="31"/>
    </row>
    <row r="12" spans="1:9" ht="24">
      <c r="A12" s="582" t="s">
        <v>492</v>
      </c>
      <c r="B12" s="590">
        <v>943.68100000000004</v>
      </c>
      <c r="C12" s="591">
        <v>1905.5730000000001</v>
      </c>
      <c r="D12" s="591">
        <v>0</v>
      </c>
      <c r="E12" s="592">
        <v>2849.2539999999999</v>
      </c>
      <c r="G12" s="31"/>
      <c r="H12" s="31"/>
      <c r="I12" s="31"/>
    </row>
    <row r="13" spans="1:9">
      <c r="A13" s="582" t="s">
        <v>496</v>
      </c>
      <c r="B13" s="590">
        <v>2.7E-2</v>
      </c>
      <c r="C13" s="591">
        <v>0.71599999999999997</v>
      </c>
      <c r="D13" s="591">
        <v>142.94499999999999</v>
      </c>
      <c r="E13" s="592">
        <v>143.68799999999999</v>
      </c>
      <c r="G13" s="31"/>
      <c r="H13" s="31"/>
      <c r="I13" s="31"/>
    </row>
    <row r="14" spans="1:9" ht="12.75" thickBot="1">
      <c r="A14" s="582" t="s">
        <v>392</v>
      </c>
      <c r="B14" s="593">
        <v>0</v>
      </c>
      <c r="C14" s="594">
        <v>0</v>
      </c>
      <c r="D14" s="594">
        <v>0</v>
      </c>
      <c r="E14" s="595">
        <v>0</v>
      </c>
      <c r="G14" s="31"/>
      <c r="H14" s="31"/>
      <c r="I14" s="31"/>
    </row>
    <row r="15" spans="1:9" s="31" customFormat="1" ht="12.75" thickBot="1">
      <c r="A15" s="580" t="s">
        <v>335</v>
      </c>
      <c r="B15" s="596">
        <v>52916.491999999998</v>
      </c>
      <c r="C15" s="597">
        <v>15846.311265979997</v>
      </c>
      <c r="D15" s="597">
        <v>3117.9190000000076</v>
      </c>
      <c r="E15" s="598">
        <v>71880.722265980003</v>
      </c>
    </row>
    <row r="16" spans="1:9">
      <c r="A16" s="582" t="s">
        <v>336</v>
      </c>
      <c r="B16" s="587">
        <v>15093.826999999999</v>
      </c>
      <c r="C16" s="588">
        <v>4714.0104141799993</v>
      </c>
      <c r="D16" s="588">
        <v>1231.519</v>
      </c>
      <c r="E16" s="589">
        <v>21039.356414179998</v>
      </c>
      <c r="G16" s="31"/>
      <c r="H16" s="31"/>
      <c r="I16" s="31"/>
    </row>
    <row r="17" spans="1:9">
      <c r="A17" s="582" t="s">
        <v>337</v>
      </c>
      <c r="B17" s="590">
        <v>655.29</v>
      </c>
      <c r="C17" s="591">
        <v>33.884</v>
      </c>
      <c r="D17" s="591">
        <v>82.495000000000005</v>
      </c>
      <c r="E17" s="592">
        <v>771.66899999999998</v>
      </c>
      <c r="G17" s="31"/>
      <c r="H17" s="31"/>
      <c r="I17" s="31"/>
    </row>
    <row r="18" spans="1:9">
      <c r="A18" s="582" t="s">
        <v>338</v>
      </c>
      <c r="B18" s="590">
        <v>1847.3879999999999</v>
      </c>
      <c r="C18" s="591">
        <v>633.58460550000007</v>
      </c>
      <c r="D18" s="591">
        <v>285.84500000000003</v>
      </c>
      <c r="E18" s="592">
        <v>2766.8176054999999</v>
      </c>
      <c r="G18" s="31"/>
      <c r="H18" s="31"/>
      <c r="I18" s="31"/>
    </row>
    <row r="19" spans="1:9">
      <c r="A19" s="582" t="s">
        <v>339</v>
      </c>
      <c r="B19" s="590">
        <v>10198.366</v>
      </c>
      <c r="C19" s="591">
        <v>3249.3783895000001</v>
      </c>
      <c r="D19" s="591">
        <v>593.58699999999999</v>
      </c>
      <c r="E19" s="592">
        <v>14041.331389499999</v>
      </c>
      <c r="G19" s="31"/>
      <c r="H19" s="31"/>
      <c r="I19" s="31"/>
    </row>
    <row r="20" spans="1:9">
      <c r="A20" s="582" t="s">
        <v>340</v>
      </c>
      <c r="B20" s="590">
        <v>344.23500000000001</v>
      </c>
      <c r="C20" s="591">
        <v>242.93890279999999</v>
      </c>
      <c r="D20" s="591">
        <v>9.4970000000000585</v>
      </c>
      <c r="E20" s="592">
        <v>596.67090280000002</v>
      </c>
      <c r="G20" s="31"/>
      <c r="H20" s="31"/>
      <c r="I20" s="31"/>
    </row>
    <row r="21" spans="1:9">
      <c r="A21" s="582" t="s">
        <v>393</v>
      </c>
      <c r="B21" s="590">
        <v>7461.7619999999997</v>
      </c>
      <c r="C21" s="591">
        <v>1694.6294580000001</v>
      </c>
      <c r="D21" s="591">
        <v>413.83</v>
      </c>
      <c r="E21" s="592">
        <v>9570.221458</v>
      </c>
      <c r="G21" s="31"/>
      <c r="H21" s="31"/>
      <c r="I21" s="31"/>
    </row>
    <row r="22" spans="1:9">
      <c r="A22" s="582" t="s">
        <v>394</v>
      </c>
      <c r="B22" s="590">
        <v>16715.179</v>
      </c>
      <c r="C22" s="591">
        <v>5156.2489749999995</v>
      </c>
      <c r="D22" s="591">
        <v>472.04900000000185</v>
      </c>
      <c r="E22" s="592">
        <v>22343.476975000001</v>
      </c>
      <c r="G22" s="31"/>
      <c r="H22" s="31"/>
      <c r="I22" s="31"/>
    </row>
    <row r="23" spans="1:9" ht="12.75" thickBot="1">
      <c r="A23" s="582" t="s">
        <v>395</v>
      </c>
      <c r="B23" s="593">
        <v>600.44500000000005</v>
      </c>
      <c r="C23" s="594">
        <v>121.6365209999997</v>
      </c>
      <c r="D23" s="594">
        <v>29.097000000000001</v>
      </c>
      <c r="E23" s="595">
        <v>751.17852099999971</v>
      </c>
      <c r="G23" s="31"/>
      <c r="H23" s="31"/>
      <c r="I23" s="31"/>
    </row>
    <row r="24" spans="1:9" s="31" customFormat="1" ht="12.75" thickBot="1">
      <c r="A24" s="580" t="s">
        <v>344</v>
      </c>
      <c r="B24" s="596">
        <v>68572.101999999999</v>
      </c>
      <c r="C24" s="597">
        <v>23725.781825999999</v>
      </c>
      <c r="D24" s="597">
        <v>1151.9270000000074</v>
      </c>
      <c r="E24" s="598">
        <v>93449.810826000001</v>
      </c>
    </row>
    <row r="25" spans="1:9">
      <c r="A25" s="582" t="s">
        <v>345</v>
      </c>
      <c r="B25" s="587">
        <v>13341.811</v>
      </c>
      <c r="C25" s="588">
        <v>9143.6579999999994</v>
      </c>
      <c r="D25" s="588">
        <v>216.33</v>
      </c>
      <c r="E25" s="589">
        <v>22701.798999999999</v>
      </c>
      <c r="G25" s="31"/>
      <c r="H25" s="31"/>
      <c r="I25" s="31"/>
    </row>
    <row r="26" spans="1:9">
      <c r="A26" s="583" t="s">
        <v>346</v>
      </c>
      <c r="B26" s="590">
        <v>1112.384</v>
      </c>
      <c r="C26" s="591">
        <v>1.734</v>
      </c>
      <c r="D26" s="591">
        <v>24.876999999999999</v>
      </c>
      <c r="E26" s="592">
        <v>1138.9949999999999</v>
      </c>
      <c r="G26" s="31"/>
      <c r="H26" s="31"/>
      <c r="I26" s="31"/>
    </row>
    <row r="27" spans="1:9">
      <c r="A27" s="583" t="s">
        <v>347</v>
      </c>
      <c r="B27" s="590">
        <v>869.745</v>
      </c>
      <c r="C27" s="591">
        <v>87.204035000000005</v>
      </c>
      <c r="D27" s="591">
        <v>24.690999999999999</v>
      </c>
      <c r="E27" s="592">
        <v>981.64003500000001</v>
      </c>
      <c r="G27" s="31"/>
      <c r="H27" s="31"/>
      <c r="I27" s="31"/>
    </row>
    <row r="28" spans="1:9">
      <c r="A28" s="582" t="s">
        <v>348</v>
      </c>
      <c r="B28" s="590">
        <v>20723.187999999998</v>
      </c>
      <c r="C28" s="591">
        <v>5118.2483110000003</v>
      </c>
      <c r="D28" s="591">
        <v>656.01099999999997</v>
      </c>
      <c r="E28" s="592">
        <v>26497.447311</v>
      </c>
      <c r="G28" s="31"/>
      <c r="H28" s="31"/>
      <c r="I28" s="31"/>
    </row>
    <row r="29" spans="1:9" ht="24">
      <c r="A29" s="583" t="s">
        <v>396</v>
      </c>
      <c r="B29" s="590">
        <v>7444.1149999999998</v>
      </c>
      <c r="C29" s="591">
        <v>3093.4470660000002</v>
      </c>
      <c r="D29" s="591">
        <v>20.769999999999534</v>
      </c>
      <c r="E29" s="592">
        <v>10558.332065999999</v>
      </c>
      <c r="G29" s="31"/>
      <c r="H29" s="31"/>
      <c r="I29" s="31"/>
    </row>
    <row r="30" spans="1:9" ht="24">
      <c r="A30" s="583" t="s">
        <v>397</v>
      </c>
      <c r="B30" s="590">
        <v>91.614000000000004</v>
      </c>
      <c r="C30" s="591">
        <v>847.99532399999998</v>
      </c>
      <c r="D30" s="591">
        <v>17.832999999999998</v>
      </c>
      <c r="E30" s="592">
        <v>957.44232399999999</v>
      </c>
      <c r="G30" s="31"/>
      <c r="H30" s="31"/>
      <c r="I30" s="31"/>
    </row>
    <row r="31" spans="1:9" ht="12.75" thickBot="1">
      <c r="A31" s="582" t="s">
        <v>398</v>
      </c>
      <c r="B31" s="593">
        <v>24989.244999999999</v>
      </c>
      <c r="C31" s="594">
        <v>5433.4950899999994</v>
      </c>
      <c r="D31" s="594">
        <v>191.41499999999999</v>
      </c>
      <c r="E31" s="595">
        <v>30614.15509</v>
      </c>
      <c r="G31" s="31"/>
      <c r="H31" s="31"/>
      <c r="I31" s="31"/>
    </row>
    <row r="32" spans="1:9" s="31" customFormat="1" ht="24.75" thickBot="1">
      <c r="A32" s="580" t="s">
        <v>352</v>
      </c>
      <c r="B32" s="596">
        <v>2915.6559999999999</v>
      </c>
      <c r="C32" s="597">
        <v>393.238</v>
      </c>
      <c r="D32" s="597">
        <v>62.384999999999998</v>
      </c>
      <c r="E32" s="598">
        <v>3371.279</v>
      </c>
    </row>
    <row r="33" spans="1:9">
      <c r="A33" s="583" t="s">
        <v>353</v>
      </c>
      <c r="B33" s="590">
        <v>300</v>
      </c>
      <c r="C33" s="591">
        <v>360.23500000000001</v>
      </c>
      <c r="D33" s="591">
        <v>1.2110000000000001</v>
      </c>
      <c r="E33" s="592">
        <v>661.44600000000003</v>
      </c>
      <c r="G33" s="31"/>
      <c r="H33" s="31"/>
      <c r="I33" s="31"/>
    </row>
    <row r="34" spans="1:9" ht="24">
      <c r="A34" s="583" t="s">
        <v>399</v>
      </c>
      <c r="B34" s="590">
        <v>0</v>
      </c>
      <c r="C34" s="591">
        <v>33.003</v>
      </c>
      <c r="D34" s="591">
        <v>0</v>
      </c>
      <c r="E34" s="592">
        <v>33.003</v>
      </c>
      <c r="G34" s="31"/>
      <c r="H34" s="31"/>
      <c r="I34" s="31"/>
    </row>
    <row r="35" spans="1:9">
      <c r="A35" s="582" t="s">
        <v>354</v>
      </c>
      <c r="B35" s="590">
        <v>2613.8029999999999</v>
      </c>
      <c r="C35" s="591">
        <v>0</v>
      </c>
      <c r="D35" s="591">
        <v>0</v>
      </c>
      <c r="E35" s="592">
        <v>2613.8029999999999</v>
      </c>
      <c r="G35" s="31"/>
      <c r="H35" s="31"/>
      <c r="I35" s="31"/>
    </row>
    <row r="36" spans="1:9" ht="12.75" thickBot="1">
      <c r="A36" s="583" t="s">
        <v>355</v>
      </c>
      <c r="B36" s="590">
        <v>1.853</v>
      </c>
      <c r="C36" s="591">
        <v>0</v>
      </c>
      <c r="D36" s="591">
        <v>61.173999999999999</v>
      </c>
      <c r="E36" s="592">
        <v>63.027000000000001</v>
      </c>
      <c r="G36" s="31"/>
      <c r="H36" s="31"/>
      <c r="I36" s="31"/>
    </row>
    <row r="37" spans="1:9" s="31" customFormat="1" ht="12.75" thickBot="1">
      <c r="A37" s="580" t="s">
        <v>356</v>
      </c>
      <c r="B37" s="596">
        <v>3377.79</v>
      </c>
      <c r="C37" s="597">
        <v>1186.1115114999996</v>
      </c>
      <c r="D37" s="597">
        <v>120.306</v>
      </c>
      <c r="E37" s="598">
        <v>4684.2075114999989</v>
      </c>
    </row>
    <row r="38" spans="1:9">
      <c r="A38" s="582" t="s">
        <v>357</v>
      </c>
      <c r="B38" s="587">
        <v>540.71299999999997</v>
      </c>
      <c r="C38" s="588">
        <v>348.24058299999996</v>
      </c>
      <c r="D38" s="588">
        <v>41.802999999999997</v>
      </c>
      <c r="E38" s="589">
        <v>930.75658299999998</v>
      </c>
      <c r="G38" s="31"/>
      <c r="H38" s="31"/>
      <c r="I38" s="31"/>
    </row>
    <row r="39" spans="1:9">
      <c r="A39" s="582" t="s">
        <v>358</v>
      </c>
      <c r="B39" s="590">
        <v>1681.9839999999999</v>
      </c>
      <c r="C39" s="591">
        <v>280.47957649999995</v>
      </c>
      <c r="D39" s="591">
        <v>52.231000000000002</v>
      </c>
      <c r="E39" s="592">
        <v>2014.6945765</v>
      </c>
      <c r="G39" s="31"/>
      <c r="H39" s="31"/>
      <c r="I39" s="31"/>
    </row>
    <row r="40" spans="1:9">
      <c r="A40" s="582" t="s">
        <v>400</v>
      </c>
      <c r="B40" s="590">
        <v>568.50099999999998</v>
      </c>
      <c r="C40" s="591">
        <v>288.588976</v>
      </c>
      <c r="D40" s="591">
        <v>12.632</v>
      </c>
      <c r="E40" s="592">
        <v>869.72197600000004</v>
      </c>
      <c r="G40" s="31"/>
      <c r="H40" s="31"/>
      <c r="I40" s="31"/>
    </row>
    <row r="41" spans="1:9" ht="12.75" thickBot="1">
      <c r="A41" s="582" t="s">
        <v>360</v>
      </c>
      <c r="B41" s="593">
        <v>586.59199999999998</v>
      </c>
      <c r="C41" s="594">
        <v>268.8023759999997</v>
      </c>
      <c r="D41" s="594">
        <v>13.64</v>
      </c>
      <c r="E41" s="595">
        <v>869.03437599999972</v>
      </c>
      <c r="G41" s="31"/>
      <c r="H41" s="31"/>
      <c r="I41" s="31"/>
    </row>
    <row r="42" spans="1:9" s="31" customFormat="1" ht="12.75" thickBot="1">
      <c r="A42" s="580" t="s">
        <v>361</v>
      </c>
      <c r="B42" s="596">
        <v>5602.52</v>
      </c>
      <c r="C42" s="597">
        <v>5435.7118915000001</v>
      </c>
      <c r="D42" s="597">
        <v>551.97699999999998</v>
      </c>
      <c r="E42" s="598">
        <v>11590.2088915</v>
      </c>
    </row>
    <row r="43" spans="1:9">
      <c r="A43" s="582" t="s">
        <v>362</v>
      </c>
      <c r="B43" s="587">
        <v>644.74400000000003</v>
      </c>
      <c r="C43" s="588">
        <v>449.33699999999999</v>
      </c>
      <c r="D43" s="588">
        <v>2.726</v>
      </c>
      <c r="E43" s="589">
        <v>1096.807</v>
      </c>
      <c r="G43" s="31"/>
      <c r="H43" s="31"/>
      <c r="I43" s="31"/>
    </row>
    <row r="44" spans="1:9">
      <c r="A44" s="582" t="s">
        <v>363</v>
      </c>
      <c r="B44" s="590">
        <v>0</v>
      </c>
      <c r="C44" s="591">
        <v>97.192999999999998</v>
      </c>
      <c r="D44" s="591">
        <v>0</v>
      </c>
      <c r="E44" s="592">
        <v>97.192999999999998</v>
      </c>
      <c r="G44" s="31"/>
      <c r="H44" s="31"/>
      <c r="I44" s="31"/>
    </row>
    <row r="45" spans="1:9">
      <c r="A45" s="583" t="s">
        <v>364</v>
      </c>
      <c r="B45" s="590">
        <v>546.45399999999995</v>
      </c>
      <c r="C45" s="591">
        <v>722.94600000000003</v>
      </c>
      <c r="D45" s="591">
        <v>170</v>
      </c>
      <c r="E45" s="592">
        <v>1439.4</v>
      </c>
      <c r="G45" s="31"/>
      <c r="H45" s="31"/>
      <c r="I45" s="31"/>
    </row>
    <row r="46" spans="1:9">
      <c r="A46" s="582" t="s">
        <v>365</v>
      </c>
      <c r="B46" s="590">
        <v>1720.837</v>
      </c>
      <c r="C46" s="591">
        <v>1466.0055</v>
      </c>
      <c r="D46" s="591">
        <v>293.358</v>
      </c>
      <c r="E46" s="592">
        <v>3480.2004999999999</v>
      </c>
      <c r="G46" s="31"/>
      <c r="H46" s="31"/>
      <c r="I46" s="31"/>
    </row>
    <row r="47" spans="1:9" ht="24">
      <c r="A47" s="583" t="s">
        <v>497</v>
      </c>
      <c r="B47" s="590">
        <v>26.01</v>
      </c>
      <c r="C47" s="591">
        <v>36.177</v>
      </c>
      <c r="D47" s="591">
        <v>0</v>
      </c>
      <c r="E47" s="592">
        <v>62.186999999999998</v>
      </c>
      <c r="G47" s="31"/>
      <c r="H47" s="31"/>
      <c r="I47" s="31"/>
    </row>
    <row r="48" spans="1:9" ht="24">
      <c r="A48" s="583" t="s">
        <v>401</v>
      </c>
      <c r="B48" s="590">
        <v>552.74900000000002</v>
      </c>
      <c r="C48" s="591">
        <v>50.451000000000001</v>
      </c>
      <c r="D48" s="591">
        <v>0.90200000000000002</v>
      </c>
      <c r="E48" s="592">
        <v>604.10199999999998</v>
      </c>
      <c r="G48" s="31"/>
      <c r="H48" s="31"/>
      <c r="I48" s="31"/>
    </row>
    <row r="49" spans="1:9" ht="12.75" thickBot="1">
      <c r="A49" s="582" t="s">
        <v>402</v>
      </c>
      <c r="B49" s="593">
        <v>2111.7260000000001</v>
      </c>
      <c r="C49" s="594">
        <v>2613.6023915000001</v>
      </c>
      <c r="D49" s="594">
        <v>84.991</v>
      </c>
      <c r="E49" s="595">
        <v>4810.3193915000002</v>
      </c>
      <c r="G49" s="31"/>
      <c r="H49" s="31"/>
      <c r="I49" s="31"/>
    </row>
    <row r="50" spans="1:9" s="31" customFormat="1" ht="12.75" thickBot="1">
      <c r="A50" s="580" t="s">
        <v>368</v>
      </c>
      <c r="B50" s="596">
        <v>8606.1759999999995</v>
      </c>
      <c r="C50" s="597">
        <v>6780.62</v>
      </c>
      <c r="D50" s="597">
        <v>1237.434</v>
      </c>
      <c r="E50" s="598">
        <v>16624.23</v>
      </c>
    </row>
    <row r="51" spans="1:9">
      <c r="A51" s="582" t="s">
        <v>369</v>
      </c>
      <c r="B51" s="587">
        <v>689.71100000000001</v>
      </c>
      <c r="C51" s="588">
        <v>594.298</v>
      </c>
      <c r="D51" s="588">
        <v>5.1029999999999998</v>
      </c>
      <c r="E51" s="589">
        <v>1289.1120000000001</v>
      </c>
      <c r="G51" s="31"/>
      <c r="H51" s="31"/>
      <c r="I51" s="31"/>
    </row>
    <row r="52" spans="1:9">
      <c r="A52" s="583" t="s">
        <v>370</v>
      </c>
      <c r="B52" s="590">
        <v>363.99099999999999</v>
      </c>
      <c r="C52" s="591">
        <v>609.81799999999998</v>
      </c>
      <c r="D52" s="591">
        <v>5.601</v>
      </c>
      <c r="E52" s="592">
        <v>979.41</v>
      </c>
      <c r="G52" s="31"/>
      <c r="H52" s="31"/>
      <c r="I52" s="31"/>
    </row>
    <row r="53" spans="1:9" ht="24">
      <c r="A53" s="583" t="s">
        <v>498</v>
      </c>
      <c r="B53" s="590">
        <v>677.91899999999998</v>
      </c>
      <c r="C53" s="591">
        <v>1673.904</v>
      </c>
      <c r="D53" s="591">
        <v>0</v>
      </c>
      <c r="E53" s="592">
        <v>2351.8229999999999</v>
      </c>
      <c r="G53" s="31"/>
      <c r="H53" s="31"/>
      <c r="I53" s="31"/>
    </row>
    <row r="54" spans="1:9">
      <c r="A54" s="582" t="s">
        <v>372</v>
      </c>
      <c r="B54" s="590">
        <v>3434.9380000000001</v>
      </c>
      <c r="C54" s="591">
        <v>2169.2109999999998</v>
      </c>
      <c r="D54" s="591">
        <v>1183.376</v>
      </c>
      <c r="E54" s="592">
        <v>6787.5249999999996</v>
      </c>
      <c r="F54" s="32"/>
      <c r="G54" s="31"/>
      <c r="H54" s="31"/>
      <c r="I54" s="31"/>
    </row>
    <row r="55" spans="1:9">
      <c r="A55" s="582" t="s">
        <v>406</v>
      </c>
      <c r="B55" s="590">
        <v>672.17499999999995</v>
      </c>
      <c r="C55" s="591">
        <v>638.125</v>
      </c>
      <c r="D55" s="591">
        <v>43.353999999999999</v>
      </c>
      <c r="E55" s="592">
        <v>1353.654</v>
      </c>
      <c r="G55" s="31"/>
      <c r="H55" s="31"/>
      <c r="I55" s="31"/>
    </row>
    <row r="56" spans="1:9" ht="24">
      <c r="A56" s="582" t="s">
        <v>407</v>
      </c>
      <c r="B56" s="590">
        <v>0</v>
      </c>
      <c r="C56" s="591">
        <v>458.80599999999998</v>
      </c>
      <c r="D56" s="591">
        <v>0</v>
      </c>
      <c r="E56" s="592">
        <v>458.80599999999998</v>
      </c>
      <c r="G56" s="31"/>
      <c r="H56" s="31"/>
      <c r="I56" s="31"/>
    </row>
    <row r="57" spans="1:9">
      <c r="A57" s="582" t="s">
        <v>374</v>
      </c>
      <c r="B57" s="590">
        <v>8.4000000000000005E-2</v>
      </c>
      <c r="C57" s="591">
        <v>0</v>
      </c>
      <c r="D57" s="591">
        <v>0</v>
      </c>
      <c r="E57" s="592">
        <v>8.4000000000000005E-2</v>
      </c>
      <c r="G57" s="31"/>
      <c r="H57" s="31"/>
      <c r="I57" s="31"/>
    </row>
    <row r="58" spans="1:9" ht="24.75" thickBot="1">
      <c r="A58" s="579" t="s">
        <v>375</v>
      </c>
      <c r="B58" s="593">
        <v>2767.3580000000002</v>
      </c>
      <c r="C58" s="594">
        <v>636.45799999999997</v>
      </c>
      <c r="D58" s="594">
        <v>0</v>
      </c>
      <c r="E58" s="595">
        <v>3403.8159999999998</v>
      </c>
      <c r="G58" s="31"/>
      <c r="H58" s="31"/>
      <c r="I58" s="31"/>
    </row>
    <row r="59" spans="1:9" s="31" customFormat="1" ht="24.75" thickBot="1">
      <c r="A59" s="580" t="s">
        <v>376</v>
      </c>
      <c r="B59" s="596">
        <v>791.73599999999999</v>
      </c>
      <c r="C59" s="597">
        <v>98.394000000000005</v>
      </c>
      <c r="D59" s="597">
        <v>28.815999999999999</v>
      </c>
      <c r="E59" s="598">
        <v>918.94600000000003</v>
      </c>
    </row>
    <row r="60" spans="1:9" s="31" customFormat="1" ht="12.75" thickBot="1">
      <c r="A60" s="580" t="s">
        <v>499</v>
      </c>
      <c r="B60" s="599">
        <v>12645.589</v>
      </c>
      <c r="C60" s="600">
        <v>9008.4264143499986</v>
      </c>
      <c r="D60" s="600">
        <v>5602.64</v>
      </c>
      <c r="E60" s="601">
        <v>27256.65541435</v>
      </c>
      <c r="F60" s="32"/>
    </row>
    <row r="61" spans="1:9">
      <c r="A61" s="582" t="s">
        <v>378</v>
      </c>
      <c r="B61" s="590">
        <v>8452.3799999999992</v>
      </c>
      <c r="C61" s="590">
        <v>7182.9055399999997</v>
      </c>
      <c r="D61" s="590">
        <v>5030.4480000000003</v>
      </c>
      <c r="E61" s="602">
        <v>20665.733539999997</v>
      </c>
      <c r="G61" s="31"/>
      <c r="H61" s="31"/>
      <c r="I61" s="31"/>
    </row>
    <row r="62" spans="1:9">
      <c r="A62" s="582" t="s">
        <v>379</v>
      </c>
      <c r="B62" s="590">
        <v>3415.1089999999999</v>
      </c>
      <c r="C62" s="590">
        <v>1192.181658</v>
      </c>
      <c r="D62" s="590">
        <v>327.20400000000001</v>
      </c>
      <c r="E62" s="602">
        <v>4934.4946579999996</v>
      </c>
      <c r="G62" s="31"/>
      <c r="H62" s="31"/>
      <c r="I62" s="31"/>
    </row>
    <row r="63" spans="1:9">
      <c r="A63" s="582" t="s">
        <v>380</v>
      </c>
      <c r="B63" s="590">
        <v>159.553</v>
      </c>
      <c r="C63" s="590">
        <v>0</v>
      </c>
      <c r="D63" s="590">
        <v>-2.339</v>
      </c>
      <c r="E63" s="602">
        <v>157.214</v>
      </c>
      <c r="G63" s="31"/>
      <c r="H63" s="31"/>
      <c r="I63" s="31"/>
    </row>
    <row r="64" spans="1:9">
      <c r="A64" s="582" t="s">
        <v>381</v>
      </c>
      <c r="B64" s="590">
        <v>617.46500000000003</v>
      </c>
      <c r="C64" s="590">
        <v>1135.7423265</v>
      </c>
      <c r="D64" s="590">
        <v>91.742999999999995</v>
      </c>
      <c r="E64" s="602">
        <v>1844.9503265000001</v>
      </c>
      <c r="G64" s="31"/>
      <c r="H64" s="31"/>
      <c r="I64" s="31"/>
    </row>
    <row r="65" spans="1:9">
      <c r="A65" s="582" t="s">
        <v>263</v>
      </c>
      <c r="B65" s="590">
        <v>1.0820000000000001</v>
      </c>
      <c r="C65" s="590">
        <v>0</v>
      </c>
      <c r="D65" s="590">
        <v>422.63299999999998</v>
      </c>
      <c r="E65" s="602">
        <v>423.71499999999997</v>
      </c>
      <c r="G65" s="31"/>
      <c r="H65" s="31"/>
      <c r="I65" s="31"/>
    </row>
    <row r="66" spans="1:9">
      <c r="A66" s="582" t="s">
        <v>382</v>
      </c>
      <c r="B66" s="590">
        <v>0</v>
      </c>
      <c r="C66" s="590">
        <v>-386.65899999999999</v>
      </c>
      <c r="D66" s="590">
        <v>-160.23599999999999</v>
      </c>
      <c r="E66" s="602">
        <v>-546.89499999999998</v>
      </c>
      <c r="G66" s="31"/>
      <c r="H66" s="31"/>
      <c r="I66" s="31"/>
    </row>
    <row r="67" spans="1:9" ht="12.75" thickBot="1">
      <c r="A67" s="583" t="s">
        <v>404</v>
      </c>
      <c r="B67" s="593">
        <v>0</v>
      </c>
      <c r="C67" s="593">
        <v>-115.74411014999998</v>
      </c>
      <c r="D67" s="593">
        <v>-106.813</v>
      </c>
      <c r="E67" s="603">
        <v>-222.55711014999997</v>
      </c>
      <c r="G67" s="31"/>
      <c r="H67" s="31"/>
      <c r="I67" s="31"/>
    </row>
    <row r="68" spans="1:9" s="31" customFormat="1" ht="12.75" thickBot="1">
      <c r="A68" s="580" t="s">
        <v>500</v>
      </c>
      <c r="B68" s="604">
        <v>2242.0230000000001</v>
      </c>
      <c r="C68" s="604">
        <v>395.94400000000002</v>
      </c>
      <c r="D68" s="604">
        <v>96.796999999999997</v>
      </c>
      <c r="E68" s="605">
        <v>2734.7640000000001</v>
      </c>
    </row>
    <row r="69" spans="1:9" s="31" customFormat="1" ht="12.75" thickBot="1">
      <c r="A69" s="580" t="s">
        <v>495</v>
      </c>
      <c r="B69" s="599">
        <v>160886.29699999999</v>
      </c>
      <c r="C69" s="599">
        <v>67802.739907330004</v>
      </c>
      <c r="D69" s="599">
        <v>12399.242</v>
      </c>
      <c r="E69" s="601">
        <v>241088.27890733001</v>
      </c>
    </row>
    <row r="70" spans="1:9">
      <c r="B70" s="132"/>
      <c r="C70" s="132"/>
      <c r="D70" s="132"/>
      <c r="E70" s="132"/>
    </row>
    <row r="71" spans="1:9">
      <c r="B71" s="133"/>
      <c r="C71" s="133"/>
      <c r="D71" s="133"/>
      <c r="E71" s="133"/>
    </row>
    <row r="72" spans="1:9">
      <c r="B72" s="133"/>
      <c r="C72" s="133"/>
      <c r="D72" s="133"/>
      <c r="E72" s="133"/>
    </row>
    <row r="73" spans="1:9">
      <c r="B73" s="133"/>
      <c r="C73" s="133"/>
      <c r="D73" s="133"/>
      <c r="E73" s="133"/>
    </row>
    <row r="74" spans="1:9">
      <c r="B74" s="133"/>
      <c r="C74" s="133"/>
      <c r="D74" s="133"/>
      <c r="E74" s="133"/>
    </row>
    <row r="75" spans="1:9">
      <c r="B75" s="133"/>
      <c r="C75" s="133"/>
      <c r="D75" s="133"/>
      <c r="E75" s="133"/>
    </row>
    <row r="76" spans="1:9">
      <c r="B76" s="133"/>
      <c r="C76" s="133"/>
      <c r="D76" s="133"/>
      <c r="E76" s="133"/>
    </row>
    <row r="77" spans="1:9">
      <c r="B77" s="133"/>
      <c r="C77" s="133"/>
      <c r="D77" s="133"/>
      <c r="E77" s="133"/>
    </row>
  </sheetData>
  <mergeCells count="2">
    <mergeCell ref="A2:E2"/>
    <mergeCell ref="D4:E4"/>
  </mergeCells>
  <printOptions horizontalCentered="1" verticalCentered="1"/>
  <pageMargins left="0.17" right="0.16" top="0.17" bottom="0.19" header="0.17" footer="0.17"/>
  <pageSetup paperSize="9" scale="93" orientation="portrait" r:id="rId1"/>
  <headerFooter alignWithMargins="0">
    <oddFooter>&amp;L&amp;"MAC C Times,Regular"Petar Debnikov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zoomScaleNormal="100" workbookViewId="0">
      <selection activeCell="I21" sqref="I21"/>
    </sheetView>
  </sheetViews>
  <sheetFormatPr defaultColWidth="34.125" defaultRowHeight="12"/>
  <cols>
    <col min="1" max="1" width="34.125" style="30" customWidth="1"/>
    <col min="2" max="5" width="10.75" style="30" customWidth="1"/>
    <col min="6" max="6" width="9" style="30" customWidth="1"/>
    <col min="7" max="7" width="8.75" style="30" bestFit="1" customWidth="1"/>
    <col min="8" max="254" width="9" style="30" customWidth="1"/>
    <col min="255" max="255" width="3" style="30" customWidth="1"/>
    <col min="256" max="16384" width="34.125" style="30"/>
  </cols>
  <sheetData>
    <row r="1" spans="1:9">
      <c r="A1" s="185"/>
      <c r="B1" s="185"/>
      <c r="C1" s="185"/>
      <c r="D1" s="186"/>
      <c r="E1" s="185"/>
    </row>
    <row r="2" spans="1:9">
      <c r="A2" s="1605" t="s">
        <v>831</v>
      </c>
      <c r="B2" s="1605"/>
      <c r="C2" s="1605"/>
      <c r="D2" s="1605"/>
      <c r="E2" s="1605"/>
    </row>
    <row r="3" spans="1:9" s="128" customFormat="1" ht="12" customHeight="1">
      <c r="A3" s="210"/>
      <c r="B3" s="210"/>
      <c r="C3" s="210"/>
      <c r="D3" s="210"/>
      <c r="E3" s="210"/>
    </row>
    <row r="4" spans="1:9" ht="12.75" thickBot="1">
      <c r="A4" s="2"/>
      <c r="B4" s="185"/>
      <c r="C4" s="185"/>
      <c r="D4" s="1623" t="s">
        <v>385</v>
      </c>
      <c r="E4" s="1623"/>
    </row>
    <row r="5" spans="1:9" ht="24.75" thickBot="1">
      <c r="A5" s="373" t="s">
        <v>4</v>
      </c>
      <c r="B5" s="306" t="s">
        <v>5</v>
      </c>
      <c r="C5" s="307" t="s">
        <v>324</v>
      </c>
      <c r="D5" s="308" t="s">
        <v>325</v>
      </c>
      <c r="E5" s="309" t="s">
        <v>8</v>
      </c>
    </row>
    <row r="6" spans="1:9" s="31" customFormat="1" ht="12.75" customHeight="1" thickBot="1">
      <c r="A6" s="577" t="s">
        <v>10</v>
      </c>
      <c r="B6" s="549">
        <v>9820.49</v>
      </c>
      <c r="C6" s="550">
        <v>5334.5523713900093</v>
      </c>
      <c r="D6" s="550">
        <v>896.24199999999996</v>
      </c>
      <c r="E6" s="551">
        <v>16051.284371390009</v>
      </c>
      <c r="G6" s="129"/>
      <c r="H6" s="129"/>
      <c r="I6" s="129"/>
    </row>
    <row r="7" spans="1:9">
      <c r="A7" s="578" t="s">
        <v>12</v>
      </c>
      <c r="B7" s="552">
        <v>7894.8190000000004</v>
      </c>
      <c r="C7" s="553">
        <v>3930.6006213900087</v>
      </c>
      <c r="D7" s="553">
        <v>792.58200000000045</v>
      </c>
      <c r="E7" s="606">
        <v>12618.001621390009</v>
      </c>
      <c r="G7" s="129"/>
      <c r="H7" s="129"/>
      <c r="I7" s="129"/>
    </row>
    <row r="8" spans="1:9">
      <c r="A8" s="579" t="s">
        <v>14</v>
      </c>
      <c r="B8" s="555">
        <v>1141.511</v>
      </c>
      <c r="C8" s="556">
        <v>722.092085</v>
      </c>
      <c r="D8" s="556">
        <v>99.707999999999998</v>
      </c>
      <c r="E8" s="607">
        <v>1963.311085</v>
      </c>
      <c r="G8" s="129"/>
      <c r="H8" s="129"/>
      <c r="I8" s="129"/>
    </row>
    <row r="9" spans="1:9">
      <c r="A9" s="579" t="s">
        <v>16</v>
      </c>
      <c r="B9" s="555">
        <v>1.55</v>
      </c>
      <c r="C9" s="556">
        <v>1.3056649999999999</v>
      </c>
      <c r="D9" s="556">
        <v>0.32</v>
      </c>
      <c r="E9" s="607">
        <v>3.175665</v>
      </c>
      <c r="G9" s="129"/>
      <c r="H9" s="129"/>
      <c r="I9" s="129"/>
    </row>
    <row r="10" spans="1:9" ht="24.75" thickBot="1">
      <c r="A10" s="579" t="s">
        <v>315</v>
      </c>
      <c r="B10" s="608">
        <v>782.61</v>
      </c>
      <c r="C10" s="609">
        <v>680.55399999999997</v>
      </c>
      <c r="D10" s="609">
        <v>3.6320000000000001</v>
      </c>
      <c r="E10" s="610">
        <v>1466.796</v>
      </c>
      <c r="G10" s="129"/>
      <c r="H10" s="129"/>
      <c r="I10" s="129"/>
    </row>
    <row r="11" spans="1:9" s="31" customFormat="1" ht="12.75" thickBot="1">
      <c r="A11" s="577" t="s">
        <v>316</v>
      </c>
      <c r="B11" s="549">
        <v>13235.277</v>
      </c>
      <c r="C11" s="557">
        <v>4330.943475</v>
      </c>
      <c r="D11" s="557">
        <v>2491.6880000000019</v>
      </c>
      <c r="E11" s="551">
        <v>20057.908475</v>
      </c>
      <c r="G11" s="129"/>
      <c r="H11" s="129"/>
      <c r="I11" s="129"/>
    </row>
    <row r="12" spans="1:9" s="31" customFormat="1" ht="12.75" thickBot="1">
      <c r="A12" s="577" t="s">
        <v>21</v>
      </c>
      <c r="B12" s="549">
        <v>5744.95</v>
      </c>
      <c r="C12" s="557">
        <v>1542.045695</v>
      </c>
      <c r="D12" s="557">
        <v>395.44300000000021</v>
      </c>
      <c r="E12" s="551">
        <v>7682.4386950000007</v>
      </c>
      <c r="G12" s="129"/>
      <c r="H12" s="129"/>
      <c r="I12" s="129"/>
    </row>
    <row r="13" spans="1:9">
      <c r="A13" s="579" t="s">
        <v>23</v>
      </c>
      <c r="B13" s="552">
        <v>19.582999999999998</v>
      </c>
      <c r="C13" s="553">
        <v>24.667339500000001</v>
      </c>
      <c r="D13" s="553">
        <v>1.444</v>
      </c>
      <c r="E13" s="611">
        <v>45.694339500000005</v>
      </c>
      <c r="G13" s="129"/>
      <c r="H13" s="129"/>
      <c r="I13" s="129"/>
    </row>
    <row r="14" spans="1:9" s="31" customFormat="1">
      <c r="A14" s="579" t="s">
        <v>25</v>
      </c>
      <c r="B14" s="555">
        <v>4850.8429999999998</v>
      </c>
      <c r="C14" s="556">
        <v>0.86699999999999999</v>
      </c>
      <c r="D14" s="556">
        <v>6.2350000000000003</v>
      </c>
      <c r="E14" s="607">
        <v>4857.9449999999997</v>
      </c>
      <c r="G14" s="129"/>
      <c r="H14" s="129"/>
      <c r="I14" s="129"/>
    </row>
    <row r="15" spans="1:9" ht="12.75" thickBot="1">
      <c r="A15" s="579" t="s">
        <v>27</v>
      </c>
      <c r="B15" s="559">
        <v>874.524</v>
      </c>
      <c r="C15" s="560">
        <v>1478.3943555000001</v>
      </c>
      <c r="D15" s="560">
        <v>425.88099999999997</v>
      </c>
      <c r="E15" s="610">
        <v>2778.7993555000003</v>
      </c>
      <c r="G15" s="129"/>
      <c r="H15" s="129"/>
      <c r="I15" s="129"/>
    </row>
    <row r="16" spans="1:9" s="31" customFormat="1" ht="12.75" thickBot="1">
      <c r="A16" s="577" t="s">
        <v>29</v>
      </c>
      <c r="B16" s="549">
        <v>29431.067999999999</v>
      </c>
      <c r="C16" s="557">
        <v>11778.706252499998</v>
      </c>
      <c r="D16" s="557">
        <v>5570.8149999999996</v>
      </c>
      <c r="E16" s="551">
        <v>46780.589252499994</v>
      </c>
      <c r="G16" s="129"/>
      <c r="H16" s="129"/>
      <c r="I16" s="129"/>
    </row>
    <row r="17" spans="1:9">
      <c r="A17" s="579" t="s">
        <v>31</v>
      </c>
      <c r="B17" s="552">
        <v>7002.4480000000003</v>
      </c>
      <c r="C17" s="553">
        <v>3247.8485909999999</v>
      </c>
      <c r="D17" s="553">
        <v>483.85199999999998</v>
      </c>
      <c r="E17" s="611">
        <v>10734.148590999999</v>
      </c>
      <c r="G17" s="129"/>
      <c r="H17" s="129"/>
      <c r="I17" s="129"/>
    </row>
    <row r="18" spans="1:9">
      <c r="A18" s="579" t="s">
        <v>33</v>
      </c>
      <c r="B18" s="555">
        <v>20011.999</v>
      </c>
      <c r="C18" s="556">
        <v>7521.7286614999985</v>
      </c>
      <c r="D18" s="556">
        <v>2534.690000000001</v>
      </c>
      <c r="E18" s="607">
        <v>30068.4176615</v>
      </c>
      <c r="G18" s="129"/>
      <c r="H18" s="129"/>
      <c r="I18" s="129"/>
    </row>
    <row r="19" spans="1:9" ht="24">
      <c r="A19" s="579" t="s">
        <v>35</v>
      </c>
      <c r="B19" s="555">
        <v>1336.6379999999999</v>
      </c>
      <c r="C19" s="556">
        <v>288.38299999999998</v>
      </c>
      <c r="D19" s="556">
        <v>262.33300000000003</v>
      </c>
      <c r="E19" s="607">
        <v>1887.354</v>
      </c>
      <c r="G19" s="129"/>
      <c r="H19" s="129"/>
      <c r="I19" s="129"/>
    </row>
    <row r="20" spans="1:9" ht="24">
      <c r="A20" s="579" t="s">
        <v>317</v>
      </c>
      <c r="B20" s="555">
        <v>248.553</v>
      </c>
      <c r="C20" s="556">
        <v>719.79700000000003</v>
      </c>
      <c r="D20" s="556">
        <v>141.93600000000001</v>
      </c>
      <c r="E20" s="607">
        <v>1110.2860000000001</v>
      </c>
      <c r="G20" s="129"/>
      <c r="H20" s="129"/>
      <c r="I20" s="129"/>
    </row>
    <row r="21" spans="1:9">
      <c r="A21" s="579" t="s">
        <v>318</v>
      </c>
      <c r="B21" s="555">
        <v>0</v>
      </c>
      <c r="C21" s="556">
        <v>0</v>
      </c>
      <c r="D21" s="556">
        <v>3.1989999999999998</v>
      </c>
      <c r="E21" s="607">
        <v>3.1989999999999998</v>
      </c>
      <c r="G21" s="129"/>
      <c r="H21" s="129"/>
      <c r="I21" s="129"/>
    </row>
    <row r="22" spans="1:9" ht="24">
      <c r="A22" s="579" t="s">
        <v>39</v>
      </c>
      <c r="B22" s="555">
        <v>754.89400000000001</v>
      </c>
      <c r="C22" s="556">
        <v>0.21199999999999999</v>
      </c>
      <c r="D22" s="556">
        <v>1014.407</v>
      </c>
      <c r="E22" s="607">
        <v>1769.5129999999999</v>
      </c>
      <c r="G22" s="129"/>
      <c r="H22" s="129"/>
      <c r="I22" s="129"/>
    </row>
    <row r="23" spans="1:9" s="31" customFormat="1" ht="24">
      <c r="A23" s="579" t="s">
        <v>41</v>
      </c>
      <c r="B23" s="555">
        <v>0.26900000000000002</v>
      </c>
      <c r="C23" s="556">
        <v>0</v>
      </c>
      <c r="D23" s="556">
        <v>1020.819</v>
      </c>
      <c r="E23" s="611">
        <v>1021.088</v>
      </c>
      <c r="G23" s="129"/>
      <c r="H23" s="129"/>
      <c r="I23" s="129"/>
    </row>
    <row r="24" spans="1:9" ht="12.75" thickBot="1">
      <c r="A24" s="579" t="s">
        <v>43</v>
      </c>
      <c r="B24" s="555">
        <v>76.266999999999996</v>
      </c>
      <c r="C24" s="556">
        <v>0.73699999999999999</v>
      </c>
      <c r="D24" s="556">
        <v>109.57899999999999</v>
      </c>
      <c r="E24" s="607">
        <v>186.583</v>
      </c>
      <c r="G24" s="129"/>
      <c r="H24" s="129"/>
      <c r="I24" s="129"/>
    </row>
    <row r="25" spans="1:9" s="31" customFormat="1" ht="12.75" thickBot="1">
      <c r="A25" s="577" t="s">
        <v>320</v>
      </c>
      <c r="B25" s="549">
        <v>101106.24400000001</v>
      </c>
      <c r="C25" s="557">
        <v>39405.761911039997</v>
      </c>
      <c r="D25" s="557">
        <v>7355.2790000000077</v>
      </c>
      <c r="E25" s="551">
        <v>147867.28491104001</v>
      </c>
      <c r="G25" s="129"/>
      <c r="H25" s="129"/>
      <c r="I25" s="129"/>
    </row>
    <row r="26" spans="1:9">
      <c r="A26" s="579" t="s">
        <v>48</v>
      </c>
      <c r="B26" s="552">
        <v>62587.428</v>
      </c>
      <c r="C26" s="553">
        <v>21844.744284500001</v>
      </c>
      <c r="D26" s="553">
        <v>4223.7190000000037</v>
      </c>
      <c r="E26" s="606">
        <v>88655.891284500001</v>
      </c>
      <c r="G26" s="129"/>
      <c r="H26" s="129"/>
      <c r="I26" s="129"/>
    </row>
    <row r="27" spans="1:9">
      <c r="A27" s="579" t="s">
        <v>50</v>
      </c>
      <c r="B27" s="555">
        <v>450.82799999999997</v>
      </c>
      <c r="C27" s="556">
        <v>78.103026</v>
      </c>
      <c r="D27" s="556">
        <v>4.019000000000073</v>
      </c>
      <c r="E27" s="607">
        <v>532.95002600000009</v>
      </c>
      <c r="G27" s="129"/>
      <c r="H27" s="129"/>
      <c r="I27" s="129"/>
    </row>
    <row r="28" spans="1:9">
      <c r="A28" s="579" t="s">
        <v>52</v>
      </c>
      <c r="B28" s="555">
        <v>39579.248</v>
      </c>
      <c r="C28" s="556">
        <v>17549.19204532</v>
      </c>
      <c r="D28" s="556">
        <v>3406.8059999999964</v>
      </c>
      <c r="E28" s="612">
        <v>60535.246045320004</v>
      </c>
      <c r="G28" s="129"/>
      <c r="H28" s="129"/>
      <c r="I28" s="129"/>
    </row>
    <row r="29" spans="1:9">
      <c r="A29" s="579" t="s">
        <v>54</v>
      </c>
      <c r="B29" s="555">
        <v>7953.3509999999997</v>
      </c>
      <c r="C29" s="556">
        <v>1708.4596667200001</v>
      </c>
      <c r="D29" s="556">
        <v>885.33099999999911</v>
      </c>
      <c r="E29" s="607">
        <v>10547.141666719999</v>
      </c>
      <c r="G29" s="129"/>
      <c r="H29" s="129"/>
      <c r="I29" s="129"/>
    </row>
    <row r="30" spans="1:9" s="31" customFormat="1" ht="12.75" thickBot="1">
      <c r="A30" s="579" t="s">
        <v>56</v>
      </c>
      <c r="B30" s="559">
        <v>-9464.6110000000008</v>
      </c>
      <c r="C30" s="560">
        <v>-1774.7371115000001</v>
      </c>
      <c r="D30" s="560">
        <v>-1164.5959999999986</v>
      </c>
      <c r="E30" s="610">
        <v>-12403.944111499999</v>
      </c>
      <c r="G30" s="129"/>
      <c r="H30" s="129"/>
      <c r="I30" s="129"/>
    </row>
    <row r="31" spans="1:9" s="31" customFormat="1" ht="12.75" customHeight="1" thickBot="1">
      <c r="A31" s="577" t="s">
        <v>58</v>
      </c>
      <c r="B31" s="549">
        <v>3708.2089999999998</v>
      </c>
      <c r="C31" s="557">
        <v>1784.4114641899937</v>
      </c>
      <c r="D31" s="557">
        <v>353.31799999999953</v>
      </c>
      <c r="E31" s="551">
        <v>5845.9384641899933</v>
      </c>
      <c r="G31" s="129"/>
      <c r="H31" s="129"/>
      <c r="I31" s="129"/>
    </row>
    <row r="32" spans="1:9">
      <c r="A32" s="579" t="s">
        <v>60</v>
      </c>
      <c r="B32" s="552">
        <v>828.60199999999998</v>
      </c>
      <c r="C32" s="553">
        <v>432.73893473999999</v>
      </c>
      <c r="D32" s="553">
        <v>91.229999999999947</v>
      </c>
      <c r="E32" s="606">
        <v>1352.57093474</v>
      </c>
      <c r="G32" s="129"/>
      <c r="H32" s="129"/>
      <c r="I32" s="129"/>
    </row>
    <row r="33" spans="1:9">
      <c r="A33" s="579" t="s">
        <v>62</v>
      </c>
      <c r="B33" s="555">
        <v>3351.49</v>
      </c>
      <c r="C33" s="556">
        <v>239.23117219000002</v>
      </c>
      <c r="D33" s="556">
        <v>246.63199999999983</v>
      </c>
      <c r="E33" s="611">
        <v>3837.3531721899999</v>
      </c>
      <c r="G33" s="129"/>
      <c r="H33" s="129"/>
      <c r="I33" s="129"/>
    </row>
    <row r="34" spans="1:9">
      <c r="A34" s="579" t="s">
        <v>64</v>
      </c>
      <c r="B34" s="555">
        <v>-3389.2939999999999</v>
      </c>
      <c r="C34" s="556">
        <v>-259.72676051000002</v>
      </c>
      <c r="D34" s="556">
        <v>-249.95999999999995</v>
      </c>
      <c r="E34" s="612">
        <v>-3898.98076051</v>
      </c>
      <c r="G34" s="129"/>
      <c r="H34" s="129"/>
      <c r="I34" s="129"/>
    </row>
    <row r="35" spans="1:9">
      <c r="A35" s="579" t="s">
        <v>66</v>
      </c>
      <c r="B35" s="555">
        <v>1204.201</v>
      </c>
      <c r="C35" s="556">
        <v>644.09480376999375</v>
      </c>
      <c r="D35" s="556">
        <v>48.335999999999885</v>
      </c>
      <c r="E35" s="612">
        <v>1896.6318037699937</v>
      </c>
      <c r="G35" s="129"/>
      <c r="H35" s="129"/>
      <c r="I35" s="129"/>
    </row>
    <row r="36" spans="1:9">
      <c r="A36" s="579" t="s">
        <v>68</v>
      </c>
      <c r="B36" s="555">
        <v>1511.549</v>
      </c>
      <c r="C36" s="556">
        <v>569.580468</v>
      </c>
      <c r="D36" s="556">
        <v>509.27300000000037</v>
      </c>
      <c r="E36" s="612">
        <v>2590.4024680000002</v>
      </c>
      <c r="G36" s="129"/>
      <c r="H36" s="129"/>
      <c r="I36" s="129"/>
    </row>
    <row r="37" spans="1:9">
      <c r="A37" s="579" t="s">
        <v>70</v>
      </c>
      <c r="B37" s="555">
        <v>-89.216999999999999</v>
      </c>
      <c r="C37" s="556">
        <v>10.199</v>
      </c>
      <c r="D37" s="556">
        <v>-352.53100000000001</v>
      </c>
      <c r="E37" s="612">
        <v>-431.54899999999998</v>
      </c>
      <c r="G37" s="129"/>
      <c r="H37" s="129"/>
      <c r="I37" s="129"/>
    </row>
    <row r="38" spans="1:9" s="31" customFormat="1">
      <c r="A38" s="579" t="s">
        <v>72</v>
      </c>
      <c r="B38" s="555">
        <v>0</v>
      </c>
      <c r="C38" s="556">
        <v>0</v>
      </c>
      <c r="D38" s="556">
        <v>0</v>
      </c>
      <c r="E38" s="612">
        <v>0</v>
      </c>
      <c r="G38" s="129"/>
      <c r="H38" s="129"/>
      <c r="I38" s="129"/>
    </row>
    <row r="39" spans="1:9" ht="12.75" thickBot="1">
      <c r="A39" s="579" t="s">
        <v>74</v>
      </c>
      <c r="B39" s="559">
        <v>290.87799999999999</v>
      </c>
      <c r="C39" s="560">
        <v>148.29384600000003</v>
      </c>
      <c r="D39" s="560">
        <v>60.338000000000001</v>
      </c>
      <c r="E39" s="613">
        <v>499.50984600000004</v>
      </c>
      <c r="G39" s="129"/>
      <c r="H39" s="129"/>
      <c r="I39" s="129"/>
    </row>
    <row r="40" spans="1:9" s="31" customFormat="1" ht="12.75" customHeight="1" thickBot="1">
      <c r="A40" s="577" t="s">
        <v>76</v>
      </c>
      <c r="B40" s="549">
        <v>774.48900000000003</v>
      </c>
      <c r="C40" s="557">
        <v>245.524</v>
      </c>
      <c r="D40" s="557">
        <v>396.69400000000002</v>
      </c>
      <c r="E40" s="551">
        <v>1416.7070000000001</v>
      </c>
      <c r="G40" s="129"/>
      <c r="H40" s="129"/>
      <c r="I40" s="129"/>
    </row>
    <row r="41" spans="1:9">
      <c r="A41" s="579" t="s">
        <v>78</v>
      </c>
      <c r="B41" s="555">
        <v>171.28399999999999</v>
      </c>
      <c r="C41" s="556">
        <v>1.962</v>
      </c>
      <c r="D41" s="556">
        <v>67.941000000000003</v>
      </c>
      <c r="E41" s="611">
        <v>241.18700000000001</v>
      </c>
      <c r="G41" s="129"/>
      <c r="H41" s="129"/>
      <c r="I41" s="129"/>
    </row>
    <row r="42" spans="1:9">
      <c r="A42" s="614" t="s">
        <v>322</v>
      </c>
      <c r="B42" s="555">
        <v>0</v>
      </c>
      <c r="C42" s="556">
        <v>0</v>
      </c>
      <c r="D42" s="556">
        <v>0</v>
      </c>
      <c r="E42" s="612">
        <v>0</v>
      </c>
      <c r="G42" s="129"/>
      <c r="H42" s="129"/>
      <c r="I42" s="129"/>
    </row>
    <row r="43" spans="1:9" s="31" customFormat="1">
      <c r="A43" s="579" t="s">
        <v>80</v>
      </c>
      <c r="B43" s="555">
        <v>603.20500000000004</v>
      </c>
      <c r="C43" s="556">
        <v>243.56200000000001</v>
      </c>
      <c r="D43" s="556">
        <v>328.75299999999999</v>
      </c>
      <c r="E43" s="612">
        <v>1175.52</v>
      </c>
      <c r="G43" s="129"/>
      <c r="H43" s="129"/>
      <c r="I43" s="129"/>
    </row>
    <row r="44" spans="1:9" ht="12.75" thickBot="1">
      <c r="A44" s="579" t="s">
        <v>82</v>
      </c>
      <c r="B44" s="559">
        <v>0</v>
      </c>
      <c r="C44" s="560">
        <v>0</v>
      </c>
      <c r="D44" s="560">
        <v>0</v>
      </c>
      <c r="E44" s="613">
        <v>0</v>
      </c>
      <c r="G44" s="129"/>
      <c r="H44" s="129"/>
      <c r="I44" s="129"/>
    </row>
    <row r="45" spans="1:9" s="31" customFormat="1" ht="12.75" thickBot="1">
      <c r="A45" s="577" t="s">
        <v>84</v>
      </c>
      <c r="B45" s="549">
        <v>3883.8670000000002</v>
      </c>
      <c r="C45" s="557">
        <v>2363.1574134999996</v>
      </c>
      <c r="D45" s="557">
        <v>1559.4190000000001</v>
      </c>
      <c r="E45" s="551">
        <v>7806.4434135000001</v>
      </c>
      <c r="G45" s="129"/>
      <c r="H45" s="129"/>
      <c r="I45" s="129"/>
    </row>
    <row r="46" spans="1:9">
      <c r="A46" s="579" t="s">
        <v>86</v>
      </c>
      <c r="B46" s="552">
        <v>3308.5610000000001</v>
      </c>
      <c r="C46" s="553">
        <v>1522.985813</v>
      </c>
      <c r="D46" s="553">
        <v>1142.203</v>
      </c>
      <c r="E46" s="606">
        <v>5973.7498130000004</v>
      </c>
      <c r="G46" s="129"/>
      <c r="H46" s="129"/>
      <c r="I46" s="129"/>
    </row>
    <row r="47" spans="1:9">
      <c r="A47" s="579" t="s">
        <v>88</v>
      </c>
      <c r="B47" s="555">
        <v>2966.8820000000001</v>
      </c>
      <c r="C47" s="556">
        <v>1259.1411304999999</v>
      </c>
      <c r="D47" s="556">
        <v>595.41600000000005</v>
      </c>
      <c r="E47" s="607">
        <v>4821.4391304999999</v>
      </c>
      <c r="G47" s="129"/>
      <c r="H47" s="129"/>
      <c r="I47" s="129"/>
    </row>
    <row r="48" spans="1:9">
      <c r="A48" s="579" t="s">
        <v>90</v>
      </c>
      <c r="B48" s="555">
        <v>333.36900000000003</v>
      </c>
      <c r="C48" s="556">
        <v>226.728993</v>
      </c>
      <c r="D48" s="556">
        <v>82.683999999999997</v>
      </c>
      <c r="E48" s="607">
        <v>642.78199300000006</v>
      </c>
      <c r="G48" s="129"/>
      <c r="H48" s="129"/>
      <c r="I48" s="129"/>
    </row>
    <row r="49" spans="1:9">
      <c r="A49" s="579" t="s">
        <v>92</v>
      </c>
      <c r="B49" s="555">
        <v>130.60900000000001</v>
      </c>
      <c r="C49" s="556">
        <v>28.967749000000001</v>
      </c>
      <c r="D49" s="556">
        <v>8.5220000000000109</v>
      </c>
      <c r="E49" s="607">
        <v>168.098749</v>
      </c>
      <c r="G49" s="129"/>
      <c r="H49" s="129"/>
      <c r="I49" s="129"/>
    </row>
    <row r="50" spans="1:9" s="31" customFormat="1">
      <c r="A50" s="579" t="s">
        <v>94</v>
      </c>
      <c r="B50" s="555">
        <v>142.989</v>
      </c>
      <c r="C50" s="556">
        <v>239.78347950000003</v>
      </c>
      <c r="D50" s="556">
        <v>228.506</v>
      </c>
      <c r="E50" s="607">
        <v>611.2784795</v>
      </c>
      <c r="G50" s="129"/>
      <c r="H50" s="129"/>
      <c r="I50" s="129"/>
    </row>
    <row r="51" spans="1:9" ht="12.75" thickBot="1">
      <c r="A51" s="579" t="s">
        <v>96</v>
      </c>
      <c r="B51" s="559">
        <v>-2998.5430000000001</v>
      </c>
      <c r="C51" s="560">
        <v>-914.44975150000005</v>
      </c>
      <c r="D51" s="560">
        <v>-497.9119999999993</v>
      </c>
      <c r="E51" s="610">
        <v>-4410.9047514999993</v>
      </c>
      <c r="G51" s="129"/>
      <c r="H51" s="129"/>
      <c r="I51" s="129"/>
    </row>
    <row r="52" spans="1:9" s="31" customFormat="1" ht="16.5" customHeight="1" thickBot="1">
      <c r="A52" s="577" t="s">
        <v>98</v>
      </c>
      <c r="B52" s="549">
        <v>0</v>
      </c>
      <c r="C52" s="557">
        <v>-310.69900000000001</v>
      </c>
      <c r="D52" s="557">
        <v>-33.078000000000003</v>
      </c>
      <c r="E52" s="551">
        <v>-343.77699999999999</v>
      </c>
      <c r="G52" s="129"/>
      <c r="H52" s="129"/>
      <c r="I52" s="129"/>
    </row>
    <row r="53" spans="1:9" s="31" customFormat="1" ht="12.75" thickBot="1">
      <c r="A53" s="577" t="s">
        <v>100</v>
      </c>
      <c r="B53" s="549">
        <v>167704.59400000001</v>
      </c>
      <c r="C53" s="557">
        <v>65954.916582620004</v>
      </c>
      <c r="D53" s="557">
        <v>19505.307000000023</v>
      </c>
      <c r="E53" s="551">
        <v>253164.81758262002</v>
      </c>
      <c r="G53" s="129"/>
      <c r="H53" s="129"/>
      <c r="I53" s="129"/>
    </row>
    <row r="54" spans="1:9">
      <c r="B54" s="132"/>
      <c r="C54" s="132"/>
      <c r="D54" s="132"/>
      <c r="E54" s="33"/>
    </row>
    <row r="55" spans="1:9">
      <c r="B55" s="132"/>
      <c r="C55" s="132"/>
      <c r="D55" s="132"/>
      <c r="E55" s="132"/>
    </row>
    <row r="56" spans="1:9">
      <c r="B56" s="132"/>
      <c r="C56" s="132"/>
      <c r="D56" s="132"/>
    </row>
    <row r="57" spans="1:9">
      <c r="B57" s="133"/>
      <c r="C57" s="133"/>
      <c r="D57" s="133"/>
    </row>
    <row r="58" spans="1:9">
      <c r="B58" s="133"/>
      <c r="C58" s="133"/>
      <c r="D58" s="133"/>
    </row>
    <row r="59" spans="1:9">
      <c r="B59" s="133"/>
      <c r="C59" s="133"/>
      <c r="D59" s="133"/>
    </row>
    <row r="60" spans="1:9">
      <c r="B60" s="133"/>
      <c r="C60" s="133"/>
      <c r="D60" s="133"/>
    </row>
    <row r="61" spans="1:9">
      <c r="B61" s="133"/>
      <c r="C61" s="133"/>
      <c r="D61" s="133"/>
    </row>
    <row r="62" spans="1:9">
      <c r="B62" s="133"/>
      <c r="C62" s="133"/>
      <c r="D62" s="133"/>
    </row>
    <row r="63" spans="1:9">
      <c r="B63" s="133"/>
      <c r="C63" s="133"/>
      <c r="D63" s="133"/>
    </row>
    <row r="64" spans="1:9">
      <c r="B64" s="133"/>
      <c r="C64" s="133"/>
      <c r="D64" s="133"/>
    </row>
    <row r="65" spans="2:4">
      <c r="B65" s="133"/>
      <c r="C65" s="133"/>
      <c r="D65" s="133"/>
    </row>
    <row r="66" spans="2:4">
      <c r="B66" s="133"/>
      <c r="C66" s="133"/>
      <c r="D66" s="133"/>
    </row>
  </sheetData>
  <mergeCells count="2">
    <mergeCell ref="D4:E4"/>
    <mergeCell ref="A2:E2"/>
  </mergeCells>
  <printOptions horizontalCentered="1" verticalCentered="1"/>
  <pageMargins left="0.22" right="0.2" top="0.19" bottom="0.18" header="0.17" footer="0.17"/>
  <pageSetup paperSize="9" scale="93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7"/>
  <sheetViews>
    <sheetView topLeftCell="A34" zoomScaleNormal="100" workbookViewId="0">
      <selection activeCell="H24" sqref="H24"/>
    </sheetView>
  </sheetViews>
  <sheetFormatPr defaultColWidth="49.125" defaultRowHeight="12"/>
  <cols>
    <col min="1" max="1" width="38.625" style="30" customWidth="1"/>
    <col min="2" max="2" width="11" style="30" customWidth="1"/>
    <col min="3" max="3" width="11.25" style="30" customWidth="1"/>
    <col min="4" max="4" width="9.875" style="30" customWidth="1"/>
    <col min="5" max="5" width="11.625" style="30" customWidth="1"/>
    <col min="6" max="254" width="9" style="30" customWidth="1"/>
    <col min="255" max="255" width="1" style="30" customWidth="1"/>
    <col min="256" max="16384" width="49.125" style="30"/>
  </cols>
  <sheetData>
    <row r="1" spans="1:9">
      <c r="A1" s="185"/>
      <c r="B1" s="185"/>
      <c r="C1" s="185"/>
      <c r="D1" s="186"/>
      <c r="E1" s="185"/>
    </row>
    <row r="2" spans="1:9">
      <c r="A2" s="1605" t="s">
        <v>831</v>
      </c>
      <c r="B2" s="1605"/>
      <c r="C2" s="1605"/>
      <c r="D2" s="1605"/>
      <c r="E2" s="1605"/>
    </row>
    <row r="3" spans="1:9">
      <c r="A3" s="210"/>
      <c r="B3" s="210"/>
      <c r="C3" s="210"/>
      <c r="D3" s="210"/>
      <c r="E3" s="210"/>
    </row>
    <row r="4" spans="1:9" ht="12" customHeight="1" thickBot="1">
      <c r="A4" s="2"/>
      <c r="B4" s="185"/>
      <c r="C4" s="185"/>
      <c r="D4" s="1623" t="s">
        <v>385</v>
      </c>
      <c r="E4" s="1623"/>
    </row>
    <row r="5" spans="1:9" ht="28.5" customHeight="1" thickBot="1">
      <c r="A5" s="433" t="s">
        <v>326</v>
      </c>
      <c r="B5" s="306" t="s">
        <v>5</v>
      </c>
      <c r="C5" s="307" t="s">
        <v>324</v>
      </c>
      <c r="D5" s="308" t="s">
        <v>325</v>
      </c>
      <c r="E5" s="309" t="s">
        <v>8</v>
      </c>
    </row>
    <row r="6" spans="1:9" s="31" customFormat="1" ht="12.75" thickBot="1">
      <c r="A6" s="620" t="s">
        <v>327</v>
      </c>
      <c r="B6" s="622">
        <v>3758.0059999999999</v>
      </c>
      <c r="C6" s="597">
        <v>6716.0636394999992</v>
      </c>
      <c r="D6" s="597">
        <v>447.93700000000001</v>
      </c>
      <c r="E6" s="598">
        <v>10922.006639499999</v>
      </c>
    </row>
    <row r="7" spans="1:9">
      <c r="A7" s="581" t="s">
        <v>328</v>
      </c>
      <c r="B7" s="587">
        <v>168.71199999999999</v>
      </c>
      <c r="C7" s="588">
        <v>7.8920000000000003</v>
      </c>
      <c r="D7" s="588">
        <v>7.3529999999999998</v>
      </c>
      <c r="E7" s="589">
        <v>183.95699999999999</v>
      </c>
      <c r="G7" s="31"/>
      <c r="H7" s="31"/>
      <c r="I7" s="31"/>
    </row>
    <row r="8" spans="1:9">
      <c r="A8" s="582" t="s">
        <v>389</v>
      </c>
      <c r="B8" s="590">
        <v>255.67400000000001</v>
      </c>
      <c r="C8" s="591">
        <v>83.433839500000005</v>
      </c>
      <c r="D8" s="591">
        <v>4.6879999999999997</v>
      </c>
      <c r="E8" s="592">
        <v>343.7958395</v>
      </c>
      <c r="G8" s="31"/>
      <c r="H8" s="31"/>
      <c r="I8" s="31"/>
    </row>
    <row r="9" spans="1:9">
      <c r="A9" s="582" t="s">
        <v>390</v>
      </c>
      <c r="B9" s="590">
        <v>303.88299999999998</v>
      </c>
      <c r="C9" s="591">
        <v>380.72399999999999</v>
      </c>
      <c r="D9" s="591">
        <v>8.2919999999999998</v>
      </c>
      <c r="E9" s="592">
        <v>692.899</v>
      </c>
      <c r="G9" s="31"/>
      <c r="H9" s="31"/>
      <c r="I9" s="31"/>
    </row>
    <row r="10" spans="1:9">
      <c r="A10" s="582" t="s">
        <v>331</v>
      </c>
      <c r="B10" s="590">
        <v>1209.5999999999999</v>
      </c>
      <c r="C10" s="591">
        <v>1299.444</v>
      </c>
      <c r="D10" s="591">
        <v>284.65899999999999</v>
      </c>
      <c r="E10" s="615">
        <v>2793.703</v>
      </c>
      <c r="G10" s="31"/>
      <c r="H10" s="31"/>
      <c r="I10" s="31"/>
    </row>
    <row r="11" spans="1:9">
      <c r="A11" s="582" t="s">
        <v>391</v>
      </c>
      <c r="B11" s="590">
        <v>1028.2760000000001</v>
      </c>
      <c r="C11" s="591">
        <v>852.87780000000009</v>
      </c>
      <c r="D11" s="591">
        <v>0</v>
      </c>
      <c r="E11" s="592">
        <v>1881.1538</v>
      </c>
      <c r="G11" s="31"/>
      <c r="H11" s="31"/>
      <c r="I11" s="31"/>
    </row>
    <row r="12" spans="1:9">
      <c r="A12" s="582" t="s">
        <v>492</v>
      </c>
      <c r="B12" s="590">
        <v>791.83399999999995</v>
      </c>
      <c r="C12" s="591">
        <v>4090.9760000000001</v>
      </c>
      <c r="D12" s="591">
        <v>0</v>
      </c>
      <c r="E12" s="592">
        <v>4882.8100000000004</v>
      </c>
      <c r="G12" s="31"/>
      <c r="H12" s="31"/>
      <c r="I12" s="31"/>
    </row>
    <row r="13" spans="1:9">
      <c r="A13" s="582" t="s">
        <v>496</v>
      </c>
      <c r="B13" s="590">
        <v>2.7E-2</v>
      </c>
      <c r="C13" s="591">
        <v>0.71599999999999997</v>
      </c>
      <c r="D13" s="591">
        <v>142.94499999999999</v>
      </c>
      <c r="E13" s="592">
        <v>143.68799999999999</v>
      </c>
      <c r="G13" s="31"/>
      <c r="H13" s="31"/>
      <c r="I13" s="31"/>
    </row>
    <row r="14" spans="1:9" ht="12.75" thickBot="1">
      <c r="A14" s="582" t="s">
        <v>392</v>
      </c>
      <c r="B14" s="593">
        <v>0</v>
      </c>
      <c r="C14" s="594">
        <v>0</v>
      </c>
      <c r="D14" s="594">
        <v>0</v>
      </c>
      <c r="E14" s="616">
        <v>0</v>
      </c>
      <c r="G14" s="31"/>
      <c r="H14" s="31"/>
      <c r="I14" s="31"/>
    </row>
    <row r="15" spans="1:9" s="31" customFormat="1" ht="12.75" thickBot="1">
      <c r="A15" s="620" t="s">
        <v>335</v>
      </c>
      <c r="B15" s="596">
        <v>53671.283000000003</v>
      </c>
      <c r="C15" s="597">
        <v>16060.900982350002</v>
      </c>
      <c r="D15" s="597">
        <v>2704.4859999999908</v>
      </c>
      <c r="E15" s="586">
        <v>72436.669982349995</v>
      </c>
    </row>
    <row r="16" spans="1:9">
      <c r="A16" s="582" t="s">
        <v>336</v>
      </c>
      <c r="B16" s="587">
        <v>14581.437</v>
      </c>
      <c r="C16" s="588">
        <v>4896.2472542599999</v>
      </c>
      <c r="D16" s="588">
        <v>981.97400000000005</v>
      </c>
      <c r="E16" s="617">
        <v>20459.658254260001</v>
      </c>
      <c r="G16" s="31"/>
      <c r="H16" s="31"/>
      <c r="I16" s="31"/>
    </row>
    <row r="17" spans="1:9">
      <c r="A17" s="582" t="s">
        <v>337</v>
      </c>
      <c r="B17" s="590">
        <v>529.28200000000004</v>
      </c>
      <c r="C17" s="591">
        <v>50.12</v>
      </c>
      <c r="D17" s="591">
        <v>106.398</v>
      </c>
      <c r="E17" s="615">
        <v>685.8</v>
      </c>
      <c r="G17" s="31"/>
      <c r="H17" s="31"/>
      <c r="I17" s="31"/>
    </row>
    <row r="18" spans="1:9">
      <c r="A18" s="582" t="s">
        <v>338</v>
      </c>
      <c r="B18" s="590">
        <v>1951.98</v>
      </c>
      <c r="C18" s="591">
        <v>597.78536699999995</v>
      </c>
      <c r="D18" s="591">
        <v>182.68700000000013</v>
      </c>
      <c r="E18" s="595">
        <v>2732.4523669999999</v>
      </c>
      <c r="G18" s="31"/>
      <c r="H18" s="31"/>
      <c r="I18" s="31"/>
    </row>
    <row r="19" spans="1:9">
      <c r="A19" s="582" t="s">
        <v>339</v>
      </c>
      <c r="B19" s="590">
        <v>10239.469999999999</v>
      </c>
      <c r="C19" s="591">
        <v>3247.91134779</v>
      </c>
      <c r="D19" s="591">
        <v>467.65199999999908</v>
      </c>
      <c r="E19" s="595">
        <v>13955.033347789999</v>
      </c>
      <c r="G19" s="31"/>
      <c r="H19" s="31"/>
      <c r="I19" s="31"/>
    </row>
    <row r="20" spans="1:9">
      <c r="A20" s="582" t="s">
        <v>340</v>
      </c>
      <c r="B20" s="590">
        <v>328.36</v>
      </c>
      <c r="C20" s="591">
        <v>125.28919879999999</v>
      </c>
      <c r="D20" s="591">
        <v>21.095000000000013</v>
      </c>
      <c r="E20" s="592">
        <v>474.74419879999999</v>
      </c>
      <c r="G20" s="31"/>
      <c r="H20" s="31"/>
      <c r="I20" s="31"/>
    </row>
    <row r="21" spans="1:9">
      <c r="A21" s="582" t="s">
        <v>393</v>
      </c>
      <c r="B21" s="590">
        <v>8663.7649999999994</v>
      </c>
      <c r="C21" s="591">
        <v>1862.1570430000002</v>
      </c>
      <c r="D21" s="591">
        <v>430.18399999999951</v>
      </c>
      <c r="E21" s="592">
        <v>10956.106043</v>
      </c>
      <c r="G21" s="31"/>
      <c r="H21" s="31"/>
      <c r="I21" s="31"/>
    </row>
    <row r="22" spans="1:9">
      <c r="A22" s="582" t="s">
        <v>394</v>
      </c>
      <c r="B22" s="590">
        <v>16606.120999999999</v>
      </c>
      <c r="C22" s="591">
        <v>5108.8738320000002</v>
      </c>
      <c r="D22" s="591">
        <v>461.39900000000188</v>
      </c>
      <c r="E22" s="592">
        <v>22176.393832000002</v>
      </c>
      <c r="G22" s="31"/>
      <c r="H22" s="31"/>
      <c r="I22" s="31"/>
    </row>
    <row r="23" spans="1:9" ht="12.75" thickBot="1">
      <c r="A23" s="582" t="s">
        <v>395</v>
      </c>
      <c r="B23" s="593">
        <v>770.86800000000005</v>
      </c>
      <c r="C23" s="594">
        <v>172.516939500001</v>
      </c>
      <c r="D23" s="594">
        <v>53.09700000000003</v>
      </c>
      <c r="E23" s="616">
        <v>996.48193950000098</v>
      </c>
      <c r="G23" s="31"/>
      <c r="H23" s="31"/>
      <c r="I23" s="31"/>
    </row>
    <row r="24" spans="1:9" s="31" customFormat="1" ht="12.75" customHeight="1" thickBot="1">
      <c r="A24" s="620" t="s">
        <v>344</v>
      </c>
      <c r="B24" s="596">
        <v>70896.225000000006</v>
      </c>
      <c r="C24" s="597">
        <v>25361.530963000001</v>
      </c>
      <c r="D24" s="597">
        <v>1493.663</v>
      </c>
      <c r="E24" s="586">
        <v>97751.418963000004</v>
      </c>
    </row>
    <row r="25" spans="1:9">
      <c r="A25" s="582" t="s">
        <v>345</v>
      </c>
      <c r="B25" s="587">
        <v>12691.391</v>
      </c>
      <c r="C25" s="588">
        <v>10531.804754999999</v>
      </c>
      <c r="D25" s="588">
        <v>481.24200000000002</v>
      </c>
      <c r="E25" s="595">
        <v>23704.437754999999</v>
      </c>
      <c r="G25" s="31"/>
      <c r="H25" s="31"/>
      <c r="I25" s="31"/>
    </row>
    <row r="26" spans="1:9">
      <c r="A26" s="583" t="s">
        <v>346</v>
      </c>
      <c r="B26" s="590">
        <v>813.96699999999998</v>
      </c>
      <c r="C26" s="591">
        <v>31.751000000000001</v>
      </c>
      <c r="D26" s="591">
        <v>24.888999999999999</v>
      </c>
      <c r="E26" s="595">
        <v>870.60699999999997</v>
      </c>
      <c r="G26" s="31"/>
      <c r="H26" s="31"/>
      <c r="I26" s="31"/>
    </row>
    <row r="27" spans="1:9">
      <c r="A27" s="583" t="s">
        <v>347</v>
      </c>
      <c r="B27" s="590">
        <v>745.23599999999999</v>
      </c>
      <c r="C27" s="591">
        <v>124.65600000000001</v>
      </c>
      <c r="D27" s="591">
        <v>80.658000000000001</v>
      </c>
      <c r="E27" s="592">
        <v>950.55</v>
      </c>
      <c r="G27" s="31"/>
      <c r="H27" s="31"/>
      <c r="I27" s="31"/>
    </row>
    <row r="28" spans="1:9">
      <c r="A28" s="582" t="s">
        <v>348</v>
      </c>
      <c r="B28" s="590">
        <v>20976.992999999999</v>
      </c>
      <c r="C28" s="591">
        <v>5276.2659670000003</v>
      </c>
      <c r="D28" s="591">
        <v>665.67200000000003</v>
      </c>
      <c r="E28" s="595">
        <v>26918.930967</v>
      </c>
      <c r="G28" s="31"/>
      <c r="H28" s="31"/>
      <c r="I28" s="31"/>
    </row>
    <row r="29" spans="1:9">
      <c r="A29" s="583" t="s">
        <v>396</v>
      </c>
      <c r="B29" s="590">
        <v>7149.07</v>
      </c>
      <c r="C29" s="591">
        <v>2757.2307464999999</v>
      </c>
      <c r="D29" s="591">
        <v>32.286000000000463</v>
      </c>
      <c r="E29" s="592">
        <v>9938.586746500001</v>
      </c>
      <c r="G29" s="31"/>
      <c r="H29" s="31"/>
      <c r="I29" s="31"/>
    </row>
    <row r="30" spans="1:9" ht="24">
      <c r="A30" s="583" t="s">
        <v>397</v>
      </c>
      <c r="B30" s="590">
        <v>141.21700000000001</v>
      </c>
      <c r="C30" s="591">
        <v>418.35835599999984</v>
      </c>
      <c r="D30" s="591">
        <v>14.720000000000057</v>
      </c>
      <c r="E30" s="589">
        <v>574.29535599999986</v>
      </c>
      <c r="G30" s="31"/>
      <c r="H30" s="31"/>
      <c r="I30" s="31"/>
    </row>
    <row r="31" spans="1:9" ht="12.75" thickBot="1">
      <c r="A31" s="582" t="s">
        <v>398</v>
      </c>
      <c r="B31" s="593">
        <v>28378.350999999999</v>
      </c>
      <c r="C31" s="594">
        <v>6221.4641384999995</v>
      </c>
      <c r="D31" s="594">
        <v>194.1960000000056</v>
      </c>
      <c r="E31" s="616">
        <v>34794.011138500005</v>
      </c>
      <c r="G31" s="31"/>
      <c r="H31" s="31"/>
      <c r="I31" s="31"/>
    </row>
    <row r="32" spans="1:9" s="31" customFormat="1" ht="23.25" customHeight="1" thickBot="1">
      <c r="A32" s="620" t="s">
        <v>352</v>
      </c>
      <c r="B32" s="596">
        <v>3250.9229999999998</v>
      </c>
      <c r="C32" s="597">
        <v>928.23500000000001</v>
      </c>
      <c r="D32" s="597">
        <v>0.95799999999999996</v>
      </c>
      <c r="E32" s="586">
        <v>4180.116</v>
      </c>
    </row>
    <row r="33" spans="1:9">
      <c r="A33" s="583" t="s">
        <v>353</v>
      </c>
      <c r="B33" s="590">
        <v>600</v>
      </c>
      <c r="C33" s="591">
        <v>895.23400000000004</v>
      </c>
      <c r="D33" s="591">
        <v>0.95799999999999996</v>
      </c>
      <c r="E33" s="617">
        <v>1496.192</v>
      </c>
      <c r="G33" s="31"/>
      <c r="H33" s="31"/>
      <c r="I33" s="31"/>
    </row>
    <row r="34" spans="1:9" ht="24">
      <c r="A34" s="583" t="s">
        <v>399</v>
      </c>
      <c r="B34" s="590">
        <v>0</v>
      </c>
      <c r="C34" s="591">
        <v>33.000999999999998</v>
      </c>
      <c r="D34" s="591">
        <v>0</v>
      </c>
      <c r="E34" s="615">
        <v>33.000999999999998</v>
      </c>
      <c r="G34" s="31"/>
      <c r="H34" s="31"/>
      <c r="I34" s="31"/>
    </row>
    <row r="35" spans="1:9">
      <c r="A35" s="582" t="s">
        <v>354</v>
      </c>
      <c r="B35" s="590">
        <v>2613.58</v>
      </c>
      <c r="C35" s="591">
        <v>0</v>
      </c>
      <c r="D35" s="591">
        <v>0</v>
      </c>
      <c r="E35" s="592">
        <v>2613.58</v>
      </c>
      <c r="G35" s="31"/>
      <c r="H35" s="31"/>
      <c r="I35" s="31"/>
    </row>
    <row r="36" spans="1:9" ht="12.75" thickBot="1">
      <c r="A36" s="583" t="s">
        <v>355</v>
      </c>
      <c r="B36" s="590">
        <v>37.343000000000004</v>
      </c>
      <c r="C36" s="591">
        <v>0</v>
      </c>
      <c r="D36" s="591">
        <v>0</v>
      </c>
      <c r="E36" s="618">
        <v>37.343000000000004</v>
      </c>
      <c r="G36" s="31"/>
      <c r="H36" s="31"/>
      <c r="I36" s="31"/>
    </row>
    <row r="37" spans="1:9" s="31" customFormat="1" ht="12.75" thickBot="1">
      <c r="A37" s="619" t="s">
        <v>356</v>
      </c>
      <c r="B37" s="596">
        <v>2262.181</v>
      </c>
      <c r="C37" s="597">
        <v>1169.4174989600028</v>
      </c>
      <c r="D37" s="597">
        <v>207.62899999999999</v>
      </c>
      <c r="E37" s="586">
        <v>3639.2274989600028</v>
      </c>
    </row>
    <row r="38" spans="1:9">
      <c r="A38" s="582" t="s">
        <v>357</v>
      </c>
      <c r="B38" s="587">
        <v>692.06100000000004</v>
      </c>
      <c r="C38" s="588">
        <v>402.81348699999995</v>
      </c>
      <c r="D38" s="588">
        <v>54.021000000000001</v>
      </c>
      <c r="E38" s="595">
        <v>1148.895487</v>
      </c>
      <c r="G38" s="31"/>
      <c r="H38" s="31"/>
      <c r="I38" s="31"/>
    </row>
    <row r="39" spans="1:9">
      <c r="A39" s="582" t="s">
        <v>358</v>
      </c>
      <c r="B39" s="590">
        <v>599.51300000000003</v>
      </c>
      <c r="C39" s="591">
        <v>260.75127446000187</v>
      </c>
      <c r="D39" s="591">
        <v>57.346999999999973</v>
      </c>
      <c r="E39" s="595">
        <v>917.61127446000182</v>
      </c>
      <c r="G39" s="31"/>
      <c r="H39" s="31"/>
      <c r="I39" s="31"/>
    </row>
    <row r="40" spans="1:9">
      <c r="A40" s="582" t="s">
        <v>400</v>
      </c>
      <c r="B40" s="590">
        <v>377.85500000000002</v>
      </c>
      <c r="C40" s="591">
        <v>198.9608340000004</v>
      </c>
      <c r="D40" s="591">
        <v>81.194999999999965</v>
      </c>
      <c r="E40" s="592">
        <v>658.01083400000039</v>
      </c>
      <c r="G40" s="31"/>
      <c r="H40" s="31"/>
      <c r="I40" s="31"/>
    </row>
    <row r="41" spans="1:9" ht="12.75" thickBot="1">
      <c r="A41" s="582" t="s">
        <v>360</v>
      </c>
      <c r="B41" s="593">
        <v>592.75199999999995</v>
      </c>
      <c r="C41" s="594">
        <v>306.89190350000041</v>
      </c>
      <c r="D41" s="594">
        <v>15.066000000000058</v>
      </c>
      <c r="E41" s="616">
        <v>914.70990350000045</v>
      </c>
      <c r="G41" s="31"/>
      <c r="H41" s="31"/>
      <c r="I41" s="31"/>
    </row>
    <row r="42" spans="1:9" s="31" customFormat="1" ht="12.75" customHeight="1" thickBot="1">
      <c r="A42" s="620" t="s">
        <v>361</v>
      </c>
      <c r="B42" s="596">
        <v>6909.0219999999999</v>
      </c>
      <c r="C42" s="597">
        <v>6016.6418810000005</v>
      </c>
      <c r="D42" s="597">
        <v>542.01600000000099</v>
      </c>
      <c r="E42" s="586">
        <v>13467.679881000002</v>
      </c>
    </row>
    <row r="43" spans="1:9">
      <c r="A43" s="582" t="s">
        <v>362</v>
      </c>
      <c r="B43" s="587">
        <v>890.80899999999997</v>
      </c>
      <c r="C43" s="588">
        <v>523.37800000000004</v>
      </c>
      <c r="D43" s="588">
        <v>2.726</v>
      </c>
      <c r="E43" s="595">
        <v>1416.913</v>
      </c>
      <c r="G43" s="31"/>
      <c r="H43" s="31"/>
      <c r="I43" s="31"/>
    </row>
    <row r="44" spans="1:9">
      <c r="A44" s="582" t="s">
        <v>363</v>
      </c>
      <c r="B44" s="590">
        <v>0</v>
      </c>
      <c r="C44" s="591">
        <v>97.680999999999997</v>
      </c>
      <c r="D44" s="591">
        <v>0</v>
      </c>
      <c r="E44" s="595">
        <v>97.680999999999997</v>
      </c>
      <c r="G44" s="31"/>
      <c r="H44" s="31"/>
      <c r="I44" s="31"/>
    </row>
    <row r="45" spans="1:9">
      <c r="A45" s="583" t="s">
        <v>364</v>
      </c>
      <c r="B45" s="590">
        <v>680.95600000000002</v>
      </c>
      <c r="C45" s="591">
        <v>753.63687500000003</v>
      </c>
      <c r="D45" s="591">
        <v>145.19</v>
      </c>
      <c r="E45" s="592">
        <v>1579.7828750000001</v>
      </c>
      <c r="G45" s="31"/>
      <c r="H45" s="31"/>
      <c r="I45" s="31"/>
    </row>
    <row r="46" spans="1:9">
      <c r="A46" s="582" t="s">
        <v>365</v>
      </c>
      <c r="B46" s="590">
        <v>1957.9259999999999</v>
      </c>
      <c r="C46" s="591">
        <v>1607.5977539999999</v>
      </c>
      <c r="D46" s="591">
        <v>296.51999999999975</v>
      </c>
      <c r="E46" s="595">
        <v>3862.0437539999998</v>
      </c>
      <c r="G46" s="31"/>
      <c r="H46" s="31"/>
      <c r="I46" s="31"/>
    </row>
    <row r="47" spans="1:9">
      <c r="A47" s="583" t="s">
        <v>497</v>
      </c>
      <c r="B47" s="590">
        <v>160.96199999999999</v>
      </c>
      <c r="C47" s="591">
        <v>46.536999999999999</v>
      </c>
      <c r="D47" s="591">
        <v>0</v>
      </c>
      <c r="E47" s="592">
        <v>207.499</v>
      </c>
      <c r="G47" s="31"/>
      <c r="H47" s="31"/>
      <c r="I47" s="31"/>
    </row>
    <row r="48" spans="1:9">
      <c r="A48" s="621" t="s">
        <v>401</v>
      </c>
      <c r="B48" s="590">
        <v>552.70000000000005</v>
      </c>
      <c r="C48" s="591">
        <v>40.474013999999997</v>
      </c>
      <c r="D48" s="591">
        <v>0.95499999999997087</v>
      </c>
      <c r="E48" s="615">
        <v>594.12901399999998</v>
      </c>
      <c r="G48" s="31"/>
      <c r="H48" s="31"/>
      <c r="I48" s="31"/>
    </row>
    <row r="49" spans="1:9" ht="12.75" thickBot="1">
      <c r="A49" s="582" t="s">
        <v>402</v>
      </c>
      <c r="B49" s="593">
        <v>2665.6689999999999</v>
      </c>
      <c r="C49" s="594">
        <v>2947.3372380000001</v>
      </c>
      <c r="D49" s="594">
        <v>96.625</v>
      </c>
      <c r="E49" s="618">
        <v>5709.6312379999999</v>
      </c>
      <c r="G49" s="31"/>
      <c r="H49" s="31"/>
      <c r="I49" s="31"/>
    </row>
    <row r="50" spans="1:9" s="31" customFormat="1" ht="12.75" customHeight="1" thickBot="1">
      <c r="A50" s="620" t="s">
        <v>368</v>
      </c>
      <c r="B50" s="596">
        <v>8486.6560000000009</v>
      </c>
      <c r="C50" s="597">
        <v>7261.2110000000002</v>
      </c>
      <c r="D50" s="597">
        <v>1207.952</v>
      </c>
      <c r="E50" s="586">
        <v>16955.819</v>
      </c>
    </row>
    <row r="51" spans="1:9">
      <c r="A51" s="582" t="s">
        <v>369</v>
      </c>
      <c r="B51" s="587">
        <v>659.02200000000005</v>
      </c>
      <c r="C51" s="588">
        <v>568.51199999999994</v>
      </c>
      <c r="D51" s="588">
        <v>5.1029999999999998</v>
      </c>
      <c r="E51" s="595">
        <v>1232.6369999999999</v>
      </c>
      <c r="G51" s="31"/>
      <c r="H51" s="31"/>
      <c r="I51" s="31"/>
    </row>
    <row r="52" spans="1:9">
      <c r="A52" s="583" t="s">
        <v>370</v>
      </c>
      <c r="B52" s="590">
        <v>333.86599999999999</v>
      </c>
      <c r="C52" s="591">
        <v>707.33600000000001</v>
      </c>
      <c r="D52" s="591">
        <v>5.6710000000000003</v>
      </c>
      <c r="E52" s="592">
        <v>1046.873</v>
      </c>
      <c r="G52" s="31"/>
      <c r="H52" s="31"/>
      <c r="I52" s="31"/>
    </row>
    <row r="53" spans="1:9" ht="24">
      <c r="A53" s="583" t="s">
        <v>498</v>
      </c>
      <c r="B53" s="590">
        <v>637.15499999999997</v>
      </c>
      <c r="C53" s="591">
        <v>1705.4970000000001</v>
      </c>
      <c r="D53" s="591">
        <v>0</v>
      </c>
      <c r="E53" s="592">
        <v>2342.652</v>
      </c>
      <c r="G53" s="31"/>
      <c r="H53" s="31"/>
      <c r="I53" s="31"/>
    </row>
    <row r="54" spans="1:9">
      <c r="A54" s="582" t="s">
        <v>372</v>
      </c>
      <c r="B54" s="590">
        <v>3310.0189999999998</v>
      </c>
      <c r="C54" s="591">
        <v>2325.33</v>
      </c>
      <c r="D54" s="591">
        <v>1154.6010000000001</v>
      </c>
      <c r="E54" s="592">
        <v>6789.95</v>
      </c>
      <c r="F54" s="32"/>
      <c r="G54" s="31"/>
      <c r="H54" s="31"/>
      <c r="I54" s="31"/>
    </row>
    <row r="55" spans="1:9">
      <c r="A55" s="582" t="s">
        <v>406</v>
      </c>
      <c r="B55" s="590">
        <v>768.75900000000001</v>
      </c>
      <c r="C55" s="591">
        <v>675.83299999999997</v>
      </c>
      <c r="D55" s="591">
        <v>42.576999999999998</v>
      </c>
      <c r="E55" s="615">
        <v>1487.1690000000001</v>
      </c>
      <c r="G55" s="31"/>
      <c r="H55" s="31"/>
      <c r="I55" s="31"/>
    </row>
    <row r="56" spans="1:9" ht="24">
      <c r="A56" s="582" t="s">
        <v>407</v>
      </c>
      <c r="B56" s="590">
        <v>0</v>
      </c>
      <c r="C56" s="591">
        <v>458.767</v>
      </c>
      <c r="D56" s="591">
        <v>0</v>
      </c>
      <c r="E56" s="592">
        <v>458.767</v>
      </c>
      <c r="G56" s="31"/>
      <c r="H56" s="31"/>
      <c r="I56" s="31"/>
    </row>
    <row r="57" spans="1:9">
      <c r="A57" s="582" t="s">
        <v>374</v>
      </c>
      <c r="B57" s="590">
        <v>8.4000000000000005E-2</v>
      </c>
      <c r="C57" s="591">
        <v>0</v>
      </c>
      <c r="D57" s="591">
        <v>0</v>
      </c>
      <c r="E57" s="595">
        <v>8.4000000000000005E-2</v>
      </c>
      <c r="G57" s="31"/>
      <c r="H57" s="31"/>
      <c r="I57" s="31"/>
    </row>
    <row r="58" spans="1:9" ht="24.75" thickBot="1">
      <c r="A58" s="579" t="s">
        <v>375</v>
      </c>
      <c r="B58" s="593">
        <v>2777.7510000000002</v>
      </c>
      <c r="C58" s="594">
        <v>819.93600000000004</v>
      </c>
      <c r="D58" s="594">
        <v>0</v>
      </c>
      <c r="E58" s="618">
        <v>3597.6869999999999</v>
      </c>
      <c r="G58" s="31"/>
      <c r="H58" s="31"/>
      <c r="I58" s="31"/>
    </row>
    <row r="59" spans="1:9" s="31" customFormat="1" ht="12.75" customHeight="1" thickBot="1">
      <c r="A59" s="620" t="s">
        <v>376</v>
      </c>
      <c r="B59" s="596">
        <v>822.87300000000005</v>
      </c>
      <c r="C59" s="597">
        <v>100.14396099999999</v>
      </c>
      <c r="D59" s="597">
        <v>29.186000000000014</v>
      </c>
      <c r="E59" s="586">
        <v>952.20296099999996</v>
      </c>
    </row>
    <row r="60" spans="1:9" s="31" customFormat="1" ht="12.75" thickBot="1">
      <c r="A60" s="620" t="s">
        <v>499</v>
      </c>
      <c r="B60" s="599">
        <v>14391.654</v>
      </c>
      <c r="C60" s="600">
        <v>8831.0486568100005</v>
      </c>
      <c r="D60" s="600">
        <v>5777.3869999999961</v>
      </c>
      <c r="E60" s="586">
        <v>29000.089656809996</v>
      </c>
      <c r="F60" s="32"/>
    </row>
    <row r="61" spans="1:9">
      <c r="A61" s="582" t="s">
        <v>378</v>
      </c>
      <c r="B61" s="590">
        <v>9113.1679999999997</v>
      </c>
      <c r="C61" s="590">
        <v>7188.6385399999999</v>
      </c>
      <c r="D61" s="590">
        <v>5270.1099999999988</v>
      </c>
      <c r="E61" s="617">
        <v>21571.916539999998</v>
      </c>
      <c r="G61" s="31"/>
      <c r="H61" s="31"/>
      <c r="I61" s="31"/>
    </row>
    <row r="62" spans="1:9">
      <c r="A62" s="582" t="s">
        <v>379</v>
      </c>
      <c r="B62" s="590">
        <v>3581.1779999999999</v>
      </c>
      <c r="C62" s="590">
        <v>1192.181658</v>
      </c>
      <c r="D62" s="590">
        <v>327.20399999999978</v>
      </c>
      <c r="E62" s="615">
        <v>5100.563658</v>
      </c>
      <c r="G62" s="31"/>
      <c r="H62" s="31"/>
      <c r="I62" s="31"/>
    </row>
    <row r="63" spans="1:9">
      <c r="A63" s="582" t="s">
        <v>380</v>
      </c>
      <c r="B63" s="590">
        <v>137.703</v>
      </c>
      <c r="C63" s="590">
        <v>0</v>
      </c>
      <c r="D63" s="590">
        <v>-2.339</v>
      </c>
      <c r="E63" s="592">
        <v>135.364</v>
      </c>
      <c r="G63" s="31"/>
      <c r="H63" s="31"/>
      <c r="I63" s="31"/>
    </row>
    <row r="64" spans="1:9">
      <c r="A64" s="582" t="s">
        <v>381</v>
      </c>
      <c r="B64" s="590">
        <v>1558.5229999999999</v>
      </c>
      <c r="C64" s="590">
        <v>1149.1903264999999</v>
      </c>
      <c r="D64" s="590">
        <v>91.742999999999995</v>
      </c>
      <c r="E64" s="615">
        <v>2799.4563265000002</v>
      </c>
      <c r="G64" s="31"/>
      <c r="H64" s="31"/>
      <c r="I64" s="31"/>
    </row>
    <row r="65" spans="1:9">
      <c r="A65" s="582" t="s">
        <v>263</v>
      </c>
      <c r="B65" s="590">
        <v>1.0820000000000001</v>
      </c>
      <c r="C65" s="590">
        <v>0</v>
      </c>
      <c r="D65" s="590">
        <v>422.63299999999998</v>
      </c>
      <c r="E65" s="595">
        <v>423.71499999999997</v>
      </c>
      <c r="G65" s="31"/>
      <c r="H65" s="31"/>
      <c r="I65" s="31"/>
    </row>
    <row r="66" spans="1:9">
      <c r="A66" s="582" t="s">
        <v>382</v>
      </c>
      <c r="B66" s="590">
        <v>0</v>
      </c>
      <c r="C66" s="590">
        <v>-386.65899999999999</v>
      </c>
      <c r="D66" s="590">
        <v>-160.23599999999999</v>
      </c>
      <c r="E66" s="595">
        <v>-546.89499999999998</v>
      </c>
      <c r="G66" s="31"/>
      <c r="H66" s="31"/>
      <c r="I66" s="31"/>
    </row>
    <row r="67" spans="1:9" ht="12.75" thickBot="1">
      <c r="A67" s="583" t="s">
        <v>404</v>
      </c>
      <c r="B67" s="593">
        <v>0</v>
      </c>
      <c r="C67" s="593">
        <v>-312.30286768999991</v>
      </c>
      <c r="D67" s="593">
        <v>-171.72800000000001</v>
      </c>
      <c r="E67" s="618">
        <v>-484.03086768999992</v>
      </c>
      <c r="G67" s="31"/>
      <c r="H67" s="31"/>
      <c r="I67" s="31"/>
    </row>
    <row r="68" spans="1:9" s="31" customFormat="1" ht="12.75" thickBot="1">
      <c r="A68" s="620" t="s">
        <v>500</v>
      </c>
      <c r="B68" s="604">
        <v>3255.7710000000002</v>
      </c>
      <c r="C68" s="604">
        <v>480.29599999999999</v>
      </c>
      <c r="D68" s="604">
        <v>123.52</v>
      </c>
      <c r="E68" s="586">
        <v>3859.587</v>
      </c>
    </row>
    <row r="69" spans="1:9" s="31" customFormat="1" ht="12.75" thickBot="1">
      <c r="A69" s="620" t="s">
        <v>495</v>
      </c>
      <c r="B69" s="599">
        <v>167704.59400000001</v>
      </c>
      <c r="C69" s="599">
        <v>72925.489582619994</v>
      </c>
      <c r="D69" s="599">
        <v>12534.733999999969</v>
      </c>
      <c r="E69" s="586">
        <v>253164.81758261996</v>
      </c>
    </row>
    <row r="70" spans="1:9">
      <c r="B70" s="132"/>
      <c r="C70" s="132"/>
      <c r="D70" s="132"/>
      <c r="E70" s="132"/>
    </row>
    <row r="71" spans="1:9">
      <c r="B71" s="133"/>
      <c r="C71" s="133"/>
      <c r="D71" s="133"/>
      <c r="E71" s="133"/>
    </row>
    <row r="72" spans="1:9">
      <c r="B72" s="133"/>
      <c r="C72" s="133"/>
      <c r="D72" s="133"/>
      <c r="E72" s="133"/>
    </row>
    <row r="73" spans="1:9">
      <c r="B73" s="133"/>
      <c r="C73" s="133"/>
      <c r="D73" s="133"/>
      <c r="E73" s="133"/>
    </row>
    <row r="74" spans="1:9">
      <c r="B74" s="133"/>
      <c r="C74" s="133"/>
      <c r="D74" s="133"/>
      <c r="E74" s="133"/>
    </row>
    <row r="75" spans="1:9">
      <c r="B75" s="133"/>
      <c r="C75" s="133"/>
      <c r="D75" s="133"/>
      <c r="E75" s="133"/>
    </row>
    <row r="76" spans="1:9">
      <c r="B76" s="133"/>
      <c r="C76" s="133"/>
      <c r="D76" s="133"/>
      <c r="E76" s="133"/>
    </row>
    <row r="77" spans="1:9">
      <c r="B77" s="133"/>
      <c r="C77" s="133"/>
      <c r="D77" s="133"/>
      <c r="E77" s="133"/>
    </row>
  </sheetData>
  <mergeCells count="2">
    <mergeCell ref="A2:E2"/>
    <mergeCell ref="D4:E4"/>
  </mergeCells>
  <printOptions horizontalCentered="1" verticalCentered="1"/>
  <pageMargins left="0.17" right="0.16" top="0.17" bottom="0.19" header="0.17" footer="0.17"/>
  <pageSetup paperSize="9" scale="93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zoomScaleNormal="100" workbookViewId="0">
      <selection activeCell="A2" sqref="A2:E2"/>
    </sheetView>
  </sheetViews>
  <sheetFormatPr defaultColWidth="34.125" defaultRowHeight="12"/>
  <cols>
    <col min="1" max="1" width="34.125" style="30" customWidth="1"/>
    <col min="2" max="5" width="10.75" style="30" customWidth="1"/>
    <col min="6" max="6" width="9" style="30" customWidth="1"/>
    <col min="7" max="7" width="8.75" style="30" bestFit="1" customWidth="1"/>
    <col min="8" max="254" width="9" style="30" customWidth="1"/>
    <col min="255" max="255" width="3" style="30" customWidth="1"/>
    <col min="256" max="16384" width="34.125" style="30"/>
  </cols>
  <sheetData>
    <row r="1" spans="1:9">
      <c r="A1" s="185"/>
      <c r="B1" s="185"/>
      <c r="C1" s="185"/>
      <c r="D1" s="186"/>
      <c r="E1" s="185"/>
    </row>
    <row r="2" spans="1:9" s="128" customFormat="1" ht="12.75">
      <c r="A2" s="1605" t="s">
        <v>503</v>
      </c>
      <c r="B2" s="1605"/>
      <c r="C2" s="1605"/>
      <c r="D2" s="1605"/>
      <c r="E2" s="1605"/>
    </row>
    <row r="3" spans="1:9" s="128" customFormat="1" ht="12.75">
      <c r="A3" s="210"/>
      <c r="B3" s="210"/>
      <c r="C3" s="210"/>
      <c r="D3" s="210"/>
      <c r="E3" s="210"/>
    </row>
    <row r="4" spans="1:9" ht="12.75" thickBot="1">
      <c r="A4" s="2"/>
      <c r="B4" s="185"/>
      <c r="C4" s="185"/>
      <c r="D4" s="1623" t="s">
        <v>385</v>
      </c>
      <c r="E4" s="1623"/>
    </row>
    <row r="5" spans="1:9" ht="24.75" thickBot="1">
      <c r="A5" s="373" t="s">
        <v>4</v>
      </c>
      <c r="B5" s="306" t="s">
        <v>5</v>
      </c>
      <c r="C5" s="307" t="s">
        <v>324</v>
      </c>
      <c r="D5" s="308" t="s">
        <v>325</v>
      </c>
      <c r="E5" s="309" t="s">
        <v>8</v>
      </c>
    </row>
    <row r="6" spans="1:9" s="31" customFormat="1" ht="12.75" customHeight="1" thickBot="1">
      <c r="A6" s="624" t="s">
        <v>10</v>
      </c>
      <c r="B6" s="549">
        <v>18034.334999999999</v>
      </c>
      <c r="C6" s="557">
        <v>7903.5529999999999</v>
      </c>
      <c r="D6" s="557">
        <v>1041.201</v>
      </c>
      <c r="E6" s="558">
        <v>26979.089</v>
      </c>
      <c r="G6" s="129"/>
      <c r="H6" s="129"/>
      <c r="I6" s="129"/>
    </row>
    <row r="7" spans="1:9">
      <c r="A7" s="578" t="s">
        <v>12</v>
      </c>
      <c r="B7" s="552">
        <v>8669.0370000000003</v>
      </c>
      <c r="C7" s="553">
        <v>3709.9847638500128</v>
      </c>
      <c r="D7" s="553">
        <v>832.84299999999996</v>
      </c>
      <c r="E7" s="606">
        <v>13211.864763850013</v>
      </c>
      <c r="G7" s="129"/>
      <c r="H7" s="129"/>
      <c r="I7" s="129"/>
    </row>
    <row r="8" spans="1:9">
      <c r="A8" s="579" t="s">
        <v>14</v>
      </c>
      <c r="B8" s="555">
        <v>1681.347</v>
      </c>
      <c r="C8" s="556">
        <v>685.62564800000007</v>
      </c>
      <c r="D8" s="556">
        <v>100.795</v>
      </c>
      <c r="E8" s="607">
        <v>2467.767648</v>
      </c>
      <c r="G8" s="129"/>
      <c r="H8" s="129"/>
      <c r="I8" s="129"/>
    </row>
    <row r="9" spans="1:9">
      <c r="A9" s="579" t="s">
        <v>16</v>
      </c>
      <c r="B9" s="555">
        <v>0.20100000000000001</v>
      </c>
      <c r="C9" s="556">
        <v>1.2266649999999999</v>
      </c>
      <c r="D9" s="556">
        <v>0.32</v>
      </c>
      <c r="E9" s="607">
        <v>1.747665</v>
      </c>
      <c r="G9" s="129"/>
      <c r="H9" s="129"/>
      <c r="I9" s="129"/>
    </row>
    <row r="10" spans="1:9">
      <c r="A10" s="579" t="s">
        <v>501</v>
      </c>
      <c r="B10" s="555">
        <v>626.85400000000004</v>
      </c>
      <c r="C10" s="556">
        <v>881.625</v>
      </c>
      <c r="D10" s="556">
        <v>19.986999999999998</v>
      </c>
      <c r="E10" s="607">
        <v>1528.4659999999999</v>
      </c>
      <c r="G10" s="129"/>
      <c r="H10" s="129"/>
      <c r="I10" s="129"/>
    </row>
    <row r="11" spans="1:9" ht="12.75" thickBot="1">
      <c r="A11" s="579" t="s">
        <v>502</v>
      </c>
      <c r="B11" s="608">
        <v>7056.8959999999997</v>
      </c>
      <c r="C11" s="609">
        <v>2625.0909969999998</v>
      </c>
      <c r="D11" s="609">
        <v>87.255999999999531</v>
      </c>
      <c r="E11" s="610">
        <v>9769.2429969999994</v>
      </c>
      <c r="G11" s="129"/>
      <c r="H11" s="129"/>
      <c r="I11" s="129"/>
    </row>
    <row r="12" spans="1:9" s="31" customFormat="1" ht="12.75" thickBot="1">
      <c r="A12" s="624" t="s">
        <v>316</v>
      </c>
      <c r="B12" s="549">
        <v>12147.483</v>
      </c>
      <c r="C12" s="557">
        <v>2907.2765969999991</v>
      </c>
      <c r="D12" s="557">
        <v>2381.877</v>
      </c>
      <c r="E12" s="551">
        <v>17436.636597000001</v>
      </c>
      <c r="G12" s="129"/>
      <c r="H12" s="129"/>
      <c r="I12" s="129"/>
    </row>
    <row r="13" spans="1:9" s="31" customFormat="1" ht="12.75" thickBot="1">
      <c r="A13" s="624" t="s">
        <v>21</v>
      </c>
      <c r="B13" s="549">
        <v>7057.1009999999997</v>
      </c>
      <c r="C13" s="557">
        <v>2277.6831685000002</v>
      </c>
      <c r="D13" s="557">
        <v>717.77699999999857</v>
      </c>
      <c r="E13" s="558">
        <v>10052.561168499999</v>
      </c>
      <c r="G13" s="129"/>
      <c r="H13" s="129"/>
      <c r="I13" s="129"/>
    </row>
    <row r="14" spans="1:9">
      <c r="A14" s="579" t="s">
        <v>23</v>
      </c>
      <c r="B14" s="552">
        <v>30.488</v>
      </c>
      <c r="C14" s="553">
        <v>19.915244999999999</v>
      </c>
      <c r="D14" s="553">
        <v>1.2959999999999963</v>
      </c>
      <c r="E14" s="611">
        <v>51.699244999999998</v>
      </c>
      <c r="G14" s="129"/>
      <c r="H14" s="129"/>
      <c r="I14" s="129"/>
    </row>
    <row r="15" spans="1:9" s="31" customFormat="1">
      <c r="A15" s="579" t="s">
        <v>25</v>
      </c>
      <c r="B15" s="555">
        <v>4996.7539999999999</v>
      </c>
      <c r="C15" s="556">
        <v>0.61799999999999999</v>
      </c>
      <c r="D15" s="556">
        <v>24.68</v>
      </c>
      <c r="E15" s="607">
        <v>5022.0519999999997</v>
      </c>
      <c r="G15" s="129"/>
      <c r="H15" s="129"/>
      <c r="I15" s="129"/>
    </row>
    <row r="16" spans="1:9" ht="12.75" thickBot="1">
      <c r="A16" s="579" t="s">
        <v>27</v>
      </c>
      <c r="B16" s="559">
        <v>2029.8589999999999</v>
      </c>
      <c r="C16" s="560">
        <v>2257.1499235000001</v>
      </c>
      <c r="D16" s="560">
        <v>691.80099999999959</v>
      </c>
      <c r="E16" s="610">
        <v>4978.8099235</v>
      </c>
      <c r="G16" s="129"/>
      <c r="H16" s="129"/>
      <c r="I16" s="129"/>
    </row>
    <row r="17" spans="1:9" s="31" customFormat="1" ht="12.75" thickBot="1">
      <c r="A17" s="624" t="s">
        <v>29</v>
      </c>
      <c r="B17" s="549">
        <v>14967.031000000001</v>
      </c>
      <c r="C17" s="557">
        <v>7987.9548645000004</v>
      </c>
      <c r="D17" s="557">
        <v>4212.572000000001</v>
      </c>
      <c r="E17" s="558">
        <v>27167.557864500002</v>
      </c>
      <c r="G17" s="129"/>
      <c r="H17" s="129"/>
      <c r="I17" s="129"/>
    </row>
    <row r="18" spans="1:9">
      <c r="A18" s="579" t="s">
        <v>31</v>
      </c>
      <c r="B18" s="552">
        <v>15.2</v>
      </c>
      <c r="C18" s="553">
        <v>718.18294899999989</v>
      </c>
      <c r="D18" s="553">
        <v>89.155000000000001</v>
      </c>
      <c r="E18" s="606">
        <v>822.53794899999991</v>
      </c>
      <c r="G18" s="129"/>
      <c r="H18" s="129"/>
      <c r="I18" s="129"/>
    </row>
    <row r="19" spans="1:9">
      <c r="A19" s="579" t="s">
        <v>33</v>
      </c>
      <c r="B19" s="555">
        <v>12432.195</v>
      </c>
      <c r="C19" s="556">
        <v>6763.3059155000001</v>
      </c>
      <c r="D19" s="556">
        <v>1771.5409999999999</v>
      </c>
      <c r="E19" s="607">
        <v>20967.041915500002</v>
      </c>
      <c r="G19" s="129"/>
      <c r="H19" s="129"/>
      <c r="I19" s="129"/>
    </row>
    <row r="20" spans="1:9" ht="24">
      <c r="A20" s="579" t="s">
        <v>35</v>
      </c>
      <c r="B20" s="555">
        <v>647.23800000000006</v>
      </c>
      <c r="C20" s="556">
        <v>24.349</v>
      </c>
      <c r="D20" s="556">
        <v>43.232999999999997</v>
      </c>
      <c r="E20" s="607">
        <v>714.82</v>
      </c>
      <c r="G20" s="129"/>
      <c r="H20" s="129"/>
      <c r="I20" s="129"/>
    </row>
    <row r="21" spans="1:9" ht="24">
      <c r="A21" s="579" t="s">
        <v>317</v>
      </c>
      <c r="B21" s="555">
        <v>571.80499999999995</v>
      </c>
      <c r="C21" s="556">
        <v>461.39</v>
      </c>
      <c r="D21" s="556">
        <v>15.967000000000001</v>
      </c>
      <c r="E21" s="607">
        <v>1049.162</v>
      </c>
      <c r="G21" s="129"/>
      <c r="H21" s="129"/>
      <c r="I21" s="129"/>
    </row>
    <row r="22" spans="1:9">
      <c r="A22" s="579" t="s">
        <v>318</v>
      </c>
      <c r="B22" s="555">
        <v>2.72</v>
      </c>
      <c r="C22" s="556">
        <v>1E-3</v>
      </c>
      <c r="D22" s="556">
        <v>3.2120000000000002</v>
      </c>
      <c r="E22" s="611">
        <v>5.9329999999999998</v>
      </c>
      <c r="G22" s="129"/>
      <c r="H22" s="129"/>
      <c r="I22" s="129"/>
    </row>
    <row r="23" spans="1:9" ht="24">
      <c r="A23" s="579" t="s">
        <v>39</v>
      </c>
      <c r="B23" s="555">
        <v>1221.3050000000001</v>
      </c>
      <c r="C23" s="556">
        <v>0.108</v>
      </c>
      <c r="D23" s="556">
        <v>1160.83</v>
      </c>
      <c r="E23" s="607">
        <v>2382.2429999999999</v>
      </c>
      <c r="G23" s="129"/>
      <c r="H23" s="129"/>
      <c r="I23" s="129"/>
    </row>
    <row r="24" spans="1:9" s="31" customFormat="1" ht="24">
      <c r="A24" s="579" t="s">
        <v>41</v>
      </c>
      <c r="B24" s="555">
        <v>0.23400000000000001</v>
      </c>
      <c r="C24" s="556">
        <v>0</v>
      </c>
      <c r="D24" s="556">
        <v>1018.554</v>
      </c>
      <c r="E24" s="611">
        <v>1018.788</v>
      </c>
      <c r="G24" s="129"/>
      <c r="H24" s="129"/>
      <c r="I24" s="129"/>
    </row>
    <row r="25" spans="1:9" ht="12.75" thickBot="1">
      <c r="A25" s="579" t="s">
        <v>43</v>
      </c>
      <c r="B25" s="555">
        <v>76.334000000000003</v>
      </c>
      <c r="C25" s="556">
        <v>20.617999999999999</v>
      </c>
      <c r="D25" s="556">
        <v>110.08</v>
      </c>
      <c r="E25" s="613">
        <v>207.03200000000001</v>
      </c>
      <c r="G25" s="129"/>
      <c r="H25" s="129"/>
      <c r="I25" s="129"/>
    </row>
    <row r="26" spans="1:9" s="31" customFormat="1" ht="12.75" thickBot="1">
      <c r="A26" s="624" t="s">
        <v>320</v>
      </c>
      <c r="B26" s="549">
        <v>105527.34299999999</v>
      </c>
      <c r="C26" s="557">
        <v>45951.747970049997</v>
      </c>
      <c r="D26" s="557">
        <v>2792.7490000000075</v>
      </c>
      <c r="E26" s="558">
        <v>154271.83997005</v>
      </c>
      <c r="G26" s="129"/>
      <c r="H26" s="129"/>
      <c r="I26" s="129"/>
    </row>
    <row r="27" spans="1:9">
      <c r="A27" s="579" t="s">
        <v>48</v>
      </c>
      <c r="B27" s="552">
        <v>65905.271999999997</v>
      </c>
      <c r="C27" s="553">
        <v>25834.420154970001</v>
      </c>
      <c r="D27" s="553">
        <v>1552.2879999999889</v>
      </c>
      <c r="E27" s="606">
        <v>93291.980154969991</v>
      </c>
      <c r="G27" s="129"/>
      <c r="H27" s="129"/>
      <c r="I27" s="129"/>
    </row>
    <row r="28" spans="1:9">
      <c r="A28" s="579" t="s">
        <v>50</v>
      </c>
      <c r="B28" s="555">
        <v>497.81700000000001</v>
      </c>
      <c r="C28" s="556">
        <v>63.543628499999997</v>
      </c>
      <c r="D28" s="556">
        <v>4.4239999999999924</v>
      </c>
      <c r="E28" s="607">
        <v>565.78462849999994</v>
      </c>
      <c r="G28" s="129"/>
      <c r="H28" s="129"/>
      <c r="I28" s="129"/>
    </row>
    <row r="29" spans="1:9">
      <c r="A29" s="579" t="s">
        <v>52</v>
      </c>
      <c r="B29" s="555">
        <v>41355.557999999997</v>
      </c>
      <c r="C29" s="556">
        <v>19952.178798739998</v>
      </c>
      <c r="D29" s="556">
        <v>1407.777</v>
      </c>
      <c r="E29" s="612">
        <v>62715.513798740001</v>
      </c>
      <c r="G29" s="129"/>
      <c r="H29" s="129"/>
      <c r="I29" s="129"/>
    </row>
    <row r="30" spans="1:9">
      <c r="A30" s="579" t="s">
        <v>54</v>
      </c>
      <c r="B30" s="555">
        <v>8067.6530000000002</v>
      </c>
      <c r="C30" s="556">
        <v>2400.1293768400001</v>
      </c>
      <c r="D30" s="556">
        <v>866.88499999999908</v>
      </c>
      <c r="E30" s="607">
        <v>11334.66737684</v>
      </c>
      <c r="G30" s="129"/>
      <c r="H30" s="129"/>
      <c r="I30" s="129"/>
    </row>
    <row r="31" spans="1:9" s="31" customFormat="1" ht="12.75" thickBot="1">
      <c r="A31" s="579" t="s">
        <v>56</v>
      </c>
      <c r="B31" s="559">
        <v>-10298.957</v>
      </c>
      <c r="C31" s="560">
        <v>-2298.5239890000003</v>
      </c>
      <c r="D31" s="560">
        <v>-1038.625</v>
      </c>
      <c r="E31" s="610">
        <v>-13636.105989</v>
      </c>
      <c r="G31" s="129"/>
      <c r="H31" s="129"/>
      <c r="I31" s="129"/>
    </row>
    <row r="32" spans="1:9" s="31" customFormat="1" ht="12.75" customHeight="1" thickBot="1">
      <c r="A32" s="624" t="s">
        <v>58</v>
      </c>
      <c r="B32" s="549">
        <v>3368.9110000000001</v>
      </c>
      <c r="C32" s="557">
        <v>1716.3222514899944</v>
      </c>
      <c r="D32" s="557">
        <v>174.99600000000069</v>
      </c>
      <c r="E32" s="558">
        <v>5260.2292514899955</v>
      </c>
      <c r="G32" s="129"/>
      <c r="H32" s="129"/>
      <c r="I32" s="129"/>
    </row>
    <row r="33" spans="1:9">
      <c r="A33" s="579" t="s">
        <v>60</v>
      </c>
      <c r="B33" s="552">
        <v>721.85299999999995</v>
      </c>
      <c r="C33" s="553">
        <v>437.93617452000001</v>
      </c>
      <c r="D33" s="553">
        <v>55.726999999999883</v>
      </c>
      <c r="E33" s="606">
        <v>1215.5161745199998</v>
      </c>
      <c r="G33" s="129"/>
      <c r="H33" s="129"/>
      <c r="I33" s="129"/>
    </row>
    <row r="34" spans="1:9">
      <c r="A34" s="579" t="s">
        <v>62</v>
      </c>
      <c r="B34" s="555">
        <v>3396.9780000000001</v>
      </c>
      <c r="C34" s="556">
        <v>308.83712061</v>
      </c>
      <c r="D34" s="556">
        <v>249.42300000000012</v>
      </c>
      <c r="E34" s="611">
        <v>3955.2381206099999</v>
      </c>
      <c r="G34" s="129"/>
      <c r="H34" s="129"/>
      <c r="I34" s="129"/>
    </row>
    <row r="35" spans="1:9">
      <c r="A35" s="579" t="s">
        <v>64</v>
      </c>
      <c r="B35" s="555">
        <v>-3437.5030000000002</v>
      </c>
      <c r="C35" s="556">
        <v>-327.55997188999999</v>
      </c>
      <c r="D35" s="556">
        <v>-251.49100000000018</v>
      </c>
      <c r="E35" s="612">
        <v>-4016.55397189</v>
      </c>
      <c r="G35" s="129"/>
      <c r="H35" s="129"/>
      <c r="I35" s="129"/>
    </row>
    <row r="36" spans="1:9">
      <c r="A36" s="579" t="s">
        <v>66</v>
      </c>
      <c r="B36" s="555">
        <v>1210.971</v>
      </c>
      <c r="C36" s="556">
        <v>451.78979424999437</v>
      </c>
      <c r="D36" s="556">
        <v>8.3540000000000578</v>
      </c>
      <c r="E36" s="612">
        <v>1671.1147942499945</v>
      </c>
      <c r="G36" s="129"/>
      <c r="H36" s="129"/>
      <c r="I36" s="129"/>
    </row>
    <row r="37" spans="1:9">
      <c r="A37" s="579" t="s">
        <v>68</v>
      </c>
      <c r="B37" s="555">
        <v>1444.1510000000001</v>
      </c>
      <c r="C37" s="556">
        <v>701.42046800000003</v>
      </c>
      <c r="D37" s="556">
        <v>395.48100000000034</v>
      </c>
      <c r="E37" s="612">
        <v>2541.0524680000003</v>
      </c>
      <c r="G37" s="129"/>
      <c r="H37" s="129"/>
      <c r="I37" s="129"/>
    </row>
    <row r="38" spans="1:9">
      <c r="A38" s="579" t="s">
        <v>70</v>
      </c>
      <c r="B38" s="555">
        <v>-31.492000000000001</v>
      </c>
      <c r="C38" s="556">
        <v>-8.5370000000000008</v>
      </c>
      <c r="D38" s="556">
        <v>-318.84399999999999</v>
      </c>
      <c r="E38" s="612">
        <v>-358.87299999999999</v>
      </c>
      <c r="G38" s="129"/>
      <c r="H38" s="129"/>
      <c r="I38" s="129"/>
    </row>
    <row r="39" spans="1:9" s="31" customFormat="1">
      <c r="A39" s="579" t="s">
        <v>72</v>
      </c>
      <c r="B39" s="555">
        <v>0</v>
      </c>
      <c r="C39" s="556">
        <v>0</v>
      </c>
      <c r="D39" s="556">
        <v>0</v>
      </c>
      <c r="E39" s="612">
        <v>0</v>
      </c>
      <c r="G39" s="129"/>
      <c r="H39" s="129"/>
      <c r="I39" s="129"/>
    </row>
    <row r="40" spans="1:9" ht="12.75" thickBot="1">
      <c r="A40" s="579" t="s">
        <v>74</v>
      </c>
      <c r="B40" s="559">
        <v>63.953000000000003</v>
      </c>
      <c r="C40" s="560">
        <v>152.435666</v>
      </c>
      <c r="D40" s="560">
        <v>36.345999999999997</v>
      </c>
      <c r="E40" s="613">
        <v>252.734666</v>
      </c>
      <c r="G40" s="129"/>
      <c r="H40" s="129"/>
      <c r="I40" s="129"/>
    </row>
    <row r="41" spans="1:9" s="31" customFormat="1" ht="12.75" customHeight="1" thickBot="1">
      <c r="A41" s="624" t="s">
        <v>76</v>
      </c>
      <c r="B41" s="549">
        <v>726.14300000000003</v>
      </c>
      <c r="C41" s="557">
        <v>272.79500000000002</v>
      </c>
      <c r="D41" s="557">
        <v>368.69900000000001</v>
      </c>
      <c r="E41" s="558">
        <v>1367.6369999999999</v>
      </c>
      <c r="G41" s="129"/>
      <c r="H41" s="129"/>
      <c r="I41" s="129"/>
    </row>
    <row r="42" spans="1:9">
      <c r="A42" s="579" t="s">
        <v>78</v>
      </c>
      <c r="B42" s="555">
        <v>179.226</v>
      </c>
      <c r="C42" s="556">
        <v>6.18</v>
      </c>
      <c r="D42" s="556">
        <v>64.257999999999996</v>
      </c>
      <c r="E42" s="623">
        <v>249.66399999999999</v>
      </c>
      <c r="G42" s="129"/>
      <c r="H42" s="129"/>
      <c r="I42" s="129"/>
    </row>
    <row r="43" spans="1:9">
      <c r="A43" s="614" t="s">
        <v>322</v>
      </c>
      <c r="B43" s="555">
        <v>0</v>
      </c>
      <c r="C43" s="556">
        <v>0</v>
      </c>
      <c r="D43" s="556">
        <v>0</v>
      </c>
      <c r="E43" s="612">
        <v>0</v>
      </c>
      <c r="G43" s="129"/>
      <c r="H43" s="129"/>
      <c r="I43" s="129"/>
    </row>
    <row r="44" spans="1:9" s="31" customFormat="1">
      <c r="A44" s="579" t="s">
        <v>80</v>
      </c>
      <c r="B44" s="555">
        <v>546.91700000000003</v>
      </c>
      <c r="C44" s="556">
        <v>266.61500000000001</v>
      </c>
      <c r="D44" s="556">
        <v>304.44099999999997</v>
      </c>
      <c r="E44" s="612">
        <v>1117.973</v>
      </c>
      <c r="G44" s="129"/>
      <c r="H44" s="129"/>
      <c r="I44" s="129"/>
    </row>
    <row r="45" spans="1:9" ht="12.75" thickBot="1">
      <c r="A45" s="579" t="s">
        <v>82</v>
      </c>
      <c r="B45" s="559">
        <v>0</v>
      </c>
      <c r="C45" s="560">
        <v>0</v>
      </c>
      <c r="D45" s="560">
        <v>0</v>
      </c>
      <c r="E45" s="613">
        <v>0</v>
      </c>
      <c r="G45" s="129"/>
      <c r="H45" s="129"/>
      <c r="I45" s="129"/>
    </row>
    <row r="46" spans="1:9" s="31" customFormat="1" ht="12.75" thickBot="1">
      <c r="A46" s="624" t="s">
        <v>84</v>
      </c>
      <c r="B46" s="549">
        <v>3969.4879999999998</v>
      </c>
      <c r="C46" s="557">
        <v>3118.8194265000002</v>
      </c>
      <c r="D46" s="557">
        <v>1079.7149999999999</v>
      </c>
      <c r="E46" s="558">
        <v>8168.0224264999997</v>
      </c>
      <c r="G46" s="129"/>
      <c r="H46" s="129"/>
      <c r="I46" s="129"/>
    </row>
    <row r="47" spans="1:9">
      <c r="A47" s="579" t="s">
        <v>86</v>
      </c>
      <c r="B47" s="552">
        <v>3248.165</v>
      </c>
      <c r="C47" s="553">
        <v>1796.2298130000001</v>
      </c>
      <c r="D47" s="553">
        <v>886.15800000000002</v>
      </c>
      <c r="E47" s="606">
        <v>5930.5528130000002</v>
      </c>
      <c r="G47" s="129"/>
      <c r="H47" s="129"/>
      <c r="I47" s="129"/>
    </row>
    <row r="48" spans="1:9">
      <c r="A48" s="579" t="s">
        <v>88</v>
      </c>
      <c r="B48" s="555">
        <v>3031.636</v>
      </c>
      <c r="C48" s="556">
        <v>1625.3273840000002</v>
      </c>
      <c r="D48" s="556">
        <v>414.90199999999953</v>
      </c>
      <c r="E48" s="607">
        <v>5071.8653839999997</v>
      </c>
      <c r="G48" s="129"/>
      <c r="H48" s="129"/>
      <c r="I48" s="129"/>
    </row>
    <row r="49" spans="1:9">
      <c r="A49" s="579" t="s">
        <v>90</v>
      </c>
      <c r="B49" s="555">
        <v>352.77800000000002</v>
      </c>
      <c r="C49" s="556">
        <v>356.19443899999999</v>
      </c>
      <c r="D49" s="556">
        <v>65.361999999999995</v>
      </c>
      <c r="E49" s="607">
        <v>774.33443899999997</v>
      </c>
      <c r="G49" s="129"/>
      <c r="H49" s="129"/>
      <c r="I49" s="129"/>
    </row>
    <row r="50" spans="1:9">
      <c r="A50" s="579" t="s">
        <v>92</v>
      </c>
      <c r="B50" s="555">
        <v>103.227</v>
      </c>
      <c r="C50" s="556">
        <v>28.213749</v>
      </c>
      <c r="D50" s="556">
        <v>4.9440000000000106</v>
      </c>
      <c r="E50" s="607">
        <v>136.384749</v>
      </c>
      <c r="G50" s="129"/>
      <c r="H50" s="129"/>
      <c r="I50" s="129"/>
    </row>
    <row r="51" spans="1:9" s="31" customFormat="1">
      <c r="A51" s="579" t="s">
        <v>94</v>
      </c>
      <c r="B51" s="555">
        <v>267.27100000000002</v>
      </c>
      <c r="C51" s="556">
        <v>398.61724499999997</v>
      </c>
      <c r="D51" s="556">
        <v>80.566000000000003</v>
      </c>
      <c r="E51" s="607">
        <v>746.45424500000001</v>
      </c>
      <c r="G51" s="129"/>
      <c r="H51" s="129"/>
      <c r="I51" s="129"/>
    </row>
    <row r="52" spans="1:9" ht="12.75" thickBot="1">
      <c r="A52" s="579" t="s">
        <v>96</v>
      </c>
      <c r="B52" s="559">
        <v>-3033.5889999999999</v>
      </c>
      <c r="C52" s="560">
        <v>-1085.7632035000001</v>
      </c>
      <c r="D52" s="560">
        <v>-372.21699999999976</v>
      </c>
      <c r="E52" s="610">
        <v>-4491.5692035000002</v>
      </c>
      <c r="G52" s="129"/>
      <c r="H52" s="129"/>
      <c r="I52" s="129"/>
    </row>
    <row r="53" spans="1:9" s="31" customFormat="1" ht="12.75" customHeight="1" thickBot="1">
      <c r="A53" s="624" t="s">
        <v>98</v>
      </c>
      <c r="B53" s="549">
        <v>0</v>
      </c>
      <c r="C53" s="557">
        <v>0</v>
      </c>
      <c r="D53" s="557">
        <v>0</v>
      </c>
      <c r="E53" s="551">
        <v>0</v>
      </c>
      <c r="G53" s="129"/>
      <c r="H53" s="129"/>
      <c r="I53" s="129"/>
    </row>
    <row r="54" spans="1:9" s="31" customFormat="1" ht="12.75" thickBot="1">
      <c r="A54" s="624" t="s">
        <v>100</v>
      </c>
      <c r="B54" s="549">
        <v>165797.83499999999</v>
      </c>
      <c r="C54" s="557">
        <v>72136.152351889992</v>
      </c>
      <c r="D54" s="557">
        <v>12769.585999999999</v>
      </c>
      <c r="E54" s="551">
        <v>250703.57335188999</v>
      </c>
      <c r="G54" s="129"/>
      <c r="H54" s="129"/>
      <c r="I54" s="129"/>
    </row>
    <row r="55" spans="1:9">
      <c r="B55" s="132"/>
      <c r="C55" s="132"/>
      <c r="D55" s="132"/>
      <c r="E55" s="33"/>
    </row>
    <row r="56" spans="1:9">
      <c r="B56" s="132"/>
      <c r="C56" s="132"/>
      <c r="D56" s="132"/>
      <c r="E56" s="132"/>
    </row>
    <row r="57" spans="1:9">
      <c r="B57" s="132"/>
      <c r="C57" s="132"/>
      <c r="D57" s="132"/>
    </row>
    <row r="58" spans="1:9">
      <c r="B58" s="132"/>
      <c r="C58" s="132"/>
      <c r="D58" s="132"/>
      <c r="E58" s="132"/>
    </row>
    <row r="59" spans="1:9">
      <c r="B59" s="133"/>
      <c r="C59" s="133"/>
      <c r="D59" s="133"/>
    </row>
    <row r="60" spans="1:9">
      <c r="B60" s="133"/>
      <c r="C60" s="133"/>
      <c r="D60" s="133"/>
    </row>
    <row r="61" spans="1:9">
      <c r="B61" s="133"/>
      <c r="C61" s="133"/>
      <c r="D61" s="133"/>
    </row>
    <row r="62" spans="1:9">
      <c r="B62" s="133"/>
      <c r="C62" s="133"/>
      <c r="D62" s="133"/>
    </row>
    <row r="63" spans="1:9">
      <c r="B63" s="133"/>
      <c r="C63" s="133"/>
      <c r="D63" s="133"/>
    </row>
    <row r="64" spans="1:9">
      <c r="B64" s="133"/>
      <c r="C64" s="133"/>
      <c r="D64" s="133"/>
    </row>
    <row r="65" spans="2:4">
      <c r="B65" s="133"/>
      <c r="C65" s="133"/>
      <c r="D65" s="133"/>
    </row>
    <row r="66" spans="2:4">
      <c r="B66" s="133"/>
      <c r="C66" s="133"/>
      <c r="D66" s="133"/>
    </row>
    <row r="67" spans="2:4">
      <c r="B67" s="133"/>
      <c r="C67" s="133"/>
      <c r="D67" s="133"/>
    </row>
  </sheetData>
  <mergeCells count="2">
    <mergeCell ref="A2:E2"/>
    <mergeCell ref="D4:E4"/>
  </mergeCells>
  <printOptions horizontalCentered="1" verticalCentered="1"/>
  <pageMargins left="0.22" right="0.2" top="0.19" bottom="0.18" header="0.17" footer="0.17"/>
  <pageSetup paperSize="9" scale="93" orientation="portrait" r:id="rId1"/>
  <headerFooter alignWithMargins="0">
    <oddFooter>&amp;LIzrabotil:
Petar Debnikov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7"/>
  <sheetViews>
    <sheetView topLeftCell="A34" zoomScaleNormal="100" workbookViewId="0">
      <selection activeCell="A2" sqref="A2:E2"/>
    </sheetView>
  </sheetViews>
  <sheetFormatPr defaultColWidth="49.125" defaultRowHeight="12"/>
  <cols>
    <col min="1" max="1" width="40" style="30" customWidth="1"/>
    <col min="2" max="2" width="12.5" style="30" customWidth="1"/>
    <col min="3" max="3" width="11.25" style="30" customWidth="1"/>
    <col min="4" max="4" width="9.875" style="30" customWidth="1"/>
    <col min="5" max="5" width="11" style="30" customWidth="1"/>
    <col min="6" max="254" width="9" style="30" customWidth="1"/>
    <col min="255" max="255" width="1" style="30" customWidth="1"/>
    <col min="256" max="16384" width="49.125" style="30"/>
  </cols>
  <sheetData>
    <row r="1" spans="1:9">
      <c r="A1" s="185"/>
      <c r="B1" s="185"/>
      <c r="C1" s="185"/>
      <c r="D1" s="186"/>
      <c r="E1" s="185"/>
    </row>
    <row r="2" spans="1:9" ht="12" customHeight="1">
      <c r="A2" s="1605" t="s">
        <v>503</v>
      </c>
      <c r="B2" s="1605"/>
      <c r="C2" s="1605"/>
      <c r="D2" s="1605"/>
      <c r="E2" s="1605"/>
    </row>
    <row r="3" spans="1:9" ht="12" customHeight="1">
      <c r="A3" s="210"/>
      <c r="B3" s="210"/>
      <c r="C3" s="210"/>
      <c r="D3" s="210"/>
      <c r="E3" s="210"/>
    </row>
    <row r="4" spans="1:9" ht="12.75" thickBot="1">
      <c r="A4" s="2"/>
      <c r="B4" s="185"/>
      <c r="C4" s="185"/>
      <c r="D4" s="1623" t="s">
        <v>385</v>
      </c>
      <c r="E4" s="1623"/>
    </row>
    <row r="5" spans="1:9" ht="28.5" customHeight="1" thickBot="1">
      <c r="A5" s="433" t="s">
        <v>326</v>
      </c>
      <c r="B5" s="306" t="s">
        <v>5</v>
      </c>
      <c r="C5" s="307" t="s">
        <v>324</v>
      </c>
      <c r="D5" s="308" t="s">
        <v>325</v>
      </c>
      <c r="E5" s="309" t="s">
        <v>8</v>
      </c>
    </row>
    <row r="6" spans="1:9" s="31" customFormat="1" ht="12.75" thickBot="1">
      <c r="A6" s="620" t="s">
        <v>327</v>
      </c>
      <c r="B6" s="584">
        <v>4400.3980000000001</v>
      </c>
      <c r="C6" s="584">
        <v>7175.8549704999996</v>
      </c>
      <c r="D6" s="584">
        <v>429.971</v>
      </c>
      <c r="E6" s="598">
        <v>12006.223970499999</v>
      </c>
    </row>
    <row r="7" spans="1:9">
      <c r="A7" s="581" t="s">
        <v>328</v>
      </c>
      <c r="B7" s="587">
        <v>103.371</v>
      </c>
      <c r="C7" s="588">
        <v>98.683000000000007</v>
      </c>
      <c r="D7" s="588">
        <v>1.427</v>
      </c>
      <c r="E7" s="589">
        <v>203.48099999999999</v>
      </c>
      <c r="G7" s="31"/>
      <c r="H7" s="31"/>
      <c r="I7" s="31"/>
    </row>
    <row r="8" spans="1:9">
      <c r="A8" s="582" t="s">
        <v>389</v>
      </c>
      <c r="B8" s="590">
        <v>295.92599999999999</v>
      </c>
      <c r="C8" s="591">
        <v>30.08018550000002</v>
      </c>
      <c r="D8" s="591">
        <v>0.16800000000000001</v>
      </c>
      <c r="E8" s="592">
        <v>326.17418550000002</v>
      </c>
      <c r="G8" s="31"/>
      <c r="H8" s="31"/>
      <c r="I8" s="31"/>
    </row>
    <row r="9" spans="1:9">
      <c r="A9" s="582" t="s">
        <v>390</v>
      </c>
      <c r="B9" s="590">
        <v>281.68299999999999</v>
      </c>
      <c r="C9" s="591">
        <v>299.47199999999998</v>
      </c>
      <c r="D9" s="591">
        <v>4.3559999999999999</v>
      </c>
      <c r="E9" s="592">
        <v>585.51099999999997</v>
      </c>
      <c r="G9" s="31"/>
      <c r="H9" s="31"/>
      <c r="I9" s="31"/>
    </row>
    <row r="10" spans="1:9">
      <c r="A10" s="582" t="s">
        <v>331</v>
      </c>
      <c r="B10" s="590">
        <v>1539.4659999999999</v>
      </c>
      <c r="C10" s="591">
        <v>963.952</v>
      </c>
      <c r="D10" s="591">
        <v>277.54199999999997</v>
      </c>
      <c r="E10" s="615">
        <v>2780.96</v>
      </c>
      <c r="G10" s="31"/>
      <c r="H10" s="31"/>
      <c r="I10" s="31"/>
    </row>
    <row r="11" spans="1:9">
      <c r="A11" s="582" t="s">
        <v>391</v>
      </c>
      <c r="B11" s="590">
        <v>767.54300000000001</v>
      </c>
      <c r="C11" s="591">
        <v>907.98222999999996</v>
      </c>
      <c r="D11" s="591">
        <v>0</v>
      </c>
      <c r="E11" s="592">
        <v>1675.52523</v>
      </c>
      <c r="G11" s="31"/>
      <c r="H11" s="31"/>
      <c r="I11" s="31"/>
    </row>
    <row r="12" spans="1:9">
      <c r="A12" s="582" t="s">
        <v>492</v>
      </c>
      <c r="B12" s="590">
        <v>798.26</v>
      </c>
      <c r="C12" s="591">
        <v>4874.9695549999997</v>
      </c>
      <c r="D12" s="591">
        <v>0</v>
      </c>
      <c r="E12" s="592">
        <v>5673.2295549999999</v>
      </c>
      <c r="G12" s="31"/>
      <c r="H12" s="31"/>
      <c r="I12" s="31"/>
    </row>
    <row r="13" spans="1:9">
      <c r="A13" s="582" t="s">
        <v>496</v>
      </c>
      <c r="B13" s="590">
        <v>307.08800000000002</v>
      </c>
      <c r="C13" s="591">
        <v>0.71599999999999997</v>
      </c>
      <c r="D13" s="591">
        <v>146.47800000000001</v>
      </c>
      <c r="E13" s="592">
        <v>454.28199999999998</v>
      </c>
      <c r="G13" s="31"/>
      <c r="H13" s="31"/>
      <c r="I13" s="31"/>
    </row>
    <row r="14" spans="1:9" ht="12.75" thickBot="1">
      <c r="A14" s="582" t="s">
        <v>392</v>
      </c>
      <c r="B14" s="593">
        <v>307.06099999999998</v>
      </c>
      <c r="C14" s="594">
        <v>0</v>
      </c>
      <c r="D14" s="594">
        <v>0</v>
      </c>
      <c r="E14" s="616">
        <v>307.06099999999998</v>
      </c>
      <c r="G14" s="31"/>
      <c r="H14" s="31"/>
      <c r="I14" s="31"/>
    </row>
    <row r="15" spans="1:9" s="31" customFormat="1" ht="12.75" thickBot="1">
      <c r="A15" s="620" t="s">
        <v>335</v>
      </c>
      <c r="B15" s="596">
        <v>53908.258999999998</v>
      </c>
      <c r="C15" s="596">
        <v>16365.383564183003</v>
      </c>
      <c r="D15" s="596">
        <v>2772.7289999999944</v>
      </c>
      <c r="E15" s="598">
        <v>73046.371564182991</v>
      </c>
    </row>
    <row r="16" spans="1:9">
      <c r="A16" s="582" t="s">
        <v>336</v>
      </c>
      <c r="B16" s="587">
        <v>16489.381000000001</v>
      </c>
      <c r="C16" s="588">
        <v>4977.6998710799999</v>
      </c>
      <c r="D16" s="588">
        <v>1138.2139999999999</v>
      </c>
      <c r="E16" s="617">
        <v>22605.294871080001</v>
      </c>
      <c r="G16" s="31"/>
      <c r="H16" s="31"/>
      <c r="I16" s="31"/>
    </row>
    <row r="17" spans="1:9">
      <c r="A17" s="582" t="s">
        <v>337</v>
      </c>
      <c r="B17" s="590">
        <v>1112.298</v>
      </c>
      <c r="C17" s="591">
        <v>41.048000000000002</v>
      </c>
      <c r="D17" s="591">
        <v>139.518</v>
      </c>
      <c r="E17" s="615">
        <v>1292.864</v>
      </c>
      <c r="G17" s="31"/>
      <c r="H17" s="31"/>
      <c r="I17" s="31"/>
    </row>
    <row r="18" spans="1:9">
      <c r="A18" s="582" t="s">
        <v>338</v>
      </c>
      <c r="B18" s="590">
        <v>2146.0650000000001</v>
      </c>
      <c r="C18" s="591">
        <v>848.86580600000002</v>
      </c>
      <c r="D18" s="591">
        <v>144.54799999999989</v>
      </c>
      <c r="E18" s="595">
        <v>3139.4788060000001</v>
      </c>
      <c r="G18" s="31"/>
      <c r="H18" s="31"/>
      <c r="I18" s="31"/>
    </row>
    <row r="19" spans="1:9">
      <c r="A19" s="582" t="s">
        <v>339</v>
      </c>
      <c r="B19" s="590">
        <v>10512.254000000001</v>
      </c>
      <c r="C19" s="591">
        <v>3129.403966803</v>
      </c>
      <c r="D19" s="591">
        <v>552.32999999999959</v>
      </c>
      <c r="E19" s="595">
        <v>14193.987966802999</v>
      </c>
      <c r="G19" s="31"/>
      <c r="H19" s="31"/>
      <c r="I19" s="31"/>
    </row>
    <row r="20" spans="1:9">
      <c r="A20" s="582" t="s">
        <v>340</v>
      </c>
      <c r="B20" s="590">
        <v>305.3</v>
      </c>
      <c r="C20" s="591">
        <v>147.50087379999999</v>
      </c>
      <c r="D20" s="591">
        <v>7.9539999999999997</v>
      </c>
      <c r="E20" s="592">
        <v>460.75487379999998</v>
      </c>
      <c r="G20" s="31"/>
      <c r="H20" s="31"/>
      <c r="I20" s="31"/>
    </row>
    <row r="21" spans="1:9">
      <c r="A21" s="582" t="s">
        <v>393</v>
      </c>
      <c r="B21" s="590">
        <v>7960.6620000000003</v>
      </c>
      <c r="C21" s="591">
        <v>2392.5868690000007</v>
      </c>
      <c r="D21" s="591">
        <v>307.18299999999999</v>
      </c>
      <c r="E21" s="592">
        <v>10660.431869</v>
      </c>
      <c r="G21" s="31"/>
      <c r="H21" s="31"/>
      <c r="I21" s="31"/>
    </row>
    <row r="22" spans="1:9">
      <c r="A22" s="582" t="s">
        <v>394</v>
      </c>
      <c r="B22" s="590">
        <v>15083.539000000001</v>
      </c>
      <c r="C22" s="591">
        <v>4686.4867329999997</v>
      </c>
      <c r="D22" s="591">
        <v>468.60199999999907</v>
      </c>
      <c r="E22" s="592">
        <v>20238.627732999998</v>
      </c>
      <c r="G22" s="31"/>
      <c r="H22" s="31"/>
      <c r="I22" s="31"/>
    </row>
    <row r="23" spans="1:9" ht="12.75" thickBot="1">
      <c r="A23" s="582" t="s">
        <v>395</v>
      </c>
      <c r="B23" s="593">
        <v>298.76</v>
      </c>
      <c r="C23" s="594">
        <v>141.79144450000129</v>
      </c>
      <c r="D23" s="594">
        <v>14.379999999999971</v>
      </c>
      <c r="E23" s="618">
        <v>454.93144450000125</v>
      </c>
      <c r="G23" s="31"/>
      <c r="H23" s="31"/>
      <c r="I23" s="31"/>
    </row>
    <row r="24" spans="1:9" s="31" customFormat="1" ht="12.75" customHeight="1" thickBot="1">
      <c r="A24" s="620" t="s">
        <v>344</v>
      </c>
      <c r="B24" s="596">
        <v>66218.94</v>
      </c>
      <c r="C24" s="596">
        <v>23121.282014</v>
      </c>
      <c r="D24" s="596">
        <v>1829.58</v>
      </c>
      <c r="E24" s="598">
        <v>91169.802014000001</v>
      </c>
    </row>
    <row r="25" spans="1:9">
      <c r="A25" s="582" t="s">
        <v>345</v>
      </c>
      <c r="B25" s="587">
        <v>8445.8510000000006</v>
      </c>
      <c r="C25" s="588">
        <v>8197.6364644999994</v>
      </c>
      <c r="D25" s="588">
        <v>807.37100000000282</v>
      </c>
      <c r="E25" s="592">
        <v>17450.858464500001</v>
      </c>
      <c r="G25" s="31"/>
      <c r="H25" s="31"/>
      <c r="I25" s="31"/>
    </row>
    <row r="26" spans="1:9">
      <c r="A26" s="583" t="s">
        <v>346</v>
      </c>
      <c r="B26" s="590">
        <v>710.77800000000002</v>
      </c>
      <c r="C26" s="591">
        <v>116.155</v>
      </c>
      <c r="D26" s="591">
        <v>49.241999999999997</v>
      </c>
      <c r="E26" s="595">
        <v>876.17499999999995</v>
      </c>
      <c r="G26" s="31"/>
      <c r="H26" s="31"/>
      <c r="I26" s="31"/>
    </row>
    <row r="27" spans="1:9">
      <c r="A27" s="583" t="s">
        <v>347</v>
      </c>
      <c r="B27" s="590">
        <v>654.67100000000005</v>
      </c>
      <c r="C27" s="591">
        <v>220.45400000000001</v>
      </c>
      <c r="D27" s="591">
        <v>79.962000000000003</v>
      </c>
      <c r="E27" s="592">
        <v>955.08699999999999</v>
      </c>
      <c r="G27" s="31"/>
      <c r="H27" s="31"/>
      <c r="I27" s="31"/>
    </row>
    <row r="28" spans="1:9">
      <c r="A28" s="582" t="s">
        <v>348</v>
      </c>
      <c r="B28" s="590">
        <v>19719.058000000001</v>
      </c>
      <c r="C28" s="591">
        <v>4665.1284379999997</v>
      </c>
      <c r="D28" s="591">
        <v>635.28800000000092</v>
      </c>
      <c r="E28" s="595">
        <v>25019.474438000001</v>
      </c>
      <c r="G28" s="31"/>
      <c r="H28" s="31"/>
      <c r="I28" s="31"/>
    </row>
    <row r="29" spans="1:9">
      <c r="A29" s="583" t="s">
        <v>396</v>
      </c>
      <c r="B29" s="590">
        <v>7672.4120000000003</v>
      </c>
      <c r="C29" s="591">
        <v>3105.8013254999996</v>
      </c>
      <c r="D29" s="591">
        <v>8.004000000000465</v>
      </c>
      <c r="E29" s="592">
        <v>10786.2173255</v>
      </c>
      <c r="G29" s="31"/>
      <c r="H29" s="31"/>
      <c r="I29" s="31"/>
    </row>
    <row r="30" spans="1:9" ht="24">
      <c r="A30" s="583" t="s">
        <v>397</v>
      </c>
      <c r="B30" s="590">
        <v>173.75</v>
      </c>
      <c r="C30" s="591">
        <v>111.32299999999999</v>
      </c>
      <c r="D30" s="591">
        <v>16.827000000000002</v>
      </c>
      <c r="E30" s="589">
        <v>301.89999999999998</v>
      </c>
      <c r="G30" s="31"/>
      <c r="H30" s="31"/>
      <c r="I30" s="31"/>
    </row>
    <row r="31" spans="1:9" ht="12.75" thickBot="1">
      <c r="A31" s="582" t="s">
        <v>398</v>
      </c>
      <c r="B31" s="593">
        <v>28842.42</v>
      </c>
      <c r="C31" s="594">
        <v>6704.783786</v>
      </c>
      <c r="D31" s="594">
        <v>232.88599999999815</v>
      </c>
      <c r="E31" s="616">
        <v>35780.089785999997</v>
      </c>
      <c r="G31" s="31"/>
      <c r="H31" s="31"/>
      <c r="I31" s="31"/>
    </row>
    <row r="32" spans="1:9" s="31" customFormat="1" ht="23.25" customHeight="1" thickBot="1">
      <c r="A32" s="620" t="s">
        <v>352</v>
      </c>
      <c r="B32" s="596">
        <v>36.603999999999999</v>
      </c>
      <c r="C32" s="596">
        <v>592.28300000000002</v>
      </c>
      <c r="D32" s="596">
        <v>0.96</v>
      </c>
      <c r="E32" s="598">
        <v>629.84699999999998</v>
      </c>
    </row>
    <row r="33" spans="1:9">
      <c r="A33" s="583" t="s">
        <v>353</v>
      </c>
      <c r="B33" s="590">
        <v>0</v>
      </c>
      <c r="C33" s="591">
        <v>592.28300000000002</v>
      </c>
      <c r="D33" s="591">
        <v>0.96</v>
      </c>
      <c r="E33" s="617">
        <v>593.24300000000005</v>
      </c>
      <c r="G33" s="31"/>
      <c r="H33" s="31"/>
      <c r="I33" s="31"/>
    </row>
    <row r="34" spans="1:9" ht="24">
      <c r="A34" s="583" t="s">
        <v>399</v>
      </c>
      <c r="B34" s="590">
        <v>0</v>
      </c>
      <c r="C34" s="591">
        <v>0</v>
      </c>
      <c r="D34" s="591">
        <v>0</v>
      </c>
      <c r="E34" s="615">
        <v>0</v>
      </c>
      <c r="G34" s="31"/>
      <c r="H34" s="31" t="s">
        <v>504</v>
      </c>
      <c r="I34" s="31"/>
    </row>
    <row r="35" spans="1:9">
      <c r="A35" s="582" t="s">
        <v>354</v>
      </c>
      <c r="B35" s="590">
        <v>0</v>
      </c>
      <c r="C35" s="591">
        <v>0</v>
      </c>
      <c r="D35" s="591">
        <v>0</v>
      </c>
      <c r="E35" s="592">
        <v>0</v>
      </c>
      <c r="G35" s="31"/>
      <c r="H35" s="31"/>
      <c r="I35" s="31"/>
    </row>
    <row r="36" spans="1:9" ht="12.75" thickBot="1">
      <c r="A36" s="583" t="s">
        <v>355</v>
      </c>
      <c r="B36" s="590">
        <v>36.603999999999999</v>
      </c>
      <c r="C36" s="591">
        <v>0</v>
      </c>
      <c r="D36" s="591">
        <v>0</v>
      </c>
      <c r="E36" s="618">
        <v>36.603999999999999</v>
      </c>
      <c r="G36" s="31"/>
      <c r="H36" s="31"/>
      <c r="I36" s="31"/>
    </row>
    <row r="37" spans="1:9" s="31" customFormat="1" ht="12.75" thickBot="1">
      <c r="A37" s="620" t="s">
        <v>356</v>
      </c>
      <c r="B37" s="596">
        <v>2255.17</v>
      </c>
      <c r="C37" s="596">
        <v>1313.539132707002</v>
      </c>
      <c r="D37" s="596">
        <v>170.29699999999977</v>
      </c>
      <c r="E37" s="598">
        <v>3739.0061327070016</v>
      </c>
    </row>
    <row r="38" spans="1:9">
      <c r="A38" s="582" t="s">
        <v>357</v>
      </c>
      <c r="B38" s="587">
        <v>698.78499999999997</v>
      </c>
      <c r="C38" s="588">
        <v>450.99938046700004</v>
      </c>
      <c r="D38" s="588">
        <v>53.192999999999941</v>
      </c>
      <c r="E38" s="595">
        <v>1202.9773804669999</v>
      </c>
      <c r="G38" s="31"/>
      <c r="H38" s="31"/>
      <c r="I38" s="31"/>
    </row>
    <row r="39" spans="1:9">
      <c r="A39" s="582" t="s">
        <v>358</v>
      </c>
      <c r="B39" s="590">
        <v>744.90099999999995</v>
      </c>
      <c r="C39" s="591">
        <v>388.49447773999998</v>
      </c>
      <c r="D39" s="591">
        <v>79.429000000000002</v>
      </c>
      <c r="E39" s="595">
        <v>1212.82447774</v>
      </c>
      <c r="G39" s="31"/>
      <c r="H39" s="31"/>
      <c r="I39" s="31"/>
    </row>
    <row r="40" spans="1:9">
      <c r="A40" s="582" t="s">
        <v>400</v>
      </c>
      <c r="B40" s="590">
        <v>273.11700000000002</v>
      </c>
      <c r="C40" s="591">
        <v>171.42265550000249</v>
      </c>
      <c r="D40" s="591">
        <v>23.667000000000002</v>
      </c>
      <c r="E40" s="592">
        <v>468.20665550000251</v>
      </c>
      <c r="G40" s="31"/>
      <c r="H40" s="31"/>
      <c r="I40" s="31"/>
    </row>
    <row r="41" spans="1:9" ht="12.75" thickBot="1">
      <c r="A41" s="582" t="s">
        <v>360</v>
      </c>
      <c r="B41" s="593">
        <v>538.36699999999996</v>
      </c>
      <c r="C41" s="594">
        <v>302.62261899999942</v>
      </c>
      <c r="D41" s="594">
        <v>14.008000000000058</v>
      </c>
      <c r="E41" s="616">
        <v>854.99761899999953</v>
      </c>
      <c r="G41" s="31"/>
      <c r="H41" s="31"/>
      <c r="I41" s="31"/>
    </row>
    <row r="42" spans="1:9" s="31" customFormat="1" ht="12.75" customHeight="1" thickBot="1">
      <c r="A42" s="620" t="s">
        <v>361</v>
      </c>
      <c r="B42" s="596">
        <v>9782.1929999999993</v>
      </c>
      <c r="C42" s="596">
        <v>6453.8521424999999</v>
      </c>
      <c r="D42" s="596">
        <v>460.62099999999998</v>
      </c>
      <c r="E42" s="598">
        <v>16696.666142499998</v>
      </c>
    </row>
    <row r="43" spans="1:9">
      <c r="A43" s="582" t="s">
        <v>362</v>
      </c>
      <c r="B43" s="587">
        <v>906.17499999999995</v>
      </c>
      <c r="C43" s="588">
        <v>594.51800000000003</v>
      </c>
      <c r="D43" s="588">
        <v>3.0350000000000001</v>
      </c>
      <c r="E43" s="595">
        <v>1503.7280000000001</v>
      </c>
      <c r="G43" s="31"/>
      <c r="H43" s="31"/>
      <c r="I43" s="31"/>
    </row>
    <row r="44" spans="1:9">
      <c r="A44" s="582" t="s">
        <v>363</v>
      </c>
      <c r="B44" s="590">
        <v>0</v>
      </c>
      <c r="C44" s="591">
        <v>89.638999999999996</v>
      </c>
      <c r="D44" s="591">
        <v>0</v>
      </c>
      <c r="E44" s="595">
        <v>89.638999999999996</v>
      </c>
      <c r="G44" s="31"/>
      <c r="H44" s="31"/>
      <c r="I44" s="31"/>
    </row>
    <row r="45" spans="1:9">
      <c r="A45" s="583" t="s">
        <v>364</v>
      </c>
      <c r="B45" s="590">
        <v>867.93399999999997</v>
      </c>
      <c r="C45" s="591">
        <v>755.62087499999996</v>
      </c>
      <c r="D45" s="591">
        <v>70</v>
      </c>
      <c r="E45" s="592">
        <v>1693.554875</v>
      </c>
      <c r="G45" s="31"/>
      <c r="H45" s="31"/>
      <c r="I45" s="31"/>
    </row>
    <row r="46" spans="1:9">
      <c r="A46" s="582" t="s">
        <v>365</v>
      </c>
      <c r="B46" s="590">
        <v>2609.5619999999999</v>
      </c>
      <c r="C46" s="591">
        <v>1655.435256</v>
      </c>
      <c r="D46" s="591">
        <v>293.892</v>
      </c>
      <c r="E46" s="595">
        <v>4558.8892560000004</v>
      </c>
      <c r="G46" s="31"/>
      <c r="H46" s="31"/>
      <c r="I46" s="31"/>
    </row>
    <row r="47" spans="1:9">
      <c r="A47" s="583" t="s">
        <v>497</v>
      </c>
      <c r="B47" s="590">
        <v>75.858000000000004</v>
      </c>
      <c r="C47" s="591">
        <v>93.863</v>
      </c>
      <c r="D47" s="591">
        <v>0</v>
      </c>
      <c r="E47" s="592">
        <v>169.721</v>
      </c>
      <c r="G47" s="31"/>
      <c r="H47" s="31"/>
      <c r="I47" s="31"/>
    </row>
    <row r="48" spans="1:9">
      <c r="A48" s="583" t="s">
        <v>401</v>
      </c>
      <c r="B48" s="590">
        <v>561.51900000000001</v>
      </c>
      <c r="C48" s="591">
        <v>93.44734849999999</v>
      </c>
      <c r="D48" s="591">
        <v>0.96899999999997088</v>
      </c>
      <c r="E48" s="615">
        <v>655.93534849999992</v>
      </c>
      <c r="G48" s="31"/>
      <c r="H48" s="31"/>
      <c r="I48" s="31"/>
    </row>
    <row r="49" spans="1:9" ht="12.75" thickBot="1">
      <c r="A49" s="582" t="s">
        <v>402</v>
      </c>
      <c r="B49" s="593">
        <v>4761.1450000000004</v>
      </c>
      <c r="C49" s="594">
        <v>3171.3286630000002</v>
      </c>
      <c r="D49" s="594">
        <v>92.725000000000463</v>
      </c>
      <c r="E49" s="618">
        <v>8025.198663000001</v>
      </c>
      <c r="G49" s="31"/>
      <c r="H49" s="31"/>
      <c r="I49" s="31"/>
    </row>
    <row r="50" spans="1:9" s="31" customFormat="1" ht="12.75" customHeight="1" thickBot="1">
      <c r="A50" s="620" t="s">
        <v>368</v>
      </c>
      <c r="B50" s="596">
        <v>10615.842000000001</v>
      </c>
      <c r="C50" s="596">
        <v>7776.1869999999999</v>
      </c>
      <c r="D50" s="596">
        <v>1216.136</v>
      </c>
      <c r="E50" s="598">
        <v>19608.165000000001</v>
      </c>
    </row>
    <row r="51" spans="1:9">
      <c r="A51" s="582" t="s">
        <v>369</v>
      </c>
      <c r="B51" s="587">
        <v>286.16000000000003</v>
      </c>
      <c r="C51" s="588">
        <v>551.43499999999995</v>
      </c>
      <c r="D51" s="588">
        <v>5.1029999999999998</v>
      </c>
      <c r="E51" s="595">
        <v>842.69799999999998</v>
      </c>
      <c r="G51" s="31"/>
      <c r="H51" s="31"/>
      <c r="I51" s="31"/>
    </row>
    <row r="52" spans="1:9">
      <c r="A52" s="583" t="s">
        <v>370</v>
      </c>
      <c r="B52" s="590">
        <v>309.642</v>
      </c>
      <c r="C52" s="591">
        <v>836.846</v>
      </c>
      <c r="D52" s="591">
        <v>4.6550000000000002</v>
      </c>
      <c r="E52" s="592">
        <v>1151.143</v>
      </c>
      <c r="G52" s="31"/>
      <c r="H52" s="31"/>
      <c r="I52" s="31"/>
    </row>
    <row r="53" spans="1:9" ht="24">
      <c r="A53" s="583" t="s">
        <v>498</v>
      </c>
      <c r="B53" s="590">
        <v>591.86599999999999</v>
      </c>
      <c r="C53" s="591">
        <v>1681.2349999999999</v>
      </c>
      <c r="D53" s="591">
        <v>0</v>
      </c>
      <c r="E53" s="592">
        <v>2273.1010000000001</v>
      </c>
      <c r="G53" s="31"/>
      <c r="H53" s="31"/>
      <c r="I53" s="31"/>
    </row>
    <row r="54" spans="1:9">
      <c r="A54" s="582" t="s">
        <v>372</v>
      </c>
      <c r="B54" s="590">
        <v>3574.413</v>
      </c>
      <c r="C54" s="591">
        <v>2702.3330000000001</v>
      </c>
      <c r="D54" s="591">
        <v>1159.1959999999999</v>
      </c>
      <c r="E54" s="592">
        <v>7435.942</v>
      </c>
      <c r="F54" s="32"/>
      <c r="G54" s="31"/>
      <c r="H54" s="31"/>
      <c r="I54" s="31"/>
    </row>
    <row r="55" spans="1:9">
      <c r="A55" s="582" t="s">
        <v>406</v>
      </c>
      <c r="B55" s="590">
        <v>826.178</v>
      </c>
      <c r="C55" s="591">
        <v>721.74099999999999</v>
      </c>
      <c r="D55" s="591">
        <v>47.182000000000002</v>
      </c>
      <c r="E55" s="615">
        <v>1595.1010000000001</v>
      </c>
      <c r="G55" s="31"/>
      <c r="H55" s="31"/>
      <c r="I55" s="31"/>
    </row>
    <row r="56" spans="1:9" ht="24">
      <c r="A56" s="582" t="s">
        <v>407</v>
      </c>
      <c r="B56" s="590">
        <v>0</v>
      </c>
      <c r="C56" s="591">
        <v>460.59199999999998</v>
      </c>
      <c r="D56" s="591">
        <v>0</v>
      </c>
      <c r="E56" s="592">
        <v>460.59199999999998</v>
      </c>
      <c r="G56" s="31"/>
      <c r="H56" s="31"/>
      <c r="I56" s="31"/>
    </row>
    <row r="57" spans="1:9">
      <c r="A57" s="582" t="s">
        <v>374</v>
      </c>
      <c r="B57" s="590">
        <v>8.4000000000000005E-2</v>
      </c>
      <c r="C57" s="591">
        <v>0</v>
      </c>
      <c r="D57" s="591">
        <v>0</v>
      </c>
      <c r="E57" s="595">
        <v>8.4000000000000005E-2</v>
      </c>
      <c r="G57" s="31"/>
      <c r="H57" s="31"/>
      <c r="I57" s="31"/>
    </row>
    <row r="58" spans="1:9" ht="24.75" thickBot="1">
      <c r="A58" s="579" t="s">
        <v>375</v>
      </c>
      <c r="B58" s="593">
        <v>5027.4989999999998</v>
      </c>
      <c r="C58" s="594">
        <v>822.005</v>
      </c>
      <c r="D58" s="594">
        <v>0</v>
      </c>
      <c r="E58" s="618">
        <v>5849.5039999999999</v>
      </c>
      <c r="G58" s="31"/>
      <c r="H58" s="31"/>
      <c r="I58" s="31"/>
    </row>
    <row r="59" spans="1:9" s="31" customFormat="1" ht="12.75" customHeight="1" thickBot="1">
      <c r="A59" s="620" t="s">
        <v>376</v>
      </c>
      <c r="B59" s="596">
        <v>820.80399999999997</v>
      </c>
      <c r="C59" s="597">
        <v>90.836531000000008</v>
      </c>
      <c r="D59" s="597">
        <v>14.720999999999956</v>
      </c>
      <c r="E59" s="586">
        <v>926.36153100000001</v>
      </c>
    </row>
    <row r="60" spans="1:9" s="31" customFormat="1" ht="12.75" thickBot="1">
      <c r="A60" s="620" t="s">
        <v>499</v>
      </c>
      <c r="B60" s="599">
        <v>14370.519</v>
      </c>
      <c r="C60" s="599">
        <v>8800.0810242860007</v>
      </c>
      <c r="D60" s="599">
        <v>5761.7429999999986</v>
      </c>
      <c r="E60" s="601">
        <v>28932.343024286001</v>
      </c>
      <c r="F60" s="32"/>
    </row>
    <row r="61" spans="1:9">
      <c r="A61" s="582" t="s">
        <v>378</v>
      </c>
      <c r="B61" s="590">
        <v>9113.1679999999997</v>
      </c>
      <c r="C61" s="590">
        <v>7148.7168839999995</v>
      </c>
      <c r="D61" s="590">
        <v>5270.1090000000004</v>
      </c>
      <c r="E61" s="617">
        <v>21531.993884</v>
      </c>
      <c r="G61" s="31"/>
      <c r="H61" s="31"/>
      <c r="I61" s="31"/>
    </row>
    <row r="62" spans="1:9">
      <c r="A62" s="582" t="s">
        <v>379</v>
      </c>
      <c r="B62" s="590">
        <v>3581.1779999999999</v>
      </c>
      <c r="C62" s="590">
        <v>1232.103314</v>
      </c>
      <c r="D62" s="590">
        <v>335.88800000000026</v>
      </c>
      <c r="E62" s="615">
        <v>5149.1693140000007</v>
      </c>
      <c r="G62" s="31"/>
      <c r="H62" s="31"/>
      <c r="I62" s="31"/>
    </row>
    <row r="63" spans="1:9">
      <c r="A63" s="582" t="s">
        <v>380</v>
      </c>
      <c r="B63" s="590">
        <v>116.568</v>
      </c>
      <c r="C63" s="590">
        <v>0</v>
      </c>
      <c r="D63" s="590">
        <v>0.36799999999999999</v>
      </c>
      <c r="E63" s="592">
        <v>116.93600000000001</v>
      </c>
      <c r="G63" s="31"/>
      <c r="H63" s="31"/>
      <c r="I63" s="31"/>
    </row>
    <row r="64" spans="1:9">
      <c r="A64" s="582" t="s">
        <v>381</v>
      </c>
      <c r="B64" s="590">
        <v>1558.5229999999999</v>
      </c>
      <c r="C64" s="590">
        <v>1149.1913265000001</v>
      </c>
      <c r="D64" s="590">
        <v>88.070999999999998</v>
      </c>
      <c r="E64" s="615">
        <v>2795.7853264999999</v>
      </c>
      <c r="G64" s="31"/>
      <c r="H64" s="31"/>
      <c r="I64" s="31"/>
    </row>
    <row r="65" spans="1:9">
      <c r="A65" s="582" t="s">
        <v>263</v>
      </c>
      <c r="B65" s="590">
        <v>1.0820000000000001</v>
      </c>
      <c r="C65" s="590">
        <v>0</v>
      </c>
      <c r="D65" s="590">
        <v>422.63299999999998</v>
      </c>
      <c r="E65" s="595">
        <v>423.71499999999997</v>
      </c>
      <c r="G65" s="31"/>
      <c r="H65" s="31"/>
      <c r="I65" s="31"/>
    </row>
    <row r="66" spans="1:9">
      <c r="A66" s="582" t="s">
        <v>382</v>
      </c>
      <c r="B66" s="590">
        <v>0</v>
      </c>
      <c r="C66" s="590">
        <v>-386.65899999999999</v>
      </c>
      <c r="D66" s="590">
        <v>-160.23699999999999</v>
      </c>
      <c r="E66" s="595">
        <v>-546.89599999999996</v>
      </c>
      <c r="G66" s="31"/>
      <c r="H66" s="31"/>
      <c r="I66" s="31"/>
    </row>
    <row r="67" spans="1:9" ht="12.75" thickBot="1">
      <c r="A67" s="583" t="s">
        <v>404</v>
      </c>
      <c r="B67" s="593">
        <v>0</v>
      </c>
      <c r="C67" s="593">
        <v>-343.27150021400001</v>
      </c>
      <c r="D67" s="593">
        <v>-195.089</v>
      </c>
      <c r="E67" s="618">
        <v>-538.36050021400001</v>
      </c>
      <c r="G67" s="31"/>
      <c r="H67" s="31"/>
      <c r="I67" s="31"/>
    </row>
    <row r="68" spans="1:9" s="31" customFormat="1" ht="12.75" thickBot="1">
      <c r="A68" s="620" t="s">
        <v>500</v>
      </c>
      <c r="B68" s="604">
        <v>3389.1060000000002</v>
      </c>
      <c r="C68" s="604">
        <v>446.85300000000001</v>
      </c>
      <c r="D68" s="604">
        <v>112.828</v>
      </c>
      <c r="E68" s="586">
        <v>3948.7869999999998</v>
      </c>
    </row>
    <row r="69" spans="1:9" s="31" customFormat="1" ht="12.75" thickBot="1">
      <c r="A69" s="620" t="s">
        <v>495</v>
      </c>
      <c r="B69" s="599">
        <v>165797.83499999999</v>
      </c>
      <c r="C69" s="599">
        <v>72136.152379176012</v>
      </c>
      <c r="D69" s="599">
        <v>12769.585999999985</v>
      </c>
      <c r="E69" s="586">
        <v>250703.57337917603</v>
      </c>
    </row>
    <row r="70" spans="1:9">
      <c r="B70" s="132"/>
      <c r="C70" s="132"/>
      <c r="D70" s="132"/>
      <c r="E70" s="132"/>
    </row>
    <row r="71" spans="1:9">
      <c r="B71" s="133"/>
      <c r="C71" s="133"/>
      <c r="D71" s="133"/>
      <c r="E71" s="133"/>
    </row>
    <row r="72" spans="1:9">
      <c r="B72" s="133"/>
      <c r="C72" s="133"/>
      <c r="D72" s="133"/>
      <c r="E72" s="133"/>
    </row>
    <row r="73" spans="1:9">
      <c r="B73" s="133"/>
      <c r="C73" s="133"/>
      <c r="D73" s="133"/>
      <c r="E73" s="133"/>
    </row>
    <row r="74" spans="1:9">
      <c r="B74" s="133"/>
      <c r="C74" s="133"/>
      <c r="D74" s="133"/>
      <c r="E74" s="133"/>
    </row>
    <row r="75" spans="1:9">
      <c r="B75" s="133"/>
      <c r="C75" s="133"/>
      <c r="D75" s="133"/>
      <c r="E75" s="133"/>
    </row>
    <row r="76" spans="1:9">
      <c r="B76" s="133"/>
      <c r="C76" s="133"/>
      <c r="D76" s="133"/>
      <c r="E76" s="133"/>
    </row>
    <row r="77" spans="1:9">
      <c r="B77" s="133"/>
      <c r="C77" s="133"/>
      <c r="D77" s="133"/>
      <c r="E77" s="133"/>
    </row>
  </sheetData>
  <mergeCells count="2">
    <mergeCell ref="A2:E2"/>
    <mergeCell ref="D4:E4"/>
  </mergeCells>
  <printOptions horizontalCentered="1" verticalCentered="1"/>
  <pageMargins left="0.17" right="0.16" top="0.17" bottom="0.19" header="0.17" footer="0.17"/>
  <pageSetup paperSize="9" scale="95" orientation="portrait" r:id="rId1"/>
  <headerFooter alignWithMargins="0">
    <oddFooter>&amp;LIzrabotil:
Petar Debnikov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6"/>
  <sheetViews>
    <sheetView zoomScaleNormal="100" workbookViewId="0">
      <selection activeCell="B51" sqref="B51:E51"/>
    </sheetView>
  </sheetViews>
  <sheetFormatPr defaultRowHeight="14.25"/>
  <cols>
    <col min="1" max="1" width="4" style="627" customWidth="1"/>
    <col min="2" max="2" width="2" style="627" customWidth="1"/>
    <col min="3" max="4" width="9" style="627"/>
    <col min="5" max="5" width="34.25" style="627" customWidth="1"/>
    <col min="6" max="6" width="10.25" style="627" bestFit="1" customWidth="1"/>
    <col min="7" max="8" width="9.375" style="627" bestFit="1" customWidth="1"/>
    <col min="9" max="9" width="10.25" style="627" bestFit="1" customWidth="1"/>
    <col min="10" max="10" width="9" style="628"/>
    <col min="11" max="11" width="9.375" style="628" bestFit="1" customWidth="1"/>
    <col min="12" max="244" width="9" style="628"/>
    <col min="245" max="245" width="3.5" style="628" customWidth="1"/>
    <col min="246" max="246" width="1.25" style="628" customWidth="1"/>
    <col min="247" max="247" width="1.875" style="628" customWidth="1"/>
    <col min="248" max="248" width="2.125" style="628" customWidth="1"/>
    <col min="249" max="249" width="71.75" style="628" customWidth="1"/>
    <col min="250" max="250" width="11.5" style="628" customWidth="1"/>
    <col min="251" max="251" width="11" style="628" customWidth="1"/>
    <col min="252" max="252" width="10.625" style="628" customWidth="1"/>
    <col min="253" max="253" width="12.5" style="628" customWidth="1"/>
    <col min="254" max="16384" width="9" style="628"/>
  </cols>
  <sheetData>
    <row r="1" spans="1:10">
      <c r="A1" s="185"/>
      <c r="B1" s="185"/>
      <c r="C1" s="185"/>
      <c r="D1" s="186"/>
      <c r="E1" s="185"/>
    </row>
    <row r="2" spans="1:10" ht="15" customHeight="1">
      <c r="A2" s="1663" t="s">
        <v>830</v>
      </c>
      <c r="B2" s="1663"/>
      <c r="C2" s="1663"/>
      <c r="D2" s="1663"/>
      <c r="E2" s="1663"/>
      <c r="F2" s="1663"/>
      <c r="G2" s="1663"/>
      <c r="H2" s="1663"/>
      <c r="I2" s="1663"/>
    </row>
    <row r="3" spans="1:10" ht="15" customHeight="1">
      <c r="A3" s="763"/>
      <c r="B3" s="763"/>
      <c r="C3" s="763"/>
      <c r="D3" s="763"/>
      <c r="E3" s="763"/>
      <c r="F3" s="763"/>
      <c r="G3" s="763"/>
      <c r="H3" s="763"/>
      <c r="I3" s="763"/>
    </row>
    <row r="4" spans="1:10" ht="15" thickBot="1">
      <c r="A4" s="2"/>
      <c r="B4" s="185"/>
      <c r="C4" s="185"/>
      <c r="D4" s="628"/>
      <c r="E4" s="628"/>
      <c r="F4" s="626"/>
      <c r="H4" s="1664" t="s">
        <v>385</v>
      </c>
      <c r="I4" s="1664"/>
      <c r="J4" s="709"/>
    </row>
    <row r="5" spans="1:10" ht="30.75" customHeight="1" thickBot="1">
      <c r="A5" s="629" t="s">
        <v>289</v>
      </c>
      <c r="B5" s="1628" t="s">
        <v>505</v>
      </c>
      <c r="C5" s="1629"/>
      <c r="D5" s="1629"/>
      <c r="E5" s="1629"/>
      <c r="F5" s="629" t="s">
        <v>5</v>
      </c>
      <c r="G5" s="630" t="s">
        <v>6</v>
      </c>
      <c r="H5" s="631" t="s">
        <v>7</v>
      </c>
      <c r="I5" s="632" t="s">
        <v>8</v>
      </c>
    </row>
    <row r="6" spans="1:10" ht="15.75" customHeight="1" thickBot="1">
      <c r="A6" s="636">
        <v>1</v>
      </c>
      <c r="B6" s="1630" t="s">
        <v>408</v>
      </c>
      <c r="C6" s="1630"/>
      <c r="D6" s="1630"/>
      <c r="E6" s="1631"/>
      <c r="F6" s="633">
        <v>16090.906999999999</v>
      </c>
      <c r="G6" s="634">
        <v>7111.0122438899989</v>
      </c>
      <c r="H6" s="634">
        <v>939.99795999999958</v>
      </c>
      <c r="I6" s="635">
        <v>24141.91720389</v>
      </c>
    </row>
    <row r="7" spans="1:10" ht="15" customHeight="1">
      <c r="A7" s="637"/>
      <c r="B7" s="1632" t="s">
        <v>12</v>
      </c>
      <c r="C7" s="1633"/>
      <c r="D7" s="1633"/>
      <c r="E7" s="1633"/>
      <c r="F7" s="638">
        <v>7170.5</v>
      </c>
      <c r="G7" s="639">
        <v>3285.7418213899982</v>
      </c>
      <c r="H7" s="639">
        <v>672.5030399999996</v>
      </c>
      <c r="I7" s="640">
        <v>11128.744861389998</v>
      </c>
    </row>
    <row r="8" spans="1:10" ht="15" customHeight="1">
      <c r="A8" s="641"/>
      <c r="B8" s="1634" t="s">
        <v>14</v>
      </c>
      <c r="C8" s="1635"/>
      <c r="D8" s="1635"/>
      <c r="E8" s="1635"/>
      <c r="F8" s="642">
        <v>1484.627</v>
      </c>
      <c r="G8" s="643">
        <v>725.53334149999989</v>
      </c>
      <c r="H8" s="643">
        <v>128.87175999999999</v>
      </c>
      <c r="I8" s="644">
        <v>2339.0321015</v>
      </c>
    </row>
    <row r="9" spans="1:10" ht="15" customHeight="1">
      <c r="A9" s="641"/>
      <c r="B9" s="1634" t="s">
        <v>506</v>
      </c>
      <c r="C9" s="1635"/>
      <c r="D9" s="1635"/>
      <c r="E9" s="1635"/>
      <c r="F9" s="642">
        <v>0.19900000000000001</v>
      </c>
      <c r="G9" s="643">
        <v>0.90366499999999994</v>
      </c>
      <c r="H9" s="643">
        <v>0.31938</v>
      </c>
      <c r="I9" s="644">
        <v>1.422045</v>
      </c>
    </row>
    <row r="10" spans="1:10" ht="15" customHeight="1">
      <c r="A10" s="641"/>
      <c r="B10" s="1634" t="s">
        <v>23</v>
      </c>
      <c r="C10" s="1635"/>
      <c r="D10" s="1635"/>
      <c r="E10" s="1635"/>
      <c r="F10" s="642">
        <v>12.728</v>
      </c>
      <c r="G10" s="643">
        <v>11.712599000000001</v>
      </c>
      <c r="H10" s="643">
        <v>2.1925100000000004</v>
      </c>
      <c r="I10" s="644">
        <v>26.633109000000001</v>
      </c>
    </row>
    <row r="11" spans="1:10" ht="15.75" customHeight="1" thickBot="1">
      <c r="A11" s="648"/>
      <c r="B11" s="1642" t="s">
        <v>507</v>
      </c>
      <c r="C11" s="1643"/>
      <c r="D11" s="1643"/>
      <c r="E11" s="1643"/>
      <c r="F11" s="649">
        <v>7422.8530000000001</v>
      </c>
      <c r="G11" s="650">
        <v>3087.120817</v>
      </c>
      <c r="H11" s="650">
        <v>136.11127000000002</v>
      </c>
      <c r="I11" s="651">
        <v>10646.085086999999</v>
      </c>
    </row>
    <row r="12" spans="1:10" ht="15.75" customHeight="1" thickBot="1">
      <c r="A12" s="636">
        <v>2</v>
      </c>
      <c r="B12" s="1630" t="s">
        <v>508</v>
      </c>
      <c r="C12" s="1630"/>
      <c r="D12" s="1630"/>
      <c r="E12" s="1644"/>
      <c r="F12" s="652">
        <v>893.96</v>
      </c>
      <c r="G12" s="653">
        <v>2.4020000000000001</v>
      </c>
      <c r="H12" s="653">
        <v>0</v>
      </c>
      <c r="I12" s="635">
        <v>896.36199999999997</v>
      </c>
    </row>
    <row r="13" spans="1:10" ht="28.5" customHeight="1">
      <c r="A13" s="637"/>
      <c r="B13" s="1640" t="s">
        <v>509</v>
      </c>
      <c r="C13" s="1641"/>
      <c r="D13" s="1641"/>
      <c r="E13" s="1641"/>
      <c r="F13" s="638">
        <v>611.91800000000001</v>
      </c>
      <c r="G13" s="639">
        <v>2.4020000000000001</v>
      </c>
      <c r="H13" s="639">
        <v>0</v>
      </c>
      <c r="I13" s="640">
        <v>614.32000000000005</v>
      </c>
    </row>
    <row r="14" spans="1:10">
      <c r="A14" s="641"/>
      <c r="B14" s="1638" t="s">
        <v>510</v>
      </c>
      <c r="C14" s="1639"/>
      <c r="D14" s="1639"/>
      <c r="E14" s="1639"/>
      <c r="F14" s="642">
        <v>59.457999999999998</v>
      </c>
      <c r="G14" s="643">
        <v>0</v>
      </c>
      <c r="H14" s="643">
        <v>0</v>
      </c>
      <c r="I14" s="644">
        <v>59.457999999999998</v>
      </c>
    </row>
    <row r="15" spans="1:10" ht="30" customHeight="1" thickBot="1">
      <c r="A15" s="641"/>
      <c r="B15" s="1638" t="s">
        <v>511</v>
      </c>
      <c r="C15" s="1639"/>
      <c r="D15" s="1639"/>
      <c r="E15" s="1639"/>
      <c r="F15" s="645">
        <v>222.584</v>
      </c>
      <c r="G15" s="646">
        <v>0</v>
      </c>
      <c r="H15" s="646">
        <v>0</v>
      </c>
      <c r="I15" s="647">
        <v>222.584</v>
      </c>
    </row>
    <row r="16" spans="1:10" ht="15.75" hidden="1" customHeight="1" thickBot="1">
      <c r="A16" s="654">
        <v>3</v>
      </c>
      <c r="B16" s="1636" t="s">
        <v>512</v>
      </c>
      <c r="C16" s="1636"/>
      <c r="D16" s="1636"/>
      <c r="E16" s="1637"/>
      <c r="F16" s="652">
        <v>0</v>
      </c>
      <c r="G16" s="653">
        <v>0</v>
      </c>
      <c r="H16" s="653">
        <v>0</v>
      </c>
      <c r="I16" s="635">
        <v>0</v>
      </c>
    </row>
    <row r="17" spans="1:9" ht="15.75" hidden="1" customHeight="1" thickBot="1">
      <c r="A17" s="641" t="s">
        <v>513</v>
      </c>
      <c r="B17" s="1638" t="s">
        <v>101</v>
      </c>
      <c r="C17" s="1639"/>
      <c r="D17" s="1639"/>
      <c r="E17" s="1639"/>
      <c r="F17" s="638">
        <v>0</v>
      </c>
      <c r="G17" s="639">
        <v>0</v>
      </c>
      <c r="H17" s="656">
        <v>0</v>
      </c>
      <c r="I17" s="657">
        <v>0</v>
      </c>
    </row>
    <row r="18" spans="1:9" ht="15.75" hidden="1" customHeight="1" thickBot="1">
      <c r="A18" s="654">
        <v>4</v>
      </c>
      <c r="B18" s="1636" t="s">
        <v>514</v>
      </c>
      <c r="C18" s="1636"/>
      <c r="D18" s="1636"/>
      <c r="E18" s="1637"/>
      <c r="F18" s="658">
        <v>0</v>
      </c>
      <c r="G18" s="659">
        <v>0</v>
      </c>
      <c r="H18" s="659">
        <v>0</v>
      </c>
      <c r="I18" s="660">
        <v>0</v>
      </c>
    </row>
    <row r="19" spans="1:9" ht="15.75" hidden="1" customHeight="1" thickBot="1">
      <c r="A19" s="641" t="s">
        <v>266</v>
      </c>
      <c r="B19" s="1638" t="s">
        <v>102</v>
      </c>
      <c r="C19" s="1639"/>
      <c r="D19" s="1639"/>
      <c r="E19" s="1639"/>
      <c r="F19" s="638">
        <v>0</v>
      </c>
      <c r="G19" s="639">
        <v>0</v>
      </c>
      <c r="H19" s="639">
        <v>0</v>
      </c>
      <c r="I19" s="661">
        <v>0</v>
      </c>
    </row>
    <row r="20" spans="1:9" ht="15.75" hidden="1" customHeight="1" thickBot="1">
      <c r="A20" s="641" t="s">
        <v>267</v>
      </c>
      <c r="B20" s="1638" t="s">
        <v>103</v>
      </c>
      <c r="C20" s="1639"/>
      <c r="D20" s="1639"/>
      <c r="E20" s="1639"/>
      <c r="F20" s="642">
        <v>0</v>
      </c>
      <c r="G20" s="643">
        <v>0</v>
      </c>
      <c r="H20" s="643">
        <v>0</v>
      </c>
      <c r="I20" s="663">
        <v>0</v>
      </c>
    </row>
    <row r="21" spans="1:9" ht="15.75" hidden="1" customHeight="1" thickBot="1">
      <c r="A21" s="641" t="s">
        <v>268</v>
      </c>
      <c r="B21" s="1638" t="s">
        <v>104</v>
      </c>
      <c r="C21" s="1639"/>
      <c r="D21" s="1639"/>
      <c r="E21" s="1639"/>
      <c r="F21" s="642">
        <v>0</v>
      </c>
      <c r="G21" s="643">
        <v>0</v>
      </c>
      <c r="H21" s="643">
        <v>0</v>
      </c>
      <c r="I21" s="663">
        <v>0</v>
      </c>
    </row>
    <row r="22" spans="1:9" ht="15.75" hidden="1" customHeight="1" thickBot="1">
      <c r="A22" s="641" t="s">
        <v>269</v>
      </c>
      <c r="B22" s="1638" t="s">
        <v>105</v>
      </c>
      <c r="C22" s="1639"/>
      <c r="D22" s="1639"/>
      <c r="E22" s="1639"/>
      <c r="F22" s="642">
        <v>0</v>
      </c>
      <c r="G22" s="643">
        <v>0</v>
      </c>
      <c r="H22" s="643">
        <v>0</v>
      </c>
      <c r="I22" s="663">
        <v>0</v>
      </c>
    </row>
    <row r="23" spans="1:9" ht="15.75" hidden="1" customHeight="1" thickBot="1">
      <c r="A23" s="641" t="s">
        <v>270</v>
      </c>
      <c r="B23" s="1638" t="s">
        <v>106</v>
      </c>
      <c r="C23" s="1639"/>
      <c r="D23" s="1639"/>
      <c r="E23" s="1639"/>
      <c r="F23" s="642">
        <v>0</v>
      </c>
      <c r="G23" s="643">
        <v>0</v>
      </c>
      <c r="H23" s="643">
        <v>0</v>
      </c>
      <c r="I23" s="663">
        <v>0</v>
      </c>
    </row>
    <row r="24" spans="1:9" ht="15.75" hidden="1" customHeight="1" thickBot="1">
      <c r="A24" s="641" t="s">
        <v>271</v>
      </c>
      <c r="B24" s="1638" t="s">
        <v>107</v>
      </c>
      <c r="C24" s="1639"/>
      <c r="D24" s="1639"/>
      <c r="E24" s="1639"/>
      <c r="F24" s="642">
        <v>0</v>
      </c>
      <c r="G24" s="643">
        <v>0</v>
      </c>
      <c r="H24" s="643">
        <v>0</v>
      </c>
      <c r="I24" s="663">
        <v>0</v>
      </c>
    </row>
    <row r="25" spans="1:9" ht="15.75" hidden="1" customHeight="1" thickBot="1">
      <c r="A25" s="654">
        <v>5</v>
      </c>
      <c r="B25" s="1636" t="s">
        <v>515</v>
      </c>
      <c r="C25" s="1636"/>
      <c r="D25" s="1636"/>
      <c r="E25" s="1637"/>
      <c r="F25" s="664">
        <v>0</v>
      </c>
      <c r="G25" s="665">
        <v>0</v>
      </c>
      <c r="H25" s="665">
        <v>0</v>
      </c>
      <c r="I25" s="663">
        <v>0</v>
      </c>
    </row>
    <row r="26" spans="1:9" ht="15.75" hidden="1" customHeight="1" thickBot="1">
      <c r="A26" s="669" t="s">
        <v>272</v>
      </c>
      <c r="B26" s="1638" t="s">
        <v>108</v>
      </c>
      <c r="C26" s="1639"/>
      <c r="D26" s="1639"/>
      <c r="E26" s="1639"/>
      <c r="F26" s="667">
        <v>0</v>
      </c>
      <c r="G26" s="668">
        <v>0</v>
      </c>
      <c r="H26" s="668">
        <v>0</v>
      </c>
      <c r="I26" s="663">
        <v>0</v>
      </c>
    </row>
    <row r="27" spans="1:9" ht="15.75" hidden="1" customHeight="1" thickBot="1">
      <c r="A27" s="669"/>
      <c r="B27" s="670"/>
      <c r="C27" s="1645" t="s">
        <v>109</v>
      </c>
      <c r="D27" s="1646"/>
      <c r="E27" s="1646"/>
      <c r="F27" s="667">
        <v>0</v>
      </c>
      <c r="G27" s="668">
        <v>0</v>
      </c>
      <c r="H27" s="668">
        <v>0</v>
      </c>
      <c r="I27" s="663">
        <v>0</v>
      </c>
    </row>
    <row r="28" spans="1:9" ht="15.75" hidden="1" customHeight="1" thickBot="1">
      <c r="A28" s="669"/>
      <c r="B28" s="670"/>
      <c r="C28" s="1645" t="s">
        <v>110</v>
      </c>
      <c r="D28" s="1646"/>
      <c r="E28" s="1646"/>
      <c r="F28" s="667">
        <v>0</v>
      </c>
      <c r="G28" s="668">
        <v>0</v>
      </c>
      <c r="H28" s="668">
        <v>0</v>
      </c>
      <c r="I28" s="663">
        <v>0</v>
      </c>
    </row>
    <row r="29" spans="1:9" ht="15.75" hidden="1" customHeight="1" thickBot="1">
      <c r="A29" s="669" t="s">
        <v>273</v>
      </c>
      <c r="B29" s="1645" t="s">
        <v>111</v>
      </c>
      <c r="C29" s="1646"/>
      <c r="D29" s="1646"/>
      <c r="E29" s="1646"/>
      <c r="F29" s="667">
        <v>0</v>
      </c>
      <c r="G29" s="668">
        <v>0</v>
      </c>
      <c r="H29" s="668">
        <v>0</v>
      </c>
      <c r="I29" s="663">
        <v>0</v>
      </c>
    </row>
    <row r="30" spans="1:9" ht="15.75" hidden="1" customHeight="1" thickBot="1">
      <c r="A30" s="669"/>
      <c r="B30" s="670"/>
      <c r="C30" s="1645" t="s">
        <v>109</v>
      </c>
      <c r="D30" s="1646"/>
      <c r="E30" s="1646"/>
      <c r="F30" s="667">
        <v>0</v>
      </c>
      <c r="G30" s="668">
        <v>0</v>
      </c>
      <c r="H30" s="668">
        <v>0</v>
      </c>
      <c r="I30" s="663">
        <v>0</v>
      </c>
    </row>
    <row r="31" spans="1:9" ht="15.75" hidden="1" customHeight="1" thickBot="1">
      <c r="A31" s="669"/>
      <c r="B31" s="670"/>
      <c r="C31" s="1645" t="s">
        <v>110</v>
      </c>
      <c r="D31" s="1646"/>
      <c r="E31" s="1646"/>
      <c r="F31" s="667">
        <v>0</v>
      </c>
      <c r="G31" s="668">
        <v>0</v>
      </c>
      <c r="H31" s="668">
        <v>0</v>
      </c>
      <c r="I31" s="663">
        <v>0</v>
      </c>
    </row>
    <row r="32" spans="1:9" ht="15.75" hidden="1" customHeight="1" thickBot="1">
      <c r="A32" s="669" t="s">
        <v>274</v>
      </c>
      <c r="B32" s="670"/>
      <c r="C32" s="1647" t="s">
        <v>112</v>
      </c>
      <c r="D32" s="1647"/>
      <c r="E32" s="1645"/>
      <c r="F32" s="667">
        <v>0</v>
      </c>
      <c r="G32" s="668">
        <v>0</v>
      </c>
      <c r="H32" s="668">
        <v>0</v>
      </c>
      <c r="I32" s="663">
        <v>0</v>
      </c>
    </row>
    <row r="33" spans="1:9" ht="15.75" hidden="1" customHeight="1" thickBot="1">
      <c r="A33" s="669"/>
      <c r="B33" s="670"/>
      <c r="C33" s="1645" t="s">
        <v>109</v>
      </c>
      <c r="D33" s="1646"/>
      <c r="E33" s="1646"/>
      <c r="F33" s="667">
        <v>0</v>
      </c>
      <c r="G33" s="668">
        <v>0</v>
      </c>
      <c r="H33" s="668">
        <v>0</v>
      </c>
      <c r="I33" s="663">
        <v>0</v>
      </c>
    </row>
    <row r="34" spans="1:9" ht="15.75" hidden="1" customHeight="1" thickBot="1">
      <c r="A34" s="674"/>
      <c r="B34" s="675"/>
      <c r="C34" s="1648" t="s">
        <v>110</v>
      </c>
      <c r="D34" s="1649"/>
      <c r="E34" s="1649"/>
      <c r="F34" s="671">
        <v>0</v>
      </c>
      <c r="G34" s="672">
        <v>0</v>
      </c>
      <c r="H34" s="672">
        <v>0</v>
      </c>
      <c r="I34" s="673">
        <v>0</v>
      </c>
    </row>
    <row r="35" spans="1:9" ht="15.75" customHeight="1" thickBot="1">
      <c r="A35" s="636">
        <v>6</v>
      </c>
      <c r="B35" s="1630" t="s">
        <v>516</v>
      </c>
      <c r="C35" s="1630"/>
      <c r="D35" s="1630"/>
      <c r="E35" s="1644"/>
      <c r="F35" s="652">
        <v>9047.8819999999996</v>
      </c>
      <c r="G35" s="653">
        <v>1330.5875874999999</v>
      </c>
      <c r="H35" s="653">
        <v>1392.10879</v>
      </c>
      <c r="I35" s="635">
        <v>11770.5783775</v>
      </c>
    </row>
    <row r="36" spans="1:9" ht="15" hidden="1" customHeight="1">
      <c r="A36" s="637" t="s">
        <v>113</v>
      </c>
      <c r="B36" s="1640" t="s">
        <v>114</v>
      </c>
      <c r="C36" s="1641"/>
      <c r="D36" s="1641"/>
      <c r="E36" s="1641"/>
      <c r="F36" s="638">
        <v>0</v>
      </c>
      <c r="G36" s="639">
        <v>0</v>
      </c>
      <c r="H36" s="639">
        <v>0</v>
      </c>
      <c r="I36" s="640">
        <v>0</v>
      </c>
    </row>
    <row r="37" spans="1:9" ht="27" customHeight="1">
      <c r="A37" s="641"/>
      <c r="B37" s="1638" t="s">
        <v>517</v>
      </c>
      <c r="C37" s="1639"/>
      <c r="D37" s="1639"/>
      <c r="E37" s="1639"/>
      <c r="F37" s="642">
        <v>2752.35</v>
      </c>
      <c r="G37" s="643">
        <v>308.98058750000001</v>
      </c>
      <c r="H37" s="643">
        <v>434.33408999999995</v>
      </c>
      <c r="I37" s="644">
        <v>3495.6646775000004</v>
      </c>
    </row>
    <row r="38" spans="1:9" ht="24.75" customHeight="1">
      <c r="A38" s="641"/>
      <c r="B38" s="1638" t="s">
        <v>518</v>
      </c>
      <c r="C38" s="1639"/>
      <c r="D38" s="1639"/>
      <c r="E38" s="1639"/>
      <c r="F38" s="642">
        <v>2248.9160000000002</v>
      </c>
      <c r="G38" s="643">
        <v>936.38900000000001</v>
      </c>
      <c r="H38" s="643">
        <v>493.07870000000003</v>
      </c>
      <c r="I38" s="644">
        <v>3678.3837000000003</v>
      </c>
    </row>
    <row r="39" spans="1:9" ht="15" hidden="1" customHeight="1">
      <c r="A39" s="641"/>
      <c r="B39" s="1638" t="s">
        <v>115</v>
      </c>
      <c r="C39" s="1639"/>
      <c r="D39" s="1639"/>
      <c r="E39" s="1639"/>
      <c r="F39" s="642">
        <v>0</v>
      </c>
      <c r="G39" s="643">
        <v>0</v>
      </c>
      <c r="H39" s="643">
        <v>0</v>
      </c>
      <c r="I39" s="644">
        <v>0</v>
      </c>
    </row>
    <row r="40" spans="1:9" ht="15" hidden="1" customHeight="1">
      <c r="A40" s="641"/>
      <c r="B40" s="1638" t="s">
        <v>116</v>
      </c>
      <c r="C40" s="1639"/>
      <c r="D40" s="1639"/>
      <c r="E40" s="1639"/>
      <c r="F40" s="642">
        <v>0</v>
      </c>
      <c r="G40" s="643">
        <v>0</v>
      </c>
      <c r="H40" s="643">
        <v>0</v>
      </c>
      <c r="I40" s="644">
        <v>0</v>
      </c>
    </row>
    <row r="41" spans="1:9" ht="15" hidden="1" customHeight="1">
      <c r="A41" s="641"/>
      <c r="B41" s="1638" t="s">
        <v>117</v>
      </c>
      <c r="C41" s="1639"/>
      <c r="D41" s="1639"/>
      <c r="E41" s="1639"/>
      <c r="F41" s="642">
        <v>0</v>
      </c>
      <c r="G41" s="643">
        <v>0</v>
      </c>
      <c r="H41" s="643">
        <v>0</v>
      </c>
      <c r="I41" s="644">
        <v>0</v>
      </c>
    </row>
    <row r="42" spans="1:9" ht="15" hidden="1" customHeight="1">
      <c r="A42" s="641"/>
      <c r="B42" s="1638" t="s">
        <v>118</v>
      </c>
      <c r="C42" s="1639"/>
      <c r="D42" s="1639"/>
      <c r="E42" s="1639"/>
      <c r="F42" s="642">
        <v>0</v>
      </c>
      <c r="G42" s="643">
        <v>0</v>
      </c>
      <c r="H42" s="643">
        <v>0</v>
      </c>
      <c r="I42" s="644">
        <v>0</v>
      </c>
    </row>
    <row r="43" spans="1:9" ht="25.5" customHeight="1">
      <c r="A43" s="641"/>
      <c r="B43" s="1638" t="s">
        <v>519</v>
      </c>
      <c r="C43" s="1639"/>
      <c r="D43" s="1639"/>
      <c r="E43" s="1639"/>
      <c r="F43" s="642">
        <v>3739.549</v>
      </c>
      <c r="G43" s="643">
        <v>64.346999999999994</v>
      </c>
      <c r="H43" s="643">
        <v>464.69600000000003</v>
      </c>
      <c r="I43" s="644">
        <v>4268.5919999999996</v>
      </c>
    </row>
    <row r="44" spans="1:9" ht="15" hidden="1" customHeight="1">
      <c r="A44" s="641"/>
      <c r="B44" s="1638" t="s">
        <v>119</v>
      </c>
      <c r="C44" s="1639"/>
      <c r="D44" s="1639"/>
      <c r="E44" s="1639"/>
      <c r="F44" s="642">
        <v>0</v>
      </c>
      <c r="G44" s="643">
        <v>0</v>
      </c>
      <c r="H44" s="643">
        <v>0</v>
      </c>
      <c r="I44" s="644">
        <v>0</v>
      </c>
    </row>
    <row r="45" spans="1:9" ht="25.5" customHeight="1">
      <c r="A45" s="641"/>
      <c r="B45" s="1638" t="s">
        <v>520</v>
      </c>
      <c r="C45" s="1639"/>
      <c r="D45" s="1639"/>
      <c r="E45" s="1639"/>
      <c r="F45" s="642">
        <v>307.06700000000001</v>
      </c>
      <c r="G45" s="643">
        <v>0</v>
      </c>
      <c r="H45" s="643">
        <v>0</v>
      </c>
      <c r="I45" s="644">
        <v>307.06700000000001</v>
      </c>
    </row>
    <row r="46" spans="1:9" ht="25.5" customHeight="1" thickBot="1">
      <c r="A46" s="641"/>
      <c r="B46" s="1638" t="s">
        <v>275</v>
      </c>
      <c r="C46" s="1639"/>
      <c r="D46" s="1639"/>
      <c r="E46" s="1639"/>
      <c r="F46" s="642">
        <v>0</v>
      </c>
      <c r="G46" s="643">
        <v>20.870999999999999</v>
      </c>
      <c r="H46" s="643">
        <v>0</v>
      </c>
      <c r="I46" s="644">
        <v>20.870999999999999</v>
      </c>
    </row>
    <row r="47" spans="1:9" ht="15.75" hidden="1" customHeight="1" thickBot="1">
      <c r="A47" s="648" t="s">
        <v>120</v>
      </c>
      <c r="B47" s="1642" t="s">
        <v>121</v>
      </c>
      <c r="C47" s="1643"/>
      <c r="D47" s="1643"/>
      <c r="E47" s="1643"/>
      <c r="F47" s="649">
        <v>0</v>
      </c>
      <c r="G47" s="650">
        <v>0</v>
      </c>
      <c r="H47" s="650">
        <v>0</v>
      </c>
      <c r="I47" s="651">
        <v>0</v>
      </c>
    </row>
    <row r="48" spans="1:9" ht="15.75" customHeight="1" thickBot="1">
      <c r="A48" s="636">
        <v>7</v>
      </c>
      <c r="B48" s="1630" t="s">
        <v>521</v>
      </c>
      <c r="C48" s="1630"/>
      <c r="D48" s="1630"/>
      <c r="E48" s="1644"/>
      <c r="F48" s="652">
        <v>4168.8090000000002</v>
      </c>
      <c r="G48" s="653">
        <v>3401.3166940000001</v>
      </c>
      <c r="H48" s="653">
        <v>1479.5308399999999</v>
      </c>
      <c r="I48" s="635">
        <v>9049.6565339999997</v>
      </c>
    </row>
    <row r="49" spans="1:9" ht="28.5" customHeight="1">
      <c r="A49" s="637"/>
      <c r="B49" s="1640" t="s">
        <v>276</v>
      </c>
      <c r="C49" s="1641"/>
      <c r="D49" s="1641"/>
      <c r="E49" s="1641"/>
      <c r="F49" s="638">
        <v>0</v>
      </c>
      <c r="G49" s="639">
        <v>-2.5999999999999999E-2</v>
      </c>
      <c r="H49" s="639">
        <v>0</v>
      </c>
      <c r="I49" s="640">
        <v>-2.5999999999999999E-2</v>
      </c>
    </row>
    <row r="50" spans="1:9" ht="24" customHeight="1">
      <c r="A50" s="641"/>
      <c r="B50" s="1638" t="s">
        <v>522</v>
      </c>
      <c r="C50" s="1639"/>
      <c r="D50" s="1639"/>
      <c r="E50" s="1639"/>
      <c r="F50" s="642">
        <v>1000.7910000000001</v>
      </c>
      <c r="G50" s="643">
        <v>2159.2350000000001</v>
      </c>
      <c r="H50" s="643">
        <v>510.608</v>
      </c>
      <c r="I50" s="644">
        <v>3670.634</v>
      </c>
    </row>
    <row r="51" spans="1:9" ht="28.5" customHeight="1">
      <c r="A51" s="641"/>
      <c r="B51" s="1638" t="s">
        <v>523</v>
      </c>
      <c r="C51" s="1639"/>
      <c r="D51" s="1639"/>
      <c r="E51" s="1639"/>
      <c r="F51" s="642">
        <v>1591.336</v>
      </c>
      <c r="G51" s="643">
        <v>902.43369400000006</v>
      </c>
      <c r="H51" s="643">
        <v>604.79700000000003</v>
      </c>
      <c r="I51" s="644">
        <v>3098.5666940000001</v>
      </c>
    </row>
    <row r="52" spans="1:9" ht="28.5" customHeight="1">
      <c r="A52" s="641"/>
      <c r="B52" s="1638" t="s">
        <v>277</v>
      </c>
      <c r="C52" s="1639"/>
      <c r="D52" s="1639"/>
      <c r="E52" s="1639"/>
      <c r="F52" s="642">
        <v>0</v>
      </c>
      <c r="G52" s="643">
        <v>19.891999999999999</v>
      </c>
      <c r="H52" s="643">
        <v>0</v>
      </c>
      <c r="I52" s="644">
        <v>19.891999999999999</v>
      </c>
    </row>
    <row r="53" spans="1:9" ht="15" hidden="1" customHeight="1">
      <c r="A53" s="641"/>
      <c r="B53" s="1638" t="s">
        <v>122</v>
      </c>
      <c r="C53" s="1639"/>
      <c r="D53" s="1639"/>
      <c r="E53" s="1639"/>
      <c r="F53" s="642">
        <v>0</v>
      </c>
      <c r="G53" s="643">
        <v>0</v>
      </c>
      <c r="H53" s="643">
        <v>0</v>
      </c>
      <c r="I53" s="644">
        <v>0</v>
      </c>
    </row>
    <row r="54" spans="1:9" ht="15" hidden="1" customHeight="1">
      <c r="A54" s="641"/>
      <c r="B54" s="1638" t="s">
        <v>123</v>
      </c>
      <c r="C54" s="1639"/>
      <c r="D54" s="1639"/>
      <c r="E54" s="1639"/>
      <c r="F54" s="642">
        <v>0</v>
      </c>
      <c r="G54" s="643">
        <v>0</v>
      </c>
      <c r="H54" s="643">
        <v>0</v>
      </c>
      <c r="I54" s="644">
        <v>0</v>
      </c>
    </row>
    <row r="55" spans="1:9" ht="27.75" customHeight="1">
      <c r="A55" s="641"/>
      <c r="B55" s="1638" t="s">
        <v>524</v>
      </c>
      <c r="C55" s="1639"/>
      <c r="D55" s="1639"/>
      <c r="E55" s="1639"/>
      <c r="F55" s="642">
        <v>0</v>
      </c>
      <c r="G55" s="643">
        <v>6.0000000000000001E-3</v>
      </c>
      <c r="H55" s="643">
        <v>0</v>
      </c>
      <c r="I55" s="644">
        <v>6.0000000000000001E-3</v>
      </c>
    </row>
    <row r="56" spans="1:9" ht="30.75" customHeight="1">
      <c r="A56" s="641"/>
      <c r="B56" s="1638" t="s">
        <v>525</v>
      </c>
      <c r="C56" s="1639"/>
      <c r="D56" s="1639"/>
      <c r="E56" s="1639"/>
      <c r="F56" s="642">
        <v>1082.347</v>
      </c>
      <c r="G56" s="643">
        <v>156.435</v>
      </c>
      <c r="H56" s="643">
        <v>7.8209999999999997</v>
      </c>
      <c r="I56" s="644">
        <v>1246.6030000000001</v>
      </c>
    </row>
    <row r="57" spans="1:9" ht="15" hidden="1" customHeight="1">
      <c r="A57" s="641"/>
      <c r="B57" s="1638" t="s">
        <v>124</v>
      </c>
      <c r="C57" s="1639"/>
      <c r="D57" s="1639"/>
      <c r="E57" s="1639"/>
      <c r="F57" s="642">
        <v>0</v>
      </c>
      <c r="G57" s="643">
        <v>0</v>
      </c>
      <c r="H57" s="643">
        <v>0</v>
      </c>
      <c r="I57" s="676">
        <v>0</v>
      </c>
    </row>
    <row r="58" spans="1:9" ht="29.25" customHeight="1">
      <c r="A58" s="641"/>
      <c r="B58" s="1645" t="s">
        <v>526</v>
      </c>
      <c r="C58" s="1646"/>
      <c r="D58" s="1646"/>
      <c r="E58" s="1646"/>
      <c r="F58" s="642">
        <v>307.06799999999998</v>
      </c>
      <c r="G58" s="643">
        <v>0</v>
      </c>
      <c r="H58" s="643">
        <v>0</v>
      </c>
      <c r="I58" s="644">
        <v>307.06799999999998</v>
      </c>
    </row>
    <row r="59" spans="1:9" ht="28.5" customHeight="1">
      <c r="A59" s="641"/>
      <c r="B59" s="1638" t="s">
        <v>278</v>
      </c>
      <c r="C59" s="1639"/>
      <c r="D59" s="1639"/>
      <c r="E59" s="1639"/>
      <c r="F59" s="642">
        <v>0</v>
      </c>
      <c r="G59" s="643">
        <v>12.856999999999999</v>
      </c>
      <c r="H59" s="643">
        <v>0</v>
      </c>
      <c r="I59" s="644">
        <v>12.856999999999999</v>
      </c>
    </row>
    <row r="60" spans="1:9" ht="27" customHeight="1">
      <c r="A60" s="641"/>
      <c r="B60" s="1638" t="s">
        <v>279</v>
      </c>
      <c r="C60" s="1639"/>
      <c r="D60" s="1639"/>
      <c r="E60" s="1639"/>
      <c r="F60" s="642">
        <v>0</v>
      </c>
      <c r="G60" s="643">
        <v>0</v>
      </c>
      <c r="H60" s="643">
        <v>52.96</v>
      </c>
      <c r="I60" s="644">
        <v>52.96</v>
      </c>
    </row>
    <row r="61" spans="1:9" ht="27" customHeight="1">
      <c r="A61" s="641"/>
      <c r="B61" s="1638" t="s">
        <v>527</v>
      </c>
      <c r="C61" s="1639"/>
      <c r="D61" s="1639"/>
      <c r="E61" s="1639"/>
      <c r="F61" s="642">
        <v>11.365</v>
      </c>
      <c r="G61" s="643">
        <v>33.935000000000002</v>
      </c>
      <c r="H61" s="643">
        <v>9.3670000000000009</v>
      </c>
      <c r="I61" s="644">
        <v>54.667000000000002</v>
      </c>
    </row>
    <row r="62" spans="1:9" ht="24" customHeight="1">
      <c r="A62" s="641"/>
      <c r="B62" s="1638" t="s">
        <v>528</v>
      </c>
      <c r="C62" s="1639"/>
      <c r="D62" s="1639"/>
      <c r="E62" s="1639"/>
      <c r="F62" s="642">
        <v>7.4829999999999997</v>
      </c>
      <c r="G62" s="643">
        <v>31.760999999999999</v>
      </c>
      <c r="H62" s="643">
        <v>252.39366000000001</v>
      </c>
      <c r="I62" s="644">
        <v>291.63766000000004</v>
      </c>
    </row>
    <row r="63" spans="1:9" ht="28.5" customHeight="1">
      <c r="A63" s="641"/>
      <c r="B63" s="1638" t="s">
        <v>529</v>
      </c>
      <c r="C63" s="1639"/>
      <c r="D63" s="1639"/>
      <c r="E63" s="1639"/>
      <c r="F63" s="642">
        <v>166.11</v>
      </c>
      <c r="G63" s="643">
        <v>82.647000000000006</v>
      </c>
      <c r="H63" s="643">
        <v>35.443179999999998</v>
      </c>
      <c r="I63" s="644">
        <v>284.20017999999999</v>
      </c>
    </row>
    <row r="64" spans="1:9" ht="33.75" customHeight="1" thickBot="1">
      <c r="A64" s="641"/>
      <c r="B64" s="1638" t="s">
        <v>530</v>
      </c>
      <c r="C64" s="1639"/>
      <c r="D64" s="1639"/>
      <c r="E64" s="1639"/>
      <c r="F64" s="642">
        <v>2.3090000000000002</v>
      </c>
      <c r="G64" s="643">
        <v>2.141</v>
      </c>
      <c r="H64" s="643">
        <v>6.141</v>
      </c>
      <c r="I64" s="644">
        <v>10.590999999999999</v>
      </c>
    </row>
    <row r="65" spans="1:9" ht="15.75" hidden="1" customHeight="1" thickBot="1">
      <c r="A65" s="648" t="s">
        <v>125</v>
      </c>
      <c r="B65" s="1648" t="s">
        <v>126</v>
      </c>
      <c r="C65" s="1649"/>
      <c r="D65" s="1649"/>
      <c r="E65" s="1649"/>
      <c r="F65" s="649">
        <v>0</v>
      </c>
      <c r="G65" s="650">
        <v>0</v>
      </c>
      <c r="H65" s="650">
        <v>0</v>
      </c>
      <c r="I65" s="651">
        <v>0</v>
      </c>
    </row>
    <row r="66" spans="1:9" ht="15.75" customHeight="1" thickBot="1">
      <c r="A66" s="636">
        <v>8</v>
      </c>
      <c r="B66" s="1630" t="s">
        <v>531</v>
      </c>
      <c r="C66" s="1630"/>
      <c r="D66" s="1630"/>
      <c r="E66" s="1644"/>
      <c r="F66" s="652">
        <v>0</v>
      </c>
      <c r="G66" s="653">
        <v>162.31100000000001</v>
      </c>
      <c r="H66" s="653">
        <v>50.185000000000002</v>
      </c>
      <c r="I66" s="635">
        <v>212.49600000000001</v>
      </c>
    </row>
    <row r="67" spans="1:9" ht="15.75" hidden="1" customHeight="1" thickBot="1">
      <c r="A67" s="637" t="s">
        <v>127</v>
      </c>
      <c r="B67" s="1640" t="s">
        <v>128</v>
      </c>
      <c r="C67" s="1641"/>
      <c r="D67" s="1641"/>
      <c r="E67" s="1641"/>
      <c r="F67" s="677">
        <v>0</v>
      </c>
      <c r="G67" s="678">
        <v>0</v>
      </c>
      <c r="H67" s="678">
        <v>0</v>
      </c>
      <c r="I67" s="679">
        <v>0</v>
      </c>
    </row>
    <row r="68" spans="1:9" ht="15" customHeight="1">
      <c r="A68" s="641"/>
      <c r="B68" s="1638" t="s">
        <v>294</v>
      </c>
      <c r="C68" s="1639"/>
      <c r="D68" s="1639"/>
      <c r="E68" s="1639"/>
      <c r="F68" s="680">
        <v>0</v>
      </c>
      <c r="G68" s="681">
        <v>163.45599999999999</v>
      </c>
      <c r="H68" s="681">
        <v>50.185000000000002</v>
      </c>
      <c r="I68" s="682">
        <v>213.64099999999999</v>
      </c>
    </row>
    <row r="69" spans="1:9" ht="15" hidden="1" customHeight="1">
      <c r="A69" s="641"/>
      <c r="B69" s="1638" t="s">
        <v>129</v>
      </c>
      <c r="C69" s="1639"/>
      <c r="D69" s="1639"/>
      <c r="E69" s="1639"/>
      <c r="F69" s="642">
        <v>0</v>
      </c>
      <c r="G69" s="643">
        <v>0</v>
      </c>
      <c r="H69" s="643">
        <v>0</v>
      </c>
      <c r="I69" s="644">
        <v>0</v>
      </c>
    </row>
    <row r="70" spans="1:9" ht="15" hidden="1" customHeight="1">
      <c r="A70" s="641"/>
      <c r="B70" s="1638" t="s">
        <v>130</v>
      </c>
      <c r="C70" s="1639"/>
      <c r="D70" s="1639"/>
      <c r="E70" s="1639"/>
      <c r="F70" s="642">
        <v>0</v>
      </c>
      <c r="G70" s="643">
        <v>0</v>
      </c>
      <c r="H70" s="643">
        <v>0</v>
      </c>
      <c r="I70" s="644">
        <v>0</v>
      </c>
    </row>
    <row r="71" spans="1:9" ht="15.75" customHeight="1" thickBot="1">
      <c r="A71" s="648"/>
      <c r="B71" s="1642" t="s">
        <v>280</v>
      </c>
      <c r="C71" s="1643"/>
      <c r="D71" s="1643"/>
      <c r="E71" s="1643"/>
      <c r="F71" s="649">
        <v>0</v>
      </c>
      <c r="G71" s="650">
        <v>-1.145</v>
      </c>
      <c r="H71" s="650">
        <v>0</v>
      </c>
      <c r="I71" s="651">
        <v>-1.145</v>
      </c>
    </row>
    <row r="72" spans="1:9" ht="15.75" customHeight="1" thickBot="1">
      <c r="A72" s="636">
        <v>9</v>
      </c>
      <c r="B72" s="1630" t="s">
        <v>532</v>
      </c>
      <c r="C72" s="1630"/>
      <c r="D72" s="1630"/>
      <c r="E72" s="1644"/>
      <c r="F72" s="652">
        <v>18508.381000000001</v>
      </c>
      <c r="G72" s="653">
        <v>7503.928566999999</v>
      </c>
      <c r="H72" s="653">
        <v>4151.6543000000001</v>
      </c>
      <c r="I72" s="635">
        <v>30163.963866999999</v>
      </c>
    </row>
    <row r="73" spans="1:9" ht="15" customHeight="1">
      <c r="A73" s="637"/>
      <c r="B73" s="1640" t="s">
        <v>533</v>
      </c>
      <c r="C73" s="1641"/>
      <c r="D73" s="1641"/>
      <c r="E73" s="1641"/>
      <c r="F73" s="683">
        <v>854.63900000000001</v>
      </c>
      <c r="G73" s="684">
        <v>856.39011899999991</v>
      </c>
      <c r="H73" s="684">
        <v>265.41590000000002</v>
      </c>
      <c r="I73" s="640">
        <v>1976.4450189999998</v>
      </c>
    </row>
    <row r="74" spans="1:9" ht="15" customHeight="1">
      <c r="A74" s="641"/>
      <c r="B74" s="685"/>
      <c r="C74" s="1650" t="s">
        <v>31</v>
      </c>
      <c r="D74" s="1651"/>
      <c r="E74" s="1638"/>
      <c r="F74" s="642">
        <v>860.80899999999997</v>
      </c>
      <c r="G74" s="643">
        <v>863.08115100000009</v>
      </c>
      <c r="H74" s="643">
        <v>265.81213000000002</v>
      </c>
      <c r="I74" s="644">
        <v>1989.7022809999999</v>
      </c>
    </row>
    <row r="75" spans="1:9" ht="15" hidden="1" customHeight="1">
      <c r="A75" s="641"/>
      <c r="B75" s="685"/>
      <c r="C75" s="1651" t="s">
        <v>131</v>
      </c>
      <c r="D75" s="1651"/>
      <c r="E75" s="1638"/>
      <c r="F75" s="642">
        <v>0</v>
      </c>
      <c r="G75" s="643">
        <v>0</v>
      </c>
      <c r="H75" s="643">
        <v>0</v>
      </c>
      <c r="I75" s="676">
        <v>0</v>
      </c>
    </row>
    <row r="76" spans="1:9" ht="28.5" customHeight="1">
      <c r="A76" s="641"/>
      <c r="B76" s="685"/>
      <c r="C76" s="1651" t="s">
        <v>534</v>
      </c>
      <c r="D76" s="1651" t="s">
        <v>132</v>
      </c>
      <c r="E76" s="1638"/>
      <c r="F76" s="642">
        <v>-6.17</v>
      </c>
      <c r="G76" s="643">
        <v>-6.6910319999999999</v>
      </c>
      <c r="H76" s="643">
        <v>-0.39623000000000003</v>
      </c>
      <c r="I76" s="644">
        <v>-13.257262000000001</v>
      </c>
    </row>
    <row r="77" spans="1:9" ht="15" customHeight="1">
      <c r="A77" s="641"/>
      <c r="B77" s="1638" t="s">
        <v>535</v>
      </c>
      <c r="C77" s="1639"/>
      <c r="D77" s="1639"/>
      <c r="E77" s="1639"/>
      <c r="F77" s="642">
        <v>16422.773000000001</v>
      </c>
      <c r="G77" s="643">
        <v>6165.2810569999992</v>
      </c>
      <c r="H77" s="643">
        <v>1566.7603999999999</v>
      </c>
      <c r="I77" s="644">
        <v>24154.814456999997</v>
      </c>
    </row>
    <row r="78" spans="1:9" ht="15" customHeight="1">
      <c r="A78" s="641"/>
      <c r="B78" s="685"/>
      <c r="C78" s="1650" t="s">
        <v>33</v>
      </c>
      <c r="D78" s="1651"/>
      <c r="E78" s="1638"/>
      <c r="F78" s="642">
        <v>16422.782999999999</v>
      </c>
      <c r="G78" s="643">
        <v>6168.9890544999989</v>
      </c>
      <c r="H78" s="643">
        <v>1567.0008500000001</v>
      </c>
      <c r="I78" s="644">
        <v>24158.772904500001</v>
      </c>
    </row>
    <row r="79" spans="1:9" ht="27.75" customHeight="1">
      <c r="A79" s="641"/>
      <c r="B79" s="685"/>
      <c r="C79" s="1651" t="s">
        <v>536</v>
      </c>
      <c r="D79" s="1651"/>
      <c r="E79" s="1638"/>
      <c r="F79" s="642">
        <v>-0.01</v>
      </c>
      <c r="G79" s="643">
        <v>-3.7079974999999998</v>
      </c>
      <c r="H79" s="643">
        <v>-0.24045</v>
      </c>
      <c r="I79" s="644">
        <v>-3.9584474999999997</v>
      </c>
    </row>
    <row r="80" spans="1:9" ht="15" hidden="1" customHeight="1">
      <c r="A80" s="641"/>
      <c r="B80" s="1638" t="s">
        <v>133</v>
      </c>
      <c r="C80" s="1639"/>
      <c r="D80" s="1639"/>
      <c r="E80" s="1639"/>
      <c r="F80" s="642">
        <v>0</v>
      </c>
      <c r="G80" s="643">
        <v>0</v>
      </c>
      <c r="H80" s="643">
        <v>0</v>
      </c>
      <c r="I80" s="644">
        <v>0</v>
      </c>
    </row>
    <row r="81" spans="1:9" ht="15" hidden="1" customHeight="1">
      <c r="A81" s="641"/>
      <c r="B81" s="685"/>
      <c r="C81" s="1639" t="s">
        <v>134</v>
      </c>
      <c r="D81" s="1639"/>
      <c r="E81" s="1639"/>
      <c r="F81" s="642">
        <v>0</v>
      </c>
      <c r="G81" s="643">
        <v>0</v>
      </c>
      <c r="H81" s="643">
        <v>0</v>
      </c>
      <c r="I81" s="644">
        <v>0</v>
      </c>
    </row>
    <row r="82" spans="1:9" ht="15" hidden="1" customHeight="1">
      <c r="A82" s="641"/>
      <c r="B82" s="685"/>
      <c r="C82" s="1651" t="s">
        <v>135</v>
      </c>
      <c r="D82" s="1651"/>
      <c r="E82" s="1638"/>
      <c r="F82" s="642">
        <v>0</v>
      </c>
      <c r="G82" s="643">
        <v>0</v>
      </c>
      <c r="H82" s="643">
        <v>0</v>
      </c>
      <c r="I82" s="644">
        <v>0</v>
      </c>
    </row>
    <row r="83" spans="1:9" ht="15" hidden="1" customHeight="1">
      <c r="A83" s="641"/>
      <c r="B83" s="685"/>
      <c r="C83" s="1651" t="s">
        <v>136</v>
      </c>
      <c r="D83" s="1651" t="s">
        <v>132</v>
      </c>
      <c r="E83" s="1638"/>
      <c r="F83" s="642">
        <v>0</v>
      </c>
      <c r="G83" s="643">
        <v>0</v>
      </c>
      <c r="H83" s="643">
        <v>0</v>
      </c>
      <c r="I83" s="644">
        <v>0</v>
      </c>
    </row>
    <row r="84" spans="1:9" ht="27" customHeight="1">
      <c r="A84" s="641"/>
      <c r="B84" s="1638" t="s">
        <v>537</v>
      </c>
      <c r="C84" s="1639"/>
      <c r="D84" s="1639"/>
      <c r="E84" s="1639"/>
      <c r="F84" s="642">
        <v>39.332999999999998</v>
      </c>
      <c r="G84" s="643">
        <v>84.215999999999994</v>
      </c>
      <c r="H84" s="643">
        <v>2.3719999999999999</v>
      </c>
      <c r="I84" s="644">
        <v>125.92100000000001</v>
      </c>
    </row>
    <row r="85" spans="1:9" ht="15" customHeight="1">
      <c r="A85" s="641"/>
      <c r="B85" s="685"/>
      <c r="C85" s="1639" t="s">
        <v>538</v>
      </c>
      <c r="D85" s="1639"/>
      <c r="E85" s="1639"/>
      <c r="F85" s="642">
        <v>39.332999999999998</v>
      </c>
      <c r="G85" s="643">
        <v>84.215999999999994</v>
      </c>
      <c r="H85" s="643">
        <v>2.3719999999999999</v>
      </c>
      <c r="I85" s="644">
        <v>125.92100000000001</v>
      </c>
    </row>
    <row r="86" spans="1:9" ht="15" hidden="1" customHeight="1">
      <c r="A86" s="641"/>
      <c r="B86" s="685"/>
      <c r="C86" s="1651" t="s">
        <v>137</v>
      </c>
      <c r="D86" s="1651"/>
      <c r="E86" s="1638"/>
      <c r="F86" s="642">
        <v>0</v>
      </c>
      <c r="G86" s="643">
        <v>0</v>
      </c>
      <c r="H86" s="686">
        <v>0</v>
      </c>
      <c r="I86" s="687">
        <v>0</v>
      </c>
    </row>
    <row r="87" spans="1:9" ht="15" hidden="1" customHeight="1">
      <c r="A87" s="641"/>
      <c r="B87" s="685"/>
      <c r="C87" s="1651" t="s">
        <v>138</v>
      </c>
      <c r="D87" s="1651" t="s">
        <v>132</v>
      </c>
      <c r="E87" s="1638"/>
      <c r="F87" s="642">
        <v>0</v>
      </c>
      <c r="G87" s="643">
        <v>0</v>
      </c>
      <c r="H87" s="686">
        <v>0</v>
      </c>
      <c r="I87" s="687">
        <v>0</v>
      </c>
    </row>
    <row r="88" spans="1:9" ht="15" customHeight="1">
      <c r="A88" s="641"/>
      <c r="B88" s="1638" t="s">
        <v>539</v>
      </c>
      <c r="C88" s="1639"/>
      <c r="D88" s="1639"/>
      <c r="E88" s="1639"/>
      <c r="F88" s="642">
        <v>80.213999999999999</v>
      </c>
      <c r="G88" s="643">
        <v>220.012</v>
      </c>
      <c r="H88" s="643">
        <v>2260.259</v>
      </c>
      <c r="I88" s="644">
        <v>2560.4850000000001</v>
      </c>
    </row>
    <row r="89" spans="1:9" ht="15" customHeight="1">
      <c r="A89" s="641"/>
      <c r="B89" s="685"/>
      <c r="C89" s="1639" t="s">
        <v>540</v>
      </c>
      <c r="D89" s="1639"/>
      <c r="E89" s="1639"/>
      <c r="F89" s="642">
        <v>80.216999999999999</v>
      </c>
      <c r="G89" s="643">
        <v>220.083</v>
      </c>
      <c r="H89" s="643">
        <v>2333.4560000000001</v>
      </c>
      <c r="I89" s="644">
        <v>2633.7559999999999</v>
      </c>
    </row>
    <row r="90" spans="1:9" ht="15" hidden="1" customHeight="1">
      <c r="A90" s="641"/>
      <c r="B90" s="685"/>
      <c r="C90" s="1651" t="s">
        <v>139</v>
      </c>
      <c r="D90" s="1651"/>
      <c r="E90" s="1638"/>
      <c r="F90" s="642">
        <v>0</v>
      </c>
      <c r="G90" s="643">
        <v>0</v>
      </c>
      <c r="H90" s="643">
        <v>0</v>
      </c>
      <c r="I90" s="644">
        <v>0</v>
      </c>
    </row>
    <row r="91" spans="1:9" ht="31.5" customHeight="1">
      <c r="A91" s="641"/>
      <c r="B91" s="685"/>
      <c r="C91" s="1651" t="s">
        <v>541</v>
      </c>
      <c r="D91" s="1651" t="s">
        <v>132</v>
      </c>
      <c r="E91" s="1638"/>
      <c r="F91" s="642">
        <v>-3.0000000000000001E-3</v>
      </c>
      <c r="G91" s="643">
        <v>-7.0999999999999994E-2</v>
      </c>
      <c r="H91" s="643">
        <v>-73.197000000000003</v>
      </c>
      <c r="I91" s="644">
        <v>-73.271000000000001</v>
      </c>
    </row>
    <row r="92" spans="1:9" ht="15" customHeight="1">
      <c r="A92" s="641"/>
      <c r="B92" s="1638" t="s">
        <v>542</v>
      </c>
      <c r="C92" s="1639"/>
      <c r="D92" s="1639"/>
      <c r="E92" s="1639"/>
      <c r="F92" s="642">
        <v>1020.107</v>
      </c>
      <c r="G92" s="643">
        <v>0</v>
      </c>
      <c r="H92" s="643">
        <v>0</v>
      </c>
      <c r="I92" s="644">
        <v>1020.107</v>
      </c>
    </row>
    <row r="93" spans="1:9" ht="15" customHeight="1">
      <c r="A93" s="641"/>
      <c r="B93" s="685"/>
      <c r="C93" s="1639" t="s">
        <v>543</v>
      </c>
      <c r="D93" s="1639"/>
      <c r="E93" s="1639"/>
      <c r="F93" s="642">
        <v>1027.752</v>
      </c>
      <c r="G93" s="643">
        <v>0</v>
      </c>
      <c r="H93" s="643">
        <v>0</v>
      </c>
      <c r="I93" s="644">
        <v>1027.752</v>
      </c>
    </row>
    <row r="94" spans="1:9" ht="15" customHeight="1">
      <c r="A94" s="641"/>
      <c r="B94" s="685"/>
      <c r="C94" s="1651" t="s">
        <v>544</v>
      </c>
      <c r="D94" s="1651"/>
      <c r="E94" s="1638"/>
      <c r="F94" s="642">
        <v>-0.152</v>
      </c>
      <c r="G94" s="643">
        <v>0</v>
      </c>
      <c r="H94" s="643">
        <v>0</v>
      </c>
      <c r="I94" s="644">
        <v>-0.152</v>
      </c>
    </row>
    <row r="95" spans="1:9" ht="27" customHeight="1">
      <c r="A95" s="641"/>
      <c r="B95" s="685"/>
      <c r="C95" s="1651" t="s">
        <v>545</v>
      </c>
      <c r="D95" s="1651" t="s">
        <v>132</v>
      </c>
      <c r="E95" s="1638"/>
      <c r="F95" s="642">
        <v>-7.4930000000000003</v>
      </c>
      <c r="G95" s="643">
        <v>0</v>
      </c>
      <c r="H95" s="643">
        <v>0</v>
      </c>
      <c r="I95" s="644">
        <v>-7.4930000000000003</v>
      </c>
    </row>
    <row r="96" spans="1:9" ht="15" customHeight="1">
      <c r="A96" s="641"/>
      <c r="B96" s="1638" t="s">
        <v>546</v>
      </c>
      <c r="C96" s="1639"/>
      <c r="D96" s="1639"/>
      <c r="E96" s="1639"/>
      <c r="F96" s="642">
        <v>5.1999999999999998E-2</v>
      </c>
      <c r="G96" s="643">
        <v>0.58299999999999996</v>
      </c>
      <c r="H96" s="643">
        <v>0</v>
      </c>
      <c r="I96" s="644">
        <v>0.63500000000000001</v>
      </c>
    </row>
    <row r="97" spans="1:9" ht="15" customHeight="1">
      <c r="A97" s="641"/>
      <c r="B97" s="685"/>
      <c r="C97" s="1639" t="s">
        <v>547</v>
      </c>
      <c r="D97" s="1639"/>
      <c r="E97" s="1639"/>
      <c r="F97" s="642">
        <v>5.3999999999999999E-2</v>
      </c>
      <c r="G97" s="643">
        <v>0.58299999999999996</v>
      </c>
      <c r="H97" s="643">
        <v>0</v>
      </c>
      <c r="I97" s="644">
        <v>0.63700000000000001</v>
      </c>
    </row>
    <row r="98" spans="1:9" ht="15" hidden="1" customHeight="1">
      <c r="A98" s="641"/>
      <c r="B98" s="685"/>
      <c r="C98" s="1651" t="s">
        <v>140</v>
      </c>
      <c r="D98" s="1651"/>
      <c r="E98" s="1638"/>
      <c r="F98" s="642">
        <v>0</v>
      </c>
      <c r="G98" s="643">
        <v>0</v>
      </c>
      <c r="H98" s="643">
        <v>0</v>
      </c>
      <c r="I98" s="644">
        <v>0</v>
      </c>
    </row>
    <row r="99" spans="1:9" ht="27" customHeight="1">
      <c r="A99" s="641"/>
      <c r="B99" s="685"/>
      <c r="C99" s="1651" t="s">
        <v>548</v>
      </c>
      <c r="D99" s="1651" t="s">
        <v>132</v>
      </c>
      <c r="E99" s="1638"/>
      <c r="F99" s="642">
        <v>-2E-3</v>
      </c>
      <c r="G99" s="643">
        <v>0</v>
      </c>
      <c r="H99" s="643">
        <v>0</v>
      </c>
      <c r="I99" s="644">
        <v>-2E-3</v>
      </c>
    </row>
    <row r="100" spans="1:9" ht="15" customHeight="1">
      <c r="A100" s="641"/>
      <c r="B100" s="1638" t="s">
        <v>549</v>
      </c>
      <c r="C100" s="1639"/>
      <c r="D100" s="1639"/>
      <c r="E100" s="1639"/>
      <c r="F100" s="642">
        <v>-1E-3</v>
      </c>
      <c r="G100" s="643">
        <v>0</v>
      </c>
      <c r="H100" s="643">
        <v>0</v>
      </c>
      <c r="I100" s="644">
        <v>-1E-3</v>
      </c>
    </row>
    <row r="101" spans="1:9" ht="15" customHeight="1">
      <c r="A101" s="641"/>
      <c r="B101" s="685"/>
      <c r="C101" s="1639" t="s">
        <v>550</v>
      </c>
      <c r="D101" s="1639"/>
      <c r="E101" s="1639"/>
      <c r="F101" s="642">
        <v>0</v>
      </c>
      <c r="G101" s="643">
        <v>0</v>
      </c>
      <c r="H101" s="643">
        <v>0</v>
      </c>
      <c r="I101" s="644">
        <v>0</v>
      </c>
    </row>
    <row r="102" spans="1:9" ht="15" hidden="1" customHeight="1">
      <c r="A102" s="641"/>
      <c r="B102" s="685"/>
      <c r="C102" s="1651" t="s">
        <v>141</v>
      </c>
      <c r="D102" s="1651"/>
      <c r="E102" s="1638"/>
      <c r="F102" s="642">
        <v>0</v>
      </c>
      <c r="G102" s="643">
        <v>0</v>
      </c>
      <c r="H102" s="643">
        <v>0</v>
      </c>
      <c r="I102" s="644">
        <v>0</v>
      </c>
    </row>
    <row r="103" spans="1:9" ht="15" customHeight="1">
      <c r="A103" s="641"/>
      <c r="B103" s="685"/>
      <c r="C103" s="1651" t="s">
        <v>551</v>
      </c>
      <c r="D103" s="1651" t="s">
        <v>132</v>
      </c>
      <c r="E103" s="1638"/>
      <c r="F103" s="642">
        <v>-1E-3</v>
      </c>
      <c r="G103" s="643">
        <v>0</v>
      </c>
      <c r="H103" s="643">
        <v>0</v>
      </c>
      <c r="I103" s="644">
        <v>-1E-3</v>
      </c>
    </row>
    <row r="104" spans="1:9" ht="15" customHeight="1">
      <c r="A104" s="641"/>
      <c r="B104" s="1638" t="s">
        <v>552</v>
      </c>
      <c r="C104" s="1639"/>
      <c r="D104" s="1639"/>
      <c r="E104" s="1639"/>
      <c r="F104" s="642">
        <v>28.673999999999999</v>
      </c>
      <c r="G104" s="643">
        <v>177.381</v>
      </c>
      <c r="H104" s="643">
        <v>0</v>
      </c>
      <c r="I104" s="644">
        <v>206.05500000000001</v>
      </c>
    </row>
    <row r="105" spans="1:9" ht="15" customHeight="1">
      <c r="A105" s="641"/>
      <c r="B105" s="685"/>
      <c r="C105" s="1639" t="s">
        <v>553</v>
      </c>
      <c r="D105" s="1639"/>
      <c r="E105" s="1639"/>
      <c r="F105" s="642">
        <v>29.277999999999999</v>
      </c>
      <c r="G105" s="643">
        <v>186.19200000000001</v>
      </c>
      <c r="H105" s="643">
        <v>0</v>
      </c>
      <c r="I105" s="644">
        <v>215.47</v>
      </c>
    </row>
    <row r="106" spans="1:9" ht="15" customHeight="1">
      <c r="A106" s="641"/>
      <c r="B106" s="685"/>
      <c r="C106" s="1651" t="s">
        <v>554</v>
      </c>
      <c r="D106" s="1651"/>
      <c r="E106" s="1638"/>
      <c r="F106" s="642">
        <v>0</v>
      </c>
      <c r="G106" s="643">
        <v>-0.39400000000000002</v>
      </c>
      <c r="H106" s="643">
        <v>0</v>
      </c>
      <c r="I106" s="644">
        <v>-0.39400000000000002</v>
      </c>
    </row>
    <row r="107" spans="1:9" ht="15" customHeight="1">
      <c r="A107" s="641"/>
      <c r="B107" s="685"/>
      <c r="C107" s="1651" t="s">
        <v>555</v>
      </c>
      <c r="D107" s="1651" t="s">
        <v>132</v>
      </c>
      <c r="E107" s="1638"/>
      <c r="F107" s="642">
        <v>-0.60399999999999998</v>
      </c>
      <c r="G107" s="643">
        <v>-8.4169999999999998</v>
      </c>
      <c r="H107" s="643">
        <v>0</v>
      </c>
      <c r="I107" s="644">
        <v>-9.0210000000000008</v>
      </c>
    </row>
    <row r="108" spans="1:9" ht="15" hidden="1" customHeight="1">
      <c r="A108" s="641"/>
      <c r="B108" s="1638" t="s">
        <v>142</v>
      </c>
      <c r="C108" s="1639"/>
      <c r="D108" s="1639"/>
      <c r="E108" s="1639"/>
      <c r="F108" s="642">
        <v>0</v>
      </c>
      <c r="G108" s="643">
        <v>0</v>
      </c>
      <c r="H108" s="643">
        <v>0</v>
      </c>
      <c r="I108" s="644">
        <v>0</v>
      </c>
    </row>
    <row r="109" spans="1:9" ht="15" hidden="1" customHeight="1">
      <c r="A109" s="641"/>
      <c r="B109" s="685"/>
      <c r="C109" s="1639" t="s">
        <v>143</v>
      </c>
      <c r="D109" s="1639"/>
      <c r="E109" s="1639"/>
      <c r="F109" s="642">
        <v>0</v>
      </c>
      <c r="G109" s="643">
        <v>0</v>
      </c>
      <c r="H109" s="643">
        <v>0</v>
      </c>
      <c r="I109" s="644">
        <v>0</v>
      </c>
    </row>
    <row r="110" spans="1:9" ht="15" hidden="1" customHeight="1">
      <c r="A110" s="641"/>
      <c r="B110" s="685"/>
      <c r="C110" s="1651" t="s">
        <v>144</v>
      </c>
      <c r="D110" s="1651"/>
      <c r="E110" s="1638"/>
      <c r="F110" s="642">
        <v>0</v>
      </c>
      <c r="G110" s="643">
        <v>0</v>
      </c>
      <c r="H110" s="643">
        <v>0</v>
      </c>
      <c r="I110" s="644">
        <v>0</v>
      </c>
    </row>
    <row r="111" spans="1:9" ht="15" hidden="1" customHeight="1">
      <c r="A111" s="641"/>
      <c r="B111" s="685"/>
      <c r="C111" s="1651" t="s">
        <v>145</v>
      </c>
      <c r="D111" s="1651" t="s">
        <v>132</v>
      </c>
      <c r="E111" s="1638"/>
      <c r="F111" s="642">
        <v>0</v>
      </c>
      <c r="G111" s="643">
        <v>0</v>
      </c>
      <c r="H111" s="643">
        <v>0</v>
      </c>
      <c r="I111" s="644">
        <v>0</v>
      </c>
    </row>
    <row r="112" spans="1:9" ht="15" hidden="1" customHeight="1">
      <c r="A112" s="641"/>
      <c r="B112" s="1638" t="s">
        <v>146</v>
      </c>
      <c r="C112" s="1639"/>
      <c r="D112" s="1639"/>
      <c r="E112" s="1639"/>
      <c r="F112" s="642">
        <v>0</v>
      </c>
      <c r="G112" s="643">
        <v>0</v>
      </c>
      <c r="H112" s="643">
        <v>0</v>
      </c>
      <c r="I112" s="644">
        <v>0</v>
      </c>
    </row>
    <row r="113" spans="1:9" ht="15" hidden="1" customHeight="1">
      <c r="A113" s="641"/>
      <c r="B113" s="685"/>
      <c r="C113" s="1639" t="s">
        <v>147</v>
      </c>
      <c r="D113" s="1639"/>
      <c r="E113" s="1639"/>
      <c r="F113" s="642">
        <v>0</v>
      </c>
      <c r="G113" s="643">
        <v>0</v>
      </c>
      <c r="H113" s="643">
        <v>0</v>
      </c>
      <c r="I113" s="644">
        <v>0</v>
      </c>
    </row>
    <row r="114" spans="1:9" ht="15" hidden="1" customHeight="1">
      <c r="A114" s="641"/>
      <c r="B114" s="685"/>
      <c r="C114" s="1651" t="s">
        <v>148</v>
      </c>
      <c r="D114" s="1651"/>
      <c r="E114" s="1638"/>
      <c r="F114" s="642">
        <v>0</v>
      </c>
      <c r="G114" s="643">
        <v>0</v>
      </c>
      <c r="H114" s="643">
        <v>0</v>
      </c>
      <c r="I114" s="644">
        <v>0</v>
      </c>
    </row>
    <row r="115" spans="1:9" ht="15" hidden="1" customHeight="1">
      <c r="A115" s="641"/>
      <c r="B115" s="685"/>
      <c r="C115" s="1651" t="s">
        <v>149</v>
      </c>
      <c r="D115" s="1651" t="s">
        <v>132</v>
      </c>
      <c r="E115" s="1638"/>
      <c r="F115" s="642">
        <v>0</v>
      </c>
      <c r="G115" s="643">
        <v>0</v>
      </c>
      <c r="H115" s="643">
        <v>0</v>
      </c>
      <c r="I115" s="644">
        <v>0</v>
      </c>
    </row>
    <row r="116" spans="1:9" ht="15" hidden="1" customHeight="1">
      <c r="A116" s="641"/>
      <c r="B116" s="1638" t="s">
        <v>150</v>
      </c>
      <c r="C116" s="1639"/>
      <c r="D116" s="1639"/>
      <c r="E116" s="1639"/>
      <c r="F116" s="642">
        <v>0</v>
      </c>
      <c r="G116" s="643">
        <v>0</v>
      </c>
      <c r="H116" s="643">
        <v>0</v>
      </c>
      <c r="I116" s="644">
        <v>0</v>
      </c>
    </row>
    <row r="117" spans="1:9" ht="15" hidden="1" customHeight="1">
      <c r="A117" s="641"/>
      <c r="B117" s="685"/>
      <c r="C117" s="1639" t="s">
        <v>151</v>
      </c>
      <c r="D117" s="1639"/>
      <c r="E117" s="1639"/>
      <c r="F117" s="642">
        <v>0</v>
      </c>
      <c r="G117" s="643">
        <v>0</v>
      </c>
      <c r="H117" s="643">
        <v>0</v>
      </c>
      <c r="I117" s="644">
        <v>0</v>
      </c>
    </row>
    <row r="118" spans="1:9" ht="15" hidden="1" customHeight="1">
      <c r="A118" s="641"/>
      <c r="B118" s="685"/>
      <c r="C118" s="1651" t="s">
        <v>152</v>
      </c>
      <c r="D118" s="1651"/>
      <c r="E118" s="1638"/>
      <c r="F118" s="642">
        <v>0</v>
      </c>
      <c r="G118" s="643">
        <v>0</v>
      </c>
      <c r="H118" s="643">
        <v>0</v>
      </c>
      <c r="I118" s="644">
        <v>0</v>
      </c>
    </row>
    <row r="119" spans="1:9" ht="15" hidden="1" customHeight="1">
      <c r="A119" s="641"/>
      <c r="B119" s="685"/>
      <c r="C119" s="1651" t="s">
        <v>153</v>
      </c>
      <c r="D119" s="1651" t="s">
        <v>132</v>
      </c>
      <c r="E119" s="1638"/>
      <c r="F119" s="642">
        <v>0</v>
      </c>
      <c r="G119" s="643">
        <v>0</v>
      </c>
      <c r="H119" s="643">
        <v>0</v>
      </c>
      <c r="I119" s="644">
        <v>0</v>
      </c>
    </row>
    <row r="120" spans="1:9" ht="15" hidden="1" customHeight="1">
      <c r="A120" s="641"/>
      <c r="B120" s="1638" t="s">
        <v>154</v>
      </c>
      <c r="C120" s="1639"/>
      <c r="D120" s="1639"/>
      <c r="E120" s="1639"/>
      <c r="F120" s="642">
        <v>0</v>
      </c>
      <c r="G120" s="643">
        <v>0</v>
      </c>
      <c r="H120" s="643">
        <v>0</v>
      </c>
      <c r="I120" s="644">
        <v>0</v>
      </c>
    </row>
    <row r="121" spans="1:9" ht="15" hidden="1" customHeight="1">
      <c r="A121" s="641"/>
      <c r="B121" s="685"/>
      <c r="C121" s="1639" t="s">
        <v>155</v>
      </c>
      <c r="D121" s="1639"/>
      <c r="E121" s="1639"/>
      <c r="F121" s="642">
        <v>0</v>
      </c>
      <c r="G121" s="643">
        <v>0</v>
      </c>
      <c r="H121" s="643">
        <v>0</v>
      </c>
      <c r="I121" s="644">
        <v>0</v>
      </c>
    </row>
    <row r="122" spans="1:9" ht="15" hidden="1" customHeight="1">
      <c r="A122" s="641"/>
      <c r="B122" s="685"/>
      <c r="C122" s="1651" t="s">
        <v>156</v>
      </c>
      <c r="D122" s="1651"/>
      <c r="E122" s="1638"/>
      <c r="F122" s="642">
        <v>0</v>
      </c>
      <c r="G122" s="643">
        <v>0</v>
      </c>
      <c r="H122" s="643">
        <v>0</v>
      </c>
      <c r="I122" s="644">
        <v>0</v>
      </c>
    </row>
    <row r="123" spans="1:9" ht="15" hidden="1" customHeight="1">
      <c r="A123" s="641"/>
      <c r="B123" s="685"/>
      <c r="C123" s="1651" t="s">
        <v>157</v>
      </c>
      <c r="D123" s="1651" t="s">
        <v>132</v>
      </c>
      <c r="E123" s="1638"/>
      <c r="F123" s="642">
        <v>0</v>
      </c>
      <c r="G123" s="643">
        <v>0</v>
      </c>
      <c r="H123" s="643">
        <v>0</v>
      </c>
      <c r="I123" s="644">
        <v>0</v>
      </c>
    </row>
    <row r="124" spans="1:9" ht="15" hidden="1" customHeight="1">
      <c r="A124" s="641"/>
      <c r="B124" s="1638" t="s">
        <v>158</v>
      </c>
      <c r="C124" s="1639"/>
      <c r="D124" s="1639"/>
      <c r="E124" s="1639"/>
      <c r="F124" s="642">
        <v>0</v>
      </c>
      <c r="G124" s="643">
        <v>0</v>
      </c>
      <c r="H124" s="643">
        <v>0</v>
      </c>
      <c r="I124" s="644">
        <v>0</v>
      </c>
    </row>
    <row r="125" spans="1:9" ht="15" hidden="1" customHeight="1">
      <c r="A125" s="641"/>
      <c r="B125" s="685"/>
      <c r="C125" s="1639" t="s">
        <v>159</v>
      </c>
      <c r="D125" s="1639"/>
      <c r="E125" s="1639"/>
      <c r="F125" s="642">
        <v>0</v>
      </c>
      <c r="G125" s="643">
        <v>0</v>
      </c>
      <c r="H125" s="643">
        <v>0</v>
      </c>
      <c r="I125" s="644">
        <v>0</v>
      </c>
    </row>
    <row r="126" spans="1:9" ht="15" hidden="1" customHeight="1">
      <c r="A126" s="641"/>
      <c r="B126" s="685"/>
      <c r="C126" s="1651" t="s">
        <v>160</v>
      </c>
      <c r="D126" s="1651"/>
      <c r="E126" s="1638"/>
      <c r="F126" s="642">
        <v>0</v>
      </c>
      <c r="G126" s="643">
        <v>0</v>
      </c>
      <c r="H126" s="643">
        <v>0</v>
      </c>
      <c r="I126" s="644">
        <v>0</v>
      </c>
    </row>
    <row r="127" spans="1:9" ht="15" hidden="1" customHeight="1">
      <c r="A127" s="641"/>
      <c r="B127" s="685"/>
      <c r="C127" s="1651" t="s">
        <v>161</v>
      </c>
      <c r="D127" s="1651" t="s">
        <v>132</v>
      </c>
      <c r="E127" s="1638"/>
      <c r="F127" s="642">
        <v>0</v>
      </c>
      <c r="G127" s="643">
        <v>0</v>
      </c>
      <c r="H127" s="643">
        <v>0</v>
      </c>
      <c r="I127" s="644">
        <v>0</v>
      </c>
    </row>
    <row r="128" spans="1:9" ht="15" hidden="1" customHeight="1">
      <c r="A128" s="641"/>
      <c r="B128" s="1638" t="s">
        <v>162</v>
      </c>
      <c r="C128" s="1639"/>
      <c r="D128" s="1639"/>
      <c r="E128" s="1639"/>
      <c r="F128" s="642">
        <v>0</v>
      </c>
      <c r="G128" s="643">
        <v>0</v>
      </c>
      <c r="H128" s="643">
        <v>0</v>
      </c>
      <c r="I128" s="644">
        <v>0</v>
      </c>
    </row>
    <row r="129" spans="1:9" ht="15" hidden="1" customHeight="1">
      <c r="A129" s="641"/>
      <c r="B129" s="685"/>
      <c r="C129" s="1639" t="s">
        <v>163</v>
      </c>
      <c r="D129" s="1639"/>
      <c r="E129" s="1639"/>
      <c r="F129" s="642">
        <v>0</v>
      </c>
      <c r="G129" s="643">
        <v>0</v>
      </c>
      <c r="H129" s="643">
        <v>0</v>
      </c>
      <c r="I129" s="644">
        <v>0</v>
      </c>
    </row>
    <row r="130" spans="1:9" ht="15" hidden="1" customHeight="1">
      <c r="A130" s="641"/>
      <c r="B130" s="685"/>
      <c r="C130" s="1651" t="s">
        <v>164</v>
      </c>
      <c r="D130" s="1651"/>
      <c r="E130" s="1638"/>
      <c r="F130" s="642">
        <v>0</v>
      </c>
      <c r="G130" s="643">
        <v>0</v>
      </c>
      <c r="H130" s="643">
        <v>0</v>
      </c>
      <c r="I130" s="644">
        <v>0</v>
      </c>
    </row>
    <row r="131" spans="1:9" ht="15" hidden="1" customHeight="1">
      <c r="A131" s="641"/>
      <c r="B131" s="685"/>
      <c r="C131" s="1651" t="s">
        <v>165</v>
      </c>
      <c r="D131" s="1651" t="s">
        <v>132</v>
      </c>
      <c r="E131" s="1638"/>
      <c r="F131" s="642">
        <v>0</v>
      </c>
      <c r="G131" s="643">
        <v>0</v>
      </c>
      <c r="H131" s="643">
        <v>0</v>
      </c>
      <c r="I131" s="644">
        <v>0</v>
      </c>
    </row>
    <row r="132" spans="1:9" ht="29.25" customHeight="1">
      <c r="A132" s="641"/>
      <c r="B132" s="1638" t="s">
        <v>556</v>
      </c>
      <c r="C132" s="1639"/>
      <c r="D132" s="1639"/>
      <c r="E132" s="1639"/>
      <c r="F132" s="642">
        <v>11.208</v>
      </c>
      <c r="G132" s="643">
        <v>0</v>
      </c>
      <c r="H132" s="643">
        <v>0</v>
      </c>
      <c r="I132" s="644">
        <v>11.208</v>
      </c>
    </row>
    <row r="133" spans="1:9" ht="30" customHeight="1">
      <c r="A133" s="641"/>
      <c r="B133" s="685"/>
      <c r="C133" s="1639" t="s">
        <v>557</v>
      </c>
      <c r="D133" s="1639"/>
      <c r="E133" s="1639"/>
      <c r="F133" s="642">
        <v>11.381</v>
      </c>
      <c r="G133" s="643">
        <v>0</v>
      </c>
      <c r="H133" s="643">
        <v>0</v>
      </c>
      <c r="I133" s="644">
        <v>11.381</v>
      </c>
    </row>
    <row r="134" spans="1:9" ht="29.25" customHeight="1">
      <c r="A134" s="641"/>
      <c r="B134" s="685"/>
      <c r="C134" s="1651" t="s">
        <v>558</v>
      </c>
      <c r="D134" s="1651"/>
      <c r="E134" s="1638"/>
      <c r="F134" s="642">
        <v>-7.3999999999999996E-2</v>
      </c>
      <c r="G134" s="643">
        <v>0</v>
      </c>
      <c r="H134" s="643">
        <v>0</v>
      </c>
      <c r="I134" s="644">
        <v>-7.3999999999999996E-2</v>
      </c>
    </row>
    <row r="135" spans="1:9" ht="27" customHeight="1">
      <c r="A135" s="641"/>
      <c r="B135" s="685"/>
      <c r="C135" s="1651" t="s">
        <v>559</v>
      </c>
      <c r="D135" s="1651" t="s">
        <v>132</v>
      </c>
      <c r="E135" s="1638"/>
      <c r="F135" s="642">
        <v>-9.9000000000000005E-2</v>
      </c>
      <c r="G135" s="643">
        <v>0</v>
      </c>
      <c r="H135" s="643">
        <v>0</v>
      </c>
      <c r="I135" s="644">
        <v>-9.9000000000000005E-2</v>
      </c>
    </row>
    <row r="136" spans="1:9" ht="15" hidden="1" customHeight="1">
      <c r="A136" s="641"/>
      <c r="B136" s="1638" t="s">
        <v>166</v>
      </c>
      <c r="C136" s="1639"/>
      <c r="D136" s="1639"/>
      <c r="E136" s="1639"/>
      <c r="F136" s="642">
        <v>0</v>
      </c>
      <c r="G136" s="643">
        <v>0</v>
      </c>
      <c r="H136" s="643">
        <v>0</v>
      </c>
      <c r="I136" s="644">
        <v>0</v>
      </c>
    </row>
    <row r="137" spans="1:9" ht="15" hidden="1" customHeight="1">
      <c r="A137" s="641"/>
      <c r="B137" s="685"/>
      <c r="C137" s="1639" t="s">
        <v>167</v>
      </c>
      <c r="D137" s="1639"/>
      <c r="E137" s="1639"/>
      <c r="F137" s="642">
        <v>0</v>
      </c>
      <c r="G137" s="643">
        <v>0</v>
      </c>
      <c r="H137" s="643">
        <v>0</v>
      </c>
      <c r="I137" s="644">
        <v>0</v>
      </c>
    </row>
    <row r="138" spans="1:9" ht="15" hidden="1" customHeight="1">
      <c r="A138" s="641"/>
      <c r="B138" s="685"/>
      <c r="C138" s="1651" t="s">
        <v>168</v>
      </c>
      <c r="D138" s="1651" t="s">
        <v>132</v>
      </c>
      <c r="E138" s="1638"/>
      <c r="F138" s="642">
        <v>0</v>
      </c>
      <c r="G138" s="643">
        <v>0</v>
      </c>
      <c r="H138" s="643">
        <v>0</v>
      </c>
      <c r="I138" s="644">
        <v>0</v>
      </c>
    </row>
    <row r="139" spans="1:9" ht="15" hidden="1" customHeight="1">
      <c r="A139" s="641"/>
      <c r="B139" s="1638" t="s">
        <v>169</v>
      </c>
      <c r="C139" s="1639"/>
      <c r="D139" s="1639"/>
      <c r="E139" s="1639"/>
      <c r="F139" s="642">
        <v>0</v>
      </c>
      <c r="G139" s="643">
        <v>0</v>
      </c>
      <c r="H139" s="643">
        <v>0</v>
      </c>
      <c r="I139" s="644">
        <v>0</v>
      </c>
    </row>
    <row r="140" spans="1:9" ht="15" hidden="1" customHeight="1">
      <c r="A140" s="641"/>
      <c r="B140" s="685"/>
      <c r="C140" s="1639" t="s">
        <v>170</v>
      </c>
      <c r="D140" s="1639"/>
      <c r="E140" s="1639"/>
      <c r="F140" s="642">
        <v>0</v>
      </c>
      <c r="G140" s="643">
        <v>0</v>
      </c>
      <c r="H140" s="643">
        <v>0</v>
      </c>
      <c r="I140" s="644">
        <v>0</v>
      </c>
    </row>
    <row r="141" spans="1:9" ht="15" hidden="1" customHeight="1">
      <c r="A141" s="641"/>
      <c r="B141" s="685"/>
      <c r="C141" s="1651" t="s">
        <v>171</v>
      </c>
      <c r="D141" s="1651" t="s">
        <v>132</v>
      </c>
      <c r="E141" s="1638"/>
      <c r="F141" s="642">
        <v>0</v>
      </c>
      <c r="G141" s="643">
        <v>0</v>
      </c>
      <c r="H141" s="643">
        <v>0</v>
      </c>
      <c r="I141" s="644">
        <v>0</v>
      </c>
    </row>
    <row r="142" spans="1:9" ht="15" hidden="1" customHeight="1">
      <c r="A142" s="641"/>
      <c r="B142" s="1638" t="s">
        <v>172</v>
      </c>
      <c r="C142" s="1639"/>
      <c r="D142" s="1639"/>
      <c r="E142" s="1639"/>
      <c r="F142" s="642">
        <v>0</v>
      </c>
      <c r="G142" s="643">
        <v>0</v>
      </c>
      <c r="H142" s="643">
        <v>0</v>
      </c>
      <c r="I142" s="644">
        <v>0</v>
      </c>
    </row>
    <row r="143" spans="1:9" ht="15" hidden="1" customHeight="1">
      <c r="A143" s="641"/>
      <c r="B143" s="685"/>
      <c r="C143" s="1639" t="s">
        <v>173</v>
      </c>
      <c r="D143" s="1639"/>
      <c r="E143" s="1639"/>
      <c r="F143" s="642">
        <v>0</v>
      </c>
      <c r="G143" s="643">
        <v>0</v>
      </c>
      <c r="H143" s="643">
        <v>0</v>
      </c>
      <c r="I143" s="644">
        <v>0</v>
      </c>
    </row>
    <row r="144" spans="1:9" ht="15" hidden="1" customHeight="1">
      <c r="A144" s="641"/>
      <c r="B144" s="685"/>
      <c r="C144" s="1651" t="s">
        <v>174</v>
      </c>
      <c r="D144" s="1651" t="s">
        <v>132</v>
      </c>
      <c r="E144" s="1638"/>
      <c r="F144" s="642">
        <v>0</v>
      </c>
      <c r="G144" s="643">
        <v>0</v>
      </c>
      <c r="H144" s="643">
        <v>0</v>
      </c>
      <c r="I144" s="644">
        <v>0</v>
      </c>
    </row>
    <row r="145" spans="1:9" ht="15" hidden="1" customHeight="1">
      <c r="A145" s="641"/>
      <c r="B145" s="1638" t="s">
        <v>175</v>
      </c>
      <c r="C145" s="1639"/>
      <c r="D145" s="1639"/>
      <c r="E145" s="1639"/>
      <c r="F145" s="642">
        <v>0</v>
      </c>
      <c r="G145" s="643">
        <v>0</v>
      </c>
      <c r="H145" s="643">
        <v>0</v>
      </c>
      <c r="I145" s="644">
        <v>0</v>
      </c>
    </row>
    <row r="146" spans="1:9" ht="15" hidden="1" customHeight="1">
      <c r="A146" s="641"/>
      <c r="B146" s="685"/>
      <c r="C146" s="1639" t="s">
        <v>176</v>
      </c>
      <c r="D146" s="1639"/>
      <c r="E146" s="1639"/>
      <c r="F146" s="642">
        <v>0</v>
      </c>
      <c r="G146" s="643">
        <v>0</v>
      </c>
      <c r="H146" s="643">
        <v>0</v>
      </c>
      <c r="I146" s="644">
        <v>0</v>
      </c>
    </row>
    <row r="147" spans="1:9" ht="15" hidden="1" customHeight="1">
      <c r="A147" s="641"/>
      <c r="B147" s="685"/>
      <c r="C147" s="1651" t="s">
        <v>177</v>
      </c>
      <c r="D147" s="1651" t="s">
        <v>132</v>
      </c>
      <c r="E147" s="1638"/>
      <c r="F147" s="642">
        <v>0</v>
      </c>
      <c r="G147" s="643">
        <v>0</v>
      </c>
      <c r="H147" s="643">
        <v>0</v>
      </c>
      <c r="I147" s="644">
        <v>0</v>
      </c>
    </row>
    <row r="148" spans="1:9" ht="15" hidden="1" customHeight="1">
      <c r="A148" s="641"/>
      <c r="B148" s="1638" t="s">
        <v>178</v>
      </c>
      <c r="C148" s="1639"/>
      <c r="D148" s="1639"/>
      <c r="E148" s="1639"/>
      <c r="F148" s="642">
        <v>0</v>
      </c>
      <c r="G148" s="643">
        <v>0</v>
      </c>
      <c r="H148" s="643">
        <v>0</v>
      </c>
      <c r="I148" s="644">
        <v>0</v>
      </c>
    </row>
    <row r="149" spans="1:9" ht="15" hidden="1" customHeight="1">
      <c r="A149" s="641"/>
      <c r="B149" s="685"/>
      <c r="C149" s="1639" t="s">
        <v>179</v>
      </c>
      <c r="D149" s="1639"/>
      <c r="E149" s="1639"/>
      <c r="F149" s="642">
        <v>0</v>
      </c>
      <c r="G149" s="643">
        <v>0</v>
      </c>
      <c r="H149" s="643">
        <v>0</v>
      </c>
      <c r="I149" s="644">
        <v>0</v>
      </c>
    </row>
    <row r="150" spans="1:9" ht="15" hidden="1" customHeight="1">
      <c r="A150" s="641"/>
      <c r="B150" s="685"/>
      <c r="C150" s="1651" t="s">
        <v>180</v>
      </c>
      <c r="D150" s="1651" t="s">
        <v>132</v>
      </c>
      <c r="E150" s="1638"/>
      <c r="F150" s="642">
        <v>0</v>
      </c>
      <c r="G150" s="643">
        <v>0</v>
      </c>
      <c r="H150" s="643">
        <v>0</v>
      </c>
      <c r="I150" s="644">
        <v>0</v>
      </c>
    </row>
    <row r="151" spans="1:9" ht="15" hidden="1" customHeight="1">
      <c r="A151" s="641"/>
      <c r="B151" s="1638" t="s">
        <v>181</v>
      </c>
      <c r="C151" s="1639"/>
      <c r="D151" s="1639"/>
      <c r="E151" s="1639"/>
      <c r="F151" s="642">
        <v>0</v>
      </c>
      <c r="G151" s="643">
        <v>0</v>
      </c>
      <c r="H151" s="643">
        <v>0</v>
      </c>
      <c r="I151" s="644">
        <v>0</v>
      </c>
    </row>
    <row r="152" spans="1:9" ht="15" hidden="1" customHeight="1">
      <c r="A152" s="641"/>
      <c r="B152" s="685"/>
      <c r="C152" s="1639" t="s">
        <v>182</v>
      </c>
      <c r="D152" s="1639"/>
      <c r="E152" s="1639"/>
      <c r="F152" s="642">
        <v>0</v>
      </c>
      <c r="G152" s="643">
        <v>0</v>
      </c>
      <c r="H152" s="643">
        <v>0</v>
      </c>
      <c r="I152" s="644">
        <v>0</v>
      </c>
    </row>
    <row r="153" spans="1:9" ht="15" hidden="1" customHeight="1">
      <c r="A153" s="641"/>
      <c r="B153" s="685"/>
      <c r="C153" s="1651" t="s">
        <v>183</v>
      </c>
      <c r="D153" s="1651" t="s">
        <v>132</v>
      </c>
      <c r="E153" s="1638"/>
      <c r="F153" s="642">
        <v>0</v>
      </c>
      <c r="G153" s="643">
        <v>0</v>
      </c>
      <c r="H153" s="643">
        <v>0</v>
      </c>
      <c r="I153" s="644">
        <v>0</v>
      </c>
    </row>
    <row r="154" spans="1:9" ht="15" hidden="1" customHeight="1">
      <c r="A154" s="641"/>
      <c r="B154" s="1645" t="s">
        <v>184</v>
      </c>
      <c r="C154" s="1646"/>
      <c r="D154" s="1646"/>
      <c r="E154" s="1646"/>
      <c r="F154" s="642">
        <v>0</v>
      </c>
      <c r="G154" s="643">
        <v>0</v>
      </c>
      <c r="H154" s="643">
        <v>0</v>
      </c>
      <c r="I154" s="644">
        <v>0</v>
      </c>
    </row>
    <row r="155" spans="1:9" ht="15" hidden="1" customHeight="1">
      <c r="A155" s="641"/>
      <c r="B155" s="1645" t="s">
        <v>185</v>
      </c>
      <c r="C155" s="1646"/>
      <c r="D155" s="1646"/>
      <c r="E155" s="1646"/>
      <c r="F155" s="642">
        <v>0</v>
      </c>
      <c r="G155" s="643">
        <v>0</v>
      </c>
      <c r="H155" s="643">
        <v>0</v>
      </c>
      <c r="I155" s="644">
        <v>0</v>
      </c>
    </row>
    <row r="156" spans="1:9" ht="15" hidden="1" customHeight="1">
      <c r="A156" s="641"/>
      <c r="B156" s="1645" t="s">
        <v>186</v>
      </c>
      <c r="C156" s="1646"/>
      <c r="D156" s="1646"/>
      <c r="E156" s="1646"/>
      <c r="F156" s="642">
        <v>0</v>
      </c>
      <c r="G156" s="643">
        <v>0</v>
      </c>
      <c r="H156" s="643">
        <v>0</v>
      </c>
      <c r="I156" s="644">
        <v>0</v>
      </c>
    </row>
    <row r="157" spans="1:9" ht="15" hidden="1" customHeight="1">
      <c r="A157" s="641"/>
      <c r="B157" s="685"/>
      <c r="C157" s="1646" t="s">
        <v>187</v>
      </c>
      <c r="D157" s="1646"/>
      <c r="E157" s="1646"/>
      <c r="F157" s="642">
        <v>0</v>
      </c>
      <c r="G157" s="643">
        <v>0</v>
      </c>
      <c r="H157" s="643">
        <v>0</v>
      </c>
      <c r="I157" s="644">
        <v>0</v>
      </c>
    </row>
    <row r="158" spans="1:9" ht="15" hidden="1" customHeight="1">
      <c r="A158" s="641"/>
      <c r="B158" s="685"/>
      <c r="C158" s="1651" t="s">
        <v>188</v>
      </c>
      <c r="D158" s="1651" t="s">
        <v>132</v>
      </c>
      <c r="E158" s="1638"/>
      <c r="F158" s="642">
        <v>0</v>
      </c>
      <c r="G158" s="643">
        <v>0</v>
      </c>
      <c r="H158" s="643">
        <v>0</v>
      </c>
      <c r="I158" s="644">
        <v>0</v>
      </c>
    </row>
    <row r="159" spans="1:9" ht="25.5" customHeight="1">
      <c r="A159" s="641"/>
      <c r="B159" s="1645" t="s">
        <v>560</v>
      </c>
      <c r="C159" s="1646"/>
      <c r="D159" s="1646"/>
      <c r="E159" s="1646"/>
      <c r="F159" s="642">
        <v>1.2E-2</v>
      </c>
      <c r="G159" s="643">
        <v>0</v>
      </c>
      <c r="H159" s="643">
        <v>0</v>
      </c>
      <c r="I159" s="644">
        <v>1.2E-2</v>
      </c>
    </row>
    <row r="160" spans="1:9" ht="27" customHeight="1">
      <c r="A160" s="641"/>
      <c r="B160" s="685"/>
      <c r="C160" s="1646" t="s">
        <v>561</v>
      </c>
      <c r="D160" s="1646"/>
      <c r="E160" s="1646"/>
      <c r="F160" s="642">
        <v>1.4E-2</v>
      </c>
      <c r="G160" s="643">
        <v>0</v>
      </c>
      <c r="H160" s="643">
        <v>0</v>
      </c>
      <c r="I160" s="644">
        <v>1.4E-2</v>
      </c>
    </row>
    <row r="161" spans="1:9" ht="25.5" customHeight="1">
      <c r="A161" s="641"/>
      <c r="B161" s="685"/>
      <c r="C161" s="1651" t="s">
        <v>281</v>
      </c>
      <c r="D161" s="1651" t="s">
        <v>132</v>
      </c>
      <c r="E161" s="1638"/>
      <c r="F161" s="642">
        <v>-2E-3</v>
      </c>
      <c r="G161" s="643">
        <v>0</v>
      </c>
      <c r="H161" s="643">
        <v>0</v>
      </c>
      <c r="I161" s="644">
        <v>-2E-3</v>
      </c>
    </row>
    <row r="162" spans="1:9" ht="15" hidden="1" customHeight="1">
      <c r="A162" s="641"/>
      <c r="B162" s="1645" t="s">
        <v>189</v>
      </c>
      <c r="C162" s="1646"/>
      <c r="D162" s="1646"/>
      <c r="E162" s="1646"/>
      <c r="F162" s="642">
        <v>0</v>
      </c>
      <c r="G162" s="643">
        <v>0</v>
      </c>
      <c r="H162" s="643">
        <v>0</v>
      </c>
      <c r="I162" s="644">
        <v>0</v>
      </c>
    </row>
    <row r="163" spans="1:9" ht="24.75" customHeight="1">
      <c r="A163" s="641"/>
      <c r="B163" s="1645" t="s">
        <v>562</v>
      </c>
      <c r="C163" s="1646"/>
      <c r="D163" s="1646"/>
      <c r="E163" s="1646"/>
      <c r="F163" s="642">
        <v>51.37</v>
      </c>
      <c r="G163" s="643">
        <v>6.5390999999999991E-2</v>
      </c>
      <c r="H163" s="643">
        <v>56.847000000000001</v>
      </c>
      <c r="I163" s="644">
        <v>108.282391</v>
      </c>
    </row>
    <row r="164" spans="1:9" ht="28.5" customHeight="1">
      <c r="A164" s="641"/>
      <c r="B164" s="685"/>
      <c r="C164" s="1646" t="s">
        <v>563</v>
      </c>
      <c r="D164" s="1646"/>
      <c r="E164" s="1646"/>
      <c r="F164" s="642">
        <v>131.363</v>
      </c>
      <c r="G164" s="643">
        <v>20.830544499999998</v>
      </c>
      <c r="H164" s="643">
        <v>136.76011</v>
      </c>
      <c r="I164" s="644">
        <v>288.95365449999997</v>
      </c>
    </row>
    <row r="165" spans="1:9" ht="26.25" customHeight="1" thickBot="1">
      <c r="A165" s="648"/>
      <c r="B165" s="688"/>
      <c r="C165" s="1652" t="s">
        <v>564</v>
      </c>
      <c r="D165" s="1652" t="s">
        <v>132</v>
      </c>
      <c r="E165" s="1642"/>
      <c r="F165" s="649">
        <v>-79.992999999999995</v>
      </c>
      <c r="G165" s="650">
        <v>-20.7651535</v>
      </c>
      <c r="H165" s="650">
        <v>-79.913110000000003</v>
      </c>
      <c r="I165" s="651">
        <v>-180.67126350000001</v>
      </c>
    </row>
    <row r="166" spans="1:9" ht="15.75" customHeight="1" thickBot="1">
      <c r="A166" s="636">
        <v>10</v>
      </c>
      <c r="B166" s="1644" t="s">
        <v>565</v>
      </c>
      <c r="C166" s="1653"/>
      <c r="D166" s="1653"/>
      <c r="E166" s="1653"/>
      <c r="F166" s="652">
        <v>109518.736</v>
      </c>
      <c r="G166" s="653">
        <v>45121.961774880001</v>
      </c>
      <c r="H166" s="653">
        <v>2985.1793499999999</v>
      </c>
      <c r="I166" s="635">
        <v>157625.87712488</v>
      </c>
    </row>
    <row r="167" spans="1:9" ht="15" customHeight="1">
      <c r="A167" s="637"/>
      <c r="B167" s="1640" t="s">
        <v>566</v>
      </c>
      <c r="C167" s="1641"/>
      <c r="D167" s="1641"/>
      <c r="E167" s="1641"/>
      <c r="F167" s="683">
        <v>65334.387000000002</v>
      </c>
      <c r="G167" s="684">
        <v>24335.00113633</v>
      </c>
      <c r="H167" s="684">
        <v>1434.4608799999999</v>
      </c>
      <c r="I167" s="640">
        <v>91103.849016330001</v>
      </c>
    </row>
    <row r="168" spans="1:9" ht="15" customHeight="1">
      <c r="A168" s="637"/>
      <c r="B168" s="689"/>
      <c r="C168" s="1638" t="s">
        <v>567</v>
      </c>
      <c r="D168" s="1654"/>
      <c r="E168" s="1654"/>
      <c r="F168" s="638">
        <v>68482.270999999993</v>
      </c>
      <c r="G168" s="639">
        <v>25034.885341829999</v>
      </c>
      <c r="H168" s="639">
        <v>1478.92642</v>
      </c>
      <c r="I168" s="640">
        <v>94996.082761829995</v>
      </c>
    </row>
    <row r="169" spans="1:9" ht="15" customHeight="1">
      <c r="A169" s="641"/>
      <c r="B169" s="685"/>
      <c r="C169" s="1651" t="s">
        <v>568</v>
      </c>
      <c r="D169" s="1651"/>
      <c r="E169" s="1638"/>
      <c r="F169" s="642">
        <v>-43.680999999999997</v>
      </c>
      <c r="G169" s="643">
        <v>-70.814395500000003</v>
      </c>
      <c r="H169" s="643">
        <v>-1.0960000000000001</v>
      </c>
      <c r="I169" s="644">
        <v>-115.5913955</v>
      </c>
    </row>
    <row r="170" spans="1:9" ht="15" customHeight="1">
      <c r="A170" s="641"/>
      <c r="B170" s="685"/>
      <c r="C170" s="1651" t="s">
        <v>569</v>
      </c>
      <c r="D170" s="1651" t="s">
        <v>132</v>
      </c>
      <c r="E170" s="1638"/>
      <c r="F170" s="642">
        <v>-3104.203</v>
      </c>
      <c r="G170" s="643">
        <v>-629.06981000000007</v>
      </c>
      <c r="H170" s="643">
        <v>-43.369540000000001</v>
      </c>
      <c r="I170" s="644">
        <v>-3776.6423500000001</v>
      </c>
    </row>
    <row r="171" spans="1:9" ht="15" customHeight="1">
      <c r="A171" s="641"/>
      <c r="B171" s="1638" t="s">
        <v>570</v>
      </c>
      <c r="C171" s="1639"/>
      <c r="D171" s="1639"/>
      <c r="E171" s="1639"/>
      <c r="F171" s="642">
        <v>51.207000000000001</v>
      </c>
      <c r="G171" s="643">
        <v>37.552</v>
      </c>
      <c r="H171" s="643">
        <v>0</v>
      </c>
      <c r="I171" s="644">
        <v>88.759</v>
      </c>
    </row>
    <row r="172" spans="1:9" ht="15" customHeight="1">
      <c r="A172" s="641"/>
      <c r="B172" s="685"/>
      <c r="C172" s="1651" t="s">
        <v>571</v>
      </c>
      <c r="D172" s="1651"/>
      <c r="E172" s="1638"/>
      <c r="F172" s="642">
        <v>51.262</v>
      </c>
      <c r="G172" s="643">
        <v>37.936</v>
      </c>
      <c r="H172" s="643">
        <v>0</v>
      </c>
      <c r="I172" s="644">
        <v>89.197999999999993</v>
      </c>
    </row>
    <row r="173" spans="1:9" ht="15" customHeight="1">
      <c r="A173" s="641"/>
      <c r="B173" s="685"/>
      <c r="C173" s="1651" t="s">
        <v>572</v>
      </c>
      <c r="D173" s="1651"/>
      <c r="E173" s="1638"/>
      <c r="F173" s="642">
        <v>-3.6999999999999998E-2</v>
      </c>
      <c r="G173" s="643">
        <v>-0.23400000000000001</v>
      </c>
      <c r="H173" s="643">
        <v>0</v>
      </c>
      <c r="I173" s="644">
        <v>-0.27100000000000002</v>
      </c>
    </row>
    <row r="174" spans="1:9" ht="15" customHeight="1">
      <c r="A174" s="641"/>
      <c r="B174" s="685"/>
      <c r="C174" s="1651" t="s">
        <v>573</v>
      </c>
      <c r="D174" s="1651" t="s">
        <v>132</v>
      </c>
      <c r="E174" s="1638"/>
      <c r="F174" s="642">
        <v>-1.7999999999999999E-2</v>
      </c>
      <c r="G174" s="643">
        <v>-0.15</v>
      </c>
      <c r="H174" s="643">
        <v>0</v>
      </c>
      <c r="I174" s="644">
        <v>-0.16800000000000001</v>
      </c>
    </row>
    <row r="175" spans="1:9" ht="15" customHeight="1">
      <c r="A175" s="641"/>
      <c r="B175" s="1638" t="s">
        <v>574</v>
      </c>
      <c r="C175" s="1639"/>
      <c r="D175" s="1639"/>
      <c r="E175" s="1639"/>
      <c r="F175" s="642">
        <v>81.753</v>
      </c>
      <c r="G175" s="643">
        <v>16.524999999999999</v>
      </c>
      <c r="H175" s="643">
        <v>0.82199999999999995</v>
      </c>
      <c r="I175" s="644">
        <v>99.1</v>
      </c>
    </row>
    <row r="176" spans="1:9" ht="27" customHeight="1">
      <c r="A176" s="641"/>
      <c r="B176" s="685"/>
      <c r="C176" s="1651" t="s">
        <v>575</v>
      </c>
      <c r="D176" s="1651"/>
      <c r="E176" s="1638"/>
      <c r="F176" s="642">
        <v>84.281000000000006</v>
      </c>
      <c r="G176" s="643">
        <v>16.719000000000001</v>
      </c>
      <c r="H176" s="643">
        <v>1.1220000000000001</v>
      </c>
      <c r="I176" s="644">
        <v>102.122</v>
      </c>
    </row>
    <row r="177" spans="1:9" ht="30.75" customHeight="1">
      <c r="A177" s="641"/>
      <c r="B177" s="685"/>
      <c r="C177" s="1651" t="s">
        <v>576</v>
      </c>
      <c r="D177" s="1651"/>
      <c r="E177" s="1638"/>
      <c r="F177" s="642">
        <v>-5.5E-2</v>
      </c>
      <c r="G177" s="643">
        <v>0</v>
      </c>
      <c r="H177" s="643">
        <v>0</v>
      </c>
      <c r="I177" s="644">
        <v>-5.5E-2</v>
      </c>
    </row>
    <row r="178" spans="1:9" ht="28.5" customHeight="1">
      <c r="A178" s="641"/>
      <c r="B178" s="685"/>
      <c r="C178" s="1651" t="s">
        <v>577</v>
      </c>
      <c r="D178" s="1651" t="s">
        <v>132</v>
      </c>
      <c r="E178" s="1638"/>
      <c r="F178" s="642">
        <v>-2.4729999999999999</v>
      </c>
      <c r="G178" s="643">
        <v>-0.19400000000000001</v>
      </c>
      <c r="H178" s="643">
        <v>-0.3</v>
      </c>
      <c r="I178" s="644">
        <v>-2.9670000000000001</v>
      </c>
    </row>
    <row r="179" spans="1:9" ht="17.25" customHeight="1">
      <c r="A179" s="641"/>
      <c r="B179" s="1645" t="s">
        <v>578</v>
      </c>
      <c r="C179" s="1646"/>
      <c r="D179" s="1646"/>
      <c r="E179" s="1646"/>
      <c r="F179" s="642">
        <v>41388.606</v>
      </c>
      <c r="G179" s="643">
        <v>19225.073771710002</v>
      </c>
      <c r="H179" s="643">
        <v>1305.94469</v>
      </c>
      <c r="I179" s="644">
        <v>61919.624461710009</v>
      </c>
    </row>
    <row r="180" spans="1:9" ht="15" customHeight="1">
      <c r="A180" s="641"/>
      <c r="B180" s="685"/>
      <c r="C180" s="1651" t="s">
        <v>420</v>
      </c>
      <c r="D180" s="1651"/>
      <c r="E180" s="1638"/>
      <c r="F180" s="642">
        <v>42387.68</v>
      </c>
      <c r="G180" s="643">
        <v>19694.576835709999</v>
      </c>
      <c r="H180" s="643">
        <v>1482.6923100000001</v>
      </c>
      <c r="I180" s="644">
        <v>63564.949145710001</v>
      </c>
    </row>
    <row r="181" spans="1:9" ht="15" customHeight="1">
      <c r="A181" s="641"/>
      <c r="B181" s="685"/>
      <c r="C181" s="1651" t="s">
        <v>579</v>
      </c>
      <c r="D181" s="1651"/>
      <c r="E181" s="1638"/>
      <c r="F181" s="642">
        <v>-156.33799999999999</v>
      </c>
      <c r="G181" s="643">
        <v>-117.868681</v>
      </c>
      <c r="H181" s="643">
        <v>-0.45959000000000005</v>
      </c>
      <c r="I181" s="644">
        <v>-274.66627099999999</v>
      </c>
    </row>
    <row r="182" spans="1:9" ht="15" customHeight="1">
      <c r="A182" s="641"/>
      <c r="B182" s="685"/>
      <c r="C182" s="1651" t="s">
        <v>580</v>
      </c>
      <c r="D182" s="1651" t="s">
        <v>132</v>
      </c>
      <c r="E182" s="1638"/>
      <c r="F182" s="642">
        <v>-842.73599999999999</v>
      </c>
      <c r="G182" s="643">
        <v>-351.63438300000001</v>
      </c>
      <c r="H182" s="643">
        <v>-176.28802999999999</v>
      </c>
      <c r="I182" s="644">
        <v>-1370.6584130000001</v>
      </c>
    </row>
    <row r="183" spans="1:9" ht="30" customHeight="1">
      <c r="A183" s="690"/>
      <c r="B183" s="1645" t="s">
        <v>581</v>
      </c>
      <c r="C183" s="1646"/>
      <c r="D183" s="1646"/>
      <c r="E183" s="1646"/>
      <c r="F183" s="642">
        <v>3.7080000000000002</v>
      </c>
      <c r="G183" s="643">
        <v>18.213665500000001</v>
      </c>
      <c r="H183" s="643">
        <v>0</v>
      </c>
      <c r="I183" s="644">
        <v>21.921665500000003</v>
      </c>
    </row>
    <row r="184" spans="1:9" ht="27" customHeight="1">
      <c r="A184" s="641"/>
      <c r="B184" s="1638" t="s">
        <v>582</v>
      </c>
      <c r="C184" s="1639"/>
      <c r="D184" s="1639"/>
      <c r="E184" s="1639"/>
      <c r="F184" s="642">
        <v>11.507</v>
      </c>
      <c r="G184" s="643">
        <v>89.575999999999993</v>
      </c>
      <c r="H184" s="643">
        <v>0</v>
      </c>
      <c r="I184" s="644">
        <v>101.083</v>
      </c>
    </row>
    <row r="185" spans="1:9" ht="26.25" customHeight="1">
      <c r="A185" s="641"/>
      <c r="B185" s="685"/>
      <c r="C185" s="1651" t="s">
        <v>583</v>
      </c>
      <c r="D185" s="1651"/>
      <c r="E185" s="1638"/>
      <c r="F185" s="642">
        <v>11.755000000000001</v>
      </c>
      <c r="G185" s="643">
        <v>89.575999999999993</v>
      </c>
      <c r="H185" s="643">
        <v>0</v>
      </c>
      <c r="I185" s="644">
        <v>101.331</v>
      </c>
    </row>
    <row r="186" spans="1:9" ht="15" hidden="1" customHeight="1">
      <c r="A186" s="641"/>
      <c r="B186" s="685"/>
      <c r="C186" s="1651" t="s">
        <v>190</v>
      </c>
      <c r="D186" s="1651"/>
      <c r="E186" s="1638"/>
      <c r="F186" s="642">
        <v>0</v>
      </c>
      <c r="G186" s="643">
        <v>0</v>
      </c>
      <c r="H186" s="643">
        <v>0</v>
      </c>
      <c r="I186" s="644">
        <v>0</v>
      </c>
    </row>
    <row r="187" spans="1:9" ht="28.5" customHeight="1">
      <c r="A187" s="641"/>
      <c r="B187" s="685"/>
      <c r="C187" s="1651" t="s">
        <v>282</v>
      </c>
      <c r="D187" s="1651" t="s">
        <v>132</v>
      </c>
      <c r="E187" s="1638"/>
      <c r="F187" s="642">
        <v>-0.248</v>
      </c>
      <c r="G187" s="643">
        <v>0</v>
      </c>
      <c r="H187" s="643">
        <v>0</v>
      </c>
      <c r="I187" s="644">
        <v>-0.248</v>
      </c>
    </row>
    <row r="188" spans="1:9" ht="15" hidden="1" customHeight="1">
      <c r="A188" s="641"/>
      <c r="B188" s="1638" t="s">
        <v>191</v>
      </c>
      <c r="C188" s="1639"/>
      <c r="D188" s="1639"/>
      <c r="E188" s="1639"/>
      <c r="F188" s="642">
        <v>0</v>
      </c>
      <c r="G188" s="643">
        <v>0</v>
      </c>
      <c r="H188" s="643">
        <v>0</v>
      </c>
      <c r="I188" s="644">
        <v>0</v>
      </c>
    </row>
    <row r="189" spans="1:9" ht="15" hidden="1" customHeight="1">
      <c r="A189" s="641"/>
      <c r="B189" s="685"/>
      <c r="C189" s="1651" t="s">
        <v>192</v>
      </c>
      <c r="D189" s="1651"/>
      <c r="E189" s="1638"/>
      <c r="F189" s="642">
        <v>0</v>
      </c>
      <c r="G189" s="643">
        <v>0</v>
      </c>
      <c r="H189" s="643">
        <v>0</v>
      </c>
      <c r="I189" s="644">
        <v>0</v>
      </c>
    </row>
    <row r="190" spans="1:9" ht="15" hidden="1" customHeight="1">
      <c r="A190" s="641"/>
      <c r="B190" s="685"/>
      <c r="C190" s="1651" t="s">
        <v>193</v>
      </c>
      <c r="D190" s="1651"/>
      <c r="E190" s="1638"/>
      <c r="F190" s="642">
        <v>0</v>
      </c>
      <c r="G190" s="643">
        <v>0</v>
      </c>
      <c r="H190" s="643">
        <v>0</v>
      </c>
      <c r="I190" s="644">
        <v>0</v>
      </c>
    </row>
    <row r="191" spans="1:9" ht="15" hidden="1" customHeight="1">
      <c r="A191" s="641"/>
      <c r="B191" s="685"/>
      <c r="C191" s="1651" t="s">
        <v>194</v>
      </c>
      <c r="D191" s="1651" t="s">
        <v>132</v>
      </c>
      <c r="E191" s="1638"/>
      <c r="F191" s="642">
        <v>0</v>
      </c>
      <c r="G191" s="643">
        <v>0</v>
      </c>
      <c r="H191" s="643">
        <v>0</v>
      </c>
      <c r="I191" s="644">
        <v>0</v>
      </c>
    </row>
    <row r="192" spans="1:9" ht="15" hidden="1" customHeight="1">
      <c r="A192" s="641"/>
      <c r="B192" s="1645" t="s">
        <v>283</v>
      </c>
      <c r="C192" s="1646"/>
      <c r="D192" s="1646"/>
      <c r="E192" s="1646"/>
      <c r="F192" s="642">
        <v>0</v>
      </c>
      <c r="G192" s="643">
        <v>0</v>
      </c>
      <c r="H192" s="643">
        <v>0</v>
      </c>
      <c r="I192" s="644">
        <v>0</v>
      </c>
    </row>
    <row r="193" spans="1:9" ht="15" hidden="1" customHeight="1">
      <c r="A193" s="641"/>
      <c r="B193" s="685"/>
      <c r="C193" s="1647" t="s">
        <v>195</v>
      </c>
      <c r="D193" s="1647"/>
      <c r="E193" s="1645"/>
      <c r="F193" s="642">
        <v>0</v>
      </c>
      <c r="G193" s="643">
        <v>0</v>
      </c>
      <c r="H193" s="643">
        <v>0</v>
      </c>
      <c r="I193" s="644">
        <v>0</v>
      </c>
    </row>
    <row r="194" spans="1:9" ht="15" hidden="1" customHeight="1">
      <c r="A194" s="641"/>
      <c r="B194" s="685"/>
      <c r="C194" s="1651" t="s">
        <v>196</v>
      </c>
      <c r="D194" s="1651" t="s">
        <v>132</v>
      </c>
      <c r="E194" s="1638"/>
      <c r="F194" s="642">
        <v>0</v>
      </c>
      <c r="G194" s="643">
        <v>0</v>
      </c>
      <c r="H194" s="643">
        <v>0</v>
      </c>
      <c r="I194" s="644">
        <v>0</v>
      </c>
    </row>
    <row r="195" spans="1:9" ht="15" hidden="1" customHeight="1">
      <c r="A195" s="641"/>
      <c r="B195" s="1645" t="s">
        <v>197</v>
      </c>
      <c r="C195" s="1646"/>
      <c r="D195" s="1646"/>
      <c r="E195" s="1646"/>
      <c r="F195" s="642">
        <v>0</v>
      </c>
      <c r="G195" s="643">
        <v>0</v>
      </c>
      <c r="H195" s="643">
        <v>0</v>
      </c>
      <c r="I195" s="644">
        <v>0</v>
      </c>
    </row>
    <row r="196" spans="1:9" ht="15" hidden="1" customHeight="1">
      <c r="A196" s="641"/>
      <c r="B196" s="685"/>
      <c r="C196" s="1647" t="s">
        <v>198</v>
      </c>
      <c r="D196" s="1647"/>
      <c r="E196" s="1645"/>
      <c r="F196" s="642">
        <v>0</v>
      </c>
      <c r="G196" s="643">
        <v>0</v>
      </c>
      <c r="H196" s="643">
        <v>0</v>
      </c>
      <c r="I196" s="644">
        <v>0</v>
      </c>
    </row>
    <row r="197" spans="1:9" ht="15" hidden="1" customHeight="1">
      <c r="A197" s="641"/>
      <c r="B197" s="685"/>
      <c r="C197" s="1651" t="s">
        <v>199</v>
      </c>
      <c r="D197" s="1651" t="s">
        <v>132</v>
      </c>
      <c r="E197" s="1638"/>
      <c r="F197" s="642">
        <v>0</v>
      </c>
      <c r="G197" s="643">
        <v>0</v>
      </c>
      <c r="H197" s="643">
        <v>0</v>
      </c>
      <c r="I197" s="644">
        <v>0</v>
      </c>
    </row>
    <row r="198" spans="1:9" ht="15" hidden="1" customHeight="1">
      <c r="A198" s="641"/>
      <c r="B198" s="1645" t="s">
        <v>200</v>
      </c>
      <c r="C198" s="1646"/>
      <c r="D198" s="1646"/>
      <c r="E198" s="1646"/>
      <c r="F198" s="642">
        <v>0</v>
      </c>
      <c r="G198" s="643">
        <v>0</v>
      </c>
      <c r="H198" s="643">
        <v>0</v>
      </c>
      <c r="I198" s="644">
        <v>0</v>
      </c>
    </row>
    <row r="199" spans="1:9" ht="15" hidden="1" customHeight="1">
      <c r="A199" s="641"/>
      <c r="B199" s="685"/>
      <c r="C199" s="1647" t="s">
        <v>201</v>
      </c>
      <c r="D199" s="1647"/>
      <c r="E199" s="1645"/>
      <c r="F199" s="642">
        <v>0</v>
      </c>
      <c r="G199" s="643">
        <v>0</v>
      </c>
      <c r="H199" s="643">
        <v>0</v>
      </c>
      <c r="I199" s="644">
        <v>0</v>
      </c>
    </row>
    <row r="200" spans="1:9" ht="15" hidden="1" customHeight="1">
      <c r="A200" s="641"/>
      <c r="B200" s="685"/>
      <c r="C200" s="1651" t="s">
        <v>202</v>
      </c>
      <c r="D200" s="1651" t="s">
        <v>132</v>
      </c>
      <c r="E200" s="1638"/>
      <c r="F200" s="642">
        <v>0</v>
      </c>
      <c r="G200" s="643">
        <v>0</v>
      </c>
      <c r="H200" s="643">
        <v>0</v>
      </c>
      <c r="I200" s="644">
        <v>0</v>
      </c>
    </row>
    <row r="201" spans="1:9" ht="15" hidden="1" customHeight="1">
      <c r="A201" s="641"/>
      <c r="B201" s="1645" t="s">
        <v>203</v>
      </c>
      <c r="C201" s="1646"/>
      <c r="D201" s="1646"/>
      <c r="E201" s="1646"/>
      <c r="F201" s="642">
        <v>0</v>
      </c>
      <c r="G201" s="643">
        <v>0</v>
      </c>
      <c r="H201" s="643">
        <v>0</v>
      </c>
      <c r="I201" s="644">
        <v>0</v>
      </c>
    </row>
    <row r="202" spans="1:9" ht="15" hidden="1" customHeight="1">
      <c r="A202" s="641"/>
      <c r="B202" s="685"/>
      <c r="C202" s="1647" t="s">
        <v>204</v>
      </c>
      <c r="D202" s="1647"/>
      <c r="E202" s="1645"/>
      <c r="F202" s="642">
        <v>0</v>
      </c>
      <c r="G202" s="643">
        <v>0</v>
      </c>
      <c r="H202" s="643">
        <v>0</v>
      </c>
      <c r="I202" s="644">
        <v>0</v>
      </c>
    </row>
    <row r="203" spans="1:9" ht="15" hidden="1" customHeight="1">
      <c r="A203" s="641"/>
      <c r="B203" s="685"/>
      <c r="C203" s="1651" t="s">
        <v>205</v>
      </c>
      <c r="D203" s="1651" t="s">
        <v>132</v>
      </c>
      <c r="E203" s="1638"/>
      <c r="F203" s="642">
        <v>0</v>
      </c>
      <c r="G203" s="643">
        <v>0</v>
      </c>
      <c r="H203" s="643">
        <v>0</v>
      </c>
      <c r="I203" s="644">
        <v>0</v>
      </c>
    </row>
    <row r="204" spans="1:9" ht="18.75" customHeight="1">
      <c r="A204" s="641"/>
      <c r="B204" s="1645" t="s">
        <v>584</v>
      </c>
      <c r="C204" s="1646"/>
      <c r="D204" s="1646"/>
      <c r="E204" s="1646"/>
      <c r="F204" s="642">
        <v>0.86199999999999999</v>
      </c>
      <c r="G204" s="643">
        <v>36.72</v>
      </c>
      <c r="H204" s="643">
        <v>0</v>
      </c>
      <c r="I204" s="644">
        <v>37.582000000000001</v>
      </c>
    </row>
    <row r="205" spans="1:9" ht="15" customHeight="1">
      <c r="A205" s="641"/>
      <c r="B205" s="685"/>
      <c r="C205" s="1645" t="s">
        <v>585</v>
      </c>
      <c r="D205" s="1646"/>
      <c r="E205" s="1646"/>
      <c r="F205" s="642">
        <v>0.86199999999999999</v>
      </c>
      <c r="G205" s="643">
        <v>36.847999999999999</v>
      </c>
      <c r="H205" s="643">
        <v>0</v>
      </c>
      <c r="I205" s="644">
        <v>37.71</v>
      </c>
    </row>
    <row r="206" spans="1:9" ht="30.75" customHeight="1">
      <c r="A206" s="641"/>
      <c r="B206" s="685"/>
      <c r="C206" s="1651" t="s">
        <v>586</v>
      </c>
      <c r="D206" s="1651"/>
      <c r="E206" s="1638"/>
      <c r="F206" s="642">
        <v>0</v>
      </c>
      <c r="G206" s="643">
        <v>-0.128</v>
      </c>
      <c r="H206" s="643">
        <v>0</v>
      </c>
      <c r="I206" s="644">
        <v>-0.128</v>
      </c>
    </row>
    <row r="207" spans="1:9" ht="15" hidden="1" customHeight="1">
      <c r="A207" s="641"/>
      <c r="B207" s="685"/>
      <c r="C207" s="1651" t="s">
        <v>206</v>
      </c>
      <c r="D207" s="1651" t="s">
        <v>132</v>
      </c>
      <c r="E207" s="1638"/>
      <c r="F207" s="642">
        <v>0</v>
      </c>
      <c r="G207" s="643">
        <v>0</v>
      </c>
      <c r="H207" s="643">
        <v>0</v>
      </c>
      <c r="I207" s="644">
        <v>0</v>
      </c>
    </row>
    <row r="208" spans="1:9" ht="15" hidden="1" customHeight="1">
      <c r="A208" s="641"/>
      <c r="B208" s="1645" t="s">
        <v>207</v>
      </c>
      <c r="C208" s="1646"/>
      <c r="D208" s="1646"/>
      <c r="E208" s="1646"/>
      <c r="F208" s="642">
        <v>0</v>
      </c>
      <c r="G208" s="643">
        <v>0</v>
      </c>
      <c r="H208" s="643">
        <v>0</v>
      </c>
      <c r="I208" s="644">
        <v>0</v>
      </c>
    </row>
    <row r="209" spans="1:9" ht="15" hidden="1" customHeight="1">
      <c r="A209" s="641"/>
      <c r="B209" s="685"/>
      <c r="C209" s="1645" t="s">
        <v>208</v>
      </c>
      <c r="D209" s="1646"/>
      <c r="E209" s="1646"/>
      <c r="F209" s="642">
        <v>0</v>
      </c>
      <c r="G209" s="643">
        <v>0</v>
      </c>
      <c r="H209" s="643">
        <v>0</v>
      </c>
      <c r="I209" s="644">
        <v>0</v>
      </c>
    </row>
    <row r="210" spans="1:9" ht="15" hidden="1" customHeight="1">
      <c r="A210" s="641"/>
      <c r="B210" s="685"/>
      <c r="C210" s="1651" t="s">
        <v>209</v>
      </c>
      <c r="D210" s="1651"/>
      <c r="E210" s="1638"/>
      <c r="F210" s="642">
        <v>0</v>
      </c>
      <c r="G210" s="643">
        <v>0</v>
      </c>
      <c r="H210" s="643">
        <v>0</v>
      </c>
      <c r="I210" s="644">
        <v>0</v>
      </c>
    </row>
    <row r="211" spans="1:9" ht="15" hidden="1" customHeight="1">
      <c r="A211" s="641"/>
      <c r="B211" s="685"/>
      <c r="C211" s="1651" t="s">
        <v>210</v>
      </c>
      <c r="D211" s="1651" t="s">
        <v>132</v>
      </c>
      <c r="E211" s="1638"/>
      <c r="F211" s="642">
        <v>0</v>
      </c>
      <c r="G211" s="643">
        <v>0</v>
      </c>
      <c r="H211" s="643">
        <v>0</v>
      </c>
      <c r="I211" s="644">
        <v>0</v>
      </c>
    </row>
    <row r="212" spans="1:9" ht="15" hidden="1" customHeight="1">
      <c r="A212" s="641"/>
      <c r="B212" s="1645" t="s">
        <v>211</v>
      </c>
      <c r="C212" s="1646"/>
      <c r="D212" s="1646"/>
      <c r="E212" s="1646"/>
      <c r="F212" s="642">
        <v>0</v>
      </c>
      <c r="G212" s="643">
        <v>0</v>
      </c>
      <c r="H212" s="643">
        <v>0</v>
      </c>
      <c r="I212" s="644">
        <v>0</v>
      </c>
    </row>
    <row r="213" spans="1:9" ht="15" hidden="1" customHeight="1">
      <c r="A213" s="641"/>
      <c r="B213" s="685"/>
      <c r="C213" s="1645" t="s">
        <v>212</v>
      </c>
      <c r="D213" s="1646"/>
      <c r="E213" s="1646"/>
      <c r="F213" s="642">
        <v>0</v>
      </c>
      <c r="G213" s="643">
        <v>0</v>
      </c>
      <c r="H213" s="643">
        <v>0</v>
      </c>
      <c r="I213" s="644">
        <v>0</v>
      </c>
    </row>
    <row r="214" spans="1:9" ht="15" hidden="1" customHeight="1">
      <c r="A214" s="641"/>
      <c r="B214" s="685"/>
      <c r="C214" s="1651" t="s">
        <v>213</v>
      </c>
      <c r="D214" s="1651"/>
      <c r="E214" s="1638"/>
      <c r="F214" s="642">
        <v>0</v>
      </c>
      <c r="G214" s="643">
        <v>0</v>
      </c>
      <c r="H214" s="643">
        <v>0</v>
      </c>
      <c r="I214" s="644">
        <v>0</v>
      </c>
    </row>
    <row r="215" spans="1:9" ht="15" hidden="1" customHeight="1">
      <c r="A215" s="641"/>
      <c r="B215" s="685"/>
      <c r="C215" s="1651" t="s">
        <v>214</v>
      </c>
      <c r="D215" s="1651" t="s">
        <v>132</v>
      </c>
      <c r="E215" s="1638"/>
      <c r="F215" s="642">
        <v>0</v>
      </c>
      <c r="G215" s="643">
        <v>0</v>
      </c>
      <c r="H215" s="643">
        <v>0</v>
      </c>
      <c r="I215" s="644">
        <v>0</v>
      </c>
    </row>
    <row r="216" spans="1:9" ht="15" customHeight="1">
      <c r="A216" s="641"/>
      <c r="B216" s="1638" t="s">
        <v>587</v>
      </c>
      <c r="C216" s="1639"/>
      <c r="D216" s="1639"/>
      <c r="E216" s="1639"/>
      <c r="F216" s="642">
        <v>0.105</v>
      </c>
      <c r="G216" s="643">
        <v>0.53717349999999997</v>
      </c>
      <c r="H216" s="643">
        <v>1.1839999999999999</v>
      </c>
      <c r="I216" s="644">
        <v>1.8261734999999999</v>
      </c>
    </row>
    <row r="217" spans="1:9" ht="15" customHeight="1">
      <c r="A217" s="641"/>
      <c r="B217" s="685"/>
      <c r="C217" s="1651" t="s">
        <v>588</v>
      </c>
      <c r="D217" s="1651"/>
      <c r="E217" s="1638"/>
      <c r="F217" s="642">
        <v>0.219</v>
      </c>
      <c r="G217" s="643">
        <v>0.55300000000000005</v>
      </c>
      <c r="H217" s="643">
        <v>1.1839999999999999</v>
      </c>
      <c r="I217" s="644">
        <v>1.956</v>
      </c>
    </row>
    <row r="218" spans="1:9" ht="27" customHeight="1">
      <c r="A218" s="641"/>
      <c r="B218" s="685"/>
      <c r="C218" s="1651" t="s">
        <v>589</v>
      </c>
      <c r="D218" s="1651"/>
      <c r="E218" s="1638"/>
      <c r="F218" s="642">
        <v>0</v>
      </c>
      <c r="G218" s="643">
        <v>-1.2E-2</v>
      </c>
      <c r="H218" s="643">
        <v>0</v>
      </c>
      <c r="I218" s="644">
        <v>-1.2E-2</v>
      </c>
    </row>
    <row r="219" spans="1:9" ht="27" customHeight="1">
      <c r="A219" s="641"/>
      <c r="B219" s="685"/>
      <c r="C219" s="1651" t="s">
        <v>590</v>
      </c>
      <c r="D219" s="1651" t="s">
        <v>132</v>
      </c>
      <c r="E219" s="1638"/>
      <c r="F219" s="642">
        <v>-0.114</v>
      </c>
      <c r="G219" s="643">
        <v>-3.8264999999999996E-3</v>
      </c>
      <c r="H219" s="643">
        <v>0</v>
      </c>
      <c r="I219" s="644">
        <v>-0.1178265</v>
      </c>
    </row>
    <row r="220" spans="1:9" ht="15" hidden="1" customHeight="1">
      <c r="A220" s="641"/>
      <c r="B220" s="1645" t="s">
        <v>215</v>
      </c>
      <c r="C220" s="1646"/>
      <c r="D220" s="1646"/>
      <c r="E220" s="1646"/>
      <c r="F220" s="642">
        <v>0</v>
      </c>
      <c r="G220" s="643">
        <v>0</v>
      </c>
      <c r="H220" s="643">
        <v>0</v>
      </c>
      <c r="I220" s="644">
        <v>0</v>
      </c>
    </row>
    <row r="221" spans="1:9" ht="15" hidden="1" customHeight="1">
      <c r="A221" s="641"/>
      <c r="B221" s="685"/>
      <c r="C221" s="1645" t="s">
        <v>216</v>
      </c>
      <c r="D221" s="1646"/>
      <c r="E221" s="1646"/>
      <c r="F221" s="642">
        <v>0</v>
      </c>
      <c r="G221" s="643">
        <v>0</v>
      </c>
      <c r="H221" s="643">
        <v>0</v>
      </c>
      <c r="I221" s="644">
        <v>0</v>
      </c>
    </row>
    <row r="222" spans="1:9" ht="15" hidden="1" customHeight="1">
      <c r="A222" s="641"/>
      <c r="B222" s="685"/>
      <c r="C222" s="1651" t="s">
        <v>217</v>
      </c>
      <c r="D222" s="1651" t="s">
        <v>132</v>
      </c>
      <c r="E222" s="1638"/>
      <c r="F222" s="642">
        <v>0</v>
      </c>
      <c r="G222" s="643">
        <v>0</v>
      </c>
      <c r="H222" s="643">
        <v>0</v>
      </c>
      <c r="I222" s="644">
        <v>0</v>
      </c>
    </row>
    <row r="223" spans="1:9" ht="15" hidden="1" customHeight="1">
      <c r="A223" s="641"/>
      <c r="B223" s="1645" t="s">
        <v>189</v>
      </c>
      <c r="C223" s="1646"/>
      <c r="D223" s="1646"/>
      <c r="E223" s="1646"/>
      <c r="F223" s="642">
        <v>0</v>
      </c>
      <c r="G223" s="643">
        <v>0</v>
      </c>
      <c r="H223" s="643">
        <v>0</v>
      </c>
      <c r="I223" s="644">
        <v>0</v>
      </c>
    </row>
    <row r="224" spans="1:9" ht="15" customHeight="1">
      <c r="A224" s="641"/>
      <c r="B224" s="1645" t="s">
        <v>591</v>
      </c>
      <c r="C224" s="1646"/>
      <c r="D224" s="1646"/>
      <c r="E224" s="1646"/>
      <c r="F224" s="642">
        <v>2838.9110000000001</v>
      </c>
      <c r="G224" s="643">
        <v>1673.9480278400001</v>
      </c>
      <c r="H224" s="643">
        <v>254.95377999999999</v>
      </c>
      <c r="I224" s="644">
        <v>4767.8128078399996</v>
      </c>
    </row>
    <row r="225" spans="1:9" ht="15" customHeight="1">
      <c r="A225" s="641"/>
      <c r="B225" s="685"/>
      <c r="C225" s="1645" t="s">
        <v>592</v>
      </c>
      <c r="D225" s="1646"/>
      <c r="E225" s="1646"/>
      <c r="F225" s="642">
        <v>9515.1039999999994</v>
      </c>
      <c r="G225" s="643">
        <v>2584.6106268399999</v>
      </c>
      <c r="H225" s="643">
        <v>719.02828</v>
      </c>
      <c r="I225" s="644">
        <v>12818.74290684</v>
      </c>
    </row>
    <row r="226" spans="1:9" ht="28.5" customHeight="1">
      <c r="A226" s="641"/>
      <c r="B226" s="685"/>
      <c r="C226" s="1651" t="s">
        <v>593</v>
      </c>
      <c r="D226" s="1651" t="s">
        <v>132</v>
      </c>
      <c r="E226" s="1638"/>
      <c r="F226" s="642">
        <v>-6676.1930000000002</v>
      </c>
      <c r="G226" s="643">
        <v>-910.66259899999989</v>
      </c>
      <c r="H226" s="643">
        <v>-464.0745</v>
      </c>
      <c r="I226" s="644">
        <v>-8050.9300989999992</v>
      </c>
    </row>
    <row r="227" spans="1:9" ht="15.75" customHeight="1" thickBot="1">
      <c r="A227" s="641"/>
      <c r="B227" s="1645" t="s">
        <v>594</v>
      </c>
      <c r="C227" s="1646"/>
      <c r="D227" s="1646"/>
      <c r="E227" s="1646"/>
      <c r="F227" s="642">
        <v>-192.31</v>
      </c>
      <c r="G227" s="643">
        <v>-311.185</v>
      </c>
      <c r="H227" s="643">
        <v>-12.186</v>
      </c>
      <c r="I227" s="644">
        <v>-515.68100000000004</v>
      </c>
    </row>
    <row r="228" spans="1:9" ht="15.75" hidden="1" customHeight="1" thickBot="1">
      <c r="A228" s="648"/>
      <c r="B228" s="1648" t="s">
        <v>595</v>
      </c>
      <c r="C228" s="1649"/>
      <c r="D228" s="1649"/>
      <c r="E228" s="1649"/>
      <c r="F228" s="677">
        <v>0</v>
      </c>
      <c r="G228" s="678">
        <v>0</v>
      </c>
      <c r="H228" s="678">
        <v>0</v>
      </c>
      <c r="I228" s="679">
        <v>0</v>
      </c>
    </row>
    <row r="229" spans="1:9" ht="15.75" customHeight="1" thickBot="1">
      <c r="A229" s="636">
        <v>11</v>
      </c>
      <c r="B229" s="1630" t="s">
        <v>596</v>
      </c>
      <c r="C229" s="1630"/>
      <c r="D229" s="1630"/>
      <c r="E229" s="1644"/>
      <c r="F229" s="652">
        <v>789.52099999999996</v>
      </c>
      <c r="G229" s="653">
        <v>457.08587413999999</v>
      </c>
      <c r="H229" s="653">
        <v>68.767870000000016</v>
      </c>
      <c r="I229" s="635">
        <v>1315.3747441400001</v>
      </c>
    </row>
    <row r="230" spans="1:9" ht="15" customHeight="1">
      <c r="A230" s="637"/>
      <c r="B230" s="1655" t="s">
        <v>597</v>
      </c>
      <c r="C230" s="1656"/>
      <c r="D230" s="1656"/>
      <c r="E230" s="1656"/>
      <c r="F230" s="638">
        <v>271.02800000000002</v>
      </c>
      <c r="G230" s="639">
        <v>208.18826059000003</v>
      </c>
      <c r="H230" s="639">
        <v>34.173470000000002</v>
      </c>
      <c r="I230" s="640">
        <v>513.38973059</v>
      </c>
    </row>
    <row r="231" spans="1:9" ht="30.75" customHeight="1">
      <c r="A231" s="641"/>
      <c r="B231" s="1645" t="s">
        <v>598</v>
      </c>
      <c r="C231" s="1646"/>
      <c r="D231" s="1646"/>
      <c r="E231" s="1646"/>
      <c r="F231" s="642">
        <v>144.42599999999999</v>
      </c>
      <c r="G231" s="643">
        <v>83.37321012000001</v>
      </c>
      <c r="H231" s="643">
        <v>4.851</v>
      </c>
      <c r="I231" s="644">
        <v>232.65021012</v>
      </c>
    </row>
    <row r="232" spans="1:9" ht="26.25" customHeight="1">
      <c r="A232" s="641"/>
      <c r="B232" s="1645" t="s">
        <v>599</v>
      </c>
      <c r="C232" s="1646"/>
      <c r="D232" s="1646"/>
      <c r="E232" s="1646"/>
      <c r="F232" s="642">
        <v>270.137</v>
      </c>
      <c r="G232" s="643">
        <v>148.364</v>
      </c>
      <c r="H232" s="643">
        <v>14.737</v>
      </c>
      <c r="I232" s="644">
        <v>433.238</v>
      </c>
    </row>
    <row r="233" spans="1:9" ht="22.5" customHeight="1">
      <c r="A233" s="641"/>
      <c r="B233" s="1645" t="s">
        <v>600</v>
      </c>
      <c r="C233" s="1646"/>
      <c r="D233" s="1646"/>
      <c r="E233" s="1646"/>
      <c r="F233" s="642">
        <v>24.138000000000002</v>
      </c>
      <c r="G233" s="643">
        <v>15.45</v>
      </c>
      <c r="H233" s="643">
        <v>8.4152399999999989</v>
      </c>
      <c r="I233" s="644">
        <v>48.003239999999998</v>
      </c>
    </row>
    <row r="234" spans="1:9" ht="15" hidden="1" customHeight="1">
      <c r="A234" s="641"/>
      <c r="B234" s="1645" t="s">
        <v>218</v>
      </c>
      <c r="C234" s="1646"/>
      <c r="D234" s="1646"/>
      <c r="E234" s="1646"/>
      <c r="F234" s="642">
        <v>0</v>
      </c>
      <c r="G234" s="643">
        <v>0</v>
      </c>
      <c r="H234" s="643">
        <v>0</v>
      </c>
      <c r="I234" s="644">
        <v>0</v>
      </c>
    </row>
    <row r="235" spans="1:9" ht="27" customHeight="1">
      <c r="A235" s="641"/>
      <c r="B235" s="1645" t="s">
        <v>601</v>
      </c>
      <c r="C235" s="1646"/>
      <c r="D235" s="1646"/>
      <c r="E235" s="1646"/>
      <c r="F235" s="642">
        <v>47.048999999999999</v>
      </c>
      <c r="G235" s="643">
        <v>0</v>
      </c>
      <c r="H235" s="643">
        <v>0.151</v>
      </c>
      <c r="I235" s="644">
        <v>47.2</v>
      </c>
    </row>
    <row r="236" spans="1:9" ht="25.5" customHeight="1">
      <c r="A236" s="641"/>
      <c r="B236" s="1645" t="s">
        <v>602</v>
      </c>
      <c r="C236" s="1646"/>
      <c r="D236" s="1646"/>
      <c r="E236" s="1646"/>
      <c r="F236" s="642">
        <v>7.5030000000000001</v>
      </c>
      <c r="G236" s="643">
        <v>1.7649999999999999</v>
      </c>
      <c r="H236" s="643">
        <v>6.1331600000000002</v>
      </c>
      <c r="I236" s="644">
        <v>15.401159999999999</v>
      </c>
    </row>
    <row r="237" spans="1:9" ht="15" customHeight="1">
      <c r="A237" s="641"/>
      <c r="B237" s="1645" t="s">
        <v>603</v>
      </c>
      <c r="C237" s="1646"/>
      <c r="D237" s="1646"/>
      <c r="E237" s="1646"/>
      <c r="F237" s="642">
        <v>0</v>
      </c>
      <c r="G237" s="643">
        <v>0.32500000000000001</v>
      </c>
      <c r="H237" s="643">
        <v>0</v>
      </c>
      <c r="I237" s="644">
        <v>0.32500000000000001</v>
      </c>
    </row>
    <row r="238" spans="1:9" ht="15" customHeight="1">
      <c r="A238" s="641"/>
      <c r="B238" s="1645" t="s">
        <v>604</v>
      </c>
      <c r="C238" s="1646"/>
      <c r="D238" s="1646"/>
      <c r="E238" s="1646"/>
      <c r="F238" s="642">
        <v>25.247</v>
      </c>
      <c r="G238" s="643">
        <v>0.27981250000000002</v>
      </c>
      <c r="H238" s="643">
        <v>0.112</v>
      </c>
      <c r="I238" s="644">
        <v>25.6388125</v>
      </c>
    </row>
    <row r="239" spans="1:9" ht="15" hidden="1" customHeight="1">
      <c r="A239" s="641"/>
      <c r="B239" s="1645" t="s">
        <v>219</v>
      </c>
      <c r="C239" s="1646"/>
      <c r="D239" s="1646"/>
      <c r="E239" s="1646"/>
      <c r="F239" s="642">
        <v>0</v>
      </c>
      <c r="G239" s="643">
        <v>0</v>
      </c>
      <c r="H239" s="643">
        <v>0</v>
      </c>
      <c r="I239" s="644">
        <v>0</v>
      </c>
    </row>
    <row r="240" spans="1:9" ht="15.75" customHeight="1" thickBot="1">
      <c r="A240" s="648"/>
      <c r="B240" s="1648" t="s">
        <v>605</v>
      </c>
      <c r="C240" s="1649"/>
      <c r="D240" s="1649"/>
      <c r="E240" s="1649"/>
      <c r="F240" s="649">
        <v>-7.0000000000000001E-3</v>
      </c>
      <c r="G240" s="650">
        <v>-0.65940907000000148</v>
      </c>
      <c r="H240" s="650">
        <v>0.19500000000000728</v>
      </c>
      <c r="I240" s="651">
        <v>-0.47140906999999427</v>
      </c>
    </row>
    <row r="241" spans="1:9" ht="15.75" customHeight="1" thickBot="1">
      <c r="A241" s="636">
        <v>12</v>
      </c>
      <c r="B241" s="1630" t="s">
        <v>606</v>
      </c>
      <c r="C241" s="1630"/>
      <c r="D241" s="1630"/>
      <c r="E241" s="1644"/>
      <c r="F241" s="652">
        <v>155.06800000000001</v>
      </c>
      <c r="G241" s="653">
        <v>0</v>
      </c>
      <c r="H241" s="653">
        <v>0.221</v>
      </c>
      <c r="I241" s="635">
        <v>155.28899999999999</v>
      </c>
    </row>
    <row r="242" spans="1:9" ht="15" customHeight="1">
      <c r="A242" s="637"/>
      <c r="B242" s="1640" t="s">
        <v>607</v>
      </c>
      <c r="C242" s="1641"/>
      <c r="D242" s="1641"/>
      <c r="E242" s="1641"/>
      <c r="F242" s="638">
        <v>124.51300000000001</v>
      </c>
      <c r="G242" s="639">
        <v>0</v>
      </c>
      <c r="H242" s="639">
        <v>0.221</v>
      </c>
      <c r="I242" s="640">
        <v>124.73399999999999</v>
      </c>
    </row>
    <row r="243" spans="1:9" ht="15.75" customHeight="1" thickBot="1">
      <c r="A243" s="641"/>
      <c r="B243" s="1638" t="s">
        <v>608</v>
      </c>
      <c r="C243" s="1639"/>
      <c r="D243" s="1639"/>
      <c r="E243" s="1639"/>
      <c r="F243" s="642">
        <v>30.555</v>
      </c>
      <c r="G243" s="643">
        <v>0</v>
      </c>
      <c r="H243" s="643">
        <v>0</v>
      </c>
      <c r="I243" s="644">
        <v>30.555</v>
      </c>
    </row>
    <row r="244" spans="1:9" ht="15.75" hidden="1" customHeight="1" thickBot="1">
      <c r="A244" s="648"/>
      <c r="B244" s="1642" t="s">
        <v>220</v>
      </c>
      <c r="C244" s="1643"/>
      <c r="D244" s="1643"/>
      <c r="E244" s="1643"/>
      <c r="F244" s="649">
        <v>0</v>
      </c>
      <c r="G244" s="650">
        <v>0</v>
      </c>
      <c r="H244" s="650">
        <v>0</v>
      </c>
      <c r="I244" s="651">
        <v>0</v>
      </c>
    </row>
    <row r="245" spans="1:9" ht="15.75" customHeight="1" thickBot="1">
      <c r="A245" s="636">
        <v>13</v>
      </c>
      <c r="B245" s="1630" t="s">
        <v>609</v>
      </c>
      <c r="C245" s="1630"/>
      <c r="D245" s="1630"/>
      <c r="E245" s="1644"/>
      <c r="F245" s="652">
        <v>731.90300000000002</v>
      </c>
      <c r="G245" s="653">
        <v>875.35781063999968</v>
      </c>
      <c r="H245" s="653">
        <v>109.46620999999999</v>
      </c>
      <c r="I245" s="635">
        <v>1716.7270206399999</v>
      </c>
    </row>
    <row r="246" spans="1:9" ht="15" customHeight="1">
      <c r="A246" s="637"/>
      <c r="B246" s="1640" t="s">
        <v>610</v>
      </c>
      <c r="C246" s="1641"/>
      <c r="D246" s="1641"/>
      <c r="E246" s="1641"/>
      <c r="F246" s="683">
        <v>39.479999999999997</v>
      </c>
      <c r="G246" s="684">
        <v>27.865203649999998</v>
      </c>
      <c r="H246" s="684">
        <v>26.482290000000003</v>
      </c>
      <c r="I246" s="640">
        <v>93.827493650000008</v>
      </c>
    </row>
    <row r="247" spans="1:9" ht="15" customHeight="1">
      <c r="A247" s="641"/>
      <c r="B247" s="1645" t="s">
        <v>611</v>
      </c>
      <c r="C247" s="1646"/>
      <c r="D247" s="1646"/>
      <c r="E247" s="1646"/>
      <c r="F247" s="667">
        <v>2.1059999999999999</v>
      </c>
      <c r="G247" s="668">
        <v>1.046</v>
      </c>
      <c r="H247" s="668">
        <v>0</v>
      </c>
      <c r="I247" s="644">
        <v>3.1520000000000001</v>
      </c>
    </row>
    <row r="248" spans="1:9" ht="15" customHeight="1">
      <c r="A248" s="641"/>
      <c r="B248" s="1638" t="s">
        <v>72</v>
      </c>
      <c r="C248" s="1639"/>
      <c r="D248" s="1639"/>
      <c r="E248" s="1639"/>
      <c r="F248" s="667">
        <v>1E-3</v>
      </c>
      <c r="G248" s="668">
        <v>0</v>
      </c>
      <c r="H248" s="668">
        <v>0</v>
      </c>
      <c r="I248" s="644">
        <v>1E-3</v>
      </c>
    </row>
    <row r="249" spans="1:9" ht="15" customHeight="1">
      <c r="A249" s="641"/>
      <c r="B249" s="1638" t="s">
        <v>612</v>
      </c>
      <c r="C249" s="1639"/>
      <c r="D249" s="1639"/>
      <c r="E249" s="1639"/>
      <c r="F249" s="667">
        <v>1.63</v>
      </c>
      <c r="G249" s="668">
        <v>0</v>
      </c>
      <c r="H249" s="668">
        <v>0</v>
      </c>
      <c r="I249" s="644">
        <v>1.63</v>
      </c>
    </row>
    <row r="250" spans="1:9" ht="15" customHeight="1">
      <c r="A250" s="641"/>
      <c r="B250" s="1638" t="s">
        <v>74</v>
      </c>
      <c r="C250" s="1639"/>
      <c r="D250" s="1639"/>
      <c r="E250" s="1639"/>
      <c r="F250" s="667">
        <v>67.879000000000005</v>
      </c>
      <c r="G250" s="668">
        <v>77.542089000000004</v>
      </c>
      <c r="H250" s="668">
        <v>6.3353000000000002</v>
      </c>
      <c r="I250" s="644">
        <v>151.75638900000001</v>
      </c>
    </row>
    <row r="251" spans="1:9" ht="15" customHeight="1">
      <c r="A251" s="641"/>
      <c r="B251" s="1645" t="s">
        <v>613</v>
      </c>
      <c r="C251" s="1646"/>
      <c r="D251" s="1646"/>
      <c r="E251" s="1646"/>
      <c r="F251" s="667">
        <v>433.98899999999998</v>
      </c>
      <c r="G251" s="668">
        <v>485.50749398999972</v>
      </c>
      <c r="H251" s="668">
        <v>48.555889999999998</v>
      </c>
      <c r="I251" s="644">
        <v>968.05238398999961</v>
      </c>
    </row>
    <row r="252" spans="1:9" ht="15.75" customHeight="1" thickBot="1">
      <c r="A252" s="648"/>
      <c r="B252" s="1642" t="s">
        <v>614</v>
      </c>
      <c r="C252" s="1643"/>
      <c r="D252" s="1643"/>
      <c r="E252" s="1643"/>
      <c r="F252" s="671">
        <v>186.81800000000001</v>
      </c>
      <c r="G252" s="672">
        <v>283.39702399999999</v>
      </c>
      <c r="H252" s="672">
        <v>28.09273</v>
      </c>
      <c r="I252" s="651">
        <v>498.30775399999993</v>
      </c>
    </row>
    <row r="253" spans="1:9" ht="30" customHeight="1" thickBot="1">
      <c r="A253" s="636">
        <v>14</v>
      </c>
      <c r="B253" s="1630" t="s">
        <v>615</v>
      </c>
      <c r="C253" s="1630"/>
      <c r="D253" s="1630"/>
      <c r="E253" s="1644"/>
      <c r="F253" s="652">
        <v>1401.252</v>
      </c>
      <c r="G253" s="653">
        <v>708.65846799999997</v>
      </c>
      <c r="H253" s="653">
        <v>395.23248000000001</v>
      </c>
      <c r="I253" s="635">
        <v>2505.1429479999997</v>
      </c>
    </row>
    <row r="254" spans="1:9" ht="15" customHeight="1">
      <c r="A254" s="637"/>
      <c r="B254" s="1655" t="s">
        <v>68</v>
      </c>
      <c r="C254" s="1656"/>
      <c r="D254" s="1656"/>
      <c r="E254" s="1656"/>
      <c r="F254" s="638">
        <v>1556.412</v>
      </c>
      <c r="G254" s="639">
        <v>855.16229649999991</v>
      </c>
      <c r="H254" s="639">
        <v>415.77747999999997</v>
      </c>
      <c r="I254" s="640">
        <v>2827.3517764999997</v>
      </c>
    </row>
    <row r="255" spans="1:9" ht="33.75" customHeight="1" thickBot="1">
      <c r="A255" s="648"/>
      <c r="B255" s="1648" t="s">
        <v>616</v>
      </c>
      <c r="C255" s="1649"/>
      <c r="D255" s="1649"/>
      <c r="E255" s="1649"/>
      <c r="F255" s="649">
        <v>-155.16</v>
      </c>
      <c r="G255" s="650">
        <v>-146.5038285</v>
      </c>
      <c r="H255" s="650">
        <v>-20.545000000000002</v>
      </c>
      <c r="I255" s="651">
        <v>-322.20882849999998</v>
      </c>
    </row>
    <row r="256" spans="1:9" ht="15.75" customHeight="1" thickBot="1">
      <c r="A256" s="636">
        <v>15</v>
      </c>
      <c r="B256" s="1630" t="s">
        <v>617</v>
      </c>
      <c r="C256" s="1630"/>
      <c r="D256" s="1630"/>
      <c r="E256" s="1644"/>
      <c r="F256" s="652">
        <v>291.24400000000003</v>
      </c>
      <c r="G256" s="653">
        <v>327.19454050000002</v>
      </c>
      <c r="H256" s="653">
        <v>74.208559999999991</v>
      </c>
      <c r="I256" s="635">
        <v>692.64710049999996</v>
      </c>
    </row>
    <row r="257" spans="1:9" ht="15" customHeight="1">
      <c r="A257" s="637"/>
      <c r="B257" s="1655" t="s">
        <v>618</v>
      </c>
      <c r="C257" s="1656"/>
      <c r="D257" s="1656"/>
      <c r="E257" s="1656"/>
      <c r="F257" s="638">
        <v>0</v>
      </c>
      <c r="G257" s="639">
        <v>0</v>
      </c>
      <c r="H257" s="639">
        <v>1.454</v>
      </c>
      <c r="I257" s="640">
        <v>1.454</v>
      </c>
    </row>
    <row r="258" spans="1:9" ht="15" customHeight="1">
      <c r="A258" s="641"/>
      <c r="B258" s="1638" t="s">
        <v>619</v>
      </c>
      <c r="C258" s="1639"/>
      <c r="D258" s="1639"/>
      <c r="E258" s="1639"/>
      <c r="F258" s="642">
        <v>95.113</v>
      </c>
      <c r="G258" s="643">
        <v>120.211147</v>
      </c>
      <c r="H258" s="643">
        <v>10.625</v>
      </c>
      <c r="I258" s="644">
        <v>225.94914700000001</v>
      </c>
    </row>
    <row r="259" spans="1:9" ht="15" customHeight="1">
      <c r="A259" s="641"/>
      <c r="B259" s="1638" t="s">
        <v>620</v>
      </c>
      <c r="C259" s="1639"/>
      <c r="D259" s="1639"/>
      <c r="E259" s="1639"/>
      <c r="F259" s="642">
        <v>663.07</v>
      </c>
      <c r="G259" s="643">
        <v>329.70573950000005</v>
      </c>
      <c r="H259" s="643">
        <v>73.755499999999998</v>
      </c>
      <c r="I259" s="644">
        <v>1066.5312395000001</v>
      </c>
    </row>
    <row r="260" spans="1:9" ht="15" hidden="1" customHeight="1">
      <c r="A260" s="641"/>
      <c r="B260" s="1638" t="s">
        <v>284</v>
      </c>
      <c r="C260" s="1639"/>
      <c r="D260" s="1639"/>
      <c r="E260" s="1639"/>
      <c r="F260" s="642">
        <v>0</v>
      </c>
      <c r="G260" s="643">
        <v>0</v>
      </c>
      <c r="H260" s="643">
        <v>0</v>
      </c>
      <c r="I260" s="644">
        <v>0</v>
      </c>
    </row>
    <row r="261" spans="1:9" ht="15" customHeight="1">
      <c r="A261" s="641"/>
      <c r="B261" s="1638" t="s">
        <v>621</v>
      </c>
      <c r="C261" s="1639"/>
      <c r="D261" s="1639"/>
      <c r="E261" s="1639"/>
      <c r="F261" s="642">
        <v>7.5119999999999996</v>
      </c>
      <c r="G261" s="643">
        <v>131.072103</v>
      </c>
      <c r="H261" s="643">
        <v>2.1850000000000001</v>
      </c>
      <c r="I261" s="644">
        <v>140.769103</v>
      </c>
    </row>
    <row r="262" spans="1:9" ht="15" customHeight="1">
      <c r="A262" s="641"/>
      <c r="B262" s="1638" t="s">
        <v>622</v>
      </c>
      <c r="C262" s="1639"/>
      <c r="D262" s="1639"/>
      <c r="E262" s="1639"/>
      <c r="F262" s="642">
        <v>27.065999999999999</v>
      </c>
      <c r="G262" s="643">
        <v>25.965</v>
      </c>
      <c r="H262" s="643">
        <v>38.628630000000001</v>
      </c>
      <c r="I262" s="644">
        <v>91.659630000000007</v>
      </c>
    </row>
    <row r="263" spans="1:9" ht="15" customHeight="1">
      <c r="A263" s="641"/>
      <c r="B263" s="1638" t="s">
        <v>623</v>
      </c>
      <c r="C263" s="1639"/>
      <c r="D263" s="1639"/>
      <c r="E263" s="1639"/>
      <c r="F263" s="642">
        <v>-501.517</v>
      </c>
      <c r="G263" s="643">
        <v>-279.75944900000002</v>
      </c>
      <c r="H263" s="643">
        <v>-52.439569999999996</v>
      </c>
      <c r="I263" s="644">
        <v>-833.71601900000007</v>
      </c>
    </row>
    <row r="264" spans="1:9" ht="15.75" customHeight="1" thickBot="1">
      <c r="A264" s="648"/>
      <c r="B264" s="1648" t="s">
        <v>285</v>
      </c>
      <c r="C264" s="1649"/>
      <c r="D264" s="1649"/>
      <c r="E264" s="1649"/>
      <c r="F264" s="649">
        <v>0</v>
      </c>
      <c r="G264" s="650">
        <v>0</v>
      </c>
      <c r="H264" s="650">
        <v>0</v>
      </c>
      <c r="I264" s="651">
        <v>0</v>
      </c>
    </row>
    <row r="265" spans="1:9" ht="15.75" customHeight="1" thickBot="1">
      <c r="A265" s="636">
        <v>16</v>
      </c>
      <c r="B265" s="1630" t="s">
        <v>624</v>
      </c>
      <c r="C265" s="1630"/>
      <c r="D265" s="1630"/>
      <c r="E265" s="1644"/>
      <c r="F265" s="652">
        <v>3906.5189999999998</v>
      </c>
      <c r="G265" s="653">
        <v>2845.4468149999998</v>
      </c>
      <c r="H265" s="653">
        <v>1023.2463600000001</v>
      </c>
      <c r="I265" s="635">
        <v>7775.2121749999997</v>
      </c>
    </row>
    <row r="266" spans="1:9" ht="15" customHeight="1">
      <c r="A266" s="691"/>
      <c r="B266" s="1665" t="s">
        <v>625</v>
      </c>
      <c r="C266" s="1666"/>
      <c r="D266" s="1666"/>
      <c r="E266" s="1666"/>
      <c r="F266" s="692">
        <v>5.8999999999999997E-2</v>
      </c>
      <c r="G266" s="693">
        <v>0.193</v>
      </c>
      <c r="H266" s="693">
        <v>0</v>
      </c>
      <c r="I266" s="640">
        <v>0.252</v>
      </c>
    </row>
    <row r="267" spans="1:9" ht="15" customHeight="1">
      <c r="A267" s="694"/>
      <c r="B267" s="1657" t="s">
        <v>86</v>
      </c>
      <c r="C267" s="1658"/>
      <c r="D267" s="1658"/>
      <c r="E267" s="1658"/>
      <c r="F267" s="695">
        <v>3380.6439999999998</v>
      </c>
      <c r="G267" s="696">
        <v>1802.878813</v>
      </c>
      <c r="H267" s="696">
        <v>888.95378000000005</v>
      </c>
      <c r="I267" s="644">
        <v>6072.4765930000003</v>
      </c>
    </row>
    <row r="268" spans="1:9" ht="15" customHeight="1">
      <c r="A268" s="694"/>
      <c r="B268" s="1657" t="s">
        <v>626</v>
      </c>
      <c r="C268" s="1658"/>
      <c r="D268" s="1658"/>
      <c r="E268" s="1658"/>
      <c r="F268" s="695">
        <v>3023.701</v>
      </c>
      <c r="G268" s="696">
        <v>1658.327493</v>
      </c>
      <c r="H268" s="696">
        <v>428.84085999999996</v>
      </c>
      <c r="I268" s="644">
        <v>5110.869353</v>
      </c>
    </row>
    <row r="269" spans="1:9" ht="15" customHeight="1">
      <c r="A269" s="694"/>
      <c r="B269" s="1657" t="s">
        <v>627</v>
      </c>
      <c r="C269" s="1658"/>
      <c r="D269" s="1658"/>
      <c r="E269" s="1658"/>
      <c r="F269" s="695">
        <v>393.59800000000001</v>
      </c>
      <c r="G269" s="696">
        <v>81.854748999999998</v>
      </c>
      <c r="H269" s="696">
        <v>80.143190000000004</v>
      </c>
      <c r="I269" s="644">
        <v>555.59593900000004</v>
      </c>
    </row>
    <row r="270" spans="1:9" ht="15" customHeight="1">
      <c r="A270" s="694"/>
      <c r="B270" s="1657" t="s">
        <v>628</v>
      </c>
      <c r="C270" s="1658"/>
      <c r="D270" s="1658"/>
      <c r="E270" s="1658"/>
      <c r="F270" s="695">
        <v>212.88499999999999</v>
      </c>
      <c r="G270" s="696">
        <v>457.50328000000002</v>
      </c>
      <c r="H270" s="696">
        <v>83.442509999999999</v>
      </c>
      <c r="I270" s="644">
        <v>753.83079000000009</v>
      </c>
    </row>
    <row r="271" spans="1:9" ht="15.75" customHeight="1" thickBot="1">
      <c r="A271" s="694"/>
      <c r="B271" s="1657" t="s">
        <v>629</v>
      </c>
      <c r="C271" s="1658"/>
      <c r="D271" s="1658"/>
      <c r="E271" s="1658"/>
      <c r="F271" s="695">
        <v>-3104.3679999999999</v>
      </c>
      <c r="G271" s="696">
        <v>-1155.31052</v>
      </c>
      <c r="H271" s="696">
        <v>-458.13398000000001</v>
      </c>
      <c r="I271" s="644">
        <v>-4717.8125</v>
      </c>
    </row>
    <row r="272" spans="1:9" ht="15.75" hidden="1" customHeight="1" thickBot="1">
      <c r="A272" s="694"/>
      <c r="B272" s="1667" t="s">
        <v>630</v>
      </c>
      <c r="C272" s="1668"/>
      <c r="D272" s="1668"/>
      <c r="E272" s="1668"/>
      <c r="F272" s="697">
        <v>0</v>
      </c>
      <c r="G272" s="698">
        <v>0</v>
      </c>
      <c r="H272" s="698">
        <v>0</v>
      </c>
      <c r="I272" s="647">
        <v>0</v>
      </c>
    </row>
    <row r="273" spans="1:9" ht="15.75" hidden="1" customHeight="1" thickBot="1">
      <c r="A273" s="654">
        <v>17</v>
      </c>
      <c r="B273" s="1636" t="s">
        <v>631</v>
      </c>
      <c r="C273" s="1636"/>
      <c r="D273" s="1636"/>
      <c r="E273" s="1637"/>
      <c r="F273" s="699">
        <v>0</v>
      </c>
      <c r="G273" s="700">
        <v>0</v>
      </c>
      <c r="H273" s="700">
        <v>0</v>
      </c>
      <c r="I273" s="661">
        <v>0</v>
      </c>
    </row>
    <row r="274" spans="1:9" ht="15.75" hidden="1" customHeight="1" thickBot="1">
      <c r="A274" s="694" t="s">
        <v>221</v>
      </c>
      <c r="B274" s="1657" t="s">
        <v>222</v>
      </c>
      <c r="C274" s="1658"/>
      <c r="D274" s="1658"/>
      <c r="E274" s="1658"/>
      <c r="F274" s="695">
        <v>0</v>
      </c>
      <c r="G274" s="696">
        <v>0</v>
      </c>
      <c r="H274" s="696">
        <v>0</v>
      </c>
      <c r="I274" s="644">
        <v>0</v>
      </c>
    </row>
    <row r="275" spans="1:9" ht="15.75" hidden="1" customHeight="1" thickBot="1">
      <c r="A275" s="703" t="s">
        <v>223</v>
      </c>
      <c r="B275" s="1661" t="s">
        <v>224</v>
      </c>
      <c r="C275" s="1662"/>
      <c r="D275" s="1662"/>
      <c r="E275" s="1662"/>
      <c r="F275" s="701">
        <v>0</v>
      </c>
      <c r="G275" s="702">
        <v>0</v>
      </c>
      <c r="H275" s="702">
        <v>0</v>
      </c>
      <c r="I275" s="651">
        <v>0</v>
      </c>
    </row>
    <row r="276" spans="1:9" ht="15.75" customHeight="1" thickBot="1">
      <c r="A276" s="636">
        <v>18</v>
      </c>
      <c r="B276" s="1630" t="s">
        <v>632</v>
      </c>
      <c r="C276" s="1630"/>
      <c r="D276" s="1630"/>
      <c r="E276" s="1644"/>
      <c r="F276" s="652">
        <v>-11.263</v>
      </c>
      <c r="G276" s="653">
        <v>-8.2249999999999996</v>
      </c>
      <c r="H276" s="653">
        <v>-555.47799999999995</v>
      </c>
      <c r="I276" s="635">
        <v>-574.96600000000001</v>
      </c>
    </row>
    <row r="277" spans="1:9" ht="15" customHeight="1">
      <c r="A277" s="691"/>
      <c r="B277" s="1665" t="s">
        <v>633</v>
      </c>
      <c r="C277" s="1666"/>
      <c r="D277" s="1666"/>
      <c r="E277" s="1666"/>
      <c r="F277" s="692">
        <v>3319.3049999999998</v>
      </c>
      <c r="G277" s="693">
        <v>2204.4070000000002</v>
      </c>
      <c r="H277" s="693">
        <v>586.68909999999994</v>
      </c>
      <c r="I277" s="640">
        <v>6110.4011</v>
      </c>
    </row>
    <row r="278" spans="1:9" ht="15" customHeight="1">
      <c r="A278" s="694"/>
      <c r="B278" s="1657" t="s">
        <v>634</v>
      </c>
      <c r="C278" s="1658"/>
      <c r="D278" s="1658"/>
      <c r="E278" s="1658"/>
      <c r="F278" s="695">
        <v>364.98399999999998</v>
      </c>
      <c r="G278" s="696">
        <v>1.0229999999999999</v>
      </c>
      <c r="H278" s="696">
        <v>445.62799999999999</v>
      </c>
      <c r="I278" s="644">
        <v>811.63499999999999</v>
      </c>
    </row>
    <row r="279" spans="1:9" ht="15" hidden="1" customHeight="1">
      <c r="A279" s="694"/>
      <c r="B279" s="1657" t="s">
        <v>225</v>
      </c>
      <c r="C279" s="1658"/>
      <c r="D279" s="1658"/>
      <c r="E279" s="1658"/>
      <c r="F279" s="695">
        <v>0</v>
      </c>
      <c r="G279" s="696">
        <v>0</v>
      </c>
      <c r="H279" s="696">
        <v>0</v>
      </c>
      <c r="I279" s="644">
        <v>0</v>
      </c>
    </row>
    <row r="280" spans="1:9" ht="15" customHeight="1">
      <c r="A280" s="694"/>
      <c r="B280" s="1657" t="s">
        <v>635</v>
      </c>
      <c r="C280" s="1658"/>
      <c r="D280" s="1658"/>
      <c r="E280" s="1658"/>
      <c r="F280" s="695">
        <v>-3328.87</v>
      </c>
      <c r="G280" s="696">
        <v>-2037.7840000000001</v>
      </c>
      <c r="H280" s="696">
        <v>-963.05110000000002</v>
      </c>
      <c r="I280" s="644">
        <v>-6329.7050999999992</v>
      </c>
    </row>
    <row r="281" spans="1:9" ht="15" customHeight="1">
      <c r="A281" s="694"/>
      <c r="B281" s="1657" t="s">
        <v>636</v>
      </c>
      <c r="C281" s="1658"/>
      <c r="D281" s="1658"/>
      <c r="E281" s="1658"/>
      <c r="F281" s="695">
        <v>-364.98399999999998</v>
      </c>
      <c r="G281" s="696">
        <v>-2.3E-2</v>
      </c>
      <c r="H281" s="696">
        <v>-624.74400000000003</v>
      </c>
      <c r="I281" s="644">
        <v>-989.75099999999998</v>
      </c>
    </row>
    <row r="282" spans="1:9" ht="15" hidden="1" customHeight="1">
      <c r="A282" s="694"/>
      <c r="B282" s="1657" t="s">
        <v>226</v>
      </c>
      <c r="C282" s="1658"/>
      <c r="D282" s="1658"/>
      <c r="E282" s="1658"/>
      <c r="F282" s="695">
        <v>0</v>
      </c>
      <c r="G282" s="696">
        <v>0</v>
      </c>
      <c r="H282" s="696">
        <v>0</v>
      </c>
      <c r="I282" s="644">
        <v>0</v>
      </c>
    </row>
    <row r="283" spans="1:9" ht="15" customHeight="1">
      <c r="A283" s="694"/>
      <c r="B283" s="1657" t="s">
        <v>637</v>
      </c>
      <c r="C283" s="1658"/>
      <c r="D283" s="1658"/>
      <c r="E283" s="1658"/>
      <c r="F283" s="695">
        <v>0</v>
      </c>
      <c r="G283" s="696">
        <v>124.94</v>
      </c>
      <c r="H283" s="696">
        <v>4.4029999999999996</v>
      </c>
      <c r="I283" s="644">
        <v>129.34299999999999</v>
      </c>
    </row>
    <row r="284" spans="1:9" ht="15.75" customHeight="1" thickBot="1">
      <c r="A284" s="703"/>
      <c r="B284" s="1659" t="s">
        <v>638</v>
      </c>
      <c r="C284" s="1660"/>
      <c r="D284" s="1660"/>
      <c r="E284" s="1660"/>
      <c r="F284" s="701">
        <v>-1.698</v>
      </c>
      <c r="G284" s="702">
        <v>-300.78800000000001</v>
      </c>
      <c r="H284" s="702">
        <v>-4.4029999999999996</v>
      </c>
      <c r="I284" s="651">
        <v>-306.88900000000001</v>
      </c>
    </row>
    <row r="285" spans="1:9" ht="15.75" customHeight="1" thickBot="1">
      <c r="A285" s="636">
        <v>19</v>
      </c>
      <c r="B285" s="1630" t="s">
        <v>639</v>
      </c>
      <c r="C285" s="1630"/>
      <c r="D285" s="1630"/>
      <c r="E285" s="1644"/>
      <c r="F285" s="652">
        <v>0</v>
      </c>
      <c r="G285" s="653">
        <v>-403.99299999999999</v>
      </c>
      <c r="H285" s="653">
        <v>-69.533000000000001</v>
      </c>
      <c r="I285" s="635">
        <v>-473.52600000000001</v>
      </c>
    </row>
    <row r="286" spans="1:9" ht="15.75" customHeight="1" thickBot="1">
      <c r="A286" s="636">
        <v>20</v>
      </c>
      <c r="B286" s="1630" t="s">
        <v>100</v>
      </c>
      <c r="C286" s="1630"/>
      <c r="D286" s="1630"/>
      <c r="E286" s="1644"/>
      <c r="F286" s="652">
        <v>165492.91899999999</v>
      </c>
      <c r="G286" s="653">
        <v>69435.045375550006</v>
      </c>
      <c r="H286" s="704">
        <v>12044.787719999998</v>
      </c>
      <c r="I286" s="705">
        <v>246972.75209555001</v>
      </c>
    </row>
  </sheetData>
  <mergeCells count="284">
    <mergeCell ref="B285:E285"/>
    <mergeCell ref="B286:E286"/>
    <mergeCell ref="B281:E281"/>
    <mergeCell ref="B282:E282"/>
    <mergeCell ref="B284:E284"/>
    <mergeCell ref="B275:E275"/>
    <mergeCell ref="A2:I2"/>
    <mergeCell ref="H4:I4"/>
    <mergeCell ref="B277:E277"/>
    <mergeCell ref="B278:E278"/>
    <mergeCell ref="B279:E279"/>
    <mergeCell ref="B280:E280"/>
    <mergeCell ref="B271:E271"/>
    <mergeCell ref="B272:E272"/>
    <mergeCell ref="B273:E273"/>
    <mergeCell ref="B274:E274"/>
    <mergeCell ref="B283:E283"/>
    <mergeCell ref="B270:E270"/>
    <mergeCell ref="B276:E276"/>
    <mergeCell ref="B265:E265"/>
    <mergeCell ref="B266:E266"/>
    <mergeCell ref="B267:E267"/>
    <mergeCell ref="B268:E268"/>
    <mergeCell ref="B269:E269"/>
    <mergeCell ref="B262:E262"/>
    <mergeCell ref="B263:E263"/>
    <mergeCell ref="B264:E264"/>
    <mergeCell ref="B251:E251"/>
    <mergeCell ref="B252:E252"/>
    <mergeCell ref="B253:E253"/>
    <mergeCell ref="B254:E254"/>
    <mergeCell ref="B255:E255"/>
    <mergeCell ref="B256:E256"/>
    <mergeCell ref="B257:E257"/>
    <mergeCell ref="B258:E258"/>
    <mergeCell ref="B259:E259"/>
    <mergeCell ref="B260:E260"/>
    <mergeCell ref="B261:E261"/>
    <mergeCell ref="B250:E250"/>
    <mergeCell ref="B246:E246"/>
    <mergeCell ref="B247:E247"/>
    <mergeCell ref="B232:E232"/>
    <mergeCell ref="B233:E233"/>
    <mergeCell ref="B234:E234"/>
    <mergeCell ref="B235:E235"/>
    <mergeCell ref="B236:E236"/>
    <mergeCell ref="B241:E241"/>
    <mergeCell ref="B242:E242"/>
    <mergeCell ref="B243:E243"/>
    <mergeCell ref="B244:E244"/>
    <mergeCell ref="B245:E245"/>
    <mergeCell ref="B238:E238"/>
    <mergeCell ref="B239:E239"/>
    <mergeCell ref="B240:E240"/>
    <mergeCell ref="B237:E237"/>
    <mergeCell ref="B231:E231"/>
    <mergeCell ref="C221:E221"/>
    <mergeCell ref="C222:E222"/>
    <mergeCell ref="B223:E223"/>
    <mergeCell ref="B224:E224"/>
    <mergeCell ref="C225:E225"/>
    <mergeCell ref="B248:E248"/>
    <mergeCell ref="B249:E249"/>
    <mergeCell ref="C226:E226"/>
    <mergeCell ref="B227:E227"/>
    <mergeCell ref="B228:E228"/>
    <mergeCell ref="B229:E229"/>
    <mergeCell ref="B230:E230"/>
    <mergeCell ref="C215:E215"/>
    <mergeCell ref="B216:E216"/>
    <mergeCell ref="C217:E217"/>
    <mergeCell ref="C218:E218"/>
    <mergeCell ref="C219:E219"/>
    <mergeCell ref="B220:E220"/>
    <mergeCell ref="C196:E196"/>
    <mergeCell ref="C197:E197"/>
    <mergeCell ref="B198:E198"/>
    <mergeCell ref="C199:E199"/>
    <mergeCell ref="C200:E200"/>
    <mergeCell ref="B201:E201"/>
    <mergeCell ref="C202:E202"/>
    <mergeCell ref="C203:E203"/>
    <mergeCell ref="B208:E208"/>
    <mergeCell ref="C209:E209"/>
    <mergeCell ref="C210:E210"/>
    <mergeCell ref="C211:E211"/>
    <mergeCell ref="B212:E212"/>
    <mergeCell ref="C213:E213"/>
    <mergeCell ref="C214:E214"/>
    <mergeCell ref="C193:E193"/>
    <mergeCell ref="C194:E194"/>
    <mergeCell ref="B195:E195"/>
    <mergeCell ref="B204:E204"/>
    <mergeCell ref="C205:E205"/>
    <mergeCell ref="C206:E206"/>
    <mergeCell ref="C207:E207"/>
    <mergeCell ref="B184:E184"/>
    <mergeCell ref="C185:E185"/>
    <mergeCell ref="C186:E186"/>
    <mergeCell ref="C187:E187"/>
    <mergeCell ref="B188:E188"/>
    <mergeCell ref="C189:E189"/>
    <mergeCell ref="B183:E183"/>
    <mergeCell ref="C172:E172"/>
    <mergeCell ref="C173:E173"/>
    <mergeCell ref="C174:E174"/>
    <mergeCell ref="B175:E175"/>
    <mergeCell ref="C176:E176"/>
    <mergeCell ref="C190:E190"/>
    <mergeCell ref="C191:E191"/>
    <mergeCell ref="B192:E192"/>
    <mergeCell ref="C178:E178"/>
    <mergeCell ref="C177:E177"/>
    <mergeCell ref="B166:E166"/>
    <mergeCell ref="B167:E167"/>
    <mergeCell ref="C168:E168"/>
    <mergeCell ref="B179:E179"/>
    <mergeCell ref="C180:E180"/>
    <mergeCell ref="C181:E181"/>
    <mergeCell ref="C182:E182"/>
    <mergeCell ref="C169:E169"/>
    <mergeCell ref="C170:E170"/>
    <mergeCell ref="B171:E171"/>
    <mergeCell ref="C149:E149"/>
    <mergeCell ref="C150:E150"/>
    <mergeCell ref="B151:E151"/>
    <mergeCell ref="C152:E152"/>
    <mergeCell ref="C153:E153"/>
    <mergeCell ref="B154:E154"/>
    <mergeCell ref="B155:E155"/>
    <mergeCell ref="C161:E161"/>
    <mergeCell ref="B162:E162"/>
    <mergeCell ref="C130:E130"/>
    <mergeCell ref="C131:E131"/>
    <mergeCell ref="B132:E132"/>
    <mergeCell ref="C133:E133"/>
    <mergeCell ref="B163:E163"/>
    <mergeCell ref="C164:E164"/>
    <mergeCell ref="C165:E165"/>
    <mergeCell ref="B156:E156"/>
    <mergeCell ref="C157:E157"/>
    <mergeCell ref="C158:E158"/>
    <mergeCell ref="B159:E159"/>
    <mergeCell ref="C160:E160"/>
    <mergeCell ref="C137:E137"/>
    <mergeCell ref="C138:E138"/>
    <mergeCell ref="B139:E139"/>
    <mergeCell ref="C140:E140"/>
    <mergeCell ref="C141:E141"/>
    <mergeCell ref="B148:E148"/>
    <mergeCell ref="B142:E142"/>
    <mergeCell ref="C143:E143"/>
    <mergeCell ref="C144:E144"/>
    <mergeCell ref="B145:E145"/>
    <mergeCell ref="C146:E146"/>
    <mergeCell ref="C147:E147"/>
    <mergeCell ref="C85:E85"/>
    <mergeCell ref="C86:E86"/>
    <mergeCell ref="C87:E87"/>
    <mergeCell ref="B88:E88"/>
    <mergeCell ref="C134:E134"/>
    <mergeCell ref="C135:E135"/>
    <mergeCell ref="B136:E136"/>
    <mergeCell ref="C113:E113"/>
    <mergeCell ref="C114:E114"/>
    <mergeCell ref="C115:E115"/>
    <mergeCell ref="B116:E116"/>
    <mergeCell ref="C117:E117"/>
    <mergeCell ref="C118:E118"/>
    <mergeCell ref="C119:E119"/>
    <mergeCell ref="B120:E120"/>
    <mergeCell ref="C121:E121"/>
    <mergeCell ref="C122:E122"/>
    <mergeCell ref="C123:E123"/>
    <mergeCell ref="B124:E124"/>
    <mergeCell ref="C125:E125"/>
    <mergeCell ref="C126:E126"/>
    <mergeCell ref="C127:E127"/>
    <mergeCell ref="B128:E128"/>
    <mergeCell ref="C129:E129"/>
    <mergeCell ref="C76:E76"/>
    <mergeCell ref="B77:E77"/>
    <mergeCell ref="C78:E78"/>
    <mergeCell ref="C79:E79"/>
    <mergeCell ref="B80:E80"/>
    <mergeCell ref="C81:E81"/>
    <mergeCell ref="C82:E82"/>
    <mergeCell ref="C83:E83"/>
    <mergeCell ref="B84:E84"/>
    <mergeCell ref="B112:E112"/>
    <mergeCell ref="C89:E89"/>
    <mergeCell ref="C90:E90"/>
    <mergeCell ref="C91:E91"/>
    <mergeCell ref="B92:E92"/>
    <mergeCell ref="C93:E93"/>
    <mergeCell ref="C94:E94"/>
    <mergeCell ref="C95:E95"/>
    <mergeCell ref="B96:E96"/>
    <mergeCell ref="C97:E97"/>
    <mergeCell ref="C106:E106"/>
    <mergeCell ref="C107:E107"/>
    <mergeCell ref="B108:E108"/>
    <mergeCell ref="C109:E109"/>
    <mergeCell ref="C110:E110"/>
    <mergeCell ref="C111:E111"/>
    <mergeCell ref="C98:E98"/>
    <mergeCell ref="C99:E99"/>
    <mergeCell ref="B100:E100"/>
    <mergeCell ref="C101:E101"/>
    <mergeCell ref="C102:E102"/>
    <mergeCell ref="C103:E103"/>
    <mergeCell ref="B104:E104"/>
    <mergeCell ref="C105:E105"/>
    <mergeCell ref="B69:E69"/>
    <mergeCell ref="B70:E70"/>
    <mergeCell ref="B71:E71"/>
    <mergeCell ref="B68:E68"/>
    <mergeCell ref="B72:E72"/>
    <mergeCell ref="B73:E73"/>
    <mergeCell ref="C74:E74"/>
    <mergeCell ref="C75:E75"/>
    <mergeCell ref="B62:E62"/>
    <mergeCell ref="B63:E63"/>
    <mergeCell ref="B64:E64"/>
    <mergeCell ref="B65:E65"/>
    <mergeCell ref="B66:E66"/>
    <mergeCell ref="B67:E67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46:E46"/>
    <mergeCell ref="B47:E47"/>
    <mergeCell ref="B48:E48"/>
    <mergeCell ref="B49:E49"/>
    <mergeCell ref="B50:E50"/>
    <mergeCell ref="B51:E51"/>
    <mergeCell ref="B52:E52"/>
    <mergeCell ref="B37:E37"/>
    <mergeCell ref="B38:E38"/>
    <mergeCell ref="B39:E39"/>
    <mergeCell ref="B40:E40"/>
    <mergeCell ref="B41:E41"/>
    <mergeCell ref="B42:E42"/>
    <mergeCell ref="B43:E43"/>
    <mergeCell ref="B44:E44"/>
    <mergeCell ref="B45:E45"/>
    <mergeCell ref="C34:E34"/>
    <mergeCell ref="B35:E35"/>
    <mergeCell ref="B36:E36"/>
    <mergeCell ref="B24:E24"/>
    <mergeCell ref="B25:E25"/>
    <mergeCell ref="B26:E26"/>
    <mergeCell ref="C27:E27"/>
    <mergeCell ref="C28:E28"/>
    <mergeCell ref="B29:E29"/>
    <mergeCell ref="C30:E30"/>
    <mergeCell ref="B22:E22"/>
    <mergeCell ref="B23:E23"/>
    <mergeCell ref="C31:E31"/>
    <mergeCell ref="C32:E32"/>
    <mergeCell ref="B18:E18"/>
    <mergeCell ref="B19:E19"/>
    <mergeCell ref="B20:E20"/>
    <mergeCell ref="B21:E21"/>
    <mergeCell ref="C33:E33"/>
    <mergeCell ref="B5:E5"/>
    <mergeCell ref="B6:E6"/>
    <mergeCell ref="B7:E7"/>
    <mergeCell ref="B8:E8"/>
    <mergeCell ref="B16:E16"/>
    <mergeCell ref="B17:E17"/>
    <mergeCell ref="B9:E9"/>
    <mergeCell ref="B10:E10"/>
    <mergeCell ref="B13:E13"/>
    <mergeCell ref="B14:E14"/>
    <mergeCell ref="B15:E15"/>
    <mergeCell ref="B11:E11"/>
    <mergeCell ref="B12:E12"/>
  </mergeCells>
  <printOptions horizontalCentered="1"/>
  <pageMargins left="0" right="0" top="0.5" bottom="0.5" header="0.15748031496063" footer="0.15748031496063"/>
  <pageSetup scale="80" orientation="portrait" r:id="rId1"/>
  <headerFooter alignWithMargins="0">
    <oddFooter>&amp;LIzrabotil:
Emilija Dimitrovska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26"/>
  <sheetViews>
    <sheetView topLeftCell="A106" zoomScaleNormal="100" workbookViewId="0">
      <selection activeCell="H24" sqref="H24"/>
    </sheetView>
  </sheetViews>
  <sheetFormatPr defaultRowHeight="12.75"/>
  <cols>
    <col min="1" max="1" width="4.75" style="625" customWidth="1"/>
    <col min="2" max="3" width="1.375" style="626" customWidth="1"/>
    <col min="4" max="4" width="8.375" style="626" customWidth="1"/>
    <col min="5" max="5" width="35.875" style="626" customWidth="1"/>
    <col min="6" max="6" width="11" style="626" customWidth="1"/>
    <col min="7" max="7" width="11.75" style="627" customWidth="1"/>
    <col min="8" max="8" width="10.5" style="627" customWidth="1"/>
    <col min="9" max="9" width="9.5" style="627" bestFit="1" customWidth="1"/>
    <col min="10" max="87" width="9" style="627"/>
    <col min="88" max="16384" width="9" style="626"/>
  </cols>
  <sheetData>
    <row r="1" spans="1:87" ht="12.75" customHeight="1">
      <c r="A1" s="626"/>
      <c r="B1" s="762"/>
      <c r="C1" s="762"/>
      <c r="D1" s="762"/>
      <c r="E1" s="762"/>
      <c r="F1" s="762"/>
      <c r="G1" s="762"/>
      <c r="H1" s="762"/>
      <c r="I1" s="762"/>
      <c r="AQ1" s="626"/>
      <c r="AR1" s="626"/>
      <c r="AS1" s="626"/>
      <c r="AT1" s="626"/>
      <c r="AU1" s="626"/>
      <c r="AV1" s="626"/>
      <c r="AW1" s="626"/>
      <c r="AX1" s="626"/>
      <c r="AY1" s="626"/>
      <c r="AZ1" s="626"/>
      <c r="BA1" s="626"/>
      <c r="BB1" s="626"/>
      <c r="BC1" s="626"/>
      <c r="BD1" s="626"/>
      <c r="BE1" s="626"/>
      <c r="BF1" s="626"/>
      <c r="BG1" s="626"/>
      <c r="BH1" s="626"/>
      <c r="BI1" s="626"/>
      <c r="BJ1" s="626"/>
      <c r="BK1" s="626"/>
      <c r="BL1" s="626"/>
      <c r="BM1" s="626"/>
      <c r="BN1" s="626"/>
      <c r="BO1" s="626"/>
      <c r="BP1" s="626"/>
      <c r="BQ1" s="626"/>
      <c r="BR1" s="626"/>
      <c r="BS1" s="626"/>
      <c r="BT1" s="626"/>
      <c r="BU1" s="626"/>
      <c r="BV1" s="626"/>
      <c r="BW1" s="626"/>
      <c r="BX1" s="626"/>
      <c r="BY1" s="626"/>
      <c r="BZ1" s="626"/>
      <c r="CA1" s="626"/>
      <c r="CB1" s="626"/>
      <c r="CC1" s="626"/>
      <c r="CD1" s="626"/>
      <c r="CE1" s="626"/>
      <c r="CF1" s="626"/>
      <c r="CG1" s="626"/>
      <c r="CH1" s="626"/>
      <c r="CI1" s="626"/>
    </row>
    <row r="2" spans="1:87">
      <c r="A2" s="1663" t="s">
        <v>830</v>
      </c>
      <c r="B2" s="1663"/>
      <c r="C2" s="1663"/>
      <c r="D2" s="1663"/>
      <c r="E2" s="1663"/>
      <c r="F2" s="1663"/>
      <c r="G2" s="1663"/>
      <c r="H2" s="1663"/>
      <c r="I2" s="1663"/>
      <c r="AQ2" s="626"/>
      <c r="AR2" s="626"/>
      <c r="AS2" s="626"/>
      <c r="AT2" s="626"/>
      <c r="AU2" s="626"/>
      <c r="AV2" s="626"/>
      <c r="AW2" s="626"/>
      <c r="AX2" s="626"/>
      <c r="AY2" s="626"/>
      <c r="AZ2" s="626"/>
      <c r="BA2" s="626"/>
      <c r="BB2" s="626"/>
      <c r="BC2" s="626"/>
      <c r="BD2" s="626"/>
      <c r="BE2" s="626"/>
      <c r="BF2" s="626"/>
      <c r="BG2" s="626"/>
      <c r="BH2" s="626"/>
      <c r="BI2" s="626"/>
      <c r="BJ2" s="626"/>
      <c r="BK2" s="626"/>
      <c r="BL2" s="626"/>
      <c r="BM2" s="626"/>
      <c r="BN2" s="626"/>
      <c r="BO2" s="626"/>
      <c r="BP2" s="626"/>
      <c r="BQ2" s="626"/>
      <c r="BR2" s="626"/>
      <c r="BS2" s="626"/>
      <c r="BT2" s="626"/>
      <c r="BU2" s="626"/>
      <c r="BV2" s="626"/>
      <c r="BW2" s="626"/>
      <c r="BX2" s="626"/>
      <c r="BY2" s="626"/>
      <c r="BZ2" s="626"/>
      <c r="CA2" s="626"/>
      <c r="CB2" s="626"/>
      <c r="CC2" s="626"/>
      <c r="CD2" s="626"/>
      <c r="CE2" s="626"/>
      <c r="CF2" s="626"/>
      <c r="CG2" s="626"/>
      <c r="CH2" s="626"/>
      <c r="CI2" s="626"/>
    </row>
    <row r="3" spans="1:87">
      <c r="A3" s="763"/>
      <c r="B3" s="763"/>
      <c r="C3" s="763"/>
      <c r="D3" s="763"/>
      <c r="E3" s="763"/>
      <c r="F3" s="763"/>
      <c r="G3" s="763"/>
      <c r="H3" s="763"/>
      <c r="I3" s="763"/>
      <c r="AQ3" s="626"/>
      <c r="AR3" s="626"/>
      <c r="AS3" s="626"/>
      <c r="AT3" s="626"/>
      <c r="AU3" s="626"/>
      <c r="AV3" s="626"/>
      <c r="AW3" s="626"/>
      <c r="AX3" s="626"/>
      <c r="AY3" s="626"/>
      <c r="AZ3" s="626"/>
      <c r="BA3" s="626"/>
      <c r="BB3" s="626"/>
      <c r="BC3" s="626"/>
      <c r="BD3" s="626"/>
      <c r="BE3" s="626"/>
      <c r="BF3" s="626"/>
      <c r="BG3" s="626"/>
      <c r="BH3" s="626"/>
      <c r="BI3" s="626"/>
      <c r="BJ3" s="626"/>
      <c r="BK3" s="626"/>
      <c r="BL3" s="626"/>
      <c r="BM3" s="626"/>
      <c r="BN3" s="626"/>
      <c r="BO3" s="626"/>
      <c r="BP3" s="626"/>
      <c r="BQ3" s="626"/>
      <c r="BR3" s="626"/>
      <c r="BS3" s="626"/>
      <c r="BT3" s="626"/>
      <c r="BU3" s="626"/>
      <c r="BV3" s="626"/>
      <c r="BW3" s="626"/>
      <c r="BX3" s="626"/>
      <c r="BY3" s="626"/>
      <c r="BZ3" s="626"/>
      <c r="CA3" s="626"/>
      <c r="CB3" s="626"/>
      <c r="CC3" s="626"/>
      <c r="CD3" s="626"/>
      <c r="CE3" s="626"/>
      <c r="CF3" s="626"/>
      <c r="CG3" s="626"/>
      <c r="CH3" s="626"/>
      <c r="CI3" s="626"/>
    </row>
    <row r="4" spans="1:87" ht="13.5" thickBot="1">
      <c r="H4" s="1664" t="s">
        <v>385</v>
      </c>
      <c r="I4" s="1664"/>
    </row>
    <row r="5" spans="1:87" ht="37.5" customHeight="1" thickBot="1">
      <c r="A5" s="710" t="s">
        <v>289</v>
      </c>
      <c r="B5" s="1671" t="s">
        <v>640</v>
      </c>
      <c r="C5" s="1629"/>
      <c r="D5" s="1629"/>
      <c r="E5" s="1672"/>
      <c r="F5" s="629" t="s">
        <v>5</v>
      </c>
      <c r="G5" s="630" t="s">
        <v>324</v>
      </c>
      <c r="H5" s="631" t="s">
        <v>325</v>
      </c>
      <c r="I5" s="711" t="s">
        <v>8</v>
      </c>
    </row>
    <row r="6" spans="1:87" ht="31.5" customHeight="1" thickBot="1">
      <c r="A6" s="712">
        <v>1</v>
      </c>
      <c r="B6" s="1683" t="s">
        <v>641</v>
      </c>
      <c r="C6" s="1684"/>
      <c r="D6" s="1684"/>
      <c r="E6" s="1685"/>
      <c r="F6" s="713">
        <v>0</v>
      </c>
      <c r="G6" s="713">
        <v>0</v>
      </c>
      <c r="H6" s="714">
        <v>0</v>
      </c>
      <c r="I6" s="715">
        <v>0</v>
      </c>
      <c r="J6" s="716"/>
      <c r="K6" s="716"/>
      <c r="L6" s="716"/>
      <c r="M6" s="716"/>
      <c r="N6" s="716"/>
      <c r="O6" s="716"/>
      <c r="P6" s="716"/>
      <c r="Q6" s="716"/>
      <c r="R6" s="716"/>
      <c r="S6" s="716"/>
      <c r="T6" s="716"/>
      <c r="U6" s="716"/>
      <c r="V6" s="716"/>
      <c r="W6" s="716"/>
      <c r="X6" s="716"/>
      <c r="Y6" s="716"/>
      <c r="Z6" s="716"/>
      <c r="AA6" s="716"/>
      <c r="AB6" s="716"/>
    </row>
    <row r="7" spans="1:87" ht="25.5" hidden="1" customHeight="1">
      <c r="A7" s="717" t="s">
        <v>227</v>
      </c>
      <c r="B7" s="718"/>
      <c r="C7" s="1651" t="s">
        <v>228</v>
      </c>
      <c r="D7" s="1651"/>
      <c r="E7" s="1673"/>
      <c r="F7" s="719">
        <v>0</v>
      </c>
      <c r="G7" s="719">
        <v>0</v>
      </c>
      <c r="H7" s="720">
        <v>0</v>
      </c>
      <c r="I7" s="721">
        <v>0</v>
      </c>
      <c r="J7" s="716"/>
      <c r="K7" s="716"/>
      <c r="L7" s="716"/>
      <c r="M7" s="716"/>
      <c r="N7" s="716"/>
      <c r="O7" s="716"/>
      <c r="P7" s="716"/>
      <c r="Q7" s="716"/>
      <c r="R7" s="716"/>
      <c r="S7" s="716"/>
      <c r="T7" s="716"/>
      <c r="U7" s="716"/>
      <c r="V7" s="716"/>
      <c r="W7" s="716"/>
      <c r="X7" s="716"/>
      <c r="Y7" s="716"/>
      <c r="Z7" s="716"/>
      <c r="AA7" s="716"/>
      <c r="AB7" s="716"/>
    </row>
    <row r="8" spans="1:87" ht="28.5" hidden="1" customHeight="1">
      <c r="A8" s="717" t="s">
        <v>229</v>
      </c>
      <c r="B8" s="722"/>
      <c r="C8" s="1634" t="s">
        <v>230</v>
      </c>
      <c r="D8" s="1635"/>
      <c r="E8" s="1674"/>
      <c r="F8" s="719">
        <v>0</v>
      </c>
      <c r="G8" s="719">
        <v>0</v>
      </c>
      <c r="H8" s="720">
        <v>0</v>
      </c>
      <c r="I8" s="721">
        <v>0</v>
      </c>
      <c r="J8" s="716"/>
      <c r="K8" s="716"/>
      <c r="L8" s="716"/>
      <c r="M8" s="716"/>
      <c r="N8" s="716"/>
      <c r="O8" s="716"/>
      <c r="P8" s="716"/>
      <c r="Q8" s="716"/>
      <c r="R8" s="716"/>
      <c r="S8" s="716"/>
      <c r="T8" s="716"/>
      <c r="U8" s="716"/>
      <c r="V8" s="716"/>
      <c r="W8" s="716"/>
      <c r="X8" s="716"/>
      <c r="Y8" s="716"/>
      <c r="Z8" s="716"/>
      <c r="AA8" s="716"/>
      <c r="AB8" s="716"/>
    </row>
    <row r="9" spans="1:87" ht="24" hidden="1" customHeight="1">
      <c r="A9" s="717" t="s">
        <v>231</v>
      </c>
      <c r="B9" s="722"/>
      <c r="C9" s="1634" t="s">
        <v>232</v>
      </c>
      <c r="D9" s="1635"/>
      <c r="E9" s="1674"/>
      <c r="F9" s="719">
        <v>0</v>
      </c>
      <c r="G9" s="719">
        <v>0</v>
      </c>
      <c r="H9" s="720">
        <v>0</v>
      </c>
      <c r="I9" s="721">
        <v>0</v>
      </c>
      <c r="J9" s="716"/>
      <c r="K9" s="716"/>
      <c r="L9" s="716"/>
      <c r="M9" s="716"/>
      <c r="N9" s="716"/>
      <c r="O9" s="716"/>
      <c r="P9" s="716"/>
      <c r="Q9" s="716"/>
      <c r="R9" s="716"/>
      <c r="S9" s="716"/>
      <c r="T9" s="716"/>
      <c r="U9" s="716"/>
      <c r="V9" s="716"/>
      <c r="W9" s="716"/>
      <c r="X9" s="716"/>
      <c r="Y9" s="716"/>
      <c r="Z9" s="716"/>
      <c r="AA9" s="716"/>
      <c r="AB9" s="716"/>
    </row>
    <row r="10" spans="1:87" ht="25.5" hidden="1" customHeight="1">
      <c r="A10" s="717" t="s">
        <v>233</v>
      </c>
      <c r="B10" s="718"/>
      <c r="C10" s="1676" t="s">
        <v>234</v>
      </c>
      <c r="D10" s="1676"/>
      <c r="E10" s="1677"/>
      <c r="F10" s="719">
        <v>0</v>
      </c>
      <c r="G10" s="719">
        <v>0</v>
      </c>
      <c r="H10" s="720">
        <v>0</v>
      </c>
      <c r="I10" s="721">
        <v>0</v>
      </c>
      <c r="J10" s="716"/>
      <c r="K10" s="716"/>
      <c r="L10" s="716"/>
      <c r="M10" s="716"/>
      <c r="N10" s="716"/>
      <c r="O10" s="716"/>
      <c r="P10" s="716"/>
      <c r="Q10" s="716"/>
      <c r="R10" s="716"/>
      <c r="S10" s="716"/>
      <c r="T10" s="716"/>
      <c r="U10" s="716"/>
      <c r="V10" s="716"/>
      <c r="W10" s="716"/>
      <c r="X10" s="716"/>
      <c r="Y10" s="716"/>
      <c r="Z10" s="716"/>
      <c r="AA10" s="716"/>
      <c r="AB10" s="716"/>
    </row>
    <row r="11" spans="1:87" ht="25.5" hidden="1" customHeight="1" thickBot="1">
      <c r="A11" s="717" t="s">
        <v>235</v>
      </c>
      <c r="B11" s="722"/>
      <c r="C11" s="1634" t="s">
        <v>236</v>
      </c>
      <c r="D11" s="1635"/>
      <c r="E11" s="1674"/>
      <c r="F11" s="719">
        <v>0</v>
      </c>
      <c r="G11" s="719">
        <v>0</v>
      </c>
      <c r="H11" s="720">
        <v>0</v>
      </c>
      <c r="I11" s="721">
        <v>0</v>
      </c>
      <c r="J11" s="716"/>
      <c r="K11" s="716"/>
      <c r="L11" s="716"/>
      <c r="M11" s="716"/>
      <c r="N11" s="716"/>
      <c r="O11" s="716"/>
      <c r="P11" s="716"/>
      <c r="Q11" s="716"/>
      <c r="R11" s="716"/>
      <c r="S11" s="716"/>
      <c r="T11" s="716"/>
      <c r="U11" s="716"/>
      <c r="V11" s="716"/>
      <c r="W11" s="716"/>
      <c r="X11" s="716"/>
      <c r="Y11" s="716"/>
      <c r="Z11" s="716"/>
      <c r="AA11" s="716"/>
      <c r="AB11" s="716"/>
    </row>
    <row r="12" spans="1:87" ht="25.5" customHeight="1" thickBot="1">
      <c r="A12" s="712">
        <v>2</v>
      </c>
      <c r="B12" s="1683" t="s">
        <v>642</v>
      </c>
      <c r="C12" s="1684"/>
      <c r="D12" s="1684"/>
      <c r="E12" s="1685"/>
      <c r="F12" s="713">
        <v>0</v>
      </c>
      <c r="G12" s="713">
        <v>0</v>
      </c>
      <c r="H12" s="714">
        <v>0</v>
      </c>
      <c r="I12" s="721">
        <v>0</v>
      </c>
      <c r="J12" s="716"/>
      <c r="K12" s="716"/>
      <c r="L12" s="716"/>
      <c r="M12" s="716"/>
      <c r="N12" s="716"/>
      <c r="O12" s="716"/>
      <c r="P12" s="716"/>
      <c r="Q12" s="716"/>
      <c r="R12" s="716"/>
      <c r="S12" s="716"/>
      <c r="T12" s="716"/>
      <c r="U12" s="716"/>
      <c r="V12" s="716"/>
      <c r="W12" s="716"/>
      <c r="X12" s="716"/>
      <c r="Y12" s="716"/>
      <c r="Z12" s="716"/>
      <c r="AA12" s="716"/>
      <c r="AB12" s="716"/>
    </row>
    <row r="13" spans="1:87" ht="24" hidden="1" customHeight="1">
      <c r="A13" s="662" t="s">
        <v>237</v>
      </c>
      <c r="B13" s="718"/>
      <c r="C13" s="1651" t="s">
        <v>238</v>
      </c>
      <c r="D13" s="1651"/>
      <c r="E13" s="1673"/>
      <c r="F13" s="719">
        <v>0</v>
      </c>
      <c r="G13" s="719">
        <v>0</v>
      </c>
      <c r="H13" s="720">
        <v>0</v>
      </c>
      <c r="I13" s="721">
        <v>0</v>
      </c>
      <c r="J13" s="716"/>
      <c r="K13" s="716"/>
      <c r="L13" s="716"/>
      <c r="M13" s="716"/>
      <c r="N13" s="716"/>
      <c r="O13" s="716"/>
      <c r="P13" s="716"/>
      <c r="Q13" s="716"/>
      <c r="R13" s="716"/>
      <c r="S13" s="716"/>
      <c r="T13" s="716"/>
      <c r="U13" s="716"/>
      <c r="V13" s="716"/>
      <c r="W13" s="716"/>
      <c r="X13" s="716"/>
      <c r="Y13" s="716"/>
      <c r="Z13" s="716"/>
      <c r="AA13" s="716"/>
      <c r="AB13" s="716"/>
    </row>
    <row r="14" spans="1:87" ht="16.5" hidden="1" customHeight="1">
      <c r="A14" s="717"/>
      <c r="B14" s="722"/>
      <c r="C14" s="723"/>
      <c r="D14" s="1645" t="s">
        <v>109</v>
      </c>
      <c r="E14" s="1669"/>
      <c r="F14" s="719">
        <v>0</v>
      </c>
      <c r="G14" s="719">
        <v>0</v>
      </c>
      <c r="H14" s="720">
        <v>0</v>
      </c>
      <c r="I14" s="721">
        <v>0</v>
      </c>
      <c r="J14" s="716"/>
      <c r="K14" s="716"/>
      <c r="L14" s="716"/>
      <c r="M14" s="716"/>
      <c r="N14" s="716"/>
      <c r="O14" s="716"/>
      <c r="P14" s="716"/>
      <c r="Q14" s="716"/>
      <c r="R14" s="716"/>
      <c r="S14" s="716"/>
      <c r="T14" s="716"/>
      <c r="U14" s="716"/>
      <c r="V14" s="716"/>
      <c r="W14" s="716"/>
      <c r="X14" s="716"/>
      <c r="Y14" s="716"/>
      <c r="Z14" s="716"/>
      <c r="AA14" s="716"/>
      <c r="AB14" s="716"/>
    </row>
    <row r="15" spans="1:87" ht="16.5" hidden="1" customHeight="1">
      <c r="A15" s="666"/>
      <c r="B15" s="722"/>
      <c r="C15" s="723"/>
      <c r="D15" s="1645" t="s">
        <v>110</v>
      </c>
      <c r="E15" s="1669"/>
      <c r="F15" s="719">
        <v>0</v>
      </c>
      <c r="G15" s="719">
        <v>0</v>
      </c>
      <c r="H15" s="720">
        <v>0</v>
      </c>
      <c r="I15" s="721">
        <v>0</v>
      </c>
      <c r="J15" s="716"/>
      <c r="K15" s="716"/>
      <c r="L15" s="716"/>
      <c r="M15" s="716"/>
      <c r="N15" s="716"/>
      <c r="O15" s="716"/>
      <c r="P15" s="716"/>
      <c r="Q15" s="716"/>
      <c r="R15" s="716"/>
      <c r="S15" s="716"/>
      <c r="T15" s="716"/>
      <c r="U15" s="716"/>
      <c r="V15" s="716"/>
      <c r="W15" s="716"/>
      <c r="X15" s="716"/>
      <c r="Y15" s="716"/>
      <c r="Z15" s="716"/>
      <c r="AA15" s="716"/>
      <c r="AB15" s="716"/>
    </row>
    <row r="16" spans="1:87" ht="20.25" hidden="1" customHeight="1">
      <c r="A16" s="724" t="s">
        <v>239</v>
      </c>
      <c r="B16" s="722"/>
      <c r="C16" s="1667" t="s">
        <v>111</v>
      </c>
      <c r="D16" s="1668"/>
      <c r="E16" s="1675"/>
      <c r="F16" s="719">
        <v>0</v>
      </c>
      <c r="G16" s="719">
        <v>0</v>
      </c>
      <c r="H16" s="720">
        <v>0</v>
      </c>
      <c r="I16" s="721">
        <v>0</v>
      </c>
      <c r="J16" s="716"/>
      <c r="K16" s="716"/>
      <c r="L16" s="716"/>
      <c r="M16" s="716"/>
      <c r="N16" s="716"/>
      <c r="O16" s="716"/>
      <c r="P16" s="716"/>
      <c r="Q16" s="716"/>
      <c r="R16" s="716"/>
      <c r="S16" s="716"/>
      <c r="T16" s="716"/>
      <c r="U16" s="716"/>
      <c r="V16" s="716"/>
      <c r="W16" s="716"/>
      <c r="X16" s="716"/>
      <c r="Y16" s="716"/>
      <c r="Z16" s="716"/>
      <c r="AA16" s="716"/>
      <c r="AB16" s="716"/>
    </row>
    <row r="17" spans="1:28" ht="20.25" hidden="1" customHeight="1">
      <c r="A17" s="666"/>
      <c r="B17" s="722"/>
      <c r="C17" s="723"/>
      <c r="D17" s="1645" t="s">
        <v>109</v>
      </c>
      <c r="E17" s="1669"/>
      <c r="F17" s="719">
        <v>0</v>
      </c>
      <c r="G17" s="719">
        <v>0</v>
      </c>
      <c r="H17" s="720">
        <v>0</v>
      </c>
      <c r="I17" s="721">
        <v>0</v>
      </c>
      <c r="J17" s="716"/>
      <c r="K17" s="716"/>
      <c r="L17" s="716"/>
      <c r="M17" s="716"/>
      <c r="N17" s="716"/>
      <c r="O17" s="716"/>
      <c r="P17" s="716"/>
      <c r="Q17" s="716"/>
      <c r="R17" s="716"/>
      <c r="S17" s="716"/>
      <c r="T17" s="716"/>
      <c r="U17" s="716"/>
      <c r="V17" s="716"/>
      <c r="W17" s="716"/>
      <c r="X17" s="716"/>
      <c r="Y17" s="716"/>
      <c r="Z17" s="716"/>
      <c r="AA17" s="716"/>
      <c r="AB17" s="716"/>
    </row>
    <row r="18" spans="1:28" ht="20.25" hidden="1" customHeight="1">
      <c r="A18" s="666"/>
      <c r="B18" s="722"/>
      <c r="C18" s="723"/>
      <c r="D18" s="1645" t="s">
        <v>110</v>
      </c>
      <c r="E18" s="1669"/>
      <c r="F18" s="719">
        <v>0</v>
      </c>
      <c r="G18" s="719">
        <v>0</v>
      </c>
      <c r="H18" s="720">
        <v>0</v>
      </c>
      <c r="I18" s="721">
        <v>0</v>
      </c>
      <c r="J18" s="716"/>
      <c r="K18" s="716"/>
      <c r="L18" s="716"/>
      <c r="M18" s="716"/>
      <c r="N18" s="716"/>
      <c r="O18" s="716"/>
      <c r="P18" s="716"/>
      <c r="Q18" s="716"/>
      <c r="R18" s="716"/>
      <c r="S18" s="716"/>
      <c r="T18" s="716"/>
      <c r="U18" s="716"/>
      <c r="V18" s="716"/>
      <c r="W18" s="716"/>
      <c r="X18" s="716"/>
      <c r="Y18" s="716"/>
      <c r="Z18" s="716"/>
      <c r="AA18" s="716"/>
      <c r="AB18" s="716"/>
    </row>
    <row r="19" spans="1:28" ht="19.5" hidden="1" customHeight="1">
      <c r="A19" s="717" t="s">
        <v>240</v>
      </c>
      <c r="B19" s="722"/>
      <c r="C19" s="1645" t="s">
        <v>241</v>
      </c>
      <c r="D19" s="1646"/>
      <c r="E19" s="1669"/>
      <c r="F19" s="719">
        <v>0</v>
      </c>
      <c r="G19" s="719">
        <v>0</v>
      </c>
      <c r="H19" s="720">
        <v>0</v>
      </c>
      <c r="I19" s="721">
        <v>0</v>
      </c>
      <c r="J19" s="716"/>
      <c r="K19" s="716"/>
      <c r="L19" s="716"/>
      <c r="M19" s="716"/>
      <c r="N19" s="716"/>
      <c r="O19" s="716"/>
      <c r="P19" s="716"/>
      <c r="Q19" s="716"/>
      <c r="R19" s="716"/>
      <c r="S19" s="716"/>
      <c r="T19" s="716"/>
      <c r="U19" s="716"/>
      <c r="V19" s="716"/>
      <c r="W19" s="716"/>
      <c r="X19" s="716"/>
      <c r="Y19" s="716"/>
      <c r="Z19" s="716"/>
      <c r="AA19" s="716"/>
      <c r="AB19" s="716"/>
    </row>
    <row r="20" spans="1:28" ht="19.5" hidden="1" customHeight="1">
      <c r="A20" s="666"/>
      <c r="B20" s="722"/>
      <c r="C20" s="723"/>
      <c r="D20" s="1645" t="s">
        <v>109</v>
      </c>
      <c r="E20" s="1669"/>
      <c r="F20" s="719">
        <v>0</v>
      </c>
      <c r="G20" s="719">
        <v>0</v>
      </c>
      <c r="H20" s="720">
        <v>0</v>
      </c>
      <c r="I20" s="721">
        <v>0</v>
      </c>
      <c r="J20" s="716"/>
      <c r="K20" s="716"/>
      <c r="L20" s="716"/>
      <c r="M20" s="716"/>
      <c r="N20" s="716"/>
      <c r="O20" s="716"/>
      <c r="P20" s="716"/>
      <c r="Q20" s="716"/>
      <c r="R20" s="716"/>
      <c r="S20" s="716"/>
      <c r="T20" s="716"/>
      <c r="U20" s="716"/>
      <c r="V20" s="716"/>
      <c r="W20" s="716"/>
      <c r="X20" s="716"/>
      <c r="Y20" s="716"/>
      <c r="Z20" s="716"/>
      <c r="AA20" s="716"/>
      <c r="AB20" s="716"/>
    </row>
    <row r="21" spans="1:28" ht="19.5" hidden="1" customHeight="1" thickBot="1">
      <c r="A21" s="666"/>
      <c r="B21" s="722"/>
      <c r="C21" s="723"/>
      <c r="D21" s="1645" t="s">
        <v>110</v>
      </c>
      <c r="E21" s="1669"/>
      <c r="F21" s="719">
        <v>0</v>
      </c>
      <c r="G21" s="719">
        <v>0</v>
      </c>
      <c r="H21" s="720">
        <v>0</v>
      </c>
      <c r="I21" s="721">
        <v>0</v>
      </c>
      <c r="J21" s="716"/>
      <c r="K21" s="716"/>
      <c r="L21" s="716"/>
      <c r="M21" s="716"/>
      <c r="N21" s="716"/>
      <c r="O21" s="716"/>
      <c r="P21" s="716"/>
      <c r="Q21" s="716"/>
      <c r="R21" s="716"/>
      <c r="S21" s="716"/>
      <c r="T21" s="716"/>
      <c r="U21" s="716"/>
      <c r="V21" s="716"/>
      <c r="W21" s="716"/>
      <c r="X21" s="716"/>
      <c r="Y21" s="716"/>
      <c r="Z21" s="716"/>
      <c r="AA21" s="716"/>
      <c r="AB21" s="716"/>
    </row>
    <row r="22" spans="1:28" ht="25.5" customHeight="1">
      <c r="A22" s="712">
        <v>3</v>
      </c>
      <c r="B22" s="1683" t="s">
        <v>643</v>
      </c>
      <c r="C22" s="1684"/>
      <c r="D22" s="1684"/>
      <c r="E22" s="1685"/>
      <c r="F22" s="713">
        <v>5350.7240000000002</v>
      </c>
      <c r="G22" s="713">
        <v>8005.1828769999993</v>
      </c>
      <c r="H22" s="714">
        <v>224.3775</v>
      </c>
      <c r="I22" s="721">
        <v>13580.284377</v>
      </c>
      <c r="J22" s="716"/>
      <c r="K22" s="716"/>
      <c r="L22" s="716"/>
      <c r="M22" s="716"/>
      <c r="N22" s="716"/>
      <c r="O22" s="716"/>
      <c r="P22" s="716"/>
      <c r="Q22" s="716"/>
      <c r="R22" s="716"/>
      <c r="S22" s="716"/>
      <c r="T22" s="716"/>
      <c r="U22" s="716"/>
      <c r="V22" s="716"/>
      <c r="W22" s="716"/>
      <c r="X22" s="716"/>
      <c r="Y22" s="716"/>
      <c r="Z22" s="716"/>
      <c r="AA22" s="716"/>
      <c r="AB22" s="716"/>
    </row>
    <row r="23" spans="1:28" ht="18" hidden="1" customHeight="1">
      <c r="A23" s="662"/>
      <c r="B23" s="718"/>
      <c r="C23" s="1638" t="s">
        <v>242</v>
      </c>
      <c r="D23" s="1639"/>
      <c r="E23" s="1670"/>
      <c r="F23" s="719">
        <v>0</v>
      </c>
      <c r="G23" s="719">
        <v>0</v>
      </c>
      <c r="H23" s="720">
        <v>0</v>
      </c>
      <c r="I23" s="721">
        <v>0</v>
      </c>
      <c r="J23" s="716"/>
      <c r="K23" s="716"/>
      <c r="L23" s="716"/>
      <c r="M23" s="716"/>
      <c r="N23" s="716"/>
      <c r="O23" s="716"/>
      <c r="P23" s="716"/>
      <c r="Q23" s="716"/>
      <c r="R23" s="716"/>
      <c r="S23" s="716"/>
      <c r="T23" s="716"/>
      <c r="U23" s="716"/>
      <c r="V23" s="716"/>
      <c r="W23" s="716"/>
      <c r="X23" s="716"/>
      <c r="Y23" s="716"/>
      <c r="Z23" s="716"/>
      <c r="AA23" s="716"/>
      <c r="AB23" s="716"/>
    </row>
    <row r="24" spans="1:28" ht="16.5" customHeight="1">
      <c r="A24" s="717"/>
      <c r="B24" s="722"/>
      <c r="C24" s="1638" t="s">
        <v>644</v>
      </c>
      <c r="D24" s="1639"/>
      <c r="E24" s="1670"/>
      <c r="F24" s="719">
        <v>665.30100000000004</v>
      </c>
      <c r="G24" s="719">
        <v>309.62725899999998</v>
      </c>
      <c r="H24" s="720">
        <v>10.106240000000001</v>
      </c>
      <c r="I24" s="721">
        <v>985.03449899999998</v>
      </c>
      <c r="J24" s="716"/>
      <c r="K24" s="716"/>
      <c r="L24" s="716"/>
      <c r="M24" s="716"/>
      <c r="N24" s="716"/>
      <c r="O24" s="716"/>
      <c r="P24" s="716"/>
      <c r="Q24" s="716"/>
      <c r="R24" s="716"/>
      <c r="S24" s="716"/>
      <c r="T24" s="716"/>
      <c r="U24" s="716"/>
      <c r="V24" s="716"/>
      <c r="W24" s="716"/>
      <c r="X24" s="716"/>
      <c r="Y24" s="716"/>
      <c r="Z24" s="716"/>
      <c r="AA24" s="716"/>
      <c r="AB24" s="716"/>
    </row>
    <row r="25" spans="1:28" ht="16.5" customHeight="1">
      <c r="A25" s="717"/>
      <c r="B25" s="722"/>
      <c r="C25" s="1638" t="s">
        <v>645</v>
      </c>
      <c r="D25" s="1639"/>
      <c r="E25" s="1670"/>
      <c r="F25" s="719">
        <v>187.61699999999999</v>
      </c>
      <c r="G25" s="719">
        <v>45.887999999999998</v>
      </c>
      <c r="H25" s="720">
        <v>0.66100000000000003</v>
      </c>
      <c r="I25" s="721">
        <v>234.166</v>
      </c>
      <c r="J25" s="716"/>
      <c r="K25" s="716"/>
      <c r="L25" s="716"/>
      <c r="M25" s="716"/>
      <c r="N25" s="716"/>
      <c r="O25" s="716"/>
      <c r="P25" s="716"/>
      <c r="Q25" s="716"/>
      <c r="R25" s="716"/>
      <c r="S25" s="716"/>
      <c r="T25" s="716"/>
      <c r="U25" s="716"/>
      <c r="V25" s="716"/>
      <c r="W25" s="716"/>
      <c r="X25" s="716"/>
      <c r="Y25" s="716"/>
      <c r="Z25" s="716"/>
      <c r="AA25" s="716"/>
      <c r="AB25" s="716"/>
    </row>
    <row r="26" spans="1:28" ht="16.5" customHeight="1">
      <c r="A26" s="717"/>
      <c r="B26" s="725"/>
      <c r="C26" s="1638" t="s">
        <v>646</v>
      </c>
      <c r="D26" s="1639"/>
      <c r="E26" s="1670"/>
      <c r="F26" s="726">
        <v>1619.337</v>
      </c>
      <c r="G26" s="726">
        <v>1784.058</v>
      </c>
      <c r="H26" s="727">
        <v>92.27033999999999</v>
      </c>
      <c r="I26" s="721">
        <v>3495.66534</v>
      </c>
      <c r="J26" s="716"/>
      <c r="K26" s="716"/>
      <c r="L26" s="716"/>
      <c r="M26" s="716"/>
      <c r="N26" s="716"/>
      <c r="O26" s="716"/>
      <c r="P26" s="716"/>
      <c r="Q26" s="716"/>
      <c r="R26" s="716"/>
      <c r="S26" s="716"/>
      <c r="T26" s="716"/>
      <c r="U26" s="716"/>
      <c r="V26" s="716"/>
      <c r="W26" s="716"/>
      <c r="X26" s="716"/>
      <c r="Y26" s="716"/>
      <c r="Z26" s="716"/>
      <c r="AA26" s="716"/>
      <c r="AB26" s="716"/>
    </row>
    <row r="27" spans="1:28" ht="16.5" customHeight="1">
      <c r="A27" s="717"/>
      <c r="B27" s="725"/>
      <c r="C27" s="1638" t="s">
        <v>647</v>
      </c>
      <c r="D27" s="1639"/>
      <c r="E27" s="1670"/>
      <c r="F27" s="726">
        <v>187.37299999999999</v>
      </c>
      <c r="G27" s="726">
        <v>504.34109799999999</v>
      </c>
      <c r="H27" s="727">
        <v>30.14199</v>
      </c>
      <c r="I27" s="721">
        <v>721.856088</v>
      </c>
      <c r="J27" s="716"/>
      <c r="K27" s="716"/>
      <c r="L27" s="716"/>
      <c r="M27" s="716"/>
      <c r="N27" s="716"/>
      <c r="O27" s="716"/>
      <c r="P27" s="716"/>
      <c r="Q27" s="716"/>
      <c r="R27" s="716"/>
      <c r="S27" s="716"/>
      <c r="T27" s="716"/>
      <c r="U27" s="716"/>
      <c r="V27" s="716"/>
      <c r="W27" s="716"/>
      <c r="X27" s="716"/>
      <c r="Y27" s="716"/>
      <c r="Z27" s="716"/>
      <c r="AA27" s="716"/>
      <c r="AB27" s="716"/>
    </row>
    <row r="28" spans="1:28" ht="16.5" customHeight="1">
      <c r="A28" s="717"/>
      <c r="B28" s="725"/>
      <c r="C28" s="1638" t="s">
        <v>648</v>
      </c>
      <c r="D28" s="1639"/>
      <c r="E28" s="1670"/>
      <c r="F28" s="726">
        <v>972.84500000000003</v>
      </c>
      <c r="G28" s="726">
        <v>251.46299999999999</v>
      </c>
      <c r="H28" s="727">
        <v>72.995109999999997</v>
      </c>
      <c r="I28" s="721">
        <v>1297.3031099999998</v>
      </c>
      <c r="J28" s="716"/>
      <c r="K28" s="716"/>
      <c r="L28" s="716"/>
      <c r="M28" s="716"/>
      <c r="N28" s="716"/>
      <c r="O28" s="716"/>
      <c r="P28" s="716"/>
      <c r="Q28" s="716"/>
      <c r="R28" s="716"/>
      <c r="S28" s="716"/>
      <c r="T28" s="716"/>
      <c r="U28" s="716"/>
      <c r="V28" s="716"/>
      <c r="W28" s="716"/>
      <c r="X28" s="716"/>
      <c r="Y28" s="716"/>
      <c r="Z28" s="716"/>
      <c r="AA28" s="716"/>
      <c r="AB28" s="716"/>
    </row>
    <row r="29" spans="1:28" ht="16.5" customHeight="1">
      <c r="A29" s="728"/>
      <c r="B29" s="725"/>
      <c r="C29" s="1638" t="s">
        <v>649</v>
      </c>
      <c r="D29" s="1639"/>
      <c r="E29" s="1670"/>
      <c r="F29" s="726">
        <v>848.17200000000003</v>
      </c>
      <c r="G29" s="726">
        <v>4903.9345000000003</v>
      </c>
      <c r="H29" s="727">
        <v>6.6678199999999999</v>
      </c>
      <c r="I29" s="721">
        <v>5758.7743200000004</v>
      </c>
      <c r="J29" s="716"/>
      <c r="K29" s="716"/>
      <c r="L29" s="716"/>
      <c r="M29" s="716"/>
      <c r="N29" s="716"/>
      <c r="O29" s="716"/>
      <c r="P29" s="716"/>
      <c r="Q29" s="716"/>
      <c r="R29" s="716"/>
      <c r="S29" s="716"/>
      <c r="T29" s="716"/>
      <c r="U29" s="716"/>
      <c r="V29" s="716"/>
      <c r="W29" s="716"/>
      <c r="X29" s="716"/>
      <c r="Y29" s="716"/>
      <c r="Z29" s="716"/>
      <c r="AA29" s="716"/>
      <c r="AB29" s="716"/>
    </row>
    <row r="30" spans="1:28" ht="30" customHeight="1" thickBot="1">
      <c r="A30" s="728"/>
      <c r="B30" s="725"/>
      <c r="C30" s="1696" t="s">
        <v>650</v>
      </c>
      <c r="D30" s="1697"/>
      <c r="E30" s="1698"/>
      <c r="F30" s="726">
        <v>870.07899999999995</v>
      </c>
      <c r="G30" s="726">
        <v>205.87102000000002</v>
      </c>
      <c r="H30" s="727">
        <v>11.535</v>
      </c>
      <c r="I30" s="721">
        <v>1087.4850200000001</v>
      </c>
      <c r="J30" s="716"/>
      <c r="K30" s="716"/>
      <c r="L30" s="716"/>
      <c r="M30" s="716"/>
      <c r="N30" s="716"/>
      <c r="O30" s="716"/>
      <c r="P30" s="716"/>
      <c r="Q30" s="716"/>
      <c r="R30" s="716"/>
      <c r="S30" s="716"/>
      <c r="T30" s="716"/>
      <c r="U30" s="716"/>
      <c r="V30" s="716"/>
      <c r="W30" s="716"/>
      <c r="X30" s="716"/>
      <c r="Y30" s="716"/>
      <c r="Z30" s="716"/>
      <c r="AA30" s="716"/>
      <c r="AB30" s="716"/>
    </row>
    <row r="31" spans="1:28" ht="25.5" customHeight="1">
      <c r="A31" s="712">
        <v>4</v>
      </c>
      <c r="B31" s="1683" t="s">
        <v>651</v>
      </c>
      <c r="C31" s="1684"/>
      <c r="D31" s="1684"/>
      <c r="E31" s="1685"/>
      <c r="F31" s="713">
        <v>47569.529000000002</v>
      </c>
      <c r="G31" s="713">
        <v>13553.915501979001</v>
      </c>
      <c r="H31" s="714">
        <v>2410.7258299999999</v>
      </c>
      <c r="I31" s="721">
        <v>63534.170331978996</v>
      </c>
      <c r="J31" s="716"/>
      <c r="K31" s="716"/>
      <c r="L31" s="716"/>
      <c r="M31" s="716"/>
      <c r="N31" s="716"/>
      <c r="O31" s="716"/>
      <c r="P31" s="716"/>
      <c r="Q31" s="716"/>
      <c r="R31" s="716"/>
      <c r="S31" s="716"/>
      <c r="T31" s="716"/>
      <c r="U31" s="716"/>
      <c r="V31" s="716"/>
      <c r="W31" s="716"/>
      <c r="X31" s="716"/>
      <c r="Y31" s="716"/>
      <c r="Z31" s="716"/>
      <c r="AA31" s="716"/>
      <c r="AB31" s="716"/>
    </row>
    <row r="32" spans="1:28" ht="25.5" customHeight="1">
      <c r="A32" s="662"/>
      <c r="B32" s="718"/>
      <c r="C32" s="1651" t="s">
        <v>652</v>
      </c>
      <c r="D32" s="1651"/>
      <c r="E32" s="1673"/>
      <c r="F32" s="719">
        <v>12937.963</v>
      </c>
      <c r="G32" s="719">
        <v>4003.6372101699999</v>
      </c>
      <c r="H32" s="720">
        <v>950.16926000000001</v>
      </c>
      <c r="I32" s="721">
        <v>17891.769470169998</v>
      </c>
      <c r="J32" s="716"/>
      <c r="K32" s="716"/>
      <c r="L32" s="716"/>
      <c r="M32" s="716"/>
      <c r="N32" s="716"/>
      <c r="O32" s="716"/>
      <c r="P32" s="716"/>
      <c r="Q32" s="716"/>
      <c r="R32" s="716"/>
      <c r="S32" s="716"/>
      <c r="T32" s="716"/>
      <c r="U32" s="716"/>
      <c r="V32" s="716"/>
      <c r="W32" s="716"/>
      <c r="X32" s="716"/>
      <c r="Y32" s="716"/>
      <c r="Z32" s="716"/>
      <c r="AA32" s="716"/>
      <c r="AB32" s="716"/>
    </row>
    <row r="33" spans="1:28" ht="25.5" customHeight="1">
      <c r="A33" s="717"/>
      <c r="B33" s="722"/>
      <c r="C33" s="1651" t="s">
        <v>653</v>
      </c>
      <c r="D33" s="1651"/>
      <c r="E33" s="1673"/>
      <c r="F33" s="719">
        <v>902.34299999999996</v>
      </c>
      <c r="G33" s="719">
        <v>21.808</v>
      </c>
      <c r="H33" s="720">
        <v>76.436000000000007</v>
      </c>
      <c r="I33" s="721">
        <v>1000.587</v>
      </c>
      <c r="J33" s="716"/>
      <c r="K33" s="716"/>
      <c r="L33" s="716"/>
      <c r="M33" s="716"/>
      <c r="N33" s="716"/>
      <c r="O33" s="716"/>
      <c r="P33" s="716"/>
      <c r="Q33" s="716"/>
      <c r="R33" s="716"/>
      <c r="S33" s="716"/>
      <c r="T33" s="716"/>
      <c r="U33" s="716"/>
      <c r="V33" s="716"/>
      <c r="W33" s="716"/>
      <c r="X33" s="716"/>
      <c r="Y33" s="716"/>
      <c r="Z33" s="716"/>
      <c r="AA33" s="716"/>
      <c r="AB33" s="716"/>
    </row>
    <row r="34" spans="1:28" ht="30.75" customHeight="1">
      <c r="A34" s="717"/>
      <c r="B34" s="722"/>
      <c r="C34" s="1651" t="s">
        <v>654</v>
      </c>
      <c r="D34" s="1651"/>
      <c r="E34" s="1673"/>
      <c r="F34" s="719">
        <v>1071.1289999999999</v>
      </c>
      <c r="G34" s="719">
        <v>248.26255550000002</v>
      </c>
      <c r="H34" s="720">
        <v>54.534339999999993</v>
      </c>
      <c r="I34" s="721">
        <v>1373.9258955</v>
      </c>
      <c r="J34" s="716"/>
      <c r="K34" s="716"/>
      <c r="L34" s="716"/>
      <c r="M34" s="716"/>
      <c r="N34" s="716"/>
      <c r="O34" s="716"/>
      <c r="P34" s="716"/>
      <c r="Q34" s="716"/>
      <c r="R34" s="716"/>
      <c r="S34" s="716"/>
      <c r="T34" s="716"/>
      <c r="U34" s="716"/>
      <c r="V34" s="716"/>
      <c r="W34" s="716"/>
      <c r="X34" s="716"/>
      <c r="Y34" s="716"/>
      <c r="Z34" s="716"/>
      <c r="AA34" s="716"/>
      <c r="AB34" s="716"/>
    </row>
    <row r="35" spans="1:28" ht="25.5" customHeight="1">
      <c r="A35" s="717"/>
      <c r="B35" s="718"/>
      <c r="C35" s="1651" t="s">
        <v>655</v>
      </c>
      <c r="D35" s="1651"/>
      <c r="E35" s="1673"/>
      <c r="F35" s="719">
        <v>9222.6949999999997</v>
      </c>
      <c r="G35" s="719">
        <v>2773.0688185089998</v>
      </c>
      <c r="H35" s="720">
        <v>391.33357000000001</v>
      </c>
      <c r="I35" s="721">
        <v>12387.097388508999</v>
      </c>
      <c r="J35" s="716"/>
      <c r="K35" s="716"/>
      <c r="L35" s="716"/>
      <c r="M35" s="716"/>
      <c r="N35" s="716"/>
      <c r="O35" s="716"/>
      <c r="P35" s="716"/>
      <c r="Q35" s="716"/>
      <c r="R35" s="716"/>
      <c r="S35" s="716"/>
      <c r="T35" s="716"/>
      <c r="U35" s="716"/>
      <c r="V35" s="716"/>
      <c r="W35" s="716"/>
      <c r="X35" s="716"/>
      <c r="Y35" s="716"/>
      <c r="Z35" s="716"/>
      <c r="AA35" s="716"/>
      <c r="AB35" s="716"/>
    </row>
    <row r="36" spans="1:28" ht="27" customHeight="1">
      <c r="A36" s="717"/>
      <c r="B36" s="718"/>
      <c r="C36" s="1651" t="s">
        <v>656</v>
      </c>
      <c r="D36" s="1651"/>
      <c r="E36" s="1673"/>
      <c r="F36" s="729">
        <v>251.66499999999999</v>
      </c>
      <c r="G36" s="729">
        <v>64.838828500000005</v>
      </c>
      <c r="H36" s="730">
        <v>58.239410000000007</v>
      </c>
      <c r="I36" s="721">
        <v>374.74323849999996</v>
      </c>
      <c r="J36" s="716"/>
      <c r="K36" s="716"/>
      <c r="L36" s="716"/>
      <c r="M36" s="716"/>
      <c r="N36" s="716"/>
      <c r="O36" s="716"/>
      <c r="P36" s="716"/>
      <c r="Q36" s="716"/>
      <c r="R36" s="716"/>
      <c r="S36" s="716"/>
      <c r="T36" s="716"/>
      <c r="U36" s="716"/>
      <c r="V36" s="716"/>
      <c r="W36" s="716"/>
      <c r="X36" s="716"/>
      <c r="Y36" s="716"/>
      <c r="Z36" s="716"/>
      <c r="AA36" s="716"/>
      <c r="AB36" s="716"/>
    </row>
    <row r="37" spans="1:28" ht="27" customHeight="1">
      <c r="A37" s="717"/>
      <c r="B37" s="718"/>
      <c r="C37" s="1651" t="s">
        <v>657</v>
      </c>
      <c r="D37" s="1651"/>
      <c r="E37" s="1673"/>
      <c r="F37" s="729">
        <v>4920.6120000000001</v>
      </c>
      <c r="G37" s="729">
        <v>1551.910322</v>
      </c>
      <c r="H37" s="730">
        <v>124.03907000000001</v>
      </c>
      <c r="I37" s="721">
        <v>6596.5613919999996</v>
      </c>
      <c r="J37" s="716"/>
      <c r="K37" s="716"/>
      <c r="L37" s="716"/>
      <c r="M37" s="716"/>
      <c r="N37" s="716"/>
      <c r="O37" s="716"/>
      <c r="P37" s="716"/>
      <c r="Q37" s="716"/>
      <c r="R37" s="716"/>
      <c r="S37" s="716"/>
      <c r="T37" s="716"/>
      <c r="U37" s="716"/>
      <c r="V37" s="716"/>
      <c r="W37" s="716"/>
      <c r="X37" s="716"/>
      <c r="Y37" s="716"/>
      <c r="Z37" s="716"/>
      <c r="AA37" s="716"/>
      <c r="AB37" s="716"/>
    </row>
    <row r="38" spans="1:28" ht="27" customHeight="1">
      <c r="A38" s="717"/>
      <c r="B38" s="718"/>
      <c r="C38" s="1651" t="s">
        <v>658</v>
      </c>
      <c r="D38" s="1651"/>
      <c r="E38" s="1673"/>
      <c r="F38" s="729">
        <v>13.324999999999999</v>
      </c>
      <c r="G38" s="729">
        <v>0</v>
      </c>
      <c r="H38" s="730">
        <v>0</v>
      </c>
      <c r="I38" s="721">
        <v>13.324999999999999</v>
      </c>
      <c r="J38" s="716"/>
      <c r="K38" s="716"/>
      <c r="L38" s="716"/>
      <c r="M38" s="716"/>
      <c r="N38" s="716"/>
      <c r="O38" s="716"/>
      <c r="P38" s="716"/>
      <c r="Q38" s="716"/>
      <c r="R38" s="716"/>
      <c r="S38" s="716"/>
      <c r="T38" s="716"/>
      <c r="U38" s="716"/>
      <c r="V38" s="716"/>
      <c r="W38" s="716"/>
      <c r="X38" s="716"/>
      <c r="Y38" s="716"/>
      <c r="Z38" s="716"/>
      <c r="AA38" s="716"/>
      <c r="AB38" s="716"/>
    </row>
    <row r="39" spans="1:28" ht="27.75" customHeight="1">
      <c r="A39" s="717"/>
      <c r="B39" s="718"/>
      <c r="C39" s="1651" t="s">
        <v>659</v>
      </c>
      <c r="D39" s="1651"/>
      <c r="E39" s="1673"/>
      <c r="F39" s="729">
        <v>244.327</v>
      </c>
      <c r="G39" s="729">
        <v>53.8209485</v>
      </c>
      <c r="H39" s="730">
        <v>12.752000000000001</v>
      </c>
      <c r="I39" s="721">
        <v>310.89994849999999</v>
      </c>
      <c r="J39" s="716"/>
      <c r="K39" s="716"/>
      <c r="L39" s="716"/>
      <c r="M39" s="716"/>
      <c r="N39" s="716"/>
      <c r="O39" s="716"/>
      <c r="P39" s="716"/>
      <c r="Q39" s="716"/>
      <c r="R39" s="716"/>
      <c r="S39" s="716"/>
      <c r="T39" s="716"/>
      <c r="U39" s="716"/>
      <c r="V39" s="716"/>
      <c r="W39" s="716"/>
      <c r="X39" s="716"/>
      <c r="Y39" s="716"/>
      <c r="Z39" s="716"/>
      <c r="AA39" s="716"/>
      <c r="AB39" s="716"/>
    </row>
    <row r="40" spans="1:28" ht="26.25" customHeight="1">
      <c r="A40" s="717"/>
      <c r="B40" s="718"/>
      <c r="C40" s="1651" t="s">
        <v>660</v>
      </c>
      <c r="D40" s="1651"/>
      <c r="E40" s="1673"/>
      <c r="F40" s="729">
        <v>14370.463</v>
      </c>
      <c r="G40" s="729">
        <v>3999.1205435000002</v>
      </c>
      <c r="H40" s="730">
        <v>401.78323999999998</v>
      </c>
      <c r="I40" s="721">
        <v>18771.366783500001</v>
      </c>
      <c r="J40" s="716"/>
      <c r="K40" s="716"/>
      <c r="L40" s="716"/>
      <c r="M40" s="716"/>
      <c r="N40" s="716"/>
      <c r="O40" s="716"/>
      <c r="P40" s="716"/>
      <c r="Q40" s="716"/>
      <c r="R40" s="716"/>
      <c r="S40" s="716"/>
      <c r="T40" s="716"/>
      <c r="U40" s="716"/>
      <c r="V40" s="716"/>
      <c r="W40" s="716"/>
      <c r="X40" s="716"/>
      <c r="Y40" s="716"/>
      <c r="Z40" s="716"/>
      <c r="AA40" s="716"/>
      <c r="AB40" s="716"/>
    </row>
    <row r="41" spans="1:28" ht="29.25" customHeight="1" thickBot="1">
      <c r="A41" s="717"/>
      <c r="B41" s="718"/>
      <c r="C41" s="1651" t="s">
        <v>661</v>
      </c>
      <c r="D41" s="1651"/>
      <c r="E41" s="1673"/>
      <c r="F41" s="729">
        <v>1240.21</v>
      </c>
      <c r="G41" s="729">
        <v>538.92106550000005</v>
      </c>
      <c r="H41" s="730">
        <v>262.60433999999998</v>
      </c>
      <c r="I41" s="721">
        <v>2041.7354054999998</v>
      </c>
      <c r="J41" s="716"/>
      <c r="K41" s="716"/>
      <c r="L41" s="716"/>
      <c r="M41" s="716"/>
      <c r="N41" s="716"/>
      <c r="O41" s="716"/>
      <c r="P41" s="716"/>
      <c r="Q41" s="716"/>
      <c r="R41" s="716"/>
      <c r="S41" s="716"/>
      <c r="T41" s="716"/>
      <c r="U41" s="716"/>
      <c r="V41" s="716"/>
      <c r="W41" s="716"/>
      <c r="X41" s="716"/>
      <c r="Y41" s="716"/>
      <c r="Z41" s="716"/>
      <c r="AA41" s="716"/>
      <c r="AB41" s="716"/>
    </row>
    <row r="42" spans="1:28" ht="27" hidden="1" customHeight="1" thickBot="1">
      <c r="A42" s="731"/>
      <c r="B42" s="732"/>
      <c r="C42" s="1652" t="s">
        <v>243</v>
      </c>
      <c r="D42" s="1652"/>
      <c r="E42" s="1679"/>
      <c r="F42" s="729">
        <v>0</v>
      </c>
      <c r="G42" s="729">
        <v>0</v>
      </c>
      <c r="H42" s="730">
        <v>0</v>
      </c>
      <c r="I42" s="733">
        <v>0</v>
      </c>
      <c r="J42" s="716"/>
      <c r="K42" s="716"/>
      <c r="L42" s="716"/>
      <c r="M42" s="716"/>
      <c r="N42" s="716"/>
      <c r="O42" s="716"/>
      <c r="P42" s="716"/>
      <c r="Q42" s="716"/>
      <c r="R42" s="716"/>
      <c r="S42" s="716"/>
      <c r="T42" s="716"/>
      <c r="U42" s="716"/>
      <c r="V42" s="716"/>
      <c r="W42" s="716"/>
      <c r="X42" s="716"/>
      <c r="Y42" s="716"/>
      <c r="Z42" s="716"/>
      <c r="AA42" s="716"/>
      <c r="AB42" s="716"/>
    </row>
    <row r="43" spans="1:28" ht="27.75" customHeight="1" thickBot="1">
      <c r="A43" s="734"/>
      <c r="B43" s="735"/>
      <c r="C43" s="1680" t="s">
        <v>662</v>
      </c>
      <c r="D43" s="1681"/>
      <c r="E43" s="1682"/>
      <c r="F43" s="736">
        <v>2394.797</v>
      </c>
      <c r="G43" s="736">
        <v>298.52720979999992</v>
      </c>
      <c r="H43" s="737">
        <v>78.834600000000009</v>
      </c>
      <c r="I43" s="738">
        <v>2772.1588097999997</v>
      </c>
      <c r="J43" s="716"/>
      <c r="K43" s="716"/>
      <c r="L43" s="716"/>
      <c r="M43" s="716"/>
      <c r="N43" s="716"/>
      <c r="O43" s="716"/>
      <c r="P43" s="716"/>
      <c r="Q43" s="716"/>
      <c r="R43" s="716"/>
      <c r="S43" s="716"/>
      <c r="T43" s="716"/>
      <c r="U43" s="716"/>
      <c r="V43" s="716"/>
      <c r="W43" s="716"/>
      <c r="X43" s="716"/>
      <c r="Y43" s="716"/>
      <c r="Z43" s="716"/>
      <c r="AA43" s="716"/>
      <c r="AB43" s="716"/>
    </row>
    <row r="44" spans="1:28" ht="25.5" customHeight="1">
      <c r="A44" s="712">
        <v>5</v>
      </c>
      <c r="B44" s="1683" t="s">
        <v>663</v>
      </c>
      <c r="C44" s="1684"/>
      <c r="D44" s="1684"/>
      <c r="E44" s="1685"/>
      <c r="F44" s="713">
        <v>69393.504000000001</v>
      </c>
      <c r="G44" s="713">
        <v>23480.517438500003</v>
      </c>
      <c r="H44" s="714">
        <v>1652.8548999999998</v>
      </c>
      <c r="I44" s="715">
        <v>94526.876338499991</v>
      </c>
      <c r="J44" s="716"/>
      <c r="K44" s="716"/>
      <c r="L44" s="716"/>
      <c r="M44" s="716"/>
      <c r="N44" s="716"/>
      <c r="O44" s="716"/>
      <c r="P44" s="716"/>
      <c r="Q44" s="716"/>
      <c r="R44" s="716"/>
      <c r="S44" s="716"/>
      <c r="T44" s="716"/>
      <c r="U44" s="716"/>
      <c r="V44" s="716"/>
      <c r="W44" s="716"/>
      <c r="X44" s="716"/>
      <c r="Y44" s="716"/>
      <c r="Z44" s="716"/>
      <c r="AA44" s="716"/>
      <c r="AB44" s="716"/>
    </row>
    <row r="45" spans="1:28" ht="25.5" customHeight="1">
      <c r="A45" s="717"/>
      <c r="B45" s="718"/>
      <c r="C45" s="1651" t="s">
        <v>664</v>
      </c>
      <c r="D45" s="1651"/>
      <c r="E45" s="1673"/>
      <c r="F45" s="719">
        <v>5173.817</v>
      </c>
      <c r="G45" s="719">
        <v>2605.7579589999996</v>
      </c>
      <c r="H45" s="720">
        <v>555.10268999999994</v>
      </c>
      <c r="I45" s="721">
        <v>8334.6776490000011</v>
      </c>
      <c r="J45" s="716"/>
      <c r="K45" s="716"/>
      <c r="L45" s="716"/>
      <c r="M45" s="716"/>
      <c r="N45" s="716"/>
      <c r="O45" s="716"/>
      <c r="P45" s="716"/>
      <c r="Q45" s="716"/>
      <c r="R45" s="716"/>
      <c r="S45" s="716"/>
      <c r="T45" s="716"/>
      <c r="U45" s="716"/>
      <c r="V45" s="716"/>
      <c r="W45" s="716"/>
      <c r="X45" s="716"/>
      <c r="Y45" s="716"/>
      <c r="Z45" s="716"/>
      <c r="AA45" s="716"/>
      <c r="AB45" s="716"/>
    </row>
    <row r="46" spans="1:28" ht="25.5" customHeight="1">
      <c r="A46" s="717"/>
      <c r="B46" s="718"/>
      <c r="C46" s="1651" t="s">
        <v>665</v>
      </c>
      <c r="D46" s="1651"/>
      <c r="E46" s="1673"/>
      <c r="F46" s="719">
        <v>75.55</v>
      </c>
      <c r="G46" s="719">
        <v>91.584999999999994</v>
      </c>
      <c r="H46" s="720">
        <v>1.03</v>
      </c>
      <c r="I46" s="721">
        <v>168.16499999999999</v>
      </c>
      <c r="J46" s="716"/>
      <c r="K46" s="716"/>
      <c r="L46" s="716"/>
      <c r="M46" s="716"/>
      <c r="N46" s="716"/>
      <c r="O46" s="716"/>
      <c r="P46" s="716"/>
      <c r="Q46" s="716"/>
      <c r="R46" s="716"/>
      <c r="S46" s="716"/>
      <c r="T46" s="716"/>
      <c r="U46" s="716"/>
      <c r="V46" s="716"/>
      <c r="W46" s="716"/>
      <c r="X46" s="716"/>
      <c r="Y46" s="716"/>
      <c r="Z46" s="716"/>
      <c r="AA46" s="716"/>
      <c r="AB46" s="716"/>
    </row>
    <row r="47" spans="1:28" ht="25.5" customHeight="1">
      <c r="A47" s="717"/>
      <c r="B47" s="718"/>
      <c r="C47" s="1651" t="s">
        <v>666</v>
      </c>
      <c r="D47" s="1651"/>
      <c r="E47" s="1673"/>
      <c r="F47" s="719">
        <v>374.67</v>
      </c>
      <c r="G47" s="719">
        <v>178.00700000000001</v>
      </c>
      <c r="H47" s="720">
        <v>29.009460000000001</v>
      </c>
      <c r="I47" s="721">
        <v>581.68646000000001</v>
      </c>
      <c r="J47" s="716"/>
      <c r="K47" s="716"/>
      <c r="L47" s="716"/>
      <c r="M47" s="716"/>
      <c r="N47" s="716"/>
      <c r="O47" s="716"/>
      <c r="P47" s="716"/>
      <c r="Q47" s="716"/>
      <c r="R47" s="716"/>
      <c r="S47" s="716"/>
      <c r="T47" s="716"/>
      <c r="U47" s="716"/>
      <c r="V47" s="716"/>
      <c r="W47" s="716"/>
      <c r="X47" s="716"/>
      <c r="Y47" s="716"/>
      <c r="Z47" s="716"/>
      <c r="AA47" s="716"/>
      <c r="AB47" s="716"/>
    </row>
    <row r="48" spans="1:28" ht="25.5" customHeight="1">
      <c r="A48" s="717"/>
      <c r="B48" s="718"/>
      <c r="C48" s="1651" t="s">
        <v>667</v>
      </c>
      <c r="D48" s="1651"/>
      <c r="E48" s="1673"/>
      <c r="F48" s="729">
        <v>16694.985000000001</v>
      </c>
      <c r="G48" s="729">
        <v>3762.6227515</v>
      </c>
      <c r="H48" s="730">
        <v>611.15231000000006</v>
      </c>
      <c r="I48" s="721">
        <v>21068.760061499997</v>
      </c>
      <c r="J48" s="716"/>
      <c r="K48" s="716"/>
      <c r="L48" s="716"/>
      <c r="M48" s="716"/>
      <c r="N48" s="716"/>
      <c r="O48" s="716"/>
      <c r="P48" s="716"/>
      <c r="Q48" s="716"/>
      <c r="R48" s="716"/>
      <c r="S48" s="716"/>
      <c r="T48" s="716"/>
      <c r="U48" s="716"/>
      <c r="V48" s="716"/>
      <c r="W48" s="716"/>
      <c r="X48" s="716"/>
      <c r="Y48" s="716"/>
      <c r="Z48" s="716"/>
      <c r="AA48" s="716"/>
      <c r="AB48" s="716"/>
    </row>
    <row r="49" spans="1:28" ht="25.5" customHeight="1">
      <c r="A49" s="717"/>
      <c r="B49" s="718"/>
      <c r="C49" s="1651" t="s">
        <v>668</v>
      </c>
      <c r="D49" s="1651"/>
      <c r="E49" s="1673"/>
      <c r="F49" s="729">
        <v>28.452999999999999</v>
      </c>
      <c r="G49" s="729">
        <v>0</v>
      </c>
      <c r="H49" s="730">
        <v>5.8439999999999999E-2</v>
      </c>
      <c r="I49" s="721">
        <v>28.51144</v>
      </c>
      <c r="J49" s="716"/>
      <c r="K49" s="716"/>
      <c r="L49" s="716"/>
      <c r="M49" s="716"/>
      <c r="N49" s="716"/>
      <c r="O49" s="716"/>
      <c r="P49" s="716"/>
      <c r="Q49" s="716"/>
      <c r="R49" s="716"/>
      <c r="S49" s="716"/>
      <c r="T49" s="716"/>
      <c r="U49" s="716"/>
      <c r="V49" s="716"/>
      <c r="W49" s="716"/>
      <c r="X49" s="716"/>
      <c r="Y49" s="716"/>
      <c r="Z49" s="716"/>
      <c r="AA49" s="716"/>
      <c r="AB49" s="716"/>
    </row>
    <row r="50" spans="1:28" ht="25.5" customHeight="1">
      <c r="A50" s="717"/>
      <c r="B50" s="718"/>
      <c r="C50" s="1651" t="s">
        <v>669</v>
      </c>
      <c r="D50" s="1651"/>
      <c r="E50" s="1673"/>
      <c r="F50" s="729">
        <v>7642.5209999999997</v>
      </c>
      <c r="G50" s="729">
        <v>2274.1752240000001</v>
      </c>
      <c r="H50" s="730">
        <v>2.8730000000000002</v>
      </c>
      <c r="I50" s="721">
        <v>9919.5692239999989</v>
      </c>
      <c r="J50" s="716"/>
      <c r="K50" s="716"/>
      <c r="L50" s="716"/>
      <c r="M50" s="716"/>
      <c r="N50" s="716"/>
      <c r="O50" s="716"/>
      <c r="P50" s="716"/>
      <c r="Q50" s="716"/>
      <c r="R50" s="716"/>
      <c r="S50" s="716"/>
      <c r="T50" s="716"/>
      <c r="U50" s="716"/>
      <c r="V50" s="716"/>
      <c r="W50" s="716"/>
      <c r="X50" s="716"/>
      <c r="Y50" s="716"/>
      <c r="Z50" s="716"/>
      <c r="AA50" s="716"/>
      <c r="AB50" s="716"/>
    </row>
    <row r="51" spans="1:28" ht="25.5" hidden="1" customHeight="1">
      <c r="A51" s="717"/>
      <c r="B51" s="718"/>
      <c r="C51" s="1651" t="s">
        <v>244</v>
      </c>
      <c r="D51" s="1651"/>
      <c r="E51" s="1673"/>
      <c r="F51" s="729">
        <v>0</v>
      </c>
      <c r="G51" s="729">
        <v>0</v>
      </c>
      <c r="H51" s="730">
        <v>0</v>
      </c>
      <c r="I51" s="721">
        <v>0</v>
      </c>
      <c r="J51" s="716"/>
      <c r="K51" s="716"/>
      <c r="L51" s="716"/>
      <c r="M51" s="716"/>
      <c r="N51" s="716"/>
      <c r="O51" s="716"/>
      <c r="P51" s="716"/>
      <c r="Q51" s="716"/>
      <c r="R51" s="716"/>
      <c r="S51" s="716"/>
      <c r="T51" s="716"/>
      <c r="U51" s="716"/>
      <c r="V51" s="716"/>
      <c r="W51" s="716"/>
      <c r="X51" s="716"/>
      <c r="Y51" s="716"/>
      <c r="Z51" s="716"/>
      <c r="AA51" s="716"/>
      <c r="AB51" s="716"/>
    </row>
    <row r="52" spans="1:28" ht="27.75" customHeight="1">
      <c r="A52" s="739"/>
      <c r="B52" s="740"/>
      <c r="C52" s="1651" t="s">
        <v>670</v>
      </c>
      <c r="D52" s="1651"/>
      <c r="E52" s="1673"/>
      <c r="F52" s="729">
        <v>6.4969999999999999</v>
      </c>
      <c r="G52" s="729">
        <v>7.37</v>
      </c>
      <c r="H52" s="730">
        <v>0</v>
      </c>
      <c r="I52" s="721">
        <v>13.867000000000001</v>
      </c>
      <c r="J52" s="716"/>
      <c r="K52" s="716"/>
      <c r="L52" s="716"/>
      <c r="M52" s="716"/>
      <c r="N52" s="716"/>
      <c r="O52" s="716"/>
      <c r="P52" s="716"/>
      <c r="Q52" s="716"/>
      <c r="R52" s="716"/>
      <c r="S52" s="716"/>
      <c r="T52" s="716"/>
      <c r="U52" s="716"/>
      <c r="V52" s="716"/>
      <c r="W52" s="716"/>
      <c r="X52" s="716"/>
      <c r="Y52" s="716"/>
      <c r="Z52" s="716"/>
      <c r="AA52" s="716"/>
      <c r="AB52" s="716"/>
    </row>
    <row r="53" spans="1:28" ht="25.5" customHeight="1">
      <c r="A53" s="739"/>
      <c r="B53" s="740"/>
      <c r="C53" s="1651" t="s">
        <v>671</v>
      </c>
      <c r="D53" s="1651"/>
      <c r="E53" s="1673"/>
      <c r="F53" s="729">
        <v>32949.862000000001</v>
      </c>
      <c r="G53" s="729">
        <v>8586.8566095000006</v>
      </c>
      <c r="H53" s="730">
        <v>333.38362999999998</v>
      </c>
      <c r="I53" s="721">
        <v>41870.102239500004</v>
      </c>
      <c r="J53" s="716"/>
      <c r="K53" s="716"/>
      <c r="L53" s="716"/>
      <c r="M53" s="716"/>
      <c r="N53" s="716"/>
      <c r="O53" s="716"/>
      <c r="P53" s="716"/>
      <c r="Q53" s="716"/>
      <c r="R53" s="716"/>
      <c r="S53" s="716"/>
      <c r="T53" s="716"/>
      <c r="U53" s="716"/>
      <c r="V53" s="716"/>
      <c r="W53" s="716"/>
      <c r="X53" s="716"/>
      <c r="Y53" s="716"/>
      <c r="Z53" s="716"/>
      <c r="AA53" s="716"/>
      <c r="AB53" s="716"/>
    </row>
    <row r="54" spans="1:28" ht="25.5" customHeight="1">
      <c r="A54" s="739"/>
      <c r="B54" s="740"/>
      <c r="C54" s="1651" t="s">
        <v>672</v>
      </c>
      <c r="D54" s="1651"/>
      <c r="E54" s="1673"/>
      <c r="F54" s="729">
        <v>192.80600000000001</v>
      </c>
      <c r="G54" s="729">
        <v>474.34261750000002</v>
      </c>
      <c r="H54" s="730">
        <v>17.130279999999999</v>
      </c>
      <c r="I54" s="721">
        <v>684.27889749999997</v>
      </c>
      <c r="J54" s="716"/>
      <c r="K54" s="716"/>
      <c r="L54" s="716"/>
      <c r="M54" s="716"/>
      <c r="N54" s="716"/>
      <c r="O54" s="716"/>
      <c r="P54" s="716"/>
      <c r="Q54" s="716"/>
      <c r="R54" s="716"/>
      <c r="S54" s="716"/>
      <c r="T54" s="716"/>
      <c r="U54" s="716"/>
      <c r="V54" s="716"/>
      <c r="W54" s="716"/>
      <c r="X54" s="716"/>
      <c r="Y54" s="716"/>
      <c r="Z54" s="716"/>
      <c r="AA54" s="716"/>
      <c r="AB54" s="716"/>
    </row>
    <row r="55" spans="1:28" ht="25.5" customHeight="1">
      <c r="A55" s="717"/>
      <c r="B55" s="718"/>
      <c r="C55" s="1651" t="s">
        <v>673</v>
      </c>
      <c r="D55" s="1651"/>
      <c r="E55" s="1673"/>
      <c r="F55" s="729">
        <v>4848.2</v>
      </c>
      <c r="G55" s="729">
        <v>4526.2532769999998</v>
      </c>
      <c r="H55" s="730">
        <v>19.03</v>
      </c>
      <c r="I55" s="721">
        <v>9393.4832769999994</v>
      </c>
      <c r="J55" s="716"/>
      <c r="K55" s="716"/>
      <c r="L55" s="716"/>
      <c r="M55" s="716"/>
      <c r="N55" s="716"/>
      <c r="O55" s="716"/>
      <c r="P55" s="716"/>
      <c r="Q55" s="716"/>
      <c r="R55" s="716"/>
      <c r="S55" s="716"/>
      <c r="T55" s="716"/>
      <c r="U55" s="716"/>
      <c r="V55" s="716"/>
      <c r="W55" s="716"/>
      <c r="X55" s="716"/>
      <c r="Y55" s="716"/>
      <c r="Z55" s="716"/>
      <c r="AA55" s="716"/>
      <c r="AB55" s="716"/>
    </row>
    <row r="56" spans="1:28" ht="25.5" customHeight="1">
      <c r="A56" s="717"/>
      <c r="B56" s="718"/>
      <c r="C56" s="1647" t="s">
        <v>286</v>
      </c>
      <c r="D56" s="1647"/>
      <c r="E56" s="1678"/>
      <c r="F56" s="729">
        <v>0</v>
      </c>
      <c r="G56" s="729">
        <v>20.082999999999998</v>
      </c>
      <c r="H56" s="730">
        <v>0</v>
      </c>
      <c r="I56" s="721">
        <v>20.082999999999998</v>
      </c>
      <c r="J56" s="716"/>
      <c r="K56" s="716"/>
      <c r="L56" s="716"/>
      <c r="M56" s="716"/>
      <c r="N56" s="716"/>
      <c r="O56" s="716"/>
      <c r="P56" s="716"/>
      <c r="Q56" s="716"/>
      <c r="R56" s="716"/>
      <c r="S56" s="716"/>
      <c r="T56" s="716"/>
      <c r="U56" s="716"/>
      <c r="V56" s="716"/>
      <c r="W56" s="716"/>
      <c r="X56" s="716"/>
      <c r="Y56" s="716"/>
      <c r="Z56" s="716"/>
      <c r="AA56" s="716"/>
      <c r="AB56" s="716"/>
    </row>
    <row r="57" spans="1:28" ht="27" customHeight="1">
      <c r="A57" s="739"/>
      <c r="B57" s="740"/>
      <c r="C57" s="1651" t="s">
        <v>674</v>
      </c>
      <c r="D57" s="1651"/>
      <c r="E57" s="1673"/>
      <c r="F57" s="729">
        <v>0</v>
      </c>
      <c r="G57" s="729">
        <v>76.069999999999993</v>
      </c>
      <c r="H57" s="730">
        <v>0</v>
      </c>
      <c r="I57" s="721">
        <v>76.069999999999993</v>
      </c>
      <c r="J57" s="716"/>
      <c r="K57" s="716"/>
      <c r="L57" s="716"/>
      <c r="M57" s="716"/>
      <c r="N57" s="716"/>
      <c r="O57" s="716"/>
      <c r="P57" s="716"/>
      <c r="Q57" s="716"/>
      <c r="R57" s="716"/>
      <c r="S57" s="716"/>
      <c r="T57" s="716"/>
      <c r="U57" s="716"/>
      <c r="V57" s="716"/>
      <c r="W57" s="716"/>
      <c r="X57" s="716"/>
      <c r="Y57" s="716"/>
      <c r="Z57" s="716"/>
      <c r="AA57" s="716"/>
      <c r="AB57" s="716"/>
    </row>
    <row r="58" spans="1:28" ht="25.5" customHeight="1">
      <c r="A58" s="739"/>
      <c r="B58" s="740"/>
      <c r="C58" s="1651" t="s">
        <v>675</v>
      </c>
      <c r="D58" s="1651"/>
      <c r="E58" s="1673"/>
      <c r="F58" s="729">
        <v>0</v>
      </c>
      <c r="G58" s="729">
        <v>0.80600000000000005</v>
      </c>
      <c r="H58" s="730">
        <v>0</v>
      </c>
      <c r="I58" s="721">
        <v>0.80600000000000005</v>
      </c>
      <c r="J58" s="716"/>
      <c r="K58" s="716"/>
      <c r="L58" s="716"/>
      <c r="M58" s="716"/>
      <c r="N58" s="716"/>
      <c r="O58" s="716"/>
      <c r="P58" s="716"/>
      <c r="Q58" s="716"/>
      <c r="R58" s="716"/>
      <c r="S58" s="716"/>
      <c r="T58" s="716"/>
      <c r="U58" s="716"/>
      <c r="V58" s="716"/>
      <c r="W58" s="716"/>
      <c r="X58" s="716"/>
      <c r="Y58" s="716"/>
      <c r="Z58" s="716"/>
      <c r="AA58" s="716"/>
      <c r="AB58" s="716"/>
    </row>
    <row r="59" spans="1:28" ht="30.75" customHeight="1">
      <c r="A59" s="739"/>
      <c r="B59" s="740"/>
      <c r="C59" s="1651" t="s">
        <v>676</v>
      </c>
      <c r="D59" s="1651"/>
      <c r="E59" s="1673"/>
      <c r="F59" s="729">
        <v>0</v>
      </c>
      <c r="G59" s="729">
        <v>0</v>
      </c>
      <c r="H59" s="730">
        <v>61.413499999999999</v>
      </c>
      <c r="I59" s="721">
        <v>61.413499999999999</v>
      </c>
      <c r="J59" s="716"/>
      <c r="K59" s="716"/>
      <c r="L59" s="716"/>
      <c r="M59" s="716"/>
      <c r="N59" s="716"/>
      <c r="O59" s="716"/>
      <c r="P59" s="716"/>
      <c r="Q59" s="716"/>
      <c r="R59" s="716"/>
      <c r="S59" s="716"/>
      <c r="T59" s="716"/>
      <c r="U59" s="716"/>
      <c r="V59" s="716"/>
      <c r="W59" s="716"/>
      <c r="X59" s="716"/>
      <c r="Y59" s="716"/>
      <c r="Z59" s="716"/>
      <c r="AA59" s="716"/>
      <c r="AB59" s="716"/>
    </row>
    <row r="60" spans="1:28" ht="28.5" customHeight="1" thickBot="1">
      <c r="A60" s="717"/>
      <c r="B60" s="718"/>
      <c r="C60" s="1651" t="s">
        <v>677</v>
      </c>
      <c r="D60" s="1651"/>
      <c r="E60" s="1673"/>
      <c r="F60" s="729">
        <v>1406.143</v>
      </c>
      <c r="G60" s="729">
        <v>876.58799999999997</v>
      </c>
      <c r="H60" s="730">
        <v>22.671590000000002</v>
      </c>
      <c r="I60" s="721">
        <v>2305.4025899999997</v>
      </c>
      <c r="J60" s="716"/>
      <c r="K60" s="716"/>
      <c r="L60" s="716"/>
      <c r="M60" s="716"/>
      <c r="N60" s="716"/>
      <c r="O60" s="716"/>
      <c r="P60" s="716"/>
      <c r="Q60" s="716"/>
      <c r="R60" s="716"/>
      <c r="S60" s="716"/>
      <c r="T60" s="716"/>
      <c r="U60" s="716"/>
      <c r="V60" s="716"/>
      <c r="W60" s="716"/>
      <c r="X60" s="716"/>
      <c r="Y60" s="716"/>
      <c r="Z60" s="716"/>
      <c r="AA60" s="716"/>
      <c r="AB60" s="716"/>
    </row>
    <row r="61" spans="1:28" ht="25.5" customHeight="1">
      <c r="A61" s="712">
        <v>6</v>
      </c>
      <c r="B61" s="1683" t="s">
        <v>678</v>
      </c>
      <c r="C61" s="1684"/>
      <c r="D61" s="1684"/>
      <c r="E61" s="1685"/>
      <c r="F61" s="713">
        <v>11181.026</v>
      </c>
      <c r="G61" s="713">
        <v>5943.6264874999997</v>
      </c>
      <c r="H61" s="714">
        <v>456.44441</v>
      </c>
      <c r="I61" s="721">
        <v>17581.0968975</v>
      </c>
      <c r="J61" s="716"/>
      <c r="K61" s="716"/>
      <c r="L61" s="716"/>
      <c r="M61" s="716"/>
      <c r="N61" s="716"/>
      <c r="O61" s="716"/>
      <c r="P61" s="716"/>
      <c r="Q61" s="716"/>
      <c r="R61" s="716"/>
      <c r="S61" s="716"/>
      <c r="T61" s="716"/>
      <c r="U61" s="716"/>
      <c r="V61" s="716"/>
      <c r="W61" s="716"/>
      <c r="X61" s="716"/>
      <c r="Y61" s="716"/>
      <c r="Z61" s="716"/>
      <c r="AA61" s="716"/>
      <c r="AB61" s="716"/>
    </row>
    <row r="62" spans="1:28" ht="25.5" customHeight="1">
      <c r="A62" s="717"/>
      <c r="B62" s="718"/>
      <c r="C62" s="1651" t="s">
        <v>679</v>
      </c>
      <c r="D62" s="1651"/>
      <c r="E62" s="1673"/>
      <c r="F62" s="719">
        <v>614.73299999999995</v>
      </c>
      <c r="G62" s="719">
        <v>312.60199999999998</v>
      </c>
      <c r="H62" s="720">
        <v>6.1260000000000003</v>
      </c>
      <c r="I62" s="721">
        <v>933.46100000000001</v>
      </c>
      <c r="J62" s="716"/>
      <c r="K62" s="716"/>
      <c r="L62" s="716"/>
      <c r="M62" s="716"/>
      <c r="N62" s="716"/>
      <c r="O62" s="716"/>
      <c r="P62" s="716"/>
      <c r="Q62" s="716"/>
      <c r="R62" s="716"/>
      <c r="S62" s="716"/>
      <c r="T62" s="716"/>
      <c r="U62" s="716"/>
      <c r="V62" s="716"/>
      <c r="W62" s="716"/>
      <c r="X62" s="716"/>
      <c r="Y62" s="716"/>
      <c r="Z62" s="716"/>
      <c r="AA62" s="716"/>
      <c r="AB62" s="716"/>
    </row>
    <row r="63" spans="1:28" ht="25.5" hidden="1" customHeight="1">
      <c r="A63" s="717"/>
      <c r="B63" s="718"/>
      <c r="C63" s="1638" t="s">
        <v>245</v>
      </c>
      <c r="D63" s="1639"/>
      <c r="E63" s="1670"/>
      <c r="F63" s="719">
        <v>0</v>
      </c>
      <c r="G63" s="719">
        <v>0</v>
      </c>
      <c r="H63" s="720">
        <v>0</v>
      </c>
      <c r="I63" s="721">
        <v>0</v>
      </c>
      <c r="J63" s="716"/>
      <c r="K63" s="716"/>
      <c r="L63" s="716"/>
      <c r="M63" s="716"/>
      <c r="N63" s="716"/>
      <c r="O63" s="716"/>
      <c r="P63" s="716"/>
      <c r="Q63" s="716"/>
      <c r="R63" s="716"/>
      <c r="S63" s="716"/>
      <c r="T63" s="716"/>
      <c r="U63" s="716"/>
      <c r="V63" s="716"/>
      <c r="W63" s="716"/>
      <c r="X63" s="716"/>
      <c r="Y63" s="716"/>
      <c r="Z63" s="716"/>
      <c r="AA63" s="716"/>
      <c r="AB63" s="716"/>
    </row>
    <row r="64" spans="1:28" ht="27.75" customHeight="1">
      <c r="A64" s="717"/>
      <c r="B64" s="718"/>
      <c r="C64" s="1638" t="s">
        <v>680</v>
      </c>
      <c r="D64" s="1639"/>
      <c r="E64" s="1670"/>
      <c r="F64" s="719">
        <v>12.045</v>
      </c>
      <c r="G64" s="719">
        <v>7.9450000000000003</v>
      </c>
      <c r="H64" s="720">
        <v>0</v>
      </c>
      <c r="I64" s="721">
        <v>19.989999999999998</v>
      </c>
      <c r="J64" s="716"/>
      <c r="K64" s="716"/>
      <c r="L64" s="716"/>
      <c r="M64" s="716"/>
      <c r="N64" s="716"/>
      <c r="O64" s="716"/>
      <c r="P64" s="716"/>
      <c r="Q64" s="716"/>
      <c r="R64" s="716"/>
      <c r="S64" s="716"/>
      <c r="T64" s="716"/>
      <c r="U64" s="716"/>
      <c r="V64" s="716"/>
      <c r="W64" s="716"/>
      <c r="X64" s="716"/>
      <c r="Y64" s="716"/>
      <c r="Z64" s="716"/>
      <c r="AA64" s="716"/>
      <c r="AB64" s="716"/>
    </row>
    <row r="65" spans="1:28" ht="25.5" customHeight="1">
      <c r="A65" s="717"/>
      <c r="B65" s="718"/>
      <c r="C65" s="1638" t="s">
        <v>681</v>
      </c>
      <c r="D65" s="1639"/>
      <c r="E65" s="1670"/>
      <c r="F65" s="719">
        <v>2440.3739999999998</v>
      </c>
      <c r="G65" s="719">
        <v>1688.7862535000002</v>
      </c>
      <c r="H65" s="720">
        <v>289.50932</v>
      </c>
      <c r="I65" s="721">
        <v>4418.6695735000003</v>
      </c>
      <c r="J65" s="716"/>
      <c r="K65" s="716"/>
      <c r="L65" s="716"/>
      <c r="M65" s="716"/>
      <c r="N65" s="716"/>
      <c r="O65" s="716"/>
      <c r="P65" s="716"/>
      <c r="Q65" s="716"/>
      <c r="R65" s="716"/>
      <c r="S65" s="716"/>
      <c r="T65" s="716"/>
      <c r="U65" s="716"/>
      <c r="V65" s="716"/>
      <c r="W65" s="716"/>
      <c r="X65" s="716"/>
      <c r="Y65" s="716"/>
      <c r="Z65" s="716"/>
      <c r="AA65" s="716"/>
      <c r="AB65" s="716"/>
    </row>
    <row r="66" spans="1:28" ht="27.75" customHeight="1">
      <c r="A66" s="717"/>
      <c r="B66" s="718"/>
      <c r="C66" s="1651" t="s">
        <v>682</v>
      </c>
      <c r="D66" s="1651"/>
      <c r="E66" s="1673"/>
      <c r="F66" s="719">
        <v>6.4000000000000001E-2</v>
      </c>
      <c r="G66" s="719">
        <v>5.0118749999999999</v>
      </c>
      <c r="H66" s="720">
        <v>0</v>
      </c>
      <c r="I66" s="721">
        <v>5.0758749999999999</v>
      </c>
      <c r="J66" s="716"/>
      <c r="K66" s="716"/>
      <c r="L66" s="716"/>
      <c r="M66" s="716"/>
      <c r="N66" s="716"/>
      <c r="O66" s="716"/>
      <c r="P66" s="716"/>
      <c r="Q66" s="716"/>
      <c r="R66" s="716"/>
      <c r="S66" s="716"/>
      <c r="T66" s="716"/>
      <c r="U66" s="716"/>
      <c r="V66" s="716"/>
      <c r="W66" s="716"/>
      <c r="X66" s="716"/>
      <c r="Y66" s="716"/>
      <c r="Z66" s="716"/>
      <c r="AA66" s="716"/>
      <c r="AB66" s="716"/>
    </row>
    <row r="67" spans="1:28" ht="25.5" customHeight="1">
      <c r="A67" s="717"/>
      <c r="B67" s="718"/>
      <c r="C67" s="1651" t="s">
        <v>683</v>
      </c>
      <c r="D67" s="1651"/>
      <c r="E67" s="1673"/>
      <c r="F67" s="729">
        <v>0</v>
      </c>
      <c r="G67" s="729">
        <v>150.62899999999999</v>
      </c>
      <c r="H67" s="730">
        <v>0</v>
      </c>
      <c r="I67" s="721">
        <v>150.62899999999999</v>
      </c>
      <c r="J67" s="716"/>
      <c r="K67" s="716"/>
      <c r="L67" s="716"/>
      <c r="M67" s="716"/>
      <c r="N67" s="716"/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</row>
    <row r="68" spans="1:28" ht="25.5" hidden="1" customHeight="1">
      <c r="A68" s="717"/>
      <c r="B68" s="718"/>
      <c r="C68" s="1651" t="s">
        <v>246</v>
      </c>
      <c r="D68" s="1651"/>
      <c r="E68" s="1673"/>
      <c r="F68" s="729">
        <v>0</v>
      </c>
      <c r="G68" s="729">
        <v>0</v>
      </c>
      <c r="H68" s="730">
        <v>0</v>
      </c>
      <c r="I68" s="721">
        <v>0</v>
      </c>
      <c r="J68" s="716"/>
      <c r="K68" s="716"/>
      <c r="L68" s="716"/>
      <c r="M68" s="716"/>
      <c r="N68" s="716"/>
      <c r="O68" s="716"/>
      <c r="P68" s="716"/>
      <c r="Q68" s="716"/>
      <c r="R68" s="716"/>
      <c r="S68" s="716"/>
      <c r="T68" s="716"/>
      <c r="U68" s="716"/>
      <c r="V68" s="716"/>
      <c r="W68" s="716"/>
      <c r="X68" s="716"/>
      <c r="Y68" s="716"/>
      <c r="Z68" s="716"/>
      <c r="AA68" s="716"/>
      <c r="AB68" s="716"/>
    </row>
    <row r="69" spans="1:28" ht="29.25" hidden="1" customHeight="1">
      <c r="A69" s="717"/>
      <c r="B69" s="718"/>
      <c r="C69" s="1651" t="s">
        <v>247</v>
      </c>
      <c r="D69" s="1651"/>
      <c r="E69" s="1673"/>
      <c r="F69" s="729">
        <v>0</v>
      </c>
      <c r="G69" s="729">
        <v>0</v>
      </c>
      <c r="H69" s="730">
        <v>0</v>
      </c>
      <c r="I69" s="721">
        <v>0</v>
      </c>
      <c r="J69" s="716"/>
      <c r="K69" s="716"/>
      <c r="L69" s="716"/>
      <c r="M69" s="716"/>
      <c r="N69" s="716"/>
      <c r="O69" s="716"/>
      <c r="P69" s="716"/>
      <c r="Q69" s="716"/>
      <c r="R69" s="716"/>
      <c r="S69" s="716"/>
      <c r="T69" s="716"/>
      <c r="U69" s="716"/>
      <c r="V69" s="716"/>
      <c r="W69" s="716"/>
      <c r="X69" s="716"/>
      <c r="Y69" s="716"/>
      <c r="Z69" s="716"/>
      <c r="AA69" s="716"/>
      <c r="AB69" s="716"/>
    </row>
    <row r="70" spans="1:28" ht="25.5" customHeight="1">
      <c r="A70" s="717"/>
      <c r="B70" s="718"/>
      <c r="C70" s="1638" t="s">
        <v>684</v>
      </c>
      <c r="D70" s="1639"/>
      <c r="E70" s="1670"/>
      <c r="F70" s="729">
        <v>4892.3450000000003</v>
      </c>
      <c r="G70" s="729">
        <v>2827.105994</v>
      </c>
      <c r="H70" s="730">
        <v>82.206090000000003</v>
      </c>
      <c r="I70" s="721">
        <v>7801.6570839999995</v>
      </c>
      <c r="J70" s="716"/>
      <c r="K70" s="716"/>
      <c r="L70" s="716"/>
      <c r="M70" s="716"/>
      <c r="N70" s="716"/>
      <c r="O70" s="716"/>
      <c r="P70" s="716"/>
      <c r="Q70" s="716"/>
      <c r="R70" s="716"/>
      <c r="S70" s="716"/>
      <c r="T70" s="716"/>
      <c r="U70" s="716"/>
      <c r="V70" s="716"/>
      <c r="W70" s="716"/>
      <c r="X70" s="716"/>
      <c r="Y70" s="716"/>
      <c r="Z70" s="716"/>
      <c r="AA70" s="716"/>
      <c r="AB70" s="716"/>
    </row>
    <row r="71" spans="1:28" ht="29.25" customHeight="1" thickBot="1">
      <c r="A71" s="741"/>
      <c r="B71" s="742"/>
      <c r="C71" s="1691" t="s">
        <v>685</v>
      </c>
      <c r="D71" s="1691"/>
      <c r="E71" s="1692"/>
      <c r="F71" s="743">
        <v>11.875999999999999</v>
      </c>
      <c r="G71" s="743">
        <v>87.96936500000001</v>
      </c>
      <c r="H71" s="744">
        <v>1.0109999999999999</v>
      </c>
      <c r="I71" s="745">
        <v>100.85636500000001</v>
      </c>
      <c r="J71" s="716"/>
      <c r="K71" s="716"/>
      <c r="L71" s="716"/>
      <c r="M71" s="716"/>
      <c r="N71" s="716"/>
      <c r="O71" s="716"/>
      <c r="P71" s="716"/>
      <c r="Q71" s="716"/>
      <c r="R71" s="716"/>
      <c r="S71" s="716"/>
      <c r="T71" s="716"/>
      <c r="U71" s="716"/>
      <c r="V71" s="716"/>
      <c r="W71" s="716"/>
      <c r="X71" s="716"/>
      <c r="Y71" s="716"/>
      <c r="Z71" s="716"/>
      <c r="AA71" s="716"/>
      <c r="AB71" s="716"/>
    </row>
    <row r="72" spans="1:28" ht="27.75" customHeight="1">
      <c r="A72" s="728"/>
      <c r="B72" s="746"/>
      <c r="C72" s="1689" t="s">
        <v>686</v>
      </c>
      <c r="D72" s="1689"/>
      <c r="E72" s="1690"/>
      <c r="F72" s="747">
        <v>92.534000000000006</v>
      </c>
      <c r="G72" s="747">
        <v>39.917999999999999</v>
      </c>
      <c r="H72" s="748">
        <v>0</v>
      </c>
      <c r="I72" s="749">
        <v>132.452</v>
      </c>
      <c r="J72" s="716"/>
      <c r="K72" s="716"/>
      <c r="L72" s="716"/>
      <c r="M72" s="716"/>
      <c r="N72" s="716"/>
      <c r="O72" s="716"/>
      <c r="P72" s="716"/>
      <c r="Q72" s="716"/>
      <c r="R72" s="716"/>
      <c r="S72" s="716"/>
      <c r="T72" s="716"/>
      <c r="U72" s="716"/>
      <c r="V72" s="716"/>
      <c r="W72" s="716"/>
      <c r="X72" s="716"/>
      <c r="Y72" s="716"/>
      <c r="Z72" s="716"/>
      <c r="AA72" s="716"/>
      <c r="AB72" s="716"/>
    </row>
    <row r="73" spans="1:28" ht="27" customHeight="1">
      <c r="A73" s="717"/>
      <c r="B73" s="718"/>
      <c r="C73" s="1651" t="s">
        <v>287</v>
      </c>
      <c r="D73" s="1651"/>
      <c r="E73" s="1673"/>
      <c r="F73" s="729">
        <v>0</v>
      </c>
      <c r="G73" s="729">
        <v>61.414999999999999</v>
      </c>
      <c r="H73" s="730">
        <v>0</v>
      </c>
      <c r="I73" s="721">
        <v>61.414999999999999</v>
      </c>
      <c r="J73" s="716"/>
      <c r="K73" s="716"/>
      <c r="L73" s="716"/>
      <c r="M73" s="716"/>
      <c r="N73" s="716"/>
      <c r="O73" s="716"/>
      <c r="P73" s="716"/>
      <c r="Q73" s="716"/>
      <c r="R73" s="716"/>
      <c r="S73" s="716"/>
      <c r="T73" s="716"/>
      <c r="U73" s="716"/>
      <c r="V73" s="716"/>
      <c r="W73" s="716"/>
      <c r="X73" s="716"/>
      <c r="Y73" s="716"/>
      <c r="Z73" s="716"/>
      <c r="AA73" s="716"/>
      <c r="AB73" s="716"/>
    </row>
    <row r="74" spans="1:28" ht="27.75" hidden="1" customHeight="1">
      <c r="A74" s="717"/>
      <c r="B74" s="718"/>
      <c r="C74" s="1651" t="s">
        <v>248</v>
      </c>
      <c r="D74" s="1651"/>
      <c r="E74" s="1673"/>
      <c r="F74" s="729">
        <v>0</v>
      </c>
      <c r="G74" s="729">
        <v>0</v>
      </c>
      <c r="H74" s="730">
        <v>0</v>
      </c>
      <c r="I74" s="721">
        <v>0</v>
      </c>
      <c r="J74" s="716"/>
      <c r="K74" s="716"/>
      <c r="L74" s="716"/>
      <c r="M74" s="716"/>
      <c r="N74" s="716"/>
      <c r="O74" s="716"/>
      <c r="P74" s="716"/>
      <c r="Q74" s="716"/>
      <c r="R74" s="716"/>
      <c r="S74" s="716"/>
      <c r="T74" s="716"/>
      <c r="U74" s="716"/>
      <c r="V74" s="716"/>
      <c r="W74" s="716"/>
      <c r="X74" s="716"/>
      <c r="Y74" s="716"/>
      <c r="Z74" s="716"/>
      <c r="AA74" s="716"/>
      <c r="AB74" s="716"/>
    </row>
    <row r="75" spans="1:28" ht="25.5" customHeight="1" thickBot="1">
      <c r="A75" s="717"/>
      <c r="B75" s="718"/>
      <c r="C75" s="1638" t="s">
        <v>687</v>
      </c>
      <c r="D75" s="1639"/>
      <c r="E75" s="1670"/>
      <c r="F75" s="729">
        <v>0</v>
      </c>
      <c r="G75" s="729">
        <v>4.8470000000000004</v>
      </c>
      <c r="H75" s="730">
        <v>0</v>
      </c>
      <c r="I75" s="721">
        <v>4.8470000000000004</v>
      </c>
      <c r="J75" s="716"/>
      <c r="K75" s="716"/>
      <c r="L75" s="716"/>
      <c r="M75" s="716"/>
      <c r="N75" s="716"/>
      <c r="O75" s="716"/>
      <c r="P75" s="716"/>
      <c r="Q75" s="716"/>
      <c r="R75" s="716"/>
      <c r="S75" s="716"/>
      <c r="T75" s="716"/>
      <c r="U75" s="716"/>
      <c r="V75" s="716"/>
      <c r="W75" s="716"/>
      <c r="X75" s="716"/>
      <c r="Y75" s="716"/>
      <c r="Z75" s="716"/>
      <c r="AA75" s="716"/>
      <c r="AB75" s="716"/>
    </row>
    <row r="76" spans="1:28" ht="27.75" hidden="1" customHeight="1" thickBot="1">
      <c r="A76" s="739"/>
      <c r="B76" s="732"/>
      <c r="C76" s="1652" t="s">
        <v>249</v>
      </c>
      <c r="D76" s="1652"/>
      <c r="E76" s="1679"/>
      <c r="F76" s="729">
        <v>0</v>
      </c>
      <c r="G76" s="729">
        <v>0</v>
      </c>
      <c r="H76" s="730">
        <v>0</v>
      </c>
      <c r="I76" s="733">
        <v>0</v>
      </c>
      <c r="J76" s="716"/>
      <c r="K76" s="716"/>
      <c r="L76" s="716"/>
      <c r="M76" s="716"/>
      <c r="N76" s="716"/>
      <c r="O76" s="716"/>
      <c r="P76" s="716"/>
      <c r="Q76" s="716"/>
      <c r="R76" s="716"/>
      <c r="S76" s="716"/>
      <c r="T76" s="716"/>
      <c r="U76" s="716"/>
      <c r="V76" s="716"/>
      <c r="W76" s="716"/>
      <c r="X76" s="716"/>
      <c r="Y76" s="716"/>
      <c r="Z76" s="716"/>
      <c r="AA76" s="716"/>
      <c r="AB76" s="716"/>
    </row>
    <row r="77" spans="1:28" ht="25.5" customHeight="1" thickBot="1">
      <c r="A77" s="734"/>
      <c r="B77" s="735"/>
      <c r="C77" s="1680" t="s">
        <v>688</v>
      </c>
      <c r="D77" s="1681"/>
      <c r="E77" s="1682"/>
      <c r="F77" s="736">
        <v>3117.0549999999998</v>
      </c>
      <c r="G77" s="736">
        <v>757.39700000000005</v>
      </c>
      <c r="H77" s="737">
        <v>77.591999999999999</v>
      </c>
      <c r="I77" s="738">
        <v>3952.0439999999999</v>
      </c>
      <c r="J77" s="716"/>
      <c r="K77" s="716"/>
      <c r="L77" s="716"/>
      <c r="M77" s="716"/>
      <c r="N77" s="716"/>
      <c r="O77" s="716"/>
      <c r="P77" s="716"/>
      <c r="Q77" s="716"/>
      <c r="R77" s="716"/>
      <c r="S77" s="716"/>
      <c r="T77" s="716"/>
      <c r="U77" s="716"/>
      <c r="V77" s="716"/>
      <c r="W77" s="716"/>
      <c r="X77" s="716"/>
      <c r="Y77" s="716"/>
      <c r="Z77" s="716"/>
      <c r="AA77" s="716"/>
      <c r="AB77" s="716"/>
    </row>
    <row r="78" spans="1:28" ht="25.5" customHeight="1" thickBot="1">
      <c r="A78" s="750">
        <v>7</v>
      </c>
      <c r="B78" s="1693" t="s">
        <v>689</v>
      </c>
      <c r="C78" s="1694"/>
      <c r="D78" s="1694"/>
      <c r="E78" s="1695"/>
      <c r="F78" s="751">
        <v>654.85199999999998</v>
      </c>
      <c r="G78" s="751">
        <v>300</v>
      </c>
      <c r="H78" s="752">
        <v>0</v>
      </c>
      <c r="I78" s="738">
        <v>954.85199999999998</v>
      </c>
      <c r="J78" s="716"/>
      <c r="K78" s="716"/>
      <c r="L78" s="716"/>
      <c r="M78" s="716"/>
      <c r="N78" s="716"/>
      <c r="O78" s="716"/>
      <c r="P78" s="716"/>
      <c r="Q78" s="716"/>
      <c r="R78" s="716"/>
      <c r="S78" s="716"/>
      <c r="T78" s="716"/>
      <c r="U78" s="716"/>
      <c r="V78" s="716"/>
      <c r="W78" s="716"/>
      <c r="X78" s="716"/>
      <c r="Y78" s="716"/>
      <c r="Z78" s="716"/>
      <c r="AA78" s="716"/>
      <c r="AB78" s="716"/>
    </row>
    <row r="79" spans="1:28" ht="25.5" hidden="1" customHeight="1">
      <c r="A79" s="728" t="s">
        <v>250</v>
      </c>
      <c r="B79" s="746"/>
      <c r="C79" s="1689" t="s">
        <v>251</v>
      </c>
      <c r="D79" s="1689"/>
      <c r="E79" s="1690"/>
      <c r="F79" s="726">
        <v>0</v>
      </c>
      <c r="G79" s="726">
        <v>0</v>
      </c>
      <c r="H79" s="727">
        <v>0</v>
      </c>
      <c r="I79" s="749">
        <v>0</v>
      </c>
      <c r="J79" s="716"/>
      <c r="K79" s="716"/>
      <c r="L79" s="716"/>
      <c r="M79" s="716"/>
      <c r="N79" s="716"/>
      <c r="O79" s="716"/>
      <c r="P79" s="716"/>
      <c r="Q79" s="716"/>
      <c r="R79" s="716"/>
      <c r="S79" s="716"/>
      <c r="T79" s="716"/>
      <c r="U79" s="716"/>
      <c r="V79" s="716"/>
      <c r="W79" s="716"/>
      <c r="X79" s="716"/>
      <c r="Y79" s="716"/>
      <c r="Z79" s="716"/>
      <c r="AA79" s="716"/>
      <c r="AB79" s="716"/>
    </row>
    <row r="80" spans="1:28" ht="25.5" customHeight="1">
      <c r="A80" s="717"/>
      <c r="B80" s="718"/>
      <c r="C80" s="1651" t="s">
        <v>288</v>
      </c>
      <c r="D80" s="1651"/>
      <c r="E80" s="1673"/>
      <c r="F80" s="719">
        <v>0</v>
      </c>
      <c r="G80" s="719">
        <v>0</v>
      </c>
      <c r="H80" s="720">
        <v>0</v>
      </c>
      <c r="I80" s="721">
        <v>0</v>
      </c>
      <c r="J80" s="716"/>
      <c r="K80" s="716"/>
      <c r="L80" s="716"/>
      <c r="M80" s="716"/>
      <c r="N80" s="716"/>
      <c r="O80" s="716"/>
      <c r="P80" s="716"/>
      <c r="Q80" s="716"/>
      <c r="R80" s="716"/>
      <c r="S80" s="716"/>
      <c r="T80" s="716"/>
      <c r="U80" s="716"/>
      <c r="V80" s="716"/>
      <c r="W80" s="716"/>
      <c r="X80" s="716"/>
      <c r="Y80" s="716"/>
      <c r="Z80" s="716"/>
      <c r="AA80" s="716"/>
      <c r="AB80" s="716"/>
    </row>
    <row r="81" spans="1:28" ht="25.5" customHeight="1" thickBot="1">
      <c r="A81" s="717"/>
      <c r="B81" s="718"/>
      <c r="C81" s="1651" t="s">
        <v>690</v>
      </c>
      <c r="D81" s="1651"/>
      <c r="E81" s="1673"/>
      <c r="F81" s="719">
        <v>654.85199999999998</v>
      </c>
      <c r="G81" s="719">
        <v>300</v>
      </c>
      <c r="H81" s="720">
        <v>0</v>
      </c>
      <c r="I81" s="721">
        <v>954.85199999999998</v>
      </c>
      <c r="J81" s="716"/>
      <c r="K81" s="716"/>
      <c r="L81" s="716"/>
      <c r="M81" s="716"/>
      <c r="N81" s="716"/>
      <c r="O81" s="716"/>
      <c r="P81" s="716"/>
      <c r="Q81" s="716"/>
      <c r="R81" s="716"/>
      <c r="S81" s="716"/>
      <c r="T81" s="716"/>
      <c r="U81" s="716"/>
      <c r="V81" s="716"/>
      <c r="W81" s="716"/>
      <c r="X81" s="716"/>
      <c r="Y81" s="716"/>
      <c r="Z81" s="716"/>
      <c r="AA81" s="716"/>
      <c r="AB81" s="716"/>
    </row>
    <row r="82" spans="1:28" ht="25.5" customHeight="1">
      <c r="A82" s="712">
        <v>8</v>
      </c>
      <c r="B82" s="1686" t="s">
        <v>691</v>
      </c>
      <c r="C82" s="1687"/>
      <c r="D82" s="1687"/>
      <c r="E82" s="1688"/>
      <c r="F82" s="713">
        <v>5723.7889999999998</v>
      </c>
      <c r="G82" s="713">
        <v>7157.1390000000001</v>
      </c>
      <c r="H82" s="713">
        <v>1323.6904</v>
      </c>
      <c r="I82" s="721">
        <v>14204.618400000001</v>
      </c>
      <c r="J82" s="716"/>
      <c r="K82" s="716"/>
      <c r="L82" s="716"/>
      <c r="M82" s="716"/>
      <c r="N82" s="716"/>
      <c r="O82" s="716"/>
      <c r="P82" s="716"/>
      <c r="Q82" s="716"/>
      <c r="R82" s="716"/>
      <c r="S82" s="716"/>
      <c r="T82" s="716"/>
      <c r="U82" s="716"/>
      <c r="V82" s="716"/>
      <c r="W82" s="716"/>
      <c r="X82" s="716"/>
      <c r="Y82" s="716"/>
      <c r="Z82" s="716"/>
      <c r="AA82" s="716"/>
      <c r="AB82" s="716"/>
    </row>
    <row r="83" spans="1:28" ht="25.5" customHeight="1">
      <c r="A83" s="717"/>
      <c r="B83" s="718"/>
      <c r="C83" s="1651" t="s">
        <v>692</v>
      </c>
      <c r="D83" s="1651"/>
      <c r="E83" s="1673"/>
      <c r="F83" s="719">
        <v>1321.777</v>
      </c>
      <c r="G83" s="719">
        <v>2836.6239999999998</v>
      </c>
      <c r="H83" s="720">
        <v>17.875400000000003</v>
      </c>
      <c r="I83" s="721">
        <v>4176.2763999999997</v>
      </c>
      <c r="J83" s="716"/>
      <c r="K83" s="716"/>
      <c r="L83" s="716"/>
      <c r="M83" s="716"/>
      <c r="N83" s="716"/>
      <c r="O83" s="716"/>
      <c r="P83" s="716"/>
      <c r="Q83" s="716"/>
      <c r="R83" s="716"/>
      <c r="S83" s="716"/>
      <c r="T83" s="716"/>
      <c r="U83" s="716"/>
      <c r="V83" s="716"/>
      <c r="W83" s="716"/>
      <c r="X83" s="716"/>
      <c r="Y83" s="716"/>
      <c r="Z83" s="716"/>
      <c r="AA83" s="716"/>
      <c r="AB83" s="716"/>
    </row>
    <row r="84" spans="1:28" ht="25.5" customHeight="1">
      <c r="A84" s="717"/>
      <c r="B84" s="718"/>
      <c r="C84" s="1651" t="s">
        <v>693</v>
      </c>
      <c r="D84" s="1651"/>
      <c r="E84" s="1673"/>
      <c r="F84" s="719">
        <v>1464.3889999999999</v>
      </c>
      <c r="G84" s="719">
        <v>1112.48</v>
      </c>
      <c r="H84" s="720">
        <v>190.392</v>
      </c>
      <c r="I84" s="721">
        <v>2767.261</v>
      </c>
      <c r="J84" s="716"/>
      <c r="K84" s="716"/>
      <c r="L84" s="716"/>
      <c r="M84" s="716"/>
      <c r="N84" s="716"/>
      <c r="O84" s="716"/>
      <c r="P84" s="716"/>
      <c r="Q84" s="716"/>
      <c r="R84" s="716"/>
      <c r="S84" s="716"/>
      <c r="T84" s="716"/>
      <c r="U84" s="716"/>
      <c r="V84" s="716"/>
      <c r="W84" s="716"/>
      <c r="X84" s="716"/>
      <c r="Y84" s="716"/>
      <c r="Z84" s="716"/>
      <c r="AA84" s="716"/>
      <c r="AB84" s="716"/>
    </row>
    <row r="85" spans="1:28" ht="25.5" customHeight="1">
      <c r="A85" s="717"/>
      <c r="B85" s="718"/>
      <c r="C85" s="1651" t="s">
        <v>694</v>
      </c>
      <c r="D85" s="1651"/>
      <c r="E85" s="1673"/>
      <c r="F85" s="719">
        <v>0</v>
      </c>
      <c r="G85" s="719">
        <v>22.763000000000002</v>
      </c>
      <c r="H85" s="720">
        <v>0</v>
      </c>
      <c r="I85" s="721">
        <v>22.763000000000002</v>
      </c>
      <c r="J85" s="716"/>
      <c r="K85" s="716"/>
      <c r="L85" s="716"/>
      <c r="M85" s="716"/>
      <c r="N85" s="716"/>
      <c r="O85" s="716"/>
      <c r="P85" s="716"/>
      <c r="Q85" s="716"/>
      <c r="R85" s="716"/>
      <c r="S85" s="716"/>
      <c r="T85" s="716"/>
      <c r="U85" s="716"/>
      <c r="V85" s="716"/>
      <c r="W85" s="716"/>
      <c r="X85" s="716"/>
      <c r="Y85" s="716"/>
      <c r="Z85" s="716"/>
      <c r="AA85" s="716"/>
      <c r="AB85" s="716"/>
    </row>
    <row r="86" spans="1:28" ht="25.5" customHeight="1">
      <c r="A86" s="728"/>
      <c r="B86" s="718"/>
      <c r="C86" s="1651" t="s">
        <v>695</v>
      </c>
      <c r="D86" s="1651"/>
      <c r="E86" s="1673"/>
      <c r="F86" s="726">
        <v>2937.623</v>
      </c>
      <c r="G86" s="726">
        <v>3178.8969999999999</v>
      </c>
      <c r="H86" s="727">
        <v>1112.1600000000001</v>
      </c>
      <c r="I86" s="721">
        <v>7228.68</v>
      </c>
      <c r="J86" s="716"/>
      <c r="K86" s="716"/>
      <c r="L86" s="716"/>
      <c r="M86" s="716"/>
      <c r="N86" s="716"/>
      <c r="O86" s="716"/>
      <c r="P86" s="716"/>
      <c r="Q86" s="716"/>
      <c r="R86" s="716"/>
      <c r="S86" s="716"/>
      <c r="T86" s="716"/>
      <c r="U86" s="716"/>
      <c r="V86" s="716"/>
      <c r="W86" s="716"/>
      <c r="X86" s="716"/>
      <c r="Y86" s="716"/>
      <c r="Z86" s="716"/>
      <c r="AA86" s="716"/>
      <c r="AB86" s="716"/>
    </row>
    <row r="87" spans="1:28" ht="25.5" hidden="1" customHeight="1">
      <c r="A87" s="728"/>
      <c r="B87" s="753"/>
      <c r="C87" s="1638" t="s">
        <v>252</v>
      </c>
      <c r="D87" s="1639"/>
      <c r="E87" s="1670"/>
      <c r="F87" s="726">
        <v>0</v>
      </c>
      <c r="G87" s="726">
        <v>0</v>
      </c>
      <c r="H87" s="727">
        <v>0</v>
      </c>
      <c r="I87" s="721">
        <v>0</v>
      </c>
      <c r="J87" s="716"/>
      <c r="K87" s="716"/>
      <c r="L87" s="716"/>
      <c r="M87" s="716"/>
      <c r="N87" s="716"/>
      <c r="O87" s="716"/>
      <c r="P87" s="716"/>
      <c r="Q87" s="716"/>
      <c r="R87" s="716"/>
      <c r="S87" s="716"/>
      <c r="T87" s="716"/>
      <c r="U87" s="716"/>
      <c r="V87" s="716"/>
      <c r="W87" s="716"/>
      <c r="X87" s="716"/>
      <c r="Y87" s="716"/>
      <c r="Z87" s="716"/>
      <c r="AA87" s="716"/>
      <c r="AB87" s="716"/>
    </row>
    <row r="88" spans="1:28" ht="25.5" customHeight="1">
      <c r="A88" s="728"/>
      <c r="B88" s="753"/>
      <c r="C88" s="1651" t="s">
        <v>696</v>
      </c>
      <c r="D88" s="1651"/>
      <c r="E88" s="1673"/>
      <c r="F88" s="726">
        <v>0</v>
      </c>
      <c r="G88" s="726">
        <v>0</v>
      </c>
      <c r="H88" s="727">
        <v>3.2629999999999999</v>
      </c>
      <c r="I88" s="721">
        <v>3.2629999999999999</v>
      </c>
      <c r="J88" s="716"/>
      <c r="K88" s="716"/>
      <c r="L88" s="716"/>
      <c r="M88" s="716"/>
      <c r="N88" s="716"/>
      <c r="O88" s="716"/>
      <c r="P88" s="716"/>
      <c r="Q88" s="716"/>
      <c r="R88" s="716"/>
      <c r="S88" s="716"/>
      <c r="T88" s="716"/>
      <c r="U88" s="716"/>
      <c r="V88" s="716"/>
      <c r="W88" s="716"/>
      <c r="X88" s="716"/>
      <c r="Y88" s="716"/>
      <c r="Z88" s="716"/>
      <c r="AA88" s="716"/>
      <c r="AB88" s="716"/>
    </row>
    <row r="89" spans="1:28" ht="25.5" customHeight="1" thickBot="1">
      <c r="A89" s="728"/>
      <c r="B89" s="753"/>
      <c r="C89" s="1638" t="s">
        <v>697</v>
      </c>
      <c r="D89" s="1639"/>
      <c r="E89" s="1670"/>
      <c r="F89" s="726">
        <v>0</v>
      </c>
      <c r="G89" s="726">
        <v>6.375</v>
      </c>
      <c r="H89" s="727">
        <v>0</v>
      </c>
      <c r="I89" s="721">
        <v>6.375</v>
      </c>
      <c r="J89" s="716"/>
      <c r="K89" s="716"/>
      <c r="L89" s="716"/>
      <c r="M89" s="716"/>
      <c r="N89" s="716"/>
      <c r="O89" s="716"/>
      <c r="P89" s="716"/>
      <c r="Q89" s="716"/>
      <c r="R89" s="716"/>
      <c r="S89" s="716"/>
      <c r="T89" s="716"/>
      <c r="U89" s="716"/>
      <c r="V89" s="716"/>
      <c r="W89" s="716"/>
      <c r="X89" s="716"/>
      <c r="Y89" s="716"/>
      <c r="Z89" s="716"/>
      <c r="AA89" s="716"/>
      <c r="AB89" s="716"/>
    </row>
    <row r="90" spans="1:28" ht="25.5" hidden="1" customHeight="1" thickBot="1">
      <c r="A90" s="717" t="s">
        <v>253</v>
      </c>
      <c r="B90" s="722"/>
      <c r="C90" s="1634" t="s">
        <v>254</v>
      </c>
      <c r="D90" s="1635"/>
      <c r="E90" s="1674"/>
      <c r="F90" s="726">
        <v>0</v>
      </c>
      <c r="G90" s="726">
        <v>0</v>
      </c>
      <c r="H90" s="727">
        <v>0</v>
      </c>
      <c r="I90" s="721">
        <v>0</v>
      </c>
      <c r="J90" s="716"/>
      <c r="K90" s="716"/>
      <c r="L90" s="716"/>
      <c r="M90" s="716"/>
      <c r="N90" s="716"/>
      <c r="O90" s="716"/>
      <c r="P90" s="716"/>
      <c r="Q90" s="716"/>
      <c r="R90" s="716"/>
      <c r="S90" s="716"/>
      <c r="T90" s="716"/>
      <c r="U90" s="716"/>
      <c r="V90" s="716"/>
      <c r="W90" s="716"/>
      <c r="X90" s="716"/>
      <c r="Y90" s="716"/>
      <c r="Z90" s="716"/>
      <c r="AA90" s="716"/>
      <c r="AB90" s="716"/>
    </row>
    <row r="91" spans="1:28" ht="25.5" customHeight="1">
      <c r="A91" s="712">
        <v>9</v>
      </c>
      <c r="B91" s="1686" t="s">
        <v>698</v>
      </c>
      <c r="C91" s="1687"/>
      <c r="D91" s="1687"/>
      <c r="E91" s="1688"/>
      <c r="F91" s="713">
        <v>0</v>
      </c>
      <c r="G91" s="713">
        <v>184.24100000000001</v>
      </c>
      <c r="H91" s="714">
        <v>0</v>
      </c>
      <c r="I91" s="721">
        <v>184.24100000000001</v>
      </c>
      <c r="J91" s="716"/>
      <c r="K91" s="716"/>
      <c r="L91" s="716"/>
      <c r="M91" s="716"/>
      <c r="N91" s="716"/>
      <c r="O91" s="716"/>
      <c r="P91" s="716"/>
      <c r="Q91" s="716"/>
      <c r="R91" s="716"/>
      <c r="S91" s="716"/>
      <c r="T91" s="716"/>
      <c r="U91" s="716"/>
      <c r="V91" s="716"/>
      <c r="W91" s="716"/>
      <c r="X91" s="716"/>
      <c r="Y91" s="716"/>
      <c r="Z91" s="716"/>
      <c r="AA91" s="716"/>
      <c r="AB91" s="716"/>
    </row>
    <row r="92" spans="1:28" ht="25.5" hidden="1" customHeight="1">
      <c r="A92" s="717" t="s">
        <v>255</v>
      </c>
      <c r="B92" s="718"/>
      <c r="C92" s="1651" t="s">
        <v>256</v>
      </c>
      <c r="D92" s="1651"/>
      <c r="E92" s="1673"/>
      <c r="F92" s="719">
        <v>0</v>
      </c>
      <c r="G92" s="719">
        <v>0</v>
      </c>
      <c r="H92" s="720">
        <v>0</v>
      </c>
      <c r="I92" s="721">
        <v>0</v>
      </c>
      <c r="J92" s="716"/>
      <c r="K92" s="716"/>
      <c r="L92" s="716"/>
      <c r="M92" s="716"/>
      <c r="N92" s="716"/>
      <c r="O92" s="716"/>
      <c r="P92" s="716"/>
      <c r="Q92" s="716"/>
      <c r="R92" s="716"/>
      <c r="S92" s="716"/>
      <c r="T92" s="716"/>
      <c r="U92" s="716"/>
      <c r="V92" s="716"/>
      <c r="W92" s="716"/>
      <c r="X92" s="716"/>
      <c r="Y92" s="716"/>
      <c r="Z92" s="716"/>
      <c r="AA92" s="716"/>
      <c r="AB92" s="716"/>
    </row>
    <row r="93" spans="1:28" ht="25.5" customHeight="1" thickBot="1">
      <c r="A93" s="717"/>
      <c r="B93" s="718"/>
      <c r="C93" s="1651" t="s">
        <v>699</v>
      </c>
      <c r="D93" s="1651"/>
      <c r="E93" s="1673"/>
      <c r="F93" s="719">
        <v>0</v>
      </c>
      <c r="G93" s="719">
        <v>184.24100000000001</v>
      </c>
      <c r="H93" s="720">
        <v>0</v>
      </c>
      <c r="I93" s="721">
        <v>184.24100000000001</v>
      </c>
      <c r="J93" s="716"/>
      <c r="K93" s="716"/>
      <c r="L93" s="716"/>
      <c r="M93" s="716"/>
      <c r="N93" s="716"/>
      <c r="O93" s="716"/>
      <c r="P93" s="716"/>
      <c r="Q93" s="716"/>
      <c r="R93" s="716"/>
      <c r="S93" s="716"/>
      <c r="T93" s="716"/>
      <c r="U93" s="716"/>
      <c r="V93" s="716"/>
      <c r="W93" s="716"/>
      <c r="X93" s="716"/>
      <c r="Y93" s="716"/>
      <c r="Z93" s="716"/>
      <c r="AA93" s="716"/>
      <c r="AB93" s="716"/>
    </row>
    <row r="94" spans="1:28" ht="31.5" hidden="1" customHeight="1" thickBot="1">
      <c r="A94" s="717" t="s">
        <v>257</v>
      </c>
      <c r="B94" s="718"/>
      <c r="C94" s="1651" t="s">
        <v>258</v>
      </c>
      <c r="D94" s="1651"/>
      <c r="E94" s="1673"/>
      <c r="F94" s="719">
        <v>0</v>
      </c>
      <c r="G94" s="719">
        <v>0</v>
      </c>
      <c r="H94" s="720">
        <v>0</v>
      </c>
      <c r="I94" s="721">
        <v>0</v>
      </c>
      <c r="J94" s="716"/>
      <c r="K94" s="716"/>
      <c r="L94" s="716"/>
      <c r="M94" s="716"/>
      <c r="N94" s="716"/>
      <c r="O94" s="716"/>
      <c r="P94" s="716"/>
      <c r="Q94" s="716"/>
      <c r="R94" s="716"/>
      <c r="S94" s="716"/>
      <c r="T94" s="716"/>
      <c r="U94" s="716"/>
      <c r="V94" s="716"/>
      <c r="W94" s="716"/>
      <c r="X94" s="716"/>
      <c r="Y94" s="716"/>
      <c r="Z94" s="716"/>
      <c r="AA94" s="716"/>
      <c r="AB94" s="716"/>
    </row>
    <row r="95" spans="1:28" ht="25.5" customHeight="1">
      <c r="A95" s="712">
        <v>10</v>
      </c>
      <c r="B95" s="1686" t="s">
        <v>700</v>
      </c>
      <c r="C95" s="1687"/>
      <c r="D95" s="1687"/>
      <c r="E95" s="1688"/>
      <c r="F95" s="713">
        <v>4469.5069999999996</v>
      </c>
      <c r="G95" s="713">
        <v>583.428</v>
      </c>
      <c r="H95" s="714">
        <v>0</v>
      </c>
      <c r="I95" s="721">
        <v>5052.9350000000004</v>
      </c>
      <c r="J95" s="716"/>
      <c r="K95" s="716"/>
      <c r="L95" s="716"/>
      <c r="M95" s="716"/>
      <c r="N95" s="716"/>
      <c r="O95" s="716"/>
      <c r="P95" s="716"/>
      <c r="Q95" s="716"/>
      <c r="R95" s="716"/>
      <c r="S95" s="716"/>
      <c r="T95" s="716"/>
      <c r="U95" s="716"/>
      <c r="V95" s="716"/>
      <c r="W95" s="716"/>
      <c r="X95" s="716"/>
      <c r="Y95" s="716"/>
      <c r="Z95" s="716"/>
      <c r="AA95" s="716"/>
      <c r="AB95" s="716"/>
    </row>
    <row r="96" spans="1:28" ht="25.5" hidden="1" customHeight="1">
      <c r="A96" s="754" t="s">
        <v>259</v>
      </c>
      <c r="B96" s="718"/>
      <c r="C96" s="1651" t="s">
        <v>260</v>
      </c>
      <c r="D96" s="1651"/>
      <c r="E96" s="1673"/>
      <c r="F96" s="719">
        <v>0</v>
      </c>
      <c r="G96" s="719">
        <v>0</v>
      </c>
      <c r="H96" s="720">
        <v>0</v>
      </c>
      <c r="I96" s="721">
        <v>0</v>
      </c>
      <c r="J96" s="716"/>
      <c r="K96" s="716"/>
      <c r="L96" s="716"/>
      <c r="M96" s="716"/>
      <c r="N96" s="716"/>
      <c r="O96" s="716"/>
      <c r="P96" s="716"/>
      <c r="Q96" s="716"/>
      <c r="R96" s="716"/>
      <c r="S96" s="716"/>
      <c r="T96" s="716"/>
      <c r="U96" s="716"/>
      <c r="V96" s="716"/>
      <c r="W96" s="716"/>
      <c r="X96" s="716"/>
      <c r="Y96" s="716"/>
      <c r="Z96" s="716"/>
      <c r="AA96" s="716"/>
      <c r="AB96" s="716"/>
    </row>
    <row r="97" spans="1:28" ht="25.5" customHeight="1">
      <c r="A97" s="754"/>
      <c r="B97" s="718"/>
      <c r="C97" s="1651" t="s">
        <v>701</v>
      </c>
      <c r="D97" s="1651"/>
      <c r="E97" s="1673"/>
      <c r="F97" s="719">
        <v>4361.4679999999998</v>
      </c>
      <c r="G97" s="719">
        <v>583.428</v>
      </c>
      <c r="H97" s="720">
        <v>0</v>
      </c>
      <c r="I97" s="721">
        <v>4944.8959999999997</v>
      </c>
      <c r="J97" s="716"/>
      <c r="K97" s="716"/>
      <c r="L97" s="716"/>
      <c r="M97" s="716"/>
      <c r="N97" s="716"/>
      <c r="O97" s="716"/>
      <c r="P97" s="716"/>
      <c r="Q97" s="716"/>
      <c r="R97" s="716"/>
      <c r="S97" s="716"/>
      <c r="T97" s="716"/>
      <c r="U97" s="716"/>
      <c r="V97" s="716"/>
      <c r="W97" s="716"/>
      <c r="X97" s="716"/>
      <c r="Y97" s="716"/>
      <c r="Z97" s="716"/>
      <c r="AA97" s="716"/>
      <c r="AB97" s="716"/>
    </row>
    <row r="98" spans="1:28" ht="25.5" hidden="1" customHeight="1">
      <c r="A98" s="754"/>
      <c r="B98" s="718"/>
      <c r="C98" s="1651" t="s">
        <v>261</v>
      </c>
      <c r="D98" s="1651"/>
      <c r="E98" s="1673"/>
      <c r="F98" s="719">
        <v>0</v>
      </c>
      <c r="G98" s="719">
        <v>0</v>
      </c>
      <c r="H98" s="720">
        <v>0</v>
      </c>
      <c r="I98" s="721">
        <v>0</v>
      </c>
      <c r="J98" s="716"/>
      <c r="K98" s="716"/>
      <c r="L98" s="716"/>
      <c r="M98" s="716"/>
      <c r="N98" s="716"/>
      <c r="O98" s="716"/>
      <c r="P98" s="716"/>
      <c r="Q98" s="716"/>
      <c r="R98" s="716"/>
      <c r="S98" s="716"/>
      <c r="T98" s="716"/>
      <c r="U98" s="716"/>
      <c r="V98" s="716"/>
      <c r="W98" s="716"/>
      <c r="X98" s="716"/>
      <c r="Y98" s="716"/>
      <c r="Z98" s="716"/>
      <c r="AA98" s="716"/>
      <c r="AB98" s="716"/>
    </row>
    <row r="99" spans="1:28" ht="25.5" customHeight="1" thickBot="1">
      <c r="A99" s="754"/>
      <c r="B99" s="718"/>
      <c r="C99" s="1651" t="s">
        <v>702</v>
      </c>
      <c r="D99" s="1651"/>
      <c r="E99" s="1673"/>
      <c r="F99" s="719">
        <v>108.039</v>
      </c>
      <c r="G99" s="719">
        <v>0</v>
      </c>
      <c r="H99" s="720">
        <v>0</v>
      </c>
      <c r="I99" s="721">
        <v>108.039</v>
      </c>
      <c r="J99" s="716"/>
      <c r="K99" s="716"/>
      <c r="L99" s="716"/>
      <c r="M99" s="716"/>
      <c r="N99" s="716"/>
      <c r="O99" s="716"/>
      <c r="P99" s="716"/>
      <c r="Q99" s="716"/>
      <c r="R99" s="716"/>
      <c r="S99" s="716"/>
      <c r="T99" s="716"/>
      <c r="U99" s="716"/>
      <c r="V99" s="716"/>
      <c r="W99" s="716"/>
      <c r="X99" s="716"/>
      <c r="Y99" s="716"/>
      <c r="Z99" s="716"/>
      <c r="AA99" s="716"/>
      <c r="AB99" s="716"/>
    </row>
    <row r="100" spans="1:28" ht="25.5" customHeight="1">
      <c r="A100" s="712">
        <v>11</v>
      </c>
      <c r="B100" s="1683" t="s">
        <v>703</v>
      </c>
      <c r="C100" s="1684"/>
      <c r="D100" s="1684"/>
      <c r="E100" s="1685"/>
      <c r="F100" s="713">
        <v>733.31</v>
      </c>
      <c r="G100" s="713">
        <v>449.46682515499998</v>
      </c>
      <c r="H100" s="714">
        <v>51.403359999999999</v>
      </c>
      <c r="I100" s="721">
        <v>1234.1801851550001</v>
      </c>
      <c r="J100" s="716"/>
      <c r="K100" s="716"/>
      <c r="L100" s="716"/>
      <c r="M100" s="716"/>
      <c r="N100" s="716"/>
      <c r="O100" s="716"/>
      <c r="P100" s="716"/>
      <c r="Q100" s="716"/>
      <c r="R100" s="716"/>
      <c r="S100" s="716"/>
      <c r="T100" s="716"/>
      <c r="U100" s="716"/>
      <c r="V100" s="716"/>
      <c r="W100" s="716"/>
      <c r="X100" s="716"/>
      <c r="Y100" s="716"/>
      <c r="Z100" s="716"/>
      <c r="AA100" s="716"/>
      <c r="AB100" s="716"/>
    </row>
    <row r="101" spans="1:28" ht="25.5" customHeight="1">
      <c r="A101" s="717"/>
      <c r="B101" s="718"/>
      <c r="C101" s="1651" t="s">
        <v>704</v>
      </c>
      <c r="D101" s="1651"/>
      <c r="E101" s="1673"/>
      <c r="F101" s="719">
        <v>44.634</v>
      </c>
      <c r="G101" s="719">
        <v>51.460999999999999</v>
      </c>
      <c r="H101" s="720">
        <v>13.69014</v>
      </c>
      <c r="I101" s="721">
        <v>109.78514</v>
      </c>
      <c r="J101" s="716"/>
      <c r="K101" s="716"/>
      <c r="L101" s="716"/>
      <c r="M101" s="716"/>
      <c r="N101" s="716"/>
      <c r="O101" s="716"/>
      <c r="P101" s="716"/>
      <c r="Q101" s="716"/>
      <c r="R101" s="716"/>
      <c r="S101" s="716"/>
      <c r="T101" s="716"/>
      <c r="U101" s="716"/>
      <c r="V101" s="716"/>
      <c r="W101" s="716"/>
      <c r="X101" s="716"/>
      <c r="Y101" s="716"/>
      <c r="Z101" s="716"/>
      <c r="AA101" s="716"/>
      <c r="AB101" s="716"/>
    </row>
    <row r="102" spans="1:28" ht="25.5" customHeight="1">
      <c r="A102" s="717"/>
      <c r="B102" s="718"/>
      <c r="C102" s="1651" t="s">
        <v>705</v>
      </c>
      <c r="D102" s="1651"/>
      <c r="E102" s="1673"/>
      <c r="F102" s="719">
        <v>32.076000000000001</v>
      </c>
      <c r="G102" s="719">
        <v>29.5895495</v>
      </c>
      <c r="H102" s="720">
        <v>15.700190000000001</v>
      </c>
      <c r="I102" s="721">
        <v>77.365739499999989</v>
      </c>
      <c r="J102" s="716"/>
      <c r="K102" s="716"/>
      <c r="L102" s="716"/>
      <c r="M102" s="716"/>
      <c r="N102" s="716"/>
      <c r="O102" s="716"/>
      <c r="P102" s="716"/>
      <c r="Q102" s="716"/>
      <c r="R102" s="716"/>
      <c r="S102" s="716"/>
      <c r="T102" s="716"/>
      <c r="U102" s="716"/>
      <c r="V102" s="716"/>
      <c r="W102" s="716"/>
      <c r="X102" s="716"/>
      <c r="Y102" s="716"/>
      <c r="Z102" s="716"/>
      <c r="AA102" s="716"/>
      <c r="AB102" s="716"/>
    </row>
    <row r="103" spans="1:28" ht="25.5" customHeight="1">
      <c r="A103" s="717"/>
      <c r="B103" s="718"/>
      <c r="C103" s="1651" t="s">
        <v>706</v>
      </c>
      <c r="D103" s="1651"/>
      <c r="E103" s="1673"/>
      <c r="F103" s="719">
        <v>616.79200000000003</v>
      </c>
      <c r="G103" s="719">
        <v>347.82527565499998</v>
      </c>
      <c r="H103" s="720">
        <v>22.013030000000001</v>
      </c>
      <c r="I103" s="721">
        <v>986.63030565500003</v>
      </c>
      <c r="J103" s="716"/>
      <c r="K103" s="716"/>
      <c r="L103" s="716"/>
      <c r="M103" s="716"/>
      <c r="N103" s="716"/>
      <c r="O103" s="716"/>
      <c r="P103" s="716"/>
      <c r="Q103" s="716"/>
      <c r="R103" s="716"/>
      <c r="S103" s="716"/>
      <c r="T103" s="716"/>
      <c r="U103" s="716"/>
      <c r="V103" s="716"/>
      <c r="W103" s="716"/>
      <c r="X103" s="716"/>
      <c r="Y103" s="716"/>
      <c r="Z103" s="716"/>
      <c r="AA103" s="716"/>
      <c r="AB103" s="716"/>
    </row>
    <row r="104" spans="1:28" ht="25.5" customHeight="1">
      <c r="A104" s="717"/>
      <c r="B104" s="718"/>
      <c r="C104" s="1651" t="s">
        <v>707</v>
      </c>
      <c r="D104" s="1651"/>
      <c r="E104" s="1673"/>
      <c r="F104" s="719">
        <v>0</v>
      </c>
      <c r="G104" s="719">
        <v>6.6000000000000003E-2</v>
      </c>
      <c r="H104" s="720">
        <v>0</v>
      </c>
      <c r="I104" s="721">
        <v>6.6000000000000003E-2</v>
      </c>
      <c r="J104" s="716"/>
      <c r="K104" s="716"/>
      <c r="L104" s="716"/>
      <c r="M104" s="716"/>
      <c r="N104" s="716"/>
      <c r="O104" s="716"/>
      <c r="P104" s="716"/>
      <c r="Q104" s="716"/>
      <c r="R104" s="716"/>
      <c r="S104" s="716"/>
      <c r="T104" s="716"/>
      <c r="U104" s="716"/>
      <c r="V104" s="716"/>
      <c r="W104" s="716"/>
      <c r="X104" s="716"/>
      <c r="Y104" s="716"/>
      <c r="Z104" s="716"/>
      <c r="AA104" s="716"/>
      <c r="AB104" s="716"/>
    </row>
    <row r="105" spans="1:28" ht="25.5" customHeight="1">
      <c r="A105" s="728"/>
      <c r="B105" s="746"/>
      <c r="C105" s="1651" t="s">
        <v>708</v>
      </c>
      <c r="D105" s="1651"/>
      <c r="E105" s="1673"/>
      <c r="F105" s="726">
        <v>16.463999999999999</v>
      </c>
      <c r="G105" s="726">
        <v>13.897</v>
      </c>
      <c r="H105" s="727">
        <v>0</v>
      </c>
      <c r="I105" s="721">
        <v>30.361000000000001</v>
      </c>
      <c r="J105" s="716"/>
      <c r="K105" s="716"/>
      <c r="L105" s="716"/>
      <c r="M105" s="716"/>
      <c r="N105" s="716"/>
      <c r="O105" s="716"/>
      <c r="P105" s="716"/>
      <c r="Q105" s="716"/>
      <c r="R105" s="716"/>
      <c r="S105" s="716"/>
      <c r="T105" s="716"/>
      <c r="U105" s="716"/>
      <c r="V105" s="716"/>
      <c r="W105" s="716"/>
      <c r="X105" s="716"/>
      <c r="Y105" s="716"/>
      <c r="Z105" s="716"/>
      <c r="AA105" s="716"/>
      <c r="AB105" s="716"/>
    </row>
    <row r="106" spans="1:28" ht="25.5" customHeight="1">
      <c r="A106" s="728"/>
      <c r="B106" s="746"/>
      <c r="C106" s="1651" t="s">
        <v>709</v>
      </c>
      <c r="D106" s="1651"/>
      <c r="E106" s="1673"/>
      <c r="F106" s="726">
        <v>10.019</v>
      </c>
      <c r="G106" s="726">
        <v>0</v>
      </c>
      <c r="H106" s="727">
        <v>0</v>
      </c>
      <c r="I106" s="721">
        <v>10.019</v>
      </c>
      <c r="J106" s="716"/>
      <c r="K106" s="716"/>
      <c r="L106" s="716"/>
      <c r="M106" s="716"/>
      <c r="N106" s="716"/>
      <c r="O106" s="716"/>
      <c r="P106" s="716"/>
      <c r="Q106" s="716"/>
      <c r="R106" s="716"/>
      <c r="S106" s="716"/>
      <c r="T106" s="716"/>
      <c r="U106" s="716"/>
      <c r="V106" s="716"/>
      <c r="W106" s="716"/>
      <c r="X106" s="716"/>
      <c r="Y106" s="716"/>
      <c r="Z106" s="716"/>
      <c r="AA106" s="716"/>
      <c r="AB106" s="716"/>
    </row>
    <row r="107" spans="1:28" ht="25.5" customHeight="1" thickBot="1">
      <c r="A107" s="728"/>
      <c r="B107" s="746"/>
      <c r="C107" s="1651" t="s">
        <v>710</v>
      </c>
      <c r="D107" s="1651"/>
      <c r="E107" s="1673"/>
      <c r="F107" s="726">
        <v>13.324999999999999</v>
      </c>
      <c r="G107" s="726">
        <v>6.6280000000000001</v>
      </c>
      <c r="H107" s="727">
        <v>0</v>
      </c>
      <c r="I107" s="721">
        <v>19.952999999999999</v>
      </c>
      <c r="J107" s="716"/>
      <c r="K107" s="716"/>
      <c r="L107" s="716"/>
      <c r="M107" s="716"/>
      <c r="N107" s="716"/>
      <c r="O107" s="716"/>
      <c r="P107" s="716"/>
      <c r="Q107" s="716"/>
      <c r="R107" s="716"/>
      <c r="S107" s="716"/>
      <c r="T107" s="716"/>
      <c r="U107" s="716"/>
      <c r="V107" s="716"/>
      <c r="W107" s="716"/>
      <c r="X107" s="716"/>
      <c r="Y107" s="716"/>
      <c r="Z107" s="716"/>
      <c r="AA107" s="716"/>
      <c r="AB107" s="716"/>
    </row>
    <row r="108" spans="1:28" ht="25.5" customHeight="1">
      <c r="A108" s="712">
        <v>12</v>
      </c>
      <c r="B108" s="1686" t="s">
        <v>356</v>
      </c>
      <c r="C108" s="1687"/>
      <c r="D108" s="1687"/>
      <c r="E108" s="1688"/>
      <c r="F108" s="713">
        <v>3243.174</v>
      </c>
      <c r="G108" s="713">
        <v>1006.5083884599998</v>
      </c>
      <c r="H108" s="714">
        <v>231.60735000000011</v>
      </c>
      <c r="I108" s="721">
        <v>4481.2897384600001</v>
      </c>
      <c r="J108" s="716"/>
      <c r="K108" s="716"/>
      <c r="L108" s="716"/>
      <c r="M108" s="716"/>
      <c r="N108" s="716"/>
      <c r="O108" s="716"/>
      <c r="P108" s="716"/>
      <c r="Q108" s="716"/>
      <c r="R108" s="716"/>
      <c r="S108" s="716"/>
      <c r="T108" s="716"/>
      <c r="U108" s="716"/>
      <c r="V108" s="716"/>
      <c r="W108" s="716"/>
      <c r="X108" s="716"/>
      <c r="Y108" s="716"/>
      <c r="Z108" s="716"/>
      <c r="AA108" s="716"/>
      <c r="AB108" s="716"/>
    </row>
    <row r="109" spans="1:28" ht="25.5" customHeight="1">
      <c r="A109" s="717"/>
      <c r="B109" s="718"/>
      <c r="C109" s="1651" t="s">
        <v>711</v>
      </c>
      <c r="D109" s="1651"/>
      <c r="E109" s="1673"/>
      <c r="F109" s="719">
        <v>0.30099999999999999</v>
      </c>
      <c r="G109" s="719">
        <v>0.50162649999999998</v>
      </c>
      <c r="H109" s="720">
        <v>5.9299999999999999E-2</v>
      </c>
      <c r="I109" s="721">
        <v>0.86192650000000004</v>
      </c>
      <c r="J109" s="716"/>
      <c r="K109" s="716"/>
      <c r="L109" s="716"/>
      <c r="M109" s="716"/>
      <c r="N109" s="716"/>
      <c r="O109" s="716"/>
      <c r="P109" s="716"/>
      <c r="Q109" s="716"/>
      <c r="R109" s="716"/>
      <c r="S109" s="716"/>
      <c r="T109" s="716"/>
      <c r="U109" s="716"/>
      <c r="V109" s="716"/>
      <c r="W109" s="716"/>
      <c r="X109" s="716"/>
      <c r="Y109" s="716"/>
      <c r="Z109" s="716"/>
      <c r="AA109" s="716"/>
      <c r="AB109" s="716"/>
    </row>
    <row r="110" spans="1:28" ht="25.5" customHeight="1">
      <c r="A110" s="717"/>
      <c r="B110" s="718"/>
      <c r="C110" s="1651" t="s">
        <v>712</v>
      </c>
      <c r="D110" s="1651"/>
      <c r="E110" s="1673"/>
      <c r="F110" s="719">
        <v>728.37400000000002</v>
      </c>
      <c r="G110" s="719">
        <v>325.70989249999991</v>
      </c>
      <c r="H110" s="720">
        <v>54.700980000000129</v>
      </c>
      <c r="I110" s="721">
        <v>1108.7848725000001</v>
      </c>
      <c r="J110" s="716"/>
      <c r="K110" s="716"/>
      <c r="L110" s="716"/>
      <c r="M110" s="716"/>
      <c r="N110" s="716"/>
      <c r="O110" s="716"/>
      <c r="P110" s="716"/>
      <c r="Q110" s="716"/>
      <c r="R110" s="716"/>
      <c r="S110" s="716"/>
      <c r="T110" s="716"/>
      <c r="U110" s="716"/>
      <c r="V110" s="716"/>
      <c r="W110" s="716"/>
      <c r="X110" s="716"/>
      <c r="Y110" s="716"/>
      <c r="Z110" s="716"/>
      <c r="AA110" s="716"/>
      <c r="AB110" s="716"/>
    </row>
    <row r="111" spans="1:28" ht="25.5" hidden="1" customHeight="1">
      <c r="A111" s="717"/>
      <c r="B111" s="755"/>
      <c r="C111" s="1647" t="s">
        <v>262</v>
      </c>
      <c r="D111" s="1647"/>
      <c r="E111" s="1678"/>
      <c r="F111" s="719">
        <v>0</v>
      </c>
      <c r="G111" s="719">
        <v>0</v>
      </c>
      <c r="H111" s="720">
        <v>0</v>
      </c>
      <c r="I111" s="721">
        <v>0</v>
      </c>
      <c r="J111" s="716"/>
      <c r="K111" s="716"/>
      <c r="L111" s="716"/>
      <c r="M111" s="716"/>
      <c r="N111" s="716"/>
      <c r="O111" s="716"/>
      <c r="P111" s="716"/>
      <c r="Q111" s="716"/>
      <c r="R111" s="716"/>
      <c r="S111" s="716"/>
      <c r="T111" s="716"/>
      <c r="U111" s="716"/>
      <c r="V111" s="716"/>
      <c r="W111" s="716"/>
      <c r="X111" s="716"/>
      <c r="Y111" s="716"/>
      <c r="Z111" s="716"/>
      <c r="AA111" s="716"/>
      <c r="AB111" s="716"/>
    </row>
    <row r="112" spans="1:28" ht="25.5" customHeight="1" thickBot="1">
      <c r="A112" s="728"/>
      <c r="B112" s="746"/>
      <c r="C112" s="1651" t="s">
        <v>713</v>
      </c>
      <c r="D112" s="1651"/>
      <c r="E112" s="1673"/>
      <c r="F112" s="726">
        <v>2514.4989999999998</v>
      </c>
      <c r="G112" s="726">
        <v>680.29686945999993</v>
      </c>
      <c r="H112" s="727">
        <v>176.84707</v>
      </c>
      <c r="I112" s="721">
        <v>3371.64293946</v>
      </c>
      <c r="J112" s="716"/>
      <c r="K112" s="716"/>
      <c r="L112" s="716"/>
      <c r="M112" s="716"/>
      <c r="N112" s="716"/>
      <c r="O112" s="716"/>
      <c r="P112" s="716"/>
      <c r="Q112" s="716"/>
      <c r="R112" s="716"/>
      <c r="S112" s="716"/>
      <c r="T112" s="716"/>
      <c r="U112" s="716"/>
      <c r="V112" s="716"/>
      <c r="W112" s="716"/>
      <c r="X112" s="716"/>
      <c r="Y112" s="716"/>
      <c r="Z112" s="716"/>
      <c r="AA112" s="716"/>
      <c r="AB112" s="716"/>
    </row>
    <row r="113" spans="1:51" ht="25.5" customHeight="1">
      <c r="A113" s="712">
        <v>13</v>
      </c>
      <c r="B113" s="1683" t="s">
        <v>714</v>
      </c>
      <c r="C113" s="1684"/>
      <c r="D113" s="1684"/>
      <c r="E113" s="1685"/>
      <c r="F113" s="713">
        <v>793.06700000000001</v>
      </c>
      <c r="G113" s="713">
        <v>141.34053149999997</v>
      </c>
      <c r="H113" s="714">
        <v>19.19829</v>
      </c>
      <c r="I113" s="721">
        <v>953.60582149999993</v>
      </c>
      <c r="J113" s="716"/>
      <c r="K113" s="716"/>
      <c r="L113" s="716"/>
      <c r="M113" s="716"/>
      <c r="N113" s="716"/>
      <c r="O113" s="716"/>
      <c r="P113" s="716"/>
      <c r="Q113" s="716"/>
      <c r="R113" s="716"/>
      <c r="S113" s="716"/>
      <c r="T113" s="716"/>
      <c r="U113" s="716"/>
      <c r="V113" s="716"/>
      <c r="W113" s="716"/>
      <c r="X113" s="716"/>
      <c r="Y113" s="716"/>
      <c r="Z113" s="716"/>
      <c r="AA113" s="716"/>
      <c r="AB113" s="716"/>
    </row>
    <row r="114" spans="1:51" ht="25.5" customHeight="1" thickBot="1">
      <c r="A114" s="717"/>
      <c r="B114" s="718"/>
      <c r="C114" s="1651" t="s">
        <v>715</v>
      </c>
      <c r="D114" s="1651"/>
      <c r="E114" s="1673"/>
      <c r="F114" s="719">
        <v>793.06700000000001</v>
      </c>
      <c r="G114" s="719">
        <v>141.34053149999997</v>
      </c>
      <c r="H114" s="720">
        <v>19.19829</v>
      </c>
      <c r="I114" s="721">
        <v>953.60582149999993</v>
      </c>
      <c r="J114" s="716"/>
      <c r="K114" s="716"/>
      <c r="L114" s="716"/>
      <c r="M114" s="716"/>
      <c r="N114" s="716"/>
      <c r="O114" s="716"/>
      <c r="P114" s="716"/>
      <c r="Q114" s="716"/>
      <c r="R114" s="716"/>
      <c r="S114" s="716"/>
      <c r="T114" s="716"/>
      <c r="U114" s="716"/>
      <c r="V114" s="716"/>
      <c r="W114" s="716"/>
      <c r="X114" s="716"/>
      <c r="Y114" s="716"/>
      <c r="Z114" s="716"/>
      <c r="AA114" s="716"/>
      <c r="AB114" s="716"/>
    </row>
    <row r="115" spans="1:51" ht="25.5" customHeight="1">
      <c r="A115" s="712">
        <v>14</v>
      </c>
      <c r="B115" s="1683" t="s">
        <v>490</v>
      </c>
      <c r="C115" s="1684"/>
      <c r="D115" s="1684"/>
      <c r="E115" s="1685"/>
      <c r="F115" s="713">
        <v>15896.13</v>
      </c>
      <c r="G115" s="713">
        <v>8450.0852359520013</v>
      </c>
      <c r="H115" s="714">
        <v>5647.4274299999997</v>
      </c>
      <c r="I115" s="721">
        <v>29993.642665952</v>
      </c>
      <c r="J115" s="716"/>
      <c r="K115" s="716"/>
      <c r="L115" s="716"/>
      <c r="M115" s="716"/>
      <c r="N115" s="716"/>
      <c r="O115" s="716"/>
      <c r="P115" s="716"/>
      <c r="Q115" s="716"/>
      <c r="R115" s="716"/>
      <c r="S115" s="716"/>
      <c r="T115" s="716"/>
      <c r="U115" s="716"/>
      <c r="V115" s="716"/>
      <c r="W115" s="716"/>
      <c r="X115" s="716"/>
      <c r="Y115" s="716"/>
      <c r="Z115" s="716"/>
      <c r="AA115" s="716"/>
      <c r="AB115" s="716"/>
    </row>
    <row r="116" spans="1:51" ht="25.5" customHeight="1">
      <c r="A116" s="717"/>
      <c r="B116" s="718"/>
      <c r="C116" s="1651" t="s">
        <v>378</v>
      </c>
      <c r="D116" s="1651"/>
      <c r="E116" s="1673"/>
      <c r="F116" s="719">
        <v>8745.8950000000004</v>
      </c>
      <c r="G116" s="719">
        <v>7057.8098839999993</v>
      </c>
      <c r="H116" s="720">
        <v>5270.1101099999996</v>
      </c>
      <c r="I116" s="721">
        <v>21073.814994</v>
      </c>
      <c r="J116" s="716"/>
      <c r="K116" s="716"/>
      <c r="L116" s="716"/>
      <c r="M116" s="716"/>
      <c r="N116" s="716"/>
      <c r="O116" s="716"/>
      <c r="P116" s="716"/>
      <c r="Q116" s="716"/>
      <c r="R116" s="716"/>
      <c r="S116" s="716"/>
      <c r="T116" s="716"/>
      <c r="U116" s="716"/>
      <c r="V116" s="716"/>
      <c r="W116" s="716"/>
      <c r="X116" s="716"/>
      <c r="Y116" s="716"/>
      <c r="Z116" s="716"/>
      <c r="AA116" s="716"/>
      <c r="AB116" s="716"/>
    </row>
    <row r="117" spans="1:51" ht="25.5" customHeight="1">
      <c r="A117" s="717"/>
      <c r="B117" s="718"/>
      <c r="C117" s="1651" t="s">
        <v>379</v>
      </c>
      <c r="D117" s="1651"/>
      <c r="E117" s="1673"/>
      <c r="F117" s="719">
        <v>4837.9129999999996</v>
      </c>
      <c r="G117" s="719">
        <v>1324.7977595000002</v>
      </c>
      <c r="H117" s="720">
        <v>758.52029000000005</v>
      </c>
      <c r="I117" s="721">
        <v>6921.2310495000002</v>
      </c>
      <c r="J117" s="716"/>
      <c r="K117" s="716"/>
      <c r="L117" s="716"/>
      <c r="M117" s="716"/>
      <c r="N117" s="716"/>
      <c r="O117" s="716"/>
      <c r="P117" s="716"/>
      <c r="Q117" s="716"/>
      <c r="R117" s="716"/>
      <c r="S117" s="716"/>
      <c r="T117" s="716"/>
      <c r="U117" s="716"/>
      <c r="V117" s="716"/>
      <c r="W117" s="716"/>
      <c r="X117" s="716"/>
      <c r="Y117" s="716"/>
      <c r="Z117" s="716"/>
      <c r="AA117" s="716"/>
      <c r="AB117" s="716"/>
    </row>
    <row r="118" spans="1:51" ht="25.5" customHeight="1">
      <c r="A118" s="717"/>
      <c r="B118" s="718"/>
      <c r="C118" s="1651" t="s">
        <v>716</v>
      </c>
      <c r="D118" s="1651"/>
      <c r="E118" s="1673"/>
      <c r="F118" s="719">
        <v>2235.6190000000001</v>
      </c>
      <c r="G118" s="719">
        <v>508.1710855</v>
      </c>
      <c r="H118" s="720">
        <v>-282.80342999999999</v>
      </c>
      <c r="I118" s="721">
        <v>2460.9866554999999</v>
      </c>
      <c r="J118" s="716"/>
      <c r="K118" s="716"/>
      <c r="L118" s="716"/>
      <c r="M118" s="716"/>
      <c r="N118" s="716"/>
      <c r="O118" s="716"/>
      <c r="P118" s="716"/>
      <c r="Q118" s="716"/>
      <c r="R118" s="716"/>
      <c r="S118" s="716"/>
      <c r="T118" s="716"/>
      <c r="U118" s="716"/>
      <c r="V118" s="716"/>
      <c r="W118" s="716"/>
      <c r="X118" s="716"/>
      <c r="Y118" s="716"/>
      <c r="Z118" s="716"/>
      <c r="AA118" s="716"/>
      <c r="AB118" s="716"/>
    </row>
    <row r="119" spans="1:51" ht="25.5" customHeight="1">
      <c r="A119" s="754"/>
      <c r="B119" s="718"/>
      <c r="C119" s="1651" t="s">
        <v>380</v>
      </c>
      <c r="D119" s="1651"/>
      <c r="E119" s="1673"/>
      <c r="F119" s="719">
        <v>76.703000000000003</v>
      </c>
      <c r="G119" s="719">
        <v>0.32300000000000001</v>
      </c>
      <c r="H119" s="720">
        <v>15.71346</v>
      </c>
      <c r="I119" s="721">
        <v>92.739459999999994</v>
      </c>
      <c r="J119" s="716"/>
      <c r="K119" s="716"/>
      <c r="L119" s="716"/>
      <c r="M119" s="716"/>
      <c r="N119" s="716"/>
      <c r="O119" s="716"/>
      <c r="P119" s="716"/>
      <c r="Q119" s="716"/>
      <c r="R119" s="716"/>
      <c r="S119" s="716"/>
      <c r="T119" s="716"/>
      <c r="U119" s="716"/>
      <c r="V119" s="716"/>
      <c r="W119" s="716"/>
      <c r="X119" s="716"/>
      <c r="Y119" s="716"/>
      <c r="Z119" s="716"/>
      <c r="AA119" s="716"/>
      <c r="AB119" s="716"/>
    </row>
    <row r="120" spans="1:51" ht="25.5" hidden="1" customHeight="1">
      <c r="A120" s="717"/>
      <c r="B120" s="718"/>
      <c r="C120" s="1651" t="s">
        <v>263</v>
      </c>
      <c r="D120" s="1651"/>
      <c r="E120" s="1673"/>
      <c r="F120" s="719">
        <v>0</v>
      </c>
      <c r="G120" s="719">
        <v>0</v>
      </c>
      <c r="H120" s="720">
        <v>0</v>
      </c>
      <c r="I120" s="721">
        <v>0</v>
      </c>
      <c r="J120" s="716"/>
      <c r="K120" s="716"/>
      <c r="L120" s="716"/>
      <c r="M120" s="716"/>
      <c r="N120" s="716"/>
      <c r="O120" s="716"/>
      <c r="P120" s="716"/>
      <c r="Q120" s="716"/>
      <c r="R120" s="716"/>
      <c r="S120" s="716"/>
      <c r="T120" s="716"/>
      <c r="U120" s="716"/>
      <c r="V120" s="716"/>
      <c r="W120" s="716"/>
      <c r="X120" s="716"/>
      <c r="Y120" s="716"/>
      <c r="Z120" s="716"/>
      <c r="AA120" s="716"/>
      <c r="AB120" s="716"/>
    </row>
    <row r="121" spans="1:51" ht="25.5" customHeight="1" thickBot="1">
      <c r="A121" s="739"/>
      <c r="B121" s="732"/>
      <c r="C121" s="1652" t="s">
        <v>717</v>
      </c>
      <c r="D121" s="1652"/>
      <c r="E121" s="1679"/>
      <c r="F121" s="729">
        <v>0</v>
      </c>
      <c r="G121" s="729">
        <v>-441.01649304799798</v>
      </c>
      <c r="H121" s="730">
        <v>-114.113</v>
      </c>
      <c r="I121" s="733">
        <v>-555.12949304799804</v>
      </c>
      <c r="J121" s="716"/>
      <c r="K121" s="716"/>
      <c r="L121" s="716"/>
      <c r="M121" s="716"/>
      <c r="N121" s="716"/>
      <c r="O121" s="716"/>
      <c r="P121" s="716"/>
      <c r="Q121" s="716"/>
      <c r="R121" s="716"/>
      <c r="S121" s="716"/>
      <c r="T121" s="716"/>
      <c r="U121" s="716"/>
      <c r="V121" s="716"/>
      <c r="W121" s="716"/>
      <c r="X121" s="716"/>
      <c r="Y121" s="716"/>
      <c r="Z121" s="716"/>
      <c r="AA121" s="716"/>
      <c r="AB121" s="716"/>
    </row>
    <row r="122" spans="1:51" ht="25.5" customHeight="1" thickBot="1">
      <c r="A122" s="750">
        <v>15</v>
      </c>
      <c r="B122" s="1693" t="s">
        <v>718</v>
      </c>
      <c r="C122" s="1694" t="s">
        <v>264</v>
      </c>
      <c r="D122" s="1694"/>
      <c r="E122" s="1695"/>
      <c r="F122" s="751">
        <v>484.30700000000002</v>
      </c>
      <c r="G122" s="751">
        <v>179.59399999999999</v>
      </c>
      <c r="H122" s="752">
        <v>27.05856</v>
      </c>
      <c r="I122" s="738">
        <v>690.95956000000001</v>
      </c>
      <c r="J122" s="716"/>
      <c r="K122" s="716"/>
      <c r="L122" s="716"/>
      <c r="M122" s="716"/>
      <c r="N122" s="716"/>
      <c r="O122" s="716"/>
      <c r="P122" s="716"/>
      <c r="Q122" s="716"/>
      <c r="R122" s="716"/>
      <c r="S122" s="716"/>
      <c r="T122" s="716"/>
      <c r="U122" s="716"/>
      <c r="V122" s="716"/>
      <c r="W122" s="716"/>
      <c r="X122" s="716"/>
      <c r="Y122" s="716"/>
      <c r="Z122" s="716"/>
      <c r="AA122" s="716"/>
      <c r="AB122" s="716"/>
    </row>
    <row r="123" spans="1:51" ht="25.5" customHeight="1" thickBot="1">
      <c r="A123" s="750">
        <v>16</v>
      </c>
      <c r="B123" s="1693" t="s">
        <v>384</v>
      </c>
      <c r="C123" s="1694"/>
      <c r="D123" s="1694"/>
      <c r="E123" s="1695"/>
      <c r="F123" s="756">
        <v>165492.91899999999</v>
      </c>
      <c r="G123" s="756">
        <v>69435.045286045992</v>
      </c>
      <c r="H123" s="757">
        <v>12044.788030000002</v>
      </c>
      <c r="I123" s="758">
        <v>246972.75231604601</v>
      </c>
      <c r="J123" s="759"/>
      <c r="K123" s="716"/>
      <c r="L123" s="716"/>
      <c r="M123" s="716"/>
      <c r="N123" s="716"/>
      <c r="O123" s="759"/>
      <c r="P123" s="759"/>
      <c r="Q123" s="759"/>
      <c r="R123" s="759"/>
      <c r="S123" s="759"/>
      <c r="T123" s="759"/>
      <c r="U123" s="759"/>
      <c r="V123" s="759"/>
      <c r="W123" s="759"/>
      <c r="X123" s="759"/>
      <c r="Y123" s="759"/>
      <c r="Z123" s="759"/>
      <c r="AA123" s="759"/>
      <c r="AB123" s="759"/>
      <c r="AC123" s="759"/>
      <c r="AD123" s="759"/>
      <c r="AE123" s="759"/>
      <c r="AF123" s="759"/>
      <c r="AG123" s="759"/>
      <c r="AH123" s="759"/>
      <c r="AI123" s="759"/>
      <c r="AJ123" s="759"/>
      <c r="AK123" s="759"/>
      <c r="AL123" s="759"/>
      <c r="AM123" s="759"/>
      <c r="AN123" s="759"/>
      <c r="AO123" s="759"/>
      <c r="AP123" s="759"/>
      <c r="AQ123" s="759"/>
      <c r="AR123" s="759"/>
      <c r="AS123" s="759"/>
      <c r="AT123" s="759"/>
      <c r="AU123" s="759"/>
      <c r="AV123" s="759"/>
      <c r="AW123" s="759"/>
      <c r="AX123" s="759"/>
      <c r="AY123" s="759"/>
    </row>
    <row r="124" spans="1:51">
      <c r="B124" s="760"/>
      <c r="C124" s="760"/>
      <c r="D124" s="760"/>
      <c r="E124" s="760"/>
    </row>
    <row r="125" spans="1:51" ht="15">
      <c r="A125" s="761" t="s">
        <v>265</v>
      </c>
      <c r="B125" s="760"/>
      <c r="C125" s="760"/>
      <c r="D125" s="760"/>
      <c r="E125" s="760"/>
    </row>
    <row r="126" spans="1:51">
      <c r="B126" s="760"/>
      <c r="C126" s="760"/>
      <c r="D126" s="760"/>
      <c r="E126" s="760"/>
    </row>
  </sheetData>
  <mergeCells count="121">
    <mergeCell ref="B123:E123"/>
    <mergeCell ref="B122:E122"/>
    <mergeCell ref="C106:E106"/>
    <mergeCell ref="C107:E107"/>
    <mergeCell ref="C109:E109"/>
    <mergeCell ref="C110:E110"/>
    <mergeCell ref="A2:I2"/>
    <mergeCell ref="B6:E6"/>
    <mergeCell ref="B12:E12"/>
    <mergeCell ref="B22:E22"/>
    <mergeCell ref="B31:E31"/>
    <mergeCell ref="B44:E44"/>
    <mergeCell ref="C39:E39"/>
    <mergeCell ref="C34:E34"/>
    <mergeCell ref="C35:E35"/>
    <mergeCell ref="C36:E36"/>
    <mergeCell ref="C37:E37"/>
    <mergeCell ref="C38:E38"/>
    <mergeCell ref="C28:E28"/>
    <mergeCell ref="C29:E29"/>
    <mergeCell ref="C30:E30"/>
    <mergeCell ref="C32:E32"/>
    <mergeCell ref="C33:E33"/>
    <mergeCell ref="C24:E24"/>
    <mergeCell ref="C25:E25"/>
    <mergeCell ref="C26:E26"/>
    <mergeCell ref="C27:E27"/>
    <mergeCell ref="D17:E17"/>
    <mergeCell ref="D18:E18"/>
    <mergeCell ref="C19:E19"/>
    <mergeCell ref="C99:E99"/>
    <mergeCell ref="B108:E108"/>
    <mergeCell ref="B113:E113"/>
    <mergeCell ref="C88:E88"/>
    <mergeCell ref="C89:E89"/>
    <mergeCell ref="C90:E90"/>
    <mergeCell ref="C92:E92"/>
    <mergeCell ref="C93:E93"/>
    <mergeCell ref="B91:E91"/>
    <mergeCell ref="B95:E95"/>
    <mergeCell ref="B100:E100"/>
    <mergeCell ref="C98:E98"/>
    <mergeCell ref="C83:E83"/>
    <mergeCell ref="C84:E84"/>
    <mergeCell ref="C85:E85"/>
    <mergeCell ref="C86:E86"/>
    <mergeCell ref="C87:E87"/>
    <mergeCell ref="C94:E94"/>
    <mergeCell ref="C118:E118"/>
    <mergeCell ref="C119:E119"/>
    <mergeCell ref="C120:E120"/>
    <mergeCell ref="C121:E121"/>
    <mergeCell ref="C112:E112"/>
    <mergeCell ref="C114:E114"/>
    <mergeCell ref="C111:E111"/>
    <mergeCell ref="C101:E101"/>
    <mergeCell ref="C102:E102"/>
    <mergeCell ref="C103:E103"/>
    <mergeCell ref="C104:E104"/>
    <mergeCell ref="C105:E105"/>
    <mergeCell ref="C116:E116"/>
    <mergeCell ref="C117:E117"/>
    <mergeCell ref="B115:E115"/>
    <mergeCell ref="C96:E96"/>
    <mergeCell ref="C97:E97"/>
    <mergeCell ref="C76:E76"/>
    <mergeCell ref="B82:E82"/>
    <mergeCell ref="C64:E64"/>
    <mergeCell ref="C65:E65"/>
    <mergeCell ref="C66:E66"/>
    <mergeCell ref="C77:E77"/>
    <mergeCell ref="C79:E79"/>
    <mergeCell ref="C80:E80"/>
    <mergeCell ref="C81:E81"/>
    <mergeCell ref="C70:E70"/>
    <mergeCell ref="C71:E71"/>
    <mergeCell ref="C72:E72"/>
    <mergeCell ref="C73:E73"/>
    <mergeCell ref="C74:E74"/>
    <mergeCell ref="C75:E75"/>
    <mergeCell ref="B78:E78"/>
    <mergeCell ref="C67:E67"/>
    <mergeCell ref="C68:E68"/>
    <mergeCell ref="C69:E69"/>
    <mergeCell ref="C60:E60"/>
    <mergeCell ref="C62:E62"/>
    <mergeCell ref="C63:E63"/>
    <mergeCell ref="C53:E53"/>
    <mergeCell ref="C54:E54"/>
    <mergeCell ref="C55:E55"/>
    <mergeCell ref="C56:E56"/>
    <mergeCell ref="C40:E40"/>
    <mergeCell ref="C41:E41"/>
    <mergeCell ref="C42:E42"/>
    <mergeCell ref="C43:E43"/>
    <mergeCell ref="C45:E45"/>
    <mergeCell ref="C52:E52"/>
    <mergeCell ref="C57:E57"/>
    <mergeCell ref="C46:E46"/>
    <mergeCell ref="C47:E47"/>
    <mergeCell ref="C48:E48"/>
    <mergeCell ref="C49:E49"/>
    <mergeCell ref="C50:E50"/>
    <mergeCell ref="C51:E51"/>
    <mergeCell ref="C58:E58"/>
    <mergeCell ref="C59:E59"/>
    <mergeCell ref="B61:E61"/>
    <mergeCell ref="D20:E20"/>
    <mergeCell ref="D21:E21"/>
    <mergeCell ref="C23:E23"/>
    <mergeCell ref="H4:I4"/>
    <mergeCell ref="B5:E5"/>
    <mergeCell ref="C7:E7"/>
    <mergeCell ref="C8:E8"/>
    <mergeCell ref="C9:E9"/>
    <mergeCell ref="C16:E16"/>
    <mergeCell ref="C10:E10"/>
    <mergeCell ref="C11:E11"/>
    <mergeCell ref="C13:E13"/>
    <mergeCell ref="D14:E14"/>
    <mergeCell ref="D15:E15"/>
  </mergeCells>
  <printOptions horizontalCentered="1"/>
  <pageMargins left="0.5" right="0.5" top="0.5" bottom="0.5" header="0" footer="0.511811023622047"/>
  <pageSetup paperSize="9" scale="80" orientation="portrait" r:id="rId1"/>
  <headerFooter>
    <oddFooter>&amp;LIzrabotil:
Emilija Dimitrovska</oddFooter>
  </headerFooter>
  <rowBreaks count="1" manualBreakCount="1">
    <brk id="77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I293"/>
  <sheetViews>
    <sheetView zoomScaleNormal="100" workbookViewId="0">
      <selection activeCell="I15" sqref="I15"/>
    </sheetView>
  </sheetViews>
  <sheetFormatPr defaultColWidth="2.125" defaultRowHeight="12.75"/>
  <cols>
    <col min="1" max="1" width="5" style="625" customWidth="1"/>
    <col min="2" max="2" width="1.25" style="626" customWidth="1"/>
    <col min="3" max="3" width="1.875" style="626" customWidth="1"/>
    <col min="4" max="4" width="2.125" style="626" customWidth="1"/>
    <col min="5" max="5" width="50.25" style="626" customWidth="1"/>
    <col min="6" max="6" width="11.25" style="626" customWidth="1"/>
    <col min="7" max="7" width="10.875" style="627" customWidth="1"/>
    <col min="8" max="8" width="9.5" style="627" customWidth="1"/>
    <col min="9" max="9" width="10.5" style="627" customWidth="1"/>
    <col min="10" max="35" width="9" style="627" customWidth="1"/>
    <col min="36" max="252" width="9" style="626" customWidth="1"/>
    <col min="253" max="253" width="5" style="626" customWidth="1"/>
    <col min="254" max="254" width="1.25" style="626" customWidth="1"/>
    <col min="255" max="255" width="1.875" style="626" customWidth="1"/>
    <col min="256" max="16384" width="2.125" style="626"/>
  </cols>
  <sheetData>
    <row r="2" spans="1:35" ht="12.75" customHeight="1">
      <c r="A2" s="1663" t="s">
        <v>829</v>
      </c>
      <c r="B2" s="1663"/>
      <c r="C2" s="1663"/>
      <c r="D2" s="1663"/>
      <c r="E2" s="1663"/>
      <c r="F2" s="1663"/>
      <c r="G2" s="1663"/>
      <c r="H2" s="1663"/>
      <c r="I2" s="1663"/>
    </row>
    <row r="3" spans="1:35">
      <c r="A3" s="803"/>
      <c r="B3" s="803"/>
      <c r="C3" s="803"/>
      <c r="D3" s="803"/>
      <c r="E3" s="803"/>
      <c r="F3" s="803"/>
      <c r="G3" s="803"/>
      <c r="H3" s="803"/>
      <c r="I3" s="803"/>
    </row>
    <row r="4" spans="1:35" ht="13.5" thickBot="1">
      <c r="H4" s="1664" t="s">
        <v>385</v>
      </c>
      <c r="I4" s="1664"/>
    </row>
    <row r="5" spans="1:35" ht="26.25" thickBot="1">
      <c r="A5" s="629" t="s">
        <v>289</v>
      </c>
      <c r="B5" s="1628" t="s">
        <v>505</v>
      </c>
      <c r="C5" s="1629"/>
      <c r="D5" s="1629"/>
      <c r="E5" s="1629"/>
      <c r="F5" s="629" t="s">
        <v>5</v>
      </c>
      <c r="G5" s="630" t="s">
        <v>324</v>
      </c>
      <c r="H5" s="631" t="s">
        <v>325</v>
      </c>
      <c r="I5" s="764" t="s">
        <v>8</v>
      </c>
    </row>
    <row r="6" spans="1:35" s="770" customFormat="1">
      <c r="A6" s="765">
        <v>1</v>
      </c>
      <c r="B6" s="1700" t="s">
        <v>408</v>
      </c>
      <c r="C6" s="1700"/>
      <c r="D6" s="1700"/>
      <c r="E6" s="1701"/>
      <c r="F6" s="766">
        <v>17001.937000000002</v>
      </c>
      <c r="G6" s="767">
        <v>7427.0106783900001</v>
      </c>
      <c r="H6" s="768">
        <v>934.79404000000079</v>
      </c>
      <c r="I6" s="769">
        <v>25363.74171839</v>
      </c>
      <c r="J6" s="759"/>
      <c r="K6" s="759"/>
      <c r="L6" s="759"/>
      <c r="M6" s="759"/>
      <c r="N6" s="759"/>
      <c r="O6" s="759"/>
      <c r="P6" s="759"/>
      <c r="Q6" s="759"/>
      <c r="R6" s="759"/>
      <c r="S6" s="759"/>
      <c r="T6" s="759"/>
      <c r="U6" s="759"/>
      <c r="V6" s="759"/>
      <c r="W6" s="759"/>
      <c r="X6" s="759"/>
      <c r="Y6" s="759"/>
      <c r="Z6" s="759"/>
      <c r="AA6" s="759"/>
      <c r="AB6" s="759"/>
      <c r="AC6" s="759"/>
      <c r="AD6" s="759"/>
      <c r="AE6" s="759"/>
      <c r="AF6" s="759"/>
      <c r="AG6" s="759"/>
      <c r="AH6" s="759"/>
      <c r="AI6" s="759"/>
    </row>
    <row r="7" spans="1:35">
      <c r="A7" s="641"/>
      <c r="B7" s="1634" t="s">
        <v>12</v>
      </c>
      <c r="C7" s="1635"/>
      <c r="D7" s="1635"/>
      <c r="E7" s="1635"/>
      <c r="F7" s="771">
        <v>7534.3670000000002</v>
      </c>
      <c r="G7" s="719">
        <v>3388.8039213899997</v>
      </c>
      <c r="H7" s="720">
        <v>647.06050000000073</v>
      </c>
      <c r="I7" s="721">
        <v>11570.231421390001</v>
      </c>
    </row>
    <row r="8" spans="1:35">
      <c r="A8" s="641"/>
      <c r="B8" s="1634" t="s">
        <v>14</v>
      </c>
      <c r="C8" s="1635"/>
      <c r="D8" s="1635"/>
      <c r="E8" s="1635"/>
      <c r="F8" s="771">
        <v>1561.1949999999999</v>
      </c>
      <c r="G8" s="719">
        <v>733.15108550000002</v>
      </c>
      <c r="H8" s="720">
        <v>114.39404</v>
      </c>
      <c r="I8" s="721">
        <v>2408.7401255</v>
      </c>
    </row>
    <row r="9" spans="1:35">
      <c r="A9" s="641"/>
      <c r="B9" s="1634" t="s">
        <v>506</v>
      </c>
      <c r="C9" s="1635"/>
      <c r="D9" s="1635"/>
      <c r="E9" s="1635"/>
      <c r="F9" s="771">
        <v>0.19900000000000001</v>
      </c>
      <c r="G9" s="719">
        <v>0.90366499999999994</v>
      </c>
      <c r="H9" s="720">
        <v>0.31938</v>
      </c>
      <c r="I9" s="721">
        <v>1.422045</v>
      </c>
    </row>
    <row r="10" spans="1:35">
      <c r="A10" s="641"/>
      <c r="B10" s="1634" t="s">
        <v>23</v>
      </c>
      <c r="C10" s="1635"/>
      <c r="D10" s="1635"/>
      <c r="E10" s="1635"/>
      <c r="F10" s="771">
        <v>10.086</v>
      </c>
      <c r="G10" s="719">
        <v>14.7788615</v>
      </c>
      <c r="H10" s="720">
        <v>0.47950999999999999</v>
      </c>
      <c r="I10" s="721">
        <v>25.344371499999998</v>
      </c>
    </row>
    <row r="11" spans="1:35" ht="27.75" customHeight="1">
      <c r="A11" s="648"/>
      <c r="B11" s="1638" t="s">
        <v>507</v>
      </c>
      <c r="C11" s="1639"/>
      <c r="D11" s="1639"/>
      <c r="E11" s="1639"/>
      <c r="F11" s="771">
        <v>7896.09</v>
      </c>
      <c r="G11" s="719">
        <v>3289.373145</v>
      </c>
      <c r="H11" s="720">
        <v>172.54060999999999</v>
      </c>
      <c r="I11" s="721">
        <v>11358.003755</v>
      </c>
    </row>
    <row r="12" spans="1:35" s="770" customFormat="1">
      <c r="A12" s="654">
        <v>2</v>
      </c>
      <c r="B12" s="1636" t="s">
        <v>508</v>
      </c>
      <c r="C12" s="1636"/>
      <c r="D12" s="1636"/>
      <c r="E12" s="1637"/>
      <c r="F12" s="772">
        <v>821.67399999999998</v>
      </c>
      <c r="G12" s="773">
        <v>158.047</v>
      </c>
      <c r="H12" s="774">
        <v>0</v>
      </c>
      <c r="I12" s="775">
        <v>979.721</v>
      </c>
      <c r="J12" s="759"/>
      <c r="K12" s="759"/>
      <c r="L12" s="759"/>
      <c r="M12" s="759"/>
      <c r="N12" s="759"/>
      <c r="O12" s="759"/>
      <c r="P12" s="759"/>
      <c r="Q12" s="759"/>
      <c r="R12" s="759"/>
      <c r="S12" s="759"/>
      <c r="T12" s="759"/>
      <c r="U12" s="759"/>
      <c r="V12" s="759"/>
      <c r="W12" s="759"/>
      <c r="X12" s="759"/>
      <c r="Y12" s="759"/>
      <c r="Z12" s="759"/>
      <c r="AA12" s="759"/>
      <c r="AB12" s="759"/>
      <c r="AC12" s="759"/>
      <c r="AD12" s="759"/>
      <c r="AE12" s="759"/>
      <c r="AF12" s="759"/>
      <c r="AG12" s="759"/>
      <c r="AH12" s="759"/>
      <c r="AI12" s="759"/>
    </row>
    <row r="13" spans="1:35" ht="27" customHeight="1">
      <c r="A13" s="641"/>
      <c r="B13" s="1638" t="s">
        <v>509</v>
      </c>
      <c r="C13" s="1639"/>
      <c r="D13" s="1639"/>
      <c r="E13" s="1639"/>
      <c r="F13" s="771">
        <v>569.28200000000004</v>
      </c>
      <c r="G13" s="719">
        <v>2.9649999999999999</v>
      </c>
      <c r="H13" s="720">
        <v>0</v>
      </c>
      <c r="I13" s="721">
        <v>572.24699999999996</v>
      </c>
    </row>
    <row r="14" spans="1:35" ht="27" customHeight="1">
      <c r="A14" s="641"/>
      <c r="B14" s="1638" t="s">
        <v>510</v>
      </c>
      <c r="C14" s="1639"/>
      <c r="D14" s="1639"/>
      <c r="E14" s="1639"/>
      <c r="F14" s="771">
        <v>64.927999999999997</v>
      </c>
      <c r="G14" s="719">
        <v>91.225999999999999</v>
      </c>
      <c r="H14" s="720">
        <v>0</v>
      </c>
      <c r="I14" s="721">
        <v>156.154</v>
      </c>
    </row>
    <row r="15" spans="1:35" ht="27" customHeight="1">
      <c r="A15" s="641"/>
      <c r="B15" s="1638" t="s">
        <v>511</v>
      </c>
      <c r="C15" s="1639"/>
      <c r="D15" s="1639"/>
      <c r="E15" s="1639"/>
      <c r="F15" s="771">
        <v>187.464</v>
      </c>
      <c r="G15" s="719">
        <v>63.856000000000002</v>
      </c>
      <c r="H15" s="720">
        <v>0</v>
      </c>
      <c r="I15" s="721">
        <v>251.32</v>
      </c>
    </row>
    <row r="16" spans="1:35" s="770" customFormat="1" ht="27.75" customHeight="1">
      <c r="A16" s="654">
        <v>3</v>
      </c>
      <c r="B16" s="1636" t="s">
        <v>512</v>
      </c>
      <c r="C16" s="1636"/>
      <c r="D16" s="1636"/>
      <c r="E16" s="1637"/>
      <c r="F16" s="772">
        <v>0</v>
      </c>
      <c r="G16" s="773">
        <v>0</v>
      </c>
      <c r="H16" s="774">
        <v>0</v>
      </c>
      <c r="I16" s="775">
        <v>0</v>
      </c>
      <c r="J16" s="759"/>
      <c r="K16" s="759"/>
      <c r="L16" s="759"/>
      <c r="M16" s="759"/>
      <c r="N16" s="759"/>
      <c r="O16" s="759"/>
      <c r="P16" s="759"/>
      <c r="Q16" s="759"/>
      <c r="R16" s="759"/>
      <c r="S16" s="759"/>
      <c r="T16" s="759"/>
      <c r="U16" s="759"/>
      <c r="V16" s="759"/>
      <c r="W16" s="759"/>
      <c r="X16" s="759"/>
      <c r="Y16" s="759"/>
      <c r="Z16" s="759"/>
      <c r="AA16" s="759"/>
      <c r="AB16" s="759"/>
      <c r="AC16" s="759"/>
      <c r="AD16" s="759"/>
      <c r="AE16" s="759"/>
      <c r="AF16" s="759"/>
      <c r="AG16" s="759"/>
      <c r="AH16" s="759"/>
      <c r="AI16" s="759"/>
    </row>
    <row r="17" spans="1:35" ht="27" hidden="1" customHeight="1">
      <c r="A17" s="641"/>
      <c r="B17" s="1638" t="s">
        <v>101</v>
      </c>
      <c r="C17" s="1639"/>
      <c r="D17" s="1639"/>
      <c r="E17" s="1639"/>
      <c r="F17" s="771">
        <v>0</v>
      </c>
      <c r="G17" s="719">
        <v>0</v>
      </c>
      <c r="H17" s="720">
        <v>0</v>
      </c>
      <c r="I17" s="721">
        <v>0</v>
      </c>
    </row>
    <row r="18" spans="1:35" s="770" customFormat="1" ht="27.75" customHeight="1">
      <c r="A18" s="654">
        <v>4</v>
      </c>
      <c r="B18" s="1636" t="s">
        <v>514</v>
      </c>
      <c r="C18" s="1636"/>
      <c r="D18" s="1636"/>
      <c r="E18" s="1637"/>
      <c r="F18" s="772">
        <v>0</v>
      </c>
      <c r="G18" s="773">
        <v>0</v>
      </c>
      <c r="H18" s="774">
        <v>0</v>
      </c>
      <c r="I18" s="775">
        <v>0</v>
      </c>
      <c r="J18" s="759"/>
      <c r="K18" s="759"/>
      <c r="L18" s="759"/>
      <c r="M18" s="759"/>
      <c r="N18" s="759"/>
      <c r="O18" s="759"/>
      <c r="P18" s="759"/>
      <c r="Q18" s="759"/>
      <c r="R18" s="759"/>
      <c r="S18" s="759"/>
      <c r="T18" s="759"/>
      <c r="U18" s="759"/>
      <c r="V18" s="759"/>
      <c r="W18" s="759"/>
      <c r="X18" s="759"/>
      <c r="Y18" s="759"/>
      <c r="Z18" s="759"/>
      <c r="AA18" s="759"/>
      <c r="AB18" s="759"/>
      <c r="AC18" s="759"/>
      <c r="AD18" s="759"/>
      <c r="AE18" s="759"/>
      <c r="AF18" s="759"/>
      <c r="AG18" s="759"/>
      <c r="AH18" s="759"/>
      <c r="AI18" s="759"/>
    </row>
    <row r="19" spans="1:35" ht="27" hidden="1" customHeight="1">
      <c r="A19" s="641" t="s">
        <v>266</v>
      </c>
      <c r="B19" s="1638" t="s">
        <v>102</v>
      </c>
      <c r="C19" s="1639"/>
      <c r="D19" s="1639"/>
      <c r="E19" s="1639"/>
      <c r="F19" s="771">
        <v>0</v>
      </c>
      <c r="G19" s="719">
        <v>0</v>
      </c>
      <c r="H19" s="720">
        <v>0</v>
      </c>
      <c r="I19" s="721">
        <v>0</v>
      </c>
    </row>
    <row r="20" spans="1:35" ht="27" hidden="1" customHeight="1">
      <c r="A20" s="641" t="s">
        <v>267</v>
      </c>
      <c r="B20" s="1638" t="s">
        <v>103</v>
      </c>
      <c r="C20" s="1639"/>
      <c r="D20" s="1639"/>
      <c r="E20" s="1639"/>
      <c r="F20" s="771">
        <v>0</v>
      </c>
      <c r="G20" s="719">
        <v>0</v>
      </c>
      <c r="H20" s="720">
        <v>0</v>
      </c>
      <c r="I20" s="721">
        <v>0</v>
      </c>
    </row>
    <row r="21" spans="1:35" ht="27" hidden="1" customHeight="1">
      <c r="A21" s="641" t="s">
        <v>268</v>
      </c>
      <c r="B21" s="1638" t="s">
        <v>104</v>
      </c>
      <c r="C21" s="1639"/>
      <c r="D21" s="1639"/>
      <c r="E21" s="1639"/>
      <c r="F21" s="771">
        <v>0</v>
      </c>
      <c r="G21" s="719">
        <v>0</v>
      </c>
      <c r="H21" s="720">
        <v>0</v>
      </c>
      <c r="I21" s="721">
        <v>0</v>
      </c>
    </row>
    <row r="22" spans="1:35" ht="27" hidden="1" customHeight="1">
      <c r="A22" s="641" t="s">
        <v>269</v>
      </c>
      <c r="B22" s="1638" t="s">
        <v>105</v>
      </c>
      <c r="C22" s="1639"/>
      <c r="D22" s="1639"/>
      <c r="E22" s="1639"/>
      <c r="F22" s="771">
        <v>0</v>
      </c>
      <c r="G22" s="719">
        <v>0</v>
      </c>
      <c r="H22" s="720">
        <v>0</v>
      </c>
      <c r="I22" s="721">
        <v>0</v>
      </c>
    </row>
    <row r="23" spans="1:35" ht="27" hidden="1" customHeight="1">
      <c r="A23" s="641" t="s">
        <v>270</v>
      </c>
      <c r="B23" s="1638" t="s">
        <v>106</v>
      </c>
      <c r="C23" s="1639"/>
      <c r="D23" s="1639"/>
      <c r="E23" s="1639"/>
      <c r="F23" s="771">
        <v>0</v>
      </c>
      <c r="G23" s="719">
        <v>0</v>
      </c>
      <c r="H23" s="720">
        <v>0</v>
      </c>
      <c r="I23" s="721">
        <v>0</v>
      </c>
    </row>
    <row r="24" spans="1:35" ht="27" hidden="1" customHeight="1">
      <c r="A24" s="641" t="s">
        <v>271</v>
      </c>
      <c r="B24" s="1638" t="s">
        <v>107</v>
      </c>
      <c r="C24" s="1639"/>
      <c r="D24" s="1639"/>
      <c r="E24" s="1639"/>
      <c r="F24" s="771">
        <v>0</v>
      </c>
      <c r="G24" s="719">
        <v>0</v>
      </c>
      <c r="H24" s="720">
        <v>0</v>
      </c>
      <c r="I24" s="721">
        <v>0</v>
      </c>
    </row>
    <row r="25" spans="1:35" s="770" customFormat="1" ht="27.75" customHeight="1">
      <c r="A25" s="654">
        <v>5</v>
      </c>
      <c r="B25" s="1636" t="s">
        <v>515</v>
      </c>
      <c r="C25" s="1636"/>
      <c r="D25" s="1636"/>
      <c r="E25" s="1637"/>
      <c r="F25" s="772">
        <v>0</v>
      </c>
      <c r="G25" s="773">
        <v>0</v>
      </c>
      <c r="H25" s="774">
        <v>0</v>
      </c>
      <c r="I25" s="775">
        <v>0</v>
      </c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59"/>
      <c r="AI25" s="759"/>
    </row>
    <row r="26" spans="1:35" ht="27" hidden="1" customHeight="1">
      <c r="A26" s="669" t="s">
        <v>272</v>
      </c>
      <c r="B26" s="1638" t="s">
        <v>108</v>
      </c>
      <c r="C26" s="1639"/>
      <c r="D26" s="1639"/>
      <c r="E26" s="1639"/>
      <c r="F26" s="776">
        <v>0</v>
      </c>
      <c r="G26" s="777">
        <v>0</v>
      </c>
      <c r="H26" s="778">
        <v>0</v>
      </c>
      <c r="I26" s="721">
        <v>0</v>
      </c>
    </row>
    <row r="27" spans="1:35" ht="27" hidden="1" customHeight="1">
      <c r="A27" s="669"/>
      <c r="B27" s="670"/>
      <c r="C27" s="1645" t="s">
        <v>109</v>
      </c>
      <c r="D27" s="1646"/>
      <c r="E27" s="1646"/>
      <c r="F27" s="776">
        <v>0</v>
      </c>
      <c r="G27" s="777">
        <v>0</v>
      </c>
      <c r="H27" s="778">
        <v>0</v>
      </c>
      <c r="I27" s="721">
        <v>0</v>
      </c>
    </row>
    <row r="28" spans="1:35" ht="27" hidden="1" customHeight="1">
      <c r="A28" s="669"/>
      <c r="B28" s="670"/>
      <c r="C28" s="1645" t="s">
        <v>110</v>
      </c>
      <c r="D28" s="1646"/>
      <c r="E28" s="1646"/>
      <c r="F28" s="776">
        <v>0</v>
      </c>
      <c r="G28" s="777">
        <v>0</v>
      </c>
      <c r="H28" s="778">
        <v>0</v>
      </c>
      <c r="I28" s="721">
        <v>0</v>
      </c>
    </row>
    <row r="29" spans="1:35" ht="27" hidden="1" customHeight="1">
      <c r="A29" s="669" t="s">
        <v>273</v>
      </c>
      <c r="B29" s="1645" t="s">
        <v>111</v>
      </c>
      <c r="C29" s="1646"/>
      <c r="D29" s="1646"/>
      <c r="E29" s="1646"/>
      <c r="F29" s="776">
        <v>0</v>
      </c>
      <c r="G29" s="777">
        <v>0</v>
      </c>
      <c r="H29" s="778">
        <v>0</v>
      </c>
      <c r="I29" s="721">
        <v>0</v>
      </c>
    </row>
    <row r="30" spans="1:35" ht="27" hidden="1" customHeight="1">
      <c r="A30" s="669"/>
      <c r="B30" s="670"/>
      <c r="C30" s="1645" t="s">
        <v>109</v>
      </c>
      <c r="D30" s="1646"/>
      <c r="E30" s="1646"/>
      <c r="F30" s="776">
        <v>0</v>
      </c>
      <c r="G30" s="777">
        <v>0</v>
      </c>
      <c r="H30" s="778">
        <v>0</v>
      </c>
      <c r="I30" s="721">
        <v>0</v>
      </c>
    </row>
    <row r="31" spans="1:35" ht="27" hidden="1" customHeight="1">
      <c r="A31" s="669"/>
      <c r="B31" s="670"/>
      <c r="C31" s="1645" t="s">
        <v>110</v>
      </c>
      <c r="D31" s="1646"/>
      <c r="E31" s="1646"/>
      <c r="F31" s="776">
        <v>0</v>
      </c>
      <c r="G31" s="777">
        <v>0</v>
      </c>
      <c r="H31" s="778">
        <v>0</v>
      </c>
      <c r="I31" s="721">
        <v>0</v>
      </c>
    </row>
    <row r="32" spans="1:35" ht="27" hidden="1" customHeight="1">
      <c r="A32" s="669" t="s">
        <v>274</v>
      </c>
      <c r="B32" s="670"/>
      <c r="C32" s="1647" t="s">
        <v>112</v>
      </c>
      <c r="D32" s="1647"/>
      <c r="E32" s="1645"/>
      <c r="F32" s="776">
        <v>0</v>
      </c>
      <c r="G32" s="777">
        <v>0</v>
      </c>
      <c r="H32" s="778">
        <v>0</v>
      </c>
      <c r="I32" s="721">
        <v>0</v>
      </c>
    </row>
    <row r="33" spans="1:35" ht="27" hidden="1" customHeight="1">
      <c r="A33" s="669"/>
      <c r="B33" s="670"/>
      <c r="C33" s="1645" t="s">
        <v>109</v>
      </c>
      <c r="D33" s="1646"/>
      <c r="E33" s="1646"/>
      <c r="F33" s="776">
        <v>0</v>
      </c>
      <c r="G33" s="777">
        <v>0</v>
      </c>
      <c r="H33" s="778">
        <v>0</v>
      </c>
      <c r="I33" s="721">
        <v>0</v>
      </c>
    </row>
    <row r="34" spans="1:35" ht="27" hidden="1" customHeight="1">
      <c r="A34" s="669"/>
      <c r="B34" s="670"/>
      <c r="C34" s="1645" t="s">
        <v>110</v>
      </c>
      <c r="D34" s="1646"/>
      <c r="E34" s="1646"/>
      <c r="F34" s="776">
        <v>0</v>
      </c>
      <c r="G34" s="777">
        <v>0</v>
      </c>
      <c r="H34" s="778">
        <v>0</v>
      </c>
      <c r="I34" s="721">
        <v>0</v>
      </c>
    </row>
    <row r="35" spans="1:35" s="770" customFormat="1" ht="27.75" customHeight="1">
      <c r="A35" s="654">
        <v>6</v>
      </c>
      <c r="B35" s="1636" t="s">
        <v>516</v>
      </c>
      <c r="C35" s="1636"/>
      <c r="D35" s="1636"/>
      <c r="E35" s="1637"/>
      <c r="F35" s="772">
        <v>3780.9270000000001</v>
      </c>
      <c r="G35" s="773">
        <v>1221.049</v>
      </c>
      <c r="H35" s="774">
        <v>1180.8812800000001</v>
      </c>
      <c r="I35" s="775">
        <v>6182.8572800000002</v>
      </c>
      <c r="J35" s="759"/>
      <c r="K35" s="759"/>
      <c r="L35" s="759"/>
      <c r="M35" s="759"/>
      <c r="N35" s="759"/>
      <c r="O35" s="759"/>
      <c r="P35" s="759"/>
      <c r="Q35" s="759"/>
      <c r="R35" s="759"/>
      <c r="S35" s="759"/>
      <c r="T35" s="759"/>
      <c r="U35" s="759"/>
      <c r="V35" s="759"/>
      <c r="W35" s="759"/>
      <c r="X35" s="759"/>
      <c r="Y35" s="759"/>
      <c r="Z35" s="759"/>
      <c r="AA35" s="759"/>
      <c r="AB35" s="759"/>
      <c r="AC35" s="759"/>
      <c r="AD35" s="759"/>
      <c r="AE35" s="759"/>
      <c r="AF35" s="759"/>
      <c r="AG35" s="759"/>
      <c r="AH35" s="759"/>
      <c r="AI35" s="759"/>
    </row>
    <row r="36" spans="1:35" ht="27" hidden="1" customHeight="1">
      <c r="A36" s="641"/>
      <c r="B36" s="1638" t="s">
        <v>114</v>
      </c>
      <c r="C36" s="1639"/>
      <c r="D36" s="1639"/>
      <c r="E36" s="1639"/>
      <c r="F36" s="771">
        <v>0</v>
      </c>
      <c r="G36" s="719">
        <v>0</v>
      </c>
      <c r="H36" s="720">
        <v>0</v>
      </c>
      <c r="I36" s="721">
        <v>0</v>
      </c>
    </row>
    <row r="37" spans="1:35" ht="27.75" customHeight="1">
      <c r="A37" s="641"/>
      <c r="B37" s="1638" t="s">
        <v>517</v>
      </c>
      <c r="C37" s="1639"/>
      <c r="D37" s="1639"/>
      <c r="E37" s="1639"/>
      <c r="F37" s="771">
        <v>0</v>
      </c>
      <c r="G37" s="719">
        <v>68.549000000000007</v>
      </c>
      <c r="H37" s="720">
        <v>0</v>
      </c>
      <c r="I37" s="721">
        <v>68.549000000000007</v>
      </c>
    </row>
    <row r="38" spans="1:35" ht="27" customHeight="1">
      <c r="A38" s="641"/>
      <c r="B38" s="1638" t="s">
        <v>518</v>
      </c>
      <c r="C38" s="1639"/>
      <c r="D38" s="1639"/>
      <c r="E38" s="1639"/>
      <c r="F38" s="771">
        <v>0</v>
      </c>
      <c r="G38" s="719">
        <v>1094.809</v>
      </c>
      <c r="H38" s="720">
        <v>976.00555000000008</v>
      </c>
      <c r="I38" s="721">
        <v>2070.8145500000001</v>
      </c>
    </row>
    <row r="39" spans="1:35" ht="27" hidden="1" customHeight="1">
      <c r="A39" s="641"/>
      <c r="B39" s="1638" t="s">
        <v>115</v>
      </c>
      <c r="C39" s="1639"/>
      <c r="D39" s="1639"/>
      <c r="E39" s="1639"/>
      <c r="F39" s="771">
        <v>0</v>
      </c>
      <c r="G39" s="719">
        <v>0</v>
      </c>
      <c r="H39" s="720">
        <v>0</v>
      </c>
      <c r="I39" s="721">
        <v>0</v>
      </c>
    </row>
    <row r="40" spans="1:35" ht="27" hidden="1" customHeight="1">
      <c r="A40" s="641"/>
      <c r="B40" s="1638" t="s">
        <v>116</v>
      </c>
      <c r="C40" s="1639"/>
      <c r="D40" s="1639"/>
      <c r="E40" s="1639"/>
      <c r="F40" s="771">
        <v>0</v>
      </c>
      <c r="G40" s="719">
        <v>0</v>
      </c>
      <c r="H40" s="720">
        <v>0</v>
      </c>
      <c r="I40" s="721">
        <v>0</v>
      </c>
    </row>
    <row r="41" spans="1:35" ht="27" hidden="1" customHeight="1">
      <c r="A41" s="641"/>
      <c r="B41" s="1638" t="s">
        <v>117</v>
      </c>
      <c r="C41" s="1639"/>
      <c r="D41" s="1639"/>
      <c r="E41" s="1639"/>
      <c r="F41" s="771">
        <v>0</v>
      </c>
      <c r="G41" s="719">
        <v>0</v>
      </c>
      <c r="H41" s="720">
        <v>0</v>
      </c>
      <c r="I41" s="721">
        <v>0</v>
      </c>
    </row>
    <row r="42" spans="1:35" ht="27" hidden="1" customHeight="1">
      <c r="A42" s="641"/>
      <c r="B42" s="1638" t="s">
        <v>118</v>
      </c>
      <c r="C42" s="1639"/>
      <c r="D42" s="1639"/>
      <c r="E42" s="1639"/>
      <c r="F42" s="771">
        <v>0</v>
      </c>
      <c r="G42" s="719">
        <v>0</v>
      </c>
      <c r="H42" s="720">
        <v>0</v>
      </c>
      <c r="I42" s="721">
        <v>0</v>
      </c>
    </row>
    <row r="43" spans="1:35" ht="27" customHeight="1">
      <c r="A43" s="641"/>
      <c r="B43" s="1638" t="s">
        <v>519</v>
      </c>
      <c r="C43" s="1639"/>
      <c r="D43" s="1639"/>
      <c r="E43" s="1639"/>
      <c r="F43" s="771">
        <v>3475.1060000000002</v>
      </c>
      <c r="G43" s="719">
        <v>57.901000000000003</v>
      </c>
      <c r="H43" s="720">
        <v>204.87573</v>
      </c>
      <c r="I43" s="721">
        <v>3737.8827299999998</v>
      </c>
    </row>
    <row r="44" spans="1:35" ht="27" hidden="1" customHeight="1">
      <c r="A44" s="641"/>
      <c r="B44" s="1638" t="s">
        <v>119</v>
      </c>
      <c r="C44" s="1639"/>
      <c r="D44" s="1639"/>
      <c r="E44" s="1639"/>
      <c r="F44" s="771">
        <v>0</v>
      </c>
      <c r="G44" s="719">
        <v>0</v>
      </c>
      <c r="H44" s="720">
        <v>0</v>
      </c>
      <c r="I44" s="721">
        <v>0</v>
      </c>
    </row>
    <row r="45" spans="1:35" ht="27" customHeight="1">
      <c r="A45" s="641"/>
      <c r="B45" s="1638" t="s">
        <v>520</v>
      </c>
      <c r="C45" s="1639"/>
      <c r="D45" s="1639"/>
      <c r="E45" s="1639"/>
      <c r="F45" s="771">
        <v>305.82100000000003</v>
      </c>
      <c r="G45" s="719">
        <v>0</v>
      </c>
      <c r="H45" s="720">
        <v>0</v>
      </c>
      <c r="I45" s="721">
        <v>305.82100000000003</v>
      </c>
    </row>
    <row r="46" spans="1:35" ht="27" customHeight="1">
      <c r="A46" s="641"/>
      <c r="B46" s="1638" t="s">
        <v>275</v>
      </c>
      <c r="C46" s="1639"/>
      <c r="D46" s="1639"/>
      <c r="E46" s="1639"/>
      <c r="F46" s="771">
        <v>0</v>
      </c>
      <c r="G46" s="719">
        <v>-0.21</v>
      </c>
      <c r="H46" s="720">
        <v>0</v>
      </c>
      <c r="I46" s="721">
        <v>-0.21</v>
      </c>
    </row>
    <row r="47" spans="1:35" hidden="1">
      <c r="A47" s="641"/>
      <c r="B47" s="1638" t="s">
        <v>121</v>
      </c>
      <c r="C47" s="1639"/>
      <c r="D47" s="1639"/>
      <c r="E47" s="1639"/>
      <c r="F47" s="771">
        <v>0</v>
      </c>
      <c r="G47" s="719">
        <v>0</v>
      </c>
      <c r="H47" s="720">
        <v>0</v>
      </c>
      <c r="I47" s="721">
        <v>0</v>
      </c>
    </row>
    <row r="48" spans="1:35" s="770" customFormat="1">
      <c r="A48" s="654">
        <v>7</v>
      </c>
      <c r="B48" s="1636" t="s">
        <v>521</v>
      </c>
      <c r="C48" s="1636"/>
      <c r="D48" s="1636"/>
      <c r="E48" s="1637"/>
      <c r="F48" s="772">
        <v>6978.692</v>
      </c>
      <c r="G48" s="773">
        <v>4311.1205824999997</v>
      </c>
      <c r="H48" s="779">
        <v>1714.5206899999998</v>
      </c>
      <c r="I48" s="775">
        <v>13004.333272499998</v>
      </c>
      <c r="J48" s="759"/>
      <c r="K48" s="759"/>
      <c r="L48" s="759"/>
      <c r="M48" s="759"/>
      <c r="N48" s="759"/>
      <c r="O48" s="759"/>
      <c r="P48" s="759"/>
      <c r="Q48" s="759"/>
      <c r="R48" s="759"/>
      <c r="S48" s="759"/>
      <c r="T48" s="759"/>
      <c r="U48" s="759"/>
      <c r="V48" s="759"/>
      <c r="W48" s="759"/>
      <c r="X48" s="759"/>
      <c r="Y48" s="759"/>
      <c r="Z48" s="759"/>
      <c r="AA48" s="759"/>
      <c r="AB48" s="759"/>
      <c r="AC48" s="759"/>
      <c r="AD48" s="759"/>
      <c r="AE48" s="759"/>
      <c r="AF48" s="759"/>
      <c r="AG48" s="759"/>
      <c r="AH48" s="759"/>
      <c r="AI48" s="759"/>
    </row>
    <row r="49" spans="1:9" ht="27" hidden="1" customHeight="1">
      <c r="A49" s="641"/>
      <c r="B49" s="1638" t="s">
        <v>276</v>
      </c>
      <c r="C49" s="1639"/>
      <c r="D49" s="1639"/>
      <c r="E49" s="1639"/>
      <c r="F49" s="771">
        <v>0</v>
      </c>
      <c r="G49" s="719">
        <v>0</v>
      </c>
      <c r="H49" s="720">
        <v>0</v>
      </c>
      <c r="I49" s="721">
        <v>0</v>
      </c>
    </row>
    <row r="50" spans="1:9" ht="27" customHeight="1">
      <c r="A50" s="641"/>
      <c r="B50" s="1638" t="s">
        <v>522</v>
      </c>
      <c r="C50" s="1639"/>
      <c r="D50" s="1639"/>
      <c r="E50" s="1639"/>
      <c r="F50" s="771">
        <v>1711.473</v>
      </c>
      <c r="G50" s="719">
        <v>1108.2940000000001</v>
      </c>
      <c r="H50" s="720">
        <v>528.46900000000005</v>
      </c>
      <c r="I50" s="721">
        <v>3348.2359999999999</v>
      </c>
    </row>
    <row r="51" spans="1:9" ht="27" customHeight="1">
      <c r="A51" s="641"/>
      <c r="B51" s="1638" t="s">
        <v>523</v>
      </c>
      <c r="C51" s="1639"/>
      <c r="D51" s="1639"/>
      <c r="E51" s="1639"/>
      <c r="F51" s="771">
        <v>3834.6970000000001</v>
      </c>
      <c r="G51" s="719">
        <v>2809.1055824999999</v>
      </c>
      <c r="H51" s="720">
        <v>814.52599999999995</v>
      </c>
      <c r="I51" s="721">
        <v>7458.3285824999994</v>
      </c>
    </row>
    <row r="52" spans="1:9" ht="27" customHeight="1">
      <c r="A52" s="641"/>
      <c r="B52" s="1638" t="s">
        <v>277</v>
      </c>
      <c r="C52" s="1639"/>
      <c r="D52" s="1639"/>
      <c r="E52" s="1639"/>
      <c r="F52" s="771">
        <v>0</v>
      </c>
      <c r="G52" s="719">
        <v>59.582999999999998</v>
      </c>
      <c r="H52" s="720">
        <v>0</v>
      </c>
      <c r="I52" s="721">
        <v>59.582999999999998</v>
      </c>
    </row>
    <row r="53" spans="1:9" ht="27" hidden="1" customHeight="1">
      <c r="A53" s="641"/>
      <c r="B53" s="1638" t="s">
        <v>122</v>
      </c>
      <c r="C53" s="1639"/>
      <c r="D53" s="1639"/>
      <c r="E53" s="1639"/>
      <c r="F53" s="771">
        <v>0</v>
      </c>
      <c r="G53" s="719">
        <v>0</v>
      </c>
      <c r="H53" s="720">
        <v>0</v>
      </c>
      <c r="I53" s="721">
        <v>0</v>
      </c>
    </row>
    <row r="54" spans="1:9" ht="27" hidden="1" customHeight="1">
      <c r="A54" s="641"/>
      <c r="B54" s="1638" t="s">
        <v>123</v>
      </c>
      <c r="C54" s="1639"/>
      <c r="D54" s="1639"/>
      <c r="E54" s="1639"/>
      <c r="F54" s="771">
        <v>0</v>
      </c>
      <c r="G54" s="719">
        <v>0</v>
      </c>
      <c r="H54" s="720">
        <v>0</v>
      </c>
      <c r="I54" s="721">
        <v>0</v>
      </c>
    </row>
    <row r="55" spans="1:9" ht="27" customHeight="1">
      <c r="A55" s="641"/>
      <c r="B55" s="1638" t="s">
        <v>524</v>
      </c>
      <c r="C55" s="1639"/>
      <c r="D55" s="1639"/>
      <c r="E55" s="1639"/>
      <c r="F55" s="771">
        <v>0</v>
      </c>
      <c r="G55" s="719">
        <v>6.0000000000000001E-3</v>
      </c>
      <c r="H55" s="720">
        <v>0</v>
      </c>
      <c r="I55" s="721">
        <v>6.0000000000000001E-3</v>
      </c>
    </row>
    <row r="56" spans="1:9" ht="27" customHeight="1">
      <c r="A56" s="641"/>
      <c r="B56" s="1638" t="s">
        <v>525</v>
      </c>
      <c r="C56" s="1639"/>
      <c r="D56" s="1639"/>
      <c r="E56" s="1639"/>
      <c r="F56" s="771">
        <v>942.36300000000006</v>
      </c>
      <c r="G56" s="719">
        <v>150</v>
      </c>
      <c r="H56" s="720">
        <v>69.382999999999996</v>
      </c>
      <c r="I56" s="721">
        <v>1161.7460000000001</v>
      </c>
    </row>
    <row r="57" spans="1:9" ht="27" hidden="1" customHeight="1">
      <c r="A57" s="641"/>
      <c r="B57" s="1638" t="s">
        <v>124</v>
      </c>
      <c r="C57" s="1639"/>
      <c r="D57" s="1639"/>
      <c r="E57" s="1639"/>
      <c r="F57" s="771">
        <v>0</v>
      </c>
      <c r="G57" s="719">
        <v>0</v>
      </c>
      <c r="H57" s="720">
        <v>0</v>
      </c>
      <c r="I57" s="721">
        <v>0</v>
      </c>
    </row>
    <row r="58" spans="1:9" ht="27" customHeight="1">
      <c r="A58" s="641"/>
      <c r="B58" s="1645" t="s">
        <v>526</v>
      </c>
      <c r="C58" s="1646"/>
      <c r="D58" s="1646"/>
      <c r="E58" s="1646"/>
      <c r="F58" s="771">
        <v>305.82100000000003</v>
      </c>
      <c r="G58" s="719">
        <v>0</v>
      </c>
      <c r="H58" s="720">
        <v>0</v>
      </c>
      <c r="I58" s="721">
        <v>305.82100000000003</v>
      </c>
    </row>
    <row r="59" spans="1:9" ht="27" customHeight="1">
      <c r="A59" s="641"/>
      <c r="B59" s="1638" t="s">
        <v>278</v>
      </c>
      <c r="C59" s="1639"/>
      <c r="D59" s="1639"/>
      <c r="E59" s="1639"/>
      <c r="F59" s="771">
        <v>0</v>
      </c>
      <c r="G59" s="719">
        <v>12.843999999999999</v>
      </c>
      <c r="H59" s="720">
        <v>0</v>
      </c>
      <c r="I59" s="721">
        <v>12.843999999999999</v>
      </c>
    </row>
    <row r="60" spans="1:9" ht="27" customHeight="1">
      <c r="A60" s="641"/>
      <c r="B60" s="1638" t="s">
        <v>279</v>
      </c>
      <c r="C60" s="1639"/>
      <c r="D60" s="1639"/>
      <c r="E60" s="1639"/>
      <c r="F60" s="771">
        <v>0</v>
      </c>
      <c r="G60" s="719">
        <v>0</v>
      </c>
      <c r="H60" s="720">
        <v>0</v>
      </c>
      <c r="I60" s="721">
        <v>0</v>
      </c>
    </row>
    <row r="61" spans="1:9" ht="27" customHeight="1">
      <c r="A61" s="641"/>
      <c r="B61" s="1638" t="s">
        <v>527</v>
      </c>
      <c r="C61" s="1639"/>
      <c r="D61" s="1639"/>
      <c r="E61" s="1639"/>
      <c r="F61" s="771">
        <v>8.3629999999999995</v>
      </c>
      <c r="G61" s="719">
        <v>38.020000000000003</v>
      </c>
      <c r="H61" s="720">
        <v>8.5350000000000001</v>
      </c>
      <c r="I61" s="721">
        <v>54.917999999999999</v>
      </c>
    </row>
    <row r="62" spans="1:9" ht="27" customHeight="1">
      <c r="A62" s="641"/>
      <c r="B62" s="1638" t="s">
        <v>528</v>
      </c>
      <c r="C62" s="1639"/>
      <c r="D62" s="1639"/>
      <c r="E62" s="1639"/>
      <c r="F62" s="771">
        <v>7.7560000000000002</v>
      </c>
      <c r="G62" s="719">
        <v>27.658000000000001</v>
      </c>
      <c r="H62" s="720">
        <v>252.54151000000002</v>
      </c>
      <c r="I62" s="721">
        <v>287.95551</v>
      </c>
    </row>
    <row r="63" spans="1:9" ht="27" customHeight="1">
      <c r="A63" s="641"/>
      <c r="B63" s="1638" t="s">
        <v>529</v>
      </c>
      <c r="C63" s="1639"/>
      <c r="D63" s="1639"/>
      <c r="E63" s="1639"/>
      <c r="F63" s="771">
        <v>165.94300000000001</v>
      </c>
      <c r="G63" s="719">
        <v>103.608</v>
      </c>
      <c r="H63" s="720">
        <v>35.327179999999998</v>
      </c>
      <c r="I63" s="721">
        <v>304.87817999999999</v>
      </c>
    </row>
    <row r="64" spans="1:9" ht="27" customHeight="1">
      <c r="A64" s="641"/>
      <c r="B64" s="1638" t="s">
        <v>530</v>
      </c>
      <c r="C64" s="1639"/>
      <c r="D64" s="1639"/>
      <c r="E64" s="1639"/>
      <c r="F64" s="771">
        <v>2.2759999999999998</v>
      </c>
      <c r="G64" s="719">
        <v>2.0019999999999998</v>
      </c>
      <c r="H64" s="720">
        <v>5.7389999999999999</v>
      </c>
      <c r="I64" s="721">
        <v>10.016999999999999</v>
      </c>
    </row>
    <row r="65" spans="1:35" ht="27" hidden="1" customHeight="1">
      <c r="A65" s="641" t="s">
        <v>125</v>
      </c>
      <c r="B65" s="1645" t="s">
        <v>126</v>
      </c>
      <c r="C65" s="1646"/>
      <c r="D65" s="1646"/>
      <c r="E65" s="1646"/>
      <c r="F65" s="771">
        <v>0</v>
      </c>
      <c r="G65" s="719">
        <v>0</v>
      </c>
      <c r="H65" s="720">
        <v>0</v>
      </c>
      <c r="I65" s="721">
        <v>0</v>
      </c>
    </row>
    <row r="66" spans="1:35" s="770" customFormat="1">
      <c r="A66" s="654">
        <v>8</v>
      </c>
      <c r="B66" s="1636" t="s">
        <v>531</v>
      </c>
      <c r="C66" s="1636"/>
      <c r="D66" s="1636"/>
      <c r="E66" s="1637"/>
      <c r="F66" s="772">
        <v>1223.2840000000001</v>
      </c>
      <c r="G66" s="773">
        <v>187.381</v>
      </c>
      <c r="H66" s="774">
        <v>22.417000000000002</v>
      </c>
      <c r="I66" s="775">
        <v>1433.0820000000001</v>
      </c>
      <c r="J66" s="759"/>
      <c r="K66" s="759"/>
      <c r="L66" s="759"/>
      <c r="M66" s="759"/>
      <c r="N66" s="759"/>
      <c r="O66" s="759"/>
      <c r="P66" s="759"/>
      <c r="Q66" s="759"/>
      <c r="R66" s="759"/>
      <c r="S66" s="759"/>
      <c r="T66" s="759"/>
      <c r="U66" s="759"/>
      <c r="V66" s="759"/>
      <c r="W66" s="759"/>
      <c r="X66" s="759"/>
      <c r="Y66" s="759"/>
      <c r="Z66" s="759"/>
      <c r="AA66" s="759"/>
      <c r="AB66" s="759"/>
      <c r="AC66" s="759"/>
      <c r="AD66" s="759"/>
      <c r="AE66" s="759"/>
      <c r="AF66" s="759"/>
      <c r="AG66" s="759"/>
      <c r="AH66" s="759"/>
      <c r="AI66" s="759"/>
    </row>
    <row r="67" spans="1:35" hidden="1">
      <c r="A67" s="641" t="s">
        <v>127</v>
      </c>
      <c r="B67" s="1638" t="s">
        <v>128</v>
      </c>
      <c r="C67" s="1639"/>
      <c r="D67" s="1639"/>
      <c r="E67" s="1639"/>
      <c r="F67" s="771">
        <v>0</v>
      </c>
      <c r="G67" s="719">
        <v>0</v>
      </c>
      <c r="H67" s="720">
        <v>0</v>
      </c>
      <c r="I67" s="721">
        <v>0</v>
      </c>
    </row>
    <row r="68" spans="1:35" ht="13.5" thickBot="1">
      <c r="A68" s="641"/>
      <c r="B68" s="1638" t="s">
        <v>294</v>
      </c>
      <c r="C68" s="1639"/>
      <c r="D68" s="1639"/>
      <c r="E68" s="1639"/>
      <c r="F68" s="771">
        <v>1223.2840000000001</v>
      </c>
      <c r="G68" s="719">
        <v>187.381</v>
      </c>
      <c r="H68" s="720">
        <v>22.417000000000002</v>
      </c>
      <c r="I68" s="721">
        <v>1433.0820000000001</v>
      </c>
    </row>
    <row r="69" spans="1:35" ht="27" hidden="1" customHeight="1">
      <c r="A69" s="641"/>
      <c r="B69" s="1638" t="s">
        <v>129</v>
      </c>
      <c r="C69" s="1639"/>
      <c r="D69" s="1639"/>
      <c r="E69" s="1639"/>
      <c r="F69" s="771">
        <v>0</v>
      </c>
      <c r="G69" s="719">
        <v>0</v>
      </c>
      <c r="H69" s="720">
        <v>0</v>
      </c>
      <c r="I69" s="721">
        <v>0</v>
      </c>
    </row>
    <row r="70" spans="1:35" ht="27" hidden="1" customHeight="1">
      <c r="A70" s="641"/>
      <c r="B70" s="1638" t="s">
        <v>130</v>
      </c>
      <c r="C70" s="1639"/>
      <c r="D70" s="1639"/>
      <c r="E70" s="1639"/>
      <c r="F70" s="771">
        <v>0</v>
      </c>
      <c r="G70" s="719">
        <v>0</v>
      </c>
      <c r="H70" s="720">
        <v>0</v>
      </c>
      <c r="I70" s="721">
        <v>0</v>
      </c>
    </row>
    <row r="71" spans="1:35" ht="27" hidden="1" customHeight="1" thickBot="1">
      <c r="A71" s="641"/>
      <c r="B71" s="1638" t="s">
        <v>280</v>
      </c>
      <c r="C71" s="1639"/>
      <c r="D71" s="1639"/>
      <c r="E71" s="1639"/>
      <c r="F71" s="780">
        <v>0</v>
      </c>
      <c r="G71" s="729">
        <v>0</v>
      </c>
      <c r="H71" s="730">
        <v>0</v>
      </c>
      <c r="I71" s="721">
        <v>0</v>
      </c>
    </row>
    <row r="72" spans="1:35" s="770" customFormat="1" ht="13.5" thickBot="1">
      <c r="A72" s="654">
        <v>9</v>
      </c>
      <c r="B72" s="1636" t="s">
        <v>532</v>
      </c>
      <c r="C72" s="1636"/>
      <c r="D72" s="1636"/>
      <c r="E72" s="1637"/>
      <c r="F72" s="781">
        <v>18849.826000000001</v>
      </c>
      <c r="G72" s="756">
        <v>8494.2810219999974</v>
      </c>
      <c r="H72" s="782">
        <v>4744.7909400000008</v>
      </c>
      <c r="I72" s="775">
        <v>32088.897962000003</v>
      </c>
      <c r="J72" s="759"/>
      <c r="K72" s="759"/>
      <c r="L72" s="759"/>
      <c r="M72" s="759"/>
      <c r="N72" s="759"/>
      <c r="O72" s="759"/>
      <c r="P72" s="759"/>
      <c r="Q72" s="759"/>
      <c r="R72" s="759"/>
      <c r="S72" s="759"/>
      <c r="T72" s="759"/>
      <c r="U72" s="759"/>
      <c r="V72" s="759"/>
      <c r="W72" s="759"/>
      <c r="X72" s="759"/>
      <c r="Y72" s="759"/>
      <c r="Z72" s="759"/>
      <c r="AA72" s="759"/>
      <c r="AB72" s="759"/>
      <c r="AC72" s="759"/>
      <c r="AD72" s="759"/>
      <c r="AE72" s="759"/>
      <c r="AF72" s="759"/>
      <c r="AG72" s="759"/>
      <c r="AH72" s="759"/>
      <c r="AI72" s="759"/>
    </row>
    <row r="73" spans="1:35" s="786" customFormat="1">
      <c r="A73" s="641"/>
      <c r="B73" s="1638" t="s">
        <v>533</v>
      </c>
      <c r="C73" s="1639"/>
      <c r="D73" s="1639"/>
      <c r="E73" s="1639"/>
      <c r="F73" s="783">
        <v>1379.6759999999999</v>
      </c>
      <c r="G73" s="784">
        <v>1243.0237914999998</v>
      </c>
      <c r="H73" s="785">
        <v>701.7196899999999</v>
      </c>
      <c r="I73" s="775">
        <v>3324.4194814999996</v>
      </c>
      <c r="J73" s="759"/>
      <c r="K73" s="759"/>
      <c r="L73" s="759"/>
      <c r="M73" s="759"/>
      <c r="N73" s="759"/>
      <c r="O73" s="759"/>
      <c r="P73" s="759"/>
      <c r="Q73" s="759"/>
      <c r="R73" s="759"/>
      <c r="S73" s="759"/>
      <c r="T73" s="759"/>
      <c r="U73" s="759"/>
      <c r="V73" s="759"/>
      <c r="W73" s="759"/>
      <c r="X73" s="759"/>
      <c r="Y73" s="759"/>
      <c r="Z73" s="759"/>
      <c r="AA73" s="759"/>
      <c r="AB73" s="759"/>
      <c r="AC73" s="759"/>
      <c r="AD73" s="759"/>
      <c r="AE73" s="759"/>
      <c r="AF73" s="759"/>
      <c r="AG73" s="759"/>
      <c r="AH73" s="759"/>
      <c r="AI73" s="759"/>
    </row>
    <row r="74" spans="1:35">
      <c r="A74" s="641"/>
      <c r="B74" s="685"/>
      <c r="C74" s="1650" t="s">
        <v>31</v>
      </c>
      <c r="D74" s="1651"/>
      <c r="E74" s="1638"/>
      <c r="F74" s="771">
        <v>1385.932</v>
      </c>
      <c r="G74" s="719">
        <v>1243.9677914999997</v>
      </c>
      <c r="H74" s="720">
        <v>703.44823999999994</v>
      </c>
      <c r="I74" s="775">
        <v>3333.3480314999997</v>
      </c>
    </row>
    <row r="75" spans="1:35" hidden="1">
      <c r="A75" s="641"/>
      <c r="B75" s="685"/>
      <c r="C75" s="1651" t="s">
        <v>131</v>
      </c>
      <c r="D75" s="1651"/>
      <c r="E75" s="1638"/>
      <c r="F75" s="771">
        <v>0</v>
      </c>
      <c r="G75" s="719">
        <v>0</v>
      </c>
      <c r="H75" s="720">
        <v>0</v>
      </c>
      <c r="I75" s="775">
        <v>0</v>
      </c>
    </row>
    <row r="76" spans="1:35" ht="27" customHeight="1">
      <c r="A76" s="641"/>
      <c r="B76" s="685"/>
      <c r="C76" s="1651" t="s">
        <v>534</v>
      </c>
      <c r="D76" s="1651" t="s">
        <v>132</v>
      </c>
      <c r="E76" s="1638"/>
      <c r="F76" s="771">
        <v>-6.2560000000000002</v>
      </c>
      <c r="G76" s="719">
        <v>-0.94399999999999995</v>
      </c>
      <c r="H76" s="720">
        <v>-1.72855</v>
      </c>
      <c r="I76" s="775">
        <v>-8.9285499999999995</v>
      </c>
    </row>
    <row r="77" spans="1:35">
      <c r="A77" s="641"/>
      <c r="B77" s="1638" t="s">
        <v>535</v>
      </c>
      <c r="C77" s="1639"/>
      <c r="D77" s="1639"/>
      <c r="E77" s="1639"/>
      <c r="F77" s="771">
        <v>16360.981</v>
      </c>
      <c r="G77" s="719">
        <v>6332.4564969999974</v>
      </c>
      <c r="H77" s="720">
        <v>1548.6530400000001</v>
      </c>
      <c r="I77" s="721">
        <v>24242.090536999996</v>
      </c>
    </row>
    <row r="78" spans="1:35">
      <c r="A78" s="641"/>
      <c r="B78" s="685"/>
      <c r="C78" s="1650" t="s">
        <v>33</v>
      </c>
      <c r="D78" s="1651"/>
      <c r="E78" s="1638"/>
      <c r="F78" s="771">
        <v>16361.742</v>
      </c>
      <c r="G78" s="719">
        <v>6334.8294969999979</v>
      </c>
      <c r="H78" s="720">
        <v>1549.33808</v>
      </c>
      <c r="I78" s="721">
        <v>24245.909576999999</v>
      </c>
    </row>
    <row r="79" spans="1:35" ht="26.25" customHeight="1">
      <c r="A79" s="641"/>
      <c r="B79" s="685"/>
      <c r="C79" s="1651" t="s">
        <v>536</v>
      </c>
      <c r="D79" s="1651"/>
      <c r="E79" s="1638"/>
      <c r="F79" s="771">
        <v>-0.76100000000000001</v>
      </c>
      <c r="G79" s="719">
        <v>-2.3730000000000002</v>
      </c>
      <c r="H79" s="720">
        <v>-0.68504000000000043</v>
      </c>
      <c r="I79" s="721">
        <v>-3.8190400000000002</v>
      </c>
    </row>
    <row r="80" spans="1:35" ht="27" hidden="1" customHeight="1">
      <c r="A80" s="641"/>
      <c r="B80" s="1638" t="s">
        <v>133</v>
      </c>
      <c r="C80" s="1639"/>
      <c r="D80" s="1639"/>
      <c r="E80" s="1639"/>
      <c r="F80" s="771">
        <v>0</v>
      </c>
      <c r="G80" s="719">
        <v>0</v>
      </c>
      <c r="H80" s="720">
        <v>0</v>
      </c>
      <c r="I80" s="721">
        <v>0</v>
      </c>
    </row>
    <row r="81" spans="1:9" ht="27" hidden="1" customHeight="1">
      <c r="A81" s="641"/>
      <c r="B81" s="685"/>
      <c r="C81" s="1639" t="s">
        <v>134</v>
      </c>
      <c r="D81" s="1639"/>
      <c r="E81" s="1639"/>
      <c r="F81" s="771">
        <v>0</v>
      </c>
      <c r="G81" s="719">
        <v>0</v>
      </c>
      <c r="H81" s="720">
        <v>0</v>
      </c>
      <c r="I81" s="721">
        <v>0</v>
      </c>
    </row>
    <row r="82" spans="1:9" ht="27" hidden="1" customHeight="1">
      <c r="A82" s="641"/>
      <c r="B82" s="685"/>
      <c r="C82" s="1651" t="s">
        <v>135</v>
      </c>
      <c r="D82" s="1651"/>
      <c r="E82" s="1638"/>
      <c r="F82" s="771">
        <v>0</v>
      </c>
      <c r="G82" s="719">
        <v>0</v>
      </c>
      <c r="H82" s="720">
        <v>0</v>
      </c>
      <c r="I82" s="721">
        <v>0</v>
      </c>
    </row>
    <row r="83" spans="1:9" hidden="1">
      <c r="A83" s="641"/>
      <c r="B83" s="685"/>
      <c r="C83" s="1651" t="s">
        <v>136</v>
      </c>
      <c r="D83" s="1651" t="s">
        <v>132</v>
      </c>
      <c r="E83" s="1638"/>
      <c r="F83" s="771">
        <v>0</v>
      </c>
      <c r="G83" s="719">
        <v>0</v>
      </c>
      <c r="H83" s="720">
        <v>0</v>
      </c>
      <c r="I83" s="721">
        <v>0</v>
      </c>
    </row>
    <row r="84" spans="1:9" ht="27" customHeight="1">
      <c r="A84" s="641"/>
      <c r="B84" s="1638" t="s">
        <v>537</v>
      </c>
      <c r="C84" s="1639"/>
      <c r="D84" s="1639"/>
      <c r="E84" s="1639"/>
      <c r="F84" s="771">
        <v>36.762</v>
      </c>
      <c r="G84" s="719">
        <v>78.713999999999999</v>
      </c>
      <c r="H84" s="720">
        <v>2.218</v>
      </c>
      <c r="I84" s="721">
        <v>117.694</v>
      </c>
    </row>
    <row r="85" spans="1:9" ht="27" customHeight="1">
      <c r="A85" s="641"/>
      <c r="B85" s="685"/>
      <c r="C85" s="1639" t="s">
        <v>538</v>
      </c>
      <c r="D85" s="1639"/>
      <c r="E85" s="1639"/>
      <c r="F85" s="771">
        <v>36.762</v>
      </c>
      <c r="G85" s="719">
        <v>78.713999999999999</v>
      </c>
      <c r="H85" s="720">
        <v>2.218</v>
      </c>
      <c r="I85" s="721">
        <v>117.694</v>
      </c>
    </row>
    <row r="86" spans="1:9" ht="27" hidden="1" customHeight="1">
      <c r="A86" s="641"/>
      <c r="B86" s="685"/>
      <c r="C86" s="1651" t="s">
        <v>137</v>
      </c>
      <c r="D86" s="1651"/>
      <c r="E86" s="1638"/>
      <c r="F86" s="771">
        <v>0</v>
      </c>
      <c r="G86" s="719">
        <v>0</v>
      </c>
      <c r="H86" s="720">
        <v>0</v>
      </c>
      <c r="I86" s="721">
        <v>0</v>
      </c>
    </row>
    <row r="87" spans="1:9" ht="27" hidden="1" customHeight="1">
      <c r="A87" s="641"/>
      <c r="B87" s="685"/>
      <c r="C87" s="1651" t="s">
        <v>138</v>
      </c>
      <c r="D87" s="1651" t="s">
        <v>132</v>
      </c>
      <c r="E87" s="1638"/>
      <c r="F87" s="771">
        <v>0</v>
      </c>
      <c r="G87" s="719">
        <v>0</v>
      </c>
      <c r="H87" s="720">
        <v>0</v>
      </c>
      <c r="I87" s="721">
        <v>0</v>
      </c>
    </row>
    <row r="88" spans="1:9">
      <c r="A88" s="641"/>
      <c r="B88" s="1638" t="s">
        <v>539</v>
      </c>
      <c r="C88" s="1639"/>
      <c r="D88" s="1639"/>
      <c r="E88" s="1639"/>
      <c r="F88" s="771">
        <v>0.33800000000000002</v>
      </c>
      <c r="G88" s="719">
        <v>130.036</v>
      </c>
      <c r="H88" s="720">
        <v>2404.8049999999998</v>
      </c>
      <c r="I88" s="721">
        <v>2535.1790000000001</v>
      </c>
    </row>
    <row r="89" spans="1:9">
      <c r="A89" s="641"/>
      <c r="B89" s="685"/>
      <c r="C89" s="1639" t="s">
        <v>540</v>
      </c>
      <c r="D89" s="1639"/>
      <c r="E89" s="1639"/>
      <c r="F89" s="771">
        <v>0.34499999999999997</v>
      </c>
      <c r="G89" s="719">
        <v>130.036</v>
      </c>
      <c r="H89" s="720">
        <v>2437.4369999999999</v>
      </c>
      <c r="I89" s="721">
        <v>2567.8180000000002</v>
      </c>
    </row>
    <row r="90" spans="1:9" ht="27" hidden="1" customHeight="1">
      <c r="A90" s="641"/>
      <c r="B90" s="685"/>
      <c r="C90" s="1651" t="s">
        <v>139</v>
      </c>
      <c r="D90" s="1651"/>
      <c r="E90" s="1638"/>
      <c r="F90" s="771">
        <v>0</v>
      </c>
      <c r="G90" s="719">
        <v>0</v>
      </c>
      <c r="H90" s="720">
        <v>0</v>
      </c>
      <c r="I90" s="721">
        <v>0</v>
      </c>
    </row>
    <row r="91" spans="1:9" ht="27" customHeight="1">
      <c r="A91" s="641"/>
      <c r="B91" s="685"/>
      <c r="C91" s="1651" t="s">
        <v>541</v>
      </c>
      <c r="D91" s="1651" t="s">
        <v>132</v>
      </c>
      <c r="E91" s="1638"/>
      <c r="F91" s="771">
        <v>-7.0000000000000001E-3</v>
      </c>
      <c r="G91" s="719">
        <v>0</v>
      </c>
      <c r="H91" s="720">
        <v>-32.631999999999998</v>
      </c>
      <c r="I91" s="721">
        <v>-32.639000000000003</v>
      </c>
    </row>
    <row r="92" spans="1:9">
      <c r="A92" s="641"/>
      <c r="B92" s="1638" t="s">
        <v>542</v>
      </c>
      <c r="C92" s="1639"/>
      <c r="D92" s="1639"/>
      <c r="E92" s="1639"/>
      <c r="F92" s="771">
        <v>989.79100000000005</v>
      </c>
      <c r="G92" s="719">
        <v>0</v>
      </c>
      <c r="H92" s="720">
        <v>0</v>
      </c>
      <c r="I92" s="721">
        <v>989.79100000000005</v>
      </c>
    </row>
    <row r="93" spans="1:9">
      <c r="A93" s="641"/>
      <c r="B93" s="685"/>
      <c r="C93" s="1639" t="s">
        <v>543</v>
      </c>
      <c r="D93" s="1639"/>
      <c r="E93" s="1639"/>
      <c r="F93" s="771">
        <v>992.79600000000005</v>
      </c>
      <c r="G93" s="719">
        <v>0</v>
      </c>
      <c r="H93" s="720">
        <v>0</v>
      </c>
      <c r="I93" s="721">
        <v>992.79600000000005</v>
      </c>
    </row>
    <row r="94" spans="1:9">
      <c r="A94" s="641"/>
      <c r="B94" s="685"/>
      <c r="C94" s="1651" t="s">
        <v>544</v>
      </c>
      <c r="D94" s="1651"/>
      <c r="E94" s="1638"/>
      <c r="F94" s="771">
        <v>-0.183</v>
      </c>
      <c r="G94" s="719">
        <v>0</v>
      </c>
      <c r="H94" s="720">
        <v>0</v>
      </c>
      <c r="I94" s="721">
        <v>-0.183</v>
      </c>
    </row>
    <row r="95" spans="1:9" ht="27" customHeight="1">
      <c r="A95" s="641"/>
      <c r="B95" s="685"/>
      <c r="C95" s="1651" t="s">
        <v>545</v>
      </c>
      <c r="D95" s="1651" t="s">
        <v>132</v>
      </c>
      <c r="E95" s="1638"/>
      <c r="F95" s="771">
        <v>-2.8220000000000001</v>
      </c>
      <c r="G95" s="719">
        <v>0</v>
      </c>
      <c r="H95" s="720">
        <v>0</v>
      </c>
      <c r="I95" s="721">
        <v>-2.8220000000000001</v>
      </c>
    </row>
    <row r="96" spans="1:9">
      <c r="A96" s="641"/>
      <c r="B96" s="1638" t="s">
        <v>546</v>
      </c>
      <c r="C96" s="1639"/>
      <c r="D96" s="1639"/>
      <c r="E96" s="1639"/>
      <c r="F96" s="771">
        <v>4.7E-2</v>
      </c>
      <c r="G96" s="719">
        <v>0.56999999999999995</v>
      </c>
      <c r="H96" s="720">
        <v>0</v>
      </c>
      <c r="I96" s="721">
        <v>0.61699999999999999</v>
      </c>
    </row>
    <row r="97" spans="1:9">
      <c r="A97" s="641"/>
      <c r="B97" s="685"/>
      <c r="C97" s="1639" t="s">
        <v>547</v>
      </c>
      <c r="D97" s="1639"/>
      <c r="E97" s="1639"/>
      <c r="F97" s="771">
        <v>4.8000000000000001E-2</v>
      </c>
      <c r="G97" s="719">
        <v>0.57199999999999995</v>
      </c>
      <c r="H97" s="720">
        <v>0</v>
      </c>
      <c r="I97" s="721">
        <v>0.62</v>
      </c>
    </row>
    <row r="98" spans="1:9" ht="27" customHeight="1">
      <c r="A98" s="641"/>
      <c r="B98" s="685"/>
      <c r="C98" s="1651" t="s">
        <v>140</v>
      </c>
      <c r="D98" s="1651"/>
      <c r="E98" s="1638"/>
      <c r="F98" s="771">
        <v>0</v>
      </c>
      <c r="G98" s="719">
        <v>-2E-3</v>
      </c>
      <c r="H98" s="720">
        <v>0</v>
      </c>
      <c r="I98" s="721">
        <v>-2E-3</v>
      </c>
    </row>
    <row r="99" spans="1:9" ht="27" customHeight="1">
      <c r="A99" s="641"/>
      <c r="B99" s="685"/>
      <c r="C99" s="1651" t="s">
        <v>548</v>
      </c>
      <c r="D99" s="1651" t="s">
        <v>132</v>
      </c>
      <c r="E99" s="1638"/>
      <c r="F99" s="771">
        <v>-1E-3</v>
      </c>
      <c r="G99" s="719">
        <v>0</v>
      </c>
      <c r="H99" s="720">
        <v>0</v>
      </c>
      <c r="I99" s="721">
        <v>-1E-3</v>
      </c>
    </row>
    <row r="100" spans="1:9">
      <c r="A100" s="641"/>
      <c r="B100" s="1638" t="s">
        <v>549</v>
      </c>
      <c r="C100" s="1639"/>
      <c r="D100" s="1639"/>
      <c r="E100" s="1639"/>
      <c r="F100" s="771">
        <v>2E-3</v>
      </c>
      <c r="G100" s="719">
        <v>0</v>
      </c>
      <c r="H100" s="720">
        <v>0</v>
      </c>
      <c r="I100" s="721">
        <v>2E-3</v>
      </c>
    </row>
    <row r="101" spans="1:9">
      <c r="A101" s="641"/>
      <c r="B101" s="685"/>
      <c r="C101" s="1639" t="s">
        <v>550</v>
      </c>
      <c r="D101" s="1639"/>
      <c r="E101" s="1639"/>
      <c r="F101" s="771">
        <v>3.0000000000000001E-3</v>
      </c>
      <c r="G101" s="719">
        <v>0</v>
      </c>
      <c r="H101" s="720">
        <v>0</v>
      </c>
      <c r="I101" s="721">
        <v>3.0000000000000001E-3</v>
      </c>
    </row>
    <row r="102" spans="1:9" hidden="1">
      <c r="A102" s="641"/>
      <c r="B102" s="685"/>
      <c r="C102" s="1651" t="s">
        <v>141</v>
      </c>
      <c r="D102" s="1651"/>
      <c r="E102" s="1638"/>
      <c r="F102" s="771">
        <v>0</v>
      </c>
      <c r="G102" s="719">
        <v>0</v>
      </c>
      <c r="H102" s="720">
        <v>0</v>
      </c>
      <c r="I102" s="721">
        <v>0</v>
      </c>
    </row>
    <row r="103" spans="1:9">
      <c r="A103" s="641"/>
      <c r="B103" s="685"/>
      <c r="C103" s="1651" t="s">
        <v>551</v>
      </c>
      <c r="D103" s="1651" t="s">
        <v>132</v>
      </c>
      <c r="E103" s="1638"/>
      <c r="F103" s="771">
        <v>-1E-3</v>
      </c>
      <c r="G103" s="719">
        <v>0</v>
      </c>
      <c r="H103" s="720">
        <v>0</v>
      </c>
      <c r="I103" s="721">
        <v>-1E-3</v>
      </c>
    </row>
    <row r="104" spans="1:9">
      <c r="A104" s="641"/>
      <c r="B104" s="1638" t="s">
        <v>552</v>
      </c>
      <c r="C104" s="1639"/>
      <c r="D104" s="1639"/>
      <c r="E104" s="1639"/>
      <c r="F104" s="771">
        <v>23.568000000000001</v>
      </c>
      <c r="G104" s="719">
        <v>123.461</v>
      </c>
      <c r="H104" s="720">
        <v>0</v>
      </c>
      <c r="I104" s="721">
        <v>147.029</v>
      </c>
    </row>
    <row r="105" spans="1:9">
      <c r="A105" s="641"/>
      <c r="B105" s="685"/>
      <c r="C105" s="1639" t="s">
        <v>553</v>
      </c>
      <c r="D105" s="1639"/>
      <c r="E105" s="1639"/>
      <c r="F105" s="771">
        <v>24.277000000000001</v>
      </c>
      <c r="G105" s="719">
        <v>134.422</v>
      </c>
      <c r="H105" s="720">
        <v>0</v>
      </c>
      <c r="I105" s="721">
        <v>158.69900000000001</v>
      </c>
    </row>
    <row r="106" spans="1:9" ht="27" customHeight="1">
      <c r="A106" s="641"/>
      <c r="B106" s="685"/>
      <c r="C106" s="1651" t="s">
        <v>554</v>
      </c>
      <c r="D106" s="1651"/>
      <c r="E106" s="1638"/>
      <c r="F106" s="771">
        <v>0</v>
      </c>
      <c r="G106" s="719">
        <v>-0.30399999999999999</v>
      </c>
      <c r="H106" s="720">
        <v>0</v>
      </c>
      <c r="I106" s="721">
        <v>-0.30399999999999999</v>
      </c>
    </row>
    <row r="107" spans="1:9" ht="27" customHeight="1">
      <c r="A107" s="641"/>
      <c r="B107" s="685"/>
      <c r="C107" s="1651" t="s">
        <v>555</v>
      </c>
      <c r="D107" s="1651" t="s">
        <v>132</v>
      </c>
      <c r="E107" s="1638"/>
      <c r="F107" s="771">
        <v>-0.70899999999999996</v>
      </c>
      <c r="G107" s="719">
        <v>-10.657</v>
      </c>
      <c r="H107" s="720">
        <v>0</v>
      </c>
      <c r="I107" s="721">
        <v>-11.366</v>
      </c>
    </row>
    <row r="108" spans="1:9" ht="27" customHeight="1">
      <c r="A108" s="641"/>
      <c r="B108" s="1638" t="s">
        <v>142</v>
      </c>
      <c r="C108" s="1639"/>
      <c r="D108" s="1639"/>
      <c r="E108" s="1639"/>
      <c r="F108" s="771">
        <v>0</v>
      </c>
      <c r="G108" s="719">
        <v>576.33100000000002</v>
      </c>
      <c r="H108" s="720">
        <v>74.091999999999999</v>
      </c>
      <c r="I108" s="721">
        <v>650.423</v>
      </c>
    </row>
    <row r="109" spans="1:9" ht="27" customHeight="1">
      <c r="A109" s="641"/>
      <c r="B109" s="685"/>
      <c r="C109" s="1639" t="s">
        <v>143</v>
      </c>
      <c r="D109" s="1639"/>
      <c r="E109" s="1639"/>
      <c r="F109" s="771">
        <v>0</v>
      </c>
      <c r="G109" s="719">
        <v>576.33100000000002</v>
      </c>
      <c r="H109" s="720">
        <v>74.091999999999999</v>
      </c>
      <c r="I109" s="721">
        <v>650.423</v>
      </c>
    </row>
    <row r="110" spans="1:9" ht="27" hidden="1" customHeight="1">
      <c r="A110" s="641"/>
      <c r="B110" s="685"/>
      <c r="C110" s="1651" t="s">
        <v>144</v>
      </c>
      <c r="D110" s="1651"/>
      <c r="E110" s="1638"/>
      <c r="F110" s="771">
        <v>0</v>
      </c>
      <c r="G110" s="719">
        <v>0</v>
      </c>
      <c r="H110" s="720">
        <v>0</v>
      </c>
      <c r="I110" s="721">
        <v>0</v>
      </c>
    </row>
    <row r="111" spans="1:9" ht="27" hidden="1" customHeight="1">
      <c r="A111" s="641"/>
      <c r="B111" s="685"/>
      <c r="C111" s="1651" t="s">
        <v>145</v>
      </c>
      <c r="D111" s="1651" t="s">
        <v>132</v>
      </c>
      <c r="E111" s="1638"/>
      <c r="F111" s="771">
        <v>0</v>
      </c>
      <c r="G111" s="719">
        <v>0</v>
      </c>
      <c r="H111" s="720">
        <v>0</v>
      </c>
      <c r="I111" s="721">
        <v>0</v>
      </c>
    </row>
    <row r="112" spans="1:9" ht="27" hidden="1" customHeight="1">
      <c r="A112" s="641"/>
      <c r="B112" s="1638" t="s">
        <v>146</v>
      </c>
      <c r="C112" s="1639"/>
      <c r="D112" s="1639"/>
      <c r="E112" s="1639"/>
      <c r="F112" s="771">
        <v>0</v>
      </c>
      <c r="G112" s="719">
        <v>0</v>
      </c>
      <c r="H112" s="720">
        <v>0</v>
      </c>
      <c r="I112" s="721">
        <v>0</v>
      </c>
    </row>
    <row r="113" spans="1:9" ht="27" hidden="1" customHeight="1">
      <c r="A113" s="641"/>
      <c r="B113" s="685"/>
      <c r="C113" s="1639" t="s">
        <v>147</v>
      </c>
      <c r="D113" s="1639"/>
      <c r="E113" s="1639"/>
      <c r="F113" s="771">
        <v>0</v>
      </c>
      <c r="G113" s="719">
        <v>0</v>
      </c>
      <c r="H113" s="720">
        <v>0</v>
      </c>
      <c r="I113" s="721">
        <v>0</v>
      </c>
    </row>
    <row r="114" spans="1:9" ht="27" hidden="1" customHeight="1">
      <c r="A114" s="641"/>
      <c r="B114" s="685"/>
      <c r="C114" s="1651" t="s">
        <v>148</v>
      </c>
      <c r="D114" s="1651"/>
      <c r="E114" s="1638"/>
      <c r="F114" s="771">
        <v>0</v>
      </c>
      <c r="G114" s="719">
        <v>0</v>
      </c>
      <c r="H114" s="720">
        <v>0</v>
      </c>
      <c r="I114" s="721">
        <v>0</v>
      </c>
    </row>
    <row r="115" spans="1:9" ht="27" hidden="1" customHeight="1">
      <c r="A115" s="641"/>
      <c r="B115" s="685"/>
      <c r="C115" s="1651" t="s">
        <v>149</v>
      </c>
      <c r="D115" s="1651" t="s">
        <v>132</v>
      </c>
      <c r="E115" s="1638"/>
      <c r="F115" s="771">
        <v>0</v>
      </c>
      <c r="G115" s="719">
        <v>0</v>
      </c>
      <c r="H115" s="720">
        <v>0</v>
      </c>
      <c r="I115" s="721">
        <v>0</v>
      </c>
    </row>
    <row r="116" spans="1:9" ht="27" hidden="1" customHeight="1">
      <c r="A116" s="641"/>
      <c r="B116" s="1638" t="s">
        <v>150</v>
      </c>
      <c r="C116" s="1639"/>
      <c r="D116" s="1639"/>
      <c r="E116" s="1639"/>
      <c r="F116" s="771">
        <v>0</v>
      </c>
      <c r="G116" s="719">
        <v>0</v>
      </c>
      <c r="H116" s="720">
        <v>0</v>
      </c>
      <c r="I116" s="721">
        <v>0</v>
      </c>
    </row>
    <row r="117" spans="1:9" ht="27" hidden="1" customHeight="1">
      <c r="A117" s="641"/>
      <c r="B117" s="685"/>
      <c r="C117" s="1639" t="s">
        <v>151</v>
      </c>
      <c r="D117" s="1639"/>
      <c r="E117" s="1639"/>
      <c r="F117" s="771">
        <v>0</v>
      </c>
      <c r="G117" s="719">
        <v>0</v>
      </c>
      <c r="H117" s="720">
        <v>0</v>
      </c>
      <c r="I117" s="721">
        <v>0</v>
      </c>
    </row>
    <row r="118" spans="1:9" ht="27" hidden="1" customHeight="1">
      <c r="A118" s="641"/>
      <c r="B118" s="685"/>
      <c r="C118" s="1651" t="s">
        <v>152</v>
      </c>
      <c r="D118" s="1651"/>
      <c r="E118" s="1638"/>
      <c r="F118" s="771">
        <v>0</v>
      </c>
      <c r="G118" s="719">
        <v>0</v>
      </c>
      <c r="H118" s="720">
        <v>0</v>
      </c>
      <c r="I118" s="721">
        <v>0</v>
      </c>
    </row>
    <row r="119" spans="1:9" ht="27" hidden="1" customHeight="1">
      <c r="A119" s="641"/>
      <c r="B119" s="685"/>
      <c r="C119" s="1651" t="s">
        <v>153</v>
      </c>
      <c r="D119" s="1651" t="s">
        <v>132</v>
      </c>
      <c r="E119" s="1638"/>
      <c r="F119" s="771">
        <v>0</v>
      </c>
      <c r="G119" s="719">
        <v>0</v>
      </c>
      <c r="H119" s="720">
        <v>0</v>
      </c>
      <c r="I119" s="721">
        <v>0</v>
      </c>
    </row>
    <row r="120" spans="1:9" ht="27" hidden="1" customHeight="1">
      <c r="A120" s="641"/>
      <c r="B120" s="1638" t="s">
        <v>154</v>
      </c>
      <c r="C120" s="1639"/>
      <c r="D120" s="1639"/>
      <c r="E120" s="1639"/>
      <c r="F120" s="771">
        <v>0</v>
      </c>
      <c r="G120" s="719">
        <v>0</v>
      </c>
      <c r="H120" s="720">
        <v>0</v>
      </c>
      <c r="I120" s="721">
        <v>0</v>
      </c>
    </row>
    <row r="121" spans="1:9" ht="27" hidden="1" customHeight="1">
      <c r="A121" s="641"/>
      <c r="B121" s="685"/>
      <c r="C121" s="1639" t="s">
        <v>155</v>
      </c>
      <c r="D121" s="1639"/>
      <c r="E121" s="1639"/>
      <c r="F121" s="771">
        <v>0</v>
      </c>
      <c r="G121" s="719">
        <v>0</v>
      </c>
      <c r="H121" s="720">
        <v>0</v>
      </c>
      <c r="I121" s="721">
        <v>0</v>
      </c>
    </row>
    <row r="122" spans="1:9" ht="27" hidden="1" customHeight="1">
      <c r="A122" s="641"/>
      <c r="B122" s="685"/>
      <c r="C122" s="1651" t="s">
        <v>156</v>
      </c>
      <c r="D122" s="1651"/>
      <c r="E122" s="1638"/>
      <c r="F122" s="771">
        <v>0</v>
      </c>
      <c r="G122" s="719">
        <v>0</v>
      </c>
      <c r="H122" s="720">
        <v>0</v>
      </c>
      <c r="I122" s="721">
        <v>0</v>
      </c>
    </row>
    <row r="123" spans="1:9" ht="27" hidden="1" customHeight="1">
      <c r="A123" s="641"/>
      <c r="B123" s="685"/>
      <c r="C123" s="1651" t="s">
        <v>157</v>
      </c>
      <c r="D123" s="1651" t="s">
        <v>132</v>
      </c>
      <c r="E123" s="1638"/>
      <c r="F123" s="771">
        <v>0</v>
      </c>
      <c r="G123" s="719">
        <v>0</v>
      </c>
      <c r="H123" s="720">
        <v>0</v>
      </c>
      <c r="I123" s="721">
        <v>0</v>
      </c>
    </row>
    <row r="124" spans="1:9" ht="27" hidden="1" customHeight="1">
      <c r="A124" s="641"/>
      <c r="B124" s="1638" t="s">
        <v>158</v>
      </c>
      <c r="C124" s="1639"/>
      <c r="D124" s="1639"/>
      <c r="E124" s="1639"/>
      <c r="F124" s="771">
        <v>0</v>
      </c>
      <c r="G124" s="719">
        <v>0</v>
      </c>
      <c r="H124" s="720">
        <v>0</v>
      </c>
      <c r="I124" s="721">
        <v>0</v>
      </c>
    </row>
    <row r="125" spans="1:9" ht="27" hidden="1" customHeight="1">
      <c r="A125" s="641"/>
      <c r="B125" s="685"/>
      <c r="C125" s="1639" t="s">
        <v>159</v>
      </c>
      <c r="D125" s="1639"/>
      <c r="E125" s="1639"/>
      <c r="F125" s="771">
        <v>0</v>
      </c>
      <c r="G125" s="719">
        <v>0</v>
      </c>
      <c r="H125" s="720">
        <v>0</v>
      </c>
      <c r="I125" s="721">
        <v>0</v>
      </c>
    </row>
    <row r="126" spans="1:9" ht="27" hidden="1" customHeight="1">
      <c r="A126" s="641"/>
      <c r="B126" s="685"/>
      <c r="C126" s="1651" t="s">
        <v>160</v>
      </c>
      <c r="D126" s="1651"/>
      <c r="E126" s="1638"/>
      <c r="F126" s="771">
        <v>0</v>
      </c>
      <c r="G126" s="719">
        <v>0</v>
      </c>
      <c r="H126" s="720">
        <v>0</v>
      </c>
      <c r="I126" s="721">
        <v>0</v>
      </c>
    </row>
    <row r="127" spans="1:9" ht="27" hidden="1" customHeight="1">
      <c r="A127" s="641"/>
      <c r="B127" s="685"/>
      <c r="C127" s="1651" t="s">
        <v>161</v>
      </c>
      <c r="D127" s="1651" t="s">
        <v>132</v>
      </c>
      <c r="E127" s="1638"/>
      <c r="F127" s="771">
        <v>0</v>
      </c>
      <c r="G127" s="719">
        <v>0</v>
      </c>
      <c r="H127" s="720">
        <v>0</v>
      </c>
      <c r="I127" s="721">
        <v>0</v>
      </c>
    </row>
    <row r="128" spans="1:9" ht="27" hidden="1" customHeight="1">
      <c r="A128" s="641"/>
      <c r="B128" s="1638" t="s">
        <v>162</v>
      </c>
      <c r="C128" s="1639"/>
      <c r="D128" s="1639"/>
      <c r="E128" s="1639"/>
      <c r="F128" s="771">
        <v>0</v>
      </c>
      <c r="G128" s="719">
        <v>0</v>
      </c>
      <c r="H128" s="720">
        <v>0</v>
      </c>
      <c r="I128" s="721">
        <v>0</v>
      </c>
    </row>
    <row r="129" spans="1:9" ht="27" hidden="1" customHeight="1">
      <c r="A129" s="641"/>
      <c r="B129" s="685"/>
      <c r="C129" s="1639" t="s">
        <v>163</v>
      </c>
      <c r="D129" s="1639"/>
      <c r="E129" s="1639"/>
      <c r="F129" s="771">
        <v>0</v>
      </c>
      <c r="G129" s="719">
        <v>0</v>
      </c>
      <c r="H129" s="720">
        <v>0</v>
      </c>
      <c r="I129" s="721">
        <v>0</v>
      </c>
    </row>
    <row r="130" spans="1:9" ht="27" hidden="1" customHeight="1">
      <c r="A130" s="641"/>
      <c r="B130" s="685"/>
      <c r="C130" s="1651" t="s">
        <v>164</v>
      </c>
      <c r="D130" s="1651"/>
      <c r="E130" s="1638"/>
      <c r="F130" s="771">
        <v>0</v>
      </c>
      <c r="G130" s="719">
        <v>0</v>
      </c>
      <c r="H130" s="720">
        <v>0</v>
      </c>
      <c r="I130" s="721">
        <v>0</v>
      </c>
    </row>
    <row r="131" spans="1:9" ht="27" hidden="1" customHeight="1">
      <c r="A131" s="641"/>
      <c r="B131" s="685"/>
      <c r="C131" s="1651" t="s">
        <v>165</v>
      </c>
      <c r="D131" s="1651" t="s">
        <v>132</v>
      </c>
      <c r="E131" s="1638"/>
      <c r="F131" s="771">
        <v>0</v>
      </c>
      <c r="G131" s="719">
        <v>0</v>
      </c>
      <c r="H131" s="720">
        <v>0</v>
      </c>
      <c r="I131" s="721">
        <v>0</v>
      </c>
    </row>
    <row r="132" spans="1:9" ht="27" customHeight="1">
      <c r="A132" s="641"/>
      <c r="B132" s="1638" t="s">
        <v>556</v>
      </c>
      <c r="C132" s="1639"/>
      <c r="D132" s="1639"/>
      <c r="E132" s="1639"/>
      <c r="F132" s="771">
        <v>7.9409999999999998</v>
      </c>
      <c r="G132" s="719">
        <v>0</v>
      </c>
      <c r="H132" s="720">
        <v>0</v>
      </c>
      <c r="I132" s="721">
        <v>7.9409999999999998</v>
      </c>
    </row>
    <row r="133" spans="1:9" ht="27" customHeight="1">
      <c r="A133" s="641"/>
      <c r="B133" s="685"/>
      <c r="C133" s="1639" t="s">
        <v>557</v>
      </c>
      <c r="D133" s="1639"/>
      <c r="E133" s="1639"/>
      <c r="F133" s="771">
        <v>9.1839999999999993</v>
      </c>
      <c r="G133" s="719">
        <v>0</v>
      </c>
      <c r="H133" s="720">
        <v>0</v>
      </c>
      <c r="I133" s="721">
        <v>9.1839999999999993</v>
      </c>
    </row>
    <row r="134" spans="1:9" ht="27.75" customHeight="1">
      <c r="A134" s="641"/>
      <c r="B134" s="685"/>
      <c r="C134" s="1651" t="s">
        <v>558</v>
      </c>
      <c r="D134" s="1651"/>
      <c r="E134" s="1638"/>
      <c r="F134" s="771">
        <v>-7.0999999999999994E-2</v>
      </c>
      <c r="G134" s="719">
        <v>0</v>
      </c>
      <c r="H134" s="720">
        <v>0</v>
      </c>
      <c r="I134" s="721">
        <v>-7.0999999999999994E-2</v>
      </c>
    </row>
    <row r="135" spans="1:9" ht="27" customHeight="1">
      <c r="A135" s="641"/>
      <c r="B135" s="685"/>
      <c r="C135" s="1651" t="s">
        <v>559</v>
      </c>
      <c r="D135" s="1651" t="s">
        <v>132</v>
      </c>
      <c r="E135" s="1638"/>
      <c r="F135" s="771">
        <v>-1.1719999999999999</v>
      </c>
      <c r="G135" s="719">
        <v>0</v>
      </c>
      <c r="H135" s="720">
        <v>0</v>
      </c>
      <c r="I135" s="721">
        <v>-1.1719999999999999</v>
      </c>
    </row>
    <row r="136" spans="1:9" ht="27" hidden="1" customHeight="1">
      <c r="A136" s="641"/>
      <c r="B136" s="1638" t="s">
        <v>166</v>
      </c>
      <c r="C136" s="1639"/>
      <c r="D136" s="1639"/>
      <c r="E136" s="1639"/>
      <c r="F136" s="771">
        <v>0</v>
      </c>
      <c r="G136" s="719">
        <v>0</v>
      </c>
      <c r="H136" s="720">
        <v>0</v>
      </c>
      <c r="I136" s="721">
        <v>0</v>
      </c>
    </row>
    <row r="137" spans="1:9" ht="27" hidden="1" customHeight="1">
      <c r="A137" s="641"/>
      <c r="B137" s="685"/>
      <c r="C137" s="1639" t="s">
        <v>167</v>
      </c>
      <c r="D137" s="1639"/>
      <c r="E137" s="1639"/>
      <c r="F137" s="771">
        <v>0</v>
      </c>
      <c r="G137" s="719">
        <v>0</v>
      </c>
      <c r="H137" s="720">
        <v>0</v>
      </c>
      <c r="I137" s="721">
        <v>0</v>
      </c>
    </row>
    <row r="138" spans="1:9" ht="27" hidden="1" customHeight="1">
      <c r="A138" s="641"/>
      <c r="B138" s="685"/>
      <c r="C138" s="1651" t="s">
        <v>168</v>
      </c>
      <c r="D138" s="1651" t="s">
        <v>132</v>
      </c>
      <c r="E138" s="1638"/>
      <c r="F138" s="771">
        <v>0</v>
      </c>
      <c r="G138" s="719">
        <v>0</v>
      </c>
      <c r="H138" s="720">
        <v>0</v>
      </c>
      <c r="I138" s="721">
        <v>0</v>
      </c>
    </row>
    <row r="139" spans="1:9" ht="27" hidden="1" customHeight="1">
      <c r="A139" s="641"/>
      <c r="B139" s="1638" t="s">
        <v>169</v>
      </c>
      <c r="C139" s="1639"/>
      <c r="D139" s="1639"/>
      <c r="E139" s="1639"/>
      <c r="F139" s="771">
        <v>0</v>
      </c>
      <c r="G139" s="719">
        <v>0</v>
      </c>
      <c r="H139" s="720">
        <v>0</v>
      </c>
      <c r="I139" s="721">
        <v>0</v>
      </c>
    </row>
    <row r="140" spans="1:9" ht="27" hidden="1" customHeight="1">
      <c r="A140" s="641"/>
      <c r="B140" s="685"/>
      <c r="C140" s="1639" t="s">
        <v>170</v>
      </c>
      <c r="D140" s="1639"/>
      <c r="E140" s="1639"/>
      <c r="F140" s="771">
        <v>0</v>
      </c>
      <c r="G140" s="719">
        <v>0</v>
      </c>
      <c r="H140" s="720">
        <v>0</v>
      </c>
      <c r="I140" s="721">
        <v>0</v>
      </c>
    </row>
    <row r="141" spans="1:9" ht="27" hidden="1" customHeight="1">
      <c r="A141" s="641"/>
      <c r="B141" s="685"/>
      <c r="C141" s="1651" t="s">
        <v>171</v>
      </c>
      <c r="D141" s="1651" t="s">
        <v>132</v>
      </c>
      <c r="E141" s="1638"/>
      <c r="F141" s="771">
        <v>0</v>
      </c>
      <c r="G141" s="719">
        <v>0</v>
      </c>
      <c r="H141" s="720">
        <v>0</v>
      </c>
      <c r="I141" s="721">
        <v>0</v>
      </c>
    </row>
    <row r="142" spans="1:9" ht="27" hidden="1" customHeight="1">
      <c r="A142" s="641"/>
      <c r="B142" s="1638" t="s">
        <v>172</v>
      </c>
      <c r="C142" s="1639"/>
      <c r="D142" s="1639"/>
      <c r="E142" s="1639"/>
      <c r="F142" s="771">
        <v>0</v>
      </c>
      <c r="G142" s="719">
        <v>0</v>
      </c>
      <c r="H142" s="720">
        <v>0</v>
      </c>
      <c r="I142" s="721">
        <v>0</v>
      </c>
    </row>
    <row r="143" spans="1:9" ht="27" hidden="1" customHeight="1">
      <c r="A143" s="641"/>
      <c r="B143" s="685"/>
      <c r="C143" s="1639" t="s">
        <v>173</v>
      </c>
      <c r="D143" s="1639"/>
      <c r="E143" s="1639"/>
      <c r="F143" s="771">
        <v>0</v>
      </c>
      <c r="G143" s="719">
        <v>0</v>
      </c>
      <c r="H143" s="720">
        <v>0</v>
      </c>
      <c r="I143" s="721">
        <v>0</v>
      </c>
    </row>
    <row r="144" spans="1:9" ht="27" hidden="1" customHeight="1">
      <c r="A144" s="641"/>
      <c r="B144" s="685"/>
      <c r="C144" s="1651" t="s">
        <v>174</v>
      </c>
      <c r="D144" s="1651" t="s">
        <v>132</v>
      </c>
      <c r="E144" s="1638"/>
      <c r="F144" s="771">
        <v>0</v>
      </c>
      <c r="G144" s="719">
        <v>0</v>
      </c>
      <c r="H144" s="720">
        <v>0</v>
      </c>
      <c r="I144" s="721">
        <v>0</v>
      </c>
    </row>
    <row r="145" spans="1:9" ht="27" hidden="1" customHeight="1">
      <c r="A145" s="641"/>
      <c r="B145" s="1638" t="s">
        <v>175</v>
      </c>
      <c r="C145" s="1639"/>
      <c r="D145" s="1639"/>
      <c r="E145" s="1639"/>
      <c r="F145" s="771">
        <v>0</v>
      </c>
      <c r="G145" s="719">
        <v>0</v>
      </c>
      <c r="H145" s="720">
        <v>0</v>
      </c>
      <c r="I145" s="721">
        <v>0</v>
      </c>
    </row>
    <row r="146" spans="1:9" ht="27" hidden="1" customHeight="1">
      <c r="A146" s="641"/>
      <c r="B146" s="685"/>
      <c r="C146" s="1639" t="s">
        <v>176</v>
      </c>
      <c r="D146" s="1639"/>
      <c r="E146" s="1639"/>
      <c r="F146" s="771">
        <v>0</v>
      </c>
      <c r="G146" s="719">
        <v>0</v>
      </c>
      <c r="H146" s="720">
        <v>0</v>
      </c>
      <c r="I146" s="721">
        <v>0</v>
      </c>
    </row>
    <row r="147" spans="1:9" ht="27" hidden="1" customHeight="1">
      <c r="A147" s="641"/>
      <c r="B147" s="685"/>
      <c r="C147" s="1651" t="s">
        <v>177</v>
      </c>
      <c r="D147" s="1651" t="s">
        <v>132</v>
      </c>
      <c r="E147" s="1638"/>
      <c r="F147" s="771">
        <v>0</v>
      </c>
      <c r="G147" s="719">
        <v>0</v>
      </c>
      <c r="H147" s="720">
        <v>0</v>
      </c>
      <c r="I147" s="721">
        <v>0</v>
      </c>
    </row>
    <row r="148" spans="1:9" ht="27" hidden="1" customHeight="1">
      <c r="A148" s="641"/>
      <c r="B148" s="1638" t="s">
        <v>178</v>
      </c>
      <c r="C148" s="1639"/>
      <c r="D148" s="1639"/>
      <c r="E148" s="1639"/>
      <c r="F148" s="771">
        <v>0</v>
      </c>
      <c r="G148" s="719">
        <v>0</v>
      </c>
      <c r="H148" s="720">
        <v>0</v>
      </c>
      <c r="I148" s="721">
        <v>0</v>
      </c>
    </row>
    <row r="149" spans="1:9" ht="27" hidden="1" customHeight="1">
      <c r="A149" s="641"/>
      <c r="B149" s="685"/>
      <c r="C149" s="1639" t="s">
        <v>179</v>
      </c>
      <c r="D149" s="1639"/>
      <c r="E149" s="1639"/>
      <c r="F149" s="771">
        <v>0</v>
      </c>
      <c r="G149" s="719">
        <v>0</v>
      </c>
      <c r="H149" s="720">
        <v>0</v>
      </c>
      <c r="I149" s="721">
        <v>0</v>
      </c>
    </row>
    <row r="150" spans="1:9" ht="27" hidden="1" customHeight="1">
      <c r="A150" s="641"/>
      <c r="B150" s="685"/>
      <c r="C150" s="1651" t="s">
        <v>180</v>
      </c>
      <c r="D150" s="1651" t="s">
        <v>132</v>
      </c>
      <c r="E150" s="1638"/>
      <c r="F150" s="771">
        <v>0</v>
      </c>
      <c r="G150" s="719">
        <v>0</v>
      </c>
      <c r="H150" s="720">
        <v>0</v>
      </c>
      <c r="I150" s="721">
        <v>0</v>
      </c>
    </row>
    <row r="151" spans="1:9" ht="27" hidden="1" customHeight="1">
      <c r="A151" s="641"/>
      <c r="B151" s="1638" t="s">
        <v>181</v>
      </c>
      <c r="C151" s="1639"/>
      <c r="D151" s="1639"/>
      <c r="E151" s="1639"/>
      <c r="F151" s="771">
        <v>0</v>
      </c>
      <c r="G151" s="719">
        <v>0</v>
      </c>
      <c r="H151" s="720">
        <v>0</v>
      </c>
      <c r="I151" s="721">
        <v>0</v>
      </c>
    </row>
    <row r="152" spans="1:9" ht="27" hidden="1" customHeight="1">
      <c r="A152" s="641"/>
      <c r="B152" s="685"/>
      <c r="C152" s="1639" t="s">
        <v>182</v>
      </c>
      <c r="D152" s="1639"/>
      <c r="E152" s="1639"/>
      <c r="F152" s="771">
        <v>0</v>
      </c>
      <c r="G152" s="719">
        <v>0</v>
      </c>
      <c r="H152" s="720">
        <v>0</v>
      </c>
      <c r="I152" s="721">
        <v>0</v>
      </c>
    </row>
    <row r="153" spans="1:9" ht="27" hidden="1" customHeight="1">
      <c r="A153" s="641"/>
      <c r="B153" s="685"/>
      <c r="C153" s="1651" t="s">
        <v>183</v>
      </c>
      <c r="D153" s="1651" t="s">
        <v>132</v>
      </c>
      <c r="E153" s="1638"/>
      <c r="F153" s="771">
        <v>0</v>
      </c>
      <c r="G153" s="719">
        <v>0</v>
      </c>
      <c r="H153" s="720">
        <v>0</v>
      </c>
      <c r="I153" s="721">
        <v>0</v>
      </c>
    </row>
    <row r="154" spans="1:9" ht="27" hidden="1" customHeight="1">
      <c r="A154" s="641"/>
      <c r="B154" s="1645" t="s">
        <v>184</v>
      </c>
      <c r="C154" s="1646"/>
      <c r="D154" s="1646"/>
      <c r="E154" s="1646"/>
      <c r="F154" s="771">
        <v>0</v>
      </c>
      <c r="G154" s="719">
        <v>0</v>
      </c>
      <c r="H154" s="720">
        <v>0</v>
      </c>
      <c r="I154" s="721">
        <v>0</v>
      </c>
    </row>
    <row r="155" spans="1:9" ht="27" hidden="1" customHeight="1">
      <c r="A155" s="641"/>
      <c r="B155" s="1645" t="s">
        <v>185</v>
      </c>
      <c r="C155" s="1646"/>
      <c r="D155" s="1646"/>
      <c r="E155" s="1646"/>
      <c r="F155" s="771">
        <v>0</v>
      </c>
      <c r="G155" s="719">
        <v>0</v>
      </c>
      <c r="H155" s="720">
        <v>0</v>
      </c>
      <c r="I155" s="721">
        <v>0</v>
      </c>
    </row>
    <row r="156" spans="1:9" ht="31.5" hidden="1" customHeight="1">
      <c r="A156" s="641"/>
      <c r="B156" s="1645" t="s">
        <v>186</v>
      </c>
      <c r="C156" s="1646"/>
      <c r="D156" s="1646"/>
      <c r="E156" s="1646"/>
      <c r="F156" s="771">
        <v>0</v>
      </c>
      <c r="G156" s="719">
        <v>0</v>
      </c>
      <c r="H156" s="720">
        <v>0</v>
      </c>
      <c r="I156" s="721">
        <v>0</v>
      </c>
    </row>
    <row r="157" spans="1:9" ht="11.25" hidden="1" customHeight="1">
      <c r="A157" s="641"/>
      <c r="B157" s="685"/>
      <c r="C157" s="1646" t="s">
        <v>187</v>
      </c>
      <c r="D157" s="1646"/>
      <c r="E157" s="1646"/>
      <c r="F157" s="771">
        <v>0</v>
      </c>
      <c r="G157" s="719">
        <v>0</v>
      </c>
      <c r="H157" s="720">
        <v>0</v>
      </c>
      <c r="I157" s="721">
        <v>0</v>
      </c>
    </row>
    <row r="158" spans="1:9" ht="12" hidden="1" customHeight="1">
      <c r="A158" s="641"/>
      <c r="B158" s="685"/>
      <c r="C158" s="1651" t="s">
        <v>188</v>
      </c>
      <c r="D158" s="1651" t="s">
        <v>132</v>
      </c>
      <c r="E158" s="1638"/>
      <c r="F158" s="771">
        <v>0</v>
      </c>
      <c r="G158" s="719">
        <v>0</v>
      </c>
      <c r="H158" s="720">
        <v>0</v>
      </c>
      <c r="I158" s="721">
        <v>0</v>
      </c>
    </row>
    <row r="159" spans="1:9" ht="27" customHeight="1">
      <c r="A159" s="641"/>
      <c r="B159" s="1645" t="s">
        <v>560</v>
      </c>
      <c r="C159" s="1646"/>
      <c r="D159" s="1646"/>
      <c r="E159" s="1646"/>
      <c r="F159" s="771">
        <v>1.4E-2</v>
      </c>
      <c r="G159" s="719">
        <v>0</v>
      </c>
      <c r="H159" s="720">
        <v>0</v>
      </c>
      <c r="I159" s="721">
        <v>1.4E-2</v>
      </c>
    </row>
    <row r="160" spans="1:9" ht="27" customHeight="1">
      <c r="A160" s="641"/>
      <c r="B160" s="685"/>
      <c r="C160" s="1646" t="s">
        <v>561</v>
      </c>
      <c r="D160" s="1646"/>
      <c r="E160" s="1646"/>
      <c r="F160" s="771">
        <v>1.4E-2</v>
      </c>
      <c r="G160" s="719">
        <v>0</v>
      </c>
      <c r="H160" s="720">
        <v>0</v>
      </c>
      <c r="I160" s="721">
        <v>1.4E-2</v>
      </c>
    </row>
    <row r="161" spans="1:35" ht="26.25" hidden="1" customHeight="1">
      <c r="A161" s="641"/>
      <c r="B161" s="685"/>
      <c r="C161" s="1651" t="s">
        <v>281</v>
      </c>
      <c r="D161" s="1651" t="s">
        <v>132</v>
      </c>
      <c r="E161" s="1638"/>
      <c r="F161" s="771">
        <v>0</v>
      </c>
      <c r="G161" s="719">
        <v>0</v>
      </c>
      <c r="H161" s="720">
        <v>0</v>
      </c>
      <c r="I161" s="721">
        <v>0</v>
      </c>
    </row>
    <row r="162" spans="1:35" hidden="1">
      <c r="A162" s="641"/>
      <c r="B162" s="1645" t="s">
        <v>189</v>
      </c>
      <c r="C162" s="1646"/>
      <c r="D162" s="1646"/>
      <c r="E162" s="1646"/>
      <c r="F162" s="771">
        <v>0</v>
      </c>
      <c r="G162" s="719">
        <v>0</v>
      </c>
      <c r="H162" s="720">
        <v>0</v>
      </c>
      <c r="I162" s="721">
        <v>0</v>
      </c>
    </row>
    <row r="163" spans="1:35" ht="27" customHeight="1">
      <c r="A163" s="641"/>
      <c r="B163" s="1645" t="s">
        <v>562</v>
      </c>
      <c r="C163" s="1646"/>
      <c r="D163" s="1646"/>
      <c r="E163" s="1646"/>
      <c r="F163" s="771">
        <v>50.706000000000003</v>
      </c>
      <c r="G163" s="719">
        <v>9.6887334999999997</v>
      </c>
      <c r="H163" s="720">
        <v>13.30321</v>
      </c>
      <c r="I163" s="721">
        <v>73.697943499999994</v>
      </c>
    </row>
    <row r="164" spans="1:35" ht="27" customHeight="1">
      <c r="A164" s="641"/>
      <c r="B164" s="685"/>
      <c r="C164" s="1646" t="s">
        <v>563</v>
      </c>
      <c r="D164" s="1646"/>
      <c r="E164" s="1646"/>
      <c r="F164" s="771">
        <v>77.001999999999995</v>
      </c>
      <c r="G164" s="719">
        <v>31.572918000000001</v>
      </c>
      <c r="H164" s="720">
        <v>119.67871000000001</v>
      </c>
      <c r="I164" s="721">
        <v>228.25362800000002</v>
      </c>
      <c r="K164" s="708"/>
    </row>
    <row r="165" spans="1:35" ht="27" customHeight="1">
      <c r="A165" s="641"/>
      <c r="B165" s="787"/>
      <c r="C165" s="1651" t="s">
        <v>564</v>
      </c>
      <c r="D165" s="1651" t="s">
        <v>132</v>
      </c>
      <c r="E165" s="1638"/>
      <c r="F165" s="771">
        <v>-26.295999999999999</v>
      </c>
      <c r="G165" s="719">
        <v>-21.8841845</v>
      </c>
      <c r="H165" s="720">
        <v>-106.3755</v>
      </c>
      <c r="I165" s="721">
        <v>-154.55568450000001</v>
      </c>
      <c r="K165" s="708"/>
      <c r="L165" s="708"/>
    </row>
    <row r="166" spans="1:35" s="770" customFormat="1">
      <c r="A166" s="654">
        <v>10</v>
      </c>
      <c r="B166" s="1637" t="s">
        <v>565</v>
      </c>
      <c r="C166" s="1699"/>
      <c r="D166" s="1699"/>
      <c r="E166" s="1699"/>
      <c r="F166" s="772">
        <v>108596.338</v>
      </c>
      <c r="G166" s="773">
        <v>44244.295640259996</v>
      </c>
      <c r="H166" s="774">
        <v>2831.9887599999997</v>
      </c>
      <c r="I166" s="775">
        <v>155672.62240025998</v>
      </c>
      <c r="J166" s="759"/>
      <c r="K166" s="788"/>
      <c r="L166" s="759"/>
      <c r="M166" s="759"/>
      <c r="N166" s="759"/>
      <c r="O166" s="759"/>
      <c r="P166" s="759"/>
      <c r="Q166" s="759"/>
      <c r="R166" s="759"/>
      <c r="S166" s="759"/>
      <c r="T166" s="759"/>
      <c r="U166" s="759"/>
      <c r="V166" s="759"/>
      <c r="W166" s="759"/>
      <c r="X166" s="759"/>
      <c r="Y166" s="759"/>
      <c r="Z166" s="759"/>
      <c r="AA166" s="759"/>
      <c r="AB166" s="759"/>
      <c r="AC166" s="759"/>
      <c r="AD166" s="759"/>
      <c r="AE166" s="759"/>
      <c r="AF166" s="759"/>
      <c r="AG166" s="759"/>
      <c r="AH166" s="759"/>
      <c r="AI166" s="759"/>
    </row>
    <row r="167" spans="1:35" s="790" customFormat="1">
      <c r="A167" s="637"/>
      <c r="B167" s="1638" t="s">
        <v>566</v>
      </c>
      <c r="C167" s="1639"/>
      <c r="D167" s="1639"/>
      <c r="E167" s="1639"/>
      <c r="F167" s="776">
        <v>64638.667999999998</v>
      </c>
      <c r="G167" s="777">
        <v>23483.852893470001</v>
      </c>
      <c r="H167" s="789">
        <v>1233.7428799999998</v>
      </c>
      <c r="I167" s="775">
        <v>89356.263773469997</v>
      </c>
      <c r="J167" s="759"/>
      <c r="K167" s="759"/>
      <c r="L167" s="759"/>
      <c r="M167" s="759"/>
      <c r="N167" s="759"/>
      <c r="O167" s="759"/>
      <c r="P167" s="759"/>
      <c r="Q167" s="759"/>
      <c r="R167" s="759"/>
      <c r="S167" s="759"/>
      <c r="T167" s="759"/>
      <c r="U167" s="759"/>
    </row>
    <row r="168" spans="1:35" ht="14.25">
      <c r="A168" s="637"/>
      <c r="B168" s="689"/>
      <c r="C168" s="1638" t="s">
        <v>567</v>
      </c>
      <c r="D168" s="1654"/>
      <c r="E168" s="1654"/>
      <c r="F168" s="791">
        <v>67250.087</v>
      </c>
      <c r="G168" s="726">
        <v>24043.293600969999</v>
      </c>
      <c r="H168" s="727">
        <v>1282.5027500000001</v>
      </c>
      <c r="I168" s="749">
        <v>92575.883350970005</v>
      </c>
    </row>
    <row r="169" spans="1:35" ht="27" customHeight="1">
      <c r="A169" s="641"/>
      <c r="B169" s="685"/>
      <c r="C169" s="1651" t="s">
        <v>568</v>
      </c>
      <c r="D169" s="1651"/>
      <c r="E169" s="1638"/>
      <c r="F169" s="771">
        <v>-61.658999999999999</v>
      </c>
      <c r="G169" s="719">
        <v>-109.61167399999999</v>
      </c>
      <c r="H169" s="720">
        <v>-2.9749099999999999</v>
      </c>
      <c r="I169" s="721">
        <v>-174.24558400000001</v>
      </c>
    </row>
    <row r="170" spans="1:35" ht="27" customHeight="1">
      <c r="A170" s="641"/>
      <c r="B170" s="685"/>
      <c r="C170" s="1651" t="s">
        <v>569</v>
      </c>
      <c r="D170" s="1651" t="s">
        <v>132</v>
      </c>
      <c r="E170" s="1638"/>
      <c r="F170" s="771">
        <v>-2549.7600000000002</v>
      </c>
      <c r="G170" s="719">
        <v>-449.82903350000004</v>
      </c>
      <c r="H170" s="720">
        <v>-45.784959999999998</v>
      </c>
      <c r="I170" s="721">
        <v>-3045.3739934999999</v>
      </c>
    </row>
    <row r="171" spans="1:35">
      <c r="A171" s="641"/>
      <c r="B171" s="1638" t="s">
        <v>570</v>
      </c>
      <c r="C171" s="1639"/>
      <c r="D171" s="1639"/>
      <c r="E171" s="1639"/>
      <c r="F171" s="771">
        <v>112.48399999999999</v>
      </c>
      <c r="G171" s="719">
        <v>21.263000000000002</v>
      </c>
      <c r="H171" s="792">
        <v>0</v>
      </c>
      <c r="I171" s="721">
        <v>133.74700000000001</v>
      </c>
    </row>
    <row r="172" spans="1:35">
      <c r="A172" s="641"/>
      <c r="B172" s="685"/>
      <c r="C172" s="1651" t="s">
        <v>571</v>
      </c>
      <c r="D172" s="1651"/>
      <c r="E172" s="1638"/>
      <c r="F172" s="771">
        <v>112.51900000000001</v>
      </c>
      <c r="G172" s="719">
        <v>21.469000000000001</v>
      </c>
      <c r="H172" s="720">
        <v>0</v>
      </c>
      <c r="I172" s="721">
        <v>133.988</v>
      </c>
    </row>
    <row r="173" spans="1:35" ht="27" customHeight="1">
      <c r="A173" s="641"/>
      <c r="B173" s="685"/>
      <c r="C173" s="1651" t="s">
        <v>572</v>
      </c>
      <c r="D173" s="1651"/>
      <c r="E173" s="1638"/>
      <c r="F173" s="771">
        <v>-3.5000000000000003E-2</v>
      </c>
      <c r="G173" s="719">
        <v>-0.20599999999999999</v>
      </c>
      <c r="H173" s="720">
        <v>0</v>
      </c>
      <c r="I173" s="721">
        <v>-0.24099999999999999</v>
      </c>
    </row>
    <row r="174" spans="1:35" ht="27" customHeight="1">
      <c r="A174" s="641"/>
      <c r="B174" s="685"/>
      <c r="C174" s="1651" t="s">
        <v>573</v>
      </c>
      <c r="D174" s="1651" t="s">
        <v>132</v>
      </c>
      <c r="E174" s="1638"/>
      <c r="F174" s="771">
        <v>0</v>
      </c>
      <c r="G174" s="719">
        <v>0</v>
      </c>
      <c r="H174" s="720">
        <v>0</v>
      </c>
      <c r="I174" s="721">
        <v>0</v>
      </c>
    </row>
    <row r="175" spans="1:35" ht="27" customHeight="1">
      <c r="A175" s="641"/>
      <c r="B175" s="1638" t="s">
        <v>574</v>
      </c>
      <c r="C175" s="1639"/>
      <c r="D175" s="1639"/>
      <c r="E175" s="1639"/>
      <c r="F175" s="771">
        <v>60.176000000000002</v>
      </c>
      <c r="G175" s="719">
        <v>24.678000000000001</v>
      </c>
      <c r="H175" s="792">
        <v>1.0529999999999999</v>
      </c>
      <c r="I175" s="721">
        <v>85.906999999999996</v>
      </c>
    </row>
    <row r="176" spans="1:35" ht="27" customHeight="1">
      <c r="A176" s="641"/>
      <c r="B176" s="685"/>
      <c r="C176" s="1651" t="s">
        <v>575</v>
      </c>
      <c r="D176" s="1651"/>
      <c r="E176" s="1638"/>
      <c r="F176" s="771">
        <v>61.851999999999997</v>
      </c>
      <c r="G176" s="719">
        <v>25.199000000000002</v>
      </c>
      <c r="H176" s="720">
        <v>1.0640000000000001</v>
      </c>
      <c r="I176" s="721">
        <v>88.114999999999995</v>
      </c>
    </row>
    <row r="177" spans="1:9" ht="27" customHeight="1">
      <c r="A177" s="641"/>
      <c r="B177" s="685"/>
      <c r="C177" s="1651" t="s">
        <v>576</v>
      </c>
      <c r="D177" s="1651"/>
      <c r="E177" s="1638"/>
      <c r="F177" s="771">
        <v>-6.3E-2</v>
      </c>
      <c r="G177" s="719">
        <v>-4.5999999999999999E-2</v>
      </c>
      <c r="H177" s="720">
        <v>0</v>
      </c>
      <c r="I177" s="721">
        <v>-0.109</v>
      </c>
    </row>
    <row r="178" spans="1:9" ht="27" hidden="1" customHeight="1">
      <c r="A178" s="641"/>
      <c r="B178" s="685"/>
      <c r="C178" s="1651" t="s">
        <v>577</v>
      </c>
      <c r="D178" s="1651" t="s">
        <v>132</v>
      </c>
      <c r="E178" s="1638"/>
      <c r="F178" s="771">
        <v>0</v>
      </c>
      <c r="G178" s="719">
        <v>0</v>
      </c>
      <c r="H178" s="720">
        <v>0</v>
      </c>
      <c r="I178" s="721">
        <v>0</v>
      </c>
    </row>
    <row r="179" spans="1:9" ht="27" customHeight="1">
      <c r="A179" s="641"/>
      <c r="B179" s="787"/>
      <c r="C179" s="1651" t="s">
        <v>719</v>
      </c>
      <c r="D179" s="1651" t="s">
        <v>132</v>
      </c>
      <c r="E179" s="1638"/>
      <c r="F179" s="771">
        <v>-1.613</v>
      </c>
      <c r="G179" s="719">
        <v>-0.47499999999999998</v>
      </c>
      <c r="H179" s="792">
        <v>-1.0999999999999999E-2</v>
      </c>
      <c r="I179" s="721">
        <v>-2.0990000000000002</v>
      </c>
    </row>
    <row r="180" spans="1:9">
      <c r="A180" s="641"/>
      <c r="B180" s="1645" t="s">
        <v>578</v>
      </c>
      <c r="C180" s="1646"/>
      <c r="D180" s="1646"/>
      <c r="E180" s="1646"/>
      <c r="F180" s="771">
        <v>42289.442000000003</v>
      </c>
      <c r="G180" s="719">
        <v>18369.666493950001</v>
      </c>
      <c r="H180" s="792">
        <v>1454.00198</v>
      </c>
      <c r="I180" s="721">
        <v>62113.110473950001</v>
      </c>
    </row>
    <row r="181" spans="1:9">
      <c r="A181" s="641"/>
      <c r="B181" s="685"/>
      <c r="C181" s="1651" t="s">
        <v>420</v>
      </c>
      <c r="D181" s="1651"/>
      <c r="E181" s="1638"/>
      <c r="F181" s="771">
        <v>42659.663</v>
      </c>
      <c r="G181" s="719">
        <v>18905.194897950001</v>
      </c>
      <c r="H181" s="720">
        <v>1486.8464199999999</v>
      </c>
      <c r="I181" s="721">
        <v>63051.704317950003</v>
      </c>
    </row>
    <row r="182" spans="1:9" ht="27" customHeight="1">
      <c r="A182" s="641"/>
      <c r="B182" s="685"/>
      <c r="C182" s="1651" t="s">
        <v>579</v>
      </c>
      <c r="D182" s="1651"/>
      <c r="E182" s="1638"/>
      <c r="F182" s="771">
        <v>-164.34899999999999</v>
      </c>
      <c r="G182" s="719">
        <v>-119.09110000000001</v>
      </c>
      <c r="H182" s="720">
        <v>-1.0244500000000001</v>
      </c>
      <c r="I182" s="721">
        <v>-284.46454999999997</v>
      </c>
    </row>
    <row r="183" spans="1:9" ht="27" customHeight="1">
      <c r="A183" s="641"/>
      <c r="B183" s="685"/>
      <c r="C183" s="1651" t="s">
        <v>580</v>
      </c>
      <c r="D183" s="1651" t="s">
        <v>132</v>
      </c>
      <c r="E183" s="1638"/>
      <c r="F183" s="771">
        <v>-205.87200000000001</v>
      </c>
      <c r="G183" s="719">
        <v>-416.43730399999998</v>
      </c>
      <c r="H183" s="720">
        <v>-31.819989999999997</v>
      </c>
      <c r="I183" s="721">
        <v>-654.12929399999996</v>
      </c>
    </row>
    <row r="184" spans="1:9" ht="27" customHeight="1">
      <c r="A184" s="690"/>
      <c r="B184" s="1645" t="s">
        <v>720</v>
      </c>
      <c r="C184" s="1646"/>
      <c r="D184" s="1646"/>
      <c r="E184" s="1646"/>
      <c r="F184" s="771">
        <v>11.975</v>
      </c>
      <c r="G184" s="719">
        <v>5.3959999999999999</v>
      </c>
      <c r="H184" s="720">
        <v>14.182</v>
      </c>
      <c r="I184" s="721">
        <v>31.553000000000001</v>
      </c>
    </row>
    <row r="185" spans="1:9" ht="27" customHeight="1">
      <c r="A185" s="641"/>
      <c r="B185" s="685"/>
      <c r="C185" s="1651" t="s">
        <v>721</v>
      </c>
      <c r="D185" s="1651"/>
      <c r="E185" s="1638"/>
      <c r="F185" s="771">
        <v>12.177</v>
      </c>
      <c r="G185" s="719">
        <v>7.548</v>
      </c>
      <c r="H185" s="720">
        <v>14.182</v>
      </c>
      <c r="I185" s="721">
        <v>33.906999999999996</v>
      </c>
    </row>
    <row r="186" spans="1:9" ht="27" customHeight="1">
      <c r="A186" s="641"/>
      <c r="B186" s="685"/>
      <c r="C186" s="1651" t="s">
        <v>722</v>
      </c>
      <c r="D186" s="1651"/>
      <c r="E186" s="1638"/>
      <c r="F186" s="771">
        <v>-0.20200000000000001</v>
      </c>
      <c r="G186" s="719">
        <v>-2.1520000000000001</v>
      </c>
      <c r="H186" s="720">
        <v>0</v>
      </c>
      <c r="I186" s="721">
        <v>-2.3540000000000001</v>
      </c>
    </row>
    <row r="187" spans="1:9" ht="27" customHeight="1">
      <c r="A187" s="641"/>
      <c r="B187" s="1638" t="s">
        <v>582</v>
      </c>
      <c r="C187" s="1639"/>
      <c r="D187" s="1639"/>
      <c r="E187" s="1639"/>
      <c r="F187" s="771">
        <v>9.6460000000000008</v>
      </c>
      <c r="G187" s="719">
        <v>78.402000000000001</v>
      </c>
      <c r="H187" s="720">
        <v>0</v>
      </c>
      <c r="I187" s="721">
        <v>88.048000000000002</v>
      </c>
    </row>
    <row r="188" spans="1:9" ht="27" customHeight="1">
      <c r="A188" s="641"/>
      <c r="B188" s="685"/>
      <c r="C188" s="1651" t="s">
        <v>583</v>
      </c>
      <c r="D188" s="1651"/>
      <c r="E188" s="1638"/>
      <c r="F188" s="771">
        <v>9.6760000000000002</v>
      </c>
      <c r="G188" s="719">
        <v>78.402000000000001</v>
      </c>
      <c r="H188" s="720">
        <v>0</v>
      </c>
      <c r="I188" s="721">
        <v>88.078000000000003</v>
      </c>
    </row>
    <row r="189" spans="1:9" ht="27" hidden="1" customHeight="1">
      <c r="A189" s="641"/>
      <c r="B189" s="685"/>
      <c r="C189" s="1651" t="s">
        <v>190</v>
      </c>
      <c r="D189" s="1651"/>
      <c r="E189" s="1638"/>
      <c r="F189" s="771">
        <v>0</v>
      </c>
      <c r="G189" s="719">
        <v>0</v>
      </c>
      <c r="H189" s="720">
        <v>0</v>
      </c>
      <c r="I189" s="721">
        <v>0</v>
      </c>
    </row>
    <row r="190" spans="1:9" ht="40.5" customHeight="1">
      <c r="A190" s="641"/>
      <c r="B190" s="685"/>
      <c r="C190" s="1651" t="s">
        <v>282</v>
      </c>
      <c r="D190" s="1651" t="s">
        <v>132</v>
      </c>
      <c r="E190" s="1638"/>
      <c r="F190" s="771">
        <v>-0.03</v>
      </c>
      <c r="G190" s="719">
        <v>0</v>
      </c>
      <c r="H190" s="720">
        <v>0</v>
      </c>
      <c r="I190" s="721">
        <v>-0.03</v>
      </c>
    </row>
    <row r="191" spans="1:9" ht="27" hidden="1" customHeight="1">
      <c r="A191" s="641"/>
      <c r="B191" s="1638" t="s">
        <v>191</v>
      </c>
      <c r="C191" s="1639"/>
      <c r="D191" s="1639"/>
      <c r="E191" s="1639"/>
      <c r="F191" s="771">
        <v>0</v>
      </c>
      <c r="G191" s="719">
        <v>0</v>
      </c>
      <c r="H191" s="720">
        <v>0</v>
      </c>
      <c r="I191" s="721">
        <v>0</v>
      </c>
    </row>
    <row r="192" spans="1:9" ht="27" hidden="1" customHeight="1">
      <c r="A192" s="641"/>
      <c r="B192" s="685"/>
      <c r="C192" s="1651" t="s">
        <v>192</v>
      </c>
      <c r="D192" s="1651"/>
      <c r="E192" s="1638"/>
      <c r="F192" s="771">
        <v>0</v>
      </c>
      <c r="G192" s="719">
        <v>0</v>
      </c>
      <c r="H192" s="720">
        <v>0</v>
      </c>
      <c r="I192" s="721">
        <v>0</v>
      </c>
    </row>
    <row r="193" spans="1:9" ht="27" hidden="1" customHeight="1">
      <c r="A193" s="641"/>
      <c r="B193" s="685"/>
      <c r="C193" s="1651" t="s">
        <v>193</v>
      </c>
      <c r="D193" s="1651"/>
      <c r="E193" s="1638"/>
      <c r="F193" s="771">
        <v>0</v>
      </c>
      <c r="G193" s="719">
        <v>0</v>
      </c>
      <c r="H193" s="720">
        <v>0</v>
      </c>
      <c r="I193" s="721">
        <v>0</v>
      </c>
    </row>
    <row r="194" spans="1:9" ht="27" hidden="1" customHeight="1">
      <c r="A194" s="641"/>
      <c r="B194" s="685"/>
      <c r="C194" s="1651" t="s">
        <v>194</v>
      </c>
      <c r="D194" s="1651" t="s">
        <v>132</v>
      </c>
      <c r="E194" s="1638"/>
      <c r="F194" s="771">
        <v>0</v>
      </c>
      <c r="G194" s="719">
        <v>0</v>
      </c>
      <c r="H194" s="720">
        <v>0</v>
      </c>
      <c r="I194" s="721">
        <v>0</v>
      </c>
    </row>
    <row r="195" spans="1:9" ht="27" hidden="1" customHeight="1">
      <c r="A195" s="641"/>
      <c r="B195" s="1645" t="s">
        <v>283</v>
      </c>
      <c r="C195" s="1646"/>
      <c r="D195" s="1646"/>
      <c r="E195" s="1646"/>
      <c r="F195" s="771">
        <v>0</v>
      </c>
      <c r="G195" s="719">
        <v>0</v>
      </c>
      <c r="H195" s="720">
        <v>0</v>
      </c>
      <c r="I195" s="721">
        <v>0</v>
      </c>
    </row>
    <row r="196" spans="1:9" ht="27" hidden="1" customHeight="1">
      <c r="A196" s="641"/>
      <c r="B196" s="685"/>
      <c r="C196" s="1647" t="s">
        <v>195</v>
      </c>
      <c r="D196" s="1647"/>
      <c r="E196" s="1645"/>
      <c r="F196" s="771">
        <v>0</v>
      </c>
      <c r="G196" s="719">
        <v>0</v>
      </c>
      <c r="H196" s="720">
        <v>0</v>
      </c>
      <c r="I196" s="721">
        <v>0</v>
      </c>
    </row>
    <row r="197" spans="1:9" ht="27" hidden="1" customHeight="1">
      <c r="A197" s="641"/>
      <c r="B197" s="685"/>
      <c r="C197" s="1651" t="s">
        <v>196</v>
      </c>
      <c r="D197" s="1651" t="s">
        <v>132</v>
      </c>
      <c r="E197" s="1638"/>
      <c r="F197" s="771">
        <v>0</v>
      </c>
      <c r="G197" s="719">
        <v>0</v>
      </c>
      <c r="H197" s="720">
        <v>0</v>
      </c>
      <c r="I197" s="721">
        <v>0</v>
      </c>
    </row>
    <row r="198" spans="1:9" ht="27" hidden="1" customHeight="1">
      <c r="A198" s="641"/>
      <c r="B198" s="1645" t="s">
        <v>197</v>
      </c>
      <c r="C198" s="1646"/>
      <c r="D198" s="1646"/>
      <c r="E198" s="1646"/>
      <c r="F198" s="771">
        <v>0</v>
      </c>
      <c r="G198" s="719">
        <v>0</v>
      </c>
      <c r="H198" s="720">
        <v>0</v>
      </c>
      <c r="I198" s="721">
        <v>0</v>
      </c>
    </row>
    <row r="199" spans="1:9" ht="27" hidden="1" customHeight="1">
      <c r="A199" s="641"/>
      <c r="B199" s="685"/>
      <c r="C199" s="1647" t="s">
        <v>198</v>
      </c>
      <c r="D199" s="1647"/>
      <c r="E199" s="1645"/>
      <c r="F199" s="771">
        <v>0</v>
      </c>
      <c r="G199" s="719">
        <v>0</v>
      </c>
      <c r="H199" s="720">
        <v>0</v>
      </c>
      <c r="I199" s="721">
        <v>0</v>
      </c>
    </row>
    <row r="200" spans="1:9" ht="27" hidden="1" customHeight="1">
      <c r="A200" s="641"/>
      <c r="B200" s="685"/>
      <c r="C200" s="1651" t="s">
        <v>199</v>
      </c>
      <c r="D200" s="1651" t="s">
        <v>132</v>
      </c>
      <c r="E200" s="1638"/>
      <c r="F200" s="771">
        <v>0</v>
      </c>
      <c r="G200" s="719">
        <v>0</v>
      </c>
      <c r="H200" s="720">
        <v>0</v>
      </c>
      <c r="I200" s="721">
        <v>0</v>
      </c>
    </row>
    <row r="201" spans="1:9" ht="27" hidden="1" customHeight="1">
      <c r="A201" s="641"/>
      <c r="B201" s="1645" t="s">
        <v>200</v>
      </c>
      <c r="C201" s="1646"/>
      <c r="D201" s="1646"/>
      <c r="E201" s="1646"/>
      <c r="F201" s="771">
        <v>0</v>
      </c>
      <c r="G201" s="719">
        <v>0</v>
      </c>
      <c r="H201" s="720">
        <v>0</v>
      </c>
      <c r="I201" s="721">
        <v>0</v>
      </c>
    </row>
    <row r="202" spans="1:9" ht="27" hidden="1" customHeight="1">
      <c r="A202" s="641"/>
      <c r="B202" s="685"/>
      <c r="C202" s="1647" t="s">
        <v>201</v>
      </c>
      <c r="D202" s="1647"/>
      <c r="E202" s="1645"/>
      <c r="F202" s="771">
        <v>0</v>
      </c>
      <c r="G202" s="719">
        <v>0</v>
      </c>
      <c r="H202" s="720">
        <v>0</v>
      </c>
      <c r="I202" s="721">
        <v>0</v>
      </c>
    </row>
    <row r="203" spans="1:9" ht="27" hidden="1" customHeight="1">
      <c r="A203" s="641"/>
      <c r="B203" s="685"/>
      <c r="C203" s="1651" t="s">
        <v>202</v>
      </c>
      <c r="D203" s="1651" t="s">
        <v>132</v>
      </c>
      <c r="E203" s="1638"/>
      <c r="F203" s="771">
        <v>0</v>
      </c>
      <c r="G203" s="719">
        <v>0</v>
      </c>
      <c r="H203" s="720">
        <v>0</v>
      </c>
      <c r="I203" s="721">
        <v>0</v>
      </c>
    </row>
    <row r="204" spans="1:9" ht="27" hidden="1" customHeight="1">
      <c r="A204" s="641"/>
      <c r="B204" s="1645" t="s">
        <v>203</v>
      </c>
      <c r="C204" s="1646"/>
      <c r="D204" s="1646"/>
      <c r="E204" s="1646"/>
      <c r="F204" s="771">
        <v>0</v>
      </c>
      <c r="G204" s="719">
        <v>0</v>
      </c>
      <c r="H204" s="720">
        <v>0</v>
      </c>
      <c r="I204" s="721">
        <v>0</v>
      </c>
    </row>
    <row r="205" spans="1:9" ht="27" hidden="1" customHeight="1">
      <c r="A205" s="641"/>
      <c r="B205" s="685"/>
      <c r="C205" s="1647" t="s">
        <v>204</v>
      </c>
      <c r="D205" s="1647"/>
      <c r="E205" s="1645"/>
      <c r="F205" s="771">
        <v>0</v>
      </c>
      <c r="G205" s="719">
        <v>0</v>
      </c>
      <c r="H205" s="720">
        <v>0</v>
      </c>
      <c r="I205" s="721">
        <v>0</v>
      </c>
    </row>
    <row r="206" spans="1:9" ht="27" hidden="1" customHeight="1">
      <c r="A206" s="641"/>
      <c r="B206" s="685"/>
      <c r="C206" s="1651" t="s">
        <v>205</v>
      </c>
      <c r="D206" s="1651" t="s">
        <v>132</v>
      </c>
      <c r="E206" s="1638"/>
      <c r="F206" s="771">
        <v>0</v>
      </c>
      <c r="G206" s="719">
        <v>0</v>
      </c>
      <c r="H206" s="720">
        <v>0</v>
      </c>
      <c r="I206" s="721">
        <v>0</v>
      </c>
    </row>
    <row r="207" spans="1:9" ht="27" customHeight="1">
      <c r="A207" s="641"/>
      <c r="B207" s="1645" t="s">
        <v>584</v>
      </c>
      <c r="C207" s="1646"/>
      <c r="D207" s="1646"/>
      <c r="E207" s="1646"/>
      <c r="F207" s="771">
        <v>0.68500000000000005</v>
      </c>
      <c r="G207" s="719">
        <v>38.957000000000001</v>
      </c>
      <c r="H207" s="720">
        <v>3.242</v>
      </c>
      <c r="I207" s="721">
        <v>42.884</v>
      </c>
    </row>
    <row r="208" spans="1:9" ht="27" customHeight="1">
      <c r="A208" s="641"/>
      <c r="B208" s="685"/>
      <c r="C208" s="1645" t="s">
        <v>585</v>
      </c>
      <c r="D208" s="1646"/>
      <c r="E208" s="1646"/>
      <c r="F208" s="771">
        <v>0.68500000000000005</v>
      </c>
      <c r="G208" s="719">
        <v>39.404000000000003</v>
      </c>
      <c r="H208" s="720">
        <v>3.3889999999999998</v>
      </c>
      <c r="I208" s="721">
        <v>43.478000000000002</v>
      </c>
    </row>
    <row r="209" spans="1:9" ht="27" customHeight="1">
      <c r="A209" s="641"/>
      <c r="B209" s="685"/>
      <c r="C209" s="1651" t="s">
        <v>586</v>
      </c>
      <c r="D209" s="1651"/>
      <c r="E209" s="1638"/>
      <c r="F209" s="771">
        <v>0</v>
      </c>
      <c r="G209" s="719">
        <v>-0.11700000000000001</v>
      </c>
      <c r="H209" s="720">
        <v>-0.114</v>
      </c>
      <c r="I209" s="721">
        <v>-0.23100000000000001</v>
      </c>
    </row>
    <row r="210" spans="1:9" ht="27" customHeight="1">
      <c r="A210" s="641"/>
      <c r="B210" s="685"/>
      <c r="C210" s="1651" t="s">
        <v>206</v>
      </c>
      <c r="D210" s="1651" t="s">
        <v>132</v>
      </c>
      <c r="E210" s="1638"/>
      <c r="F210" s="771">
        <v>0</v>
      </c>
      <c r="G210" s="719">
        <v>-0.33</v>
      </c>
      <c r="H210" s="720">
        <v>-3.3000000000000002E-2</v>
      </c>
      <c r="I210" s="721">
        <v>-0.36299999999999999</v>
      </c>
    </row>
    <row r="211" spans="1:9" ht="27" hidden="1" customHeight="1">
      <c r="A211" s="641"/>
      <c r="B211" s="1645" t="s">
        <v>207</v>
      </c>
      <c r="C211" s="1646"/>
      <c r="D211" s="1646"/>
      <c r="E211" s="1646"/>
      <c r="F211" s="771">
        <v>0</v>
      </c>
      <c r="G211" s="719">
        <v>0</v>
      </c>
      <c r="H211" s="720">
        <v>0</v>
      </c>
      <c r="I211" s="721">
        <v>0</v>
      </c>
    </row>
    <row r="212" spans="1:9" ht="27" hidden="1" customHeight="1">
      <c r="A212" s="641"/>
      <c r="B212" s="685"/>
      <c r="C212" s="1645" t="s">
        <v>208</v>
      </c>
      <c r="D212" s="1646"/>
      <c r="E212" s="1646"/>
      <c r="F212" s="771">
        <v>0</v>
      </c>
      <c r="G212" s="719">
        <v>0</v>
      </c>
      <c r="H212" s="720">
        <v>0</v>
      </c>
      <c r="I212" s="721">
        <v>0</v>
      </c>
    </row>
    <row r="213" spans="1:9" ht="27" hidden="1" customHeight="1">
      <c r="A213" s="641"/>
      <c r="B213" s="685"/>
      <c r="C213" s="1651" t="s">
        <v>209</v>
      </c>
      <c r="D213" s="1651"/>
      <c r="E213" s="1638"/>
      <c r="F213" s="771">
        <v>0</v>
      </c>
      <c r="G213" s="719">
        <v>0</v>
      </c>
      <c r="H213" s="720">
        <v>0</v>
      </c>
      <c r="I213" s="721">
        <v>0</v>
      </c>
    </row>
    <row r="214" spans="1:9" ht="27" hidden="1" customHeight="1">
      <c r="A214" s="641"/>
      <c r="B214" s="685"/>
      <c r="C214" s="1651" t="s">
        <v>210</v>
      </c>
      <c r="D214" s="1651" t="s">
        <v>132</v>
      </c>
      <c r="E214" s="1638"/>
      <c r="F214" s="771">
        <v>0</v>
      </c>
      <c r="G214" s="719">
        <v>0</v>
      </c>
      <c r="H214" s="720">
        <v>0</v>
      </c>
      <c r="I214" s="721">
        <v>0</v>
      </c>
    </row>
    <row r="215" spans="1:9" ht="27" hidden="1" customHeight="1">
      <c r="A215" s="641"/>
      <c r="B215" s="1645" t="s">
        <v>211</v>
      </c>
      <c r="C215" s="1646"/>
      <c r="D215" s="1646"/>
      <c r="E215" s="1646"/>
      <c r="F215" s="771">
        <v>0</v>
      </c>
      <c r="G215" s="719">
        <v>0</v>
      </c>
      <c r="H215" s="720">
        <v>0</v>
      </c>
      <c r="I215" s="721">
        <v>0</v>
      </c>
    </row>
    <row r="216" spans="1:9" ht="27" hidden="1" customHeight="1">
      <c r="A216" s="641"/>
      <c r="B216" s="685"/>
      <c r="C216" s="1645" t="s">
        <v>212</v>
      </c>
      <c r="D216" s="1646"/>
      <c r="E216" s="1646"/>
      <c r="F216" s="771">
        <v>0</v>
      </c>
      <c r="G216" s="719">
        <v>0</v>
      </c>
      <c r="H216" s="720">
        <v>0</v>
      </c>
      <c r="I216" s="721">
        <v>0</v>
      </c>
    </row>
    <row r="217" spans="1:9" ht="27" hidden="1" customHeight="1">
      <c r="A217" s="641"/>
      <c r="B217" s="685"/>
      <c r="C217" s="1651" t="s">
        <v>213</v>
      </c>
      <c r="D217" s="1651"/>
      <c r="E217" s="1638"/>
      <c r="F217" s="771">
        <v>0</v>
      </c>
      <c r="G217" s="719">
        <v>0</v>
      </c>
      <c r="H217" s="720">
        <v>0</v>
      </c>
      <c r="I217" s="721">
        <v>0</v>
      </c>
    </row>
    <row r="218" spans="1:9" ht="27" hidden="1" customHeight="1">
      <c r="A218" s="641"/>
      <c r="B218" s="685"/>
      <c r="C218" s="1651" t="s">
        <v>214</v>
      </c>
      <c r="D218" s="1651" t="s">
        <v>132</v>
      </c>
      <c r="E218" s="1638"/>
      <c r="F218" s="771">
        <v>0</v>
      </c>
      <c r="G218" s="719">
        <v>0</v>
      </c>
      <c r="H218" s="720">
        <v>0</v>
      </c>
      <c r="I218" s="721">
        <v>0</v>
      </c>
    </row>
    <row r="219" spans="1:9">
      <c r="A219" s="641"/>
      <c r="B219" s="1638" t="s">
        <v>587</v>
      </c>
      <c r="C219" s="1639"/>
      <c r="D219" s="1639"/>
      <c r="E219" s="1639"/>
      <c r="F219" s="771">
        <v>0.13500000000000001</v>
      </c>
      <c r="G219" s="719">
        <v>0.34399999999999997</v>
      </c>
      <c r="H219" s="720">
        <v>0.90700000000000003</v>
      </c>
      <c r="I219" s="721">
        <v>1.3859999999999999</v>
      </c>
    </row>
    <row r="220" spans="1:9" ht="18.75" customHeight="1">
      <c r="A220" s="641"/>
      <c r="B220" s="685"/>
      <c r="C220" s="1651" t="s">
        <v>588</v>
      </c>
      <c r="D220" s="1651"/>
      <c r="E220" s="1638"/>
      <c r="F220" s="771">
        <v>0.13800000000000001</v>
      </c>
      <c r="G220" s="719">
        <v>0.35599999999999998</v>
      </c>
      <c r="H220" s="720">
        <v>0.93600000000000005</v>
      </c>
      <c r="I220" s="721">
        <v>1.43</v>
      </c>
    </row>
    <row r="221" spans="1:9" ht="13.5" customHeight="1">
      <c r="A221" s="641"/>
      <c r="B221" s="685"/>
      <c r="C221" s="1651" t="s">
        <v>589</v>
      </c>
      <c r="D221" s="1651"/>
      <c r="E221" s="1638"/>
      <c r="F221" s="771">
        <v>0</v>
      </c>
      <c r="G221" s="719">
        <v>-1.2E-2</v>
      </c>
      <c r="H221" s="720">
        <v>0</v>
      </c>
      <c r="I221" s="721">
        <v>-1.2E-2</v>
      </c>
    </row>
    <row r="222" spans="1:9" ht="27" customHeight="1">
      <c r="A222" s="641"/>
      <c r="B222" s="685"/>
      <c r="C222" s="1651" t="s">
        <v>590</v>
      </c>
      <c r="D222" s="1651" t="s">
        <v>132</v>
      </c>
      <c r="E222" s="1638"/>
      <c r="F222" s="771">
        <v>-3.0000000000000001E-3</v>
      </c>
      <c r="G222" s="719">
        <v>0</v>
      </c>
      <c r="H222" s="720">
        <v>-2.9000000000000001E-2</v>
      </c>
      <c r="I222" s="721">
        <v>-3.2000000000000001E-2</v>
      </c>
    </row>
    <row r="223" spans="1:9" ht="27" hidden="1" customHeight="1">
      <c r="A223" s="641"/>
      <c r="B223" s="1645" t="s">
        <v>215</v>
      </c>
      <c r="C223" s="1646"/>
      <c r="D223" s="1646"/>
      <c r="E223" s="1646"/>
      <c r="F223" s="771">
        <v>0</v>
      </c>
      <c r="G223" s="719">
        <v>0</v>
      </c>
      <c r="H223" s="720">
        <v>0</v>
      </c>
      <c r="I223" s="721">
        <v>0</v>
      </c>
    </row>
    <row r="224" spans="1:9" ht="27" hidden="1" customHeight="1">
      <c r="A224" s="641"/>
      <c r="B224" s="685"/>
      <c r="C224" s="1645" t="s">
        <v>216</v>
      </c>
      <c r="D224" s="1646"/>
      <c r="E224" s="1646"/>
      <c r="F224" s="771">
        <v>0</v>
      </c>
      <c r="G224" s="719">
        <v>0</v>
      </c>
      <c r="H224" s="720">
        <v>0</v>
      </c>
      <c r="I224" s="721">
        <v>0</v>
      </c>
    </row>
    <row r="225" spans="1:35" ht="27" hidden="1" customHeight="1">
      <c r="A225" s="641"/>
      <c r="B225" s="685"/>
      <c r="C225" s="1651" t="s">
        <v>217</v>
      </c>
      <c r="D225" s="1651" t="s">
        <v>132</v>
      </c>
      <c r="E225" s="1638"/>
      <c r="F225" s="771">
        <v>0</v>
      </c>
      <c r="G225" s="719">
        <v>0</v>
      </c>
      <c r="H225" s="720">
        <v>0</v>
      </c>
      <c r="I225" s="721">
        <v>0</v>
      </c>
    </row>
    <row r="226" spans="1:35" ht="27" hidden="1" customHeight="1">
      <c r="A226" s="641"/>
      <c r="B226" s="1645" t="s">
        <v>189</v>
      </c>
      <c r="C226" s="1646"/>
      <c r="D226" s="1646"/>
      <c r="E226" s="1646"/>
      <c r="F226" s="771">
        <v>0</v>
      </c>
      <c r="G226" s="719">
        <v>0</v>
      </c>
      <c r="H226" s="720">
        <v>0</v>
      </c>
      <c r="I226" s="721">
        <v>0</v>
      </c>
    </row>
    <row r="227" spans="1:35" ht="27" customHeight="1">
      <c r="A227" s="641"/>
      <c r="B227" s="1645" t="s">
        <v>591</v>
      </c>
      <c r="C227" s="1646"/>
      <c r="D227" s="1646"/>
      <c r="E227" s="1646"/>
      <c r="F227" s="771">
        <v>2344.4769999999999</v>
      </c>
      <c r="G227" s="719">
        <v>2441.9454028399996</v>
      </c>
      <c r="H227" s="720">
        <v>132.89689999999999</v>
      </c>
      <c r="I227" s="721">
        <v>4919.3193028400001</v>
      </c>
    </row>
    <row r="228" spans="1:35" ht="27" customHeight="1">
      <c r="A228" s="641"/>
      <c r="B228" s="685"/>
      <c r="C228" s="1645" t="s">
        <v>592</v>
      </c>
      <c r="D228" s="1646"/>
      <c r="E228" s="1646"/>
      <c r="F228" s="771">
        <v>9905.1849999999995</v>
      </c>
      <c r="G228" s="719">
        <v>3978.43056884</v>
      </c>
      <c r="H228" s="720">
        <v>797.61500000000001</v>
      </c>
      <c r="I228" s="721">
        <v>14681.230568840001</v>
      </c>
    </row>
    <row r="229" spans="1:35" ht="27" customHeight="1">
      <c r="A229" s="641"/>
      <c r="B229" s="685"/>
      <c r="C229" s="1651" t="s">
        <v>593</v>
      </c>
      <c r="D229" s="1651" t="s">
        <v>132</v>
      </c>
      <c r="E229" s="1638"/>
      <c r="F229" s="771">
        <v>-7560.7079999999996</v>
      </c>
      <c r="G229" s="719">
        <v>-1536.4851659999999</v>
      </c>
      <c r="H229" s="720">
        <v>-664.71809999999994</v>
      </c>
      <c r="I229" s="721">
        <v>-9761.9112659999992</v>
      </c>
    </row>
    <row r="230" spans="1:35">
      <c r="A230" s="641"/>
      <c r="B230" s="1645" t="s">
        <v>594</v>
      </c>
      <c r="C230" s="1646"/>
      <c r="D230" s="1646"/>
      <c r="E230" s="1646"/>
      <c r="F230" s="771">
        <v>-871.35</v>
      </c>
      <c r="G230" s="719">
        <v>-220.20914999999999</v>
      </c>
      <c r="H230" s="720">
        <v>-8.0370000000000008</v>
      </c>
      <c r="I230" s="721">
        <v>-1099.5961499999999</v>
      </c>
    </row>
    <row r="231" spans="1:35" ht="40.5" customHeight="1">
      <c r="A231" s="641"/>
      <c r="B231" s="1645" t="s">
        <v>595</v>
      </c>
      <c r="C231" s="1646"/>
      <c r="D231" s="1646"/>
      <c r="E231" s="1646"/>
      <c r="F231" s="771">
        <v>0</v>
      </c>
      <c r="G231" s="719">
        <v>0</v>
      </c>
      <c r="H231" s="720">
        <v>0</v>
      </c>
      <c r="I231" s="721">
        <v>0</v>
      </c>
    </row>
    <row r="232" spans="1:35" s="770" customFormat="1">
      <c r="A232" s="654">
        <v>11</v>
      </c>
      <c r="B232" s="1636" t="s">
        <v>596</v>
      </c>
      <c r="C232" s="1636"/>
      <c r="D232" s="1636"/>
      <c r="E232" s="1637"/>
      <c r="F232" s="772">
        <v>775.76599999999996</v>
      </c>
      <c r="G232" s="773">
        <v>427.80805570299998</v>
      </c>
      <c r="H232" s="774">
        <v>44.452449999999999</v>
      </c>
      <c r="I232" s="775">
        <v>1248.0265057029999</v>
      </c>
      <c r="J232" s="759"/>
      <c r="K232" s="759"/>
      <c r="L232" s="759"/>
      <c r="M232" s="759"/>
      <c r="N232" s="759"/>
      <c r="O232" s="759"/>
      <c r="P232" s="759"/>
      <c r="Q232" s="759"/>
      <c r="R232" s="759"/>
      <c r="S232" s="759"/>
      <c r="T232" s="759"/>
      <c r="U232" s="759"/>
      <c r="V232" s="759"/>
      <c r="W232" s="759"/>
      <c r="X232" s="759"/>
      <c r="Y232" s="759"/>
      <c r="Z232" s="759"/>
      <c r="AA232" s="759"/>
      <c r="AB232" s="759"/>
      <c r="AC232" s="759"/>
      <c r="AD232" s="759"/>
      <c r="AE232" s="759"/>
      <c r="AF232" s="759"/>
      <c r="AG232" s="759"/>
      <c r="AH232" s="759"/>
      <c r="AI232" s="759"/>
    </row>
    <row r="233" spans="1:35" ht="27" customHeight="1">
      <c r="A233" s="641"/>
      <c r="B233" s="1645" t="s">
        <v>597</v>
      </c>
      <c r="C233" s="1646"/>
      <c r="D233" s="1646"/>
      <c r="E233" s="1646"/>
      <c r="F233" s="771">
        <v>299.96699999999998</v>
      </c>
      <c r="G233" s="719">
        <v>179.93338815000001</v>
      </c>
      <c r="H233" s="720">
        <v>19.106339999999999</v>
      </c>
      <c r="I233" s="721">
        <v>499.00672815000001</v>
      </c>
    </row>
    <row r="234" spans="1:35" ht="27" customHeight="1">
      <c r="A234" s="641"/>
      <c r="B234" s="1645" t="s">
        <v>598</v>
      </c>
      <c r="C234" s="1646"/>
      <c r="D234" s="1646"/>
      <c r="E234" s="1646"/>
      <c r="F234" s="771">
        <v>149.62700000000001</v>
      </c>
      <c r="G234" s="719">
        <v>74.441852119999993</v>
      </c>
      <c r="H234" s="720">
        <v>2.9613</v>
      </c>
      <c r="I234" s="721">
        <v>227.03015212</v>
      </c>
    </row>
    <row r="235" spans="1:35" ht="27" customHeight="1">
      <c r="A235" s="641"/>
      <c r="B235" s="1645" t="s">
        <v>599</v>
      </c>
      <c r="C235" s="1646"/>
      <c r="D235" s="1646"/>
      <c r="E235" s="1646"/>
      <c r="F235" s="771">
        <v>270.17200000000003</v>
      </c>
      <c r="G235" s="719">
        <v>160.94499999999999</v>
      </c>
      <c r="H235" s="720">
        <v>16.09995</v>
      </c>
      <c r="I235" s="721">
        <v>447.21695</v>
      </c>
    </row>
    <row r="236" spans="1:35" ht="27" customHeight="1">
      <c r="A236" s="641"/>
      <c r="B236" s="1645" t="s">
        <v>600</v>
      </c>
      <c r="C236" s="1646"/>
      <c r="D236" s="1646"/>
      <c r="E236" s="1646"/>
      <c r="F236" s="771">
        <v>32.216000000000001</v>
      </c>
      <c r="G236" s="719">
        <v>10.904</v>
      </c>
      <c r="H236" s="720">
        <v>5.5339999999999998</v>
      </c>
      <c r="I236" s="721">
        <v>48.654000000000003</v>
      </c>
    </row>
    <row r="237" spans="1:35" ht="27" hidden="1" customHeight="1">
      <c r="A237" s="641"/>
      <c r="B237" s="1645" t="s">
        <v>218</v>
      </c>
      <c r="C237" s="1646"/>
      <c r="D237" s="1646"/>
      <c r="E237" s="1646"/>
      <c r="F237" s="771">
        <v>0</v>
      </c>
      <c r="G237" s="719">
        <v>0</v>
      </c>
      <c r="H237" s="720">
        <v>0</v>
      </c>
      <c r="I237" s="721">
        <v>0</v>
      </c>
    </row>
    <row r="238" spans="1:35" ht="27" customHeight="1">
      <c r="A238" s="641"/>
      <c r="B238" s="1645" t="s">
        <v>601</v>
      </c>
      <c r="C238" s="1646"/>
      <c r="D238" s="1646"/>
      <c r="E238" s="1646"/>
      <c r="F238" s="771">
        <v>9.4749999999999996</v>
      </c>
      <c r="G238" s="719">
        <v>0.26200000000000001</v>
      </c>
      <c r="H238" s="720">
        <v>0.124</v>
      </c>
      <c r="I238" s="721">
        <v>9.8610000000000007</v>
      </c>
    </row>
    <row r="239" spans="1:35" ht="27" customHeight="1">
      <c r="A239" s="641"/>
      <c r="B239" s="1645" t="s">
        <v>602</v>
      </c>
      <c r="C239" s="1646"/>
      <c r="D239" s="1646"/>
      <c r="E239" s="1646"/>
      <c r="F239" s="771">
        <v>7.4240000000000004</v>
      </c>
      <c r="G239" s="719">
        <v>2.8</v>
      </c>
      <c r="H239" s="720">
        <v>3.8500000000000001E-3</v>
      </c>
      <c r="I239" s="721">
        <v>10.22785</v>
      </c>
    </row>
    <row r="240" spans="1:35" ht="19.5" customHeight="1">
      <c r="A240" s="641"/>
      <c r="B240" s="1645" t="s">
        <v>603</v>
      </c>
      <c r="C240" s="1646"/>
      <c r="D240" s="1646"/>
      <c r="E240" s="1646"/>
      <c r="F240" s="771">
        <v>0</v>
      </c>
      <c r="G240" s="719">
        <v>0.30199999999999999</v>
      </c>
      <c r="H240" s="720">
        <v>0</v>
      </c>
      <c r="I240" s="721">
        <v>0.30199999999999999</v>
      </c>
    </row>
    <row r="241" spans="1:35" ht="27" customHeight="1">
      <c r="A241" s="641"/>
      <c r="B241" s="1645" t="s">
        <v>604</v>
      </c>
      <c r="C241" s="1646"/>
      <c r="D241" s="1646"/>
      <c r="E241" s="1646"/>
      <c r="F241" s="771">
        <v>6.8890000000000002</v>
      </c>
      <c r="G241" s="719">
        <v>0.19340200000000005</v>
      </c>
      <c r="H241" s="720">
        <v>0.40400000000000003</v>
      </c>
      <c r="I241" s="721">
        <v>7.486402</v>
      </c>
    </row>
    <row r="242" spans="1:35" ht="17.25" hidden="1" customHeight="1">
      <c r="A242" s="641"/>
      <c r="B242" s="1645" t="s">
        <v>219</v>
      </c>
      <c r="C242" s="1646"/>
      <c r="D242" s="1646"/>
      <c r="E242" s="1646"/>
      <c r="F242" s="771">
        <v>0</v>
      </c>
      <c r="G242" s="719">
        <v>0</v>
      </c>
      <c r="H242" s="720">
        <v>0</v>
      </c>
      <c r="I242" s="721">
        <v>0</v>
      </c>
    </row>
    <row r="243" spans="1:35" ht="27" customHeight="1">
      <c r="A243" s="641"/>
      <c r="B243" s="1645" t="s">
        <v>605</v>
      </c>
      <c r="C243" s="1646"/>
      <c r="D243" s="1646"/>
      <c r="E243" s="1646"/>
      <c r="F243" s="771">
        <v>-4.0000000000000001E-3</v>
      </c>
      <c r="G243" s="719">
        <v>-1.9735865669999979</v>
      </c>
      <c r="H243" s="720">
        <v>0.21900999999999476</v>
      </c>
      <c r="I243" s="721">
        <v>-1.7585765670000033</v>
      </c>
    </row>
    <row r="244" spans="1:35" s="770" customFormat="1" ht="27" customHeight="1">
      <c r="A244" s="654">
        <v>12</v>
      </c>
      <c r="B244" s="1636" t="s">
        <v>606</v>
      </c>
      <c r="C244" s="1636"/>
      <c r="D244" s="1636"/>
      <c r="E244" s="1637"/>
      <c r="F244" s="772">
        <v>155.97800000000001</v>
      </c>
      <c r="G244" s="773">
        <v>0</v>
      </c>
      <c r="H244" s="774">
        <v>0</v>
      </c>
      <c r="I244" s="775">
        <v>155.97800000000001</v>
      </c>
      <c r="J244" s="759"/>
      <c r="K244" s="759"/>
      <c r="L244" s="759"/>
      <c r="M244" s="759"/>
      <c r="N244" s="759"/>
      <c r="O244" s="759"/>
      <c r="P244" s="759"/>
      <c r="Q244" s="759"/>
      <c r="R244" s="759"/>
      <c r="S244" s="759"/>
      <c r="T244" s="759"/>
      <c r="U244" s="759"/>
      <c r="V244" s="759"/>
      <c r="W244" s="759"/>
      <c r="X244" s="759"/>
      <c r="Y244" s="759"/>
      <c r="Z244" s="759"/>
      <c r="AA244" s="759"/>
      <c r="AB244" s="759"/>
      <c r="AC244" s="759"/>
      <c r="AD244" s="759"/>
      <c r="AE244" s="759"/>
      <c r="AF244" s="759"/>
      <c r="AG244" s="759"/>
      <c r="AH244" s="759"/>
      <c r="AI244" s="759"/>
    </row>
    <row r="245" spans="1:35" ht="18" customHeight="1">
      <c r="A245" s="641"/>
      <c r="B245" s="1638" t="s">
        <v>607</v>
      </c>
      <c r="C245" s="1639"/>
      <c r="D245" s="1639"/>
      <c r="E245" s="1639"/>
      <c r="F245" s="771">
        <v>125.114</v>
      </c>
      <c r="G245" s="719">
        <v>0</v>
      </c>
      <c r="H245" s="720">
        <v>0</v>
      </c>
      <c r="I245" s="721">
        <v>125.114</v>
      </c>
    </row>
    <row r="246" spans="1:35" ht="13.5" customHeight="1">
      <c r="A246" s="641"/>
      <c r="B246" s="1638" t="s">
        <v>608</v>
      </c>
      <c r="C246" s="1639"/>
      <c r="D246" s="1639"/>
      <c r="E246" s="1639"/>
      <c r="F246" s="771">
        <v>30.864000000000001</v>
      </c>
      <c r="G246" s="719">
        <v>0</v>
      </c>
      <c r="H246" s="720">
        <v>0</v>
      </c>
      <c r="I246" s="721">
        <v>30.864000000000001</v>
      </c>
    </row>
    <row r="247" spans="1:35" ht="14.25" hidden="1" customHeight="1" thickBot="1">
      <c r="A247" s="641"/>
      <c r="B247" s="1638" t="s">
        <v>220</v>
      </c>
      <c r="C247" s="1639"/>
      <c r="D247" s="1639"/>
      <c r="E247" s="1639"/>
      <c r="F247" s="771">
        <v>0</v>
      </c>
      <c r="G247" s="719">
        <v>0</v>
      </c>
      <c r="H247" s="720">
        <v>0</v>
      </c>
      <c r="I247" s="721">
        <v>0</v>
      </c>
    </row>
    <row r="248" spans="1:35" s="770" customFormat="1">
      <c r="A248" s="654">
        <v>13</v>
      </c>
      <c r="B248" s="1636" t="s">
        <v>609</v>
      </c>
      <c r="C248" s="1636"/>
      <c r="D248" s="1636"/>
      <c r="E248" s="1637"/>
      <c r="F248" s="772">
        <v>731.76400000000001</v>
      </c>
      <c r="G248" s="773">
        <v>764.24934507999967</v>
      </c>
      <c r="H248" s="774">
        <v>111.48655000000001</v>
      </c>
      <c r="I248" s="775">
        <v>1607.4998950799998</v>
      </c>
      <c r="J248" s="759"/>
      <c r="K248" s="759"/>
      <c r="L248" s="759"/>
      <c r="M248" s="759"/>
      <c r="N248" s="759"/>
      <c r="O248" s="759"/>
      <c r="P248" s="759"/>
      <c r="Q248" s="759"/>
      <c r="R248" s="759"/>
      <c r="S248" s="759"/>
      <c r="T248" s="759"/>
      <c r="U248" s="759"/>
      <c r="V248" s="759"/>
      <c r="W248" s="759"/>
      <c r="X248" s="759"/>
      <c r="Y248" s="759"/>
      <c r="Z248" s="759"/>
      <c r="AA248" s="759"/>
      <c r="AB248" s="759"/>
      <c r="AC248" s="759"/>
      <c r="AD248" s="759"/>
      <c r="AE248" s="759"/>
      <c r="AF248" s="759"/>
      <c r="AG248" s="759"/>
      <c r="AH248" s="759"/>
      <c r="AI248" s="759"/>
    </row>
    <row r="249" spans="1:35">
      <c r="A249" s="641"/>
      <c r="B249" s="1638" t="s">
        <v>610</v>
      </c>
      <c r="C249" s="1639"/>
      <c r="D249" s="1639"/>
      <c r="E249" s="1639"/>
      <c r="F249" s="776">
        <v>48.936</v>
      </c>
      <c r="G249" s="777">
        <v>58.472962649999999</v>
      </c>
      <c r="H249" s="778">
        <v>16.03032</v>
      </c>
      <c r="I249" s="721">
        <v>123.43928265000001</v>
      </c>
    </row>
    <row r="250" spans="1:35" ht="27" customHeight="1">
      <c r="A250" s="641"/>
      <c r="B250" s="1645" t="s">
        <v>611</v>
      </c>
      <c r="C250" s="1646"/>
      <c r="D250" s="1646"/>
      <c r="E250" s="1646"/>
      <c r="F250" s="776">
        <v>8.407</v>
      </c>
      <c r="G250" s="777">
        <v>1.762</v>
      </c>
      <c r="H250" s="778">
        <v>-4.7100000000000006E-3</v>
      </c>
      <c r="I250" s="721">
        <v>10.164290000000001</v>
      </c>
    </row>
    <row r="251" spans="1:35">
      <c r="A251" s="641"/>
      <c r="B251" s="1638" t="s">
        <v>72</v>
      </c>
      <c r="C251" s="1639"/>
      <c r="D251" s="1639"/>
      <c r="E251" s="1639"/>
      <c r="F251" s="776">
        <v>0</v>
      </c>
      <c r="G251" s="777">
        <v>0</v>
      </c>
      <c r="H251" s="778">
        <v>0</v>
      </c>
      <c r="I251" s="721">
        <v>0</v>
      </c>
    </row>
    <row r="252" spans="1:35">
      <c r="A252" s="641"/>
      <c r="B252" s="1638" t="s">
        <v>612</v>
      </c>
      <c r="C252" s="1639"/>
      <c r="D252" s="1639"/>
      <c r="E252" s="1639"/>
      <c r="F252" s="776">
        <v>1.63</v>
      </c>
      <c r="G252" s="777">
        <v>0</v>
      </c>
      <c r="H252" s="778">
        <v>1.8579999999999999E-2</v>
      </c>
      <c r="I252" s="721">
        <v>1.6485799999999999</v>
      </c>
    </row>
    <row r="253" spans="1:35">
      <c r="A253" s="641"/>
      <c r="B253" s="1638" t="s">
        <v>74</v>
      </c>
      <c r="C253" s="1639"/>
      <c r="D253" s="1639"/>
      <c r="E253" s="1639"/>
      <c r="F253" s="776">
        <v>65.447999999999993</v>
      </c>
      <c r="G253" s="777">
        <v>75.749695000000003</v>
      </c>
      <c r="H253" s="778">
        <v>7.6353</v>
      </c>
      <c r="I253" s="721">
        <v>148.83299499999998</v>
      </c>
    </row>
    <row r="254" spans="1:35">
      <c r="A254" s="641"/>
      <c r="B254" s="1645" t="s">
        <v>613</v>
      </c>
      <c r="C254" s="1646"/>
      <c r="D254" s="1646"/>
      <c r="E254" s="1646"/>
      <c r="F254" s="776">
        <v>425.95299999999997</v>
      </c>
      <c r="G254" s="777">
        <v>339.65552792999966</v>
      </c>
      <c r="H254" s="778">
        <v>51.419830000000005</v>
      </c>
      <c r="I254" s="721">
        <v>817.02835792999963</v>
      </c>
    </row>
    <row r="255" spans="1:35" ht="27" customHeight="1">
      <c r="A255" s="641"/>
      <c r="B255" s="1638" t="s">
        <v>614</v>
      </c>
      <c r="C255" s="1639"/>
      <c r="D255" s="1639"/>
      <c r="E255" s="1639"/>
      <c r="F255" s="776">
        <v>181.39</v>
      </c>
      <c r="G255" s="777">
        <v>288.60915950000003</v>
      </c>
      <c r="H255" s="778">
        <v>36.387229999999995</v>
      </c>
      <c r="I255" s="721">
        <v>506.38638950000001</v>
      </c>
    </row>
    <row r="256" spans="1:35" s="770" customFormat="1">
      <c r="A256" s="654">
        <v>14</v>
      </c>
      <c r="B256" s="1636" t="s">
        <v>615</v>
      </c>
      <c r="C256" s="1636"/>
      <c r="D256" s="1636"/>
      <c r="E256" s="1637"/>
      <c r="F256" s="772">
        <v>1564.5989999999999</v>
      </c>
      <c r="G256" s="773">
        <v>715.81046800000001</v>
      </c>
      <c r="H256" s="774">
        <v>401.67374000000001</v>
      </c>
      <c r="I256" s="775">
        <v>2682.0832079999996</v>
      </c>
      <c r="J256" s="759"/>
      <c r="K256" s="759"/>
      <c r="L256" s="759"/>
      <c r="M256" s="759"/>
      <c r="N256" s="759"/>
      <c r="O256" s="759"/>
      <c r="P256" s="759"/>
      <c r="Q256" s="759"/>
      <c r="R256" s="759"/>
      <c r="S256" s="759"/>
      <c r="T256" s="759"/>
      <c r="U256" s="759"/>
      <c r="V256" s="759"/>
      <c r="W256" s="759"/>
      <c r="X256" s="759"/>
      <c r="Y256" s="759"/>
      <c r="Z256" s="759"/>
      <c r="AA256" s="759"/>
      <c r="AB256" s="759"/>
      <c r="AC256" s="759"/>
      <c r="AD256" s="759"/>
      <c r="AE256" s="759"/>
      <c r="AF256" s="759"/>
      <c r="AG256" s="759"/>
      <c r="AH256" s="759"/>
      <c r="AI256" s="759"/>
    </row>
    <row r="257" spans="1:35">
      <c r="A257" s="641"/>
      <c r="B257" s="1645" t="s">
        <v>68</v>
      </c>
      <c r="C257" s="1646"/>
      <c r="D257" s="1646"/>
      <c r="E257" s="1646"/>
      <c r="F257" s="771">
        <v>1564.5989999999999</v>
      </c>
      <c r="G257" s="719">
        <v>715.81046800000001</v>
      </c>
      <c r="H257" s="720">
        <v>401.67374000000001</v>
      </c>
      <c r="I257" s="721">
        <v>2682.0832079999996</v>
      </c>
    </row>
    <row r="258" spans="1:35">
      <c r="A258" s="641"/>
      <c r="B258" s="1645" t="s">
        <v>616</v>
      </c>
      <c r="C258" s="1646"/>
      <c r="D258" s="1646"/>
      <c r="E258" s="1646"/>
      <c r="F258" s="771">
        <v>0</v>
      </c>
      <c r="G258" s="719">
        <v>0</v>
      </c>
      <c r="H258" s="720">
        <v>0</v>
      </c>
      <c r="I258" s="721">
        <v>0</v>
      </c>
    </row>
    <row r="259" spans="1:35" s="770" customFormat="1">
      <c r="A259" s="654">
        <v>15</v>
      </c>
      <c r="B259" s="1636" t="s">
        <v>617</v>
      </c>
      <c r="C259" s="1636"/>
      <c r="D259" s="1636"/>
      <c r="E259" s="1637"/>
      <c r="F259" s="772">
        <v>302.28199999999998</v>
      </c>
      <c r="G259" s="773">
        <v>353.86831600000005</v>
      </c>
      <c r="H259" s="774">
        <v>74.80758999999999</v>
      </c>
      <c r="I259" s="775">
        <v>730.95790600000009</v>
      </c>
      <c r="J259" s="759"/>
      <c r="K259" s="759"/>
      <c r="L259" s="759"/>
      <c r="M259" s="759"/>
      <c r="N259" s="759"/>
      <c r="O259" s="759"/>
      <c r="P259" s="759"/>
      <c r="Q259" s="759"/>
      <c r="R259" s="759"/>
      <c r="S259" s="759"/>
      <c r="T259" s="759"/>
      <c r="U259" s="759"/>
      <c r="V259" s="759"/>
      <c r="W259" s="759"/>
      <c r="X259" s="759"/>
      <c r="Y259" s="759"/>
      <c r="Z259" s="759"/>
      <c r="AA259" s="759"/>
      <c r="AB259" s="759"/>
      <c r="AC259" s="759"/>
      <c r="AD259" s="759"/>
      <c r="AE259" s="759"/>
      <c r="AF259" s="759"/>
      <c r="AG259" s="759"/>
      <c r="AH259" s="759"/>
      <c r="AI259" s="759"/>
    </row>
    <row r="260" spans="1:35">
      <c r="A260" s="641"/>
      <c r="B260" s="1645" t="s">
        <v>618</v>
      </c>
      <c r="C260" s="1646"/>
      <c r="D260" s="1646"/>
      <c r="E260" s="1646"/>
      <c r="F260" s="771">
        <v>0</v>
      </c>
      <c r="G260" s="719">
        <v>0</v>
      </c>
      <c r="H260" s="720">
        <v>1.454</v>
      </c>
      <c r="I260" s="721">
        <v>1.454</v>
      </c>
    </row>
    <row r="261" spans="1:35">
      <c r="A261" s="641"/>
      <c r="B261" s="1638" t="s">
        <v>619</v>
      </c>
      <c r="C261" s="1639"/>
      <c r="D261" s="1639"/>
      <c r="E261" s="1639"/>
      <c r="F261" s="771">
        <v>114.06399999999999</v>
      </c>
      <c r="G261" s="719">
        <v>123.968442</v>
      </c>
      <c r="H261" s="720">
        <v>10.625</v>
      </c>
      <c r="I261" s="721">
        <v>248.65744199999997</v>
      </c>
    </row>
    <row r="262" spans="1:35">
      <c r="A262" s="641"/>
      <c r="B262" s="1638" t="s">
        <v>620</v>
      </c>
      <c r="C262" s="1639"/>
      <c r="D262" s="1639"/>
      <c r="E262" s="1639"/>
      <c r="F262" s="771">
        <v>677.92</v>
      </c>
      <c r="G262" s="719">
        <v>359.31873699999994</v>
      </c>
      <c r="H262" s="720">
        <v>106.57701000000002</v>
      </c>
      <c r="I262" s="721">
        <v>1143.8157469999999</v>
      </c>
    </row>
    <row r="263" spans="1:35" hidden="1">
      <c r="A263" s="641"/>
      <c r="B263" s="1638" t="s">
        <v>284</v>
      </c>
      <c r="C263" s="1639"/>
      <c r="D263" s="1639"/>
      <c r="E263" s="1639"/>
      <c r="F263" s="771">
        <v>0</v>
      </c>
      <c r="G263" s="719">
        <v>0</v>
      </c>
      <c r="H263" s="720">
        <v>0</v>
      </c>
      <c r="I263" s="721">
        <v>0</v>
      </c>
    </row>
    <row r="264" spans="1:35">
      <c r="A264" s="641"/>
      <c r="B264" s="1638" t="s">
        <v>621</v>
      </c>
      <c r="C264" s="1639"/>
      <c r="D264" s="1639"/>
      <c r="E264" s="1639"/>
      <c r="F264" s="771">
        <v>7.4779999999999998</v>
      </c>
      <c r="G264" s="719">
        <v>136.51161100000002</v>
      </c>
      <c r="H264" s="720">
        <v>2.1949999999999998</v>
      </c>
      <c r="I264" s="721">
        <v>146.18461100000002</v>
      </c>
    </row>
    <row r="265" spans="1:35">
      <c r="A265" s="641"/>
      <c r="B265" s="1638" t="s">
        <v>622</v>
      </c>
      <c r="C265" s="1639"/>
      <c r="D265" s="1639"/>
      <c r="E265" s="1639"/>
      <c r="F265" s="771">
        <v>26.550999999999998</v>
      </c>
      <c r="G265" s="719">
        <v>25.965</v>
      </c>
      <c r="H265" s="720">
        <v>9.4280000000000008</v>
      </c>
      <c r="I265" s="721">
        <v>61.944000000000003</v>
      </c>
    </row>
    <row r="266" spans="1:35">
      <c r="A266" s="641"/>
      <c r="B266" s="1638" t="s">
        <v>623</v>
      </c>
      <c r="C266" s="1639"/>
      <c r="D266" s="1639"/>
      <c r="E266" s="1639"/>
      <c r="F266" s="771">
        <v>-523.73099999999999</v>
      </c>
      <c r="G266" s="719">
        <v>-291.89547399999998</v>
      </c>
      <c r="H266" s="720">
        <v>-55.471419999999995</v>
      </c>
      <c r="I266" s="721">
        <v>-871.097894</v>
      </c>
    </row>
    <row r="267" spans="1:35" hidden="1">
      <c r="A267" s="641"/>
      <c r="B267" s="1645" t="s">
        <v>285</v>
      </c>
      <c r="C267" s="1646"/>
      <c r="D267" s="1646"/>
      <c r="E267" s="1646"/>
      <c r="F267" s="771">
        <v>0</v>
      </c>
      <c r="G267" s="719">
        <v>0</v>
      </c>
      <c r="H267" s="720">
        <v>0</v>
      </c>
      <c r="I267" s="721">
        <v>0</v>
      </c>
    </row>
    <row r="268" spans="1:35" s="793" customFormat="1" ht="27" customHeight="1">
      <c r="A268" s="654">
        <v>16</v>
      </c>
      <c r="B268" s="1636" t="s">
        <v>624</v>
      </c>
      <c r="C268" s="1636"/>
      <c r="D268" s="1636"/>
      <c r="E268" s="1637"/>
      <c r="F268" s="772">
        <v>3951.3040000000001</v>
      </c>
      <c r="G268" s="773">
        <v>2865.2661595</v>
      </c>
      <c r="H268" s="774">
        <v>1031.18229</v>
      </c>
      <c r="I268" s="775">
        <v>7847.7524494999998</v>
      </c>
      <c r="J268" s="759"/>
      <c r="K268" s="759"/>
      <c r="L268" s="759"/>
      <c r="M268" s="759"/>
      <c r="N268" s="759"/>
      <c r="O268" s="759"/>
      <c r="P268" s="759"/>
      <c r="Q268" s="759"/>
      <c r="R268" s="759"/>
      <c r="S268" s="759"/>
      <c r="T268" s="759"/>
      <c r="U268" s="759"/>
      <c r="V268" s="759"/>
      <c r="W268" s="759"/>
      <c r="X268" s="759"/>
      <c r="Y268" s="759"/>
      <c r="Z268" s="759"/>
      <c r="AA268" s="759"/>
      <c r="AB268" s="759"/>
      <c r="AC268" s="759"/>
      <c r="AD268" s="759"/>
      <c r="AE268" s="759"/>
      <c r="AF268" s="759"/>
      <c r="AG268" s="759"/>
      <c r="AH268" s="759"/>
      <c r="AI268" s="759"/>
    </row>
    <row r="269" spans="1:35" s="797" customFormat="1">
      <c r="A269" s="694"/>
      <c r="B269" s="1657" t="s">
        <v>625</v>
      </c>
      <c r="C269" s="1658"/>
      <c r="D269" s="1658"/>
      <c r="E269" s="1658"/>
      <c r="F269" s="794">
        <v>5.8999999999999997E-2</v>
      </c>
      <c r="G269" s="795">
        <v>0.193</v>
      </c>
      <c r="H269" s="796">
        <v>0</v>
      </c>
      <c r="I269" s="721">
        <v>0.252</v>
      </c>
      <c r="J269" s="627"/>
      <c r="K269" s="627"/>
      <c r="L269" s="627"/>
      <c r="M269" s="627"/>
      <c r="N269" s="627"/>
      <c r="O269" s="627"/>
      <c r="P269" s="627"/>
      <c r="Q269" s="627"/>
      <c r="R269" s="627"/>
      <c r="S269" s="627"/>
      <c r="T269" s="627"/>
      <c r="U269" s="627"/>
      <c r="V269" s="627"/>
      <c r="W269" s="627"/>
      <c r="X269" s="627"/>
      <c r="Y269" s="627"/>
      <c r="Z269" s="627"/>
      <c r="AA269" s="627"/>
      <c r="AB269" s="627"/>
      <c r="AC269" s="627"/>
      <c r="AD269" s="627"/>
      <c r="AE269" s="627"/>
      <c r="AF269" s="627"/>
      <c r="AG269" s="627"/>
      <c r="AH269" s="627"/>
      <c r="AI269" s="627"/>
    </row>
    <row r="270" spans="1:35" s="797" customFormat="1">
      <c r="A270" s="694"/>
      <c r="B270" s="1657" t="s">
        <v>86</v>
      </c>
      <c r="C270" s="1658"/>
      <c r="D270" s="1658"/>
      <c r="E270" s="1658"/>
      <c r="F270" s="794">
        <v>3366.4830000000002</v>
      </c>
      <c r="G270" s="795">
        <v>2058.6398130000002</v>
      </c>
      <c r="H270" s="796">
        <v>889.00578000000007</v>
      </c>
      <c r="I270" s="721">
        <v>6314.1285930000004</v>
      </c>
      <c r="J270" s="627"/>
      <c r="K270" s="627"/>
      <c r="L270" s="627"/>
      <c r="M270" s="627"/>
      <c r="N270" s="627"/>
      <c r="O270" s="627"/>
      <c r="P270" s="627"/>
      <c r="Q270" s="627"/>
      <c r="R270" s="627"/>
      <c r="S270" s="627"/>
      <c r="T270" s="627"/>
      <c r="U270" s="627"/>
      <c r="V270" s="627"/>
      <c r="W270" s="627"/>
      <c r="X270" s="627"/>
      <c r="Y270" s="627"/>
      <c r="Z270" s="627"/>
      <c r="AA270" s="627"/>
      <c r="AB270" s="627"/>
      <c r="AC270" s="627"/>
      <c r="AD270" s="627"/>
      <c r="AE270" s="627"/>
      <c r="AF270" s="627"/>
      <c r="AG270" s="627"/>
      <c r="AH270" s="627"/>
      <c r="AI270" s="627"/>
    </row>
    <row r="271" spans="1:35" s="797" customFormat="1">
      <c r="A271" s="694"/>
      <c r="B271" s="1657" t="s">
        <v>626</v>
      </c>
      <c r="C271" s="1658"/>
      <c r="D271" s="1658"/>
      <c r="E271" s="1658"/>
      <c r="F271" s="794">
        <v>3105.576</v>
      </c>
      <c r="G271" s="795">
        <v>1759.3026665</v>
      </c>
      <c r="H271" s="796">
        <v>447.67829999999998</v>
      </c>
      <c r="I271" s="721">
        <v>5312.5569665000003</v>
      </c>
      <c r="J271" s="627"/>
      <c r="K271" s="627"/>
      <c r="L271" s="627"/>
      <c r="M271" s="627"/>
      <c r="N271" s="627"/>
      <c r="O271" s="627"/>
      <c r="P271" s="627"/>
      <c r="Q271" s="627"/>
      <c r="R271" s="627"/>
      <c r="S271" s="627"/>
      <c r="T271" s="627"/>
      <c r="U271" s="627"/>
      <c r="V271" s="627"/>
      <c r="W271" s="627"/>
      <c r="X271" s="627"/>
      <c r="Y271" s="627"/>
      <c r="Z271" s="627"/>
      <c r="AA271" s="627"/>
      <c r="AB271" s="627"/>
      <c r="AC271" s="627"/>
      <c r="AD271" s="627"/>
      <c r="AE271" s="627"/>
      <c r="AF271" s="627"/>
      <c r="AG271" s="627"/>
      <c r="AH271" s="627"/>
      <c r="AI271" s="627"/>
    </row>
    <row r="272" spans="1:35" s="797" customFormat="1">
      <c r="A272" s="694"/>
      <c r="B272" s="1657" t="s">
        <v>627</v>
      </c>
      <c r="C272" s="1658"/>
      <c r="D272" s="1658"/>
      <c r="E272" s="1658"/>
      <c r="F272" s="794">
        <v>449.67700000000002</v>
      </c>
      <c r="G272" s="795">
        <v>94.649749</v>
      </c>
      <c r="H272" s="796">
        <v>89.198639999999997</v>
      </c>
      <c r="I272" s="721">
        <v>633.52538900000002</v>
      </c>
      <c r="J272" s="627"/>
      <c r="K272" s="627"/>
      <c r="L272" s="627"/>
      <c r="M272" s="627"/>
      <c r="N272" s="627"/>
      <c r="O272" s="627"/>
      <c r="P272" s="627"/>
      <c r="Q272" s="627"/>
      <c r="R272" s="627"/>
      <c r="S272" s="627"/>
      <c r="T272" s="627"/>
      <c r="U272" s="627"/>
      <c r="V272" s="627"/>
      <c r="W272" s="627"/>
      <c r="X272" s="627"/>
      <c r="Y272" s="627"/>
      <c r="Z272" s="627"/>
      <c r="AA272" s="627"/>
      <c r="AB272" s="627"/>
      <c r="AC272" s="627"/>
      <c r="AD272" s="627"/>
      <c r="AE272" s="627"/>
      <c r="AF272" s="627"/>
      <c r="AG272" s="627"/>
      <c r="AH272" s="627"/>
      <c r="AI272" s="627"/>
    </row>
    <row r="273" spans="1:35" s="797" customFormat="1" ht="27" customHeight="1">
      <c r="A273" s="694"/>
      <c r="B273" s="1657" t="s">
        <v>628</v>
      </c>
      <c r="C273" s="1658"/>
      <c r="D273" s="1658"/>
      <c r="E273" s="1658"/>
      <c r="F273" s="794">
        <v>235.30600000000001</v>
      </c>
      <c r="G273" s="795">
        <v>186.3456985</v>
      </c>
      <c r="H273" s="796">
        <v>80.731479999999991</v>
      </c>
      <c r="I273" s="721">
        <v>502.38317849999999</v>
      </c>
      <c r="J273" s="627"/>
      <c r="K273" s="627"/>
      <c r="L273" s="627"/>
      <c r="M273" s="627"/>
      <c r="N273" s="627"/>
      <c r="O273" s="627"/>
      <c r="P273" s="627"/>
      <c r="Q273" s="627"/>
      <c r="R273" s="627"/>
      <c r="S273" s="627"/>
      <c r="T273" s="627"/>
      <c r="U273" s="627"/>
      <c r="V273" s="627"/>
      <c r="W273" s="627"/>
      <c r="X273" s="627"/>
      <c r="Y273" s="627"/>
      <c r="Z273" s="627"/>
      <c r="AA273" s="627"/>
      <c r="AB273" s="627"/>
      <c r="AC273" s="627"/>
      <c r="AD273" s="627"/>
      <c r="AE273" s="627"/>
      <c r="AF273" s="627"/>
      <c r="AG273" s="627"/>
      <c r="AH273" s="627"/>
      <c r="AI273" s="627"/>
    </row>
    <row r="274" spans="1:35" s="797" customFormat="1">
      <c r="A274" s="694"/>
      <c r="B274" s="1657" t="s">
        <v>629</v>
      </c>
      <c r="C274" s="1658"/>
      <c r="D274" s="1658"/>
      <c r="E274" s="1658"/>
      <c r="F274" s="794">
        <v>-3205.797</v>
      </c>
      <c r="G274" s="795">
        <v>-1233.8647675</v>
      </c>
      <c r="H274" s="796">
        <v>-475.43191000000002</v>
      </c>
      <c r="I274" s="721">
        <v>-4915.0936775</v>
      </c>
      <c r="J274" s="627"/>
      <c r="K274" s="627"/>
      <c r="L274" s="627"/>
      <c r="M274" s="627"/>
      <c r="N274" s="627"/>
      <c r="O274" s="627"/>
      <c r="P274" s="627"/>
      <c r="Q274" s="627"/>
      <c r="R274" s="627"/>
      <c r="S274" s="627"/>
      <c r="T274" s="627"/>
      <c r="U274" s="627"/>
      <c r="V274" s="627"/>
      <c r="W274" s="627"/>
      <c r="X274" s="627"/>
      <c r="Y274" s="627"/>
      <c r="Z274" s="627"/>
      <c r="AA274" s="627"/>
      <c r="AB274" s="627"/>
      <c r="AC274" s="627"/>
      <c r="AD274" s="627"/>
      <c r="AE274" s="627"/>
      <c r="AF274" s="627"/>
      <c r="AG274" s="627"/>
      <c r="AH274" s="627"/>
      <c r="AI274" s="627"/>
    </row>
    <row r="275" spans="1:35" s="797" customFormat="1" ht="12.75" hidden="1" customHeight="1">
      <c r="A275" s="694"/>
      <c r="B275" s="1667" t="s">
        <v>630</v>
      </c>
      <c r="C275" s="1668"/>
      <c r="D275" s="1668"/>
      <c r="E275" s="1668"/>
      <c r="F275" s="794">
        <v>0</v>
      </c>
      <c r="G275" s="795">
        <v>0</v>
      </c>
      <c r="H275" s="796">
        <v>0</v>
      </c>
      <c r="I275" s="721">
        <v>0</v>
      </c>
      <c r="J275" s="627"/>
      <c r="K275" s="627"/>
      <c r="L275" s="627"/>
      <c r="M275" s="627"/>
      <c r="N275" s="627"/>
      <c r="O275" s="627"/>
      <c r="P275" s="627"/>
      <c r="Q275" s="627"/>
      <c r="R275" s="627"/>
      <c r="S275" s="627"/>
      <c r="T275" s="627"/>
      <c r="U275" s="627"/>
      <c r="V275" s="627"/>
      <c r="W275" s="627"/>
      <c r="X275" s="627"/>
      <c r="Y275" s="627"/>
      <c r="Z275" s="627"/>
      <c r="AA275" s="627"/>
      <c r="AB275" s="627"/>
      <c r="AC275" s="627"/>
      <c r="AD275" s="627"/>
      <c r="AE275" s="627"/>
      <c r="AF275" s="627"/>
      <c r="AG275" s="627"/>
      <c r="AH275" s="627"/>
      <c r="AI275" s="627"/>
    </row>
    <row r="276" spans="1:35" s="793" customFormat="1">
      <c r="A276" s="654">
        <v>17</v>
      </c>
      <c r="B276" s="1636" t="s">
        <v>631</v>
      </c>
      <c r="C276" s="1636"/>
      <c r="D276" s="1636"/>
      <c r="E276" s="1637"/>
      <c r="F276" s="772">
        <v>0</v>
      </c>
      <c r="G276" s="773">
        <v>0</v>
      </c>
      <c r="H276" s="774">
        <v>0</v>
      </c>
      <c r="I276" s="775">
        <v>0</v>
      </c>
      <c r="J276" s="759"/>
      <c r="K276" s="759"/>
      <c r="L276" s="759"/>
      <c r="M276" s="759"/>
      <c r="N276" s="759"/>
      <c r="O276" s="759"/>
      <c r="P276" s="759"/>
      <c r="Q276" s="759"/>
      <c r="R276" s="759"/>
      <c r="S276" s="759"/>
      <c r="T276" s="759"/>
      <c r="U276" s="759"/>
      <c r="V276" s="759"/>
      <c r="W276" s="759"/>
      <c r="X276" s="759"/>
      <c r="Y276" s="759"/>
      <c r="Z276" s="759"/>
      <c r="AA276" s="759"/>
      <c r="AB276" s="759"/>
      <c r="AC276" s="759"/>
      <c r="AD276" s="759"/>
      <c r="AE276" s="759"/>
      <c r="AF276" s="759"/>
      <c r="AG276" s="759"/>
      <c r="AH276" s="759"/>
      <c r="AI276" s="759"/>
    </row>
    <row r="277" spans="1:35" s="797" customFormat="1" ht="27" hidden="1" customHeight="1">
      <c r="A277" s="694" t="s">
        <v>221</v>
      </c>
      <c r="B277" s="1657" t="s">
        <v>222</v>
      </c>
      <c r="C277" s="1658"/>
      <c r="D277" s="1658"/>
      <c r="E277" s="1658"/>
      <c r="F277" s="794">
        <v>0</v>
      </c>
      <c r="G277" s="795">
        <v>0</v>
      </c>
      <c r="H277" s="796">
        <v>0</v>
      </c>
      <c r="I277" s="721">
        <v>0</v>
      </c>
      <c r="J277" s="627"/>
      <c r="K277" s="627"/>
      <c r="L277" s="627"/>
      <c r="M277" s="627"/>
      <c r="N277" s="627"/>
      <c r="O277" s="627"/>
      <c r="P277" s="627"/>
      <c r="Q277" s="627"/>
      <c r="R277" s="627"/>
      <c r="S277" s="627"/>
      <c r="T277" s="627"/>
      <c r="U277" s="627"/>
      <c r="V277" s="627"/>
      <c r="W277" s="627"/>
      <c r="X277" s="627"/>
      <c r="Y277" s="627"/>
      <c r="Z277" s="627"/>
      <c r="AA277" s="627"/>
      <c r="AB277" s="627"/>
      <c r="AC277" s="627"/>
      <c r="AD277" s="627"/>
      <c r="AE277" s="627"/>
      <c r="AF277" s="627"/>
      <c r="AG277" s="627"/>
      <c r="AH277" s="627"/>
      <c r="AI277" s="627"/>
    </row>
    <row r="278" spans="1:35" s="797" customFormat="1" ht="27" hidden="1" customHeight="1" thickBot="1">
      <c r="A278" s="694" t="s">
        <v>223</v>
      </c>
      <c r="B278" s="1667" t="s">
        <v>224</v>
      </c>
      <c r="C278" s="1668"/>
      <c r="D278" s="1668"/>
      <c r="E278" s="1668"/>
      <c r="F278" s="794">
        <v>0</v>
      </c>
      <c r="G278" s="795">
        <v>0</v>
      </c>
      <c r="H278" s="796">
        <v>0</v>
      </c>
      <c r="I278" s="721">
        <v>0</v>
      </c>
      <c r="J278" s="627"/>
      <c r="K278" s="627"/>
      <c r="L278" s="627"/>
      <c r="M278" s="627"/>
      <c r="N278" s="627"/>
      <c r="O278" s="627"/>
      <c r="P278" s="627"/>
      <c r="Q278" s="627"/>
      <c r="R278" s="627"/>
      <c r="S278" s="627"/>
      <c r="T278" s="627"/>
      <c r="U278" s="627"/>
      <c r="V278" s="627"/>
      <c r="W278" s="627"/>
      <c r="X278" s="627"/>
      <c r="Y278" s="627"/>
      <c r="Z278" s="627"/>
      <c r="AA278" s="627"/>
      <c r="AB278" s="627"/>
      <c r="AC278" s="627"/>
      <c r="AD278" s="627"/>
      <c r="AE278" s="627"/>
      <c r="AF278" s="627"/>
      <c r="AG278" s="627"/>
      <c r="AH278" s="627"/>
      <c r="AI278" s="627"/>
    </row>
    <row r="279" spans="1:35" s="793" customFormat="1">
      <c r="A279" s="654">
        <v>18</v>
      </c>
      <c r="B279" s="1636" t="s">
        <v>632</v>
      </c>
      <c r="C279" s="1636"/>
      <c r="D279" s="1636"/>
      <c r="E279" s="1637"/>
      <c r="F279" s="772">
        <v>-20.698</v>
      </c>
      <c r="G279" s="773">
        <v>2.0110000000000001</v>
      </c>
      <c r="H279" s="774">
        <v>-347.89800000000002</v>
      </c>
      <c r="I279" s="775">
        <v>-366.58499999999998</v>
      </c>
      <c r="J279" s="759"/>
      <c r="K279" s="759"/>
      <c r="L279" s="759"/>
      <c r="M279" s="759"/>
      <c r="N279" s="759"/>
      <c r="O279" s="759"/>
      <c r="P279" s="759"/>
      <c r="Q279" s="759"/>
      <c r="R279" s="759"/>
      <c r="S279" s="759"/>
      <c r="T279" s="759"/>
      <c r="U279" s="759"/>
      <c r="V279" s="759"/>
      <c r="W279" s="759"/>
      <c r="X279" s="759"/>
      <c r="Y279" s="759"/>
      <c r="Z279" s="759"/>
      <c r="AA279" s="759"/>
      <c r="AB279" s="759"/>
      <c r="AC279" s="759"/>
      <c r="AD279" s="759"/>
      <c r="AE279" s="759"/>
      <c r="AF279" s="759"/>
      <c r="AG279" s="759"/>
      <c r="AH279" s="759"/>
      <c r="AI279" s="759"/>
    </row>
    <row r="280" spans="1:35" s="797" customFormat="1" ht="27" customHeight="1">
      <c r="A280" s="694"/>
      <c r="B280" s="1657" t="s">
        <v>633</v>
      </c>
      <c r="C280" s="1658"/>
      <c r="D280" s="1658"/>
      <c r="E280" s="1658"/>
      <c r="F280" s="794">
        <v>3892.5160000000001</v>
      </c>
      <c r="G280" s="795">
        <v>2277.3000000000002</v>
      </c>
      <c r="H280" s="796">
        <v>747.69209999999998</v>
      </c>
      <c r="I280" s="721">
        <v>6917.5081</v>
      </c>
      <c r="J280" s="627"/>
      <c r="K280" s="627"/>
      <c r="L280" s="627"/>
      <c r="M280" s="627"/>
      <c r="N280" s="627"/>
      <c r="O280" s="627"/>
      <c r="P280" s="627"/>
      <c r="Q280" s="627"/>
      <c r="R280" s="627"/>
      <c r="S280" s="627"/>
      <c r="T280" s="627"/>
      <c r="U280" s="627"/>
      <c r="V280" s="627"/>
      <c r="W280" s="627"/>
      <c r="X280" s="627"/>
      <c r="Y280" s="627"/>
      <c r="Z280" s="627"/>
      <c r="AA280" s="627"/>
      <c r="AB280" s="627"/>
      <c r="AC280" s="627"/>
      <c r="AD280" s="627"/>
      <c r="AE280" s="627"/>
      <c r="AF280" s="627"/>
      <c r="AG280" s="627"/>
      <c r="AH280" s="627"/>
      <c r="AI280" s="627"/>
    </row>
    <row r="281" spans="1:35" s="797" customFormat="1" ht="27" customHeight="1">
      <c r="A281" s="694"/>
      <c r="B281" s="1657" t="s">
        <v>634</v>
      </c>
      <c r="C281" s="1658"/>
      <c r="D281" s="1658"/>
      <c r="E281" s="1658"/>
      <c r="F281" s="794">
        <v>386.57600000000002</v>
      </c>
      <c r="G281" s="795">
        <v>1.002</v>
      </c>
      <c r="H281" s="796">
        <v>503.71699999999998</v>
      </c>
      <c r="I281" s="721">
        <v>891.29499999999996</v>
      </c>
      <c r="J281" s="627"/>
      <c r="K281" s="627"/>
      <c r="L281" s="627"/>
      <c r="M281" s="627"/>
      <c r="N281" s="627"/>
      <c r="O281" s="627"/>
      <c r="P281" s="627"/>
      <c r="Q281" s="627"/>
      <c r="R281" s="627"/>
      <c r="S281" s="627"/>
      <c r="T281" s="627"/>
      <c r="U281" s="627"/>
      <c r="V281" s="627"/>
      <c r="W281" s="627"/>
      <c r="X281" s="627"/>
      <c r="Y281" s="627"/>
      <c r="Z281" s="627"/>
      <c r="AA281" s="627"/>
      <c r="AB281" s="627"/>
      <c r="AC281" s="627"/>
      <c r="AD281" s="627"/>
      <c r="AE281" s="627"/>
      <c r="AF281" s="627"/>
      <c r="AG281" s="627"/>
      <c r="AH281" s="627"/>
      <c r="AI281" s="627"/>
    </row>
    <row r="282" spans="1:35" s="797" customFormat="1" ht="27" hidden="1" customHeight="1" thickBot="1">
      <c r="A282" s="694"/>
      <c r="B282" s="1657" t="s">
        <v>225</v>
      </c>
      <c r="C282" s="1658"/>
      <c r="D282" s="1658"/>
      <c r="E282" s="1658"/>
      <c r="F282" s="794">
        <v>0</v>
      </c>
      <c r="G282" s="795">
        <v>0</v>
      </c>
      <c r="H282" s="796">
        <v>0</v>
      </c>
      <c r="I282" s="721">
        <v>0</v>
      </c>
      <c r="J282" s="627"/>
      <c r="K282" s="627"/>
      <c r="L282" s="627"/>
      <c r="M282" s="627"/>
      <c r="N282" s="627"/>
      <c r="O282" s="627"/>
      <c r="P282" s="627"/>
      <c r="Q282" s="627"/>
      <c r="R282" s="627"/>
      <c r="S282" s="627"/>
      <c r="T282" s="627"/>
      <c r="U282" s="627"/>
      <c r="V282" s="627"/>
      <c r="W282" s="627"/>
      <c r="X282" s="627"/>
      <c r="Y282" s="627"/>
      <c r="Z282" s="627"/>
      <c r="AA282" s="627"/>
      <c r="AB282" s="627"/>
      <c r="AC282" s="627"/>
      <c r="AD282" s="627"/>
      <c r="AE282" s="627"/>
      <c r="AF282" s="627"/>
      <c r="AG282" s="627"/>
      <c r="AH282" s="627"/>
      <c r="AI282" s="627"/>
    </row>
    <row r="283" spans="1:35" s="797" customFormat="1" ht="27" customHeight="1">
      <c r="A283" s="694"/>
      <c r="B283" s="1657" t="s">
        <v>635</v>
      </c>
      <c r="C283" s="1658"/>
      <c r="D283" s="1658"/>
      <c r="E283" s="1658"/>
      <c r="F283" s="794">
        <v>-3911.48</v>
      </c>
      <c r="G283" s="795">
        <v>-2095.0940000000001</v>
      </c>
      <c r="H283" s="796">
        <v>-990.28210000000001</v>
      </c>
      <c r="I283" s="721">
        <v>-6996.8561</v>
      </c>
      <c r="J283" s="627"/>
      <c r="K283" s="627"/>
      <c r="L283" s="627"/>
      <c r="M283" s="627"/>
      <c r="N283" s="627"/>
      <c r="O283" s="627"/>
      <c r="P283" s="627"/>
      <c r="Q283" s="627"/>
      <c r="R283" s="627"/>
      <c r="S283" s="627"/>
      <c r="T283" s="627"/>
      <c r="U283" s="627"/>
      <c r="V283" s="627"/>
      <c r="W283" s="627"/>
      <c r="X283" s="627"/>
      <c r="Y283" s="627"/>
      <c r="Z283" s="627"/>
      <c r="AA283" s="627"/>
      <c r="AB283" s="627"/>
      <c r="AC283" s="627"/>
      <c r="AD283" s="627"/>
      <c r="AE283" s="627"/>
      <c r="AF283" s="627"/>
      <c r="AG283" s="627"/>
      <c r="AH283" s="627"/>
      <c r="AI283" s="627"/>
    </row>
    <row r="284" spans="1:35" s="797" customFormat="1" ht="27" customHeight="1">
      <c r="A284" s="694"/>
      <c r="B284" s="1657" t="s">
        <v>636</v>
      </c>
      <c r="C284" s="1658"/>
      <c r="D284" s="1658"/>
      <c r="E284" s="1658"/>
      <c r="F284" s="794">
        <v>-386.57400000000001</v>
      </c>
      <c r="G284" s="795">
        <v>-2.3E-2</v>
      </c>
      <c r="H284" s="796">
        <v>-609.02499999999998</v>
      </c>
      <c r="I284" s="721">
        <v>-995.62199999999996</v>
      </c>
      <c r="J284" s="627"/>
      <c r="K284" s="627"/>
      <c r="L284" s="627"/>
      <c r="M284" s="627"/>
      <c r="N284" s="627"/>
      <c r="O284" s="627"/>
      <c r="P284" s="627"/>
      <c r="Q284" s="627"/>
      <c r="R284" s="627"/>
      <c r="S284" s="627"/>
      <c r="T284" s="627"/>
      <c r="U284" s="627"/>
      <c r="V284" s="627"/>
      <c r="W284" s="627"/>
      <c r="X284" s="627"/>
      <c r="Y284" s="627"/>
      <c r="Z284" s="627"/>
      <c r="AA284" s="627"/>
      <c r="AB284" s="627"/>
      <c r="AC284" s="627"/>
      <c r="AD284" s="627"/>
      <c r="AE284" s="627"/>
      <c r="AF284" s="627"/>
      <c r="AG284" s="627"/>
      <c r="AH284" s="627"/>
      <c r="AI284" s="627"/>
    </row>
    <row r="285" spans="1:35" s="797" customFormat="1" ht="27" hidden="1" customHeight="1">
      <c r="A285" s="694"/>
      <c r="B285" s="1657" t="s">
        <v>226</v>
      </c>
      <c r="C285" s="1658"/>
      <c r="D285" s="1658"/>
      <c r="E285" s="1658"/>
      <c r="F285" s="794">
        <v>0</v>
      </c>
      <c r="G285" s="795">
        <v>0</v>
      </c>
      <c r="H285" s="796">
        <v>0</v>
      </c>
      <c r="I285" s="721">
        <v>0</v>
      </c>
      <c r="J285" s="627"/>
      <c r="K285" s="627"/>
      <c r="L285" s="627"/>
      <c r="M285" s="627"/>
      <c r="N285" s="627"/>
      <c r="O285" s="627"/>
      <c r="P285" s="627"/>
      <c r="Q285" s="627"/>
      <c r="R285" s="627"/>
      <c r="S285" s="627"/>
      <c r="T285" s="627"/>
      <c r="U285" s="627"/>
      <c r="V285" s="627"/>
      <c r="W285" s="627"/>
      <c r="X285" s="627"/>
      <c r="Y285" s="627"/>
      <c r="Z285" s="627"/>
      <c r="AA285" s="627"/>
      <c r="AB285" s="627"/>
      <c r="AC285" s="627"/>
      <c r="AD285" s="627"/>
      <c r="AE285" s="627"/>
      <c r="AF285" s="627"/>
      <c r="AG285" s="627"/>
      <c r="AH285" s="627"/>
      <c r="AI285" s="627"/>
    </row>
    <row r="286" spans="1:35" s="797" customFormat="1" ht="27" customHeight="1">
      <c r="A286" s="694"/>
      <c r="B286" s="1657" t="s">
        <v>637</v>
      </c>
      <c r="C286" s="1658"/>
      <c r="D286" s="1658"/>
      <c r="E286" s="1658"/>
      <c r="F286" s="794">
        <v>0</v>
      </c>
      <c r="G286" s="795">
        <v>113.654</v>
      </c>
      <c r="H286" s="796">
        <v>4.78</v>
      </c>
      <c r="I286" s="721">
        <v>118.434</v>
      </c>
      <c r="J286" s="627"/>
      <c r="K286" s="627"/>
      <c r="L286" s="627"/>
      <c r="M286" s="627"/>
      <c r="N286" s="627"/>
      <c r="O286" s="627"/>
      <c r="P286" s="627"/>
      <c r="Q286" s="627"/>
      <c r="R286" s="627"/>
      <c r="S286" s="627"/>
      <c r="T286" s="627"/>
      <c r="U286" s="627"/>
      <c r="V286" s="627"/>
      <c r="W286" s="627"/>
      <c r="X286" s="627"/>
      <c r="Y286" s="627"/>
      <c r="Z286" s="627"/>
      <c r="AA286" s="627"/>
      <c r="AB286" s="627"/>
      <c r="AC286" s="627"/>
      <c r="AD286" s="627"/>
      <c r="AE286" s="627"/>
      <c r="AF286" s="627"/>
      <c r="AG286" s="627"/>
      <c r="AH286" s="627"/>
      <c r="AI286" s="627"/>
    </row>
    <row r="287" spans="1:35" s="797" customFormat="1" ht="27" customHeight="1">
      <c r="A287" s="703"/>
      <c r="B287" s="1659" t="s">
        <v>638</v>
      </c>
      <c r="C287" s="1660"/>
      <c r="D287" s="1660"/>
      <c r="E287" s="1660"/>
      <c r="F287" s="798">
        <v>-1.736</v>
      </c>
      <c r="G287" s="799">
        <v>-294.82799999999997</v>
      </c>
      <c r="H287" s="800">
        <v>-4.78</v>
      </c>
      <c r="I287" s="733">
        <v>-301.34399999999999</v>
      </c>
      <c r="J287" s="627"/>
      <c r="K287" s="627"/>
      <c r="L287" s="627"/>
      <c r="M287" s="627"/>
      <c r="N287" s="627"/>
      <c r="O287" s="627"/>
      <c r="P287" s="627"/>
      <c r="Q287" s="627"/>
      <c r="R287" s="627"/>
      <c r="S287" s="627"/>
      <c r="T287" s="627"/>
      <c r="U287" s="627"/>
      <c r="V287" s="627"/>
      <c r="W287" s="627"/>
      <c r="X287" s="627"/>
      <c r="Y287" s="627"/>
      <c r="Z287" s="627"/>
      <c r="AA287" s="627"/>
      <c r="AB287" s="627"/>
      <c r="AC287" s="627"/>
      <c r="AD287" s="627"/>
      <c r="AE287" s="627"/>
      <c r="AF287" s="627"/>
      <c r="AG287" s="627"/>
      <c r="AH287" s="627"/>
      <c r="AI287" s="627"/>
    </row>
    <row r="288" spans="1:35" s="797" customFormat="1" ht="27" customHeight="1" thickBot="1">
      <c r="A288" s="801">
        <v>19</v>
      </c>
      <c r="B288" s="1702" t="s">
        <v>639</v>
      </c>
      <c r="C288" s="1702"/>
      <c r="D288" s="1702"/>
      <c r="E288" s="1703"/>
      <c r="F288" s="772">
        <v>0</v>
      </c>
      <c r="G288" s="773">
        <v>-278.82375999999999</v>
      </c>
      <c r="H288" s="774">
        <v>-7.6180000000000003</v>
      </c>
      <c r="I288" s="733">
        <v>-286.44175999999999</v>
      </c>
      <c r="J288" s="627"/>
      <c r="K288" s="627"/>
      <c r="L288" s="627"/>
      <c r="M288" s="627"/>
      <c r="N288" s="627"/>
      <c r="O288" s="627"/>
      <c r="P288" s="627"/>
      <c r="Q288" s="627"/>
      <c r="R288" s="627"/>
      <c r="S288" s="627"/>
      <c r="T288" s="627"/>
      <c r="U288" s="627"/>
      <c r="V288" s="627"/>
      <c r="W288" s="627"/>
      <c r="X288" s="627"/>
      <c r="Y288" s="627"/>
      <c r="Z288" s="627"/>
      <c r="AA288" s="627"/>
      <c r="AB288" s="627"/>
      <c r="AC288" s="627"/>
      <c r="AD288" s="627"/>
      <c r="AE288" s="627"/>
      <c r="AF288" s="627"/>
      <c r="AG288" s="627"/>
      <c r="AH288" s="627"/>
      <c r="AI288" s="627"/>
    </row>
    <row r="289" spans="1:35" s="770" customFormat="1" ht="13.5" thickBot="1">
      <c r="A289" s="636">
        <v>19</v>
      </c>
      <c r="B289" s="1630" t="s">
        <v>100</v>
      </c>
      <c r="C289" s="1630"/>
      <c r="D289" s="1630"/>
      <c r="E289" s="1644"/>
      <c r="F289" s="802">
        <v>164713.67300000001</v>
      </c>
      <c r="G289" s="782">
        <v>70893.374507432993</v>
      </c>
      <c r="H289" s="782">
        <v>12737.479330000002</v>
      </c>
      <c r="I289" s="758">
        <v>248344.52683743302</v>
      </c>
      <c r="J289" s="759"/>
      <c r="K289" s="759"/>
      <c r="L289" s="759"/>
      <c r="M289" s="759"/>
      <c r="N289" s="759"/>
      <c r="O289" s="759"/>
      <c r="P289" s="759"/>
      <c r="Q289" s="759"/>
      <c r="R289" s="759"/>
      <c r="S289" s="759"/>
      <c r="T289" s="759"/>
      <c r="U289" s="759"/>
      <c r="V289" s="759"/>
      <c r="W289" s="759"/>
      <c r="X289" s="759"/>
      <c r="Y289" s="759"/>
      <c r="Z289" s="759"/>
      <c r="AA289" s="759"/>
      <c r="AB289" s="759"/>
      <c r="AC289" s="759"/>
      <c r="AD289" s="759"/>
      <c r="AE289" s="759"/>
      <c r="AF289" s="759"/>
      <c r="AG289" s="759"/>
      <c r="AH289" s="759"/>
      <c r="AI289" s="759"/>
    </row>
    <row r="290" spans="1:35">
      <c r="F290" s="706"/>
    </row>
    <row r="291" spans="1:35" ht="15">
      <c r="A291" s="761" t="s">
        <v>265</v>
      </c>
      <c r="E291" s="706"/>
    </row>
    <row r="293" spans="1:35">
      <c r="G293" s="708"/>
    </row>
  </sheetData>
  <mergeCells count="287">
    <mergeCell ref="B289:E289"/>
    <mergeCell ref="B264:E264"/>
    <mergeCell ref="B265:E265"/>
    <mergeCell ref="B266:E266"/>
    <mergeCell ref="B287:E287"/>
    <mergeCell ref="A2:I2"/>
    <mergeCell ref="B259:E259"/>
    <mergeCell ref="B260:E260"/>
    <mergeCell ref="B261:E261"/>
    <mergeCell ref="B262:E262"/>
    <mergeCell ref="B263:E263"/>
    <mergeCell ref="C222:E222"/>
    <mergeCell ref="B223:E223"/>
    <mergeCell ref="C224:E224"/>
    <mergeCell ref="C225:E225"/>
    <mergeCell ref="B249:E249"/>
    <mergeCell ref="B250:E250"/>
    <mergeCell ref="B251:E251"/>
    <mergeCell ref="B226:E226"/>
    <mergeCell ref="B227:E227"/>
    <mergeCell ref="B108:E108"/>
    <mergeCell ref="B288:E288"/>
    <mergeCell ref="B267:E267"/>
    <mergeCell ref="B243:E243"/>
    <mergeCell ref="B244:E244"/>
    <mergeCell ref="B245:E245"/>
    <mergeCell ref="B230:E230"/>
    <mergeCell ref="B231:E231"/>
    <mergeCell ref="B232:E232"/>
    <mergeCell ref="B233:E233"/>
    <mergeCell ref="B234:E234"/>
    <mergeCell ref="B235:E235"/>
    <mergeCell ref="B236:E236"/>
    <mergeCell ref="B237:E237"/>
    <mergeCell ref="B238:E238"/>
    <mergeCell ref="B239:E239"/>
    <mergeCell ref="B246:E246"/>
    <mergeCell ref="B247:E247"/>
    <mergeCell ref="B248:E248"/>
    <mergeCell ref="B56:E56"/>
    <mergeCell ref="B57:E57"/>
    <mergeCell ref="C109:E109"/>
    <mergeCell ref="B58:E58"/>
    <mergeCell ref="B59:E59"/>
    <mergeCell ref="B60:E60"/>
    <mergeCell ref="C101:E101"/>
    <mergeCell ref="C102:E102"/>
    <mergeCell ref="C103:E103"/>
    <mergeCell ref="B100:E100"/>
    <mergeCell ref="C217:E217"/>
    <mergeCell ref="C218:E218"/>
    <mergeCell ref="B219:E219"/>
    <mergeCell ref="C220:E220"/>
    <mergeCell ref="C221:E221"/>
    <mergeCell ref="B104:E104"/>
    <mergeCell ref="B240:E240"/>
    <mergeCell ref="B241:E241"/>
    <mergeCell ref="B242:E242"/>
    <mergeCell ref="B198:E198"/>
    <mergeCell ref="C199:E199"/>
    <mergeCell ref="B285:E285"/>
    <mergeCell ref="B286:E286"/>
    <mergeCell ref="B271:E271"/>
    <mergeCell ref="B272:E272"/>
    <mergeCell ref="B273:E273"/>
    <mergeCell ref="B274:E274"/>
    <mergeCell ref="B275:E275"/>
    <mergeCell ref="H4:I4"/>
    <mergeCell ref="B5:E5"/>
    <mergeCell ref="B6:E6"/>
    <mergeCell ref="B7:E7"/>
    <mergeCell ref="B8:E8"/>
    <mergeCell ref="B9:E9"/>
    <mergeCell ref="B10:E10"/>
    <mergeCell ref="B11:E11"/>
    <mergeCell ref="B279:E279"/>
    <mergeCell ref="B268:E268"/>
    <mergeCell ref="B269:E269"/>
    <mergeCell ref="B270:E270"/>
    <mergeCell ref="B252:E252"/>
    <mergeCell ref="B253:E253"/>
    <mergeCell ref="B254:E254"/>
    <mergeCell ref="B255:E255"/>
    <mergeCell ref="B257:E257"/>
    <mergeCell ref="B280:E280"/>
    <mergeCell ref="B281:E281"/>
    <mergeCell ref="B276:E276"/>
    <mergeCell ref="B277:E277"/>
    <mergeCell ref="B278:E278"/>
    <mergeCell ref="B256:E256"/>
    <mergeCell ref="B282:E282"/>
    <mergeCell ref="B283:E283"/>
    <mergeCell ref="B284:E284"/>
    <mergeCell ref="B258:E258"/>
    <mergeCell ref="C200:E200"/>
    <mergeCell ref="B201:E201"/>
    <mergeCell ref="C202:E202"/>
    <mergeCell ref="C203:E203"/>
    <mergeCell ref="B204:E204"/>
    <mergeCell ref="C205:E205"/>
    <mergeCell ref="C206:E206"/>
    <mergeCell ref="B207:E207"/>
    <mergeCell ref="C208:E208"/>
    <mergeCell ref="C209:E209"/>
    <mergeCell ref="C210:E210"/>
    <mergeCell ref="B211:E211"/>
    <mergeCell ref="C212:E212"/>
    <mergeCell ref="C213:E213"/>
    <mergeCell ref="C214:E214"/>
    <mergeCell ref="B215:E215"/>
    <mergeCell ref="C216:E216"/>
    <mergeCell ref="C228:E228"/>
    <mergeCell ref="C229:E229"/>
    <mergeCell ref="B195:E195"/>
    <mergeCell ref="C196:E196"/>
    <mergeCell ref="C197:E197"/>
    <mergeCell ref="B175:E175"/>
    <mergeCell ref="C176:E176"/>
    <mergeCell ref="C177:E177"/>
    <mergeCell ref="C178:E178"/>
    <mergeCell ref="C179:E179"/>
    <mergeCell ref="B180:E180"/>
    <mergeCell ref="C181:E181"/>
    <mergeCell ref="C182:E182"/>
    <mergeCell ref="C183:E183"/>
    <mergeCell ref="B184:E184"/>
    <mergeCell ref="C185:E185"/>
    <mergeCell ref="C186:E186"/>
    <mergeCell ref="B187:E187"/>
    <mergeCell ref="C188:E188"/>
    <mergeCell ref="C189:E189"/>
    <mergeCell ref="C190:E190"/>
    <mergeCell ref="B191:E191"/>
    <mergeCell ref="C192:E192"/>
    <mergeCell ref="C193:E193"/>
    <mergeCell ref="C194:E194"/>
    <mergeCell ref="B171:E171"/>
    <mergeCell ref="C172:E172"/>
    <mergeCell ref="C160:E160"/>
    <mergeCell ref="C161:E161"/>
    <mergeCell ref="B162:E162"/>
    <mergeCell ref="B163:E163"/>
    <mergeCell ref="C173:E173"/>
    <mergeCell ref="C174:E174"/>
    <mergeCell ref="C152:E152"/>
    <mergeCell ref="C153:E153"/>
    <mergeCell ref="B154:E154"/>
    <mergeCell ref="B155:E155"/>
    <mergeCell ref="B156:E156"/>
    <mergeCell ref="C157:E157"/>
    <mergeCell ref="C158:E158"/>
    <mergeCell ref="B159:E159"/>
    <mergeCell ref="C164:E164"/>
    <mergeCell ref="C165:E165"/>
    <mergeCell ref="B166:E166"/>
    <mergeCell ref="B167:E167"/>
    <mergeCell ref="C168:E168"/>
    <mergeCell ref="C169:E169"/>
    <mergeCell ref="C170:E170"/>
    <mergeCell ref="C149:E149"/>
    <mergeCell ref="C150:E150"/>
    <mergeCell ref="B151:E151"/>
    <mergeCell ref="C129:E129"/>
    <mergeCell ref="C130:E130"/>
    <mergeCell ref="C131:E131"/>
    <mergeCell ref="B132:E132"/>
    <mergeCell ref="C133:E133"/>
    <mergeCell ref="C134:E134"/>
    <mergeCell ref="C135:E135"/>
    <mergeCell ref="B136:E136"/>
    <mergeCell ref="C137:E137"/>
    <mergeCell ref="C138:E138"/>
    <mergeCell ref="B139:E139"/>
    <mergeCell ref="C140:E140"/>
    <mergeCell ref="C141:E141"/>
    <mergeCell ref="B142:E142"/>
    <mergeCell ref="C143:E143"/>
    <mergeCell ref="C144:E144"/>
    <mergeCell ref="B145:E145"/>
    <mergeCell ref="C146:E146"/>
    <mergeCell ref="C147:E147"/>
    <mergeCell ref="B148:E148"/>
    <mergeCell ref="C127:E127"/>
    <mergeCell ref="B128:E128"/>
    <mergeCell ref="C110:E110"/>
    <mergeCell ref="C111:E111"/>
    <mergeCell ref="B112:E112"/>
    <mergeCell ref="C113:E113"/>
    <mergeCell ref="C114:E114"/>
    <mergeCell ref="C115:E115"/>
    <mergeCell ref="B116:E116"/>
    <mergeCell ref="C117:E117"/>
    <mergeCell ref="C118:E118"/>
    <mergeCell ref="C119:E119"/>
    <mergeCell ref="B120:E120"/>
    <mergeCell ref="C121:E121"/>
    <mergeCell ref="C122:E122"/>
    <mergeCell ref="C123:E123"/>
    <mergeCell ref="B124:E124"/>
    <mergeCell ref="C125:E125"/>
    <mergeCell ref="B96:E96"/>
    <mergeCell ref="C97:E97"/>
    <mergeCell ref="C98:E98"/>
    <mergeCell ref="B84:E84"/>
    <mergeCell ref="C85:E85"/>
    <mergeCell ref="C86:E86"/>
    <mergeCell ref="C87:E87"/>
    <mergeCell ref="B88:E88"/>
    <mergeCell ref="C126:E126"/>
    <mergeCell ref="C105:E105"/>
    <mergeCell ref="C106:E106"/>
    <mergeCell ref="C107:E107"/>
    <mergeCell ref="B71:E71"/>
    <mergeCell ref="B72:E72"/>
    <mergeCell ref="B73:E73"/>
    <mergeCell ref="B67:E67"/>
    <mergeCell ref="B68:E68"/>
    <mergeCell ref="B69:E69"/>
    <mergeCell ref="C74:E74"/>
    <mergeCell ref="C99:E99"/>
    <mergeCell ref="C75:E75"/>
    <mergeCell ref="C76:E76"/>
    <mergeCell ref="B77:E77"/>
    <mergeCell ref="C78:E78"/>
    <mergeCell ref="C79:E79"/>
    <mergeCell ref="C93:E93"/>
    <mergeCell ref="C91:E91"/>
    <mergeCell ref="B92:E92"/>
    <mergeCell ref="B80:E80"/>
    <mergeCell ref="C90:E90"/>
    <mergeCell ref="C89:E89"/>
    <mergeCell ref="C81:E81"/>
    <mergeCell ref="C94:E94"/>
    <mergeCell ref="C95:E95"/>
    <mergeCell ref="C82:E82"/>
    <mergeCell ref="C83:E83"/>
    <mergeCell ref="B53:E53"/>
    <mergeCell ref="B54:E54"/>
    <mergeCell ref="B55:E55"/>
    <mergeCell ref="B48:E48"/>
    <mergeCell ref="B42:E42"/>
    <mergeCell ref="B43:E43"/>
    <mergeCell ref="B65:E65"/>
    <mergeCell ref="B66:E66"/>
    <mergeCell ref="B70:E70"/>
    <mergeCell ref="C30:E30"/>
    <mergeCell ref="C31:E31"/>
    <mergeCell ref="B44:E44"/>
    <mergeCell ref="C32:E32"/>
    <mergeCell ref="C33:E33"/>
    <mergeCell ref="C34:E34"/>
    <mergeCell ref="B41:E41"/>
    <mergeCell ref="B64:E64"/>
    <mergeCell ref="B35:E35"/>
    <mergeCell ref="B36:E36"/>
    <mergeCell ref="B37:E37"/>
    <mergeCell ref="B38:E38"/>
    <mergeCell ref="B39:E39"/>
    <mergeCell ref="B40:E40"/>
    <mergeCell ref="B45:E45"/>
    <mergeCell ref="B46:E46"/>
    <mergeCell ref="B47:E47"/>
    <mergeCell ref="B49:E49"/>
    <mergeCell ref="B50:E50"/>
    <mergeCell ref="B51:E51"/>
    <mergeCell ref="B61:E61"/>
    <mergeCell ref="B62:E62"/>
    <mergeCell ref="B63:E63"/>
    <mergeCell ref="B52:E52"/>
    <mergeCell ref="B24:E24"/>
    <mergeCell ref="B25:E25"/>
    <mergeCell ref="B26:E26"/>
    <mergeCell ref="B18:E18"/>
    <mergeCell ref="B19:E19"/>
    <mergeCell ref="B20:E20"/>
    <mergeCell ref="C27:E27"/>
    <mergeCell ref="C28:E28"/>
    <mergeCell ref="B29:E29"/>
    <mergeCell ref="B12:E12"/>
    <mergeCell ref="B13:E13"/>
    <mergeCell ref="B14:E14"/>
    <mergeCell ref="B15:E15"/>
    <mergeCell ref="B16:E16"/>
    <mergeCell ref="B17:E17"/>
    <mergeCell ref="B21:E21"/>
    <mergeCell ref="B22:E22"/>
    <mergeCell ref="B23:E23"/>
  </mergeCells>
  <printOptions horizontalCentered="1"/>
  <pageMargins left="0" right="0" top="0.5" bottom="0.5" header="0.15748031496063" footer="0.15748031496063"/>
  <pageSetup scale="80" orientation="portrait" r:id="rId1"/>
  <headerFooter alignWithMargins="0">
    <oddFooter>&amp;LIzrabotil:
Emilija Dimitrovska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E126"/>
  <sheetViews>
    <sheetView zoomScaleNormal="100" workbookViewId="0">
      <selection activeCell="I12" sqref="I12"/>
    </sheetView>
  </sheetViews>
  <sheetFormatPr defaultColWidth="8.375" defaultRowHeight="12.75"/>
  <cols>
    <col min="1" max="1" width="3.75" style="625" customWidth="1"/>
    <col min="2" max="2" width="1.125" style="626" customWidth="1"/>
    <col min="3" max="3" width="1.375" style="626" customWidth="1"/>
    <col min="4" max="4" width="8.375" style="626" customWidth="1"/>
    <col min="5" max="5" width="35.875" style="626" customWidth="1"/>
    <col min="6" max="6" width="9.5" style="626" bestFit="1" customWidth="1"/>
    <col min="7" max="7" width="9.75" style="627" customWidth="1"/>
    <col min="8" max="8" width="9.875" style="627" customWidth="1"/>
    <col min="9" max="9" width="9.75" style="627" bestFit="1" customWidth="1"/>
    <col min="10" max="83" width="9" style="627" customWidth="1"/>
    <col min="84" max="252" width="9" style="626" customWidth="1"/>
    <col min="253" max="253" width="6.125" style="626" customWidth="1"/>
    <col min="254" max="254" width="0.125" style="626" customWidth="1"/>
    <col min="255" max="255" width="1.375" style="626" customWidth="1"/>
    <col min="256" max="16384" width="8.375" style="626"/>
  </cols>
  <sheetData>
    <row r="2" spans="1:24" ht="12.75" customHeight="1">
      <c r="A2" s="1663" t="s">
        <v>829</v>
      </c>
      <c r="B2" s="1663"/>
      <c r="C2" s="1663"/>
      <c r="D2" s="1663"/>
      <c r="E2" s="1663"/>
      <c r="F2" s="1663"/>
      <c r="G2" s="1663"/>
      <c r="H2" s="1663"/>
      <c r="I2" s="1663"/>
    </row>
    <row r="3" spans="1:24">
      <c r="A3" s="762"/>
      <c r="B3" s="762"/>
      <c r="C3" s="762"/>
      <c r="D3" s="762"/>
      <c r="E3" s="762"/>
      <c r="F3" s="762"/>
      <c r="G3" s="762"/>
      <c r="H3" s="762"/>
      <c r="I3" s="762"/>
    </row>
    <row r="4" spans="1:24" ht="13.5" thickBot="1">
      <c r="H4" s="1664" t="s">
        <v>385</v>
      </c>
      <c r="I4" s="1664"/>
      <c r="J4" s="804"/>
    </row>
    <row r="5" spans="1:24" ht="42.75" customHeight="1" thickBot="1">
      <c r="A5" s="710" t="s">
        <v>289</v>
      </c>
      <c r="B5" s="1671" t="s">
        <v>640</v>
      </c>
      <c r="C5" s="1629"/>
      <c r="D5" s="1629"/>
      <c r="E5" s="1672"/>
      <c r="F5" s="630" t="s">
        <v>5</v>
      </c>
      <c r="G5" s="630" t="s">
        <v>324</v>
      </c>
      <c r="H5" s="631" t="s">
        <v>325</v>
      </c>
      <c r="I5" s="764" t="s">
        <v>8</v>
      </c>
    </row>
    <row r="6" spans="1:24" ht="40.5" customHeight="1" thickBot="1">
      <c r="A6" s="712">
        <v>1</v>
      </c>
      <c r="B6" s="1683" t="s">
        <v>641</v>
      </c>
      <c r="C6" s="1684"/>
      <c r="D6" s="1684"/>
      <c r="E6" s="1685"/>
      <c r="F6" s="713">
        <v>0</v>
      </c>
      <c r="G6" s="713">
        <v>0</v>
      </c>
      <c r="H6" s="714">
        <v>0</v>
      </c>
      <c r="I6" s="715">
        <v>0</v>
      </c>
      <c r="J6" s="716"/>
      <c r="K6" s="716"/>
      <c r="L6" s="716"/>
      <c r="M6" s="716"/>
      <c r="N6" s="716"/>
      <c r="O6" s="716"/>
      <c r="P6" s="716"/>
      <c r="Q6" s="716"/>
      <c r="R6" s="716"/>
      <c r="S6" s="716"/>
      <c r="T6" s="716"/>
      <c r="U6" s="716"/>
      <c r="V6" s="716"/>
      <c r="W6" s="716"/>
      <c r="X6" s="716"/>
    </row>
    <row r="7" spans="1:24" ht="25.5" hidden="1" customHeight="1">
      <c r="A7" s="717" t="s">
        <v>227</v>
      </c>
      <c r="B7" s="718"/>
      <c r="C7" s="1651" t="s">
        <v>228</v>
      </c>
      <c r="D7" s="1651"/>
      <c r="E7" s="1673"/>
      <c r="F7" s="719">
        <v>0</v>
      </c>
      <c r="G7" s="719">
        <v>0</v>
      </c>
      <c r="H7" s="720">
        <v>0</v>
      </c>
      <c r="I7" s="721">
        <v>0</v>
      </c>
      <c r="J7" s="716"/>
      <c r="K7" s="716"/>
      <c r="L7" s="716"/>
      <c r="M7" s="716"/>
      <c r="N7" s="716"/>
      <c r="O7" s="716"/>
      <c r="P7" s="716"/>
      <c r="Q7" s="716"/>
      <c r="R7" s="716"/>
      <c r="S7" s="716"/>
      <c r="T7" s="716"/>
      <c r="U7" s="716"/>
      <c r="V7" s="716"/>
      <c r="W7" s="716"/>
      <c r="X7" s="716"/>
    </row>
    <row r="8" spans="1:24" ht="28.5" hidden="1" customHeight="1">
      <c r="A8" s="717" t="s">
        <v>229</v>
      </c>
      <c r="B8" s="722"/>
      <c r="C8" s="1634" t="s">
        <v>230</v>
      </c>
      <c r="D8" s="1635"/>
      <c r="E8" s="1674"/>
      <c r="F8" s="719">
        <v>0</v>
      </c>
      <c r="G8" s="719">
        <v>0</v>
      </c>
      <c r="H8" s="720">
        <v>0</v>
      </c>
      <c r="I8" s="721">
        <v>0</v>
      </c>
      <c r="J8" s="716"/>
      <c r="K8" s="716"/>
      <c r="L8" s="716"/>
      <c r="M8" s="716"/>
      <c r="N8" s="716"/>
      <c r="O8" s="716"/>
      <c r="P8" s="716"/>
      <c r="Q8" s="716"/>
      <c r="R8" s="716"/>
      <c r="S8" s="716"/>
      <c r="T8" s="716"/>
      <c r="U8" s="716"/>
      <c r="V8" s="716"/>
      <c r="W8" s="716"/>
      <c r="X8" s="716"/>
    </row>
    <row r="9" spans="1:24" ht="24" hidden="1" customHeight="1">
      <c r="A9" s="717" t="s">
        <v>231</v>
      </c>
      <c r="B9" s="722"/>
      <c r="C9" s="1634" t="s">
        <v>232</v>
      </c>
      <c r="D9" s="1635"/>
      <c r="E9" s="1674"/>
      <c r="F9" s="719">
        <v>0</v>
      </c>
      <c r="G9" s="719">
        <v>0</v>
      </c>
      <c r="H9" s="720">
        <v>0</v>
      </c>
      <c r="I9" s="721">
        <v>0</v>
      </c>
      <c r="J9" s="716"/>
      <c r="K9" s="716"/>
      <c r="L9" s="716"/>
      <c r="M9" s="716"/>
      <c r="N9" s="716"/>
      <c r="O9" s="716"/>
      <c r="P9" s="716"/>
      <c r="Q9" s="716"/>
      <c r="R9" s="716"/>
      <c r="S9" s="716"/>
      <c r="T9" s="716"/>
      <c r="U9" s="716"/>
      <c r="V9" s="716"/>
      <c r="W9" s="716"/>
      <c r="X9" s="716"/>
    </row>
    <row r="10" spans="1:24" ht="25.5" hidden="1" customHeight="1">
      <c r="A10" s="717" t="s">
        <v>233</v>
      </c>
      <c r="B10" s="718"/>
      <c r="C10" s="1676" t="s">
        <v>234</v>
      </c>
      <c r="D10" s="1676"/>
      <c r="E10" s="1677"/>
      <c r="F10" s="719">
        <v>0</v>
      </c>
      <c r="G10" s="719">
        <v>0</v>
      </c>
      <c r="H10" s="720">
        <v>0</v>
      </c>
      <c r="I10" s="721">
        <v>0</v>
      </c>
      <c r="J10" s="716"/>
      <c r="K10" s="716"/>
      <c r="L10" s="716"/>
      <c r="M10" s="716"/>
      <c r="N10" s="716"/>
      <c r="O10" s="716"/>
      <c r="P10" s="716"/>
      <c r="Q10" s="716"/>
      <c r="R10" s="716"/>
      <c r="S10" s="716"/>
      <c r="T10" s="716"/>
      <c r="U10" s="716"/>
      <c r="V10" s="716"/>
      <c r="W10" s="716"/>
      <c r="X10" s="716"/>
    </row>
    <row r="11" spans="1:24" ht="25.5" hidden="1" customHeight="1" thickBot="1">
      <c r="A11" s="717" t="s">
        <v>235</v>
      </c>
      <c r="B11" s="722"/>
      <c r="C11" s="1634" t="s">
        <v>236</v>
      </c>
      <c r="D11" s="1635"/>
      <c r="E11" s="1674"/>
      <c r="F11" s="719">
        <v>0</v>
      </c>
      <c r="G11" s="719">
        <v>0</v>
      </c>
      <c r="H11" s="720">
        <v>0</v>
      </c>
      <c r="I11" s="721">
        <v>0</v>
      </c>
      <c r="J11" s="716"/>
      <c r="K11" s="716"/>
      <c r="L11" s="716"/>
      <c r="M11" s="716"/>
      <c r="N11" s="716"/>
      <c r="O11" s="716"/>
      <c r="P11" s="716"/>
      <c r="Q11" s="716"/>
      <c r="R11" s="716"/>
      <c r="S11" s="716"/>
      <c r="T11" s="716"/>
      <c r="U11" s="716"/>
      <c r="V11" s="716"/>
      <c r="W11" s="716"/>
      <c r="X11" s="716"/>
    </row>
    <row r="12" spans="1:24" ht="25.5" customHeight="1" thickBot="1">
      <c r="A12" s="712">
        <v>2</v>
      </c>
      <c r="B12" s="1683" t="s">
        <v>642</v>
      </c>
      <c r="C12" s="1684"/>
      <c r="D12" s="1684"/>
      <c r="E12" s="1685"/>
      <c r="F12" s="713">
        <v>0</v>
      </c>
      <c r="G12" s="713">
        <v>0</v>
      </c>
      <c r="H12" s="714">
        <v>0</v>
      </c>
      <c r="I12" s="721">
        <v>0</v>
      </c>
      <c r="J12" s="716"/>
      <c r="K12" s="716"/>
      <c r="L12" s="716"/>
      <c r="M12" s="716"/>
      <c r="N12" s="716"/>
      <c r="O12" s="716"/>
      <c r="P12" s="716"/>
      <c r="Q12" s="716"/>
      <c r="R12" s="716"/>
      <c r="S12" s="716"/>
      <c r="T12" s="716"/>
      <c r="U12" s="716"/>
      <c r="V12" s="716"/>
      <c r="W12" s="716"/>
      <c r="X12" s="716"/>
    </row>
    <row r="13" spans="1:24" ht="24" hidden="1" customHeight="1">
      <c r="A13" s="662" t="s">
        <v>237</v>
      </c>
      <c r="B13" s="718"/>
      <c r="C13" s="1651" t="s">
        <v>238</v>
      </c>
      <c r="D13" s="1651"/>
      <c r="E13" s="1673"/>
      <c r="F13" s="719">
        <v>0</v>
      </c>
      <c r="G13" s="719">
        <v>0</v>
      </c>
      <c r="H13" s="720">
        <v>0</v>
      </c>
      <c r="I13" s="721">
        <v>0</v>
      </c>
      <c r="J13" s="716"/>
      <c r="K13" s="716"/>
      <c r="L13" s="716"/>
      <c r="M13" s="716"/>
      <c r="N13" s="716"/>
      <c r="O13" s="716"/>
      <c r="P13" s="716"/>
      <c r="Q13" s="716"/>
      <c r="R13" s="716"/>
      <c r="S13" s="716"/>
      <c r="T13" s="716"/>
      <c r="U13" s="716"/>
      <c r="V13" s="716"/>
      <c r="W13" s="716"/>
      <c r="X13" s="716"/>
    </row>
    <row r="14" spans="1:24" ht="16.5" hidden="1" customHeight="1">
      <c r="A14" s="717"/>
      <c r="B14" s="722"/>
      <c r="C14" s="723"/>
      <c r="D14" s="1645" t="s">
        <v>109</v>
      </c>
      <c r="E14" s="1669"/>
      <c r="F14" s="719">
        <v>0</v>
      </c>
      <c r="G14" s="719">
        <v>0</v>
      </c>
      <c r="H14" s="720">
        <v>0</v>
      </c>
      <c r="I14" s="721">
        <v>0</v>
      </c>
      <c r="J14" s="716"/>
      <c r="K14" s="716"/>
      <c r="L14" s="716"/>
      <c r="M14" s="716"/>
      <c r="N14" s="716"/>
      <c r="O14" s="716"/>
      <c r="P14" s="716"/>
      <c r="Q14" s="716"/>
      <c r="R14" s="716"/>
      <c r="S14" s="716"/>
      <c r="T14" s="716"/>
      <c r="U14" s="716"/>
      <c r="V14" s="716"/>
      <c r="W14" s="716"/>
      <c r="X14" s="716"/>
    </row>
    <row r="15" spans="1:24" ht="16.5" hidden="1" customHeight="1">
      <c r="A15" s="666"/>
      <c r="B15" s="722"/>
      <c r="C15" s="723"/>
      <c r="D15" s="1645" t="s">
        <v>110</v>
      </c>
      <c r="E15" s="1669"/>
      <c r="F15" s="719">
        <v>0</v>
      </c>
      <c r="G15" s="719">
        <v>0</v>
      </c>
      <c r="H15" s="720">
        <v>0</v>
      </c>
      <c r="I15" s="721">
        <v>0</v>
      </c>
      <c r="J15" s="716"/>
      <c r="K15" s="716"/>
      <c r="L15" s="716"/>
      <c r="M15" s="716"/>
      <c r="N15" s="716"/>
      <c r="O15" s="716"/>
      <c r="P15" s="716"/>
      <c r="Q15" s="716"/>
      <c r="R15" s="716"/>
      <c r="S15" s="716"/>
      <c r="T15" s="716"/>
      <c r="U15" s="716"/>
      <c r="V15" s="716"/>
      <c r="W15" s="716"/>
      <c r="X15" s="716"/>
    </row>
    <row r="16" spans="1:24" ht="20.25" hidden="1" customHeight="1">
      <c r="A16" s="724" t="s">
        <v>239</v>
      </c>
      <c r="B16" s="722"/>
      <c r="C16" s="1667" t="s">
        <v>111</v>
      </c>
      <c r="D16" s="1668"/>
      <c r="E16" s="1675"/>
      <c r="F16" s="719">
        <v>0</v>
      </c>
      <c r="G16" s="719">
        <v>0</v>
      </c>
      <c r="H16" s="720">
        <v>0</v>
      </c>
      <c r="I16" s="721">
        <v>0</v>
      </c>
      <c r="J16" s="716"/>
      <c r="K16" s="716"/>
      <c r="L16" s="716"/>
      <c r="M16" s="716"/>
      <c r="N16" s="716"/>
      <c r="O16" s="716"/>
      <c r="P16" s="716"/>
      <c r="Q16" s="716"/>
      <c r="R16" s="716"/>
      <c r="S16" s="716"/>
      <c r="T16" s="716"/>
      <c r="U16" s="716"/>
      <c r="V16" s="716"/>
      <c r="W16" s="716"/>
      <c r="X16" s="716"/>
    </row>
    <row r="17" spans="1:24" ht="20.25" hidden="1" customHeight="1">
      <c r="A17" s="666"/>
      <c r="B17" s="722"/>
      <c r="C17" s="723"/>
      <c r="D17" s="1645" t="s">
        <v>109</v>
      </c>
      <c r="E17" s="1669"/>
      <c r="F17" s="719">
        <v>0</v>
      </c>
      <c r="G17" s="719">
        <v>0</v>
      </c>
      <c r="H17" s="720">
        <v>0</v>
      </c>
      <c r="I17" s="721">
        <v>0</v>
      </c>
      <c r="J17" s="716"/>
      <c r="K17" s="716"/>
      <c r="L17" s="716"/>
      <c r="M17" s="716"/>
      <c r="N17" s="716"/>
      <c r="O17" s="716"/>
      <c r="P17" s="716"/>
      <c r="Q17" s="716"/>
      <c r="R17" s="716"/>
      <c r="S17" s="716"/>
      <c r="T17" s="716"/>
      <c r="U17" s="716"/>
      <c r="V17" s="716"/>
      <c r="W17" s="716"/>
      <c r="X17" s="716"/>
    </row>
    <row r="18" spans="1:24" ht="20.25" hidden="1" customHeight="1">
      <c r="A18" s="666"/>
      <c r="B18" s="722"/>
      <c r="C18" s="723"/>
      <c r="D18" s="1645" t="s">
        <v>110</v>
      </c>
      <c r="E18" s="1669"/>
      <c r="F18" s="719">
        <v>0</v>
      </c>
      <c r="G18" s="719">
        <v>0</v>
      </c>
      <c r="H18" s="720">
        <v>0</v>
      </c>
      <c r="I18" s="721">
        <v>0</v>
      </c>
      <c r="J18" s="716"/>
      <c r="K18" s="716"/>
      <c r="L18" s="716"/>
      <c r="M18" s="716"/>
      <c r="N18" s="716"/>
      <c r="O18" s="716"/>
      <c r="P18" s="716"/>
      <c r="Q18" s="716"/>
      <c r="R18" s="716"/>
      <c r="S18" s="716"/>
      <c r="T18" s="716"/>
      <c r="U18" s="716"/>
      <c r="V18" s="716"/>
      <c r="W18" s="716"/>
      <c r="X18" s="716"/>
    </row>
    <row r="19" spans="1:24" ht="19.5" hidden="1" customHeight="1">
      <c r="A19" s="717" t="s">
        <v>240</v>
      </c>
      <c r="B19" s="722"/>
      <c r="C19" s="1645" t="s">
        <v>241</v>
      </c>
      <c r="D19" s="1646"/>
      <c r="E19" s="1669"/>
      <c r="F19" s="719">
        <v>0</v>
      </c>
      <c r="G19" s="719">
        <v>0</v>
      </c>
      <c r="H19" s="720">
        <v>0</v>
      </c>
      <c r="I19" s="721">
        <v>0</v>
      </c>
      <c r="J19" s="716"/>
      <c r="K19" s="716"/>
      <c r="L19" s="716"/>
      <c r="M19" s="716"/>
      <c r="N19" s="716"/>
      <c r="O19" s="716"/>
      <c r="P19" s="716"/>
      <c r="Q19" s="716"/>
      <c r="R19" s="716"/>
      <c r="S19" s="716"/>
      <c r="T19" s="716"/>
      <c r="U19" s="716"/>
      <c r="V19" s="716"/>
      <c r="W19" s="716"/>
      <c r="X19" s="716"/>
    </row>
    <row r="20" spans="1:24" ht="19.5" hidden="1" customHeight="1">
      <c r="A20" s="666"/>
      <c r="B20" s="722"/>
      <c r="C20" s="723"/>
      <c r="D20" s="1645" t="s">
        <v>109</v>
      </c>
      <c r="E20" s="1669"/>
      <c r="F20" s="719">
        <v>0</v>
      </c>
      <c r="G20" s="719">
        <v>0</v>
      </c>
      <c r="H20" s="720">
        <v>0</v>
      </c>
      <c r="I20" s="721">
        <v>0</v>
      </c>
      <c r="J20" s="716"/>
      <c r="K20" s="716"/>
      <c r="L20" s="716"/>
      <c r="M20" s="716"/>
      <c r="N20" s="716"/>
      <c r="O20" s="716"/>
      <c r="P20" s="716"/>
      <c r="Q20" s="716"/>
      <c r="R20" s="716"/>
      <c r="S20" s="716"/>
      <c r="T20" s="716"/>
      <c r="U20" s="716"/>
      <c r="V20" s="716"/>
      <c r="W20" s="716"/>
      <c r="X20" s="716"/>
    </row>
    <row r="21" spans="1:24" ht="19.5" hidden="1" customHeight="1" thickBot="1">
      <c r="A21" s="666"/>
      <c r="B21" s="722"/>
      <c r="C21" s="723"/>
      <c r="D21" s="1645" t="s">
        <v>110</v>
      </c>
      <c r="E21" s="1669"/>
      <c r="F21" s="719">
        <v>0</v>
      </c>
      <c r="G21" s="719">
        <v>0</v>
      </c>
      <c r="H21" s="720">
        <v>0</v>
      </c>
      <c r="I21" s="721">
        <v>0</v>
      </c>
      <c r="J21" s="716"/>
      <c r="K21" s="716"/>
      <c r="L21" s="716"/>
      <c r="M21" s="716"/>
      <c r="N21" s="716"/>
      <c r="O21" s="716"/>
      <c r="P21" s="716"/>
      <c r="Q21" s="716"/>
      <c r="R21" s="716"/>
      <c r="S21" s="716"/>
      <c r="T21" s="716"/>
      <c r="U21" s="716"/>
      <c r="V21" s="716"/>
      <c r="W21" s="716"/>
      <c r="X21" s="716"/>
    </row>
    <row r="22" spans="1:24" ht="25.5" customHeight="1">
      <c r="A22" s="712">
        <v>3</v>
      </c>
      <c r="B22" s="1683" t="s">
        <v>643</v>
      </c>
      <c r="C22" s="1684"/>
      <c r="D22" s="1684"/>
      <c r="E22" s="1685"/>
      <c r="F22" s="713">
        <v>6195.0690000000004</v>
      </c>
      <c r="G22" s="713">
        <v>8662.870390500002</v>
      </c>
      <c r="H22" s="714">
        <v>427.84242999999998</v>
      </c>
      <c r="I22" s="721">
        <v>15285.781820500002</v>
      </c>
      <c r="J22" s="716"/>
      <c r="K22" s="716"/>
      <c r="L22" s="716"/>
      <c r="M22" s="716"/>
      <c r="N22" s="716"/>
      <c r="O22" s="716"/>
      <c r="P22" s="716"/>
      <c r="Q22" s="716"/>
      <c r="R22" s="716"/>
      <c r="S22" s="716"/>
      <c r="T22" s="716"/>
      <c r="U22" s="716"/>
      <c r="V22" s="716"/>
      <c r="W22" s="716"/>
      <c r="X22" s="716"/>
    </row>
    <row r="23" spans="1:24" ht="18" hidden="1" customHeight="1">
      <c r="A23" s="662"/>
      <c r="B23" s="718"/>
      <c r="C23" s="1638" t="s">
        <v>242</v>
      </c>
      <c r="D23" s="1639"/>
      <c r="E23" s="1670"/>
      <c r="F23" s="719">
        <v>0</v>
      </c>
      <c r="G23" s="719">
        <v>0</v>
      </c>
      <c r="H23" s="720">
        <v>0</v>
      </c>
      <c r="I23" s="721">
        <v>0</v>
      </c>
      <c r="J23" s="716"/>
      <c r="K23" s="716"/>
      <c r="L23" s="716"/>
      <c r="M23" s="716"/>
      <c r="N23" s="716"/>
      <c r="O23" s="716"/>
      <c r="P23" s="716"/>
      <c r="Q23" s="716"/>
      <c r="R23" s="716"/>
      <c r="S23" s="716"/>
      <c r="T23" s="716"/>
      <c r="U23" s="716"/>
      <c r="V23" s="716"/>
      <c r="W23" s="716"/>
      <c r="X23" s="716"/>
    </row>
    <row r="24" spans="1:24" ht="16.5" customHeight="1">
      <c r="A24" s="717"/>
      <c r="B24" s="722"/>
      <c r="C24" s="1638" t="s">
        <v>644</v>
      </c>
      <c r="D24" s="1639"/>
      <c r="E24" s="1670"/>
      <c r="F24" s="719">
        <v>665.58199999999999</v>
      </c>
      <c r="G24" s="719">
        <v>608.52433450000001</v>
      </c>
      <c r="H24" s="720">
        <v>5.9379999999999997</v>
      </c>
      <c r="I24" s="721">
        <v>1280.0443344999999</v>
      </c>
      <c r="J24" s="716"/>
      <c r="K24" s="716"/>
      <c r="L24" s="716"/>
      <c r="M24" s="716"/>
      <c r="N24" s="716"/>
      <c r="O24" s="716"/>
      <c r="P24" s="716"/>
      <c r="Q24" s="716"/>
      <c r="R24" s="716"/>
      <c r="S24" s="716"/>
      <c r="T24" s="716"/>
      <c r="U24" s="716"/>
      <c r="V24" s="716"/>
      <c r="W24" s="716"/>
      <c r="X24" s="716"/>
    </row>
    <row r="25" spans="1:24" ht="16.5" customHeight="1">
      <c r="A25" s="717"/>
      <c r="B25" s="722"/>
      <c r="C25" s="1638" t="s">
        <v>645</v>
      </c>
      <c r="D25" s="1639"/>
      <c r="E25" s="1670"/>
      <c r="F25" s="719">
        <v>152.31899999999999</v>
      </c>
      <c r="G25" s="719">
        <v>59.743000000000002</v>
      </c>
      <c r="H25" s="720">
        <v>0.46899999999999997</v>
      </c>
      <c r="I25" s="721">
        <v>212.53100000000001</v>
      </c>
      <c r="J25" s="716"/>
      <c r="K25" s="716"/>
      <c r="L25" s="716"/>
      <c r="M25" s="716"/>
      <c r="N25" s="716"/>
      <c r="O25" s="716"/>
      <c r="P25" s="716"/>
      <c r="Q25" s="716"/>
      <c r="R25" s="716"/>
      <c r="S25" s="716"/>
      <c r="T25" s="716"/>
      <c r="U25" s="716"/>
      <c r="V25" s="716"/>
      <c r="W25" s="716"/>
      <c r="X25" s="716"/>
    </row>
    <row r="26" spans="1:24" ht="16.5" customHeight="1">
      <c r="A26" s="717"/>
      <c r="B26" s="725"/>
      <c r="C26" s="1638" t="s">
        <v>646</v>
      </c>
      <c r="D26" s="1639"/>
      <c r="E26" s="1670"/>
      <c r="F26" s="726">
        <v>1745.5070000000001</v>
      </c>
      <c r="G26" s="726">
        <v>2017.8823599999998</v>
      </c>
      <c r="H26" s="727">
        <v>68.452470000000005</v>
      </c>
      <c r="I26" s="721">
        <v>3831.8418300000003</v>
      </c>
      <c r="J26" s="716"/>
      <c r="K26" s="716"/>
      <c r="L26" s="716"/>
      <c r="M26" s="716"/>
      <c r="N26" s="716"/>
      <c r="O26" s="716"/>
      <c r="P26" s="716"/>
      <c r="Q26" s="716"/>
      <c r="R26" s="716"/>
      <c r="S26" s="716"/>
      <c r="T26" s="716"/>
      <c r="U26" s="716"/>
      <c r="V26" s="716"/>
      <c r="W26" s="716"/>
      <c r="X26" s="716"/>
    </row>
    <row r="27" spans="1:24" ht="16.5" customHeight="1">
      <c r="A27" s="717"/>
      <c r="B27" s="725"/>
      <c r="C27" s="1638" t="s">
        <v>647</v>
      </c>
      <c r="D27" s="1639"/>
      <c r="E27" s="1670"/>
      <c r="F27" s="726">
        <v>411.85599999999999</v>
      </c>
      <c r="G27" s="726">
        <v>720.77250399999991</v>
      </c>
      <c r="H27" s="727">
        <v>30.06382</v>
      </c>
      <c r="I27" s="721">
        <v>1162.6923240000001</v>
      </c>
      <c r="J27" s="716"/>
      <c r="K27" s="716"/>
      <c r="L27" s="716"/>
      <c r="M27" s="716"/>
      <c r="N27" s="716"/>
      <c r="O27" s="716"/>
      <c r="P27" s="716"/>
      <c r="Q27" s="716"/>
      <c r="R27" s="716"/>
      <c r="S27" s="716"/>
      <c r="T27" s="716"/>
      <c r="U27" s="716"/>
      <c r="V27" s="716"/>
      <c r="W27" s="716"/>
      <c r="X27" s="716"/>
    </row>
    <row r="28" spans="1:24" ht="16.5" customHeight="1">
      <c r="A28" s="717"/>
      <c r="B28" s="725"/>
      <c r="C28" s="1638" t="s">
        <v>648</v>
      </c>
      <c r="D28" s="1639"/>
      <c r="E28" s="1670"/>
      <c r="F28" s="726">
        <v>961.45799999999997</v>
      </c>
      <c r="G28" s="726">
        <v>243.321</v>
      </c>
      <c r="H28" s="727">
        <v>105.58067999999999</v>
      </c>
      <c r="I28" s="721">
        <v>1310.35968</v>
      </c>
      <c r="J28" s="716"/>
      <c r="K28" s="716"/>
      <c r="L28" s="716"/>
      <c r="M28" s="716"/>
      <c r="N28" s="716"/>
      <c r="O28" s="716"/>
      <c r="P28" s="716"/>
      <c r="Q28" s="716"/>
      <c r="R28" s="716"/>
      <c r="S28" s="716"/>
      <c r="T28" s="716"/>
      <c r="U28" s="716"/>
      <c r="V28" s="716"/>
      <c r="W28" s="716"/>
      <c r="X28" s="716"/>
    </row>
    <row r="29" spans="1:24" ht="16.5" customHeight="1">
      <c r="A29" s="728"/>
      <c r="B29" s="725"/>
      <c r="C29" s="1638" t="s">
        <v>649</v>
      </c>
      <c r="D29" s="1639"/>
      <c r="E29" s="1670"/>
      <c r="F29" s="726">
        <v>1624.7239999999999</v>
      </c>
      <c r="G29" s="726">
        <v>4710.4075999999995</v>
      </c>
      <c r="H29" s="727">
        <v>206.02645999999999</v>
      </c>
      <c r="I29" s="721">
        <v>6541.1580599999998</v>
      </c>
      <c r="J29" s="716"/>
      <c r="K29" s="716"/>
      <c r="L29" s="716"/>
      <c r="M29" s="716"/>
      <c r="N29" s="716"/>
      <c r="O29" s="716"/>
      <c r="P29" s="716"/>
      <c r="Q29" s="716"/>
      <c r="R29" s="716"/>
      <c r="S29" s="716"/>
      <c r="T29" s="716"/>
      <c r="U29" s="716"/>
      <c r="V29" s="716"/>
      <c r="W29" s="716"/>
      <c r="X29" s="716"/>
    </row>
    <row r="30" spans="1:24" ht="30" customHeight="1" thickBot="1">
      <c r="A30" s="728"/>
      <c r="B30" s="725"/>
      <c r="C30" s="1696" t="s">
        <v>650</v>
      </c>
      <c r="D30" s="1697"/>
      <c r="E30" s="1698"/>
      <c r="F30" s="726">
        <v>633.62300000000005</v>
      </c>
      <c r="G30" s="726">
        <v>302.21959199999998</v>
      </c>
      <c r="H30" s="727">
        <v>11.311999999999999</v>
      </c>
      <c r="I30" s="721">
        <v>947.15459199999998</v>
      </c>
      <c r="J30" s="716"/>
      <c r="K30" s="716"/>
      <c r="L30" s="716"/>
      <c r="M30" s="716"/>
      <c r="N30" s="716"/>
      <c r="O30" s="716"/>
      <c r="P30" s="716"/>
      <c r="Q30" s="716"/>
      <c r="R30" s="716"/>
      <c r="S30" s="716"/>
      <c r="T30" s="716"/>
      <c r="U30" s="716"/>
      <c r="V30" s="716"/>
      <c r="W30" s="716"/>
      <c r="X30" s="716"/>
    </row>
    <row r="31" spans="1:24" ht="25.5" customHeight="1">
      <c r="A31" s="712">
        <v>4</v>
      </c>
      <c r="B31" s="1683" t="s">
        <v>651</v>
      </c>
      <c r="C31" s="1684"/>
      <c r="D31" s="1684"/>
      <c r="E31" s="1685"/>
      <c r="F31" s="713">
        <v>48432.962</v>
      </c>
      <c r="G31" s="713">
        <v>14513.432191920001</v>
      </c>
      <c r="H31" s="714">
        <v>2723.80519</v>
      </c>
      <c r="I31" s="721">
        <v>65670.19938192</v>
      </c>
      <c r="J31" s="716"/>
      <c r="K31" s="716"/>
      <c r="L31" s="716"/>
      <c r="M31" s="716"/>
      <c r="N31" s="716"/>
      <c r="O31" s="716"/>
      <c r="P31" s="716"/>
      <c r="Q31" s="716"/>
      <c r="R31" s="716"/>
      <c r="S31" s="716"/>
      <c r="T31" s="716"/>
      <c r="U31" s="716"/>
      <c r="V31" s="716"/>
      <c r="W31" s="716"/>
      <c r="X31" s="716"/>
    </row>
    <row r="32" spans="1:24" ht="25.5" customHeight="1">
      <c r="A32" s="662"/>
      <c r="B32" s="718"/>
      <c r="C32" s="1651" t="s">
        <v>652</v>
      </c>
      <c r="D32" s="1651"/>
      <c r="E32" s="1673"/>
      <c r="F32" s="719">
        <v>13081.29</v>
      </c>
      <c r="G32" s="719">
        <v>4541.2746883099999</v>
      </c>
      <c r="H32" s="720">
        <v>1064.4467</v>
      </c>
      <c r="I32" s="721">
        <v>18687.011388310002</v>
      </c>
      <c r="J32" s="716"/>
      <c r="K32" s="716"/>
      <c r="L32" s="716"/>
      <c r="M32" s="716"/>
      <c r="N32" s="716"/>
      <c r="O32" s="716"/>
      <c r="P32" s="716"/>
      <c r="Q32" s="716"/>
      <c r="R32" s="716"/>
      <c r="S32" s="716"/>
      <c r="T32" s="716"/>
      <c r="U32" s="716"/>
      <c r="V32" s="716"/>
      <c r="W32" s="716"/>
      <c r="X32" s="716"/>
    </row>
    <row r="33" spans="1:24" ht="25.5" customHeight="1">
      <c r="A33" s="717"/>
      <c r="B33" s="722"/>
      <c r="C33" s="1651" t="s">
        <v>653</v>
      </c>
      <c r="D33" s="1651"/>
      <c r="E33" s="1673"/>
      <c r="F33" s="719">
        <v>993.80200000000002</v>
      </c>
      <c r="G33" s="719">
        <v>20.966000000000001</v>
      </c>
      <c r="H33" s="720">
        <v>64.506</v>
      </c>
      <c r="I33" s="721">
        <v>1079.2739999999999</v>
      </c>
      <c r="J33" s="716"/>
      <c r="K33" s="716"/>
      <c r="L33" s="716"/>
      <c r="M33" s="716"/>
      <c r="N33" s="716"/>
      <c r="O33" s="716"/>
      <c r="P33" s="716"/>
      <c r="Q33" s="716"/>
      <c r="R33" s="716"/>
      <c r="S33" s="716"/>
      <c r="T33" s="716"/>
      <c r="U33" s="716"/>
      <c r="V33" s="716"/>
      <c r="W33" s="716"/>
      <c r="X33" s="716"/>
    </row>
    <row r="34" spans="1:24" ht="30.75" customHeight="1">
      <c r="A34" s="717"/>
      <c r="B34" s="722"/>
      <c r="C34" s="1651" t="s">
        <v>654</v>
      </c>
      <c r="D34" s="1651"/>
      <c r="E34" s="1673"/>
      <c r="F34" s="719">
        <v>1066.5740000000001</v>
      </c>
      <c r="G34" s="719">
        <v>244.32757100000001</v>
      </c>
      <c r="H34" s="720">
        <v>44.538699999999999</v>
      </c>
      <c r="I34" s="721">
        <v>1355.4402709999999</v>
      </c>
      <c r="J34" s="716"/>
      <c r="K34" s="716"/>
      <c r="L34" s="716"/>
      <c r="M34" s="716"/>
      <c r="N34" s="716"/>
      <c r="O34" s="716"/>
      <c r="P34" s="716"/>
      <c r="Q34" s="716"/>
      <c r="R34" s="716"/>
      <c r="S34" s="716"/>
      <c r="T34" s="716"/>
      <c r="U34" s="716"/>
      <c r="V34" s="716"/>
      <c r="W34" s="716"/>
      <c r="X34" s="716"/>
    </row>
    <row r="35" spans="1:24" ht="25.5" customHeight="1">
      <c r="A35" s="717"/>
      <c r="B35" s="718"/>
      <c r="C35" s="1651" t="s">
        <v>655</v>
      </c>
      <c r="D35" s="1651"/>
      <c r="E35" s="1673"/>
      <c r="F35" s="719">
        <v>9486.143</v>
      </c>
      <c r="G35" s="719">
        <v>2897.6933257000001</v>
      </c>
      <c r="H35" s="720">
        <v>472.35106999999999</v>
      </c>
      <c r="I35" s="721">
        <v>12856.187395700001</v>
      </c>
      <c r="J35" s="716"/>
      <c r="K35" s="716"/>
      <c r="L35" s="716"/>
      <c r="M35" s="716"/>
      <c r="N35" s="716"/>
      <c r="O35" s="716"/>
      <c r="P35" s="716"/>
      <c r="Q35" s="716"/>
      <c r="R35" s="716"/>
      <c r="S35" s="716"/>
      <c r="T35" s="716"/>
      <c r="U35" s="716"/>
      <c r="V35" s="716"/>
      <c r="W35" s="716"/>
      <c r="X35" s="716"/>
    </row>
    <row r="36" spans="1:24" ht="27" customHeight="1">
      <c r="A36" s="717"/>
      <c r="B36" s="718"/>
      <c r="C36" s="1651" t="s">
        <v>656</v>
      </c>
      <c r="D36" s="1651"/>
      <c r="E36" s="1673"/>
      <c r="F36" s="729">
        <v>303.65300000000002</v>
      </c>
      <c r="G36" s="729">
        <v>69.05456211000002</v>
      </c>
      <c r="H36" s="730">
        <v>38.080169999999995</v>
      </c>
      <c r="I36" s="721">
        <v>410.78773210999998</v>
      </c>
      <c r="J36" s="716"/>
      <c r="K36" s="716"/>
      <c r="L36" s="716"/>
      <c r="M36" s="716"/>
      <c r="N36" s="716"/>
      <c r="O36" s="716"/>
      <c r="P36" s="716"/>
      <c r="Q36" s="716"/>
      <c r="R36" s="716"/>
      <c r="S36" s="716"/>
      <c r="T36" s="716"/>
      <c r="U36" s="716"/>
      <c r="V36" s="716"/>
      <c r="W36" s="716"/>
      <c r="X36" s="716"/>
    </row>
    <row r="37" spans="1:24" ht="27" customHeight="1">
      <c r="A37" s="717"/>
      <c r="B37" s="718"/>
      <c r="C37" s="1651" t="s">
        <v>657</v>
      </c>
      <c r="D37" s="1651"/>
      <c r="E37" s="1673"/>
      <c r="F37" s="729">
        <v>4635.0559999999996</v>
      </c>
      <c r="G37" s="729">
        <v>1938.8267700000001</v>
      </c>
      <c r="H37" s="730">
        <v>294.42399999999998</v>
      </c>
      <c r="I37" s="721">
        <v>6868.3067699999992</v>
      </c>
      <c r="J37" s="716"/>
      <c r="K37" s="716"/>
      <c r="L37" s="716"/>
      <c r="M37" s="716"/>
      <c r="N37" s="716"/>
      <c r="O37" s="716"/>
      <c r="P37" s="716"/>
      <c r="Q37" s="716"/>
      <c r="R37" s="716"/>
      <c r="S37" s="716"/>
      <c r="T37" s="716"/>
      <c r="U37" s="716"/>
      <c r="V37" s="716"/>
      <c r="W37" s="716"/>
      <c r="X37" s="716"/>
    </row>
    <row r="38" spans="1:24" ht="27" customHeight="1">
      <c r="A38" s="717"/>
      <c r="B38" s="718"/>
      <c r="C38" s="1651" t="s">
        <v>658</v>
      </c>
      <c r="D38" s="1651"/>
      <c r="E38" s="1673"/>
      <c r="F38" s="729">
        <v>14.324999999999999</v>
      </c>
      <c r="G38" s="729">
        <v>0</v>
      </c>
      <c r="H38" s="730">
        <v>0</v>
      </c>
      <c r="I38" s="721">
        <v>14.324999999999999</v>
      </c>
      <c r="J38" s="716"/>
      <c r="K38" s="716"/>
      <c r="L38" s="716"/>
      <c r="M38" s="716"/>
      <c r="N38" s="716"/>
      <c r="O38" s="716"/>
      <c r="P38" s="716"/>
      <c r="Q38" s="716"/>
      <c r="R38" s="716"/>
      <c r="S38" s="716"/>
      <c r="T38" s="716"/>
      <c r="U38" s="716"/>
      <c r="V38" s="716"/>
      <c r="W38" s="716"/>
      <c r="X38" s="716"/>
    </row>
    <row r="39" spans="1:24" ht="27.75" customHeight="1">
      <c r="A39" s="717"/>
      <c r="B39" s="718"/>
      <c r="C39" s="1651" t="s">
        <v>659</v>
      </c>
      <c r="D39" s="1651"/>
      <c r="E39" s="1673"/>
      <c r="F39" s="729">
        <v>186.648</v>
      </c>
      <c r="G39" s="729">
        <v>64.483721000000003</v>
      </c>
      <c r="H39" s="730">
        <v>6.4770000000000003</v>
      </c>
      <c r="I39" s="721">
        <v>257.608721</v>
      </c>
      <c r="J39" s="716"/>
      <c r="K39" s="716"/>
      <c r="L39" s="716"/>
      <c r="M39" s="716"/>
      <c r="N39" s="716"/>
      <c r="O39" s="716"/>
      <c r="P39" s="716"/>
      <c r="Q39" s="716"/>
      <c r="R39" s="716"/>
      <c r="S39" s="716"/>
      <c r="T39" s="716"/>
      <c r="U39" s="716"/>
      <c r="V39" s="716"/>
      <c r="W39" s="716"/>
      <c r="X39" s="716"/>
    </row>
    <row r="40" spans="1:24" ht="26.25" customHeight="1">
      <c r="A40" s="717"/>
      <c r="B40" s="718"/>
      <c r="C40" s="1651" t="s">
        <v>660</v>
      </c>
      <c r="D40" s="1651"/>
      <c r="E40" s="1673"/>
      <c r="F40" s="729">
        <v>15271.578</v>
      </c>
      <c r="G40" s="729">
        <v>3990.5257369999999</v>
      </c>
      <c r="H40" s="730">
        <v>457.82284999999996</v>
      </c>
      <c r="I40" s="721">
        <v>19719.926586999998</v>
      </c>
      <c r="J40" s="716"/>
      <c r="K40" s="716"/>
      <c r="L40" s="716"/>
      <c r="M40" s="716"/>
      <c r="N40" s="716"/>
      <c r="O40" s="716"/>
      <c r="P40" s="716"/>
      <c r="Q40" s="716"/>
      <c r="R40" s="716"/>
      <c r="S40" s="716"/>
      <c r="T40" s="716"/>
      <c r="U40" s="716"/>
      <c r="V40" s="716"/>
      <c r="W40" s="716"/>
      <c r="X40" s="716"/>
    </row>
    <row r="41" spans="1:24" ht="29.25" customHeight="1">
      <c r="A41" s="717"/>
      <c r="B41" s="718"/>
      <c r="C41" s="1651" t="s">
        <v>661</v>
      </c>
      <c r="D41" s="1651"/>
      <c r="E41" s="1673"/>
      <c r="F41" s="729">
        <v>1156.771</v>
      </c>
      <c r="G41" s="729">
        <v>493.48506400000002</v>
      </c>
      <c r="H41" s="730">
        <v>225.06348</v>
      </c>
      <c r="I41" s="721">
        <v>1875.319544</v>
      </c>
      <c r="J41" s="716"/>
      <c r="K41" s="716"/>
      <c r="L41" s="716"/>
      <c r="M41" s="716"/>
      <c r="N41" s="716"/>
      <c r="O41" s="716"/>
      <c r="P41" s="716"/>
      <c r="Q41" s="716"/>
      <c r="R41" s="716"/>
      <c r="S41" s="716"/>
      <c r="T41" s="716"/>
      <c r="U41" s="716"/>
      <c r="V41" s="716"/>
      <c r="W41" s="716"/>
      <c r="X41" s="716"/>
    </row>
    <row r="42" spans="1:24" ht="27" customHeight="1">
      <c r="A42" s="662"/>
      <c r="B42" s="718"/>
      <c r="C42" s="1651" t="s">
        <v>243</v>
      </c>
      <c r="D42" s="1651"/>
      <c r="E42" s="1673"/>
      <c r="F42" s="719">
        <v>0</v>
      </c>
      <c r="G42" s="719">
        <v>0</v>
      </c>
      <c r="H42" s="720">
        <v>0</v>
      </c>
      <c r="I42" s="721">
        <v>0</v>
      </c>
      <c r="J42" s="716"/>
      <c r="K42" s="716"/>
      <c r="L42" s="716"/>
      <c r="M42" s="716"/>
      <c r="N42" s="716"/>
      <c r="O42" s="716"/>
      <c r="P42" s="716"/>
      <c r="Q42" s="716"/>
      <c r="R42" s="716"/>
      <c r="S42" s="716"/>
      <c r="T42" s="716"/>
      <c r="U42" s="716"/>
      <c r="V42" s="716"/>
      <c r="W42" s="716"/>
      <c r="X42" s="716"/>
    </row>
    <row r="43" spans="1:24" ht="27.75" customHeight="1" thickBot="1">
      <c r="A43" s="805"/>
      <c r="B43" s="806"/>
      <c r="C43" s="1704" t="s">
        <v>662</v>
      </c>
      <c r="D43" s="1705"/>
      <c r="E43" s="1706"/>
      <c r="F43" s="807">
        <v>2237.1219999999998</v>
      </c>
      <c r="G43" s="807">
        <v>252.7947528000004</v>
      </c>
      <c r="H43" s="808">
        <v>56.095219999999998</v>
      </c>
      <c r="I43" s="809">
        <v>2546.0119728000004</v>
      </c>
      <c r="J43" s="716"/>
      <c r="K43" s="716"/>
      <c r="L43" s="716"/>
      <c r="M43" s="716"/>
      <c r="N43" s="716"/>
      <c r="O43" s="716"/>
      <c r="P43" s="716"/>
      <c r="Q43" s="716"/>
      <c r="R43" s="716"/>
      <c r="S43" s="716"/>
      <c r="T43" s="716"/>
      <c r="U43" s="716"/>
      <c r="V43" s="716"/>
      <c r="W43" s="716"/>
      <c r="X43" s="716"/>
    </row>
    <row r="44" spans="1:24" ht="25.5" customHeight="1">
      <c r="A44" s="712">
        <v>5</v>
      </c>
      <c r="B44" s="1683" t="s">
        <v>663</v>
      </c>
      <c r="C44" s="1684"/>
      <c r="D44" s="1684"/>
      <c r="E44" s="1685"/>
      <c r="F44" s="713">
        <v>67436.702000000005</v>
      </c>
      <c r="G44" s="713">
        <v>23472.566921000001</v>
      </c>
      <c r="H44" s="714">
        <v>1716.1546000000001</v>
      </c>
      <c r="I44" s="715">
        <v>92625.423521000004</v>
      </c>
      <c r="J44" s="716"/>
      <c r="K44" s="716"/>
      <c r="L44" s="716"/>
      <c r="M44" s="716"/>
      <c r="N44" s="716"/>
      <c r="O44" s="716"/>
      <c r="P44" s="716"/>
      <c r="Q44" s="716"/>
      <c r="R44" s="716"/>
      <c r="S44" s="716"/>
      <c r="T44" s="716"/>
      <c r="U44" s="716"/>
      <c r="V44" s="716"/>
      <c r="W44" s="716"/>
      <c r="X44" s="716"/>
    </row>
    <row r="45" spans="1:24" ht="25.5" customHeight="1">
      <c r="A45" s="717"/>
      <c r="B45" s="718"/>
      <c r="C45" s="1651" t="s">
        <v>664</v>
      </c>
      <c r="D45" s="1651"/>
      <c r="E45" s="1673"/>
      <c r="F45" s="719">
        <v>4419.5290000000005</v>
      </c>
      <c r="G45" s="719">
        <v>2226.9928580000001</v>
      </c>
      <c r="H45" s="720">
        <v>255.27987999999999</v>
      </c>
      <c r="I45" s="721">
        <v>6901.8017380000001</v>
      </c>
      <c r="J45" s="716"/>
      <c r="K45" s="716"/>
      <c r="L45" s="716"/>
      <c r="M45" s="716"/>
      <c r="N45" s="716"/>
      <c r="O45" s="716"/>
      <c r="P45" s="716"/>
      <c r="Q45" s="716"/>
      <c r="R45" s="716"/>
      <c r="S45" s="716"/>
      <c r="T45" s="716"/>
      <c r="U45" s="716"/>
      <c r="V45" s="716"/>
      <c r="W45" s="716"/>
      <c r="X45" s="716"/>
    </row>
    <row r="46" spans="1:24" ht="25.5" customHeight="1">
      <c r="A46" s="717"/>
      <c r="B46" s="718"/>
      <c r="C46" s="1651" t="s">
        <v>665</v>
      </c>
      <c r="D46" s="1651"/>
      <c r="E46" s="1673"/>
      <c r="F46" s="719">
        <v>112.15</v>
      </c>
      <c r="G46" s="719">
        <v>91.602000000000004</v>
      </c>
      <c r="H46" s="720">
        <v>1.042</v>
      </c>
      <c r="I46" s="721">
        <v>204.79400000000001</v>
      </c>
      <c r="J46" s="716"/>
      <c r="K46" s="716"/>
      <c r="L46" s="716"/>
      <c r="M46" s="716"/>
      <c r="N46" s="716"/>
      <c r="O46" s="716"/>
      <c r="P46" s="716"/>
      <c r="Q46" s="716"/>
      <c r="R46" s="716"/>
      <c r="S46" s="716"/>
      <c r="T46" s="716"/>
      <c r="U46" s="716"/>
      <c r="V46" s="716"/>
      <c r="W46" s="716"/>
      <c r="X46" s="716"/>
    </row>
    <row r="47" spans="1:24" ht="25.5" customHeight="1">
      <c r="A47" s="717"/>
      <c r="B47" s="718"/>
      <c r="C47" s="1651" t="s">
        <v>666</v>
      </c>
      <c r="D47" s="1651"/>
      <c r="E47" s="1673"/>
      <c r="F47" s="719">
        <v>392.44099999999997</v>
      </c>
      <c r="G47" s="719">
        <v>202.411</v>
      </c>
      <c r="H47" s="720">
        <v>29.223500000000001</v>
      </c>
      <c r="I47" s="721">
        <v>624.07550000000003</v>
      </c>
      <c r="J47" s="716"/>
      <c r="K47" s="716"/>
      <c r="L47" s="716"/>
      <c r="M47" s="716"/>
      <c r="N47" s="716"/>
      <c r="O47" s="716"/>
      <c r="P47" s="716"/>
      <c r="Q47" s="716"/>
      <c r="R47" s="716"/>
      <c r="S47" s="716"/>
      <c r="T47" s="716"/>
      <c r="U47" s="716"/>
      <c r="V47" s="716"/>
      <c r="W47" s="716"/>
      <c r="X47" s="716"/>
    </row>
    <row r="48" spans="1:24" ht="25.5" customHeight="1">
      <c r="A48" s="717"/>
      <c r="B48" s="718"/>
      <c r="C48" s="1651" t="s">
        <v>667</v>
      </c>
      <c r="D48" s="1651"/>
      <c r="E48" s="1673"/>
      <c r="F48" s="729">
        <v>15298.288</v>
      </c>
      <c r="G48" s="729">
        <v>3295.6821224999999</v>
      </c>
      <c r="H48" s="730">
        <v>486.03707000000003</v>
      </c>
      <c r="I48" s="721">
        <v>19080.007192499997</v>
      </c>
      <c r="J48" s="716"/>
      <c r="K48" s="716"/>
      <c r="L48" s="716"/>
      <c r="M48" s="716"/>
      <c r="N48" s="716"/>
      <c r="O48" s="716"/>
      <c r="P48" s="716"/>
      <c r="Q48" s="716"/>
      <c r="R48" s="716"/>
      <c r="S48" s="716"/>
      <c r="T48" s="716"/>
      <c r="U48" s="716"/>
      <c r="V48" s="716"/>
      <c r="W48" s="716"/>
      <c r="X48" s="716"/>
    </row>
    <row r="49" spans="1:24" ht="25.5" customHeight="1">
      <c r="A49" s="717"/>
      <c r="B49" s="718"/>
      <c r="C49" s="1651" t="s">
        <v>668</v>
      </c>
      <c r="D49" s="1651"/>
      <c r="E49" s="1673"/>
      <c r="F49" s="729">
        <v>35.865000000000002</v>
      </c>
      <c r="G49" s="729">
        <v>0.50900000000000001</v>
      </c>
      <c r="H49" s="730">
        <v>5.9409999999999998E-2</v>
      </c>
      <c r="I49" s="721">
        <v>36.433410000000002</v>
      </c>
      <c r="J49" s="716"/>
      <c r="K49" s="716"/>
      <c r="L49" s="716"/>
      <c r="M49" s="716"/>
      <c r="N49" s="716"/>
      <c r="O49" s="716"/>
      <c r="P49" s="716"/>
      <c r="Q49" s="716"/>
      <c r="R49" s="716"/>
      <c r="S49" s="716"/>
      <c r="T49" s="716"/>
      <c r="U49" s="716"/>
      <c r="V49" s="716"/>
      <c r="W49" s="716"/>
      <c r="X49" s="716"/>
    </row>
    <row r="50" spans="1:24" ht="25.5" customHeight="1">
      <c r="A50" s="717"/>
      <c r="B50" s="718"/>
      <c r="C50" s="1651" t="s">
        <v>669</v>
      </c>
      <c r="D50" s="1651"/>
      <c r="E50" s="1673"/>
      <c r="F50" s="729">
        <v>4891.9229999999998</v>
      </c>
      <c r="G50" s="729">
        <v>2271.6857314999997</v>
      </c>
      <c r="H50" s="730">
        <v>44.957000000000001</v>
      </c>
      <c r="I50" s="721">
        <v>7208.5657314999999</v>
      </c>
      <c r="J50" s="716"/>
      <c r="K50" s="716"/>
      <c r="L50" s="716"/>
      <c r="M50" s="716"/>
      <c r="N50" s="716"/>
      <c r="O50" s="716"/>
      <c r="P50" s="716"/>
      <c r="Q50" s="716"/>
      <c r="R50" s="716"/>
      <c r="S50" s="716"/>
      <c r="T50" s="716"/>
      <c r="U50" s="716"/>
      <c r="V50" s="716"/>
      <c r="W50" s="716"/>
      <c r="X50" s="716"/>
    </row>
    <row r="51" spans="1:24" ht="25.5" hidden="1" customHeight="1">
      <c r="A51" s="717"/>
      <c r="B51" s="718"/>
      <c r="C51" s="1651" t="s">
        <v>244</v>
      </c>
      <c r="D51" s="1651"/>
      <c r="E51" s="1673"/>
      <c r="F51" s="729">
        <v>0</v>
      </c>
      <c r="G51" s="729">
        <v>0</v>
      </c>
      <c r="H51" s="730">
        <v>0</v>
      </c>
      <c r="I51" s="721">
        <v>0</v>
      </c>
      <c r="J51" s="716"/>
      <c r="K51" s="716"/>
      <c r="L51" s="716"/>
      <c r="M51" s="716"/>
      <c r="N51" s="716"/>
      <c r="O51" s="716"/>
      <c r="P51" s="716"/>
      <c r="Q51" s="716"/>
      <c r="R51" s="716"/>
      <c r="S51" s="716"/>
      <c r="T51" s="716"/>
      <c r="U51" s="716"/>
      <c r="V51" s="716"/>
      <c r="W51" s="716"/>
      <c r="X51" s="716"/>
    </row>
    <row r="52" spans="1:24" ht="27.75" customHeight="1">
      <c r="A52" s="739"/>
      <c r="B52" s="740"/>
      <c r="C52" s="1651" t="s">
        <v>670</v>
      </c>
      <c r="D52" s="1651"/>
      <c r="E52" s="1673"/>
      <c r="F52" s="729">
        <v>33.335000000000001</v>
      </c>
      <c r="G52" s="729">
        <v>0</v>
      </c>
      <c r="H52" s="730">
        <v>0</v>
      </c>
      <c r="I52" s="721">
        <v>33.335000000000001</v>
      </c>
      <c r="J52" s="716"/>
      <c r="K52" s="716"/>
      <c r="L52" s="716"/>
      <c r="M52" s="716"/>
      <c r="N52" s="716"/>
      <c r="O52" s="716"/>
      <c r="P52" s="716"/>
      <c r="Q52" s="716"/>
      <c r="R52" s="716"/>
      <c r="S52" s="716"/>
      <c r="T52" s="716"/>
      <c r="U52" s="716"/>
      <c r="V52" s="716"/>
      <c r="W52" s="716"/>
      <c r="X52" s="716"/>
    </row>
    <row r="53" spans="1:24" ht="25.5" customHeight="1">
      <c r="A53" s="739"/>
      <c r="B53" s="740"/>
      <c r="C53" s="1651" t="s">
        <v>671</v>
      </c>
      <c r="D53" s="1651"/>
      <c r="E53" s="1673"/>
      <c r="F53" s="729">
        <v>35073.599000000002</v>
      </c>
      <c r="G53" s="729">
        <v>9390.9583270000003</v>
      </c>
      <c r="H53" s="730">
        <v>410.74119999999999</v>
      </c>
      <c r="I53" s="721">
        <v>44875.298526999992</v>
      </c>
      <c r="J53" s="716"/>
      <c r="K53" s="716"/>
      <c r="L53" s="716"/>
      <c r="M53" s="716"/>
      <c r="N53" s="716"/>
      <c r="O53" s="716"/>
      <c r="P53" s="716"/>
      <c r="Q53" s="716"/>
      <c r="R53" s="716"/>
      <c r="S53" s="716"/>
      <c r="T53" s="716"/>
      <c r="U53" s="716"/>
      <c r="V53" s="716"/>
      <c r="W53" s="716"/>
      <c r="X53" s="716"/>
    </row>
    <row r="54" spans="1:24" ht="25.5" customHeight="1">
      <c r="A54" s="739"/>
      <c r="B54" s="740"/>
      <c r="C54" s="1651" t="s">
        <v>672</v>
      </c>
      <c r="D54" s="1651"/>
      <c r="E54" s="1673"/>
      <c r="F54" s="729">
        <v>187.39099999999999</v>
      </c>
      <c r="G54" s="729">
        <v>502.03036599999996</v>
      </c>
      <c r="H54" s="730">
        <v>29.374290000000002</v>
      </c>
      <c r="I54" s="721">
        <v>718.79565600000001</v>
      </c>
      <c r="J54" s="716"/>
      <c r="K54" s="716"/>
      <c r="L54" s="716"/>
      <c r="M54" s="716"/>
      <c r="N54" s="716"/>
      <c r="O54" s="716"/>
      <c r="P54" s="716"/>
      <c r="Q54" s="716"/>
      <c r="R54" s="716"/>
      <c r="S54" s="716"/>
      <c r="T54" s="716"/>
      <c r="U54" s="716"/>
      <c r="V54" s="716"/>
      <c r="W54" s="716"/>
      <c r="X54" s="716"/>
    </row>
    <row r="55" spans="1:24" ht="25.5" customHeight="1">
      <c r="A55" s="717"/>
      <c r="B55" s="718"/>
      <c r="C55" s="1651" t="s">
        <v>673</v>
      </c>
      <c r="D55" s="1651"/>
      <c r="E55" s="1673"/>
      <c r="F55" s="729">
        <v>5574.28</v>
      </c>
      <c r="G55" s="729">
        <v>4468.781516</v>
      </c>
      <c r="H55" s="730">
        <v>381.02800000000002</v>
      </c>
      <c r="I55" s="721">
        <v>10424.089515999998</v>
      </c>
      <c r="J55" s="716"/>
      <c r="K55" s="716"/>
      <c r="L55" s="716"/>
      <c r="M55" s="716"/>
      <c r="N55" s="716"/>
      <c r="O55" s="716"/>
      <c r="P55" s="716"/>
      <c r="Q55" s="716"/>
      <c r="R55" s="716"/>
      <c r="S55" s="716"/>
      <c r="T55" s="716"/>
      <c r="U55" s="716"/>
      <c r="V55" s="716"/>
      <c r="W55" s="716"/>
      <c r="X55" s="716"/>
    </row>
    <row r="56" spans="1:24" ht="25.5" customHeight="1">
      <c r="A56" s="717"/>
      <c r="B56" s="718"/>
      <c r="C56" s="1647" t="s">
        <v>286</v>
      </c>
      <c r="D56" s="1647"/>
      <c r="E56" s="1678"/>
      <c r="F56" s="729">
        <v>0</v>
      </c>
      <c r="G56" s="729">
        <v>15.696999999999999</v>
      </c>
      <c r="H56" s="730">
        <v>0</v>
      </c>
      <c r="I56" s="721">
        <v>15.696999999999999</v>
      </c>
      <c r="J56" s="716"/>
      <c r="K56" s="716"/>
      <c r="L56" s="716"/>
      <c r="M56" s="716"/>
      <c r="N56" s="716"/>
      <c r="O56" s="716"/>
      <c r="P56" s="716"/>
      <c r="Q56" s="716"/>
      <c r="R56" s="716"/>
      <c r="S56" s="716"/>
      <c r="T56" s="716"/>
      <c r="U56" s="716"/>
      <c r="V56" s="716"/>
      <c r="W56" s="716"/>
      <c r="X56" s="716"/>
    </row>
    <row r="57" spans="1:24" ht="27" customHeight="1">
      <c r="A57" s="739"/>
      <c r="B57" s="740"/>
      <c r="C57" s="1651" t="s">
        <v>674</v>
      </c>
      <c r="D57" s="1651"/>
      <c r="E57" s="1673"/>
      <c r="F57" s="729">
        <v>0</v>
      </c>
      <c r="G57" s="729">
        <v>80.605999999999995</v>
      </c>
      <c r="H57" s="730">
        <v>0</v>
      </c>
      <c r="I57" s="721">
        <v>80.605999999999995</v>
      </c>
      <c r="J57" s="716"/>
      <c r="K57" s="716"/>
      <c r="L57" s="716"/>
      <c r="M57" s="716"/>
      <c r="N57" s="716"/>
      <c r="O57" s="716"/>
      <c r="P57" s="716"/>
      <c r="Q57" s="716"/>
      <c r="R57" s="716"/>
      <c r="S57" s="716"/>
      <c r="T57" s="716"/>
      <c r="U57" s="716"/>
      <c r="V57" s="716"/>
      <c r="W57" s="716"/>
      <c r="X57" s="716"/>
    </row>
    <row r="58" spans="1:24" ht="25.5" customHeight="1">
      <c r="A58" s="739"/>
      <c r="B58" s="740"/>
      <c r="C58" s="1651" t="s">
        <v>675</v>
      </c>
      <c r="D58" s="1651"/>
      <c r="E58" s="1673"/>
      <c r="F58" s="729">
        <v>0</v>
      </c>
      <c r="G58" s="729">
        <v>76.066000000000003</v>
      </c>
      <c r="H58" s="730">
        <v>5.1999999999999998E-2</v>
      </c>
      <c r="I58" s="721">
        <v>76.117999999999995</v>
      </c>
      <c r="J58" s="716"/>
      <c r="K58" s="716"/>
      <c r="L58" s="716"/>
      <c r="M58" s="716"/>
      <c r="N58" s="716"/>
      <c r="O58" s="716"/>
      <c r="P58" s="716"/>
      <c r="Q58" s="716"/>
      <c r="R58" s="716"/>
      <c r="S58" s="716"/>
      <c r="T58" s="716"/>
      <c r="U58" s="716"/>
      <c r="V58" s="716"/>
      <c r="W58" s="716"/>
      <c r="X58" s="716"/>
    </row>
    <row r="59" spans="1:24" ht="30.75" customHeight="1">
      <c r="A59" s="739"/>
      <c r="B59" s="740"/>
      <c r="C59" s="1651" t="s">
        <v>676</v>
      </c>
      <c r="D59" s="1651"/>
      <c r="E59" s="1673"/>
      <c r="F59" s="729">
        <v>0</v>
      </c>
      <c r="G59" s="729">
        <v>0</v>
      </c>
      <c r="H59" s="730">
        <v>49.038679999999999</v>
      </c>
      <c r="I59" s="721">
        <v>49.038679999999999</v>
      </c>
      <c r="J59" s="716"/>
      <c r="K59" s="716"/>
      <c r="L59" s="716"/>
      <c r="M59" s="716"/>
      <c r="N59" s="716"/>
      <c r="O59" s="716"/>
      <c r="P59" s="716"/>
      <c r="Q59" s="716"/>
      <c r="R59" s="716"/>
      <c r="S59" s="716"/>
      <c r="T59" s="716"/>
      <c r="U59" s="716"/>
      <c r="V59" s="716"/>
      <c r="W59" s="716"/>
      <c r="X59" s="716"/>
    </row>
    <row r="60" spans="1:24" ht="28.5" customHeight="1" thickBot="1">
      <c r="A60" s="717"/>
      <c r="B60" s="718"/>
      <c r="C60" s="1651" t="s">
        <v>677</v>
      </c>
      <c r="D60" s="1651"/>
      <c r="E60" s="1673"/>
      <c r="F60" s="729">
        <v>1417.9010000000001</v>
      </c>
      <c r="G60" s="729">
        <v>849.54499999999996</v>
      </c>
      <c r="H60" s="730">
        <v>29.321570000000001</v>
      </c>
      <c r="I60" s="721">
        <v>2296.76757</v>
      </c>
      <c r="J60" s="716"/>
      <c r="K60" s="716"/>
      <c r="L60" s="716"/>
      <c r="M60" s="716"/>
      <c r="N60" s="716"/>
      <c r="O60" s="716"/>
      <c r="P60" s="716"/>
      <c r="Q60" s="716"/>
      <c r="R60" s="716"/>
      <c r="S60" s="716"/>
      <c r="T60" s="716"/>
      <c r="U60" s="716"/>
      <c r="V60" s="716"/>
      <c r="W60" s="716"/>
      <c r="X60" s="716"/>
    </row>
    <row r="61" spans="1:24" ht="25.5" customHeight="1">
      <c r="A61" s="712">
        <v>6</v>
      </c>
      <c r="B61" s="1683" t="s">
        <v>678</v>
      </c>
      <c r="C61" s="1684"/>
      <c r="D61" s="1684"/>
      <c r="E61" s="1685"/>
      <c r="F61" s="713">
        <v>11827.25</v>
      </c>
      <c r="G61" s="713">
        <v>5974.3059325000004</v>
      </c>
      <c r="H61" s="714">
        <v>458.10046</v>
      </c>
      <c r="I61" s="721">
        <v>18259.656392499997</v>
      </c>
      <c r="J61" s="716"/>
      <c r="K61" s="716"/>
      <c r="L61" s="716"/>
      <c r="M61" s="716"/>
      <c r="N61" s="716"/>
      <c r="O61" s="716"/>
      <c r="P61" s="716"/>
      <c r="Q61" s="716"/>
      <c r="R61" s="716"/>
      <c r="S61" s="716"/>
      <c r="T61" s="716"/>
      <c r="U61" s="716"/>
      <c r="V61" s="716"/>
      <c r="W61" s="716"/>
      <c r="X61" s="716"/>
    </row>
    <row r="62" spans="1:24" ht="25.5" customHeight="1">
      <c r="A62" s="717"/>
      <c r="B62" s="718"/>
      <c r="C62" s="1651" t="s">
        <v>679</v>
      </c>
      <c r="D62" s="1651"/>
      <c r="E62" s="1673"/>
      <c r="F62" s="719">
        <v>593.82100000000003</v>
      </c>
      <c r="G62" s="719">
        <v>192.24</v>
      </c>
      <c r="H62" s="720">
        <v>6.3129999999999997</v>
      </c>
      <c r="I62" s="721">
        <v>792.37400000000002</v>
      </c>
      <c r="J62" s="716"/>
      <c r="K62" s="716"/>
      <c r="L62" s="716"/>
      <c r="M62" s="716"/>
      <c r="N62" s="716"/>
      <c r="O62" s="716"/>
      <c r="P62" s="716"/>
      <c r="Q62" s="716"/>
      <c r="R62" s="716"/>
      <c r="S62" s="716"/>
      <c r="T62" s="716"/>
      <c r="U62" s="716"/>
      <c r="V62" s="716"/>
      <c r="W62" s="716"/>
      <c r="X62" s="716"/>
    </row>
    <row r="63" spans="1:24" ht="25.5" hidden="1" customHeight="1">
      <c r="A63" s="717"/>
      <c r="B63" s="718"/>
      <c r="C63" s="1638" t="s">
        <v>245</v>
      </c>
      <c r="D63" s="1639"/>
      <c r="E63" s="1670"/>
      <c r="F63" s="719">
        <v>0</v>
      </c>
      <c r="G63" s="719">
        <v>0</v>
      </c>
      <c r="H63" s="720">
        <v>0</v>
      </c>
      <c r="I63" s="721">
        <v>0</v>
      </c>
      <c r="J63" s="716"/>
      <c r="K63" s="716"/>
      <c r="L63" s="716"/>
      <c r="M63" s="716"/>
      <c r="N63" s="716"/>
      <c r="O63" s="716"/>
      <c r="P63" s="716"/>
      <c r="Q63" s="716"/>
      <c r="R63" s="716"/>
      <c r="S63" s="716"/>
      <c r="T63" s="716"/>
      <c r="U63" s="716"/>
      <c r="V63" s="716"/>
      <c r="W63" s="716"/>
      <c r="X63" s="716"/>
    </row>
    <row r="64" spans="1:24" ht="27.75" customHeight="1">
      <c r="A64" s="717"/>
      <c r="B64" s="718"/>
      <c r="C64" s="1638" t="s">
        <v>680</v>
      </c>
      <c r="D64" s="1639"/>
      <c r="E64" s="1670"/>
      <c r="F64" s="719">
        <v>12.045</v>
      </c>
      <c r="G64" s="719">
        <v>0</v>
      </c>
      <c r="H64" s="720">
        <v>0</v>
      </c>
      <c r="I64" s="721">
        <v>12.045</v>
      </c>
      <c r="J64" s="716"/>
      <c r="K64" s="716"/>
      <c r="L64" s="716"/>
      <c r="M64" s="716"/>
      <c r="N64" s="716"/>
      <c r="O64" s="716"/>
      <c r="P64" s="716"/>
      <c r="Q64" s="716"/>
      <c r="R64" s="716"/>
      <c r="S64" s="716"/>
      <c r="T64" s="716"/>
      <c r="U64" s="716"/>
      <c r="V64" s="716"/>
      <c r="W64" s="716"/>
      <c r="X64" s="716"/>
    </row>
    <row r="65" spans="1:24" ht="25.5" customHeight="1">
      <c r="A65" s="717"/>
      <c r="B65" s="718"/>
      <c r="C65" s="1638" t="s">
        <v>681</v>
      </c>
      <c r="D65" s="1639"/>
      <c r="E65" s="1670"/>
      <c r="F65" s="719">
        <v>2574.0970000000002</v>
      </c>
      <c r="G65" s="719">
        <v>1613.15643</v>
      </c>
      <c r="H65" s="720">
        <v>282.40603000000004</v>
      </c>
      <c r="I65" s="721">
        <v>4469.6594599999999</v>
      </c>
      <c r="J65" s="716"/>
      <c r="K65" s="716"/>
      <c r="L65" s="716"/>
      <c r="M65" s="716"/>
      <c r="N65" s="716"/>
      <c r="O65" s="716"/>
      <c r="P65" s="716"/>
      <c r="Q65" s="716"/>
      <c r="R65" s="716"/>
      <c r="S65" s="716"/>
      <c r="T65" s="716"/>
      <c r="U65" s="716"/>
      <c r="V65" s="716"/>
      <c r="W65" s="716"/>
      <c r="X65" s="716"/>
    </row>
    <row r="66" spans="1:24" ht="27.75" customHeight="1">
      <c r="A66" s="717"/>
      <c r="B66" s="718"/>
      <c r="C66" s="1651" t="s">
        <v>682</v>
      </c>
      <c r="D66" s="1651"/>
      <c r="E66" s="1673"/>
      <c r="F66" s="719">
        <v>6.5000000000000002E-2</v>
      </c>
      <c r="G66" s="719">
        <v>5.0828749999999996</v>
      </c>
      <c r="H66" s="720">
        <v>0</v>
      </c>
      <c r="I66" s="721">
        <v>5.147875</v>
      </c>
      <c r="J66" s="716"/>
      <c r="K66" s="716"/>
      <c r="L66" s="716"/>
      <c r="M66" s="716"/>
      <c r="N66" s="716"/>
      <c r="O66" s="716"/>
      <c r="P66" s="716"/>
      <c r="Q66" s="716"/>
      <c r="R66" s="716"/>
      <c r="S66" s="716"/>
      <c r="T66" s="716"/>
      <c r="U66" s="716"/>
      <c r="V66" s="716"/>
      <c r="W66" s="716"/>
      <c r="X66" s="716"/>
    </row>
    <row r="67" spans="1:24" ht="25.5" customHeight="1">
      <c r="A67" s="717"/>
      <c r="B67" s="718"/>
      <c r="C67" s="1651" t="s">
        <v>683</v>
      </c>
      <c r="D67" s="1651"/>
      <c r="E67" s="1673"/>
      <c r="F67" s="729">
        <v>0</v>
      </c>
      <c r="G67" s="729">
        <v>165.249</v>
      </c>
      <c r="H67" s="730">
        <v>0</v>
      </c>
      <c r="I67" s="721">
        <v>165.249</v>
      </c>
      <c r="J67" s="716"/>
      <c r="K67" s="716"/>
      <c r="L67" s="716"/>
      <c r="M67" s="716"/>
      <c r="N67" s="716"/>
      <c r="O67" s="716"/>
      <c r="P67" s="716"/>
      <c r="Q67" s="716"/>
      <c r="R67" s="716"/>
      <c r="S67" s="716"/>
      <c r="T67" s="716"/>
      <c r="U67" s="716"/>
      <c r="V67" s="716"/>
      <c r="W67" s="716"/>
      <c r="X67" s="716"/>
    </row>
    <row r="68" spans="1:24" ht="25.5" customHeight="1">
      <c r="A68" s="717"/>
      <c r="B68" s="718"/>
      <c r="C68" s="1651" t="s">
        <v>246</v>
      </c>
      <c r="D68" s="1651"/>
      <c r="E68" s="1673"/>
      <c r="F68" s="729">
        <v>0</v>
      </c>
      <c r="G68" s="729">
        <v>0</v>
      </c>
      <c r="H68" s="730">
        <v>0</v>
      </c>
      <c r="I68" s="721">
        <v>0</v>
      </c>
      <c r="J68" s="716"/>
      <c r="K68" s="716"/>
      <c r="L68" s="716"/>
      <c r="M68" s="716"/>
      <c r="N68" s="716"/>
      <c r="O68" s="716"/>
      <c r="P68" s="716"/>
      <c r="Q68" s="716"/>
      <c r="R68" s="716"/>
      <c r="S68" s="716"/>
      <c r="T68" s="716"/>
      <c r="U68" s="716"/>
      <c r="V68" s="716"/>
      <c r="W68" s="716"/>
      <c r="X68" s="716"/>
    </row>
    <row r="69" spans="1:24" ht="29.25" customHeight="1">
      <c r="A69" s="717"/>
      <c r="B69" s="718"/>
      <c r="C69" s="1651" t="s">
        <v>247</v>
      </c>
      <c r="D69" s="1651"/>
      <c r="E69" s="1673"/>
      <c r="F69" s="729">
        <v>0</v>
      </c>
      <c r="G69" s="729">
        <v>0</v>
      </c>
      <c r="H69" s="730">
        <v>0</v>
      </c>
      <c r="I69" s="721">
        <v>0</v>
      </c>
      <c r="J69" s="716"/>
      <c r="K69" s="716"/>
      <c r="L69" s="716"/>
      <c r="M69" s="716"/>
      <c r="N69" s="716"/>
      <c r="O69" s="716"/>
      <c r="P69" s="716"/>
      <c r="Q69" s="716"/>
      <c r="R69" s="716"/>
      <c r="S69" s="716"/>
      <c r="T69" s="716"/>
      <c r="U69" s="716"/>
      <c r="V69" s="716"/>
      <c r="W69" s="716"/>
      <c r="X69" s="716"/>
    </row>
    <row r="70" spans="1:24" ht="25.5" customHeight="1">
      <c r="A70" s="717"/>
      <c r="B70" s="718"/>
      <c r="C70" s="1638" t="s">
        <v>684</v>
      </c>
      <c r="D70" s="1639"/>
      <c r="E70" s="1670"/>
      <c r="F70" s="729">
        <v>5558.8239999999996</v>
      </c>
      <c r="G70" s="729">
        <v>3046.1266780000001</v>
      </c>
      <c r="H70" s="730">
        <v>85.800029999999992</v>
      </c>
      <c r="I70" s="721">
        <v>8690.7507080000014</v>
      </c>
      <c r="J70" s="716"/>
      <c r="K70" s="716"/>
      <c r="L70" s="716"/>
      <c r="M70" s="716"/>
      <c r="N70" s="716"/>
      <c r="O70" s="716"/>
      <c r="P70" s="716"/>
      <c r="Q70" s="716"/>
      <c r="R70" s="716"/>
      <c r="S70" s="716"/>
      <c r="T70" s="716"/>
      <c r="U70" s="716"/>
      <c r="V70" s="716"/>
      <c r="W70" s="716"/>
      <c r="X70" s="716"/>
    </row>
    <row r="71" spans="1:24" ht="29.25" customHeight="1">
      <c r="A71" s="717"/>
      <c r="B71" s="718"/>
      <c r="C71" s="1651" t="s">
        <v>685</v>
      </c>
      <c r="D71" s="1651"/>
      <c r="E71" s="1673"/>
      <c r="F71" s="719">
        <v>12.019</v>
      </c>
      <c r="G71" s="719">
        <v>86.831949500000007</v>
      </c>
      <c r="H71" s="720">
        <v>0.96699999999999997</v>
      </c>
      <c r="I71" s="721">
        <v>99.817949499999997</v>
      </c>
      <c r="J71" s="716"/>
      <c r="K71" s="716"/>
      <c r="L71" s="716"/>
      <c r="M71" s="716"/>
      <c r="N71" s="716"/>
      <c r="O71" s="716"/>
      <c r="P71" s="716"/>
      <c r="Q71" s="716"/>
      <c r="R71" s="716"/>
      <c r="S71" s="716"/>
      <c r="T71" s="716"/>
      <c r="U71" s="716"/>
      <c r="V71" s="716"/>
      <c r="W71" s="716"/>
      <c r="X71" s="716"/>
    </row>
    <row r="72" spans="1:24" ht="27.75" customHeight="1">
      <c r="A72" s="728"/>
      <c r="B72" s="746"/>
      <c r="C72" s="1689" t="s">
        <v>686</v>
      </c>
      <c r="D72" s="1689"/>
      <c r="E72" s="1690"/>
      <c r="F72" s="747">
        <v>92.156999999999996</v>
      </c>
      <c r="G72" s="747">
        <v>39.756</v>
      </c>
      <c r="H72" s="748">
        <v>0</v>
      </c>
      <c r="I72" s="749">
        <v>131.91300000000001</v>
      </c>
      <c r="J72" s="716"/>
      <c r="K72" s="716"/>
      <c r="L72" s="716"/>
      <c r="M72" s="716"/>
      <c r="N72" s="716"/>
      <c r="O72" s="716"/>
      <c r="P72" s="716"/>
      <c r="Q72" s="716"/>
      <c r="R72" s="716"/>
      <c r="S72" s="716"/>
      <c r="T72" s="716"/>
      <c r="U72" s="716"/>
      <c r="V72" s="716"/>
      <c r="W72" s="716"/>
      <c r="X72" s="716"/>
    </row>
    <row r="73" spans="1:24" ht="27" customHeight="1">
      <c r="A73" s="717"/>
      <c r="B73" s="718"/>
      <c r="C73" s="1651" t="s">
        <v>287</v>
      </c>
      <c r="D73" s="1651"/>
      <c r="E73" s="1673"/>
      <c r="F73" s="729">
        <v>0</v>
      </c>
      <c r="G73" s="729">
        <v>61.164000000000001</v>
      </c>
      <c r="H73" s="730">
        <v>0</v>
      </c>
      <c r="I73" s="721">
        <v>61.164000000000001</v>
      </c>
      <c r="J73" s="716"/>
      <c r="K73" s="716"/>
      <c r="L73" s="716"/>
      <c r="M73" s="716"/>
      <c r="N73" s="716"/>
      <c r="O73" s="716"/>
      <c r="P73" s="716"/>
      <c r="Q73" s="716"/>
      <c r="R73" s="716"/>
      <c r="S73" s="716"/>
      <c r="T73" s="716"/>
      <c r="U73" s="716"/>
      <c r="V73" s="716"/>
      <c r="W73" s="716"/>
      <c r="X73" s="716"/>
    </row>
    <row r="74" spans="1:24" ht="27.75" hidden="1" customHeight="1">
      <c r="A74" s="717"/>
      <c r="B74" s="718"/>
      <c r="C74" s="1651" t="s">
        <v>248</v>
      </c>
      <c r="D74" s="1651"/>
      <c r="E74" s="1673"/>
      <c r="F74" s="729">
        <v>0</v>
      </c>
      <c r="G74" s="729">
        <v>0</v>
      </c>
      <c r="H74" s="730">
        <v>0</v>
      </c>
      <c r="I74" s="721">
        <v>0</v>
      </c>
      <c r="J74" s="716"/>
      <c r="K74" s="716"/>
      <c r="L74" s="716"/>
      <c r="M74" s="716"/>
      <c r="N74" s="716"/>
      <c r="O74" s="716"/>
      <c r="P74" s="716"/>
      <c r="Q74" s="716"/>
      <c r="R74" s="716"/>
      <c r="S74" s="716"/>
      <c r="T74" s="716"/>
      <c r="U74" s="716"/>
      <c r="V74" s="716"/>
      <c r="W74" s="716"/>
      <c r="X74" s="716"/>
    </row>
    <row r="75" spans="1:24" ht="25.5" customHeight="1">
      <c r="A75" s="717"/>
      <c r="B75" s="718"/>
      <c r="C75" s="1638" t="s">
        <v>687</v>
      </c>
      <c r="D75" s="1639"/>
      <c r="E75" s="1670"/>
      <c r="F75" s="719">
        <v>0</v>
      </c>
      <c r="G75" s="719">
        <v>4.8470000000000004</v>
      </c>
      <c r="H75" s="720">
        <v>0</v>
      </c>
      <c r="I75" s="721">
        <v>4.8470000000000004</v>
      </c>
      <c r="J75" s="716"/>
      <c r="K75" s="716"/>
      <c r="L75" s="716"/>
      <c r="M75" s="716"/>
      <c r="N75" s="716"/>
      <c r="O75" s="716"/>
      <c r="P75" s="716"/>
      <c r="Q75" s="716"/>
      <c r="R75" s="716"/>
      <c r="S75" s="716"/>
      <c r="T75" s="716"/>
      <c r="U75" s="716"/>
      <c r="V75" s="716"/>
      <c r="W75" s="716"/>
      <c r="X75" s="716"/>
    </row>
    <row r="76" spans="1:24" ht="27.75" hidden="1" customHeight="1" thickBot="1">
      <c r="A76" s="739"/>
      <c r="B76" s="732"/>
      <c r="C76" s="1652" t="s">
        <v>249</v>
      </c>
      <c r="D76" s="1652"/>
      <c r="E76" s="1679"/>
      <c r="F76" s="729">
        <v>0</v>
      </c>
      <c r="G76" s="729">
        <v>0</v>
      </c>
      <c r="H76" s="730">
        <v>0</v>
      </c>
      <c r="I76" s="733">
        <v>0</v>
      </c>
      <c r="J76" s="716"/>
      <c r="K76" s="716"/>
      <c r="L76" s="716"/>
      <c r="M76" s="716"/>
      <c r="N76" s="716"/>
      <c r="O76" s="716"/>
      <c r="P76" s="716"/>
      <c r="Q76" s="716"/>
      <c r="R76" s="716"/>
      <c r="S76" s="716"/>
      <c r="T76" s="716"/>
      <c r="U76" s="716"/>
      <c r="V76" s="716"/>
      <c r="W76" s="716"/>
      <c r="X76" s="716"/>
    </row>
    <row r="77" spans="1:24" ht="25.5" customHeight="1" thickBot="1">
      <c r="A77" s="741"/>
      <c r="B77" s="742"/>
      <c r="C77" s="1696" t="s">
        <v>688</v>
      </c>
      <c r="D77" s="1697"/>
      <c r="E77" s="1698"/>
      <c r="F77" s="743">
        <v>2984.2220000000002</v>
      </c>
      <c r="G77" s="743">
        <v>759.85199999999998</v>
      </c>
      <c r="H77" s="744">
        <v>82.614399999999989</v>
      </c>
      <c r="I77" s="745">
        <v>3826.6884</v>
      </c>
      <c r="J77" s="716"/>
      <c r="K77" s="716"/>
      <c r="L77" s="716"/>
      <c r="M77" s="716"/>
      <c r="N77" s="716"/>
      <c r="O77" s="716"/>
      <c r="P77" s="716"/>
      <c r="Q77" s="716"/>
      <c r="R77" s="716"/>
      <c r="S77" s="716"/>
      <c r="T77" s="716"/>
      <c r="U77" s="716"/>
      <c r="V77" s="716"/>
      <c r="W77" s="716"/>
      <c r="X77" s="716"/>
    </row>
    <row r="78" spans="1:24" ht="25.5" customHeight="1" thickBot="1">
      <c r="A78" s="750">
        <v>7</v>
      </c>
      <c r="B78" s="1693" t="s">
        <v>689</v>
      </c>
      <c r="C78" s="1694"/>
      <c r="D78" s="1694"/>
      <c r="E78" s="1695"/>
      <c r="F78" s="751">
        <v>629.99199999999996</v>
      </c>
      <c r="G78" s="751">
        <v>300</v>
      </c>
      <c r="H78" s="752">
        <v>0</v>
      </c>
      <c r="I78" s="738">
        <v>929.99199999999996</v>
      </c>
      <c r="J78" s="716"/>
      <c r="K78" s="716"/>
      <c r="L78" s="716"/>
      <c r="M78" s="716"/>
      <c r="N78" s="716"/>
      <c r="O78" s="716"/>
      <c r="P78" s="716"/>
      <c r="Q78" s="716"/>
      <c r="R78" s="716"/>
      <c r="S78" s="716"/>
      <c r="T78" s="716"/>
      <c r="U78" s="716"/>
      <c r="V78" s="716"/>
      <c r="W78" s="716"/>
      <c r="X78" s="716"/>
    </row>
    <row r="79" spans="1:24" ht="25.5" hidden="1" customHeight="1">
      <c r="A79" s="728"/>
      <c r="B79" s="746"/>
      <c r="C79" s="1689" t="s">
        <v>251</v>
      </c>
      <c r="D79" s="1689"/>
      <c r="E79" s="1690"/>
      <c r="F79" s="726">
        <v>0</v>
      </c>
      <c r="G79" s="726">
        <v>0</v>
      </c>
      <c r="H79" s="727">
        <v>0</v>
      </c>
      <c r="I79" s="749">
        <v>0</v>
      </c>
      <c r="J79" s="716"/>
      <c r="K79" s="716"/>
      <c r="L79" s="716"/>
      <c r="M79" s="716"/>
      <c r="N79" s="716"/>
      <c r="O79" s="716"/>
      <c r="P79" s="716"/>
      <c r="Q79" s="716"/>
      <c r="R79" s="716"/>
      <c r="S79" s="716"/>
      <c r="T79" s="716"/>
      <c r="U79" s="716"/>
      <c r="V79" s="716"/>
      <c r="W79" s="716"/>
      <c r="X79" s="716"/>
    </row>
    <row r="80" spans="1:24" ht="25.5" hidden="1" customHeight="1">
      <c r="A80" s="717"/>
      <c r="B80" s="718"/>
      <c r="C80" s="1651" t="s">
        <v>288</v>
      </c>
      <c r="D80" s="1651"/>
      <c r="E80" s="1673"/>
      <c r="F80" s="719">
        <v>0</v>
      </c>
      <c r="G80" s="719">
        <v>0</v>
      </c>
      <c r="H80" s="720">
        <v>0</v>
      </c>
      <c r="I80" s="721">
        <v>0</v>
      </c>
      <c r="J80" s="716"/>
      <c r="K80" s="716"/>
      <c r="L80" s="716"/>
      <c r="M80" s="716"/>
      <c r="N80" s="716"/>
      <c r="O80" s="716"/>
      <c r="P80" s="716"/>
      <c r="Q80" s="716"/>
      <c r="R80" s="716"/>
      <c r="S80" s="716"/>
      <c r="T80" s="716"/>
      <c r="U80" s="716"/>
      <c r="V80" s="716"/>
      <c r="W80" s="716"/>
      <c r="X80" s="716"/>
    </row>
    <row r="81" spans="1:24" ht="25.5" customHeight="1" thickBot="1">
      <c r="A81" s="717"/>
      <c r="B81" s="718"/>
      <c r="C81" s="1651" t="s">
        <v>690</v>
      </c>
      <c r="D81" s="1651"/>
      <c r="E81" s="1673"/>
      <c r="F81" s="719">
        <v>629.99199999999996</v>
      </c>
      <c r="G81" s="719">
        <v>300</v>
      </c>
      <c r="H81" s="720">
        <v>0</v>
      </c>
      <c r="I81" s="721">
        <v>929.99199999999996</v>
      </c>
      <c r="J81" s="716"/>
      <c r="K81" s="716"/>
      <c r="L81" s="716"/>
      <c r="M81" s="716"/>
      <c r="N81" s="716"/>
      <c r="O81" s="716"/>
      <c r="P81" s="716"/>
      <c r="Q81" s="716"/>
      <c r="R81" s="716"/>
      <c r="S81" s="716"/>
      <c r="T81" s="716"/>
      <c r="U81" s="716"/>
      <c r="V81" s="716"/>
      <c r="W81" s="716"/>
      <c r="X81" s="716"/>
    </row>
    <row r="82" spans="1:24" ht="25.5" customHeight="1">
      <c r="A82" s="712">
        <v>8</v>
      </c>
      <c r="B82" s="1686" t="s">
        <v>691</v>
      </c>
      <c r="C82" s="1687"/>
      <c r="D82" s="1687"/>
      <c r="E82" s="1688"/>
      <c r="F82" s="713">
        <v>4809.5709999999999</v>
      </c>
      <c r="G82" s="713">
        <v>7219.1509999999998</v>
      </c>
      <c r="H82" s="714">
        <v>1398.5680500000001</v>
      </c>
      <c r="I82" s="721">
        <v>13427.290050000001</v>
      </c>
      <c r="J82" s="716"/>
      <c r="K82" s="716"/>
      <c r="L82" s="716"/>
      <c r="M82" s="716"/>
      <c r="N82" s="716"/>
      <c r="O82" s="716"/>
      <c r="P82" s="716"/>
      <c r="Q82" s="716"/>
      <c r="R82" s="716"/>
      <c r="S82" s="716"/>
      <c r="T82" s="716"/>
      <c r="U82" s="716"/>
      <c r="V82" s="716"/>
      <c r="W82" s="716"/>
      <c r="X82" s="716"/>
    </row>
    <row r="83" spans="1:24" ht="25.5" customHeight="1">
      <c r="A83" s="717"/>
      <c r="B83" s="718"/>
      <c r="C83" s="1651" t="s">
        <v>692</v>
      </c>
      <c r="D83" s="1651"/>
      <c r="E83" s="1673"/>
      <c r="F83" s="719">
        <v>1430.1120000000001</v>
      </c>
      <c r="G83" s="719">
        <v>2538.299</v>
      </c>
      <c r="H83" s="720">
        <v>83.672049999999999</v>
      </c>
      <c r="I83" s="721">
        <v>4052.0830499999997</v>
      </c>
      <c r="J83" s="716"/>
      <c r="K83" s="716"/>
      <c r="L83" s="716"/>
      <c r="M83" s="716"/>
      <c r="N83" s="716"/>
      <c r="O83" s="716"/>
      <c r="P83" s="716"/>
      <c r="Q83" s="716"/>
      <c r="R83" s="716"/>
      <c r="S83" s="716"/>
      <c r="T83" s="716"/>
      <c r="U83" s="716"/>
      <c r="V83" s="716"/>
      <c r="W83" s="716"/>
      <c r="X83" s="716"/>
    </row>
    <row r="84" spans="1:24" ht="25.5" customHeight="1">
      <c r="A84" s="717"/>
      <c r="B84" s="718"/>
      <c r="C84" s="1651" t="s">
        <v>693</v>
      </c>
      <c r="D84" s="1651"/>
      <c r="E84" s="1673"/>
      <c r="F84" s="719">
        <v>1411.231</v>
      </c>
      <c r="G84" s="719">
        <v>1117.047</v>
      </c>
      <c r="H84" s="720">
        <v>204.27699999999999</v>
      </c>
      <c r="I84" s="721">
        <v>2732.5549999999998</v>
      </c>
      <c r="J84" s="716"/>
      <c r="K84" s="716"/>
      <c r="L84" s="716"/>
      <c r="M84" s="716"/>
      <c r="N84" s="716"/>
      <c r="O84" s="716"/>
      <c r="P84" s="716"/>
      <c r="Q84" s="716"/>
      <c r="R84" s="716"/>
      <c r="S84" s="716"/>
      <c r="T84" s="716"/>
      <c r="U84" s="716"/>
      <c r="V84" s="716"/>
      <c r="W84" s="716"/>
      <c r="X84" s="716"/>
    </row>
    <row r="85" spans="1:24" ht="25.5" customHeight="1">
      <c r="A85" s="717"/>
      <c r="B85" s="718"/>
      <c r="C85" s="1651" t="s">
        <v>694</v>
      </c>
      <c r="D85" s="1651"/>
      <c r="E85" s="1673"/>
      <c r="F85" s="719">
        <v>0</v>
      </c>
      <c r="G85" s="719">
        <v>22.163</v>
      </c>
      <c r="H85" s="720">
        <v>0</v>
      </c>
      <c r="I85" s="721">
        <v>22.163</v>
      </c>
      <c r="J85" s="716"/>
      <c r="K85" s="716"/>
      <c r="L85" s="716"/>
      <c r="M85" s="716"/>
      <c r="N85" s="716"/>
      <c r="O85" s="716"/>
      <c r="P85" s="716"/>
      <c r="Q85" s="716"/>
      <c r="R85" s="716"/>
      <c r="S85" s="716"/>
      <c r="T85" s="716"/>
      <c r="U85" s="716"/>
      <c r="V85" s="716"/>
      <c r="W85" s="716"/>
      <c r="X85" s="716"/>
    </row>
    <row r="86" spans="1:24" ht="25.5" customHeight="1">
      <c r="A86" s="728"/>
      <c r="B86" s="718"/>
      <c r="C86" s="1651" t="s">
        <v>695</v>
      </c>
      <c r="D86" s="1651"/>
      <c r="E86" s="1673"/>
      <c r="F86" s="726">
        <v>1968.2280000000001</v>
      </c>
      <c r="G86" s="726">
        <v>3536.4430000000002</v>
      </c>
      <c r="H86" s="727">
        <v>1107.646</v>
      </c>
      <c r="I86" s="721">
        <v>6612.317</v>
      </c>
      <c r="J86" s="716"/>
      <c r="K86" s="716"/>
      <c r="L86" s="716"/>
      <c r="M86" s="716"/>
      <c r="N86" s="716"/>
      <c r="O86" s="716"/>
      <c r="P86" s="716"/>
      <c r="Q86" s="716"/>
      <c r="R86" s="716"/>
      <c r="S86" s="716"/>
      <c r="T86" s="716"/>
      <c r="U86" s="716"/>
      <c r="V86" s="716"/>
      <c r="W86" s="716"/>
      <c r="X86" s="716"/>
    </row>
    <row r="87" spans="1:24" ht="25.5" hidden="1" customHeight="1">
      <c r="A87" s="728"/>
      <c r="B87" s="753"/>
      <c r="C87" s="1638" t="s">
        <v>252</v>
      </c>
      <c r="D87" s="1639"/>
      <c r="E87" s="1670"/>
      <c r="F87" s="726">
        <v>0</v>
      </c>
      <c r="G87" s="726">
        <v>0</v>
      </c>
      <c r="H87" s="727">
        <v>0</v>
      </c>
      <c r="I87" s="721">
        <v>0</v>
      </c>
      <c r="J87" s="716"/>
      <c r="K87" s="716"/>
      <c r="L87" s="716"/>
      <c r="M87" s="716"/>
      <c r="N87" s="716"/>
      <c r="O87" s="716"/>
      <c r="P87" s="716"/>
      <c r="Q87" s="716"/>
      <c r="R87" s="716"/>
      <c r="S87" s="716"/>
      <c r="T87" s="716"/>
      <c r="U87" s="716"/>
      <c r="V87" s="716"/>
      <c r="W87" s="716"/>
      <c r="X87" s="716"/>
    </row>
    <row r="88" spans="1:24" ht="25.5" customHeight="1">
      <c r="A88" s="728"/>
      <c r="B88" s="753"/>
      <c r="C88" s="1638" t="s">
        <v>696</v>
      </c>
      <c r="D88" s="1639"/>
      <c r="E88" s="1670"/>
      <c r="F88" s="726">
        <v>0</v>
      </c>
      <c r="G88" s="726">
        <v>0</v>
      </c>
      <c r="H88" s="727">
        <v>2.9729999999999999</v>
      </c>
      <c r="I88" s="721">
        <v>2.9729999999999999</v>
      </c>
      <c r="J88" s="716"/>
      <c r="K88" s="716"/>
      <c r="L88" s="716"/>
      <c r="M88" s="716"/>
      <c r="N88" s="716"/>
      <c r="O88" s="716"/>
      <c r="P88" s="716"/>
      <c r="Q88" s="716"/>
      <c r="R88" s="716"/>
      <c r="S88" s="716"/>
      <c r="T88" s="716"/>
      <c r="U88" s="716"/>
      <c r="V88" s="716"/>
      <c r="W88" s="716"/>
      <c r="X88" s="716"/>
    </row>
    <row r="89" spans="1:24" ht="25.5" customHeight="1" thickBot="1">
      <c r="A89" s="728"/>
      <c r="B89" s="753"/>
      <c r="C89" s="1638" t="s">
        <v>697</v>
      </c>
      <c r="D89" s="1639"/>
      <c r="E89" s="1670"/>
      <c r="F89" s="726">
        <v>0</v>
      </c>
      <c r="G89" s="726">
        <v>5.1989999999999998</v>
      </c>
      <c r="H89" s="727">
        <v>0</v>
      </c>
      <c r="I89" s="721">
        <v>5.1989999999999998</v>
      </c>
      <c r="J89" s="716"/>
      <c r="K89" s="716"/>
      <c r="L89" s="716"/>
      <c r="M89" s="716"/>
      <c r="N89" s="716"/>
      <c r="O89" s="716"/>
      <c r="P89" s="716"/>
      <c r="Q89" s="716"/>
      <c r="R89" s="716"/>
      <c r="S89" s="716"/>
      <c r="T89" s="716"/>
      <c r="U89" s="716"/>
      <c r="V89" s="716"/>
      <c r="W89" s="716"/>
      <c r="X89" s="716"/>
    </row>
    <row r="90" spans="1:24" ht="25.5" hidden="1" customHeight="1" thickBot="1">
      <c r="A90" s="717" t="s">
        <v>253</v>
      </c>
      <c r="B90" s="722"/>
      <c r="C90" s="1634" t="s">
        <v>254</v>
      </c>
      <c r="D90" s="1635"/>
      <c r="E90" s="1674"/>
      <c r="F90" s="726">
        <v>0</v>
      </c>
      <c r="G90" s="726">
        <v>0</v>
      </c>
      <c r="H90" s="727">
        <v>0</v>
      </c>
      <c r="I90" s="721">
        <v>0</v>
      </c>
      <c r="J90" s="716"/>
      <c r="K90" s="716"/>
      <c r="L90" s="716"/>
      <c r="M90" s="716"/>
      <c r="N90" s="716"/>
      <c r="O90" s="716"/>
      <c r="P90" s="716"/>
      <c r="Q90" s="716"/>
      <c r="R90" s="716"/>
      <c r="S90" s="716"/>
      <c r="T90" s="716"/>
      <c r="U90" s="716"/>
      <c r="V90" s="716"/>
      <c r="W90" s="716"/>
      <c r="X90" s="716"/>
    </row>
    <row r="91" spans="1:24" ht="25.5" customHeight="1">
      <c r="A91" s="712">
        <v>9</v>
      </c>
      <c r="B91" s="1686" t="s">
        <v>698</v>
      </c>
      <c r="C91" s="1687"/>
      <c r="D91" s="1687"/>
      <c r="E91" s="1688"/>
      <c r="F91" s="713">
        <v>0</v>
      </c>
      <c r="G91" s="713">
        <v>183.49299999999999</v>
      </c>
      <c r="H91" s="714">
        <v>0</v>
      </c>
      <c r="I91" s="721">
        <v>183.49299999999999</v>
      </c>
      <c r="J91" s="716"/>
      <c r="K91" s="716"/>
      <c r="L91" s="716"/>
      <c r="M91" s="716"/>
      <c r="N91" s="716"/>
      <c r="O91" s="716"/>
      <c r="P91" s="716"/>
      <c r="Q91" s="716"/>
      <c r="R91" s="716"/>
      <c r="S91" s="716"/>
      <c r="T91" s="716"/>
      <c r="U91" s="716"/>
      <c r="V91" s="716"/>
      <c r="W91" s="716"/>
      <c r="X91" s="716"/>
    </row>
    <row r="92" spans="1:24" ht="25.5" hidden="1" customHeight="1">
      <c r="A92" s="717"/>
      <c r="B92" s="718"/>
      <c r="C92" s="1651" t="s">
        <v>256</v>
      </c>
      <c r="D92" s="1651"/>
      <c r="E92" s="1673"/>
      <c r="F92" s="719">
        <v>0</v>
      </c>
      <c r="G92" s="719">
        <v>0</v>
      </c>
      <c r="H92" s="720">
        <v>0</v>
      </c>
      <c r="I92" s="721">
        <v>0</v>
      </c>
      <c r="J92" s="716"/>
      <c r="K92" s="716"/>
      <c r="L92" s="716"/>
      <c r="M92" s="716"/>
      <c r="N92" s="716"/>
      <c r="O92" s="716"/>
      <c r="P92" s="716"/>
      <c r="Q92" s="716"/>
      <c r="R92" s="716"/>
      <c r="S92" s="716"/>
      <c r="T92" s="716"/>
      <c r="U92" s="716"/>
      <c r="V92" s="716"/>
      <c r="W92" s="716"/>
      <c r="X92" s="716"/>
    </row>
    <row r="93" spans="1:24" ht="25.5" customHeight="1" thickBot="1">
      <c r="A93" s="717"/>
      <c r="B93" s="718"/>
      <c r="C93" s="1651" t="s">
        <v>699</v>
      </c>
      <c r="D93" s="1651"/>
      <c r="E93" s="1673"/>
      <c r="F93" s="719">
        <v>0</v>
      </c>
      <c r="G93" s="719">
        <v>183.49299999999999</v>
      </c>
      <c r="H93" s="720">
        <v>0</v>
      </c>
      <c r="I93" s="721">
        <v>183.49299999999999</v>
      </c>
      <c r="J93" s="716"/>
      <c r="K93" s="716"/>
      <c r="L93" s="716"/>
      <c r="M93" s="716"/>
      <c r="N93" s="716"/>
      <c r="O93" s="716"/>
      <c r="P93" s="716"/>
      <c r="Q93" s="716"/>
      <c r="R93" s="716"/>
      <c r="S93" s="716"/>
      <c r="T93" s="716"/>
      <c r="U93" s="716"/>
      <c r="V93" s="716"/>
      <c r="W93" s="716"/>
      <c r="X93" s="716"/>
    </row>
    <row r="94" spans="1:24" ht="31.5" hidden="1" customHeight="1" thickBot="1">
      <c r="A94" s="717" t="s">
        <v>257</v>
      </c>
      <c r="B94" s="718"/>
      <c r="C94" s="1651" t="s">
        <v>258</v>
      </c>
      <c r="D94" s="1651"/>
      <c r="E94" s="1673"/>
      <c r="F94" s="719">
        <v>0</v>
      </c>
      <c r="G94" s="719">
        <v>0</v>
      </c>
      <c r="H94" s="720">
        <v>0</v>
      </c>
      <c r="I94" s="721">
        <v>0</v>
      </c>
      <c r="J94" s="716"/>
      <c r="K94" s="716"/>
      <c r="L94" s="716"/>
      <c r="M94" s="716"/>
      <c r="N94" s="716"/>
      <c r="O94" s="716"/>
      <c r="P94" s="716"/>
      <c r="Q94" s="716"/>
      <c r="R94" s="716"/>
      <c r="S94" s="716"/>
      <c r="T94" s="716"/>
      <c r="U94" s="716"/>
      <c r="V94" s="716"/>
      <c r="W94" s="716"/>
      <c r="X94" s="716"/>
    </row>
    <row r="95" spans="1:24" ht="25.5" customHeight="1">
      <c r="A95" s="712">
        <v>10</v>
      </c>
      <c r="B95" s="1686" t="s">
        <v>700</v>
      </c>
      <c r="C95" s="1687"/>
      <c r="D95" s="1687"/>
      <c r="E95" s="1688"/>
      <c r="F95" s="713">
        <v>4445.634</v>
      </c>
      <c r="G95" s="713">
        <v>581.05999999999995</v>
      </c>
      <c r="H95" s="714">
        <v>0</v>
      </c>
      <c r="I95" s="721">
        <v>5026.6940000000004</v>
      </c>
      <c r="J95" s="716"/>
      <c r="K95" s="716"/>
      <c r="L95" s="716"/>
      <c r="M95" s="716"/>
      <c r="N95" s="716"/>
      <c r="O95" s="716"/>
      <c r="P95" s="716"/>
      <c r="Q95" s="716"/>
      <c r="R95" s="716"/>
      <c r="S95" s="716"/>
      <c r="T95" s="716"/>
      <c r="U95" s="716"/>
      <c r="V95" s="716"/>
      <c r="W95" s="716"/>
      <c r="X95" s="716"/>
    </row>
    <row r="96" spans="1:24" ht="25.5" hidden="1" customHeight="1">
      <c r="A96" s="754" t="s">
        <v>259</v>
      </c>
      <c r="B96" s="718"/>
      <c r="C96" s="1651" t="s">
        <v>260</v>
      </c>
      <c r="D96" s="1651"/>
      <c r="E96" s="1673"/>
      <c r="F96" s="719">
        <v>0</v>
      </c>
      <c r="G96" s="719">
        <v>0</v>
      </c>
      <c r="H96" s="720">
        <v>0</v>
      </c>
      <c r="I96" s="721">
        <v>0</v>
      </c>
      <c r="J96" s="716"/>
      <c r="K96" s="716"/>
      <c r="L96" s="716"/>
      <c r="M96" s="716"/>
      <c r="N96" s="716"/>
      <c r="O96" s="716"/>
      <c r="P96" s="716"/>
      <c r="Q96" s="716"/>
      <c r="R96" s="716"/>
      <c r="S96" s="716"/>
      <c r="T96" s="716"/>
      <c r="U96" s="716"/>
      <c r="V96" s="716"/>
      <c r="W96" s="716"/>
      <c r="X96" s="716"/>
    </row>
    <row r="97" spans="1:24" ht="25.5" customHeight="1">
      <c r="A97" s="754"/>
      <c r="B97" s="718"/>
      <c r="C97" s="1651" t="s">
        <v>701</v>
      </c>
      <c r="D97" s="1651"/>
      <c r="E97" s="1673"/>
      <c r="F97" s="719">
        <v>4338.0889999999999</v>
      </c>
      <c r="G97" s="719">
        <v>581.05999999999995</v>
      </c>
      <c r="H97" s="720">
        <v>0</v>
      </c>
      <c r="I97" s="721">
        <v>4919.1490000000003</v>
      </c>
      <c r="J97" s="716"/>
      <c r="K97" s="716"/>
      <c r="L97" s="716"/>
      <c r="M97" s="716"/>
      <c r="N97" s="716"/>
      <c r="O97" s="716"/>
      <c r="P97" s="716"/>
      <c r="Q97" s="716"/>
      <c r="R97" s="716"/>
      <c r="S97" s="716"/>
      <c r="T97" s="716"/>
      <c r="U97" s="716"/>
      <c r="V97" s="716"/>
      <c r="W97" s="716"/>
      <c r="X97" s="716"/>
    </row>
    <row r="98" spans="1:24" ht="25.5" hidden="1" customHeight="1">
      <c r="A98" s="754"/>
      <c r="B98" s="718"/>
      <c r="C98" s="1651" t="s">
        <v>261</v>
      </c>
      <c r="D98" s="1651"/>
      <c r="E98" s="1673"/>
      <c r="F98" s="719">
        <v>0</v>
      </c>
      <c r="G98" s="719">
        <v>0</v>
      </c>
      <c r="H98" s="720">
        <v>0</v>
      </c>
      <c r="I98" s="721">
        <v>0</v>
      </c>
      <c r="J98" s="716"/>
      <c r="K98" s="716"/>
      <c r="L98" s="716"/>
      <c r="M98" s="716"/>
      <c r="N98" s="716"/>
      <c r="O98" s="716"/>
      <c r="P98" s="716"/>
      <c r="Q98" s="716"/>
      <c r="R98" s="716"/>
      <c r="S98" s="716"/>
      <c r="T98" s="716"/>
      <c r="U98" s="716"/>
      <c r="V98" s="716"/>
      <c r="W98" s="716"/>
      <c r="X98" s="716"/>
    </row>
    <row r="99" spans="1:24" ht="25.5" customHeight="1" thickBot="1">
      <c r="A99" s="754"/>
      <c r="B99" s="718"/>
      <c r="C99" s="1651" t="s">
        <v>702</v>
      </c>
      <c r="D99" s="1651"/>
      <c r="E99" s="1673"/>
      <c r="F99" s="719">
        <v>107.545</v>
      </c>
      <c r="G99" s="719">
        <v>0</v>
      </c>
      <c r="H99" s="720">
        <v>0</v>
      </c>
      <c r="I99" s="721">
        <v>107.545</v>
      </c>
      <c r="J99" s="716"/>
      <c r="K99" s="716"/>
      <c r="L99" s="716"/>
      <c r="M99" s="716"/>
      <c r="N99" s="716"/>
      <c r="O99" s="716"/>
      <c r="P99" s="716"/>
      <c r="Q99" s="716"/>
      <c r="R99" s="716"/>
      <c r="S99" s="716"/>
      <c r="T99" s="716"/>
      <c r="U99" s="716"/>
      <c r="V99" s="716"/>
      <c r="W99" s="716"/>
      <c r="X99" s="716"/>
    </row>
    <row r="100" spans="1:24" ht="25.5" customHeight="1">
      <c r="A100" s="712">
        <v>11</v>
      </c>
      <c r="B100" s="1683" t="s">
        <v>703</v>
      </c>
      <c r="C100" s="1684"/>
      <c r="D100" s="1684"/>
      <c r="E100" s="1685"/>
      <c r="F100" s="713">
        <v>806.53099999999995</v>
      </c>
      <c r="G100" s="713">
        <v>496.03336815500001</v>
      </c>
      <c r="H100" s="714">
        <v>51.615639999999999</v>
      </c>
      <c r="I100" s="721">
        <v>1354.180008155</v>
      </c>
      <c r="J100" s="716"/>
      <c r="K100" s="716"/>
      <c r="L100" s="716"/>
      <c r="M100" s="716"/>
      <c r="N100" s="716"/>
      <c r="O100" s="716"/>
      <c r="P100" s="716"/>
      <c r="Q100" s="716"/>
      <c r="R100" s="716"/>
      <c r="S100" s="716"/>
      <c r="T100" s="716"/>
      <c r="U100" s="716"/>
      <c r="V100" s="716"/>
      <c r="W100" s="716"/>
      <c r="X100" s="716"/>
    </row>
    <row r="101" spans="1:24" ht="25.5" customHeight="1">
      <c r="A101" s="717"/>
      <c r="B101" s="718"/>
      <c r="C101" s="1651" t="s">
        <v>704</v>
      </c>
      <c r="D101" s="1651"/>
      <c r="E101" s="1673"/>
      <c r="F101" s="719">
        <v>27.870999999999999</v>
      </c>
      <c r="G101" s="719">
        <v>35.991</v>
      </c>
      <c r="H101" s="720">
        <v>10.22527</v>
      </c>
      <c r="I101" s="721">
        <v>74.087270000000004</v>
      </c>
      <c r="J101" s="716"/>
      <c r="K101" s="716"/>
      <c r="L101" s="716"/>
      <c r="M101" s="716"/>
      <c r="N101" s="716"/>
      <c r="O101" s="716"/>
      <c r="P101" s="716"/>
      <c r="Q101" s="716"/>
      <c r="R101" s="716"/>
      <c r="S101" s="716"/>
      <c r="T101" s="716"/>
      <c r="U101" s="716"/>
      <c r="V101" s="716"/>
      <c r="W101" s="716"/>
      <c r="X101" s="716"/>
    </row>
    <row r="102" spans="1:24" ht="25.5" customHeight="1">
      <c r="A102" s="717"/>
      <c r="B102" s="718"/>
      <c r="C102" s="1651" t="s">
        <v>705</v>
      </c>
      <c r="D102" s="1651"/>
      <c r="E102" s="1673"/>
      <c r="F102" s="719">
        <v>54.134</v>
      </c>
      <c r="G102" s="719">
        <v>35.429872499999995</v>
      </c>
      <c r="H102" s="720">
        <v>1.0835599999999999</v>
      </c>
      <c r="I102" s="721">
        <v>90.647432499999994</v>
      </c>
      <c r="J102" s="716"/>
      <c r="K102" s="716"/>
      <c r="L102" s="716"/>
      <c r="M102" s="716"/>
      <c r="N102" s="716"/>
      <c r="O102" s="716"/>
      <c r="P102" s="716"/>
      <c r="Q102" s="716"/>
      <c r="R102" s="716"/>
      <c r="S102" s="716"/>
      <c r="T102" s="716"/>
      <c r="U102" s="716"/>
      <c r="V102" s="716"/>
      <c r="W102" s="716"/>
      <c r="X102" s="716"/>
    </row>
    <row r="103" spans="1:24" ht="25.5" customHeight="1">
      <c r="A103" s="717"/>
      <c r="B103" s="718"/>
      <c r="C103" s="1651" t="s">
        <v>706</v>
      </c>
      <c r="D103" s="1651"/>
      <c r="E103" s="1673"/>
      <c r="F103" s="719">
        <v>692.17899999999997</v>
      </c>
      <c r="G103" s="719">
        <v>392.50449565499997</v>
      </c>
      <c r="H103" s="720">
        <v>40.306809999999999</v>
      </c>
      <c r="I103" s="721">
        <v>1124.9903056549999</v>
      </c>
      <c r="J103" s="716"/>
      <c r="K103" s="716"/>
      <c r="L103" s="716"/>
      <c r="M103" s="716"/>
      <c r="N103" s="716"/>
      <c r="O103" s="716"/>
      <c r="P103" s="716"/>
      <c r="Q103" s="716"/>
      <c r="R103" s="716"/>
      <c r="S103" s="716"/>
      <c r="T103" s="716"/>
      <c r="U103" s="716"/>
      <c r="V103" s="716"/>
      <c r="W103" s="716"/>
      <c r="X103" s="716"/>
    </row>
    <row r="104" spans="1:24" ht="25.5" customHeight="1">
      <c r="A104" s="717"/>
      <c r="B104" s="718"/>
      <c r="C104" s="1651" t="s">
        <v>707</v>
      </c>
      <c r="D104" s="1651"/>
      <c r="E104" s="1673"/>
      <c r="F104" s="719">
        <v>0</v>
      </c>
      <c r="G104" s="719">
        <v>4.2789999999999999</v>
      </c>
      <c r="H104" s="720">
        <v>0</v>
      </c>
      <c r="I104" s="721">
        <v>4.2789999999999999</v>
      </c>
      <c r="J104" s="716"/>
      <c r="K104" s="716"/>
      <c r="L104" s="716"/>
      <c r="M104" s="716"/>
      <c r="N104" s="716"/>
      <c r="O104" s="716"/>
      <c r="P104" s="716"/>
      <c r="Q104" s="716"/>
      <c r="R104" s="716"/>
      <c r="S104" s="716"/>
      <c r="T104" s="716"/>
      <c r="U104" s="716"/>
      <c r="V104" s="716"/>
      <c r="W104" s="716"/>
      <c r="X104" s="716"/>
    </row>
    <row r="105" spans="1:24" ht="25.5" customHeight="1">
      <c r="A105" s="728"/>
      <c r="B105" s="746"/>
      <c r="C105" s="1651" t="s">
        <v>708</v>
      </c>
      <c r="D105" s="1651"/>
      <c r="E105" s="1673"/>
      <c r="F105" s="726">
        <v>25.728999999999999</v>
      </c>
      <c r="G105" s="726">
        <v>27.483000000000001</v>
      </c>
      <c r="H105" s="727">
        <v>0</v>
      </c>
      <c r="I105" s="721">
        <v>53.212000000000003</v>
      </c>
      <c r="J105" s="716"/>
      <c r="K105" s="716"/>
      <c r="L105" s="716"/>
      <c r="M105" s="716"/>
      <c r="N105" s="716"/>
      <c r="O105" s="716"/>
      <c r="P105" s="716"/>
      <c r="Q105" s="716"/>
      <c r="R105" s="716"/>
      <c r="S105" s="716"/>
      <c r="T105" s="716"/>
      <c r="U105" s="716"/>
      <c r="V105" s="716"/>
      <c r="W105" s="716"/>
      <c r="X105" s="716"/>
    </row>
    <row r="106" spans="1:24" ht="25.5" customHeight="1">
      <c r="A106" s="728"/>
      <c r="B106" s="746"/>
      <c r="C106" s="1651" t="s">
        <v>709</v>
      </c>
      <c r="D106" s="1651"/>
      <c r="E106" s="1673"/>
      <c r="F106" s="726">
        <v>4.5439999999999996</v>
      </c>
      <c r="G106" s="726">
        <v>0</v>
      </c>
      <c r="H106" s="727">
        <v>0</v>
      </c>
      <c r="I106" s="721">
        <v>4.5439999999999996</v>
      </c>
      <c r="J106" s="716"/>
      <c r="K106" s="716"/>
      <c r="L106" s="716"/>
      <c r="M106" s="716"/>
      <c r="N106" s="716"/>
      <c r="O106" s="716"/>
      <c r="P106" s="716"/>
      <c r="Q106" s="716"/>
      <c r="R106" s="716"/>
      <c r="S106" s="716"/>
      <c r="T106" s="716"/>
      <c r="U106" s="716"/>
      <c r="V106" s="716"/>
      <c r="W106" s="716"/>
      <c r="X106" s="716"/>
    </row>
    <row r="107" spans="1:24" ht="25.5" customHeight="1" thickBot="1">
      <c r="A107" s="728"/>
      <c r="B107" s="746"/>
      <c r="C107" s="1651" t="s">
        <v>710</v>
      </c>
      <c r="D107" s="1651"/>
      <c r="E107" s="1673"/>
      <c r="F107" s="726">
        <v>2.0739999999999998</v>
      </c>
      <c r="G107" s="726">
        <v>0.34599999999999997</v>
      </c>
      <c r="H107" s="727">
        <v>0</v>
      </c>
      <c r="I107" s="721">
        <v>2.42</v>
      </c>
      <c r="J107" s="716"/>
      <c r="K107" s="716"/>
      <c r="L107" s="716"/>
      <c r="M107" s="716"/>
      <c r="N107" s="716"/>
      <c r="O107" s="716"/>
      <c r="P107" s="716"/>
      <c r="Q107" s="716"/>
      <c r="R107" s="716"/>
      <c r="S107" s="716"/>
      <c r="T107" s="716"/>
      <c r="U107" s="716"/>
      <c r="V107" s="716"/>
      <c r="W107" s="716"/>
      <c r="X107" s="716"/>
    </row>
    <row r="108" spans="1:24" ht="25.5" customHeight="1">
      <c r="A108" s="712">
        <v>12</v>
      </c>
      <c r="B108" s="1686" t="s">
        <v>356</v>
      </c>
      <c r="C108" s="1687"/>
      <c r="D108" s="1687"/>
      <c r="E108" s="1688"/>
      <c r="F108" s="713">
        <v>1384.5540000000001</v>
      </c>
      <c r="G108" s="713">
        <v>798.52073660999986</v>
      </c>
      <c r="H108" s="714">
        <v>151.71139999999963</v>
      </c>
      <c r="I108" s="721">
        <v>2334.7861366099996</v>
      </c>
      <c r="J108" s="716"/>
      <c r="K108" s="716"/>
      <c r="L108" s="716"/>
      <c r="M108" s="716"/>
      <c r="N108" s="716"/>
      <c r="O108" s="716"/>
      <c r="P108" s="716"/>
      <c r="Q108" s="716"/>
      <c r="R108" s="716"/>
      <c r="S108" s="716"/>
      <c r="T108" s="716"/>
      <c r="U108" s="716"/>
      <c r="V108" s="716"/>
      <c r="W108" s="716"/>
      <c r="X108" s="716"/>
    </row>
    <row r="109" spans="1:24" ht="25.5" customHeight="1">
      <c r="A109" s="717"/>
      <c r="B109" s="718"/>
      <c r="C109" s="1651" t="s">
        <v>711</v>
      </c>
      <c r="D109" s="1651"/>
      <c r="E109" s="1673"/>
      <c r="F109" s="719">
        <v>1.0489999999999999</v>
      </c>
      <c r="G109" s="719">
        <v>1.8156265</v>
      </c>
      <c r="H109" s="720">
        <v>2.7433000000000001</v>
      </c>
      <c r="I109" s="721">
        <v>5.6079265000000005</v>
      </c>
      <c r="J109" s="716"/>
      <c r="K109" s="716"/>
      <c r="L109" s="716"/>
      <c r="M109" s="716"/>
      <c r="N109" s="716"/>
      <c r="O109" s="716"/>
      <c r="P109" s="716"/>
      <c r="Q109" s="716"/>
      <c r="R109" s="716"/>
      <c r="S109" s="716"/>
      <c r="T109" s="716"/>
      <c r="U109" s="716"/>
      <c r="V109" s="716"/>
      <c r="W109" s="716"/>
      <c r="X109" s="716"/>
    </row>
    <row r="110" spans="1:24" ht="25.5" customHeight="1">
      <c r="A110" s="717"/>
      <c r="B110" s="718"/>
      <c r="C110" s="1651" t="s">
        <v>712</v>
      </c>
      <c r="D110" s="1651"/>
      <c r="E110" s="1673"/>
      <c r="F110" s="719">
        <v>614.73500000000001</v>
      </c>
      <c r="G110" s="719">
        <v>453.84276449999999</v>
      </c>
      <c r="H110" s="720">
        <v>85.348409999999589</v>
      </c>
      <c r="I110" s="721">
        <v>1153.9261744999997</v>
      </c>
      <c r="J110" s="716"/>
      <c r="K110" s="716"/>
      <c r="L110" s="716"/>
      <c r="M110" s="716"/>
      <c r="N110" s="716"/>
      <c r="O110" s="716"/>
      <c r="P110" s="716"/>
      <c r="Q110" s="716"/>
      <c r="R110" s="716"/>
      <c r="S110" s="716"/>
      <c r="T110" s="716"/>
      <c r="U110" s="716"/>
      <c r="V110" s="716"/>
      <c r="W110" s="716"/>
      <c r="X110" s="716"/>
    </row>
    <row r="111" spans="1:24" ht="25.5" hidden="1" customHeight="1">
      <c r="A111" s="717"/>
      <c r="B111" s="755"/>
      <c r="C111" s="1647" t="s">
        <v>262</v>
      </c>
      <c r="D111" s="1647"/>
      <c r="E111" s="1678"/>
      <c r="F111" s="719">
        <v>0</v>
      </c>
      <c r="G111" s="719">
        <v>0</v>
      </c>
      <c r="H111" s="720">
        <v>0</v>
      </c>
      <c r="I111" s="721">
        <v>0</v>
      </c>
      <c r="J111" s="716"/>
      <c r="K111" s="716"/>
      <c r="L111" s="716"/>
      <c r="M111" s="716"/>
      <c r="N111" s="716"/>
      <c r="O111" s="716"/>
      <c r="P111" s="716"/>
      <c r="Q111" s="716"/>
      <c r="R111" s="716"/>
      <c r="S111" s="716"/>
      <c r="T111" s="716"/>
      <c r="U111" s="716"/>
      <c r="V111" s="716"/>
      <c r="W111" s="716"/>
      <c r="X111" s="716"/>
    </row>
    <row r="112" spans="1:24" ht="25.5" customHeight="1" thickBot="1">
      <c r="A112" s="728"/>
      <c r="B112" s="746"/>
      <c r="C112" s="1651" t="s">
        <v>713</v>
      </c>
      <c r="D112" s="1651"/>
      <c r="E112" s="1673"/>
      <c r="F112" s="726">
        <v>768.77</v>
      </c>
      <c r="G112" s="726">
        <v>342.86234560999998</v>
      </c>
      <c r="H112" s="727">
        <v>63.619690000000006</v>
      </c>
      <c r="I112" s="721">
        <v>1175.2520356099999</v>
      </c>
      <c r="J112" s="716"/>
      <c r="K112" s="716"/>
      <c r="L112" s="716"/>
      <c r="M112" s="716"/>
      <c r="N112" s="716"/>
      <c r="O112" s="716"/>
      <c r="P112" s="716"/>
      <c r="Q112" s="716"/>
      <c r="R112" s="716"/>
      <c r="S112" s="716"/>
      <c r="T112" s="716"/>
      <c r="U112" s="716"/>
      <c r="V112" s="716"/>
      <c r="W112" s="716"/>
      <c r="X112" s="716"/>
    </row>
    <row r="113" spans="1:47" ht="25.5" customHeight="1">
      <c r="A113" s="712">
        <v>13</v>
      </c>
      <c r="B113" s="1683" t="s">
        <v>714</v>
      </c>
      <c r="C113" s="1684"/>
      <c r="D113" s="1684"/>
      <c r="E113" s="1685"/>
      <c r="F113" s="713">
        <v>903.30799999999999</v>
      </c>
      <c r="G113" s="713">
        <v>96.608910000000009</v>
      </c>
      <c r="H113" s="714">
        <v>15.480499999999999</v>
      </c>
      <c r="I113" s="721">
        <v>1015.39741</v>
      </c>
      <c r="J113" s="716"/>
      <c r="K113" s="716"/>
      <c r="L113" s="716"/>
      <c r="M113" s="716"/>
      <c r="N113" s="716"/>
      <c r="O113" s="716"/>
      <c r="P113" s="716"/>
      <c r="Q113" s="716"/>
      <c r="R113" s="716"/>
      <c r="S113" s="716"/>
      <c r="T113" s="716"/>
      <c r="U113" s="716"/>
      <c r="V113" s="716"/>
      <c r="W113" s="716"/>
      <c r="X113" s="716"/>
    </row>
    <row r="114" spans="1:47" ht="25.5" customHeight="1" thickBot="1">
      <c r="A114" s="717"/>
      <c r="B114" s="718"/>
      <c r="C114" s="1651" t="s">
        <v>715</v>
      </c>
      <c r="D114" s="1651"/>
      <c r="E114" s="1673"/>
      <c r="F114" s="719">
        <v>903.30799999999999</v>
      </c>
      <c r="G114" s="719">
        <v>96.608910000000009</v>
      </c>
      <c r="H114" s="720">
        <v>15.480499999999999</v>
      </c>
      <c r="I114" s="721">
        <v>1015.39741</v>
      </c>
      <c r="J114" s="716"/>
      <c r="K114" s="716"/>
      <c r="L114" s="716"/>
      <c r="M114" s="716"/>
      <c r="N114" s="716"/>
      <c r="O114" s="716"/>
      <c r="P114" s="716"/>
      <c r="Q114" s="716"/>
      <c r="R114" s="716"/>
      <c r="S114" s="716"/>
      <c r="T114" s="716"/>
      <c r="U114" s="716"/>
      <c r="V114" s="716"/>
      <c r="W114" s="716"/>
      <c r="X114" s="716"/>
    </row>
    <row r="115" spans="1:47" ht="25.5" customHeight="1">
      <c r="A115" s="712">
        <v>14</v>
      </c>
      <c r="B115" s="1683" t="s">
        <v>490</v>
      </c>
      <c r="C115" s="1684"/>
      <c r="D115" s="1684"/>
      <c r="E115" s="1685"/>
      <c r="F115" s="713">
        <v>16613.585999999999</v>
      </c>
      <c r="G115" s="713">
        <v>8381.5360567440002</v>
      </c>
      <c r="H115" s="714">
        <v>5739.4040199999999</v>
      </c>
      <c r="I115" s="721">
        <v>30734.526076743998</v>
      </c>
      <c r="J115" s="716"/>
      <c r="K115" s="716"/>
      <c r="L115" s="716"/>
      <c r="M115" s="716"/>
      <c r="N115" s="716"/>
      <c r="O115" s="716"/>
      <c r="P115" s="716"/>
      <c r="Q115" s="716"/>
      <c r="R115" s="716"/>
      <c r="S115" s="716"/>
      <c r="T115" s="716"/>
      <c r="U115" s="716"/>
      <c r="V115" s="716"/>
      <c r="W115" s="716"/>
      <c r="X115" s="716"/>
    </row>
    <row r="116" spans="1:47" ht="25.5" customHeight="1">
      <c r="A116" s="717"/>
      <c r="B116" s="718"/>
      <c r="C116" s="1651" t="s">
        <v>378</v>
      </c>
      <c r="D116" s="1651"/>
      <c r="E116" s="1673"/>
      <c r="F116" s="719">
        <v>8746.3889999999992</v>
      </c>
      <c r="G116" s="719">
        <v>7057.8098839999993</v>
      </c>
      <c r="H116" s="720">
        <v>5270.1101099999996</v>
      </c>
      <c r="I116" s="721">
        <v>21074.308993999999</v>
      </c>
      <c r="J116" s="716"/>
      <c r="K116" s="716"/>
      <c r="L116" s="716"/>
      <c r="M116" s="716"/>
      <c r="N116" s="716"/>
      <c r="O116" s="716"/>
      <c r="P116" s="716"/>
      <c r="Q116" s="716"/>
      <c r="R116" s="716"/>
      <c r="S116" s="716"/>
      <c r="T116" s="716"/>
      <c r="U116" s="716"/>
      <c r="V116" s="716"/>
      <c r="W116" s="716"/>
      <c r="X116" s="716"/>
    </row>
    <row r="117" spans="1:47" ht="25.5" customHeight="1">
      <c r="A117" s="717"/>
      <c r="B117" s="718"/>
      <c r="C117" s="1651" t="s">
        <v>379</v>
      </c>
      <c r="D117" s="1651"/>
      <c r="E117" s="1673"/>
      <c r="F117" s="719">
        <v>5092.0619999999999</v>
      </c>
      <c r="G117" s="719">
        <v>1229.9228450000001</v>
      </c>
      <c r="H117" s="720">
        <v>860.87482</v>
      </c>
      <c r="I117" s="721">
        <v>7182.8596649999999</v>
      </c>
      <c r="J117" s="716"/>
      <c r="K117" s="716"/>
      <c r="L117" s="716"/>
      <c r="M117" s="716"/>
      <c r="N117" s="716"/>
      <c r="O117" s="716"/>
      <c r="P117" s="716"/>
      <c r="Q117" s="716"/>
      <c r="R117" s="716"/>
      <c r="S117" s="716"/>
      <c r="T117" s="716"/>
      <c r="U117" s="716"/>
      <c r="V117" s="716"/>
      <c r="W117" s="716"/>
      <c r="X117" s="716"/>
    </row>
    <row r="118" spans="1:47" ht="25.5" customHeight="1">
      <c r="A118" s="717"/>
      <c r="B118" s="718"/>
      <c r="C118" s="1651" t="s">
        <v>716</v>
      </c>
      <c r="D118" s="1651"/>
      <c r="E118" s="1673"/>
      <c r="F118" s="719">
        <v>2692.7820000000002</v>
      </c>
      <c r="G118" s="719">
        <v>815.875</v>
      </c>
      <c r="H118" s="720">
        <v>-277.05854000000005</v>
      </c>
      <c r="I118" s="721">
        <v>3231.5984600000002</v>
      </c>
      <c r="J118" s="716"/>
      <c r="K118" s="716"/>
      <c r="L118" s="716"/>
      <c r="M118" s="716"/>
      <c r="N118" s="716"/>
      <c r="O118" s="716"/>
      <c r="P118" s="716"/>
      <c r="Q118" s="716"/>
      <c r="R118" s="716"/>
      <c r="S118" s="716"/>
      <c r="T118" s="716"/>
      <c r="U118" s="716"/>
      <c r="V118" s="716"/>
      <c r="W118" s="716"/>
      <c r="X118" s="716"/>
    </row>
    <row r="119" spans="1:47" ht="25.5" customHeight="1">
      <c r="A119" s="754"/>
      <c r="B119" s="718"/>
      <c r="C119" s="1651" t="s">
        <v>380</v>
      </c>
      <c r="D119" s="1651"/>
      <c r="E119" s="1673"/>
      <c r="F119" s="719">
        <v>82.352999999999994</v>
      </c>
      <c r="G119" s="719">
        <v>0.624</v>
      </c>
      <c r="H119" s="720">
        <v>14.09324</v>
      </c>
      <c r="I119" s="721">
        <v>97.070239999999998</v>
      </c>
      <c r="J119" s="716"/>
      <c r="K119" s="716"/>
      <c r="L119" s="716"/>
      <c r="M119" s="716"/>
      <c r="N119" s="716"/>
      <c r="O119" s="716"/>
      <c r="P119" s="716"/>
      <c r="Q119" s="716"/>
      <c r="R119" s="716"/>
      <c r="S119" s="716"/>
      <c r="T119" s="716"/>
      <c r="U119" s="716"/>
      <c r="V119" s="716"/>
      <c r="W119" s="716"/>
      <c r="X119" s="716"/>
    </row>
    <row r="120" spans="1:47" ht="25.5" hidden="1" customHeight="1">
      <c r="A120" s="717"/>
      <c r="B120" s="718"/>
      <c r="C120" s="1651" t="s">
        <v>263</v>
      </c>
      <c r="D120" s="1651"/>
      <c r="E120" s="1673"/>
      <c r="F120" s="719">
        <v>0</v>
      </c>
      <c r="G120" s="719">
        <v>0</v>
      </c>
      <c r="H120" s="720">
        <v>0</v>
      </c>
      <c r="I120" s="721">
        <v>0</v>
      </c>
      <c r="J120" s="716"/>
      <c r="K120" s="716"/>
      <c r="L120" s="716"/>
      <c r="M120" s="716"/>
      <c r="N120" s="716"/>
      <c r="O120" s="716"/>
      <c r="P120" s="716"/>
      <c r="Q120" s="716"/>
      <c r="R120" s="716"/>
      <c r="S120" s="716"/>
      <c r="T120" s="716"/>
      <c r="U120" s="716"/>
      <c r="V120" s="716"/>
      <c r="W120" s="716"/>
      <c r="X120" s="716"/>
    </row>
    <row r="121" spans="1:47" ht="25.5" customHeight="1" thickBot="1">
      <c r="A121" s="739"/>
      <c r="B121" s="732"/>
      <c r="C121" s="1652" t="s">
        <v>717</v>
      </c>
      <c r="D121" s="1652"/>
      <c r="E121" s="1679"/>
      <c r="F121" s="729">
        <v>0</v>
      </c>
      <c r="G121" s="729">
        <v>-722.69567225599997</v>
      </c>
      <c r="H121" s="730">
        <v>-128.61560999999998</v>
      </c>
      <c r="I121" s="733">
        <v>-851.31128225600003</v>
      </c>
      <c r="J121" s="716"/>
      <c r="K121" s="716"/>
      <c r="L121" s="716"/>
      <c r="M121" s="716"/>
      <c r="N121" s="716"/>
      <c r="O121" s="716"/>
      <c r="P121" s="716"/>
      <c r="Q121" s="716"/>
      <c r="R121" s="716"/>
      <c r="S121" s="716"/>
      <c r="T121" s="716"/>
      <c r="U121" s="716"/>
      <c r="V121" s="716"/>
      <c r="W121" s="716"/>
      <c r="X121" s="716"/>
    </row>
    <row r="122" spans="1:47" ht="25.5" customHeight="1" thickBot="1">
      <c r="A122" s="750">
        <v>15</v>
      </c>
      <c r="B122" s="1693" t="s">
        <v>718</v>
      </c>
      <c r="C122" s="1694" t="s">
        <v>264</v>
      </c>
      <c r="D122" s="1694"/>
      <c r="E122" s="1695"/>
      <c r="F122" s="751">
        <v>1228.5139999999999</v>
      </c>
      <c r="G122" s="751">
        <v>213.79599999999999</v>
      </c>
      <c r="H122" s="752">
        <v>54.796999999999997</v>
      </c>
      <c r="I122" s="738">
        <v>1497.107</v>
      </c>
      <c r="J122" s="716"/>
      <c r="K122" s="716"/>
      <c r="L122" s="716"/>
      <c r="M122" s="716"/>
      <c r="N122" s="716"/>
      <c r="O122" s="716"/>
      <c r="P122" s="716"/>
      <c r="Q122" s="716"/>
      <c r="R122" s="716"/>
      <c r="S122" s="716"/>
      <c r="T122" s="716"/>
      <c r="U122" s="716"/>
      <c r="V122" s="716"/>
      <c r="W122" s="716"/>
      <c r="X122" s="716"/>
    </row>
    <row r="123" spans="1:47" ht="25.5" customHeight="1" thickBot="1">
      <c r="A123" s="750">
        <v>16</v>
      </c>
      <c r="B123" s="1693" t="s">
        <v>384</v>
      </c>
      <c r="C123" s="1694"/>
      <c r="D123" s="1694"/>
      <c r="E123" s="1707"/>
      <c r="F123" s="782">
        <v>164713.67300000001</v>
      </c>
      <c r="G123" s="782">
        <v>70893.374507429005</v>
      </c>
      <c r="H123" s="782">
        <v>12737.479289999999</v>
      </c>
      <c r="I123" s="758">
        <v>248344.52679742899</v>
      </c>
      <c r="J123" s="759"/>
      <c r="K123" s="759"/>
      <c r="L123" s="759"/>
      <c r="M123" s="759"/>
      <c r="N123" s="759"/>
      <c r="O123" s="759"/>
      <c r="P123" s="759"/>
      <c r="Q123" s="759"/>
      <c r="R123" s="759"/>
      <c r="S123" s="759"/>
      <c r="T123" s="759"/>
      <c r="U123" s="759"/>
      <c r="V123" s="759"/>
      <c r="W123" s="759"/>
      <c r="X123" s="759"/>
      <c r="Y123" s="759"/>
      <c r="Z123" s="759"/>
      <c r="AA123" s="759"/>
      <c r="AB123" s="759"/>
      <c r="AC123" s="759"/>
      <c r="AD123" s="759"/>
      <c r="AE123" s="759"/>
      <c r="AF123" s="759"/>
      <c r="AG123" s="759"/>
      <c r="AH123" s="759"/>
      <c r="AI123" s="759"/>
      <c r="AJ123" s="759"/>
      <c r="AK123" s="759"/>
      <c r="AL123" s="759"/>
      <c r="AM123" s="759"/>
      <c r="AN123" s="759"/>
      <c r="AO123" s="759"/>
      <c r="AP123" s="759"/>
      <c r="AQ123" s="759"/>
      <c r="AR123" s="759"/>
      <c r="AS123" s="759"/>
      <c r="AT123" s="759"/>
      <c r="AU123" s="759"/>
    </row>
    <row r="124" spans="1:47">
      <c r="B124" s="760"/>
      <c r="C124" s="760"/>
      <c r="D124" s="760"/>
      <c r="E124" s="760"/>
    </row>
    <row r="125" spans="1:47" ht="15">
      <c r="A125" s="761" t="s">
        <v>265</v>
      </c>
      <c r="B125" s="760"/>
      <c r="C125" s="760"/>
      <c r="D125" s="760"/>
      <c r="E125" s="760"/>
    </row>
    <row r="126" spans="1:47">
      <c r="B126" s="760"/>
      <c r="C126" s="760"/>
      <c r="D126" s="760"/>
      <c r="E126" s="760"/>
    </row>
  </sheetData>
  <mergeCells count="121">
    <mergeCell ref="B123:E123"/>
    <mergeCell ref="A2:I2"/>
    <mergeCell ref="B6:E6"/>
    <mergeCell ref="B12:E12"/>
    <mergeCell ref="B22:E22"/>
    <mergeCell ref="B31:E31"/>
    <mergeCell ref="C92:E92"/>
    <mergeCell ref="C93:E93"/>
    <mergeCell ref="C110:E110"/>
    <mergeCell ref="C111:E111"/>
    <mergeCell ref="B113:E113"/>
    <mergeCell ref="B115:E115"/>
    <mergeCell ref="C112:E112"/>
    <mergeCell ref="C99:E99"/>
    <mergeCell ref="C114:E114"/>
    <mergeCell ref="B100:E100"/>
    <mergeCell ref="B122:E122"/>
    <mergeCell ref="C103:E103"/>
    <mergeCell ref="C102:E102"/>
    <mergeCell ref="C94:E94"/>
    <mergeCell ref="C96:E96"/>
    <mergeCell ref="C97:E97"/>
    <mergeCell ref="C98:E98"/>
    <mergeCell ref="B95:E95"/>
    <mergeCell ref="C90:E90"/>
    <mergeCell ref="C83:E83"/>
    <mergeCell ref="C84:E84"/>
    <mergeCell ref="C85:E85"/>
    <mergeCell ref="C86:E86"/>
    <mergeCell ref="C87:E87"/>
    <mergeCell ref="B82:E82"/>
    <mergeCell ref="C104:E104"/>
    <mergeCell ref="C105:E105"/>
    <mergeCell ref="C101:E101"/>
    <mergeCell ref="C88:E88"/>
    <mergeCell ref="C89:E89"/>
    <mergeCell ref="C121:E121"/>
    <mergeCell ref="C109:E109"/>
    <mergeCell ref="C116:E116"/>
    <mergeCell ref="C117:E117"/>
    <mergeCell ref="C119:E119"/>
    <mergeCell ref="C120:E120"/>
    <mergeCell ref="C118:E118"/>
    <mergeCell ref="B108:E108"/>
    <mergeCell ref="B91:E91"/>
    <mergeCell ref="C106:E106"/>
    <mergeCell ref="C107:E107"/>
    <mergeCell ref="C81:E81"/>
    <mergeCell ref="C79:E79"/>
    <mergeCell ref="C58:E58"/>
    <mergeCell ref="C59:E59"/>
    <mergeCell ref="C60:E60"/>
    <mergeCell ref="C62:E62"/>
    <mergeCell ref="C63:E63"/>
    <mergeCell ref="C64:E64"/>
    <mergeCell ref="C65:E65"/>
    <mergeCell ref="C66:E66"/>
    <mergeCell ref="B61:E61"/>
    <mergeCell ref="C67:E67"/>
    <mergeCell ref="C68:E68"/>
    <mergeCell ref="C69:E69"/>
    <mergeCell ref="C70:E70"/>
    <mergeCell ref="C71:E71"/>
    <mergeCell ref="C72:E72"/>
    <mergeCell ref="C80:E80"/>
    <mergeCell ref="B78:E78"/>
    <mergeCell ref="C73:E73"/>
    <mergeCell ref="C74:E74"/>
    <mergeCell ref="C75:E75"/>
    <mergeCell ref="C76:E76"/>
    <mergeCell ref="C77:E77"/>
    <mergeCell ref="C52:E52"/>
    <mergeCell ref="C53:E53"/>
    <mergeCell ref="C54:E54"/>
    <mergeCell ref="C55:E55"/>
    <mergeCell ref="C56:E56"/>
    <mergeCell ref="C57:E57"/>
    <mergeCell ref="C46:E46"/>
    <mergeCell ref="C47:E47"/>
    <mergeCell ref="C48:E48"/>
    <mergeCell ref="C49:E49"/>
    <mergeCell ref="C50:E50"/>
    <mergeCell ref="C51:E51"/>
    <mergeCell ref="C42:E42"/>
    <mergeCell ref="C43:E43"/>
    <mergeCell ref="C45:E45"/>
    <mergeCell ref="C40:E40"/>
    <mergeCell ref="C32:E32"/>
    <mergeCell ref="C33:E33"/>
    <mergeCell ref="C34:E34"/>
    <mergeCell ref="C35:E35"/>
    <mergeCell ref="C36:E36"/>
    <mergeCell ref="C37:E37"/>
    <mergeCell ref="B44:E44"/>
    <mergeCell ref="C41:E41"/>
    <mergeCell ref="C39:E39"/>
    <mergeCell ref="C24:E24"/>
    <mergeCell ref="C25:E25"/>
    <mergeCell ref="C26:E26"/>
    <mergeCell ref="C11:E11"/>
    <mergeCell ref="C27:E27"/>
    <mergeCell ref="C28:E28"/>
    <mergeCell ref="C29:E29"/>
    <mergeCell ref="C38:E38"/>
    <mergeCell ref="C30:E30"/>
    <mergeCell ref="C19:E19"/>
    <mergeCell ref="D20:E20"/>
    <mergeCell ref="D21:E21"/>
    <mergeCell ref="C23:E23"/>
    <mergeCell ref="C13:E13"/>
    <mergeCell ref="D14:E14"/>
    <mergeCell ref="D15:E15"/>
    <mergeCell ref="H4:I4"/>
    <mergeCell ref="B5:E5"/>
    <mergeCell ref="C7:E7"/>
    <mergeCell ref="C8:E8"/>
    <mergeCell ref="C9:E9"/>
    <mergeCell ref="C16:E16"/>
    <mergeCell ref="D17:E17"/>
    <mergeCell ref="D18:E18"/>
    <mergeCell ref="C10:E10"/>
  </mergeCells>
  <printOptions horizontalCentered="1"/>
  <pageMargins left="0" right="0" top="0" bottom="0" header="0" footer="0.511811023622047"/>
  <pageSetup paperSize="9" scale="60" orientation="portrait" r:id="rId1"/>
  <rowBreaks count="1" manualBreakCount="1">
    <brk id="77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F300"/>
  <sheetViews>
    <sheetView zoomScaleNormal="100" workbookViewId="0">
      <selection activeCell="L13" sqref="L13"/>
    </sheetView>
  </sheetViews>
  <sheetFormatPr defaultRowHeight="12.75"/>
  <cols>
    <col min="1" max="1" width="4.125" style="625" customWidth="1"/>
    <col min="2" max="2" width="1.25" style="626" customWidth="1"/>
    <col min="3" max="3" width="1.875" style="626" customWidth="1"/>
    <col min="4" max="4" width="2.125" style="626" customWidth="1"/>
    <col min="5" max="5" width="47.5" style="626" customWidth="1"/>
    <col min="6" max="20" width="12.75" style="626" customWidth="1"/>
    <col min="21" max="21" width="11.375" style="626" customWidth="1"/>
    <col min="22" max="22" width="11.25" style="626" customWidth="1"/>
    <col min="23" max="23" width="11.5" style="626" customWidth="1"/>
    <col min="24" max="24" width="11.625" style="626" customWidth="1"/>
    <col min="25" max="25" width="8.375" style="626" bestFit="1" customWidth="1"/>
    <col min="26" max="26" width="9.5" style="627" bestFit="1" customWidth="1"/>
    <col min="27" max="27" width="8.875" style="627" customWidth="1"/>
    <col min="28" max="28" width="10.875" style="627" customWidth="1"/>
    <col min="29" max="29" width="9" style="627"/>
    <col min="30" max="30" width="8.5" style="627" bestFit="1" customWidth="1"/>
    <col min="31" max="58" width="9" style="627"/>
    <col min="59" max="16384" width="9" style="626"/>
  </cols>
  <sheetData>
    <row r="2" spans="1:58" ht="12.75" customHeight="1">
      <c r="A2" s="1663" t="s">
        <v>828</v>
      </c>
      <c r="B2" s="1663"/>
      <c r="C2" s="1663"/>
      <c r="D2" s="1663"/>
      <c r="E2" s="1663"/>
      <c r="F2" s="1663"/>
      <c r="G2" s="1663"/>
      <c r="H2" s="1663"/>
      <c r="I2" s="1663"/>
      <c r="J2" s="770"/>
      <c r="K2" s="770"/>
      <c r="L2" s="770"/>
      <c r="M2" s="770"/>
      <c r="N2" s="770"/>
      <c r="O2" s="770"/>
      <c r="P2" s="770"/>
      <c r="Q2" s="770"/>
      <c r="R2" s="770"/>
      <c r="S2" s="770"/>
      <c r="T2" s="770"/>
      <c r="U2" s="770"/>
      <c r="V2" s="770"/>
      <c r="W2" s="770"/>
      <c r="X2" s="770"/>
    </row>
    <row r="4" spans="1:58" ht="13.5" thickBot="1">
      <c r="H4" s="1623" t="s">
        <v>385</v>
      </c>
      <c r="I4" s="1623"/>
    </row>
    <row r="5" spans="1:58" ht="37.5" customHeight="1" thickBot="1">
      <c r="A5" s="629" t="s">
        <v>289</v>
      </c>
      <c r="B5" s="1628" t="s">
        <v>505</v>
      </c>
      <c r="C5" s="1629"/>
      <c r="D5" s="1629"/>
      <c r="E5" s="1629"/>
      <c r="F5" s="630" t="s">
        <v>5</v>
      </c>
      <c r="G5" s="630" t="s">
        <v>324</v>
      </c>
      <c r="H5" s="810" t="s">
        <v>325</v>
      </c>
      <c r="I5" s="764" t="s">
        <v>8</v>
      </c>
      <c r="K5" s="627"/>
      <c r="L5" s="627"/>
      <c r="M5" s="627"/>
      <c r="N5" s="627"/>
      <c r="O5" s="627"/>
      <c r="P5" s="627"/>
      <c r="Q5" s="627"/>
      <c r="R5" s="627"/>
      <c r="S5" s="627"/>
      <c r="T5" s="627"/>
      <c r="U5" s="627"/>
      <c r="V5" s="627"/>
      <c r="W5" s="627"/>
      <c r="X5" s="627"/>
      <c r="Y5" s="627"/>
      <c r="AR5" s="626"/>
      <c r="AS5" s="626"/>
      <c r="AT5" s="626"/>
      <c r="AU5" s="626"/>
      <c r="AV5" s="626"/>
      <c r="AW5" s="626"/>
      <c r="AX5" s="626"/>
      <c r="AY5" s="626"/>
      <c r="AZ5" s="626"/>
      <c r="BA5" s="626"/>
      <c r="BB5" s="626"/>
      <c r="BC5" s="626"/>
      <c r="BD5" s="626"/>
      <c r="BE5" s="626"/>
      <c r="BF5" s="626"/>
    </row>
    <row r="6" spans="1:58" s="770" customFormat="1">
      <c r="A6" s="765">
        <v>1</v>
      </c>
      <c r="B6" s="1700" t="s">
        <v>408</v>
      </c>
      <c r="C6" s="1700"/>
      <c r="D6" s="1700"/>
      <c r="E6" s="1700"/>
      <c r="F6" s="811">
        <v>19464.233</v>
      </c>
      <c r="G6" s="767">
        <v>9221.6795918899952</v>
      </c>
      <c r="H6" s="812">
        <v>1199.1764600000008</v>
      </c>
      <c r="I6" s="769">
        <v>29885.089051889998</v>
      </c>
      <c r="K6" s="813"/>
      <c r="L6" s="813"/>
      <c r="M6" s="813"/>
      <c r="N6" s="759"/>
      <c r="O6" s="759"/>
      <c r="P6" s="759"/>
      <c r="Q6" s="759"/>
      <c r="R6" s="759"/>
      <c r="S6" s="759"/>
      <c r="T6" s="759"/>
      <c r="U6" s="759"/>
      <c r="V6" s="759"/>
      <c r="W6" s="759"/>
      <c r="X6" s="759"/>
      <c r="Y6" s="759"/>
      <c r="Z6" s="759"/>
      <c r="AA6" s="759"/>
      <c r="AB6" s="759"/>
      <c r="AC6" s="759"/>
      <c r="AD6" s="759"/>
      <c r="AE6" s="759"/>
      <c r="AF6" s="759"/>
      <c r="AG6" s="759"/>
      <c r="AH6" s="759"/>
      <c r="AI6" s="759"/>
      <c r="AJ6" s="759"/>
      <c r="AK6" s="759"/>
      <c r="AL6" s="759"/>
      <c r="AM6" s="759"/>
      <c r="AN6" s="759"/>
      <c r="AO6" s="759"/>
      <c r="AP6" s="759"/>
      <c r="AQ6" s="759"/>
    </row>
    <row r="7" spans="1:58" ht="14.25" customHeight="1">
      <c r="A7" s="641"/>
      <c r="B7" s="1634" t="s">
        <v>12</v>
      </c>
      <c r="C7" s="1635"/>
      <c r="D7" s="1635"/>
      <c r="E7" s="1711"/>
      <c r="F7" s="814">
        <v>9687.4969999999994</v>
      </c>
      <c r="G7" s="719">
        <v>4419.6640978899968</v>
      </c>
      <c r="H7" s="815">
        <v>888.98647000000096</v>
      </c>
      <c r="I7" s="721">
        <v>14996.147567889997</v>
      </c>
      <c r="K7" s="813"/>
      <c r="L7" s="813"/>
      <c r="M7" s="813"/>
      <c r="N7" s="627"/>
      <c r="O7" s="627"/>
      <c r="P7" s="627"/>
      <c r="Q7" s="627"/>
      <c r="R7" s="627"/>
      <c r="S7" s="627"/>
      <c r="T7" s="627"/>
      <c r="U7" s="627"/>
      <c r="V7" s="627"/>
      <c r="W7" s="627"/>
      <c r="X7" s="627"/>
      <c r="Y7" s="627"/>
      <c r="AR7" s="626"/>
      <c r="AS7" s="626"/>
      <c r="AT7" s="626"/>
      <c r="AU7" s="626"/>
      <c r="AV7" s="626"/>
      <c r="AW7" s="626"/>
      <c r="AX7" s="626"/>
      <c r="AY7" s="626"/>
      <c r="AZ7" s="626"/>
      <c r="BA7" s="626"/>
      <c r="BB7" s="626"/>
      <c r="BC7" s="626"/>
      <c r="BD7" s="626"/>
      <c r="BE7" s="626"/>
      <c r="BF7" s="626"/>
    </row>
    <row r="8" spans="1:58" ht="14.25" customHeight="1">
      <c r="A8" s="641"/>
      <c r="B8" s="1634" t="s">
        <v>14</v>
      </c>
      <c r="C8" s="1635"/>
      <c r="D8" s="1635"/>
      <c r="E8" s="1711"/>
      <c r="F8" s="814">
        <v>1717.3889999999999</v>
      </c>
      <c r="G8" s="719">
        <v>805.20792800000004</v>
      </c>
      <c r="H8" s="815">
        <v>108.36417</v>
      </c>
      <c r="I8" s="721">
        <v>2630.9610980000002</v>
      </c>
      <c r="K8" s="813"/>
      <c r="L8" s="813"/>
      <c r="M8" s="813"/>
      <c r="N8" s="627"/>
      <c r="O8" s="627"/>
      <c r="P8" s="627"/>
      <c r="Q8" s="627"/>
      <c r="R8" s="627"/>
      <c r="S8" s="627"/>
      <c r="T8" s="627"/>
      <c r="U8" s="627"/>
      <c r="V8" s="627"/>
      <c r="W8" s="627"/>
      <c r="X8" s="627"/>
      <c r="Y8" s="627"/>
      <c r="AR8" s="626"/>
      <c r="AS8" s="626"/>
      <c r="AT8" s="626"/>
      <c r="AU8" s="626"/>
      <c r="AV8" s="626"/>
      <c r="AW8" s="626"/>
      <c r="AX8" s="626"/>
      <c r="AY8" s="626"/>
      <c r="AZ8" s="626"/>
      <c r="BA8" s="626"/>
      <c r="BB8" s="626"/>
      <c r="BC8" s="626"/>
      <c r="BD8" s="626"/>
      <c r="BE8" s="626"/>
      <c r="BF8" s="626"/>
    </row>
    <row r="9" spans="1:58" ht="14.25" customHeight="1">
      <c r="A9" s="641"/>
      <c r="B9" s="1634" t="s">
        <v>506</v>
      </c>
      <c r="C9" s="1635"/>
      <c r="D9" s="1635"/>
      <c r="E9" s="1711"/>
      <c r="F9" s="814">
        <v>0.19900000000000001</v>
      </c>
      <c r="G9" s="719">
        <v>0.90366499999999994</v>
      </c>
      <c r="H9" s="815">
        <v>0.31938</v>
      </c>
      <c r="I9" s="721">
        <v>1.422045</v>
      </c>
      <c r="K9" s="813"/>
      <c r="L9" s="813"/>
      <c r="M9" s="813"/>
      <c r="N9" s="627"/>
      <c r="O9" s="627"/>
      <c r="P9" s="627"/>
      <c r="Q9" s="627"/>
      <c r="R9" s="627"/>
      <c r="S9" s="627"/>
      <c r="T9" s="627"/>
      <c r="U9" s="627"/>
      <c r="V9" s="627"/>
      <c r="W9" s="627"/>
      <c r="X9" s="627"/>
      <c r="Y9" s="627"/>
      <c r="AR9" s="626"/>
      <c r="AS9" s="626"/>
      <c r="AT9" s="626"/>
      <c r="AU9" s="626"/>
      <c r="AV9" s="626"/>
      <c r="AW9" s="626"/>
      <c r="AX9" s="626"/>
      <c r="AY9" s="626"/>
      <c r="AZ9" s="626"/>
      <c r="BA9" s="626"/>
      <c r="BB9" s="626"/>
      <c r="BC9" s="626"/>
      <c r="BD9" s="626"/>
      <c r="BE9" s="626"/>
      <c r="BF9" s="626"/>
    </row>
    <row r="10" spans="1:58" ht="14.25" customHeight="1">
      <c r="A10" s="641"/>
      <c r="B10" s="1634" t="s">
        <v>23</v>
      </c>
      <c r="C10" s="1635"/>
      <c r="D10" s="1635"/>
      <c r="E10" s="1711"/>
      <c r="F10" s="814">
        <v>16.459</v>
      </c>
      <c r="G10" s="719">
        <v>24.870407500000002</v>
      </c>
      <c r="H10" s="815">
        <v>2.3565100000000001</v>
      </c>
      <c r="I10" s="721">
        <v>43.685917499999995</v>
      </c>
      <c r="K10" s="813"/>
      <c r="L10" s="813"/>
      <c r="M10" s="813"/>
      <c r="N10" s="627"/>
      <c r="O10" s="627"/>
      <c r="P10" s="627"/>
      <c r="Q10" s="627"/>
      <c r="R10" s="627"/>
      <c r="S10" s="627"/>
      <c r="T10" s="627"/>
      <c r="U10" s="627"/>
      <c r="V10" s="627"/>
      <c r="W10" s="627"/>
      <c r="X10" s="627"/>
      <c r="Y10" s="627"/>
      <c r="AR10" s="626"/>
      <c r="AS10" s="626"/>
      <c r="AT10" s="626"/>
      <c r="AU10" s="626"/>
      <c r="AV10" s="626"/>
      <c r="AW10" s="626"/>
      <c r="AX10" s="626"/>
      <c r="AY10" s="626"/>
      <c r="AZ10" s="626"/>
      <c r="BA10" s="626"/>
      <c r="BB10" s="626"/>
      <c r="BC10" s="626"/>
      <c r="BD10" s="626"/>
      <c r="BE10" s="626"/>
      <c r="BF10" s="626"/>
    </row>
    <row r="11" spans="1:58" ht="15" customHeight="1">
      <c r="A11" s="648"/>
      <c r="B11" s="1638" t="s">
        <v>507</v>
      </c>
      <c r="C11" s="1639"/>
      <c r="D11" s="1639"/>
      <c r="E11" s="1650"/>
      <c r="F11" s="814">
        <v>8042.6890000000003</v>
      </c>
      <c r="G11" s="719">
        <v>3971.0334935000001</v>
      </c>
      <c r="H11" s="815">
        <v>199.14992999999998</v>
      </c>
      <c r="I11" s="721">
        <v>12212.872423499999</v>
      </c>
      <c r="K11" s="813"/>
      <c r="L11" s="813"/>
      <c r="M11" s="813"/>
      <c r="N11" s="627"/>
      <c r="O11" s="627"/>
      <c r="P11" s="627"/>
      <c r="Q11" s="627"/>
      <c r="R11" s="627"/>
      <c r="S11" s="627"/>
      <c r="T11" s="627"/>
      <c r="U11" s="627"/>
      <c r="V11" s="627"/>
      <c r="W11" s="627"/>
      <c r="X11" s="627"/>
      <c r="Y11" s="627"/>
      <c r="AR11" s="626"/>
      <c r="AS11" s="626"/>
      <c r="AT11" s="626"/>
      <c r="AU11" s="626"/>
      <c r="AV11" s="626"/>
      <c r="AW11" s="626"/>
      <c r="AX11" s="626"/>
      <c r="AY11" s="626"/>
      <c r="AZ11" s="626"/>
      <c r="BA11" s="626"/>
      <c r="BB11" s="626"/>
      <c r="BC11" s="626"/>
      <c r="BD11" s="626"/>
      <c r="BE11" s="626"/>
      <c r="BF11" s="626"/>
    </row>
    <row r="12" spans="1:58" s="770" customFormat="1">
      <c r="A12" s="654">
        <v>2</v>
      </c>
      <c r="B12" s="1636" t="s">
        <v>508</v>
      </c>
      <c r="C12" s="1636"/>
      <c r="D12" s="1636"/>
      <c r="E12" s="1636"/>
      <c r="F12" s="816">
        <v>782.52300000000002</v>
      </c>
      <c r="G12" s="773">
        <v>420.66500000000002</v>
      </c>
      <c r="H12" s="817">
        <v>0</v>
      </c>
      <c r="I12" s="775">
        <v>1203.1880000000001</v>
      </c>
      <c r="K12" s="813"/>
      <c r="L12" s="813"/>
      <c r="M12" s="813"/>
      <c r="N12" s="759"/>
      <c r="O12" s="759"/>
      <c r="P12" s="759"/>
      <c r="Q12" s="759"/>
      <c r="R12" s="759"/>
      <c r="S12" s="759"/>
      <c r="T12" s="759"/>
      <c r="U12" s="759"/>
      <c r="V12" s="759"/>
      <c r="W12" s="759"/>
      <c r="X12" s="759"/>
      <c r="Y12" s="759"/>
      <c r="Z12" s="759"/>
      <c r="AA12" s="759"/>
      <c r="AB12" s="759"/>
      <c r="AC12" s="759"/>
      <c r="AD12" s="759"/>
      <c r="AE12" s="759"/>
      <c r="AF12" s="759"/>
      <c r="AG12" s="759"/>
      <c r="AH12" s="759"/>
      <c r="AI12" s="759"/>
      <c r="AJ12" s="759"/>
      <c r="AK12" s="759"/>
      <c r="AL12" s="759"/>
      <c r="AM12" s="759"/>
      <c r="AN12" s="759"/>
      <c r="AO12" s="759"/>
      <c r="AP12" s="759"/>
      <c r="AQ12" s="759"/>
    </row>
    <row r="13" spans="1:58" ht="27" customHeight="1">
      <c r="A13" s="641"/>
      <c r="B13" s="1638" t="s">
        <v>509</v>
      </c>
      <c r="C13" s="1639"/>
      <c r="D13" s="1639"/>
      <c r="E13" s="1650"/>
      <c r="F13" s="814">
        <v>522.60599999999999</v>
      </c>
      <c r="G13" s="719">
        <v>132.21600000000001</v>
      </c>
      <c r="H13" s="815">
        <v>0</v>
      </c>
      <c r="I13" s="721">
        <v>654.822</v>
      </c>
      <c r="K13" s="813"/>
      <c r="L13" s="813"/>
      <c r="M13" s="813"/>
      <c r="N13" s="627"/>
      <c r="O13" s="627"/>
      <c r="P13" s="627"/>
      <c r="Q13" s="627"/>
      <c r="R13" s="627"/>
      <c r="S13" s="627"/>
      <c r="T13" s="627"/>
      <c r="U13" s="627"/>
      <c r="V13" s="627"/>
      <c r="W13" s="627"/>
      <c r="X13" s="627"/>
      <c r="Y13" s="627"/>
      <c r="AR13" s="626"/>
      <c r="AS13" s="626"/>
      <c r="AT13" s="626"/>
      <c r="AU13" s="626"/>
      <c r="AV13" s="626"/>
      <c r="AW13" s="626"/>
      <c r="AX13" s="626"/>
      <c r="AY13" s="626"/>
      <c r="AZ13" s="626"/>
      <c r="BA13" s="626"/>
      <c r="BB13" s="626"/>
      <c r="BC13" s="626"/>
      <c r="BD13" s="626"/>
      <c r="BE13" s="626"/>
      <c r="BF13" s="626"/>
    </row>
    <row r="14" spans="1:58" ht="27" customHeight="1">
      <c r="A14" s="641"/>
      <c r="B14" s="1638" t="s">
        <v>510</v>
      </c>
      <c r="C14" s="1639"/>
      <c r="D14" s="1639"/>
      <c r="E14" s="1650"/>
      <c r="F14" s="814">
        <v>73.606999999999999</v>
      </c>
      <c r="G14" s="719">
        <v>164.32400000000001</v>
      </c>
      <c r="H14" s="815">
        <v>0</v>
      </c>
      <c r="I14" s="721">
        <v>237.93100000000001</v>
      </c>
      <c r="K14" s="813"/>
      <c r="L14" s="813"/>
      <c r="M14" s="813"/>
      <c r="N14" s="627"/>
      <c r="O14" s="627"/>
      <c r="P14" s="627"/>
      <c r="Q14" s="627"/>
      <c r="R14" s="627"/>
      <c r="S14" s="627"/>
      <c r="T14" s="627"/>
      <c r="U14" s="627"/>
      <c r="V14" s="627"/>
      <c r="W14" s="627"/>
      <c r="X14" s="627"/>
      <c r="Y14" s="627"/>
      <c r="AR14" s="626"/>
      <c r="AS14" s="626"/>
      <c r="AT14" s="626"/>
      <c r="AU14" s="626"/>
      <c r="AV14" s="626"/>
      <c r="AW14" s="626"/>
      <c r="AX14" s="626"/>
      <c r="AY14" s="626"/>
      <c r="AZ14" s="626"/>
      <c r="BA14" s="626"/>
      <c r="BB14" s="626"/>
      <c r="BC14" s="626"/>
      <c r="BD14" s="626"/>
      <c r="BE14" s="626"/>
      <c r="BF14" s="626"/>
    </row>
    <row r="15" spans="1:58" ht="27" customHeight="1">
      <c r="A15" s="641"/>
      <c r="B15" s="1638" t="s">
        <v>511</v>
      </c>
      <c r="C15" s="1639"/>
      <c r="D15" s="1639"/>
      <c r="E15" s="1650"/>
      <c r="F15" s="814">
        <v>186.31</v>
      </c>
      <c r="G15" s="719">
        <v>124.125</v>
      </c>
      <c r="H15" s="815">
        <v>0</v>
      </c>
      <c r="I15" s="721">
        <v>310.435</v>
      </c>
      <c r="K15" s="813"/>
      <c r="L15" s="813"/>
      <c r="M15" s="813"/>
      <c r="N15" s="627"/>
      <c r="O15" s="627"/>
      <c r="P15" s="627"/>
      <c r="Q15" s="627"/>
      <c r="R15" s="627"/>
      <c r="S15" s="627"/>
      <c r="T15" s="627"/>
      <c r="U15" s="627"/>
      <c r="V15" s="627"/>
      <c r="W15" s="627"/>
      <c r="X15" s="627"/>
      <c r="Y15" s="627"/>
      <c r="AR15" s="626"/>
      <c r="AS15" s="626"/>
      <c r="AT15" s="626"/>
      <c r="AU15" s="626"/>
      <c r="AV15" s="626"/>
      <c r="AW15" s="626"/>
      <c r="AX15" s="626"/>
      <c r="AY15" s="626"/>
      <c r="AZ15" s="626"/>
      <c r="BA15" s="626"/>
      <c r="BB15" s="626"/>
      <c r="BC15" s="626"/>
      <c r="BD15" s="626"/>
      <c r="BE15" s="626"/>
      <c r="BF15" s="626"/>
    </row>
    <row r="16" spans="1:58" s="770" customFormat="1" ht="27.75" customHeight="1">
      <c r="A16" s="654">
        <v>3</v>
      </c>
      <c r="B16" s="1636" t="s">
        <v>512</v>
      </c>
      <c r="C16" s="1636"/>
      <c r="D16" s="1636"/>
      <c r="E16" s="1636"/>
      <c r="F16" s="816">
        <v>15.598000000000001</v>
      </c>
      <c r="G16" s="773">
        <v>0</v>
      </c>
      <c r="H16" s="817">
        <v>0</v>
      </c>
      <c r="I16" s="775">
        <v>15.598000000000001</v>
      </c>
      <c r="K16" s="813"/>
      <c r="L16" s="813"/>
      <c r="M16" s="813"/>
      <c r="N16" s="759"/>
      <c r="O16" s="759"/>
      <c r="P16" s="759"/>
      <c r="Q16" s="759"/>
      <c r="R16" s="759"/>
      <c r="S16" s="759"/>
      <c r="T16" s="759"/>
      <c r="U16" s="759"/>
      <c r="V16" s="759"/>
      <c r="W16" s="759"/>
      <c r="X16" s="759"/>
      <c r="Y16" s="759"/>
      <c r="Z16" s="759"/>
      <c r="AA16" s="759"/>
      <c r="AB16" s="759"/>
      <c r="AC16" s="759"/>
      <c r="AD16" s="759"/>
      <c r="AE16" s="759"/>
      <c r="AF16" s="759"/>
      <c r="AG16" s="759"/>
      <c r="AH16" s="759"/>
      <c r="AI16" s="759"/>
      <c r="AJ16" s="759"/>
      <c r="AK16" s="759"/>
      <c r="AL16" s="759"/>
      <c r="AM16" s="759"/>
      <c r="AN16" s="759"/>
      <c r="AO16" s="759"/>
      <c r="AP16" s="759"/>
      <c r="AQ16" s="759"/>
    </row>
    <row r="17" spans="1:58" ht="27" customHeight="1">
      <c r="A17" s="641"/>
      <c r="B17" s="1638" t="s">
        <v>101</v>
      </c>
      <c r="C17" s="1639"/>
      <c r="D17" s="1639"/>
      <c r="E17" s="1650"/>
      <c r="F17" s="814">
        <v>15.598000000000001</v>
      </c>
      <c r="G17" s="719">
        <v>0</v>
      </c>
      <c r="H17" s="815">
        <v>0</v>
      </c>
      <c r="I17" s="721">
        <v>15.598000000000001</v>
      </c>
      <c r="K17" s="813"/>
      <c r="L17" s="813"/>
      <c r="M17" s="813"/>
      <c r="N17" s="627"/>
      <c r="O17" s="627"/>
      <c r="P17" s="627"/>
      <c r="Q17" s="627"/>
      <c r="R17" s="627"/>
      <c r="S17" s="627"/>
      <c r="T17" s="627"/>
      <c r="U17" s="627"/>
      <c r="V17" s="627"/>
      <c r="W17" s="627"/>
      <c r="X17" s="627"/>
      <c r="Y17" s="627"/>
      <c r="AR17" s="626"/>
      <c r="AS17" s="626"/>
      <c r="AT17" s="626"/>
      <c r="AU17" s="626"/>
      <c r="AV17" s="626"/>
      <c r="AW17" s="626"/>
      <c r="AX17" s="626"/>
      <c r="AY17" s="626"/>
      <c r="AZ17" s="626"/>
      <c r="BA17" s="626"/>
      <c r="BB17" s="626"/>
      <c r="BC17" s="626"/>
      <c r="BD17" s="626"/>
      <c r="BE17" s="626"/>
      <c r="BF17" s="626"/>
    </row>
    <row r="18" spans="1:58" s="770" customFormat="1" ht="27.75" customHeight="1">
      <c r="A18" s="654">
        <v>4</v>
      </c>
      <c r="B18" s="1636" t="s">
        <v>514</v>
      </c>
      <c r="C18" s="1636"/>
      <c r="D18" s="1636"/>
      <c r="E18" s="1636"/>
      <c r="F18" s="816">
        <v>0</v>
      </c>
      <c r="G18" s="773">
        <v>0</v>
      </c>
      <c r="H18" s="817">
        <v>0</v>
      </c>
      <c r="I18" s="775">
        <v>0</v>
      </c>
      <c r="K18" s="813"/>
      <c r="L18" s="813"/>
      <c r="M18" s="813"/>
      <c r="N18" s="759"/>
      <c r="O18" s="759"/>
      <c r="P18" s="759"/>
      <c r="Q18" s="759"/>
      <c r="R18" s="759"/>
      <c r="S18" s="759"/>
      <c r="T18" s="759"/>
      <c r="U18" s="759"/>
      <c r="V18" s="759"/>
      <c r="W18" s="759"/>
      <c r="X18" s="759"/>
      <c r="Y18" s="759"/>
      <c r="Z18" s="759"/>
      <c r="AA18" s="759"/>
      <c r="AB18" s="759"/>
      <c r="AC18" s="759"/>
      <c r="AD18" s="759"/>
      <c r="AE18" s="759"/>
      <c r="AF18" s="759"/>
      <c r="AG18" s="759"/>
      <c r="AH18" s="759"/>
      <c r="AI18" s="759"/>
      <c r="AJ18" s="759"/>
      <c r="AK18" s="759"/>
      <c r="AL18" s="759"/>
      <c r="AM18" s="759"/>
      <c r="AN18" s="759"/>
      <c r="AO18" s="759"/>
      <c r="AP18" s="759"/>
      <c r="AQ18" s="759"/>
    </row>
    <row r="19" spans="1:58" ht="27" hidden="1" customHeight="1">
      <c r="A19" s="641" t="s">
        <v>266</v>
      </c>
      <c r="B19" s="1638" t="s">
        <v>102</v>
      </c>
      <c r="C19" s="1639"/>
      <c r="D19" s="1639"/>
      <c r="E19" s="1650"/>
      <c r="F19" s="814">
        <v>0</v>
      </c>
      <c r="G19" s="719">
        <v>0</v>
      </c>
      <c r="H19" s="815">
        <v>0</v>
      </c>
      <c r="I19" s="721">
        <v>0</v>
      </c>
      <c r="K19" s="813"/>
      <c r="L19" s="813"/>
      <c r="M19" s="813"/>
      <c r="N19" s="627"/>
      <c r="O19" s="627"/>
      <c r="P19" s="627"/>
      <c r="Q19" s="627"/>
      <c r="R19" s="627"/>
      <c r="S19" s="627"/>
      <c r="T19" s="627"/>
      <c r="U19" s="627"/>
      <c r="V19" s="627"/>
      <c r="W19" s="627"/>
      <c r="X19" s="627"/>
      <c r="Y19" s="627"/>
      <c r="AR19" s="626"/>
      <c r="AS19" s="626"/>
      <c r="AT19" s="626"/>
      <c r="AU19" s="626"/>
      <c r="AV19" s="626"/>
      <c r="AW19" s="626"/>
      <c r="AX19" s="626"/>
      <c r="AY19" s="626"/>
      <c r="AZ19" s="626"/>
      <c r="BA19" s="626"/>
      <c r="BB19" s="626"/>
      <c r="BC19" s="626"/>
      <c r="BD19" s="626"/>
      <c r="BE19" s="626"/>
      <c r="BF19" s="626"/>
    </row>
    <row r="20" spans="1:58" ht="27" hidden="1" customHeight="1">
      <c r="A20" s="641" t="s">
        <v>267</v>
      </c>
      <c r="B20" s="1638" t="s">
        <v>103</v>
      </c>
      <c r="C20" s="1639"/>
      <c r="D20" s="1639"/>
      <c r="E20" s="1650"/>
      <c r="F20" s="814">
        <v>0</v>
      </c>
      <c r="G20" s="719">
        <v>0</v>
      </c>
      <c r="H20" s="815">
        <v>0</v>
      </c>
      <c r="I20" s="721">
        <v>0</v>
      </c>
      <c r="K20" s="813"/>
      <c r="L20" s="813"/>
      <c r="M20" s="813"/>
      <c r="N20" s="627"/>
      <c r="O20" s="627"/>
      <c r="P20" s="627"/>
      <c r="Q20" s="627"/>
      <c r="R20" s="627"/>
      <c r="S20" s="627"/>
      <c r="T20" s="627"/>
      <c r="U20" s="627"/>
      <c r="V20" s="627"/>
      <c r="W20" s="627"/>
      <c r="X20" s="627"/>
      <c r="Y20" s="627"/>
      <c r="AR20" s="626"/>
      <c r="AS20" s="626"/>
      <c r="AT20" s="626"/>
      <c r="AU20" s="626"/>
      <c r="AV20" s="626"/>
      <c r="AW20" s="626"/>
      <c r="AX20" s="626"/>
      <c r="AY20" s="626"/>
      <c r="AZ20" s="626"/>
      <c r="BA20" s="626"/>
      <c r="BB20" s="626"/>
      <c r="BC20" s="626"/>
      <c r="BD20" s="626"/>
      <c r="BE20" s="626"/>
      <c r="BF20" s="626"/>
    </row>
    <row r="21" spans="1:58" ht="27" hidden="1" customHeight="1">
      <c r="A21" s="641" t="s">
        <v>268</v>
      </c>
      <c r="B21" s="1638" t="s">
        <v>104</v>
      </c>
      <c r="C21" s="1639"/>
      <c r="D21" s="1639"/>
      <c r="E21" s="1650"/>
      <c r="F21" s="814">
        <v>0</v>
      </c>
      <c r="G21" s="719">
        <v>0</v>
      </c>
      <c r="H21" s="815">
        <v>0</v>
      </c>
      <c r="I21" s="721">
        <v>0</v>
      </c>
      <c r="K21" s="813"/>
      <c r="L21" s="813"/>
      <c r="M21" s="813"/>
      <c r="N21" s="627"/>
      <c r="O21" s="627"/>
      <c r="P21" s="627"/>
      <c r="Q21" s="627"/>
      <c r="R21" s="627"/>
      <c r="S21" s="627"/>
      <c r="T21" s="627"/>
      <c r="U21" s="627"/>
      <c r="V21" s="627"/>
      <c r="W21" s="627"/>
      <c r="X21" s="627"/>
      <c r="Y21" s="627"/>
      <c r="AR21" s="626"/>
      <c r="AS21" s="626"/>
      <c r="AT21" s="626"/>
      <c r="AU21" s="626"/>
      <c r="AV21" s="626"/>
      <c r="AW21" s="626"/>
      <c r="AX21" s="626"/>
      <c r="AY21" s="626"/>
      <c r="AZ21" s="626"/>
      <c r="BA21" s="626"/>
      <c r="BB21" s="626"/>
      <c r="BC21" s="626"/>
      <c r="BD21" s="626"/>
      <c r="BE21" s="626"/>
      <c r="BF21" s="626"/>
    </row>
    <row r="22" spans="1:58" ht="27" hidden="1" customHeight="1">
      <c r="A22" s="641" t="s">
        <v>269</v>
      </c>
      <c r="B22" s="1638" t="s">
        <v>105</v>
      </c>
      <c r="C22" s="1639"/>
      <c r="D22" s="1639"/>
      <c r="E22" s="1650"/>
      <c r="F22" s="814">
        <v>0</v>
      </c>
      <c r="G22" s="719">
        <v>0</v>
      </c>
      <c r="H22" s="815">
        <v>0</v>
      </c>
      <c r="I22" s="721">
        <v>0</v>
      </c>
      <c r="K22" s="813"/>
      <c r="L22" s="813"/>
      <c r="M22" s="813"/>
      <c r="N22" s="627"/>
      <c r="O22" s="627"/>
      <c r="P22" s="627"/>
      <c r="Q22" s="627"/>
      <c r="R22" s="627"/>
      <c r="S22" s="627"/>
      <c r="T22" s="627"/>
      <c r="U22" s="627"/>
      <c r="V22" s="627"/>
      <c r="W22" s="627"/>
      <c r="X22" s="627"/>
      <c r="Y22" s="627"/>
      <c r="AR22" s="626"/>
      <c r="AS22" s="626"/>
      <c r="AT22" s="626"/>
      <c r="AU22" s="626"/>
      <c r="AV22" s="626"/>
      <c r="AW22" s="626"/>
      <c r="AX22" s="626"/>
      <c r="AY22" s="626"/>
      <c r="AZ22" s="626"/>
      <c r="BA22" s="626"/>
      <c r="BB22" s="626"/>
      <c r="BC22" s="626"/>
      <c r="BD22" s="626"/>
      <c r="BE22" s="626"/>
      <c r="BF22" s="626"/>
    </row>
    <row r="23" spans="1:58" ht="27" hidden="1" customHeight="1">
      <c r="A23" s="641" t="s">
        <v>270</v>
      </c>
      <c r="B23" s="1638" t="s">
        <v>106</v>
      </c>
      <c r="C23" s="1639"/>
      <c r="D23" s="1639"/>
      <c r="E23" s="1650"/>
      <c r="F23" s="814">
        <v>0</v>
      </c>
      <c r="G23" s="719">
        <v>0</v>
      </c>
      <c r="H23" s="815">
        <v>0</v>
      </c>
      <c r="I23" s="721">
        <v>0</v>
      </c>
      <c r="K23" s="813"/>
      <c r="L23" s="813"/>
      <c r="M23" s="813"/>
      <c r="N23" s="627"/>
      <c r="O23" s="627"/>
      <c r="P23" s="627"/>
      <c r="Q23" s="627"/>
      <c r="R23" s="627"/>
      <c r="S23" s="627"/>
      <c r="T23" s="627"/>
      <c r="U23" s="627"/>
      <c r="V23" s="627"/>
      <c r="W23" s="627"/>
      <c r="X23" s="627"/>
      <c r="Y23" s="627"/>
      <c r="AR23" s="626"/>
      <c r="AS23" s="626"/>
      <c r="AT23" s="626"/>
      <c r="AU23" s="626"/>
      <c r="AV23" s="626"/>
      <c r="AW23" s="626"/>
      <c r="AX23" s="626"/>
      <c r="AY23" s="626"/>
      <c r="AZ23" s="626"/>
      <c r="BA23" s="626"/>
      <c r="BB23" s="626"/>
      <c r="BC23" s="626"/>
      <c r="BD23" s="626"/>
      <c r="BE23" s="626"/>
      <c r="BF23" s="626"/>
    </row>
    <row r="24" spans="1:58" ht="27" hidden="1" customHeight="1" thickBot="1">
      <c r="A24" s="641" t="s">
        <v>271</v>
      </c>
      <c r="B24" s="1638" t="s">
        <v>107</v>
      </c>
      <c r="C24" s="1639"/>
      <c r="D24" s="1639"/>
      <c r="E24" s="1650"/>
      <c r="F24" s="814">
        <v>0</v>
      </c>
      <c r="G24" s="719">
        <v>0</v>
      </c>
      <c r="H24" s="815">
        <v>0</v>
      </c>
      <c r="I24" s="721">
        <v>0</v>
      </c>
      <c r="K24" s="813"/>
      <c r="L24" s="813"/>
      <c r="M24" s="813"/>
      <c r="N24" s="627"/>
      <c r="O24" s="627"/>
      <c r="P24" s="627"/>
      <c r="Q24" s="627"/>
      <c r="R24" s="627"/>
      <c r="S24" s="627"/>
      <c r="T24" s="627"/>
      <c r="U24" s="627"/>
      <c r="V24" s="627"/>
      <c r="W24" s="627"/>
      <c r="X24" s="627"/>
      <c r="Y24" s="627"/>
      <c r="AR24" s="626"/>
      <c r="AS24" s="626"/>
      <c r="AT24" s="626"/>
      <c r="AU24" s="626"/>
      <c r="AV24" s="626"/>
      <c r="AW24" s="626"/>
      <c r="AX24" s="626"/>
      <c r="AY24" s="626"/>
      <c r="AZ24" s="626"/>
      <c r="BA24" s="626"/>
      <c r="BB24" s="626"/>
      <c r="BC24" s="626"/>
      <c r="BD24" s="626"/>
      <c r="BE24" s="626"/>
      <c r="BF24" s="626"/>
    </row>
    <row r="25" spans="1:58" s="770" customFormat="1" ht="27.75" customHeight="1">
      <c r="A25" s="654">
        <v>5</v>
      </c>
      <c r="B25" s="1636" t="s">
        <v>515</v>
      </c>
      <c r="C25" s="1636"/>
      <c r="D25" s="1636"/>
      <c r="E25" s="1636"/>
      <c r="F25" s="816">
        <v>0</v>
      </c>
      <c r="G25" s="773">
        <v>0</v>
      </c>
      <c r="H25" s="817">
        <v>0</v>
      </c>
      <c r="I25" s="775">
        <v>0</v>
      </c>
      <c r="K25" s="813"/>
      <c r="L25" s="813"/>
      <c r="M25" s="813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59"/>
      <c r="AI25" s="759"/>
      <c r="AJ25" s="759"/>
      <c r="AK25" s="759"/>
      <c r="AL25" s="759"/>
      <c r="AM25" s="759"/>
      <c r="AN25" s="759"/>
      <c r="AO25" s="759"/>
      <c r="AP25" s="759"/>
      <c r="AQ25" s="759"/>
    </row>
    <row r="26" spans="1:58" ht="27" hidden="1" customHeight="1">
      <c r="A26" s="669" t="s">
        <v>272</v>
      </c>
      <c r="B26" s="1638" t="s">
        <v>108</v>
      </c>
      <c r="C26" s="1639"/>
      <c r="D26" s="1639"/>
      <c r="E26" s="1650"/>
      <c r="F26" s="818">
        <v>0</v>
      </c>
      <c r="G26" s="777">
        <v>0</v>
      </c>
      <c r="H26" s="819">
        <v>0</v>
      </c>
      <c r="I26" s="721">
        <v>0</v>
      </c>
      <c r="K26" s="813"/>
      <c r="L26" s="813"/>
      <c r="M26" s="813"/>
      <c r="N26" s="627"/>
      <c r="O26" s="627"/>
      <c r="P26" s="627"/>
      <c r="Q26" s="627"/>
      <c r="R26" s="627"/>
      <c r="S26" s="627"/>
      <c r="T26" s="627"/>
      <c r="U26" s="627"/>
      <c r="V26" s="627"/>
      <c r="W26" s="627"/>
      <c r="X26" s="627"/>
      <c r="Y26" s="627"/>
      <c r="AR26" s="626"/>
      <c r="AS26" s="626"/>
      <c r="AT26" s="626"/>
      <c r="AU26" s="626"/>
      <c r="AV26" s="626"/>
      <c r="AW26" s="626"/>
      <c r="AX26" s="626"/>
      <c r="AY26" s="626"/>
      <c r="AZ26" s="626"/>
      <c r="BA26" s="626"/>
      <c r="BB26" s="626"/>
      <c r="BC26" s="626"/>
      <c r="BD26" s="626"/>
      <c r="BE26" s="626"/>
      <c r="BF26" s="626"/>
    </row>
    <row r="27" spans="1:58" ht="27" hidden="1" customHeight="1">
      <c r="A27" s="669"/>
      <c r="B27" s="670"/>
      <c r="C27" s="1645" t="s">
        <v>109</v>
      </c>
      <c r="D27" s="1646"/>
      <c r="E27" s="1708"/>
      <c r="F27" s="818">
        <v>0</v>
      </c>
      <c r="G27" s="777">
        <v>0</v>
      </c>
      <c r="H27" s="819">
        <v>0</v>
      </c>
      <c r="I27" s="721">
        <v>0</v>
      </c>
      <c r="K27" s="813"/>
      <c r="L27" s="813"/>
      <c r="M27" s="813"/>
      <c r="N27" s="627"/>
      <c r="O27" s="627"/>
      <c r="P27" s="627"/>
      <c r="Q27" s="627"/>
      <c r="R27" s="627"/>
      <c r="S27" s="627"/>
      <c r="T27" s="627"/>
      <c r="U27" s="627"/>
      <c r="V27" s="627"/>
      <c r="W27" s="627"/>
      <c r="X27" s="627"/>
      <c r="Y27" s="627"/>
      <c r="AR27" s="626"/>
      <c r="AS27" s="626"/>
      <c r="AT27" s="626"/>
      <c r="AU27" s="626"/>
      <c r="AV27" s="626"/>
      <c r="AW27" s="626"/>
      <c r="AX27" s="626"/>
      <c r="AY27" s="626"/>
      <c r="AZ27" s="626"/>
      <c r="BA27" s="626"/>
      <c r="BB27" s="626"/>
      <c r="BC27" s="626"/>
      <c r="BD27" s="626"/>
      <c r="BE27" s="626"/>
      <c r="BF27" s="626"/>
    </row>
    <row r="28" spans="1:58" ht="27" hidden="1" customHeight="1">
      <c r="A28" s="669"/>
      <c r="B28" s="670"/>
      <c r="C28" s="1645" t="s">
        <v>110</v>
      </c>
      <c r="D28" s="1646"/>
      <c r="E28" s="1708"/>
      <c r="F28" s="818">
        <v>0</v>
      </c>
      <c r="G28" s="777">
        <v>0</v>
      </c>
      <c r="H28" s="819">
        <v>0</v>
      </c>
      <c r="I28" s="721">
        <v>0</v>
      </c>
      <c r="K28" s="813"/>
      <c r="L28" s="813"/>
      <c r="M28" s="813"/>
      <c r="N28" s="627"/>
      <c r="O28" s="627"/>
      <c r="P28" s="627"/>
      <c r="Q28" s="627"/>
      <c r="R28" s="627"/>
      <c r="S28" s="627"/>
      <c r="T28" s="627"/>
      <c r="U28" s="627"/>
      <c r="V28" s="627"/>
      <c r="W28" s="627"/>
      <c r="X28" s="627"/>
      <c r="Y28" s="627"/>
      <c r="AR28" s="626"/>
      <c r="AS28" s="626"/>
      <c r="AT28" s="626"/>
      <c r="AU28" s="626"/>
      <c r="AV28" s="626"/>
      <c r="AW28" s="626"/>
      <c r="AX28" s="626"/>
      <c r="AY28" s="626"/>
      <c r="AZ28" s="626"/>
      <c r="BA28" s="626"/>
      <c r="BB28" s="626"/>
      <c r="BC28" s="626"/>
      <c r="BD28" s="626"/>
      <c r="BE28" s="626"/>
      <c r="BF28" s="626"/>
    </row>
    <row r="29" spans="1:58" ht="27" hidden="1" customHeight="1">
      <c r="A29" s="669" t="s">
        <v>273</v>
      </c>
      <c r="B29" s="1645" t="s">
        <v>111</v>
      </c>
      <c r="C29" s="1646"/>
      <c r="D29" s="1646"/>
      <c r="E29" s="1708"/>
      <c r="F29" s="818">
        <v>0</v>
      </c>
      <c r="G29" s="777">
        <v>0</v>
      </c>
      <c r="H29" s="819">
        <v>0</v>
      </c>
      <c r="I29" s="721">
        <v>0</v>
      </c>
      <c r="K29" s="813"/>
      <c r="L29" s="813"/>
      <c r="M29" s="813"/>
      <c r="N29" s="627"/>
      <c r="O29" s="627"/>
      <c r="P29" s="627"/>
      <c r="Q29" s="627"/>
      <c r="R29" s="627"/>
      <c r="S29" s="627"/>
      <c r="T29" s="627"/>
      <c r="U29" s="627"/>
      <c r="V29" s="627"/>
      <c r="W29" s="627"/>
      <c r="X29" s="627"/>
      <c r="Y29" s="627"/>
      <c r="AR29" s="626"/>
      <c r="AS29" s="626"/>
      <c r="AT29" s="626"/>
      <c r="AU29" s="626"/>
      <c r="AV29" s="626"/>
      <c r="AW29" s="626"/>
      <c r="AX29" s="626"/>
      <c r="AY29" s="626"/>
      <c r="AZ29" s="626"/>
      <c r="BA29" s="626"/>
      <c r="BB29" s="626"/>
      <c r="BC29" s="626"/>
      <c r="BD29" s="626"/>
      <c r="BE29" s="626"/>
      <c r="BF29" s="626"/>
    </row>
    <row r="30" spans="1:58" ht="27" hidden="1" customHeight="1">
      <c r="A30" s="669"/>
      <c r="B30" s="670"/>
      <c r="C30" s="1645" t="s">
        <v>109</v>
      </c>
      <c r="D30" s="1646"/>
      <c r="E30" s="1708"/>
      <c r="F30" s="818">
        <v>0</v>
      </c>
      <c r="G30" s="777">
        <v>0</v>
      </c>
      <c r="H30" s="819">
        <v>0</v>
      </c>
      <c r="I30" s="721">
        <v>0</v>
      </c>
      <c r="K30" s="813"/>
      <c r="L30" s="813"/>
      <c r="M30" s="813"/>
      <c r="N30" s="627"/>
      <c r="O30" s="627"/>
      <c r="P30" s="627"/>
      <c r="Q30" s="627"/>
      <c r="R30" s="627"/>
      <c r="S30" s="627"/>
      <c r="T30" s="627"/>
      <c r="U30" s="627"/>
      <c r="V30" s="627"/>
      <c r="W30" s="627"/>
      <c r="X30" s="627"/>
      <c r="Y30" s="627"/>
      <c r="AR30" s="626"/>
      <c r="AS30" s="626"/>
      <c r="AT30" s="626"/>
      <c r="AU30" s="626"/>
      <c r="AV30" s="626"/>
      <c r="AW30" s="626"/>
      <c r="AX30" s="626"/>
      <c r="AY30" s="626"/>
      <c r="AZ30" s="626"/>
      <c r="BA30" s="626"/>
      <c r="BB30" s="626"/>
      <c r="BC30" s="626"/>
      <c r="BD30" s="626"/>
      <c r="BE30" s="626"/>
      <c r="BF30" s="626"/>
    </row>
    <row r="31" spans="1:58" ht="27" hidden="1" customHeight="1">
      <c r="A31" s="669"/>
      <c r="B31" s="670"/>
      <c r="C31" s="1645" t="s">
        <v>110</v>
      </c>
      <c r="D31" s="1646"/>
      <c r="E31" s="1708"/>
      <c r="F31" s="818">
        <v>0</v>
      </c>
      <c r="G31" s="777">
        <v>0</v>
      </c>
      <c r="H31" s="819">
        <v>0</v>
      </c>
      <c r="I31" s="721">
        <v>0</v>
      </c>
      <c r="K31" s="813"/>
      <c r="L31" s="813"/>
      <c r="M31" s="813"/>
      <c r="N31" s="627"/>
      <c r="O31" s="627"/>
      <c r="P31" s="627"/>
      <c r="Q31" s="627"/>
      <c r="R31" s="627"/>
      <c r="S31" s="627"/>
      <c r="T31" s="627"/>
      <c r="U31" s="627"/>
      <c r="V31" s="627"/>
      <c r="W31" s="627"/>
      <c r="X31" s="627"/>
      <c r="Y31" s="627"/>
      <c r="AR31" s="626"/>
      <c r="AS31" s="626"/>
      <c r="AT31" s="626"/>
      <c r="AU31" s="626"/>
      <c r="AV31" s="626"/>
      <c r="AW31" s="626"/>
      <c r="AX31" s="626"/>
      <c r="AY31" s="626"/>
      <c r="AZ31" s="626"/>
      <c r="BA31" s="626"/>
      <c r="BB31" s="626"/>
      <c r="BC31" s="626"/>
      <c r="BD31" s="626"/>
      <c r="BE31" s="626"/>
      <c r="BF31" s="626"/>
    </row>
    <row r="32" spans="1:58" ht="27" hidden="1" customHeight="1">
      <c r="A32" s="669" t="s">
        <v>274</v>
      </c>
      <c r="B32" s="670"/>
      <c r="C32" s="1647" t="s">
        <v>112</v>
      </c>
      <c r="D32" s="1647"/>
      <c r="E32" s="1647"/>
      <c r="F32" s="818">
        <v>0</v>
      </c>
      <c r="G32" s="777">
        <v>0</v>
      </c>
      <c r="H32" s="819">
        <v>0</v>
      </c>
      <c r="I32" s="721">
        <v>0</v>
      </c>
      <c r="K32" s="813"/>
      <c r="L32" s="813"/>
      <c r="M32" s="813"/>
      <c r="N32" s="627"/>
      <c r="O32" s="627"/>
      <c r="P32" s="627"/>
      <c r="Q32" s="627"/>
      <c r="R32" s="627"/>
      <c r="S32" s="627"/>
      <c r="T32" s="627"/>
      <c r="U32" s="627"/>
      <c r="V32" s="627"/>
      <c r="W32" s="627"/>
      <c r="X32" s="627"/>
      <c r="Y32" s="627"/>
      <c r="AR32" s="626"/>
      <c r="AS32" s="626"/>
      <c r="AT32" s="626"/>
      <c r="AU32" s="626"/>
      <c r="AV32" s="626"/>
      <c r="AW32" s="626"/>
      <c r="AX32" s="626"/>
      <c r="AY32" s="626"/>
      <c r="AZ32" s="626"/>
      <c r="BA32" s="626"/>
      <c r="BB32" s="626"/>
      <c r="BC32" s="626"/>
      <c r="BD32" s="626"/>
      <c r="BE32" s="626"/>
      <c r="BF32" s="626"/>
    </row>
    <row r="33" spans="1:58" ht="27" hidden="1" customHeight="1">
      <c r="A33" s="669"/>
      <c r="B33" s="670"/>
      <c r="C33" s="1645" t="s">
        <v>109</v>
      </c>
      <c r="D33" s="1646"/>
      <c r="E33" s="1708"/>
      <c r="F33" s="818">
        <v>0</v>
      </c>
      <c r="G33" s="777">
        <v>0</v>
      </c>
      <c r="H33" s="819">
        <v>0</v>
      </c>
      <c r="I33" s="721">
        <v>0</v>
      </c>
      <c r="K33" s="813"/>
      <c r="L33" s="813"/>
      <c r="M33" s="813"/>
      <c r="N33" s="627"/>
      <c r="O33" s="627"/>
      <c r="P33" s="627"/>
      <c r="Q33" s="627"/>
      <c r="R33" s="627"/>
      <c r="S33" s="627"/>
      <c r="T33" s="627"/>
      <c r="U33" s="627"/>
      <c r="V33" s="627"/>
      <c r="W33" s="627"/>
      <c r="X33" s="627"/>
      <c r="Y33" s="627"/>
      <c r="AR33" s="626"/>
      <c r="AS33" s="626"/>
      <c r="AT33" s="626"/>
      <c r="AU33" s="626"/>
      <c r="AV33" s="626"/>
      <c r="AW33" s="626"/>
      <c r="AX33" s="626"/>
      <c r="AY33" s="626"/>
      <c r="AZ33" s="626"/>
      <c r="BA33" s="626"/>
      <c r="BB33" s="626"/>
      <c r="BC33" s="626"/>
      <c r="BD33" s="626"/>
      <c r="BE33" s="626"/>
      <c r="BF33" s="626"/>
    </row>
    <row r="34" spans="1:58" ht="27" hidden="1" customHeight="1" thickBot="1">
      <c r="A34" s="669"/>
      <c r="B34" s="670"/>
      <c r="C34" s="1645" t="s">
        <v>110</v>
      </c>
      <c r="D34" s="1646"/>
      <c r="E34" s="1708"/>
      <c r="F34" s="818">
        <v>0</v>
      </c>
      <c r="G34" s="777">
        <v>0</v>
      </c>
      <c r="H34" s="819">
        <v>0</v>
      </c>
      <c r="I34" s="721">
        <v>0</v>
      </c>
      <c r="K34" s="813"/>
      <c r="L34" s="813"/>
      <c r="M34" s="813"/>
      <c r="N34" s="627"/>
      <c r="O34" s="627"/>
      <c r="P34" s="627"/>
      <c r="Q34" s="627"/>
      <c r="R34" s="627"/>
      <c r="S34" s="627"/>
      <c r="T34" s="627"/>
      <c r="U34" s="627"/>
      <c r="V34" s="627"/>
      <c r="W34" s="627"/>
      <c r="X34" s="627"/>
      <c r="Y34" s="627"/>
      <c r="AR34" s="626"/>
      <c r="AS34" s="626"/>
      <c r="AT34" s="626"/>
      <c r="AU34" s="626"/>
      <c r="AV34" s="626"/>
      <c r="AW34" s="626"/>
      <c r="AX34" s="626"/>
      <c r="AY34" s="626"/>
      <c r="AZ34" s="626"/>
      <c r="BA34" s="626"/>
      <c r="BB34" s="626"/>
      <c r="BC34" s="626"/>
      <c r="BD34" s="626"/>
      <c r="BE34" s="626"/>
      <c r="BF34" s="626"/>
    </row>
    <row r="35" spans="1:58" s="770" customFormat="1" ht="27.75" customHeight="1">
      <c r="A35" s="654">
        <v>6</v>
      </c>
      <c r="B35" s="1636" t="s">
        <v>516</v>
      </c>
      <c r="C35" s="1636"/>
      <c r="D35" s="1636"/>
      <c r="E35" s="1636"/>
      <c r="F35" s="816">
        <v>3653.6289999999999</v>
      </c>
      <c r="G35" s="773">
        <v>999.31700000000001</v>
      </c>
      <c r="H35" s="817">
        <v>1047.91354</v>
      </c>
      <c r="I35" s="775">
        <v>5700.8595400000004</v>
      </c>
      <c r="K35" s="813"/>
      <c r="L35" s="813"/>
      <c r="M35" s="813"/>
      <c r="N35" s="759"/>
      <c r="O35" s="759"/>
      <c r="P35" s="759"/>
      <c r="Q35" s="759"/>
      <c r="R35" s="759"/>
      <c r="S35" s="759"/>
      <c r="T35" s="759"/>
      <c r="U35" s="759"/>
      <c r="V35" s="759"/>
      <c r="W35" s="759"/>
      <c r="X35" s="759"/>
      <c r="Y35" s="759"/>
      <c r="Z35" s="759"/>
      <c r="AA35" s="759"/>
      <c r="AB35" s="759"/>
      <c r="AC35" s="759"/>
      <c r="AD35" s="759"/>
      <c r="AE35" s="759"/>
      <c r="AF35" s="759"/>
      <c r="AG35" s="759"/>
      <c r="AH35" s="759"/>
      <c r="AI35" s="759"/>
      <c r="AJ35" s="759"/>
      <c r="AK35" s="759"/>
      <c r="AL35" s="759"/>
      <c r="AM35" s="759"/>
      <c r="AN35" s="759"/>
      <c r="AO35" s="759"/>
      <c r="AP35" s="759"/>
      <c r="AQ35" s="759"/>
    </row>
    <row r="36" spans="1:58" ht="27" customHeight="1">
      <c r="A36" s="641"/>
      <c r="B36" s="1638" t="s">
        <v>114</v>
      </c>
      <c r="C36" s="1639"/>
      <c r="D36" s="1639"/>
      <c r="E36" s="1650"/>
      <c r="F36" s="814">
        <v>0</v>
      </c>
      <c r="G36" s="719">
        <v>0</v>
      </c>
      <c r="H36" s="815">
        <v>0</v>
      </c>
      <c r="I36" s="721">
        <v>0</v>
      </c>
      <c r="K36" s="813"/>
      <c r="L36" s="813"/>
      <c r="M36" s="813"/>
      <c r="N36" s="627"/>
      <c r="O36" s="627"/>
      <c r="P36" s="627"/>
      <c r="Q36" s="627"/>
      <c r="R36" s="627"/>
      <c r="S36" s="627"/>
      <c r="T36" s="627"/>
      <c r="U36" s="627"/>
      <c r="V36" s="627"/>
      <c r="W36" s="627"/>
      <c r="X36" s="627"/>
      <c r="Y36" s="627"/>
      <c r="AR36" s="626"/>
      <c r="AS36" s="626"/>
      <c r="AT36" s="626"/>
      <c r="AU36" s="626"/>
      <c r="AV36" s="626"/>
      <c r="AW36" s="626"/>
      <c r="AX36" s="626"/>
      <c r="AY36" s="626"/>
      <c r="AZ36" s="626"/>
      <c r="BA36" s="626"/>
      <c r="BB36" s="626"/>
      <c r="BC36" s="626"/>
      <c r="BD36" s="626"/>
      <c r="BE36" s="626"/>
      <c r="BF36" s="626"/>
    </row>
    <row r="37" spans="1:58" ht="27.75" customHeight="1">
      <c r="A37" s="641"/>
      <c r="B37" s="1638" t="s">
        <v>517</v>
      </c>
      <c r="C37" s="1639"/>
      <c r="D37" s="1639"/>
      <c r="E37" s="1650"/>
      <c r="F37" s="814">
        <v>0</v>
      </c>
      <c r="G37" s="719">
        <v>54.28</v>
      </c>
      <c r="H37" s="815">
        <v>207.04499999999999</v>
      </c>
      <c r="I37" s="721">
        <v>261.32499999999999</v>
      </c>
      <c r="K37" s="813"/>
      <c r="L37" s="813"/>
      <c r="M37" s="813"/>
      <c r="N37" s="627"/>
      <c r="O37" s="627"/>
      <c r="P37" s="627"/>
      <c r="Q37" s="627"/>
      <c r="R37" s="627"/>
      <c r="S37" s="627"/>
      <c r="T37" s="627"/>
      <c r="U37" s="627"/>
      <c r="V37" s="627"/>
      <c r="W37" s="627"/>
      <c r="X37" s="627"/>
      <c r="Y37" s="627"/>
      <c r="AR37" s="626"/>
      <c r="AS37" s="626"/>
      <c r="AT37" s="626"/>
      <c r="AU37" s="626"/>
      <c r="AV37" s="626"/>
      <c r="AW37" s="626"/>
      <c r="AX37" s="626"/>
      <c r="AY37" s="626"/>
      <c r="AZ37" s="626"/>
      <c r="BA37" s="626"/>
      <c r="BB37" s="626"/>
      <c r="BC37" s="626"/>
      <c r="BD37" s="626"/>
      <c r="BE37" s="626"/>
      <c r="BF37" s="626"/>
    </row>
    <row r="38" spans="1:58" ht="27" customHeight="1">
      <c r="A38" s="641"/>
      <c r="B38" s="1638" t="s">
        <v>518</v>
      </c>
      <c r="C38" s="1639"/>
      <c r="D38" s="1639"/>
      <c r="E38" s="1650"/>
      <c r="F38" s="814">
        <v>0</v>
      </c>
      <c r="G38" s="719">
        <v>945.03399999999999</v>
      </c>
      <c r="H38" s="815">
        <v>840.86854000000005</v>
      </c>
      <c r="I38" s="721">
        <v>1785.90254</v>
      </c>
      <c r="K38" s="813"/>
      <c r="L38" s="813"/>
      <c r="M38" s="813"/>
      <c r="N38" s="627"/>
      <c r="O38" s="627"/>
      <c r="P38" s="627"/>
      <c r="Q38" s="627"/>
      <c r="R38" s="627"/>
      <c r="S38" s="627"/>
      <c r="T38" s="627"/>
      <c r="U38" s="627"/>
      <c r="V38" s="627"/>
      <c r="W38" s="627"/>
      <c r="X38" s="627"/>
      <c r="Y38" s="627"/>
      <c r="AR38" s="626"/>
      <c r="AS38" s="626"/>
      <c r="AT38" s="626"/>
      <c r="AU38" s="626"/>
      <c r="AV38" s="626"/>
      <c r="AW38" s="626"/>
      <c r="AX38" s="626"/>
      <c r="AY38" s="626"/>
      <c r="AZ38" s="626"/>
      <c r="BA38" s="626"/>
      <c r="BB38" s="626"/>
      <c r="BC38" s="626"/>
      <c r="BD38" s="626"/>
      <c r="BE38" s="626"/>
      <c r="BF38" s="626"/>
    </row>
    <row r="39" spans="1:58" ht="27" hidden="1" customHeight="1">
      <c r="A39" s="641"/>
      <c r="B39" s="1638" t="s">
        <v>115</v>
      </c>
      <c r="C39" s="1639"/>
      <c r="D39" s="1639"/>
      <c r="E39" s="1650"/>
      <c r="F39" s="814">
        <v>0</v>
      </c>
      <c r="G39" s="719">
        <v>0</v>
      </c>
      <c r="H39" s="815">
        <v>0</v>
      </c>
      <c r="I39" s="721">
        <v>0</v>
      </c>
      <c r="K39" s="813"/>
      <c r="L39" s="813"/>
      <c r="M39" s="813"/>
      <c r="N39" s="627"/>
      <c r="O39" s="627"/>
      <c r="P39" s="627"/>
      <c r="Q39" s="627"/>
      <c r="R39" s="627"/>
      <c r="S39" s="627"/>
      <c r="T39" s="627"/>
      <c r="U39" s="627"/>
      <c r="V39" s="627"/>
      <c r="W39" s="627"/>
      <c r="X39" s="627"/>
      <c r="Y39" s="627"/>
      <c r="AR39" s="626"/>
      <c r="AS39" s="626"/>
      <c r="AT39" s="626"/>
      <c r="AU39" s="626"/>
      <c r="AV39" s="626"/>
      <c r="AW39" s="626"/>
      <c r="AX39" s="626"/>
      <c r="AY39" s="626"/>
      <c r="AZ39" s="626"/>
      <c r="BA39" s="626"/>
      <c r="BB39" s="626"/>
      <c r="BC39" s="626"/>
      <c r="BD39" s="626"/>
      <c r="BE39" s="626"/>
      <c r="BF39" s="626"/>
    </row>
    <row r="40" spans="1:58" ht="27" hidden="1" customHeight="1">
      <c r="A40" s="641"/>
      <c r="B40" s="1638" t="s">
        <v>116</v>
      </c>
      <c r="C40" s="1639"/>
      <c r="D40" s="1639"/>
      <c r="E40" s="1650"/>
      <c r="F40" s="814">
        <v>0</v>
      </c>
      <c r="G40" s="719">
        <v>0</v>
      </c>
      <c r="H40" s="815">
        <v>0</v>
      </c>
      <c r="I40" s="721">
        <v>0</v>
      </c>
      <c r="K40" s="813"/>
      <c r="L40" s="813"/>
      <c r="M40" s="813"/>
      <c r="N40" s="627"/>
      <c r="O40" s="627"/>
      <c r="P40" s="627"/>
      <c r="Q40" s="627"/>
      <c r="R40" s="627"/>
      <c r="S40" s="627"/>
      <c r="T40" s="627"/>
      <c r="U40" s="627"/>
      <c r="V40" s="627"/>
      <c r="W40" s="627"/>
      <c r="X40" s="627"/>
      <c r="Y40" s="627"/>
      <c r="AR40" s="626"/>
      <c r="AS40" s="626"/>
      <c r="AT40" s="626"/>
      <c r="AU40" s="626"/>
      <c r="AV40" s="626"/>
      <c r="AW40" s="626"/>
      <c r="AX40" s="626"/>
      <c r="AY40" s="626"/>
      <c r="AZ40" s="626"/>
      <c r="BA40" s="626"/>
      <c r="BB40" s="626"/>
      <c r="BC40" s="626"/>
      <c r="BD40" s="626"/>
      <c r="BE40" s="626"/>
      <c r="BF40" s="626"/>
    </row>
    <row r="41" spans="1:58" ht="27" hidden="1" customHeight="1">
      <c r="A41" s="641"/>
      <c r="B41" s="1638" t="s">
        <v>117</v>
      </c>
      <c r="C41" s="1639"/>
      <c r="D41" s="1639"/>
      <c r="E41" s="1650"/>
      <c r="F41" s="814">
        <v>0</v>
      </c>
      <c r="G41" s="719">
        <v>0</v>
      </c>
      <c r="H41" s="815">
        <v>0</v>
      </c>
      <c r="I41" s="721">
        <v>0</v>
      </c>
      <c r="K41" s="813"/>
      <c r="L41" s="813"/>
      <c r="M41" s="813"/>
      <c r="N41" s="627"/>
      <c r="O41" s="627"/>
      <c r="P41" s="627"/>
      <c r="Q41" s="627"/>
      <c r="R41" s="627"/>
      <c r="S41" s="627"/>
      <c r="T41" s="627"/>
      <c r="U41" s="627"/>
      <c r="V41" s="627"/>
      <c r="W41" s="627"/>
      <c r="X41" s="627"/>
      <c r="Y41" s="627"/>
      <c r="AR41" s="626"/>
      <c r="AS41" s="626"/>
      <c r="AT41" s="626"/>
      <c r="AU41" s="626"/>
      <c r="AV41" s="626"/>
      <c r="AW41" s="626"/>
      <c r="AX41" s="626"/>
      <c r="AY41" s="626"/>
      <c r="AZ41" s="626"/>
      <c r="BA41" s="626"/>
      <c r="BB41" s="626"/>
      <c r="BC41" s="626"/>
      <c r="BD41" s="626"/>
      <c r="BE41" s="626"/>
      <c r="BF41" s="626"/>
    </row>
    <row r="42" spans="1:58" ht="27" hidden="1" customHeight="1">
      <c r="A42" s="641"/>
      <c r="B42" s="1638" t="s">
        <v>118</v>
      </c>
      <c r="C42" s="1639"/>
      <c r="D42" s="1639"/>
      <c r="E42" s="1650"/>
      <c r="F42" s="814">
        <v>0</v>
      </c>
      <c r="G42" s="719">
        <v>0</v>
      </c>
      <c r="H42" s="815">
        <v>0</v>
      </c>
      <c r="I42" s="721">
        <v>0</v>
      </c>
      <c r="K42" s="813"/>
      <c r="L42" s="813"/>
      <c r="M42" s="813"/>
      <c r="N42" s="627"/>
      <c r="O42" s="627"/>
      <c r="P42" s="627"/>
      <c r="Q42" s="627"/>
      <c r="R42" s="627"/>
      <c r="S42" s="627"/>
      <c r="T42" s="627"/>
      <c r="U42" s="627"/>
      <c r="V42" s="627"/>
      <c r="W42" s="627"/>
      <c r="X42" s="627"/>
      <c r="Y42" s="627"/>
      <c r="AR42" s="626"/>
      <c r="AS42" s="626"/>
      <c r="AT42" s="626"/>
      <c r="AU42" s="626"/>
      <c r="AV42" s="626"/>
      <c r="AW42" s="626"/>
      <c r="AX42" s="626"/>
      <c r="AY42" s="626"/>
      <c r="AZ42" s="626"/>
      <c r="BA42" s="626"/>
      <c r="BB42" s="626"/>
      <c r="BC42" s="626"/>
      <c r="BD42" s="626"/>
      <c r="BE42" s="626"/>
      <c r="BF42" s="626"/>
    </row>
    <row r="43" spans="1:58" ht="27" customHeight="1">
      <c r="A43" s="641"/>
      <c r="B43" s="1638" t="s">
        <v>519</v>
      </c>
      <c r="C43" s="1639"/>
      <c r="D43" s="1639"/>
      <c r="E43" s="1650"/>
      <c r="F43" s="814">
        <v>3347.7579999999998</v>
      </c>
      <c r="G43" s="719">
        <v>3.0000000000000001E-3</v>
      </c>
      <c r="H43" s="815">
        <v>0</v>
      </c>
      <c r="I43" s="721">
        <v>3347.761</v>
      </c>
      <c r="K43" s="813"/>
      <c r="L43" s="813"/>
      <c r="M43" s="813"/>
      <c r="N43" s="627"/>
      <c r="O43" s="627"/>
      <c r="P43" s="627"/>
      <c r="Q43" s="627"/>
      <c r="R43" s="627"/>
      <c r="S43" s="627"/>
      <c r="T43" s="627"/>
      <c r="U43" s="627"/>
      <c r="V43" s="627"/>
      <c r="W43" s="627"/>
      <c r="X43" s="627"/>
      <c r="Y43" s="627"/>
      <c r="AR43" s="626"/>
      <c r="AS43" s="626"/>
      <c r="AT43" s="626"/>
      <c r="AU43" s="626"/>
      <c r="AV43" s="626"/>
      <c r="AW43" s="626"/>
      <c r="AX43" s="626"/>
      <c r="AY43" s="626"/>
      <c r="AZ43" s="626"/>
      <c r="BA43" s="626"/>
      <c r="BB43" s="626"/>
      <c r="BC43" s="626"/>
      <c r="BD43" s="626"/>
      <c r="BE43" s="626"/>
      <c r="BF43" s="626"/>
    </row>
    <row r="44" spans="1:58" ht="27" hidden="1" customHeight="1" thickBot="1">
      <c r="A44" s="641"/>
      <c r="B44" s="1638" t="s">
        <v>119</v>
      </c>
      <c r="C44" s="1639"/>
      <c r="D44" s="1639"/>
      <c r="E44" s="1650"/>
      <c r="F44" s="814">
        <v>0</v>
      </c>
      <c r="G44" s="719">
        <v>0</v>
      </c>
      <c r="H44" s="815">
        <v>0</v>
      </c>
      <c r="I44" s="721">
        <v>0</v>
      </c>
      <c r="K44" s="813"/>
      <c r="L44" s="813"/>
      <c r="M44" s="813"/>
      <c r="N44" s="627"/>
      <c r="O44" s="627"/>
      <c r="P44" s="627"/>
      <c r="Q44" s="627"/>
      <c r="R44" s="627"/>
      <c r="S44" s="627"/>
      <c r="T44" s="627"/>
      <c r="U44" s="627"/>
      <c r="V44" s="627"/>
      <c r="W44" s="627"/>
      <c r="X44" s="627"/>
      <c r="Y44" s="627"/>
      <c r="AR44" s="626"/>
      <c r="AS44" s="626"/>
      <c r="AT44" s="626"/>
      <c r="AU44" s="626"/>
      <c r="AV44" s="626"/>
      <c r="AW44" s="626"/>
      <c r="AX44" s="626"/>
      <c r="AY44" s="626"/>
      <c r="AZ44" s="626"/>
      <c r="BA44" s="626"/>
      <c r="BB44" s="626"/>
      <c r="BC44" s="626"/>
      <c r="BD44" s="626"/>
      <c r="BE44" s="626"/>
      <c r="BF44" s="626"/>
    </row>
    <row r="45" spans="1:58" ht="27" customHeight="1">
      <c r="A45" s="641"/>
      <c r="B45" s="1638" t="s">
        <v>520</v>
      </c>
      <c r="C45" s="1639"/>
      <c r="D45" s="1639"/>
      <c r="E45" s="1650"/>
      <c r="F45" s="814">
        <v>305.87099999999998</v>
      </c>
      <c r="G45" s="719">
        <v>0</v>
      </c>
      <c r="H45" s="815">
        <v>0</v>
      </c>
      <c r="I45" s="721">
        <v>305.87099999999998</v>
      </c>
      <c r="K45" s="813"/>
      <c r="L45" s="813"/>
      <c r="M45" s="813"/>
      <c r="N45" s="627"/>
      <c r="O45" s="627"/>
      <c r="P45" s="627"/>
      <c r="Q45" s="627"/>
      <c r="R45" s="627"/>
      <c r="S45" s="627"/>
      <c r="T45" s="627"/>
      <c r="U45" s="627"/>
      <c r="V45" s="627"/>
      <c r="W45" s="627"/>
      <c r="X45" s="627"/>
      <c r="Y45" s="627"/>
      <c r="AR45" s="626"/>
      <c r="AS45" s="626"/>
      <c r="AT45" s="626"/>
      <c r="AU45" s="626"/>
      <c r="AV45" s="626"/>
      <c r="AW45" s="626"/>
      <c r="AX45" s="626"/>
      <c r="AY45" s="626"/>
      <c r="AZ45" s="626"/>
      <c r="BA45" s="626"/>
      <c r="BB45" s="626"/>
      <c r="BC45" s="626"/>
      <c r="BD45" s="626"/>
      <c r="BE45" s="626"/>
      <c r="BF45" s="626"/>
    </row>
    <row r="46" spans="1:58" ht="27" customHeight="1">
      <c r="A46" s="641"/>
      <c r="B46" s="1638" t="s">
        <v>275</v>
      </c>
      <c r="C46" s="1639"/>
      <c r="D46" s="1639"/>
      <c r="E46" s="1650"/>
      <c r="F46" s="814">
        <v>0</v>
      </c>
      <c r="G46" s="719">
        <v>0</v>
      </c>
      <c r="H46" s="815">
        <v>0</v>
      </c>
      <c r="I46" s="721">
        <v>0</v>
      </c>
      <c r="K46" s="813"/>
      <c r="L46" s="813"/>
      <c r="M46" s="813"/>
      <c r="N46" s="627"/>
      <c r="O46" s="627"/>
      <c r="P46" s="627"/>
      <c r="Q46" s="627"/>
      <c r="R46" s="627"/>
      <c r="S46" s="627"/>
      <c r="T46" s="627"/>
      <c r="U46" s="627"/>
      <c r="V46" s="627"/>
      <c r="W46" s="627"/>
      <c r="X46" s="627"/>
      <c r="Y46" s="627"/>
      <c r="AR46" s="626"/>
      <c r="AS46" s="626"/>
      <c r="AT46" s="626"/>
      <c r="AU46" s="626"/>
      <c r="AV46" s="626"/>
      <c r="AW46" s="626"/>
      <c r="AX46" s="626"/>
      <c r="AY46" s="626"/>
      <c r="AZ46" s="626"/>
      <c r="BA46" s="626"/>
      <c r="BB46" s="626"/>
      <c r="BC46" s="626"/>
      <c r="BD46" s="626"/>
      <c r="BE46" s="626"/>
      <c r="BF46" s="626"/>
    </row>
    <row r="47" spans="1:58" ht="12.75" hidden="1" customHeight="1" thickBot="1">
      <c r="A47" s="641"/>
      <c r="B47" s="1638" t="s">
        <v>121</v>
      </c>
      <c r="C47" s="1639"/>
      <c r="D47" s="1639"/>
      <c r="E47" s="1650"/>
      <c r="F47" s="814">
        <v>0</v>
      </c>
      <c r="G47" s="719">
        <v>0</v>
      </c>
      <c r="H47" s="815">
        <v>0</v>
      </c>
      <c r="I47" s="721">
        <v>0</v>
      </c>
      <c r="K47" s="813"/>
      <c r="L47" s="813"/>
      <c r="M47" s="813"/>
      <c r="N47" s="627"/>
      <c r="O47" s="627"/>
      <c r="P47" s="627"/>
      <c r="Q47" s="627"/>
      <c r="R47" s="627"/>
      <c r="S47" s="627"/>
      <c r="T47" s="627"/>
      <c r="U47" s="627"/>
      <c r="V47" s="627"/>
      <c r="W47" s="627"/>
      <c r="X47" s="627"/>
      <c r="Y47" s="627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</row>
    <row r="48" spans="1:58" s="770" customFormat="1">
      <c r="A48" s="654">
        <v>7</v>
      </c>
      <c r="B48" s="1636" t="s">
        <v>521</v>
      </c>
      <c r="C48" s="1636"/>
      <c r="D48" s="1636"/>
      <c r="E48" s="1636"/>
      <c r="F48" s="816">
        <v>9377.3860000000004</v>
      </c>
      <c r="G48" s="820">
        <v>5412.1660400000001</v>
      </c>
      <c r="H48" s="821">
        <v>1910.49542</v>
      </c>
      <c r="I48" s="775">
        <v>16700.047460000002</v>
      </c>
      <c r="K48" s="813"/>
      <c r="L48" s="813"/>
      <c r="M48" s="813"/>
      <c r="N48" s="759"/>
      <c r="O48" s="759"/>
      <c r="P48" s="759"/>
      <c r="Q48" s="759"/>
      <c r="R48" s="759"/>
      <c r="S48" s="759"/>
      <c r="T48" s="759"/>
      <c r="U48" s="759"/>
      <c r="V48" s="759"/>
      <c r="W48" s="759"/>
      <c r="X48" s="759"/>
      <c r="Y48" s="759"/>
      <c r="Z48" s="759"/>
      <c r="AA48" s="759"/>
      <c r="AB48" s="759"/>
      <c r="AC48" s="759"/>
      <c r="AD48" s="759"/>
      <c r="AE48" s="759"/>
      <c r="AF48" s="759"/>
      <c r="AG48" s="759"/>
      <c r="AH48" s="759"/>
      <c r="AI48" s="759"/>
      <c r="AJ48" s="759"/>
      <c r="AK48" s="759"/>
      <c r="AL48" s="759"/>
      <c r="AM48" s="759"/>
      <c r="AN48" s="759"/>
      <c r="AO48" s="759"/>
      <c r="AP48" s="759"/>
      <c r="AQ48" s="759"/>
    </row>
    <row r="49" spans="1:58" ht="27" hidden="1" customHeight="1">
      <c r="A49" s="641"/>
      <c r="B49" s="1638" t="s">
        <v>276</v>
      </c>
      <c r="C49" s="1639"/>
      <c r="D49" s="1639"/>
      <c r="E49" s="1650"/>
      <c r="F49" s="814">
        <v>0</v>
      </c>
      <c r="G49" s="719">
        <v>0</v>
      </c>
      <c r="H49" s="815">
        <v>0</v>
      </c>
      <c r="I49" s="721">
        <v>0</v>
      </c>
      <c r="K49" s="813"/>
      <c r="L49" s="813"/>
      <c r="M49" s="813"/>
      <c r="N49" s="627"/>
      <c r="O49" s="627"/>
      <c r="P49" s="627"/>
      <c r="Q49" s="627"/>
      <c r="R49" s="627"/>
      <c r="S49" s="627"/>
      <c r="T49" s="627"/>
      <c r="U49" s="627"/>
      <c r="V49" s="627"/>
      <c r="W49" s="627"/>
      <c r="X49" s="627"/>
      <c r="Y49" s="627"/>
      <c r="AR49" s="626"/>
      <c r="AS49" s="626"/>
      <c r="AT49" s="626"/>
      <c r="AU49" s="626"/>
      <c r="AV49" s="626"/>
      <c r="AW49" s="626"/>
      <c r="AX49" s="626"/>
      <c r="AY49" s="626"/>
      <c r="AZ49" s="626"/>
      <c r="BA49" s="626"/>
      <c r="BB49" s="626"/>
      <c r="BC49" s="626"/>
      <c r="BD49" s="626"/>
      <c r="BE49" s="626"/>
      <c r="BF49" s="626"/>
    </row>
    <row r="50" spans="1:58" ht="27" customHeight="1">
      <c r="A50" s="641"/>
      <c r="B50" s="1638" t="s">
        <v>522</v>
      </c>
      <c r="C50" s="1639"/>
      <c r="D50" s="1639"/>
      <c r="E50" s="1650"/>
      <c r="F50" s="719">
        <v>1689.9960000000001</v>
      </c>
      <c r="G50" s="719">
        <v>1748.0550000000001</v>
      </c>
      <c r="H50" s="815">
        <v>249.398</v>
      </c>
      <c r="I50" s="721">
        <v>3687.4490000000001</v>
      </c>
      <c r="K50" s="813"/>
      <c r="L50" s="813"/>
      <c r="M50" s="813"/>
      <c r="N50" s="627"/>
      <c r="O50" s="708"/>
      <c r="P50" s="627"/>
      <c r="Q50" s="627"/>
      <c r="R50" s="627"/>
      <c r="S50" s="627"/>
      <c r="T50" s="627"/>
      <c r="U50" s="627"/>
      <c r="V50" s="627"/>
      <c r="W50" s="627"/>
      <c r="X50" s="627"/>
      <c r="Y50" s="627"/>
      <c r="AR50" s="626"/>
      <c r="AS50" s="626"/>
      <c r="AT50" s="626"/>
      <c r="AU50" s="626"/>
      <c r="AV50" s="626"/>
      <c r="AW50" s="626"/>
      <c r="AX50" s="626"/>
      <c r="AY50" s="626"/>
      <c r="AZ50" s="626"/>
      <c r="BA50" s="626"/>
      <c r="BB50" s="626"/>
      <c r="BC50" s="626"/>
      <c r="BD50" s="626"/>
      <c r="BE50" s="626"/>
      <c r="BF50" s="626"/>
    </row>
    <row r="51" spans="1:58" ht="27" customHeight="1">
      <c r="A51" s="641"/>
      <c r="B51" s="1638" t="s">
        <v>523</v>
      </c>
      <c r="C51" s="1639"/>
      <c r="D51" s="1639"/>
      <c r="E51" s="1650"/>
      <c r="F51" s="719">
        <v>6264.1660000000002</v>
      </c>
      <c r="G51" s="719">
        <v>3104.06104</v>
      </c>
      <c r="H51" s="815">
        <v>1334.3140000000001</v>
      </c>
      <c r="I51" s="721">
        <v>10702.541039999998</v>
      </c>
      <c r="K51" s="813"/>
      <c r="L51" s="813"/>
      <c r="M51" s="813"/>
      <c r="N51" s="627"/>
      <c r="O51" s="627"/>
      <c r="P51" s="627"/>
      <c r="Q51" s="627"/>
      <c r="R51" s="627"/>
      <c r="S51" s="627"/>
      <c r="T51" s="627"/>
      <c r="U51" s="627"/>
      <c r="V51" s="627"/>
      <c r="W51" s="627"/>
      <c r="X51" s="627"/>
      <c r="Y51" s="627"/>
      <c r="AR51" s="626"/>
      <c r="AS51" s="626"/>
      <c r="AT51" s="626"/>
      <c r="AU51" s="626"/>
      <c r="AV51" s="626"/>
      <c r="AW51" s="626"/>
      <c r="AX51" s="626"/>
      <c r="AY51" s="626"/>
      <c r="AZ51" s="626"/>
      <c r="BA51" s="626"/>
      <c r="BB51" s="626"/>
      <c r="BC51" s="626"/>
      <c r="BD51" s="626"/>
      <c r="BE51" s="626"/>
      <c r="BF51" s="626"/>
    </row>
    <row r="52" spans="1:58" ht="27" hidden="1" customHeight="1">
      <c r="A52" s="641"/>
      <c r="B52" s="1638" t="s">
        <v>277</v>
      </c>
      <c r="C52" s="1639"/>
      <c r="D52" s="1639"/>
      <c r="E52" s="1650"/>
      <c r="F52" s="719">
        <v>0</v>
      </c>
      <c r="G52" s="719">
        <v>0</v>
      </c>
      <c r="H52" s="815">
        <v>0</v>
      </c>
      <c r="I52" s="721">
        <v>0</v>
      </c>
      <c r="K52" s="813"/>
      <c r="L52" s="813"/>
      <c r="M52" s="813"/>
      <c r="N52" s="627"/>
      <c r="O52" s="627"/>
      <c r="P52" s="627"/>
      <c r="Q52" s="627"/>
      <c r="R52" s="627"/>
      <c r="S52" s="627"/>
      <c r="T52" s="627"/>
      <c r="U52" s="627"/>
      <c r="V52" s="627"/>
      <c r="W52" s="627"/>
      <c r="X52" s="627"/>
      <c r="Y52" s="627"/>
      <c r="AR52" s="626"/>
      <c r="AS52" s="626"/>
      <c r="AT52" s="626"/>
      <c r="AU52" s="626"/>
      <c r="AV52" s="626"/>
      <c r="AW52" s="626"/>
      <c r="AX52" s="626"/>
      <c r="AY52" s="626"/>
      <c r="AZ52" s="626"/>
      <c r="BA52" s="626"/>
      <c r="BB52" s="626"/>
      <c r="BC52" s="626"/>
      <c r="BD52" s="626"/>
      <c r="BE52" s="626"/>
      <c r="BF52" s="626"/>
    </row>
    <row r="53" spans="1:58" ht="27" hidden="1" customHeight="1">
      <c r="A53" s="641"/>
      <c r="B53" s="1638" t="s">
        <v>122</v>
      </c>
      <c r="C53" s="1639"/>
      <c r="D53" s="1639"/>
      <c r="E53" s="1650"/>
      <c r="F53" s="719">
        <v>0</v>
      </c>
      <c r="G53" s="719">
        <v>0</v>
      </c>
      <c r="H53" s="815">
        <v>0</v>
      </c>
      <c r="I53" s="721">
        <v>0</v>
      </c>
      <c r="K53" s="813"/>
      <c r="L53" s="813"/>
      <c r="M53" s="813"/>
      <c r="N53" s="627"/>
      <c r="O53" s="627"/>
      <c r="P53" s="627"/>
      <c r="Q53" s="627"/>
      <c r="R53" s="627"/>
      <c r="S53" s="627"/>
      <c r="T53" s="627"/>
      <c r="U53" s="627"/>
      <c r="V53" s="627"/>
      <c r="W53" s="627"/>
      <c r="X53" s="627"/>
      <c r="Y53" s="627"/>
      <c r="AR53" s="626"/>
      <c r="AS53" s="626"/>
      <c r="AT53" s="626"/>
      <c r="AU53" s="626"/>
      <c r="AV53" s="626"/>
      <c r="AW53" s="626"/>
      <c r="AX53" s="626"/>
      <c r="AY53" s="626"/>
      <c r="AZ53" s="626"/>
      <c r="BA53" s="626"/>
      <c r="BB53" s="626"/>
      <c r="BC53" s="626"/>
      <c r="BD53" s="626"/>
      <c r="BE53" s="626"/>
      <c r="BF53" s="626"/>
    </row>
    <row r="54" spans="1:58" ht="27" hidden="1" customHeight="1">
      <c r="A54" s="641"/>
      <c r="B54" s="1638" t="s">
        <v>123</v>
      </c>
      <c r="C54" s="1639"/>
      <c r="D54" s="1639"/>
      <c r="E54" s="1650"/>
      <c r="F54" s="719">
        <v>0</v>
      </c>
      <c r="G54" s="719">
        <v>0</v>
      </c>
      <c r="H54" s="815">
        <v>0</v>
      </c>
      <c r="I54" s="721">
        <v>0</v>
      </c>
      <c r="K54" s="813"/>
      <c r="L54" s="813"/>
      <c r="M54" s="813"/>
      <c r="N54" s="627"/>
      <c r="O54" s="627"/>
      <c r="P54" s="627"/>
      <c r="Q54" s="627"/>
      <c r="R54" s="627"/>
      <c r="S54" s="627"/>
      <c r="T54" s="627"/>
      <c r="U54" s="627"/>
      <c r="V54" s="627"/>
      <c r="W54" s="627"/>
      <c r="X54" s="627"/>
      <c r="Y54" s="627"/>
      <c r="AR54" s="626"/>
      <c r="AS54" s="626"/>
      <c r="AT54" s="626"/>
      <c r="AU54" s="626"/>
      <c r="AV54" s="626"/>
      <c r="AW54" s="626"/>
      <c r="AX54" s="626"/>
      <c r="AY54" s="626"/>
      <c r="AZ54" s="626"/>
      <c r="BA54" s="626"/>
      <c r="BB54" s="626"/>
      <c r="BC54" s="626"/>
      <c r="BD54" s="626"/>
      <c r="BE54" s="626"/>
      <c r="BF54" s="626"/>
    </row>
    <row r="55" spans="1:58" ht="27" customHeight="1">
      <c r="A55" s="641"/>
      <c r="B55" s="1638" t="s">
        <v>524</v>
      </c>
      <c r="C55" s="1639"/>
      <c r="D55" s="1639"/>
      <c r="E55" s="1650"/>
      <c r="F55" s="719">
        <v>0</v>
      </c>
      <c r="G55" s="719">
        <v>6.0000000000000001E-3</v>
      </c>
      <c r="H55" s="815">
        <v>0</v>
      </c>
      <c r="I55" s="721">
        <v>6.0000000000000001E-3</v>
      </c>
      <c r="K55" s="813"/>
      <c r="L55" s="813"/>
      <c r="M55" s="813"/>
      <c r="N55" s="627"/>
      <c r="O55" s="708"/>
      <c r="P55" s="627"/>
      <c r="Q55" s="627"/>
      <c r="R55" s="627"/>
      <c r="S55" s="627"/>
      <c r="T55" s="627"/>
      <c r="U55" s="627"/>
      <c r="V55" s="627"/>
      <c r="W55" s="627"/>
      <c r="X55" s="627"/>
      <c r="Y55" s="627"/>
      <c r="AR55" s="626"/>
      <c r="AS55" s="626"/>
      <c r="AT55" s="626"/>
      <c r="AU55" s="626"/>
      <c r="AV55" s="626"/>
      <c r="AW55" s="626"/>
      <c r="AX55" s="626"/>
      <c r="AY55" s="626"/>
      <c r="AZ55" s="626"/>
      <c r="BA55" s="626"/>
      <c r="BB55" s="626"/>
      <c r="BC55" s="626"/>
      <c r="BD55" s="626"/>
      <c r="BE55" s="626"/>
      <c r="BF55" s="626"/>
    </row>
    <row r="56" spans="1:58" ht="27" customHeight="1">
      <c r="A56" s="641"/>
      <c r="B56" s="1638" t="s">
        <v>525</v>
      </c>
      <c r="C56" s="1639"/>
      <c r="D56" s="1639"/>
      <c r="E56" s="1639"/>
      <c r="F56" s="719">
        <v>936.76800000000003</v>
      </c>
      <c r="G56" s="719">
        <v>375.209</v>
      </c>
      <c r="H56" s="815">
        <v>24.727</v>
      </c>
      <c r="I56" s="721">
        <v>1336.704</v>
      </c>
      <c r="K56" s="813"/>
      <c r="L56" s="813"/>
      <c r="M56" s="813"/>
      <c r="N56" s="627"/>
      <c r="O56" s="627"/>
      <c r="P56" s="627"/>
      <c r="Q56" s="627"/>
      <c r="R56" s="627"/>
      <c r="S56" s="627"/>
      <c r="T56" s="627"/>
      <c r="U56" s="627"/>
      <c r="V56" s="627"/>
      <c r="W56" s="627"/>
      <c r="X56" s="627"/>
      <c r="Y56" s="627"/>
      <c r="AR56" s="626"/>
      <c r="AS56" s="626"/>
      <c r="AT56" s="626"/>
      <c r="AU56" s="626"/>
      <c r="AV56" s="626"/>
      <c r="AW56" s="626"/>
      <c r="AX56" s="626"/>
      <c r="AY56" s="626"/>
      <c r="AZ56" s="626"/>
      <c r="BA56" s="626"/>
      <c r="BB56" s="626"/>
      <c r="BC56" s="626"/>
      <c r="BD56" s="626"/>
      <c r="BE56" s="626"/>
      <c r="BF56" s="626"/>
    </row>
    <row r="57" spans="1:58" ht="27" hidden="1" customHeight="1">
      <c r="A57" s="641"/>
      <c r="B57" s="1638" t="s">
        <v>124</v>
      </c>
      <c r="C57" s="1639"/>
      <c r="D57" s="1639"/>
      <c r="E57" s="1639"/>
      <c r="F57" s="719">
        <v>0</v>
      </c>
      <c r="G57" s="719">
        <v>0</v>
      </c>
      <c r="H57" s="815">
        <v>0</v>
      </c>
      <c r="I57" s="721">
        <v>0</v>
      </c>
      <c r="K57" s="813"/>
      <c r="L57" s="813"/>
      <c r="M57" s="813"/>
      <c r="N57" s="627"/>
      <c r="O57" s="627"/>
      <c r="P57" s="627"/>
      <c r="Q57" s="627"/>
      <c r="R57" s="627"/>
      <c r="S57" s="627"/>
      <c r="T57" s="627"/>
      <c r="U57" s="627"/>
      <c r="V57" s="627"/>
      <c r="W57" s="627"/>
      <c r="X57" s="627"/>
      <c r="Y57" s="627"/>
      <c r="AR57" s="626"/>
      <c r="AS57" s="626"/>
      <c r="AT57" s="626"/>
      <c r="AU57" s="626"/>
      <c r="AV57" s="626"/>
      <c r="AW57" s="626"/>
      <c r="AX57" s="626"/>
      <c r="AY57" s="626"/>
      <c r="AZ57" s="626"/>
      <c r="BA57" s="626"/>
      <c r="BB57" s="626"/>
      <c r="BC57" s="626"/>
      <c r="BD57" s="626"/>
      <c r="BE57" s="626"/>
      <c r="BF57" s="626"/>
    </row>
    <row r="58" spans="1:58" ht="27" customHeight="1">
      <c r="A58" s="641"/>
      <c r="B58" s="1645" t="s">
        <v>526</v>
      </c>
      <c r="C58" s="1646"/>
      <c r="D58" s="1646"/>
      <c r="E58" s="1646"/>
      <c r="F58" s="719">
        <v>305.87</v>
      </c>
      <c r="G58" s="719">
        <v>0</v>
      </c>
      <c r="H58" s="815">
        <v>0</v>
      </c>
      <c r="I58" s="721">
        <v>305.87</v>
      </c>
      <c r="K58" s="813"/>
      <c r="L58" s="813"/>
      <c r="M58" s="813"/>
      <c r="N58" s="627"/>
      <c r="O58" s="627"/>
      <c r="P58" s="627"/>
      <c r="Q58" s="627"/>
      <c r="R58" s="627"/>
      <c r="S58" s="627"/>
      <c r="T58" s="627"/>
      <c r="U58" s="627"/>
      <c r="V58" s="627"/>
      <c r="W58" s="627"/>
      <c r="X58" s="627"/>
      <c r="Y58" s="627"/>
      <c r="AR58" s="626"/>
      <c r="AS58" s="626"/>
      <c r="AT58" s="626"/>
      <c r="AU58" s="626"/>
      <c r="AV58" s="626"/>
      <c r="AW58" s="626"/>
      <c r="AX58" s="626"/>
      <c r="AY58" s="626"/>
      <c r="AZ58" s="626"/>
      <c r="BA58" s="626"/>
      <c r="BB58" s="626"/>
      <c r="BC58" s="626"/>
      <c r="BD58" s="626"/>
      <c r="BE58" s="626"/>
      <c r="BF58" s="626"/>
    </row>
    <row r="59" spans="1:58" ht="27" customHeight="1">
      <c r="A59" s="641"/>
      <c r="B59" s="1638" t="s">
        <v>278</v>
      </c>
      <c r="C59" s="1639"/>
      <c r="D59" s="1639"/>
      <c r="E59" s="1639"/>
      <c r="F59" s="719">
        <v>0</v>
      </c>
      <c r="G59" s="719">
        <v>0</v>
      </c>
      <c r="H59" s="815">
        <v>0</v>
      </c>
      <c r="I59" s="721">
        <v>0</v>
      </c>
      <c r="K59" s="813"/>
      <c r="L59" s="813"/>
      <c r="M59" s="813"/>
      <c r="N59" s="627"/>
      <c r="O59" s="627"/>
      <c r="P59" s="627"/>
      <c r="Q59" s="627"/>
      <c r="R59" s="627"/>
      <c r="S59" s="627"/>
      <c r="T59" s="627"/>
      <c r="U59" s="627"/>
      <c r="V59" s="627"/>
      <c r="W59" s="627"/>
      <c r="X59" s="627"/>
      <c r="Y59" s="627"/>
      <c r="AR59" s="626"/>
      <c r="AS59" s="626"/>
      <c r="AT59" s="626"/>
      <c r="AU59" s="626"/>
      <c r="AV59" s="626"/>
      <c r="AW59" s="626"/>
      <c r="AX59" s="626"/>
      <c r="AY59" s="626"/>
      <c r="AZ59" s="626"/>
      <c r="BA59" s="626"/>
      <c r="BB59" s="626"/>
      <c r="BC59" s="626"/>
      <c r="BD59" s="626"/>
      <c r="BE59" s="626"/>
      <c r="BF59" s="626"/>
    </row>
    <row r="60" spans="1:58" ht="27" customHeight="1">
      <c r="A60" s="641"/>
      <c r="B60" s="1638" t="s">
        <v>279</v>
      </c>
      <c r="C60" s="1639"/>
      <c r="D60" s="1639"/>
      <c r="E60" s="1639"/>
      <c r="F60" s="719">
        <v>0</v>
      </c>
      <c r="G60" s="719">
        <v>0</v>
      </c>
      <c r="H60" s="815">
        <v>0</v>
      </c>
      <c r="I60" s="721">
        <v>0</v>
      </c>
      <c r="K60" s="813"/>
      <c r="L60" s="813"/>
      <c r="M60" s="813"/>
      <c r="N60" s="627"/>
      <c r="O60" s="627"/>
      <c r="P60" s="627"/>
      <c r="Q60" s="627"/>
      <c r="R60" s="627"/>
      <c r="S60" s="627"/>
      <c r="T60" s="627"/>
      <c r="U60" s="627"/>
      <c r="V60" s="627"/>
      <c r="W60" s="627"/>
      <c r="X60" s="627"/>
      <c r="Y60" s="627"/>
      <c r="AR60" s="626"/>
      <c r="AS60" s="626"/>
      <c r="AT60" s="626"/>
      <c r="AU60" s="626"/>
      <c r="AV60" s="626"/>
      <c r="AW60" s="626"/>
      <c r="AX60" s="626"/>
      <c r="AY60" s="626"/>
      <c r="AZ60" s="626"/>
      <c r="BA60" s="626"/>
      <c r="BB60" s="626"/>
      <c r="BC60" s="626"/>
      <c r="BD60" s="626"/>
      <c r="BE60" s="626"/>
      <c r="BF60" s="626"/>
    </row>
    <row r="61" spans="1:58" ht="27" customHeight="1">
      <c r="A61" s="641"/>
      <c r="B61" s="1638" t="s">
        <v>527</v>
      </c>
      <c r="C61" s="1639"/>
      <c r="D61" s="1639"/>
      <c r="E61" s="1639"/>
      <c r="F61" s="719">
        <v>3.98</v>
      </c>
      <c r="G61" s="719">
        <v>38.012999999999998</v>
      </c>
      <c r="H61" s="815">
        <v>8.5340000000000007</v>
      </c>
      <c r="I61" s="721">
        <v>50.527000000000001</v>
      </c>
      <c r="K61" s="813"/>
      <c r="L61" s="813"/>
      <c r="M61" s="813"/>
      <c r="N61" s="627"/>
      <c r="O61" s="627"/>
      <c r="P61" s="627"/>
      <c r="Q61" s="627"/>
      <c r="R61" s="627"/>
      <c r="S61" s="627"/>
      <c r="T61" s="627"/>
      <c r="U61" s="627"/>
      <c r="V61" s="627"/>
      <c r="W61" s="627"/>
      <c r="X61" s="627"/>
      <c r="Y61" s="627"/>
      <c r="AR61" s="626"/>
      <c r="AS61" s="626"/>
      <c r="AT61" s="626"/>
      <c r="AU61" s="626"/>
      <c r="AV61" s="626"/>
      <c r="AW61" s="626"/>
      <c r="AX61" s="626"/>
      <c r="AY61" s="626"/>
      <c r="AZ61" s="626"/>
      <c r="BA61" s="626"/>
      <c r="BB61" s="626"/>
      <c r="BC61" s="626"/>
      <c r="BD61" s="626"/>
      <c r="BE61" s="626"/>
      <c r="BF61" s="626"/>
    </row>
    <row r="62" spans="1:58" ht="27" customHeight="1">
      <c r="A62" s="641"/>
      <c r="B62" s="1638" t="s">
        <v>528</v>
      </c>
      <c r="C62" s="1639"/>
      <c r="D62" s="1639"/>
      <c r="E62" s="1639"/>
      <c r="F62" s="719">
        <v>8.4120000000000008</v>
      </c>
      <c r="G62" s="719">
        <v>25.585999999999999</v>
      </c>
      <c r="H62" s="815">
        <v>252.59323999999998</v>
      </c>
      <c r="I62" s="721">
        <v>286.59123999999997</v>
      </c>
      <c r="K62" s="813"/>
      <c r="L62" s="813"/>
      <c r="M62" s="813"/>
      <c r="N62" s="627"/>
      <c r="O62" s="627"/>
      <c r="P62" s="627"/>
      <c r="Q62" s="627"/>
      <c r="R62" s="627"/>
      <c r="S62" s="627"/>
      <c r="T62" s="627"/>
      <c r="U62" s="627"/>
      <c r="V62" s="627"/>
      <c r="W62" s="627"/>
      <c r="X62" s="627"/>
      <c r="Y62" s="627"/>
      <c r="AR62" s="626"/>
      <c r="AS62" s="626"/>
      <c r="AT62" s="626"/>
      <c r="AU62" s="626"/>
      <c r="AV62" s="626"/>
      <c r="AW62" s="626"/>
      <c r="AX62" s="626"/>
      <c r="AY62" s="626"/>
      <c r="AZ62" s="626"/>
      <c r="BA62" s="626"/>
      <c r="BB62" s="626"/>
      <c r="BC62" s="626"/>
      <c r="BD62" s="626"/>
      <c r="BE62" s="626"/>
      <c r="BF62" s="626"/>
    </row>
    <row r="63" spans="1:58" ht="27" customHeight="1">
      <c r="A63" s="641"/>
      <c r="B63" s="1638" t="s">
        <v>529</v>
      </c>
      <c r="C63" s="1639"/>
      <c r="D63" s="1639"/>
      <c r="E63" s="1639"/>
      <c r="F63" s="719">
        <v>165.93</v>
      </c>
      <c r="G63" s="719">
        <v>119.301</v>
      </c>
      <c r="H63" s="815">
        <v>35.327179999999998</v>
      </c>
      <c r="I63" s="721">
        <v>320.55817999999999</v>
      </c>
      <c r="K63" s="813"/>
      <c r="L63" s="813"/>
      <c r="M63" s="813"/>
      <c r="N63" s="627"/>
      <c r="O63" s="627"/>
      <c r="P63" s="627"/>
      <c r="Q63" s="627"/>
      <c r="R63" s="627"/>
      <c r="S63" s="627"/>
      <c r="T63" s="627"/>
      <c r="U63" s="627"/>
      <c r="V63" s="627"/>
      <c r="W63" s="627"/>
      <c r="X63" s="627"/>
      <c r="Y63" s="627"/>
      <c r="AR63" s="626"/>
      <c r="AS63" s="626"/>
      <c r="AT63" s="626"/>
      <c r="AU63" s="626"/>
      <c r="AV63" s="626"/>
      <c r="AW63" s="626"/>
      <c r="AX63" s="626"/>
      <c r="AY63" s="626"/>
      <c r="AZ63" s="626"/>
      <c r="BA63" s="626"/>
      <c r="BB63" s="626"/>
      <c r="BC63" s="626"/>
      <c r="BD63" s="626"/>
      <c r="BE63" s="626"/>
      <c r="BF63" s="626"/>
    </row>
    <row r="64" spans="1:58" ht="27" customHeight="1">
      <c r="A64" s="641"/>
      <c r="B64" s="1638" t="s">
        <v>530</v>
      </c>
      <c r="C64" s="1639"/>
      <c r="D64" s="1639"/>
      <c r="E64" s="1650"/>
      <c r="F64" s="814">
        <v>2.2639999999999998</v>
      </c>
      <c r="G64" s="719">
        <v>1.9350000000000001</v>
      </c>
      <c r="H64" s="815">
        <v>5.6020000000000003</v>
      </c>
      <c r="I64" s="721">
        <v>9.8010000000000002</v>
      </c>
      <c r="K64" s="813"/>
      <c r="L64" s="813"/>
      <c r="M64" s="813"/>
      <c r="N64" s="627"/>
      <c r="O64" s="627"/>
      <c r="P64" s="627"/>
      <c r="Q64" s="627"/>
      <c r="R64" s="627"/>
      <c r="S64" s="627"/>
      <c r="T64" s="627"/>
      <c r="U64" s="627"/>
      <c r="V64" s="627"/>
      <c r="W64" s="627"/>
      <c r="X64" s="627"/>
      <c r="Y64" s="627"/>
      <c r="AR64" s="626"/>
      <c r="AS64" s="626"/>
      <c r="AT64" s="626"/>
      <c r="AU64" s="626"/>
      <c r="AV64" s="626"/>
      <c r="AW64" s="626"/>
      <c r="AX64" s="626"/>
      <c r="AY64" s="626"/>
      <c r="AZ64" s="626"/>
      <c r="BA64" s="626"/>
      <c r="BB64" s="626"/>
      <c r="BC64" s="626"/>
      <c r="BD64" s="626"/>
      <c r="BE64" s="626"/>
      <c r="BF64" s="626"/>
    </row>
    <row r="65" spans="1:58" ht="27" hidden="1" customHeight="1" thickBot="1">
      <c r="A65" s="641" t="s">
        <v>125</v>
      </c>
      <c r="B65" s="1645" t="s">
        <v>126</v>
      </c>
      <c r="C65" s="1646"/>
      <c r="D65" s="1646"/>
      <c r="E65" s="1708"/>
      <c r="F65" s="814">
        <v>0</v>
      </c>
      <c r="G65" s="719">
        <v>0</v>
      </c>
      <c r="H65" s="815">
        <v>0</v>
      </c>
      <c r="I65" s="721">
        <v>0</v>
      </c>
      <c r="K65" s="813"/>
      <c r="L65" s="813"/>
      <c r="M65" s="813"/>
      <c r="N65" s="627"/>
      <c r="O65" s="627"/>
      <c r="P65" s="627"/>
      <c r="Q65" s="627"/>
      <c r="R65" s="627"/>
      <c r="S65" s="627"/>
      <c r="T65" s="627"/>
      <c r="U65" s="627"/>
      <c r="V65" s="627"/>
      <c r="W65" s="627"/>
      <c r="X65" s="627"/>
      <c r="Y65" s="627"/>
      <c r="AR65" s="626"/>
      <c r="AS65" s="626"/>
      <c r="AT65" s="626"/>
      <c r="AU65" s="626"/>
      <c r="AV65" s="626"/>
      <c r="AW65" s="626"/>
      <c r="AX65" s="626"/>
      <c r="AY65" s="626"/>
      <c r="AZ65" s="626"/>
      <c r="BA65" s="626"/>
      <c r="BB65" s="626"/>
      <c r="BC65" s="626"/>
      <c r="BD65" s="626"/>
      <c r="BE65" s="626"/>
      <c r="BF65" s="626"/>
    </row>
    <row r="66" spans="1:58" s="770" customFormat="1">
      <c r="A66" s="654">
        <v>8</v>
      </c>
      <c r="B66" s="1636" t="s">
        <v>531</v>
      </c>
      <c r="C66" s="1636"/>
      <c r="D66" s="1636"/>
      <c r="E66" s="1636"/>
      <c r="F66" s="816">
        <v>856.43799999999999</v>
      </c>
      <c r="G66" s="773">
        <v>0</v>
      </c>
      <c r="H66" s="817">
        <v>33.027000000000001</v>
      </c>
      <c r="I66" s="775">
        <v>889.46500000000003</v>
      </c>
      <c r="K66" s="813"/>
      <c r="L66" s="813"/>
      <c r="M66" s="813"/>
      <c r="N66" s="759"/>
      <c r="O66" s="759"/>
      <c r="P66" s="759"/>
      <c r="Q66" s="759"/>
      <c r="R66" s="759"/>
      <c r="S66" s="759"/>
      <c r="T66" s="759"/>
      <c r="U66" s="759"/>
      <c r="V66" s="759"/>
      <c r="W66" s="759"/>
      <c r="X66" s="759"/>
      <c r="Y66" s="759"/>
      <c r="Z66" s="759"/>
      <c r="AA66" s="759"/>
      <c r="AB66" s="759"/>
      <c r="AC66" s="759"/>
      <c r="AD66" s="759"/>
      <c r="AE66" s="759"/>
      <c r="AF66" s="759"/>
      <c r="AG66" s="759"/>
      <c r="AH66" s="759"/>
      <c r="AI66" s="759"/>
      <c r="AJ66" s="759"/>
      <c r="AK66" s="759"/>
      <c r="AL66" s="759"/>
      <c r="AM66" s="759"/>
      <c r="AN66" s="759"/>
      <c r="AO66" s="759"/>
      <c r="AP66" s="759"/>
      <c r="AQ66" s="759"/>
    </row>
    <row r="67" spans="1:58" ht="12.75" hidden="1" customHeight="1" thickBot="1">
      <c r="A67" s="641" t="s">
        <v>127</v>
      </c>
      <c r="B67" s="1638" t="s">
        <v>128</v>
      </c>
      <c r="C67" s="1639"/>
      <c r="D67" s="1639"/>
      <c r="E67" s="1650"/>
      <c r="F67" s="814">
        <v>0</v>
      </c>
      <c r="G67" s="719">
        <v>0</v>
      </c>
      <c r="H67" s="815">
        <v>0</v>
      </c>
      <c r="I67" s="721">
        <v>0</v>
      </c>
      <c r="K67" s="813"/>
      <c r="L67" s="813"/>
      <c r="M67" s="813"/>
      <c r="N67" s="627"/>
      <c r="O67" s="627"/>
      <c r="P67" s="627"/>
      <c r="Q67" s="627"/>
      <c r="R67" s="627"/>
      <c r="S67" s="627"/>
      <c r="T67" s="627"/>
      <c r="U67" s="627"/>
      <c r="V67" s="627"/>
      <c r="W67" s="627"/>
      <c r="X67" s="627"/>
      <c r="Y67" s="627"/>
      <c r="AR67" s="626"/>
      <c r="AS67" s="626"/>
      <c r="AT67" s="626"/>
      <c r="AU67" s="626"/>
      <c r="AV67" s="626"/>
      <c r="AW67" s="626"/>
      <c r="AX67" s="626"/>
      <c r="AY67" s="626"/>
      <c r="AZ67" s="626"/>
      <c r="BA67" s="626"/>
      <c r="BB67" s="626"/>
      <c r="BC67" s="626"/>
      <c r="BD67" s="626"/>
      <c r="BE67" s="626"/>
      <c r="BF67" s="626"/>
    </row>
    <row r="68" spans="1:58" ht="15" customHeight="1">
      <c r="A68" s="641"/>
      <c r="B68" s="1638" t="s">
        <v>294</v>
      </c>
      <c r="C68" s="1639"/>
      <c r="D68" s="1639"/>
      <c r="E68" s="1650"/>
      <c r="F68" s="814">
        <v>856.43799999999999</v>
      </c>
      <c r="G68" s="719">
        <v>0</v>
      </c>
      <c r="H68" s="815">
        <v>33.027000000000001</v>
      </c>
      <c r="I68" s="721">
        <v>889.46500000000003</v>
      </c>
      <c r="K68" s="813"/>
      <c r="L68" s="813"/>
      <c r="M68" s="813"/>
      <c r="N68" s="627"/>
      <c r="O68" s="627"/>
      <c r="P68" s="627"/>
      <c r="Q68" s="627"/>
      <c r="R68" s="627"/>
      <c r="S68" s="627"/>
      <c r="T68" s="627"/>
      <c r="U68" s="627"/>
      <c r="V68" s="627"/>
      <c r="W68" s="627"/>
      <c r="X68" s="627"/>
      <c r="Y68" s="627"/>
      <c r="AR68" s="626"/>
      <c r="AS68" s="626"/>
      <c r="AT68" s="626"/>
      <c r="AU68" s="626"/>
      <c r="AV68" s="626"/>
      <c r="AW68" s="626"/>
      <c r="AX68" s="626"/>
      <c r="AY68" s="626"/>
      <c r="AZ68" s="626"/>
      <c r="BA68" s="626"/>
      <c r="BB68" s="626"/>
      <c r="BC68" s="626"/>
      <c r="BD68" s="626"/>
      <c r="BE68" s="626"/>
      <c r="BF68" s="626"/>
    </row>
    <row r="69" spans="1:58" ht="27" hidden="1" customHeight="1">
      <c r="A69" s="641"/>
      <c r="B69" s="1638" t="s">
        <v>129</v>
      </c>
      <c r="C69" s="1639"/>
      <c r="D69" s="1639"/>
      <c r="E69" s="1650"/>
      <c r="F69" s="814">
        <v>0</v>
      </c>
      <c r="G69" s="719">
        <v>0</v>
      </c>
      <c r="H69" s="815">
        <v>0</v>
      </c>
      <c r="I69" s="721">
        <v>0</v>
      </c>
      <c r="K69" s="813"/>
      <c r="L69" s="813"/>
      <c r="M69" s="813"/>
      <c r="N69" s="627"/>
      <c r="O69" s="627"/>
      <c r="P69" s="627"/>
      <c r="Q69" s="627"/>
      <c r="R69" s="627"/>
      <c r="S69" s="627"/>
      <c r="T69" s="627"/>
      <c r="U69" s="627"/>
      <c r="V69" s="627"/>
      <c r="W69" s="627"/>
      <c r="X69" s="627"/>
      <c r="Y69" s="627"/>
      <c r="AR69" s="626"/>
      <c r="AS69" s="626"/>
      <c r="AT69" s="626"/>
      <c r="AU69" s="626"/>
      <c r="AV69" s="626"/>
      <c r="AW69" s="626"/>
      <c r="AX69" s="626"/>
      <c r="AY69" s="626"/>
      <c r="AZ69" s="626"/>
      <c r="BA69" s="626"/>
      <c r="BB69" s="626"/>
      <c r="BC69" s="626"/>
      <c r="BD69" s="626"/>
      <c r="BE69" s="626"/>
      <c r="BF69" s="626"/>
    </row>
    <row r="70" spans="1:58" ht="27" hidden="1" customHeight="1" thickBot="1">
      <c r="A70" s="641"/>
      <c r="B70" s="1638" t="s">
        <v>130</v>
      </c>
      <c r="C70" s="1639"/>
      <c r="D70" s="1639"/>
      <c r="E70" s="1650"/>
      <c r="F70" s="814">
        <v>0</v>
      </c>
      <c r="G70" s="719">
        <v>0</v>
      </c>
      <c r="H70" s="815">
        <v>0</v>
      </c>
      <c r="I70" s="721">
        <v>0</v>
      </c>
      <c r="K70" s="813"/>
      <c r="L70" s="813"/>
      <c r="M70" s="813"/>
      <c r="N70" s="627"/>
      <c r="O70" s="627"/>
      <c r="P70" s="627"/>
      <c r="Q70" s="627"/>
      <c r="R70" s="627"/>
      <c r="S70" s="627"/>
      <c r="T70" s="627"/>
      <c r="U70" s="627"/>
      <c r="V70" s="627"/>
      <c r="W70" s="627"/>
      <c r="X70" s="627"/>
      <c r="Y70" s="627"/>
      <c r="AR70" s="626"/>
      <c r="AS70" s="626"/>
      <c r="AT70" s="626"/>
      <c r="AU70" s="626"/>
      <c r="AV70" s="626"/>
      <c r="AW70" s="626"/>
      <c r="AX70" s="626"/>
      <c r="AY70" s="626"/>
      <c r="AZ70" s="626"/>
      <c r="BA70" s="626"/>
      <c r="BB70" s="626"/>
      <c r="BC70" s="626"/>
      <c r="BD70" s="626"/>
      <c r="BE70" s="626"/>
      <c r="BF70" s="626"/>
    </row>
    <row r="71" spans="1:58" ht="27" hidden="1" customHeight="1" thickBot="1">
      <c r="A71" s="641"/>
      <c r="B71" s="1638" t="s">
        <v>280</v>
      </c>
      <c r="C71" s="1639"/>
      <c r="D71" s="1639"/>
      <c r="E71" s="1650"/>
      <c r="F71" s="822">
        <v>0</v>
      </c>
      <c r="G71" s="729">
        <v>0</v>
      </c>
      <c r="H71" s="823">
        <v>0</v>
      </c>
      <c r="I71" s="721">
        <v>0</v>
      </c>
      <c r="K71" s="813"/>
      <c r="L71" s="813"/>
      <c r="M71" s="813"/>
      <c r="N71" s="627"/>
      <c r="O71" s="627"/>
      <c r="P71" s="627"/>
      <c r="Q71" s="627"/>
      <c r="R71" s="627"/>
      <c r="S71" s="627"/>
      <c r="T71" s="627"/>
      <c r="U71" s="627"/>
      <c r="V71" s="627"/>
      <c r="W71" s="627"/>
      <c r="X71" s="627"/>
      <c r="Y71" s="627"/>
      <c r="AR71" s="626"/>
      <c r="AS71" s="626"/>
      <c r="AT71" s="626"/>
      <c r="AU71" s="626"/>
      <c r="AV71" s="626"/>
      <c r="AW71" s="626"/>
      <c r="AX71" s="626"/>
      <c r="AY71" s="626"/>
      <c r="AZ71" s="626"/>
      <c r="BA71" s="626"/>
      <c r="BB71" s="626"/>
      <c r="BC71" s="626"/>
      <c r="BD71" s="626"/>
      <c r="BE71" s="626"/>
      <c r="BF71" s="626"/>
    </row>
    <row r="72" spans="1:58" s="770" customFormat="1">
      <c r="A72" s="654">
        <v>9</v>
      </c>
      <c r="B72" s="1636" t="s">
        <v>532</v>
      </c>
      <c r="C72" s="1636"/>
      <c r="D72" s="1636"/>
      <c r="E72" s="1636"/>
      <c r="F72" s="773">
        <v>22352.447</v>
      </c>
      <c r="G72" s="773">
        <v>7521.4072715000002</v>
      </c>
      <c r="H72" s="817">
        <v>4197.4573700000001</v>
      </c>
      <c r="I72" s="821">
        <v>34071.311641499997</v>
      </c>
      <c r="K72" s="813"/>
      <c r="L72" s="813"/>
      <c r="M72" s="813"/>
      <c r="N72" s="759"/>
      <c r="O72" s="759"/>
      <c r="P72" s="759"/>
      <c r="Q72" s="759"/>
      <c r="R72" s="759"/>
      <c r="S72" s="759"/>
      <c r="T72" s="759"/>
      <c r="U72" s="759"/>
      <c r="V72" s="759"/>
      <c r="W72" s="759"/>
      <c r="X72" s="759"/>
      <c r="Y72" s="759"/>
      <c r="Z72" s="759"/>
      <c r="AA72" s="759"/>
      <c r="AB72" s="759"/>
      <c r="AC72" s="759"/>
      <c r="AD72" s="759"/>
      <c r="AE72" s="759"/>
      <c r="AF72" s="759"/>
      <c r="AG72" s="759"/>
      <c r="AH72" s="759"/>
      <c r="AI72" s="759"/>
      <c r="AJ72" s="759"/>
      <c r="AK72" s="759"/>
      <c r="AL72" s="759"/>
      <c r="AM72" s="759"/>
      <c r="AN72" s="759"/>
      <c r="AO72" s="759"/>
      <c r="AP72" s="759"/>
      <c r="AQ72" s="759"/>
    </row>
    <row r="73" spans="1:58" s="786" customFormat="1" ht="15.75" customHeight="1">
      <c r="A73" s="641"/>
      <c r="B73" s="1638" t="s">
        <v>533</v>
      </c>
      <c r="C73" s="1639"/>
      <c r="D73" s="1639"/>
      <c r="E73" s="1650"/>
      <c r="F73" s="824">
        <v>1664.35</v>
      </c>
      <c r="G73" s="784">
        <v>673.22209700000008</v>
      </c>
      <c r="H73" s="784">
        <v>614.96775000000002</v>
      </c>
      <c r="I73" s="775">
        <v>2952.539847</v>
      </c>
      <c r="K73" s="813"/>
      <c r="L73" s="813"/>
      <c r="M73" s="813"/>
      <c r="N73" s="759"/>
      <c r="O73" s="759"/>
      <c r="P73" s="759"/>
      <c r="Q73" s="759"/>
      <c r="R73" s="759"/>
      <c r="S73" s="759"/>
      <c r="T73" s="759"/>
      <c r="U73" s="759"/>
      <c r="V73" s="759"/>
      <c r="W73" s="759"/>
      <c r="X73" s="759"/>
      <c r="Y73" s="759"/>
      <c r="Z73" s="759"/>
      <c r="AA73" s="759"/>
      <c r="AB73" s="759"/>
      <c r="AC73" s="759"/>
      <c r="AD73" s="759"/>
      <c r="AE73" s="759"/>
      <c r="AF73" s="759"/>
      <c r="AG73" s="759"/>
      <c r="AH73" s="759"/>
      <c r="AI73" s="759"/>
      <c r="AJ73" s="759"/>
      <c r="AK73" s="759"/>
      <c r="AL73" s="759"/>
      <c r="AM73" s="759"/>
      <c r="AN73" s="759"/>
      <c r="AO73" s="759"/>
      <c r="AP73" s="759"/>
      <c r="AQ73" s="759"/>
    </row>
    <row r="74" spans="1:58">
      <c r="A74" s="641"/>
      <c r="B74" s="685"/>
      <c r="C74" s="1650" t="s">
        <v>31</v>
      </c>
      <c r="D74" s="1651"/>
      <c r="E74" s="1651"/>
      <c r="F74" s="814">
        <v>1670.67</v>
      </c>
      <c r="G74" s="719">
        <v>674.17109700000003</v>
      </c>
      <c r="H74" s="815">
        <v>616.18828000000008</v>
      </c>
      <c r="I74" s="775">
        <v>2961.0293770000003</v>
      </c>
      <c r="K74" s="813"/>
      <c r="L74" s="813"/>
      <c r="M74" s="813"/>
      <c r="N74" s="627"/>
      <c r="O74" s="627"/>
      <c r="P74" s="627"/>
      <c r="Q74" s="627"/>
      <c r="R74" s="627"/>
      <c r="S74" s="627"/>
      <c r="T74" s="627"/>
      <c r="U74" s="627"/>
      <c r="V74" s="627"/>
      <c r="W74" s="627"/>
      <c r="X74" s="627"/>
      <c r="Y74" s="627"/>
      <c r="AR74" s="626"/>
      <c r="AS74" s="626"/>
      <c r="AT74" s="626"/>
      <c r="AU74" s="626"/>
      <c r="AV74" s="626"/>
      <c r="AW74" s="626"/>
      <c r="AX74" s="626"/>
      <c r="AY74" s="626"/>
      <c r="AZ74" s="626"/>
      <c r="BA74" s="626"/>
      <c r="BB74" s="626"/>
      <c r="BC74" s="626"/>
      <c r="BD74" s="626"/>
      <c r="BE74" s="626"/>
      <c r="BF74" s="626"/>
    </row>
    <row r="75" spans="1:58" ht="12.75" hidden="1" customHeight="1">
      <c r="A75" s="641"/>
      <c r="B75" s="685"/>
      <c r="C75" s="1651" t="s">
        <v>131</v>
      </c>
      <c r="D75" s="1651"/>
      <c r="E75" s="1651"/>
      <c r="F75" s="814">
        <v>0</v>
      </c>
      <c r="G75" s="719">
        <v>0</v>
      </c>
      <c r="H75" s="815">
        <v>0</v>
      </c>
      <c r="I75" s="775">
        <v>0</v>
      </c>
      <c r="K75" s="813"/>
      <c r="L75" s="813"/>
      <c r="M75" s="813"/>
      <c r="N75" s="627"/>
      <c r="O75" s="627"/>
      <c r="P75" s="627"/>
      <c r="Q75" s="627"/>
      <c r="R75" s="627"/>
      <c r="S75" s="627"/>
      <c r="T75" s="627"/>
      <c r="U75" s="627"/>
      <c r="V75" s="627"/>
      <c r="W75" s="627"/>
      <c r="X75" s="627"/>
      <c r="Y75" s="627"/>
      <c r="AR75" s="626"/>
      <c r="AS75" s="626"/>
      <c r="AT75" s="626"/>
      <c r="AU75" s="626"/>
      <c r="AV75" s="626"/>
      <c r="AW75" s="626"/>
      <c r="AX75" s="626"/>
      <c r="AY75" s="626"/>
      <c r="AZ75" s="626"/>
      <c r="BA75" s="626"/>
      <c r="BB75" s="626"/>
      <c r="BC75" s="626"/>
      <c r="BD75" s="626"/>
      <c r="BE75" s="626"/>
      <c r="BF75" s="626"/>
    </row>
    <row r="76" spans="1:58" ht="27" customHeight="1">
      <c r="A76" s="641"/>
      <c r="B76" s="685"/>
      <c r="C76" s="1651" t="s">
        <v>534</v>
      </c>
      <c r="D76" s="1651" t="s">
        <v>132</v>
      </c>
      <c r="E76" s="1651"/>
      <c r="F76" s="814">
        <v>-6.32</v>
      </c>
      <c r="G76" s="719">
        <v>-0.94899999999999995</v>
      </c>
      <c r="H76" s="815">
        <v>-1.2205299999999999</v>
      </c>
      <c r="I76" s="775">
        <v>-8.4895299999999985</v>
      </c>
      <c r="K76" s="813"/>
      <c r="L76" s="813"/>
      <c r="M76" s="813"/>
      <c r="N76" s="627"/>
      <c r="O76" s="627"/>
      <c r="P76" s="627"/>
      <c r="Q76" s="627"/>
      <c r="R76" s="627"/>
      <c r="S76" s="627"/>
      <c r="T76" s="627"/>
      <c r="U76" s="627"/>
      <c r="V76" s="627"/>
      <c r="W76" s="627"/>
      <c r="X76" s="627"/>
      <c r="Y76" s="627"/>
      <c r="AR76" s="626"/>
      <c r="AS76" s="626"/>
      <c r="AT76" s="626"/>
      <c r="AU76" s="626"/>
      <c r="AV76" s="626"/>
      <c r="AW76" s="626"/>
      <c r="AX76" s="626"/>
      <c r="AY76" s="626"/>
      <c r="AZ76" s="626"/>
      <c r="BA76" s="626"/>
      <c r="BB76" s="626"/>
      <c r="BC76" s="626"/>
      <c r="BD76" s="626"/>
      <c r="BE76" s="626"/>
      <c r="BF76" s="626"/>
    </row>
    <row r="77" spans="1:58">
      <c r="A77" s="641"/>
      <c r="B77" s="1638" t="s">
        <v>535</v>
      </c>
      <c r="C77" s="1639"/>
      <c r="D77" s="1639"/>
      <c r="E77" s="1650"/>
      <c r="F77" s="814">
        <v>19605.617999999999</v>
      </c>
      <c r="G77" s="719">
        <v>5816.7679889999999</v>
      </c>
      <c r="H77" s="719">
        <v>1194.98783</v>
      </c>
      <c r="I77" s="721">
        <v>26617.373818999997</v>
      </c>
      <c r="K77" s="813"/>
      <c r="L77" s="813"/>
      <c r="M77" s="813"/>
      <c r="N77" s="627"/>
      <c r="O77" s="627"/>
      <c r="P77" s="627"/>
      <c r="Q77" s="627"/>
      <c r="R77" s="627"/>
      <c r="S77" s="627"/>
      <c r="T77" s="627"/>
      <c r="U77" s="627"/>
      <c r="V77" s="627"/>
      <c r="W77" s="627"/>
      <c r="X77" s="627"/>
      <c r="Y77" s="627"/>
      <c r="AR77" s="626"/>
      <c r="AS77" s="626"/>
      <c r="AT77" s="626"/>
      <c r="AU77" s="626"/>
      <c r="AV77" s="626"/>
      <c r="AW77" s="626"/>
      <c r="AX77" s="626"/>
      <c r="AY77" s="626"/>
      <c r="AZ77" s="626"/>
      <c r="BA77" s="626"/>
      <c r="BB77" s="626"/>
      <c r="BC77" s="626"/>
      <c r="BD77" s="626"/>
      <c r="BE77" s="626"/>
      <c r="BF77" s="626"/>
    </row>
    <row r="78" spans="1:58">
      <c r="A78" s="641"/>
      <c r="B78" s="685"/>
      <c r="C78" s="1650" t="s">
        <v>33</v>
      </c>
      <c r="D78" s="1651"/>
      <c r="E78" s="1651"/>
      <c r="F78" s="814">
        <v>19607.863000000001</v>
      </c>
      <c r="G78" s="719">
        <v>5819.2309889999997</v>
      </c>
      <c r="H78" s="815">
        <v>1195.6471899999999</v>
      </c>
      <c r="I78" s="721">
        <v>26622.741178999997</v>
      </c>
      <c r="K78" s="813"/>
      <c r="L78" s="813"/>
      <c r="M78" s="813"/>
      <c r="N78" s="627"/>
      <c r="O78" s="627"/>
      <c r="P78" s="627"/>
      <c r="Q78" s="627"/>
      <c r="R78" s="627"/>
      <c r="S78" s="627"/>
      <c r="T78" s="627"/>
      <c r="U78" s="627"/>
      <c r="V78" s="627"/>
      <c r="W78" s="627"/>
      <c r="X78" s="627"/>
      <c r="Y78" s="627"/>
      <c r="AR78" s="626"/>
      <c r="AS78" s="626"/>
      <c r="AT78" s="626"/>
      <c r="AU78" s="626"/>
      <c r="AV78" s="626"/>
      <c r="AW78" s="626"/>
      <c r="AX78" s="626"/>
      <c r="AY78" s="626"/>
      <c r="AZ78" s="626"/>
      <c r="BA78" s="626"/>
      <c r="BB78" s="626"/>
      <c r="BC78" s="626"/>
      <c r="BD78" s="626"/>
      <c r="BE78" s="626"/>
      <c r="BF78" s="626"/>
    </row>
    <row r="79" spans="1:58" ht="26.25" customHeight="1">
      <c r="A79" s="641"/>
      <c r="B79" s="685"/>
      <c r="C79" s="1651" t="s">
        <v>536</v>
      </c>
      <c r="D79" s="1651"/>
      <c r="E79" s="1651"/>
      <c r="F79" s="719">
        <v>-2.2450000000000001</v>
      </c>
      <c r="G79" s="719">
        <v>-2.4630000000000001</v>
      </c>
      <c r="H79" s="815">
        <v>-0.65936000000000017</v>
      </c>
      <c r="I79" s="721">
        <v>-5.3673600000000006</v>
      </c>
      <c r="K79" s="813"/>
      <c r="L79" s="813"/>
      <c r="M79" s="813"/>
      <c r="N79" s="627"/>
      <c r="O79" s="627"/>
      <c r="P79" s="627"/>
      <c r="Q79" s="627"/>
      <c r="R79" s="627"/>
      <c r="S79" s="627"/>
      <c r="T79" s="627"/>
      <c r="U79" s="627"/>
      <c r="V79" s="627"/>
      <c r="W79" s="627"/>
      <c r="X79" s="627"/>
      <c r="Y79" s="627"/>
      <c r="AR79" s="626"/>
      <c r="AS79" s="626"/>
      <c r="AT79" s="626"/>
      <c r="AU79" s="626"/>
      <c r="AV79" s="626"/>
      <c r="AW79" s="626"/>
      <c r="AX79" s="626"/>
      <c r="AY79" s="626"/>
      <c r="AZ79" s="626"/>
      <c r="BA79" s="626"/>
      <c r="BB79" s="626"/>
      <c r="BC79" s="626"/>
      <c r="BD79" s="626"/>
      <c r="BE79" s="626"/>
      <c r="BF79" s="626"/>
    </row>
    <row r="80" spans="1:58" ht="27" hidden="1" customHeight="1">
      <c r="A80" s="641"/>
      <c r="B80" s="1638" t="s">
        <v>133</v>
      </c>
      <c r="C80" s="1639"/>
      <c r="D80" s="1639"/>
      <c r="E80" s="1639"/>
      <c r="F80" s="719">
        <v>0</v>
      </c>
      <c r="G80" s="719">
        <v>0</v>
      </c>
      <c r="H80" s="719">
        <v>0</v>
      </c>
      <c r="I80" s="721">
        <v>0</v>
      </c>
      <c r="K80" s="813"/>
      <c r="L80" s="813"/>
      <c r="M80" s="813"/>
      <c r="N80" s="627"/>
      <c r="O80" s="627"/>
      <c r="P80" s="627"/>
      <c r="Q80" s="627"/>
      <c r="R80" s="627"/>
      <c r="S80" s="627"/>
      <c r="T80" s="627"/>
      <c r="U80" s="627"/>
      <c r="V80" s="627"/>
      <c r="W80" s="627"/>
      <c r="X80" s="627"/>
      <c r="Y80" s="627"/>
      <c r="AR80" s="626"/>
      <c r="AS80" s="626"/>
      <c r="AT80" s="626"/>
      <c r="AU80" s="626"/>
      <c r="AV80" s="626"/>
      <c r="AW80" s="626"/>
      <c r="AX80" s="626"/>
      <c r="AY80" s="626"/>
      <c r="AZ80" s="626"/>
      <c r="BA80" s="626"/>
      <c r="BB80" s="626"/>
      <c r="BC80" s="626"/>
      <c r="BD80" s="626"/>
      <c r="BE80" s="626"/>
      <c r="BF80" s="626"/>
    </row>
    <row r="81" spans="1:58" ht="27" hidden="1" customHeight="1">
      <c r="A81" s="641"/>
      <c r="B81" s="685"/>
      <c r="C81" s="1639" t="s">
        <v>134</v>
      </c>
      <c r="D81" s="1639"/>
      <c r="E81" s="1639"/>
      <c r="F81" s="719">
        <v>0</v>
      </c>
      <c r="G81" s="719">
        <v>0</v>
      </c>
      <c r="H81" s="815">
        <v>0</v>
      </c>
      <c r="I81" s="721">
        <v>0</v>
      </c>
      <c r="K81" s="813"/>
      <c r="L81" s="813"/>
      <c r="M81" s="813"/>
      <c r="N81" s="627"/>
      <c r="O81" s="627"/>
      <c r="P81" s="627"/>
      <c r="Q81" s="627"/>
      <c r="R81" s="627"/>
      <c r="S81" s="627"/>
      <c r="T81" s="627"/>
      <c r="U81" s="627"/>
      <c r="V81" s="627"/>
      <c r="W81" s="627"/>
      <c r="X81" s="627"/>
      <c r="Y81" s="627"/>
      <c r="AR81" s="626"/>
      <c r="AS81" s="626"/>
      <c r="AT81" s="626"/>
      <c r="AU81" s="626"/>
      <c r="AV81" s="626"/>
      <c r="AW81" s="626"/>
      <c r="AX81" s="626"/>
      <c r="AY81" s="626"/>
      <c r="AZ81" s="626"/>
      <c r="BA81" s="626"/>
      <c r="BB81" s="626"/>
      <c r="BC81" s="626"/>
      <c r="BD81" s="626"/>
      <c r="BE81" s="626"/>
      <c r="BF81" s="626"/>
    </row>
    <row r="82" spans="1:58" ht="27" hidden="1" customHeight="1">
      <c r="A82" s="641"/>
      <c r="B82" s="685"/>
      <c r="C82" s="1651" t="s">
        <v>135</v>
      </c>
      <c r="D82" s="1651"/>
      <c r="E82" s="1638"/>
      <c r="F82" s="719">
        <v>0</v>
      </c>
      <c r="G82" s="719">
        <v>0</v>
      </c>
      <c r="H82" s="815">
        <v>0</v>
      </c>
      <c r="I82" s="721">
        <v>0</v>
      </c>
      <c r="K82" s="813"/>
      <c r="L82" s="813"/>
      <c r="M82" s="813"/>
      <c r="N82" s="627"/>
      <c r="O82" s="627"/>
      <c r="P82" s="627"/>
      <c r="Q82" s="627"/>
      <c r="R82" s="627"/>
      <c r="S82" s="627"/>
      <c r="T82" s="627"/>
      <c r="U82" s="627"/>
      <c r="V82" s="627"/>
      <c r="W82" s="627"/>
      <c r="X82" s="627"/>
      <c r="Y82" s="627"/>
      <c r="AR82" s="626"/>
      <c r="AS82" s="626"/>
      <c r="AT82" s="626"/>
      <c r="AU82" s="626"/>
      <c r="AV82" s="626"/>
      <c r="AW82" s="626"/>
      <c r="AX82" s="626"/>
      <c r="AY82" s="626"/>
      <c r="AZ82" s="626"/>
      <c r="BA82" s="626"/>
      <c r="BB82" s="626"/>
      <c r="BC82" s="626"/>
      <c r="BD82" s="626"/>
      <c r="BE82" s="626"/>
      <c r="BF82" s="626"/>
    </row>
    <row r="83" spans="1:58" ht="12.75" hidden="1" customHeight="1">
      <c r="A83" s="641"/>
      <c r="B83" s="685"/>
      <c r="C83" s="1651" t="s">
        <v>136</v>
      </c>
      <c r="D83" s="1651" t="s">
        <v>132</v>
      </c>
      <c r="E83" s="1638"/>
      <c r="F83" s="719">
        <v>0</v>
      </c>
      <c r="G83" s="719">
        <v>0</v>
      </c>
      <c r="H83" s="815">
        <v>0</v>
      </c>
      <c r="I83" s="721">
        <v>0</v>
      </c>
      <c r="K83" s="813"/>
      <c r="L83" s="813"/>
      <c r="M83" s="813"/>
      <c r="N83" s="627"/>
      <c r="O83" s="627"/>
      <c r="P83" s="627"/>
      <c r="Q83" s="627"/>
      <c r="R83" s="627"/>
      <c r="S83" s="627"/>
      <c r="T83" s="627"/>
      <c r="U83" s="627"/>
      <c r="V83" s="627"/>
      <c r="W83" s="627"/>
      <c r="X83" s="627"/>
      <c r="Y83" s="627"/>
      <c r="AR83" s="626"/>
      <c r="AS83" s="626"/>
      <c r="AT83" s="626"/>
      <c r="AU83" s="626"/>
      <c r="AV83" s="626"/>
      <c r="AW83" s="626"/>
      <c r="AX83" s="626"/>
      <c r="AY83" s="626"/>
      <c r="AZ83" s="626"/>
      <c r="BA83" s="626"/>
      <c r="BB83" s="626"/>
      <c r="BC83" s="626"/>
      <c r="BD83" s="626"/>
      <c r="BE83" s="626"/>
      <c r="BF83" s="626"/>
    </row>
    <row r="84" spans="1:58" ht="27" customHeight="1">
      <c r="A84" s="641"/>
      <c r="B84" s="1638" t="s">
        <v>537</v>
      </c>
      <c r="C84" s="1639"/>
      <c r="D84" s="1639"/>
      <c r="E84" s="1639"/>
      <c r="F84" s="719">
        <v>35.527999999999999</v>
      </c>
      <c r="G84" s="719">
        <v>76.069000000000003</v>
      </c>
      <c r="H84" s="815">
        <v>2.1440000000000001</v>
      </c>
      <c r="I84" s="825">
        <v>113.741</v>
      </c>
      <c r="K84" s="813"/>
      <c r="L84" s="813"/>
      <c r="M84" s="813"/>
      <c r="N84" s="627"/>
      <c r="O84" s="627"/>
      <c r="P84" s="627"/>
      <c r="Q84" s="627"/>
      <c r="R84" s="627"/>
      <c r="S84" s="627"/>
      <c r="T84" s="627"/>
      <c r="U84" s="627"/>
      <c r="V84" s="627"/>
      <c r="W84" s="627"/>
      <c r="X84" s="627"/>
      <c r="Y84" s="627"/>
      <c r="AR84" s="626"/>
      <c r="AS84" s="626"/>
      <c r="AT84" s="626"/>
      <c r="AU84" s="626"/>
      <c r="AV84" s="626"/>
      <c r="AW84" s="626"/>
      <c r="AX84" s="626"/>
      <c r="AY84" s="626"/>
      <c r="AZ84" s="626"/>
      <c r="BA84" s="626"/>
      <c r="BB84" s="626"/>
      <c r="BC84" s="626"/>
      <c r="BD84" s="626"/>
      <c r="BE84" s="626"/>
      <c r="BF84" s="626"/>
    </row>
    <row r="85" spans="1:58" ht="27" customHeight="1">
      <c r="A85" s="641"/>
      <c r="B85" s="685"/>
      <c r="C85" s="1639" t="s">
        <v>538</v>
      </c>
      <c r="D85" s="1639"/>
      <c r="E85" s="1639"/>
      <c r="F85" s="719">
        <v>35.527999999999999</v>
      </c>
      <c r="G85" s="719">
        <v>76.069000000000003</v>
      </c>
      <c r="H85" s="815">
        <v>2.1440000000000001</v>
      </c>
      <c r="I85" s="721">
        <v>113.741</v>
      </c>
      <c r="K85" s="813"/>
      <c r="L85" s="813"/>
      <c r="M85" s="813"/>
      <c r="N85" s="627"/>
      <c r="O85" s="627"/>
      <c r="P85" s="627"/>
      <c r="Q85" s="627"/>
      <c r="R85" s="627"/>
      <c r="S85" s="627"/>
      <c r="T85" s="627"/>
      <c r="U85" s="627"/>
      <c r="V85" s="627"/>
      <c r="W85" s="627"/>
      <c r="X85" s="627"/>
      <c r="Y85" s="627"/>
      <c r="AR85" s="626"/>
      <c r="AS85" s="626"/>
      <c r="AT85" s="626"/>
      <c r="AU85" s="626"/>
      <c r="AV85" s="626"/>
      <c r="AW85" s="626"/>
      <c r="AX85" s="626"/>
      <c r="AY85" s="626"/>
      <c r="AZ85" s="626"/>
      <c r="BA85" s="626"/>
      <c r="BB85" s="626"/>
      <c r="BC85" s="626"/>
      <c r="BD85" s="626"/>
      <c r="BE85" s="626"/>
      <c r="BF85" s="626"/>
    </row>
    <row r="86" spans="1:58" ht="27" hidden="1" customHeight="1">
      <c r="A86" s="641"/>
      <c r="B86" s="685"/>
      <c r="C86" s="1651" t="s">
        <v>137</v>
      </c>
      <c r="D86" s="1651"/>
      <c r="E86" s="1638"/>
      <c r="F86" s="719">
        <v>0</v>
      </c>
      <c r="G86" s="719">
        <v>0</v>
      </c>
      <c r="H86" s="815">
        <v>0</v>
      </c>
      <c r="I86" s="721">
        <v>0</v>
      </c>
      <c r="K86" s="813"/>
      <c r="L86" s="813"/>
      <c r="M86" s="813"/>
      <c r="N86" s="627"/>
      <c r="O86" s="627"/>
      <c r="P86" s="627"/>
      <c r="Q86" s="627"/>
      <c r="R86" s="627"/>
      <c r="S86" s="627"/>
      <c r="T86" s="627"/>
      <c r="U86" s="627"/>
      <c r="V86" s="627"/>
      <c r="W86" s="627"/>
      <c r="X86" s="627"/>
      <c r="Y86" s="627"/>
      <c r="AR86" s="626"/>
      <c r="AS86" s="626"/>
      <c r="AT86" s="626"/>
      <c r="AU86" s="626"/>
      <c r="AV86" s="626"/>
      <c r="AW86" s="626"/>
      <c r="AX86" s="626"/>
      <c r="AY86" s="626"/>
      <c r="AZ86" s="626"/>
      <c r="BA86" s="626"/>
      <c r="BB86" s="626"/>
      <c r="BC86" s="626"/>
      <c r="BD86" s="626"/>
      <c r="BE86" s="626"/>
      <c r="BF86" s="626"/>
    </row>
    <row r="87" spans="1:58" ht="27" hidden="1" customHeight="1">
      <c r="A87" s="641"/>
      <c r="B87" s="685"/>
      <c r="C87" s="1651" t="s">
        <v>138</v>
      </c>
      <c r="D87" s="1651" t="s">
        <v>132</v>
      </c>
      <c r="E87" s="1638"/>
      <c r="F87" s="719">
        <v>0</v>
      </c>
      <c r="G87" s="719">
        <v>0</v>
      </c>
      <c r="H87" s="815">
        <v>0</v>
      </c>
      <c r="I87" s="721">
        <v>0</v>
      </c>
      <c r="K87" s="813"/>
      <c r="L87" s="813"/>
      <c r="M87" s="813"/>
      <c r="N87" s="627"/>
      <c r="O87" s="627"/>
      <c r="P87" s="627"/>
      <c r="Q87" s="627"/>
      <c r="R87" s="627"/>
      <c r="S87" s="627"/>
      <c r="T87" s="627"/>
      <c r="U87" s="627"/>
      <c r="V87" s="627"/>
      <c r="W87" s="627"/>
      <c r="X87" s="627"/>
      <c r="Y87" s="627"/>
      <c r="AR87" s="626"/>
      <c r="AS87" s="626"/>
      <c r="AT87" s="626"/>
      <c r="AU87" s="626"/>
      <c r="AV87" s="626"/>
      <c r="AW87" s="626"/>
      <c r="AX87" s="626"/>
      <c r="AY87" s="626"/>
      <c r="AZ87" s="626"/>
      <c r="BA87" s="626"/>
      <c r="BB87" s="626"/>
      <c r="BC87" s="626"/>
      <c r="BD87" s="626"/>
      <c r="BE87" s="626"/>
      <c r="BF87" s="626"/>
    </row>
    <row r="88" spans="1:58">
      <c r="A88" s="641"/>
      <c r="B88" s="1638" t="s">
        <v>539</v>
      </c>
      <c r="C88" s="1639"/>
      <c r="D88" s="1639"/>
      <c r="E88" s="1639"/>
      <c r="F88" s="719">
        <v>0.14499999999999999</v>
      </c>
      <c r="G88" s="719">
        <v>19.838999999999999</v>
      </c>
      <c r="H88" s="719">
        <v>2300.2020000000002</v>
      </c>
      <c r="I88" s="721">
        <v>2320.1860000000001</v>
      </c>
      <c r="K88" s="813"/>
      <c r="L88" s="813"/>
      <c r="M88" s="813"/>
      <c r="N88" s="627"/>
      <c r="O88" s="627"/>
      <c r="P88" s="627"/>
      <c r="Q88" s="627"/>
      <c r="R88" s="627"/>
      <c r="S88" s="627"/>
      <c r="T88" s="627"/>
      <c r="U88" s="627"/>
      <c r="V88" s="627"/>
      <c r="W88" s="627"/>
      <c r="X88" s="627"/>
      <c r="Y88" s="627"/>
      <c r="AR88" s="626"/>
      <c r="AS88" s="626"/>
      <c r="AT88" s="626"/>
      <c r="AU88" s="626"/>
      <c r="AV88" s="626"/>
      <c r="AW88" s="626"/>
      <c r="AX88" s="626"/>
      <c r="AY88" s="626"/>
      <c r="AZ88" s="626"/>
      <c r="BA88" s="626"/>
      <c r="BB88" s="626"/>
      <c r="BC88" s="626"/>
      <c r="BD88" s="626"/>
      <c r="BE88" s="626"/>
      <c r="BF88" s="626"/>
    </row>
    <row r="89" spans="1:58">
      <c r="A89" s="641"/>
      <c r="B89" s="685"/>
      <c r="C89" s="1639" t="s">
        <v>540</v>
      </c>
      <c r="D89" s="1639"/>
      <c r="E89" s="1639"/>
      <c r="F89" s="719">
        <v>0.14699999999999999</v>
      </c>
      <c r="G89" s="719">
        <v>20.039000000000001</v>
      </c>
      <c r="H89" s="815">
        <v>2330.2190000000001</v>
      </c>
      <c r="I89" s="721">
        <v>2350.4050000000002</v>
      </c>
      <c r="K89" s="813"/>
      <c r="L89" s="813"/>
      <c r="M89" s="813"/>
      <c r="N89" s="627"/>
      <c r="O89" s="627"/>
      <c r="P89" s="627"/>
      <c r="Q89" s="627"/>
      <c r="R89" s="627"/>
      <c r="S89" s="627"/>
      <c r="T89" s="627"/>
      <c r="U89" s="627"/>
      <c r="V89" s="627"/>
      <c r="W89" s="627"/>
      <c r="X89" s="627"/>
      <c r="Y89" s="627"/>
      <c r="AR89" s="626"/>
      <c r="AS89" s="626"/>
      <c r="AT89" s="626"/>
      <c r="AU89" s="626"/>
      <c r="AV89" s="626"/>
      <c r="AW89" s="626"/>
      <c r="AX89" s="626"/>
      <c r="AY89" s="626"/>
      <c r="AZ89" s="626"/>
      <c r="BA89" s="626"/>
      <c r="BB89" s="626"/>
      <c r="BC89" s="626"/>
      <c r="BD89" s="626"/>
      <c r="BE89" s="626"/>
      <c r="BF89" s="626"/>
    </row>
    <row r="90" spans="1:58" ht="27" hidden="1" customHeight="1">
      <c r="A90" s="641"/>
      <c r="B90" s="685"/>
      <c r="C90" s="1651" t="s">
        <v>139</v>
      </c>
      <c r="D90" s="1651"/>
      <c r="E90" s="1638"/>
      <c r="F90" s="719">
        <v>0</v>
      </c>
      <c r="G90" s="719">
        <v>0</v>
      </c>
      <c r="H90" s="815">
        <v>0</v>
      </c>
      <c r="I90" s="721">
        <v>0</v>
      </c>
      <c r="K90" s="813"/>
      <c r="L90" s="813"/>
      <c r="M90" s="813"/>
      <c r="N90" s="627"/>
      <c r="O90" s="627"/>
      <c r="P90" s="627"/>
      <c r="Q90" s="627"/>
      <c r="R90" s="627"/>
      <c r="S90" s="627"/>
      <c r="T90" s="627"/>
      <c r="U90" s="627"/>
      <c r="V90" s="627"/>
      <c r="W90" s="627"/>
      <c r="X90" s="627"/>
      <c r="Y90" s="627"/>
      <c r="AR90" s="626"/>
      <c r="AS90" s="626"/>
      <c r="AT90" s="626"/>
      <c r="AU90" s="626"/>
      <c r="AV90" s="626"/>
      <c r="AW90" s="626"/>
      <c r="AX90" s="626"/>
      <c r="AY90" s="626"/>
      <c r="AZ90" s="626"/>
      <c r="BA90" s="626"/>
      <c r="BB90" s="626"/>
      <c r="BC90" s="626"/>
      <c r="BD90" s="626"/>
      <c r="BE90" s="626"/>
      <c r="BF90" s="626"/>
    </row>
    <row r="91" spans="1:58" ht="27" customHeight="1">
      <c r="A91" s="641"/>
      <c r="B91" s="685"/>
      <c r="C91" s="1651" t="s">
        <v>541</v>
      </c>
      <c r="D91" s="1651" t="s">
        <v>132</v>
      </c>
      <c r="E91" s="1638"/>
      <c r="F91" s="719">
        <v>-2E-3</v>
      </c>
      <c r="G91" s="719">
        <v>-0.2</v>
      </c>
      <c r="H91" s="815">
        <v>-30.016999999999999</v>
      </c>
      <c r="I91" s="721">
        <v>-30.219000000000001</v>
      </c>
      <c r="K91" s="813"/>
      <c r="L91" s="813"/>
      <c r="M91" s="813"/>
      <c r="N91" s="627"/>
      <c r="O91" s="627"/>
      <c r="P91" s="627"/>
      <c r="Q91" s="627"/>
      <c r="R91" s="627"/>
      <c r="S91" s="627"/>
      <c r="T91" s="627"/>
      <c r="U91" s="627"/>
      <c r="V91" s="627"/>
      <c r="W91" s="627"/>
      <c r="X91" s="627"/>
      <c r="Y91" s="627"/>
      <c r="AR91" s="626"/>
      <c r="AS91" s="626"/>
      <c r="AT91" s="626"/>
      <c r="AU91" s="626"/>
      <c r="AV91" s="626"/>
      <c r="AW91" s="626"/>
      <c r="AX91" s="626"/>
      <c r="AY91" s="626"/>
      <c r="AZ91" s="626"/>
      <c r="BA91" s="626"/>
      <c r="BB91" s="626"/>
      <c r="BC91" s="626"/>
      <c r="BD91" s="626"/>
      <c r="BE91" s="626"/>
      <c r="BF91" s="626"/>
    </row>
    <row r="92" spans="1:58">
      <c r="A92" s="641"/>
      <c r="B92" s="1638" t="s">
        <v>542</v>
      </c>
      <c r="C92" s="1639"/>
      <c r="D92" s="1639"/>
      <c r="E92" s="1639"/>
      <c r="F92" s="719">
        <v>971.92100000000005</v>
      </c>
      <c r="G92" s="719">
        <v>29.867999999999999</v>
      </c>
      <c r="H92" s="719">
        <v>0</v>
      </c>
      <c r="I92" s="721">
        <v>1001.789</v>
      </c>
      <c r="J92" s="706"/>
      <c r="K92" s="813"/>
      <c r="L92" s="813"/>
      <c r="M92" s="813"/>
      <c r="N92" s="627"/>
      <c r="O92" s="627"/>
      <c r="P92" s="627"/>
      <c r="Q92" s="627"/>
      <c r="R92" s="627"/>
      <c r="S92" s="627"/>
      <c r="T92" s="627"/>
      <c r="U92" s="627"/>
      <c r="V92" s="627"/>
      <c r="W92" s="627"/>
      <c r="X92" s="627"/>
      <c r="Y92" s="627"/>
      <c r="AR92" s="626"/>
      <c r="AS92" s="626"/>
      <c r="AT92" s="626"/>
      <c r="AU92" s="626"/>
      <c r="AV92" s="626"/>
      <c r="AW92" s="626"/>
      <c r="AX92" s="626"/>
      <c r="AY92" s="626"/>
      <c r="AZ92" s="626"/>
      <c r="BA92" s="626"/>
      <c r="BB92" s="626"/>
      <c r="BC92" s="626"/>
      <c r="BD92" s="626"/>
      <c r="BE92" s="626"/>
      <c r="BF92" s="626"/>
    </row>
    <row r="93" spans="1:58">
      <c r="A93" s="641"/>
      <c r="B93" s="685"/>
      <c r="C93" s="1639" t="s">
        <v>543</v>
      </c>
      <c r="D93" s="1639"/>
      <c r="E93" s="1639"/>
      <c r="F93" s="719">
        <v>977.16600000000005</v>
      </c>
      <c r="G93" s="719">
        <v>29.981999999999999</v>
      </c>
      <c r="H93" s="815">
        <v>0</v>
      </c>
      <c r="I93" s="721">
        <v>1007.148</v>
      </c>
      <c r="K93" s="813"/>
      <c r="L93" s="813"/>
      <c r="M93" s="813"/>
      <c r="N93" s="627"/>
      <c r="O93" s="627"/>
      <c r="P93" s="627"/>
      <c r="Q93" s="627"/>
      <c r="R93" s="627"/>
      <c r="S93" s="627"/>
      <c r="T93" s="627"/>
      <c r="U93" s="627"/>
      <c r="V93" s="627"/>
      <c r="W93" s="627"/>
      <c r="X93" s="627"/>
      <c r="Y93" s="627"/>
      <c r="AR93" s="626"/>
      <c r="AS93" s="626"/>
      <c r="AT93" s="626"/>
      <c r="AU93" s="626"/>
      <c r="AV93" s="626"/>
      <c r="AW93" s="626"/>
      <c r="AX93" s="626"/>
      <c r="AY93" s="626"/>
      <c r="AZ93" s="626"/>
      <c r="BA93" s="626"/>
      <c r="BB93" s="626"/>
      <c r="BC93" s="626"/>
      <c r="BD93" s="626"/>
      <c r="BE93" s="626"/>
      <c r="BF93" s="626"/>
    </row>
    <row r="94" spans="1:58">
      <c r="A94" s="641"/>
      <c r="B94" s="685"/>
      <c r="C94" s="1651" t="s">
        <v>544</v>
      </c>
      <c r="D94" s="1651"/>
      <c r="E94" s="1638"/>
      <c r="F94" s="719">
        <v>-5.1999999999999998E-2</v>
      </c>
      <c r="G94" s="719">
        <v>-0.114</v>
      </c>
      <c r="H94" s="815">
        <v>0</v>
      </c>
      <c r="I94" s="721">
        <v>-0.16600000000000001</v>
      </c>
      <c r="K94" s="813"/>
      <c r="L94" s="813"/>
      <c r="M94" s="813"/>
      <c r="N94" s="627"/>
      <c r="O94" s="627"/>
      <c r="P94" s="627"/>
      <c r="Q94" s="627"/>
      <c r="R94" s="627"/>
      <c r="S94" s="627"/>
      <c r="T94" s="627"/>
      <c r="U94" s="627"/>
      <c r="V94" s="627"/>
      <c r="W94" s="627"/>
      <c r="X94" s="627"/>
      <c r="Y94" s="627"/>
      <c r="AR94" s="626"/>
      <c r="AS94" s="626"/>
      <c r="AT94" s="626"/>
      <c r="AU94" s="626"/>
      <c r="AV94" s="626"/>
      <c r="AW94" s="626"/>
      <c r="AX94" s="626"/>
      <c r="AY94" s="626"/>
      <c r="AZ94" s="626"/>
      <c r="BA94" s="626"/>
      <c r="BB94" s="626"/>
      <c r="BC94" s="626"/>
      <c r="BD94" s="626"/>
      <c r="BE94" s="626"/>
      <c r="BF94" s="626"/>
    </row>
    <row r="95" spans="1:58" ht="27" customHeight="1">
      <c r="A95" s="641"/>
      <c r="B95" s="685"/>
      <c r="C95" s="1651" t="s">
        <v>545</v>
      </c>
      <c r="D95" s="1651" t="s">
        <v>132</v>
      </c>
      <c r="E95" s="1638"/>
      <c r="F95" s="719">
        <v>-5.1929999999999996</v>
      </c>
      <c r="G95" s="719">
        <v>0</v>
      </c>
      <c r="H95" s="815">
        <v>0</v>
      </c>
      <c r="I95" s="721">
        <v>-5.1929999999999996</v>
      </c>
      <c r="K95" s="813"/>
      <c r="L95" s="813"/>
      <c r="M95" s="813"/>
      <c r="N95" s="627"/>
      <c r="O95" s="627"/>
      <c r="P95" s="627"/>
      <c r="Q95" s="627"/>
      <c r="R95" s="627"/>
      <c r="S95" s="627"/>
      <c r="T95" s="627"/>
      <c r="U95" s="627"/>
      <c r="V95" s="627"/>
      <c r="W95" s="627"/>
      <c r="X95" s="627"/>
      <c r="Y95" s="627"/>
      <c r="AR95" s="626"/>
      <c r="AS95" s="626"/>
      <c r="AT95" s="626"/>
      <c r="AU95" s="626"/>
      <c r="AV95" s="626"/>
      <c r="AW95" s="626"/>
      <c r="AX95" s="626"/>
      <c r="AY95" s="626"/>
      <c r="AZ95" s="626"/>
      <c r="BA95" s="626"/>
      <c r="BB95" s="626"/>
      <c r="BC95" s="626"/>
      <c r="BD95" s="626"/>
      <c r="BE95" s="626"/>
      <c r="BF95" s="626"/>
    </row>
    <row r="96" spans="1:58">
      <c r="A96" s="641"/>
      <c r="B96" s="1638" t="s">
        <v>546</v>
      </c>
      <c r="C96" s="1639"/>
      <c r="D96" s="1639"/>
      <c r="E96" s="1639"/>
      <c r="F96" s="719">
        <v>7.1999999999999995E-2</v>
      </c>
      <c r="G96" s="719">
        <v>2.4E-2</v>
      </c>
      <c r="H96" s="719">
        <v>0</v>
      </c>
      <c r="I96" s="721">
        <v>9.6000000000000002E-2</v>
      </c>
      <c r="K96" s="813"/>
      <c r="L96" s="813"/>
      <c r="M96" s="813"/>
      <c r="N96" s="627"/>
      <c r="O96" s="627"/>
      <c r="P96" s="627"/>
      <c r="Q96" s="627"/>
      <c r="R96" s="627"/>
      <c r="S96" s="627"/>
      <c r="T96" s="627"/>
      <c r="U96" s="627"/>
      <c r="V96" s="627"/>
      <c r="W96" s="627"/>
      <c r="X96" s="627"/>
      <c r="Y96" s="627"/>
      <c r="AR96" s="626"/>
      <c r="AS96" s="626"/>
      <c r="AT96" s="626"/>
      <c r="AU96" s="626"/>
      <c r="AV96" s="626"/>
      <c r="AW96" s="626"/>
      <c r="AX96" s="626"/>
      <c r="AY96" s="626"/>
      <c r="AZ96" s="626"/>
      <c r="BA96" s="626"/>
      <c r="BB96" s="626"/>
      <c r="BC96" s="626"/>
      <c r="BD96" s="626"/>
      <c r="BE96" s="626"/>
      <c r="BF96" s="626"/>
    </row>
    <row r="97" spans="1:58">
      <c r="A97" s="641"/>
      <c r="B97" s="685"/>
      <c r="C97" s="1639" t="s">
        <v>547</v>
      </c>
      <c r="D97" s="1639"/>
      <c r="E97" s="1639"/>
      <c r="F97" s="719">
        <v>7.2999999999999995E-2</v>
      </c>
      <c r="G97" s="719">
        <v>2.5999999999999999E-2</v>
      </c>
      <c r="H97" s="815">
        <v>0</v>
      </c>
      <c r="I97" s="721">
        <v>9.9000000000000005E-2</v>
      </c>
      <c r="K97" s="813"/>
      <c r="L97" s="813"/>
      <c r="M97" s="813"/>
      <c r="N97" s="627"/>
      <c r="O97" s="627"/>
      <c r="P97" s="627"/>
      <c r="Q97" s="627"/>
      <c r="R97" s="627"/>
      <c r="S97" s="627"/>
      <c r="T97" s="627"/>
      <c r="U97" s="627"/>
      <c r="V97" s="627"/>
      <c r="W97" s="627"/>
      <c r="X97" s="627"/>
      <c r="Y97" s="627"/>
      <c r="AR97" s="626"/>
      <c r="AS97" s="626"/>
      <c r="AT97" s="626"/>
      <c r="AU97" s="626"/>
      <c r="AV97" s="626"/>
      <c r="AW97" s="626"/>
      <c r="AX97" s="626"/>
      <c r="AY97" s="626"/>
      <c r="AZ97" s="626"/>
      <c r="BA97" s="626"/>
      <c r="BB97" s="626"/>
      <c r="BC97" s="626"/>
      <c r="BD97" s="626"/>
      <c r="BE97" s="626"/>
      <c r="BF97" s="626"/>
    </row>
    <row r="98" spans="1:58" ht="27" customHeight="1">
      <c r="A98" s="641"/>
      <c r="B98" s="685"/>
      <c r="C98" s="1651" t="s">
        <v>140</v>
      </c>
      <c r="D98" s="1651"/>
      <c r="E98" s="1638"/>
      <c r="F98" s="719">
        <v>0</v>
      </c>
      <c r="G98" s="719">
        <v>-2E-3</v>
      </c>
      <c r="H98" s="815">
        <v>0</v>
      </c>
      <c r="I98" s="721">
        <v>-2E-3</v>
      </c>
      <c r="K98" s="813"/>
      <c r="L98" s="813"/>
      <c r="M98" s="813"/>
      <c r="N98" s="627"/>
      <c r="O98" s="627"/>
      <c r="P98" s="627"/>
      <c r="Q98" s="627"/>
      <c r="R98" s="627"/>
      <c r="S98" s="627"/>
      <c r="T98" s="627"/>
      <c r="U98" s="627"/>
      <c r="V98" s="627"/>
      <c r="W98" s="627"/>
      <c r="X98" s="627"/>
      <c r="Y98" s="627"/>
      <c r="AR98" s="626"/>
      <c r="AS98" s="626"/>
      <c r="AT98" s="626"/>
      <c r="AU98" s="626"/>
      <c r="AV98" s="626"/>
      <c r="AW98" s="626"/>
      <c r="AX98" s="626"/>
      <c r="AY98" s="626"/>
      <c r="AZ98" s="626"/>
      <c r="BA98" s="626"/>
      <c r="BB98" s="626"/>
      <c r="BC98" s="626"/>
      <c r="BD98" s="626"/>
      <c r="BE98" s="626"/>
      <c r="BF98" s="626"/>
    </row>
    <row r="99" spans="1:58" ht="27" customHeight="1">
      <c r="A99" s="641"/>
      <c r="B99" s="685"/>
      <c r="C99" s="1651" t="s">
        <v>548</v>
      </c>
      <c r="D99" s="1651" t="s">
        <v>132</v>
      </c>
      <c r="E99" s="1651"/>
      <c r="F99" s="719">
        <v>-1E-3</v>
      </c>
      <c r="G99" s="719">
        <v>0</v>
      </c>
      <c r="H99" s="815">
        <v>0</v>
      </c>
      <c r="I99" s="721">
        <v>-1E-3</v>
      </c>
      <c r="K99" s="813"/>
      <c r="L99" s="813"/>
      <c r="M99" s="813"/>
      <c r="N99" s="627"/>
      <c r="O99" s="627"/>
      <c r="P99" s="627"/>
      <c r="Q99" s="627"/>
      <c r="R99" s="627"/>
      <c r="S99" s="627"/>
      <c r="T99" s="627"/>
      <c r="U99" s="627"/>
      <c r="V99" s="627"/>
      <c r="W99" s="627"/>
      <c r="X99" s="627"/>
      <c r="Y99" s="627"/>
      <c r="AR99" s="626"/>
      <c r="AS99" s="626"/>
      <c r="AT99" s="626"/>
      <c r="AU99" s="626"/>
      <c r="AV99" s="626"/>
      <c r="AW99" s="626"/>
      <c r="AX99" s="626"/>
      <c r="AY99" s="626"/>
      <c r="AZ99" s="626"/>
      <c r="BA99" s="626"/>
      <c r="BB99" s="626"/>
      <c r="BC99" s="626"/>
      <c r="BD99" s="626"/>
      <c r="BE99" s="626"/>
      <c r="BF99" s="626"/>
    </row>
    <row r="100" spans="1:58">
      <c r="A100" s="641"/>
      <c r="B100" s="1638" t="s">
        <v>549</v>
      </c>
      <c r="C100" s="1639"/>
      <c r="D100" s="1639"/>
      <c r="E100" s="1650"/>
      <c r="F100" s="814">
        <v>2.3E-2</v>
      </c>
      <c r="G100" s="719">
        <v>0</v>
      </c>
      <c r="H100" s="719">
        <v>0</v>
      </c>
      <c r="I100" s="721">
        <v>2.3E-2</v>
      </c>
      <c r="K100" s="813"/>
      <c r="L100" s="813"/>
      <c r="M100" s="813"/>
      <c r="N100" s="627"/>
      <c r="O100" s="627"/>
      <c r="P100" s="627"/>
      <c r="Q100" s="627"/>
      <c r="R100" s="627"/>
      <c r="S100" s="627"/>
      <c r="T100" s="627"/>
      <c r="U100" s="627"/>
      <c r="V100" s="627"/>
      <c r="W100" s="627"/>
      <c r="X100" s="627"/>
      <c r="Y100" s="627"/>
      <c r="AR100" s="626"/>
      <c r="AS100" s="626"/>
      <c r="AT100" s="626"/>
      <c r="AU100" s="626"/>
      <c r="AV100" s="626"/>
      <c r="AW100" s="626"/>
      <c r="AX100" s="626"/>
      <c r="AY100" s="626"/>
      <c r="AZ100" s="626"/>
      <c r="BA100" s="626"/>
      <c r="BB100" s="626"/>
      <c r="BC100" s="626"/>
      <c r="BD100" s="626"/>
      <c r="BE100" s="626"/>
      <c r="BF100" s="626"/>
    </row>
    <row r="101" spans="1:58">
      <c r="A101" s="641"/>
      <c r="B101" s="685"/>
      <c r="C101" s="1639" t="s">
        <v>550</v>
      </c>
      <c r="D101" s="1639"/>
      <c r="E101" s="1650"/>
      <c r="F101" s="814">
        <v>2.5000000000000001E-2</v>
      </c>
      <c r="G101" s="719">
        <v>0</v>
      </c>
      <c r="H101" s="815">
        <v>0</v>
      </c>
      <c r="I101" s="721">
        <v>2.5000000000000001E-2</v>
      </c>
      <c r="K101" s="813"/>
      <c r="L101" s="813"/>
      <c r="M101" s="813"/>
      <c r="N101" s="627"/>
      <c r="O101" s="627"/>
      <c r="P101" s="627"/>
      <c r="Q101" s="627"/>
      <c r="R101" s="627"/>
      <c r="S101" s="627"/>
      <c r="T101" s="627"/>
      <c r="U101" s="627"/>
      <c r="V101" s="627"/>
      <c r="W101" s="627"/>
      <c r="X101" s="627"/>
      <c r="Y101" s="627"/>
      <c r="AR101" s="626"/>
      <c r="AS101" s="626"/>
      <c r="AT101" s="626"/>
      <c r="AU101" s="626"/>
      <c r="AV101" s="626"/>
      <c r="AW101" s="626"/>
      <c r="AX101" s="626"/>
      <c r="AY101" s="626"/>
      <c r="AZ101" s="626"/>
      <c r="BA101" s="626"/>
      <c r="BB101" s="626"/>
      <c r="BC101" s="626"/>
      <c r="BD101" s="626"/>
      <c r="BE101" s="626"/>
      <c r="BF101" s="626"/>
    </row>
    <row r="102" spans="1:58" ht="12.75" hidden="1" customHeight="1">
      <c r="A102" s="641"/>
      <c r="B102" s="685"/>
      <c r="C102" s="1651" t="s">
        <v>141</v>
      </c>
      <c r="D102" s="1651"/>
      <c r="E102" s="1651"/>
      <c r="F102" s="814">
        <v>0</v>
      </c>
      <c r="G102" s="719">
        <v>0</v>
      </c>
      <c r="H102" s="815">
        <v>0</v>
      </c>
      <c r="I102" s="721">
        <v>0</v>
      </c>
      <c r="K102" s="813"/>
      <c r="L102" s="813"/>
      <c r="M102" s="813"/>
      <c r="N102" s="627"/>
      <c r="O102" s="627"/>
      <c r="P102" s="627"/>
      <c r="Q102" s="627"/>
      <c r="R102" s="627"/>
      <c r="S102" s="627"/>
      <c r="T102" s="627"/>
      <c r="U102" s="627"/>
      <c r="V102" s="627"/>
      <c r="W102" s="627"/>
      <c r="X102" s="627"/>
      <c r="Y102" s="627"/>
      <c r="AR102" s="626"/>
      <c r="AS102" s="626"/>
      <c r="AT102" s="626"/>
      <c r="AU102" s="626"/>
      <c r="AV102" s="626"/>
      <c r="AW102" s="626"/>
      <c r="AX102" s="626"/>
      <c r="AY102" s="626"/>
      <c r="AZ102" s="626"/>
      <c r="BA102" s="626"/>
      <c r="BB102" s="626"/>
      <c r="BC102" s="626"/>
      <c r="BD102" s="626"/>
      <c r="BE102" s="626"/>
      <c r="BF102" s="626"/>
    </row>
    <row r="103" spans="1:58">
      <c r="A103" s="641"/>
      <c r="B103" s="685"/>
      <c r="C103" s="1651" t="s">
        <v>551</v>
      </c>
      <c r="D103" s="1651" t="s">
        <v>132</v>
      </c>
      <c r="E103" s="1651"/>
      <c r="F103" s="814">
        <v>-2E-3</v>
      </c>
      <c r="G103" s="719">
        <v>0</v>
      </c>
      <c r="H103" s="719">
        <v>0</v>
      </c>
      <c r="I103" s="721">
        <v>-2E-3</v>
      </c>
      <c r="K103" s="813"/>
      <c r="L103" s="813"/>
      <c r="M103" s="813"/>
      <c r="N103" s="627"/>
      <c r="O103" s="627"/>
      <c r="P103" s="627"/>
      <c r="Q103" s="627"/>
      <c r="R103" s="627"/>
      <c r="S103" s="627"/>
      <c r="T103" s="627"/>
      <c r="U103" s="627"/>
      <c r="V103" s="627"/>
      <c r="W103" s="627"/>
      <c r="X103" s="627"/>
      <c r="Y103" s="627"/>
      <c r="AR103" s="626"/>
      <c r="AS103" s="626"/>
      <c r="AT103" s="626"/>
      <c r="AU103" s="626"/>
      <c r="AV103" s="626"/>
      <c r="AW103" s="626"/>
      <c r="AX103" s="626"/>
      <c r="AY103" s="626"/>
      <c r="AZ103" s="626"/>
      <c r="BA103" s="626"/>
      <c r="BB103" s="626"/>
      <c r="BC103" s="626"/>
      <c r="BD103" s="626"/>
      <c r="BE103" s="626"/>
      <c r="BF103" s="626"/>
    </row>
    <row r="104" spans="1:58">
      <c r="A104" s="641"/>
      <c r="B104" s="1638" t="s">
        <v>552</v>
      </c>
      <c r="C104" s="1639"/>
      <c r="D104" s="1639"/>
      <c r="E104" s="1650"/>
      <c r="F104" s="814">
        <v>7.6139999999999999</v>
      </c>
      <c r="G104" s="719">
        <v>82.424000000000007</v>
      </c>
      <c r="H104" s="719">
        <v>0</v>
      </c>
      <c r="I104" s="721">
        <v>90.037999999999997</v>
      </c>
      <c r="K104" s="813"/>
      <c r="L104" s="813"/>
      <c r="M104" s="813"/>
      <c r="N104" s="627"/>
      <c r="O104" s="627"/>
      <c r="P104" s="627"/>
      <c r="Q104" s="627"/>
      <c r="R104" s="627"/>
      <c r="S104" s="627"/>
      <c r="T104" s="627"/>
      <c r="U104" s="627"/>
      <c r="V104" s="627"/>
      <c r="W104" s="627"/>
      <c r="X104" s="627"/>
      <c r="Y104" s="627"/>
      <c r="AR104" s="626"/>
      <c r="AS104" s="626"/>
      <c r="AT104" s="626"/>
      <c r="AU104" s="626"/>
      <c r="AV104" s="626"/>
      <c r="AW104" s="626"/>
      <c r="AX104" s="626"/>
      <c r="AY104" s="626"/>
      <c r="AZ104" s="626"/>
      <c r="BA104" s="626"/>
      <c r="BB104" s="626"/>
      <c r="BC104" s="626"/>
      <c r="BD104" s="626"/>
      <c r="BE104" s="626"/>
      <c r="BF104" s="626"/>
    </row>
    <row r="105" spans="1:58">
      <c r="A105" s="641"/>
      <c r="B105" s="685"/>
      <c r="C105" s="1639" t="s">
        <v>553</v>
      </c>
      <c r="D105" s="1639"/>
      <c r="E105" s="1650"/>
      <c r="F105" s="814">
        <v>7.8540000000000001</v>
      </c>
      <c r="G105" s="719">
        <v>94.893000000000001</v>
      </c>
      <c r="H105" s="815">
        <v>0</v>
      </c>
      <c r="I105" s="721">
        <v>102.747</v>
      </c>
      <c r="K105" s="813"/>
      <c r="L105" s="813"/>
      <c r="M105" s="813"/>
      <c r="N105" s="627"/>
      <c r="O105" s="627"/>
      <c r="P105" s="627"/>
      <c r="Q105" s="627"/>
      <c r="R105" s="627"/>
      <c r="S105" s="627"/>
      <c r="T105" s="627"/>
      <c r="U105" s="627"/>
      <c r="V105" s="627"/>
      <c r="W105" s="627"/>
      <c r="X105" s="627"/>
      <c r="Y105" s="627"/>
      <c r="AR105" s="626"/>
      <c r="AS105" s="626"/>
      <c r="AT105" s="626"/>
      <c r="AU105" s="626"/>
      <c r="AV105" s="626"/>
      <c r="AW105" s="626"/>
      <c r="AX105" s="626"/>
      <c r="AY105" s="626"/>
      <c r="AZ105" s="626"/>
      <c r="BA105" s="626"/>
      <c r="BB105" s="626"/>
      <c r="BC105" s="626"/>
      <c r="BD105" s="626"/>
      <c r="BE105" s="626"/>
      <c r="BF105" s="626"/>
    </row>
    <row r="106" spans="1:58" ht="27" customHeight="1">
      <c r="A106" s="641"/>
      <c r="B106" s="685"/>
      <c r="C106" s="1651" t="s">
        <v>554</v>
      </c>
      <c r="D106" s="1651"/>
      <c r="E106" s="1651"/>
      <c r="F106" s="814">
        <v>0</v>
      </c>
      <c r="G106" s="719">
        <v>-0.14799999999999999</v>
      </c>
      <c r="H106" s="719">
        <v>0</v>
      </c>
      <c r="I106" s="721">
        <v>-0.14799999999999999</v>
      </c>
      <c r="K106" s="813"/>
      <c r="L106" s="813"/>
      <c r="M106" s="813"/>
      <c r="N106" s="627"/>
      <c r="O106" s="627"/>
      <c r="P106" s="627"/>
      <c r="Q106" s="627"/>
      <c r="R106" s="627"/>
      <c r="S106" s="627"/>
      <c r="T106" s="627"/>
      <c r="U106" s="627"/>
      <c r="V106" s="627"/>
      <c r="W106" s="627"/>
      <c r="X106" s="627"/>
      <c r="Y106" s="627"/>
      <c r="AR106" s="626"/>
      <c r="AS106" s="626"/>
      <c r="AT106" s="626"/>
      <c r="AU106" s="626"/>
      <c r="AV106" s="626"/>
      <c r="AW106" s="626"/>
      <c r="AX106" s="626"/>
      <c r="AY106" s="626"/>
      <c r="AZ106" s="626"/>
      <c r="BA106" s="626"/>
      <c r="BB106" s="626"/>
      <c r="BC106" s="626"/>
      <c r="BD106" s="626"/>
      <c r="BE106" s="626"/>
      <c r="BF106" s="626"/>
    </row>
    <row r="107" spans="1:58" ht="27" customHeight="1">
      <c r="A107" s="641"/>
      <c r="B107" s="685"/>
      <c r="C107" s="1651" t="s">
        <v>555</v>
      </c>
      <c r="D107" s="1651" t="s">
        <v>132</v>
      </c>
      <c r="E107" s="1651"/>
      <c r="F107" s="814">
        <v>-0.24</v>
      </c>
      <c r="G107" s="719">
        <v>-12.321</v>
      </c>
      <c r="H107" s="815">
        <v>0</v>
      </c>
      <c r="I107" s="721">
        <v>-12.561</v>
      </c>
      <c r="K107" s="813"/>
      <c r="L107" s="813"/>
      <c r="M107" s="813"/>
      <c r="N107" s="627"/>
      <c r="O107" s="627"/>
      <c r="P107" s="627"/>
      <c r="Q107" s="627"/>
      <c r="R107" s="627"/>
      <c r="S107" s="627"/>
      <c r="T107" s="627"/>
      <c r="U107" s="627"/>
      <c r="V107" s="627"/>
      <c r="W107" s="627"/>
      <c r="X107" s="627"/>
      <c r="Y107" s="627"/>
      <c r="AR107" s="626"/>
      <c r="AS107" s="626"/>
      <c r="AT107" s="626"/>
      <c r="AU107" s="626"/>
      <c r="AV107" s="626"/>
      <c r="AW107" s="626"/>
      <c r="AX107" s="626"/>
      <c r="AY107" s="626"/>
      <c r="AZ107" s="626"/>
      <c r="BA107" s="626"/>
      <c r="BB107" s="626"/>
      <c r="BC107" s="626"/>
      <c r="BD107" s="626"/>
      <c r="BE107" s="626"/>
      <c r="BF107" s="626"/>
    </row>
    <row r="108" spans="1:58" ht="27" customHeight="1">
      <c r="A108" s="641"/>
      <c r="B108" s="1638" t="s">
        <v>142</v>
      </c>
      <c r="C108" s="1639"/>
      <c r="D108" s="1639"/>
      <c r="E108" s="1650"/>
      <c r="F108" s="814">
        <v>0</v>
      </c>
      <c r="G108" s="719">
        <v>802.07299999999998</v>
      </c>
      <c r="H108" s="719">
        <v>71.893000000000001</v>
      </c>
      <c r="I108" s="721">
        <v>873.96600000000001</v>
      </c>
      <c r="K108" s="813"/>
      <c r="L108" s="813"/>
      <c r="M108" s="813"/>
      <c r="N108" s="627"/>
      <c r="O108" s="627"/>
      <c r="P108" s="627"/>
      <c r="Q108" s="627"/>
      <c r="R108" s="627"/>
      <c r="S108" s="627"/>
      <c r="T108" s="627"/>
      <c r="U108" s="627"/>
      <c r="V108" s="627"/>
      <c r="W108" s="627"/>
      <c r="X108" s="627"/>
      <c r="Y108" s="627"/>
      <c r="AR108" s="626"/>
      <c r="AS108" s="626"/>
      <c r="AT108" s="626"/>
      <c r="AU108" s="626"/>
      <c r="AV108" s="626"/>
      <c r="AW108" s="626"/>
      <c r="AX108" s="626"/>
      <c r="AY108" s="626"/>
      <c r="AZ108" s="626"/>
      <c r="BA108" s="626"/>
      <c r="BB108" s="626"/>
      <c r="BC108" s="626"/>
      <c r="BD108" s="626"/>
      <c r="BE108" s="626"/>
      <c r="BF108" s="626"/>
    </row>
    <row r="109" spans="1:58" ht="27" customHeight="1">
      <c r="A109" s="641"/>
      <c r="B109" s="685"/>
      <c r="C109" s="1639" t="s">
        <v>143</v>
      </c>
      <c r="D109" s="1639"/>
      <c r="E109" s="1650"/>
      <c r="F109" s="814">
        <v>0</v>
      </c>
      <c r="G109" s="719">
        <v>802.07299999999998</v>
      </c>
      <c r="H109" s="815">
        <v>72.634</v>
      </c>
      <c r="I109" s="721">
        <v>874.70699999999999</v>
      </c>
      <c r="K109" s="813"/>
      <c r="L109" s="813"/>
      <c r="M109" s="813"/>
      <c r="N109" s="627"/>
      <c r="O109" s="627"/>
      <c r="P109" s="627"/>
      <c r="Q109" s="627"/>
      <c r="R109" s="627"/>
      <c r="S109" s="627"/>
      <c r="T109" s="627"/>
      <c r="U109" s="627"/>
      <c r="V109" s="627"/>
      <c r="W109" s="627"/>
      <c r="X109" s="627"/>
      <c r="Y109" s="627"/>
      <c r="AR109" s="626"/>
      <c r="AS109" s="626"/>
      <c r="AT109" s="626"/>
      <c r="AU109" s="626"/>
      <c r="AV109" s="626"/>
      <c r="AW109" s="626"/>
      <c r="AX109" s="626"/>
      <c r="AY109" s="626"/>
      <c r="AZ109" s="626"/>
      <c r="BA109" s="626"/>
      <c r="BB109" s="626"/>
      <c r="BC109" s="626"/>
      <c r="BD109" s="626"/>
      <c r="BE109" s="626"/>
      <c r="BF109" s="626"/>
    </row>
    <row r="110" spans="1:58" ht="27" hidden="1" customHeight="1">
      <c r="A110" s="641"/>
      <c r="B110" s="685"/>
      <c r="C110" s="1651" t="s">
        <v>144</v>
      </c>
      <c r="D110" s="1651"/>
      <c r="E110" s="1651"/>
      <c r="F110" s="814">
        <v>0</v>
      </c>
      <c r="G110" s="719">
        <v>0</v>
      </c>
      <c r="H110" s="815">
        <v>0</v>
      </c>
      <c r="I110" s="721">
        <v>0</v>
      </c>
      <c r="K110" s="813"/>
      <c r="L110" s="813"/>
      <c r="M110" s="813"/>
      <c r="N110" s="627"/>
      <c r="O110" s="627"/>
      <c r="P110" s="627"/>
      <c r="Q110" s="627"/>
      <c r="R110" s="627"/>
      <c r="S110" s="627"/>
      <c r="T110" s="627"/>
      <c r="U110" s="627"/>
      <c r="V110" s="627"/>
      <c r="W110" s="627"/>
      <c r="X110" s="627"/>
      <c r="Y110" s="627"/>
      <c r="AR110" s="626"/>
      <c r="AS110" s="626"/>
      <c r="AT110" s="626"/>
      <c r="AU110" s="626"/>
      <c r="AV110" s="626"/>
      <c r="AW110" s="626"/>
      <c r="AX110" s="626"/>
      <c r="AY110" s="626"/>
      <c r="AZ110" s="626"/>
      <c r="BA110" s="626"/>
      <c r="BB110" s="626"/>
      <c r="BC110" s="626"/>
      <c r="BD110" s="626"/>
      <c r="BE110" s="626"/>
      <c r="BF110" s="626"/>
    </row>
    <row r="111" spans="1:58" ht="27" customHeight="1">
      <c r="A111" s="641"/>
      <c r="B111" s="685"/>
      <c r="C111" s="1651" t="s">
        <v>145</v>
      </c>
      <c r="D111" s="1651" t="s">
        <v>132</v>
      </c>
      <c r="E111" s="1651"/>
      <c r="F111" s="814">
        <v>0</v>
      </c>
      <c r="G111" s="719">
        <v>0</v>
      </c>
      <c r="H111" s="815">
        <v>-0.74099999999999999</v>
      </c>
      <c r="I111" s="721">
        <v>-0.74099999999999999</v>
      </c>
      <c r="K111" s="813"/>
      <c r="L111" s="813"/>
      <c r="M111" s="813"/>
      <c r="N111" s="627"/>
      <c r="O111" s="627"/>
      <c r="P111" s="627"/>
      <c r="Q111" s="627"/>
      <c r="R111" s="627"/>
      <c r="S111" s="627"/>
      <c r="T111" s="627"/>
      <c r="U111" s="627"/>
      <c r="V111" s="627"/>
      <c r="W111" s="627"/>
      <c r="X111" s="627"/>
      <c r="Y111" s="627"/>
      <c r="AR111" s="626"/>
      <c r="AS111" s="626"/>
      <c r="AT111" s="626"/>
      <c r="AU111" s="626"/>
      <c r="AV111" s="626"/>
      <c r="AW111" s="626"/>
      <c r="AX111" s="626"/>
      <c r="AY111" s="626"/>
      <c r="AZ111" s="626"/>
      <c r="BA111" s="626"/>
      <c r="BB111" s="626"/>
      <c r="BC111" s="626"/>
      <c r="BD111" s="626"/>
      <c r="BE111" s="626"/>
      <c r="BF111" s="626"/>
    </row>
    <row r="112" spans="1:58" ht="27" hidden="1" customHeight="1">
      <c r="A112" s="641"/>
      <c r="B112" s="1638" t="s">
        <v>146</v>
      </c>
      <c r="C112" s="1639"/>
      <c r="D112" s="1639"/>
      <c r="E112" s="1650"/>
      <c r="F112" s="814">
        <v>0</v>
      </c>
      <c r="G112" s="719">
        <v>0</v>
      </c>
      <c r="H112" s="719">
        <v>0</v>
      </c>
      <c r="I112" s="721">
        <v>0</v>
      </c>
      <c r="K112" s="813"/>
      <c r="L112" s="813"/>
      <c r="M112" s="813"/>
      <c r="N112" s="627"/>
      <c r="O112" s="627"/>
      <c r="P112" s="627"/>
      <c r="Q112" s="627"/>
      <c r="R112" s="627"/>
      <c r="S112" s="627"/>
      <c r="T112" s="627"/>
      <c r="U112" s="627"/>
      <c r="V112" s="627"/>
      <c r="W112" s="627"/>
      <c r="X112" s="627"/>
      <c r="Y112" s="627"/>
      <c r="AR112" s="626"/>
      <c r="AS112" s="626"/>
      <c r="AT112" s="626"/>
      <c r="AU112" s="626"/>
      <c r="AV112" s="626"/>
      <c r="AW112" s="626"/>
      <c r="AX112" s="626"/>
      <c r="AY112" s="626"/>
      <c r="AZ112" s="626"/>
      <c r="BA112" s="626"/>
      <c r="BB112" s="626"/>
      <c r="BC112" s="626"/>
      <c r="BD112" s="626"/>
      <c r="BE112" s="626"/>
      <c r="BF112" s="626"/>
    </row>
    <row r="113" spans="1:58" ht="27" hidden="1" customHeight="1">
      <c r="A113" s="641"/>
      <c r="B113" s="685"/>
      <c r="C113" s="1639" t="s">
        <v>147</v>
      </c>
      <c r="D113" s="1639"/>
      <c r="E113" s="1650"/>
      <c r="F113" s="814">
        <v>0</v>
      </c>
      <c r="G113" s="719">
        <v>0</v>
      </c>
      <c r="H113" s="815">
        <v>0</v>
      </c>
      <c r="I113" s="721">
        <v>0</v>
      </c>
      <c r="K113" s="813"/>
      <c r="L113" s="813"/>
      <c r="M113" s="813"/>
      <c r="N113" s="627"/>
      <c r="O113" s="627"/>
      <c r="P113" s="627"/>
      <c r="Q113" s="627"/>
      <c r="R113" s="627"/>
      <c r="S113" s="627"/>
      <c r="T113" s="627"/>
      <c r="U113" s="627"/>
      <c r="V113" s="627"/>
      <c r="W113" s="627"/>
      <c r="X113" s="627"/>
      <c r="Y113" s="627"/>
      <c r="AR113" s="626"/>
      <c r="AS113" s="626"/>
      <c r="AT113" s="626"/>
      <c r="AU113" s="626"/>
      <c r="AV113" s="626"/>
      <c r="AW113" s="626"/>
      <c r="AX113" s="626"/>
      <c r="AY113" s="626"/>
      <c r="AZ113" s="626"/>
      <c r="BA113" s="626"/>
      <c r="BB113" s="626"/>
      <c r="BC113" s="626"/>
      <c r="BD113" s="626"/>
      <c r="BE113" s="626"/>
      <c r="BF113" s="626"/>
    </row>
    <row r="114" spans="1:58" ht="27" hidden="1" customHeight="1">
      <c r="A114" s="641"/>
      <c r="B114" s="685"/>
      <c r="C114" s="1651" t="s">
        <v>148</v>
      </c>
      <c r="D114" s="1651"/>
      <c r="E114" s="1651"/>
      <c r="F114" s="814">
        <v>0</v>
      </c>
      <c r="G114" s="719">
        <v>0</v>
      </c>
      <c r="H114" s="815">
        <v>0</v>
      </c>
      <c r="I114" s="721">
        <v>0</v>
      </c>
      <c r="K114" s="813"/>
      <c r="L114" s="813"/>
      <c r="M114" s="813"/>
      <c r="N114" s="627"/>
      <c r="O114" s="627"/>
      <c r="P114" s="627"/>
      <c r="Q114" s="627"/>
      <c r="R114" s="627"/>
      <c r="S114" s="627"/>
      <c r="T114" s="627"/>
      <c r="U114" s="627"/>
      <c r="V114" s="627"/>
      <c r="W114" s="627"/>
      <c r="X114" s="627"/>
      <c r="Y114" s="627"/>
      <c r="AR114" s="626"/>
      <c r="AS114" s="626"/>
      <c r="AT114" s="626"/>
      <c r="AU114" s="626"/>
      <c r="AV114" s="626"/>
      <c r="AW114" s="626"/>
      <c r="AX114" s="626"/>
      <c r="AY114" s="626"/>
      <c r="AZ114" s="626"/>
      <c r="BA114" s="626"/>
      <c r="BB114" s="626"/>
      <c r="BC114" s="626"/>
      <c r="BD114" s="626"/>
      <c r="BE114" s="626"/>
      <c r="BF114" s="626"/>
    </row>
    <row r="115" spans="1:58" ht="27" hidden="1" customHeight="1">
      <c r="A115" s="641"/>
      <c r="B115" s="685"/>
      <c r="C115" s="1651" t="s">
        <v>149</v>
      </c>
      <c r="D115" s="1651" t="s">
        <v>132</v>
      </c>
      <c r="E115" s="1651"/>
      <c r="F115" s="814">
        <v>0</v>
      </c>
      <c r="G115" s="719">
        <v>0</v>
      </c>
      <c r="H115" s="815">
        <v>0</v>
      </c>
      <c r="I115" s="721">
        <v>0</v>
      </c>
      <c r="K115" s="813"/>
      <c r="L115" s="813"/>
      <c r="M115" s="813"/>
      <c r="N115" s="627"/>
      <c r="O115" s="627"/>
      <c r="P115" s="627"/>
      <c r="Q115" s="627"/>
      <c r="R115" s="627"/>
      <c r="S115" s="627"/>
      <c r="T115" s="627"/>
      <c r="U115" s="627"/>
      <c r="V115" s="627"/>
      <c r="W115" s="627"/>
      <c r="X115" s="627"/>
      <c r="Y115" s="627"/>
      <c r="AR115" s="626"/>
      <c r="AS115" s="626"/>
      <c r="AT115" s="626"/>
      <c r="AU115" s="626"/>
      <c r="AV115" s="626"/>
      <c r="AW115" s="626"/>
      <c r="AX115" s="626"/>
      <c r="AY115" s="626"/>
      <c r="AZ115" s="626"/>
      <c r="BA115" s="626"/>
      <c r="BB115" s="626"/>
      <c r="BC115" s="626"/>
      <c r="BD115" s="626"/>
      <c r="BE115" s="626"/>
      <c r="BF115" s="626"/>
    </row>
    <row r="116" spans="1:58" ht="27" hidden="1" customHeight="1">
      <c r="A116" s="641"/>
      <c r="B116" s="1638" t="s">
        <v>150</v>
      </c>
      <c r="C116" s="1639"/>
      <c r="D116" s="1639"/>
      <c r="E116" s="1650"/>
      <c r="F116" s="814">
        <v>0</v>
      </c>
      <c r="G116" s="719">
        <v>0</v>
      </c>
      <c r="H116" s="719">
        <v>0</v>
      </c>
      <c r="I116" s="721">
        <v>0</v>
      </c>
      <c r="K116" s="813"/>
      <c r="L116" s="813"/>
      <c r="M116" s="813"/>
      <c r="N116" s="627"/>
      <c r="O116" s="627"/>
      <c r="P116" s="627"/>
      <c r="Q116" s="627"/>
      <c r="R116" s="627"/>
      <c r="S116" s="627"/>
      <c r="T116" s="627"/>
      <c r="U116" s="627"/>
      <c r="V116" s="627"/>
      <c r="W116" s="627"/>
      <c r="X116" s="627"/>
      <c r="Y116" s="627"/>
      <c r="AR116" s="626"/>
      <c r="AS116" s="626"/>
      <c r="AT116" s="626"/>
      <c r="AU116" s="626"/>
      <c r="AV116" s="626"/>
      <c r="AW116" s="626"/>
      <c r="AX116" s="626"/>
      <c r="AY116" s="626"/>
      <c r="AZ116" s="626"/>
      <c r="BA116" s="626"/>
      <c r="BB116" s="626"/>
      <c r="BC116" s="626"/>
      <c r="BD116" s="626"/>
      <c r="BE116" s="626"/>
      <c r="BF116" s="626"/>
    </row>
    <row r="117" spans="1:58" ht="27" hidden="1" customHeight="1">
      <c r="A117" s="641"/>
      <c r="B117" s="685"/>
      <c r="C117" s="1639" t="s">
        <v>151</v>
      </c>
      <c r="D117" s="1639"/>
      <c r="E117" s="1650"/>
      <c r="F117" s="814">
        <v>0</v>
      </c>
      <c r="G117" s="719">
        <v>0</v>
      </c>
      <c r="H117" s="815">
        <v>0</v>
      </c>
      <c r="I117" s="721">
        <v>0</v>
      </c>
      <c r="K117" s="813"/>
      <c r="L117" s="813"/>
      <c r="M117" s="813"/>
      <c r="N117" s="627"/>
      <c r="O117" s="627"/>
      <c r="P117" s="627"/>
      <c r="Q117" s="627"/>
      <c r="R117" s="627"/>
      <c r="S117" s="627"/>
      <c r="T117" s="627"/>
      <c r="U117" s="627"/>
      <c r="V117" s="627"/>
      <c r="W117" s="627"/>
      <c r="X117" s="627"/>
      <c r="Y117" s="627"/>
      <c r="AR117" s="626"/>
      <c r="AS117" s="626"/>
      <c r="AT117" s="626"/>
      <c r="AU117" s="626"/>
      <c r="AV117" s="626"/>
      <c r="AW117" s="626"/>
      <c r="AX117" s="626"/>
      <c r="AY117" s="626"/>
      <c r="AZ117" s="626"/>
      <c r="BA117" s="626"/>
      <c r="BB117" s="626"/>
      <c r="BC117" s="626"/>
      <c r="BD117" s="626"/>
      <c r="BE117" s="626"/>
      <c r="BF117" s="626"/>
    </row>
    <row r="118" spans="1:58" ht="27" hidden="1" customHeight="1">
      <c r="A118" s="641"/>
      <c r="B118" s="685"/>
      <c r="C118" s="1651" t="s">
        <v>152</v>
      </c>
      <c r="D118" s="1651"/>
      <c r="E118" s="1651"/>
      <c r="F118" s="814">
        <v>0</v>
      </c>
      <c r="G118" s="719">
        <v>0</v>
      </c>
      <c r="H118" s="815">
        <v>0</v>
      </c>
      <c r="I118" s="721">
        <v>0</v>
      </c>
      <c r="K118" s="813"/>
      <c r="L118" s="813"/>
      <c r="M118" s="813"/>
      <c r="N118" s="627"/>
      <c r="O118" s="627"/>
      <c r="P118" s="627"/>
      <c r="Q118" s="627"/>
      <c r="R118" s="627"/>
      <c r="S118" s="627"/>
      <c r="T118" s="627"/>
      <c r="U118" s="627"/>
      <c r="V118" s="627"/>
      <c r="W118" s="627"/>
      <c r="X118" s="627"/>
      <c r="Y118" s="627"/>
      <c r="AR118" s="626"/>
      <c r="AS118" s="626"/>
      <c r="AT118" s="626"/>
      <c r="AU118" s="626"/>
      <c r="AV118" s="626"/>
      <c r="AW118" s="626"/>
      <c r="AX118" s="626"/>
      <c r="AY118" s="626"/>
      <c r="AZ118" s="626"/>
      <c r="BA118" s="626"/>
      <c r="BB118" s="626"/>
      <c r="BC118" s="626"/>
      <c r="BD118" s="626"/>
      <c r="BE118" s="626"/>
      <c r="BF118" s="626"/>
    </row>
    <row r="119" spans="1:58" ht="27" hidden="1" customHeight="1">
      <c r="A119" s="641"/>
      <c r="B119" s="685"/>
      <c r="C119" s="1651" t="s">
        <v>153</v>
      </c>
      <c r="D119" s="1651" t="s">
        <v>132</v>
      </c>
      <c r="E119" s="1651"/>
      <c r="F119" s="814">
        <v>0</v>
      </c>
      <c r="G119" s="719">
        <v>0</v>
      </c>
      <c r="H119" s="815">
        <v>0</v>
      </c>
      <c r="I119" s="721">
        <v>0</v>
      </c>
      <c r="K119" s="813"/>
      <c r="L119" s="813"/>
      <c r="M119" s="813"/>
      <c r="N119" s="627"/>
      <c r="O119" s="627"/>
      <c r="P119" s="627"/>
      <c r="Q119" s="627"/>
      <c r="R119" s="627"/>
      <c r="S119" s="627"/>
      <c r="T119" s="627"/>
      <c r="U119" s="627"/>
      <c r="V119" s="627"/>
      <c r="W119" s="627"/>
      <c r="X119" s="627"/>
      <c r="Y119" s="627"/>
      <c r="AR119" s="626"/>
      <c r="AS119" s="626"/>
      <c r="AT119" s="626"/>
      <c r="AU119" s="626"/>
      <c r="AV119" s="626"/>
      <c r="AW119" s="626"/>
      <c r="AX119" s="626"/>
      <c r="AY119" s="626"/>
      <c r="AZ119" s="626"/>
      <c r="BA119" s="626"/>
      <c r="BB119" s="626"/>
      <c r="BC119" s="626"/>
      <c r="BD119" s="626"/>
      <c r="BE119" s="626"/>
      <c r="BF119" s="626"/>
    </row>
    <row r="120" spans="1:58" ht="27" hidden="1" customHeight="1">
      <c r="A120" s="641"/>
      <c r="B120" s="1638" t="s">
        <v>154</v>
      </c>
      <c r="C120" s="1639"/>
      <c r="D120" s="1639"/>
      <c r="E120" s="1650"/>
      <c r="F120" s="814">
        <v>0</v>
      </c>
      <c r="G120" s="719">
        <v>0</v>
      </c>
      <c r="H120" s="719">
        <v>0</v>
      </c>
      <c r="I120" s="721">
        <v>0</v>
      </c>
      <c r="K120" s="813"/>
      <c r="L120" s="813"/>
      <c r="M120" s="813"/>
      <c r="N120" s="627"/>
      <c r="O120" s="627"/>
      <c r="P120" s="627"/>
      <c r="Q120" s="627"/>
      <c r="R120" s="627"/>
      <c r="S120" s="627"/>
      <c r="T120" s="627"/>
      <c r="U120" s="627"/>
      <c r="V120" s="627"/>
      <c r="W120" s="627"/>
      <c r="X120" s="627"/>
      <c r="Y120" s="627"/>
      <c r="AR120" s="626"/>
      <c r="AS120" s="626"/>
      <c r="AT120" s="626"/>
      <c r="AU120" s="626"/>
      <c r="AV120" s="626"/>
      <c r="AW120" s="626"/>
      <c r="AX120" s="626"/>
      <c r="AY120" s="626"/>
      <c r="AZ120" s="626"/>
      <c r="BA120" s="626"/>
      <c r="BB120" s="626"/>
      <c r="BC120" s="626"/>
      <c r="BD120" s="626"/>
      <c r="BE120" s="626"/>
      <c r="BF120" s="626"/>
    </row>
    <row r="121" spans="1:58" ht="27" hidden="1" customHeight="1">
      <c r="A121" s="641"/>
      <c r="B121" s="685"/>
      <c r="C121" s="1639" t="s">
        <v>155</v>
      </c>
      <c r="D121" s="1639"/>
      <c r="E121" s="1650"/>
      <c r="F121" s="814">
        <v>0</v>
      </c>
      <c r="G121" s="719">
        <v>0</v>
      </c>
      <c r="H121" s="815">
        <v>0</v>
      </c>
      <c r="I121" s="721">
        <v>0</v>
      </c>
      <c r="K121" s="813"/>
      <c r="L121" s="813"/>
      <c r="M121" s="813"/>
      <c r="N121" s="627"/>
      <c r="O121" s="627"/>
      <c r="P121" s="627"/>
      <c r="Q121" s="627"/>
      <c r="R121" s="627"/>
      <c r="S121" s="627"/>
      <c r="T121" s="627"/>
      <c r="U121" s="627"/>
      <c r="V121" s="627"/>
      <c r="W121" s="627"/>
      <c r="X121" s="627"/>
      <c r="Y121" s="627"/>
      <c r="AR121" s="626"/>
      <c r="AS121" s="626"/>
      <c r="AT121" s="626"/>
      <c r="AU121" s="626"/>
      <c r="AV121" s="626"/>
      <c r="AW121" s="626"/>
      <c r="AX121" s="626"/>
      <c r="AY121" s="626"/>
      <c r="AZ121" s="626"/>
      <c r="BA121" s="626"/>
      <c r="BB121" s="626"/>
      <c r="BC121" s="626"/>
      <c r="BD121" s="626"/>
      <c r="BE121" s="626"/>
      <c r="BF121" s="626"/>
    </row>
    <row r="122" spans="1:58" ht="27" hidden="1" customHeight="1">
      <c r="A122" s="641"/>
      <c r="B122" s="685"/>
      <c r="C122" s="1651" t="s">
        <v>156</v>
      </c>
      <c r="D122" s="1651"/>
      <c r="E122" s="1651"/>
      <c r="F122" s="814">
        <v>0</v>
      </c>
      <c r="G122" s="719">
        <v>0</v>
      </c>
      <c r="H122" s="815">
        <v>0</v>
      </c>
      <c r="I122" s="721">
        <v>0</v>
      </c>
      <c r="K122" s="813"/>
      <c r="L122" s="813"/>
      <c r="M122" s="813"/>
      <c r="N122" s="627"/>
      <c r="O122" s="627"/>
      <c r="P122" s="627"/>
      <c r="Q122" s="627"/>
      <c r="R122" s="627"/>
      <c r="S122" s="627"/>
      <c r="T122" s="627"/>
      <c r="U122" s="627"/>
      <c r="V122" s="627"/>
      <c r="W122" s="627"/>
      <c r="X122" s="627"/>
      <c r="Y122" s="627"/>
      <c r="AR122" s="626"/>
      <c r="AS122" s="626"/>
      <c r="AT122" s="626"/>
      <c r="AU122" s="626"/>
      <c r="AV122" s="626"/>
      <c r="AW122" s="626"/>
      <c r="AX122" s="626"/>
      <c r="AY122" s="626"/>
      <c r="AZ122" s="626"/>
      <c r="BA122" s="626"/>
      <c r="BB122" s="626"/>
      <c r="BC122" s="626"/>
      <c r="BD122" s="626"/>
      <c r="BE122" s="626"/>
      <c r="BF122" s="626"/>
    </row>
    <row r="123" spans="1:58" ht="27" hidden="1" customHeight="1">
      <c r="A123" s="641"/>
      <c r="B123" s="685"/>
      <c r="C123" s="1651" t="s">
        <v>157</v>
      </c>
      <c r="D123" s="1651" t="s">
        <v>132</v>
      </c>
      <c r="E123" s="1651"/>
      <c r="F123" s="814">
        <v>0</v>
      </c>
      <c r="G123" s="719">
        <v>0</v>
      </c>
      <c r="H123" s="815">
        <v>0</v>
      </c>
      <c r="I123" s="721">
        <v>0</v>
      </c>
      <c r="K123" s="813"/>
      <c r="L123" s="813"/>
      <c r="M123" s="813"/>
      <c r="N123" s="627"/>
      <c r="O123" s="627"/>
      <c r="P123" s="627"/>
      <c r="Q123" s="627"/>
      <c r="R123" s="627"/>
      <c r="S123" s="627"/>
      <c r="T123" s="627"/>
      <c r="U123" s="627"/>
      <c r="V123" s="627"/>
      <c r="W123" s="627"/>
      <c r="X123" s="627"/>
      <c r="Y123" s="627"/>
      <c r="AR123" s="626"/>
      <c r="AS123" s="626"/>
      <c r="AT123" s="626"/>
      <c r="AU123" s="626"/>
      <c r="AV123" s="626"/>
      <c r="AW123" s="626"/>
      <c r="AX123" s="626"/>
      <c r="AY123" s="626"/>
      <c r="AZ123" s="626"/>
      <c r="BA123" s="626"/>
      <c r="BB123" s="626"/>
      <c r="BC123" s="626"/>
      <c r="BD123" s="626"/>
      <c r="BE123" s="626"/>
      <c r="BF123" s="626"/>
    </row>
    <row r="124" spans="1:58" ht="27" hidden="1" customHeight="1">
      <c r="A124" s="641"/>
      <c r="B124" s="1638" t="s">
        <v>158</v>
      </c>
      <c r="C124" s="1639"/>
      <c r="D124" s="1639"/>
      <c r="E124" s="1650"/>
      <c r="F124" s="814">
        <v>0</v>
      </c>
      <c r="G124" s="719">
        <v>0</v>
      </c>
      <c r="H124" s="719">
        <v>0</v>
      </c>
      <c r="I124" s="721">
        <v>0</v>
      </c>
      <c r="K124" s="813"/>
      <c r="L124" s="813"/>
      <c r="M124" s="813"/>
      <c r="N124" s="627"/>
      <c r="O124" s="627"/>
      <c r="P124" s="627"/>
      <c r="Q124" s="627"/>
      <c r="R124" s="627"/>
      <c r="S124" s="627"/>
      <c r="T124" s="627"/>
      <c r="U124" s="627"/>
      <c r="V124" s="627"/>
      <c r="W124" s="627"/>
      <c r="X124" s="627"/>
      <c r="Y124" s="627"/>
      <c r="AR124" s="626"/>
      <c r="AS124" s="626"/>
      <c r="AT124" s="626"/>
      <c r="AU124" s="626"/>
      <c r="AV124" s="626"/>
      <c r="AW124" s="626"/>
      <c r="AX124" s="626"/>
      <c r="AY124" s="626"/>
      <c r="AZ124" s="626"/>
      <c r="BA124" s="626"/>
      <c r="BB124" s="626"/>
      <c r="BC124" s="626"/>
      <c r="BD124" s="626"/>
      <c r="BE124" s="626"/>
      <c r="BF124" s="626"/>
    </row>
    <row r="125" spans="1:58" ht="27" hidden="1" customHeight="1">
      <c r="A125" s="641"/>
      <c r="B125" s="685"/>
      <c r="C125" s="1639" t="s">
        <v>159</v>
      </c>
      <c r="D125" s="1639"/>
      <c r="E125" s="1650"/>
      <c r="F125" s="814">
        <v>0</v>
      </c>
      <c r="G125" s="719">
        <v>0</v>
      </c>
      <c r="H125" s="815">
        <v>0</v>
      </c>
      <c r="I125" s="721">
        <v>0</v>
      </c>
      <c r="K125" s="813"/>
      <c r="L125" s="813"/>
      <c r="M125" s="813"/>
      <c r="N125" s="627"/>
      <c r="O125" s="627"/>
      <c r="P125" s="627"/>
      <c r="Q125" s="627"/>
      <c r="R125" s="627"/>
      <c r="S125" s="627"/>
      <c r="T125" s="627"/>
      <c r="U125" s="627"/>
      <c r="V125" s="627"/>
      <c r="W125" s="627"/>
      <c r="X125" s="627"/>
      <c r="Y125" s="627"/>
      <c r="AR125" s="626"/>
      <c r="AS125" s="626"/>
      <c r="AT125" s="626"/>
      <c r="AU125" s="626"/>
      <c r="AV125" s="626"/>
      <c r="AW125" s="626"/>
      <c r="AX125" s="626"/>
      <c r="AY125" s="626"/>
      <c r="AZ125" s="626"/>
      <c r="BA125" s="626"/>
      <c r="BB125" s="626"/>
      <c r="BC125" s="626"/>
      <c r="BD125" s="626"/>
      <c r="BE125" s="626"/>
      <c r="BF125" s="626"/>
    </row>
    <row r="126" spans="1:58" ht="27" hidden="1" customHeight="1">
      <c r="A126" s="641"/>
      <c r="B126" s="685"/>
      <c r="C126" s="1651" t="s">
        <v>160</v>
      </c>
      <c r="D126" s="1651"/>
      <c r="E126" s="1651"/>
      <c r="F126" s="814">
        <v>0</v>
      </c>
      <c r="G126" s="719">
        <v>0</v>
      </c>
      <c r="H126" s="815">
        <v>0</v>
      </c>
      <c r="I126" s="721">
        <v>0</v>
      </c>
      <c r="K126" s="813"/>
      <c r="L126" s="813"/>
      <c r="M126" s="813"/>
      <c r="N126" s="627"/>
      <c r="O126" s="627"/>
      <c r="P126" s="627"/>
      <c r="Q126" s="627"/>
      <c r="R126" s="627"/>
      <c r="S126" s="627"/>
      <c r="T126" s="627"/>
      <c r="U126" s="627"/>
      <c r="V126" s="627"/>
      <c r="W126" s="627"/>
      <c r="X126" s="627"/>
      <c r="Y126" s="627"/>
      <c r="AR126" s="626"/>
      <c r="AS126" s="626"/>
      <c r="AT126" s="626"/>
      <c r="AU126" s="626"/>
      <c r="AV126" s="626"/>
      <c r="AW126" s="626"/>
      <c r="AX126" s="626"/>
      <c r="AY126" s="626"/>
      <c r="AZ126" s="626"/>
      <c r="BA126" s="626"/>
      <c r="BB126" s="626"/>
      <c r="BC126" s="626"/>
      <c r="BD126" s="626"/>
      <c r="BE126" s="626"/>
      <c r="BF126" s="626"/>
    </row>
    <row r="127" spans="1:58" ht="27" hidden="1" customHeight="1">
      <c r="A127" s="641"/>
      <c r="B127" s="685"/>
      <c r="C127" s="1651" t="s">
        <v>161</v>
      </c>
      <c r="D127" s="1651" t="s">
        <v>132</v>
      </c>
      <c r="E127" s="1651"/>
      <c r="F127" s="814">
        <v>0</v>
      </c>
      <c r="G127" s="719">
        <v>0</v>
      </c>
      <c r="H127" s="815">
        <v>0</v>
      </c>
      <c r="I127" s="721">
        <v>0</v>
      </c>
      <c r="K127" s="813"/>
      <c r="L127" s="813"/>
      <c r="M127" s="813"/>
      <c r="N127" s="627"/>
      <c r="O127" s="627"/>
      <c r="P127" s="627"/>
      <c r="Q127" s="627"/>
      <c r="R127" s="627"/>
      <c r="S127" s="627"/>
      <c r="T127" s="627"/>
      <c r="U127" s="627"/>
      <c r="V127" s="627"/>
      <c r="W127" s="627"/>
      <c r="X127" s="627"/>
      <c r="Y127" s="627"/>
      <c r="AR127" s="626"/>
      <c r="AS127" s="626"/>
      <c r="AT127" s="626"/>
      <c r="AU127" s="626"/>
      <c r="AV127" s="626"/>
      <c r="AW127" s="626"/>
      <c r="AX127" s="626"/>
      <c r="AY127" s="626"/>
      <c r="AZ127" s="626"/>
      <c r="BA127" s="626"/>
      <c r="BB127" s="626"/>
      <c r="BC127" s="626"/>
      <c r="BD127" s="626"/>
      <c r="BE127" s="626"/>
      <c r="BF127" s="626"/>
    </row>
    <row r="128" spans="1:58" ht="27" hidden="1" customHeight="1">
      <c r="A128" s="641"/>
      <c r="B128" s="1638" t="s">
        <v>162</v>
      </c>
      <c r="C128" s="1639"/>
      <c r="D128" s="1639"/>
      <c r="E128" s="1650"/>
      <c r="F128" s="814">
        <v>0</v>
      </c>
      <c r="G128" s="719">
        <v>0</v>
      </c>
      <c r="H128" s="719">
        <v>0</v>
      </c>
      <c r="I128" s="721">
        <v>0</v>
      </c>
      <c r="K128" s="813"/>
      <c r="L128" s="813"/>
      <c r="M128" s="813"/>
      <c r="N128" s="627"/>
      <c r="O128" s="627"/>
      <c r="P128" s="627"/>
      <c r="Q128" s="627"/>
      <c r="R128" s="627"/>
      <c r="S128" s="627"/>
      <c r="T128" s="627"/>
      <c r="U128" s="627"/>
      <c r="V128" s="627"/>
      <c r="W128" s="627"/>
      <c r="X128" s="627"/>
      <c r="Y128" s="627"/>
      <c r="AR128" s="626"/>
      <c r="AS128" s="626"/>
      <c r="AT128" s="626"/>
      <c r="AU128" s="626"/>
      <c r="AV128" s="626"/>
      <c r="AW128" s="626"/>
      <c r="AX128" s="626"/>
      <c r="AY128" s="626"/>
      <c r="AZ128" s="626"/>
      <c r="BA128" s="626"/>
      <c r="BB128" s="626"/>
      <c r="BC128" s="626"/>
      <c r="BD128" s="626"/>
      <c r="BE128" s="626"/>
      <c r="BF128" s="626"/>
    </row>
    <row r="129" spans="1:58" ht="27" hidden="1" customHeight="1">
      <c r="A129" s="641"/>
      <c r="B129" s="685"/>
      <c r="C129" s="1639" t="s">
        <v>163</v>
      </c>
      <c r="D129" s="1639"/>
      <c r="E129" s="1650"/>
      <c r="F129" s="814">
        <v>0</v>
      </c>
      <c r="G129" s="719">
        <v>0</v>
      </c>
      <c r="H129" s="815">
        <v>0</v>
      </c>
      <c r="I129" s="721">
        <v>0</v>
      </c>
      <c r="K129" s="813"/>
      <c r="L129" s="813"/>
      <c r="M129" s="813"/>
      <c r="N129" s="627"/>
      <c r="O129" s="627"/>
      <c r="P129" s="627"/>
      <c r="Q129" s="627"/>
      <c r="R129" s="627"/>
      <c r="S129" s="627"/>
      <c r="T129" s="627"/>
      <c r="U129" s="627"/>
      <c r="V129" s="627"/>
      <c r="W129" s="627"/>
      <c r="X129" s="627"/>
      <c r="Y129" s="627"/>
      <c r="AR129" s="626"/>
      <c r="AS129" s="626"/>
      <c r="AT129" s="626"/>
      <c r="AU129" s="626"/>
      <c r="AV129" s="626"/>
      <c r="AW129" s="626"/>
      <c r="AX129" s="626"/>
      <c r="AY129" s="626"/>
      <c r="AZ129" s="626"/>
      <c r="BA129" s="626"/>
      <c r="BB129" s="626"/>
      <c r="BC129" s="626"/>
      <c r="BD129" s="626"/>
      <c r="BE129" s="626"/>
      <c r="BF129" s="626"/>
    </row>
    <row r="130" spans="1:58" ht="27" hidden="1" customHeight="1">
      <c r="A130" s="641"/>
      <c r="B130" s="685"/>
      <c r="C130" s="1651" t="s">
        <v>164</v>
      </c>
      <c r="D130" s="1651"/>
      <c r="E130" s="1651"/>
      <c r="F130" s="814">
        <v>0</v>
      </c>
      <c r="G130" s="719">
        <v>0</v>
      </c>
      <c r="H130" s="815">
        <v>0</v>
      </c>
      <c r="I130" s="721">
        <v>0</v>
      </c>
      <c r="K130" s="813"/>
      <c r="L130" s="813"/>
      <c r="M130" s="813"/>
      <c r="N130" s="627"/>
      <c r="O130" s="627"/>
      <c r="P130" s="627"/>
      <c r="Q130" s="627"/>
      <c r="R130" s="627"/>
      <c r="S130" s="627"/>
      <c r="T130" s="627"/>
      <c r="U130" s="627"/>
      <c r="V130" s="627"/>
      <c r="W130" s="627"/>
      <c r="X130" s="627"/>
      <c r="Y130" s="627"/>
      <c r="AR130" s="626"/>
      <c r="AS130" s="626"/>
      <c r="AT130" s="626"/>
      <c r="AU130" s="626"/>
      <c r="AV130" s="626"/>
      <c r="AW130" s="626"/>
      <c r="AX130" s="626"/>
      <c r="AY130" s="626"/>
      <c r="AZ130" s="626"/>
      <c r="BA130" s="626"/>
      <c r="BB130" s="626"/>
      <c r="BC130" s="626"/>
      <c r="BD130" s="626"/>
      <c r="BE130" s="626"/>
      <c r="BF130" s="626"/>
    </row>
    <row r="131" spans="1:58" ht="27" hidden="1" customHeight="1">
      <c r="A131" s="641"/>
      <c r="B131" s="685"/>
      <c r="C131" s="1651" t="s">
        <v>165</v>
      </c>
      <c r="D131" s="1651" t="s">
        <v>132</v>
      </c>
      <c r="E131" s="1651"/>
      <c r="F131" s="814">
        <v>0</v>
      </c>
      <c r="G131" s="719">
        <v>0</v>
      </c>
      <c r="H131" s="815">
        <v>0</v>
      </c>
      <c r="I131" s="721">
        <v>0</v>
      </c>
      <c r="K131" s="813"/>
      <c r="L131" s="813"/>
      <c r="M131" s="813"/>
      <c r="N131" s="627"/>
      <c r="O131" s="627"/>
      <c r="P131" s="627"/>
      <c r="Q131" s="627"/>
      <c r="R131" s="627"/>
      <c r="S131" s="627"/>
      <c r="T131" s="627"/>
      <c r="U131" s="627"/>
      <c r="V131" s="627"/>
      <c r="W131" s="627"/>
      <c r="X131" s="627"/>
      <c r="Y131" s="627"/>
      <c r="AR131" s="626"/>
      <c r="AS131" s="626"/>
      <c r="AT131" s="626"/>
      <c r="AU131" s="626"/>
      <c r="AV131" s="626"/>
      <c r="AW131" s="626"/>
      <c r="AX131" s="626"/>
      <c r="AY131" s="626"/>
      <c r="AZ131" s="626"/>
      <c r="BA131" s="626"/>
      <c r="BB131" s="626"/>
      <c r="BC131" s="626"/>
      <c r="BD131" s="626"/>
      <c r="BE131" s="626"/>
      <c r="BF131" s="626"/>
    </row>
    <row r="132" spans="1:58" ht="27" customHeight="1">
      <c r="A132" s="641"/>
      <c r="B132" s="1638" t="s">
        <v>556</v>
      </c>
      <c r="C132" s="1639"/>
      <c r="D132" s="1639"/>
      <c r="E132" s="1650"/>
      <c r="F132" s="814">
        <v>15.821</v>
      </c>
      <c r="G132" s="719">
        <v>0</v>
      </c>
      <c r="H132" s="719">
        <v>0</v>
      </c>
      <c r="I132" s="721">
        <v>15.821</v>
      </c>
      <c r="K132" s="813"/>
      <c r="L132" s="813"/>
      <c r="M132" s="813"/>
      <c r="N132" s="627"/>
      <c r="O132" s="627"/>
      <c r="P132" s="627"/>
      <c r="Q132" s="627"/>
      <c r="R132" s="627"/>
      <c r="S132" s="627"/>
      <c r="T132" s="627"/>
      <c r="U132" s="627"/>
      <c r="V132" s="627"/>
      <c r="W132" s="627"/>
      <c r="X132" s="627"/>
      <c r="Y132" s="627"/>
      <c r="AR132" s="626"/>
      <c r="AS132" s="626"/>
      <c r="AT132" s="626"/>
      <c r="AU132" s="626"/>
      <c r="AV132" s="626"/>
      <c r="AW132" s="626"/>
      <c r="AX132" s="626"/>
      <c r="AY132" s="626"/>
      <c r="AZ132" s="626"/>
      <c r="BA132" s="626"/>
      <c r="BB132" s="626"/>
      <c r="BC132" s="626"/>
      <c r="BD132" s="626"/>
      <c r="BE132" s="626"/>
      <c r="BF132" s="626"/>
    </row>
    <row r="133" spans="1:58" ht="27" customHeight="1">
      <c r="A133" s="641"/>
      <c r="B133" s="685"/>
      <c r="C133" s="1639" t="s">
        <v>557</v>
      </c>
      <c r="D133" s="1639"/>
      <c r="E133" s="1650"/>
      <c r="F133" s="814">
        <v>17.093</v>
      </c>
      <c r="G133" s="719">
        <v>0</v>
      </c>
      <c r="H133" s="815">
        <v>0</v>
      </c>
      <c r="I133" s="721">
        <v>17.093</v>
      </c>
      <c r="K133" s="813"/>
      <c r="L133" s="813"/>
      <c r="M133" s="813"/>
      <c r="N133" s="627"/>
      <c r="O133" s="627"/>
      <c r="P133" s="627"/>
      <c r="Q133" s="627"/>
      <c r="R133" s="627"/>
      <c r="S133" s="627"/>
      <c r="T133" s="627"/>
      <c r="U133" s="627"/>
      <c r="V133" s="627"/>
      <c r="W133" s="627"/>
      <c r="X133" s="627"/>
      <c r="Y133" s="627"/>
      <c r="AR133" s="626"/>
      <c r="AS133" s="626"/>
      <c r="AT133" s="626"/>
      <c r="AU133" s="626"/>
      <c r="AV133" s="626"/>
      <c r="AW133" s="626"/>
      <c r="AX133" s="626"/>
      <c r="AY133" s="626"/>
      <c r="AZ133" s="626"/>
      <c r="BA133" s="626"/>
      <c r="BB133" s="626"/>
      <c r="BC133" s="626"/>
      <c r="BD133" s="626"/>
      <c r="BE133" s="626"/>
      <c r="BF133" s="626"/>
    </row>
    <row r="134" spans="1:58" ht="27.75" customHeight="1">
      <c r="A134" s="641"/>
      <c r="B134" s="685"/>
      <c r="C134" s="1651" t="s">
        <v>558</v>
      </c>
      <c r="D134" s="1651"/>
      <c r="E134" s="1651"/>
      <c r="F134" s="814">
        <v>-0.13900000000000001</v>
      </c>
      <c r="G134" s="719">
        <v>0</v>
      </c>
      <c r="H134" s="815">
        <v>0</v>
      </c>
      <c r="I134" s="721">
        <v>-0.13900000000000001</v>
      </c>
      <c r="K134" s="813"/>
      <c r="L134" s="813"/>
      <c r="M134" s="813"/>
      <c r="N134" s="627"/>
      <c r="O134" s="627"/>
      <c r="P134" s="627"/>
      <c r="Q134" s="627"/>
      <c r="R134" s="627"/>
      <c r="S134" s="627"/>
      <c r="T134" s="627"/>
      <c r="U134" s="627"/>
      <c r="V134" s="627"/>
      <c r="W134" s="627"/>
      <c r="X134" s="627"/>
      <c r="Y134" s="627"/>
      <c r="AR134" s="626"/>
      <c r="AS134" s="626"/>
      <c r="AT134" s="626"/>
      <c r="AU134" s="626"/>
      <c r="AV134" s="626"/>
      <c r="AW134" s="626"/>
      <c r="AX134" s="626"/>
      <c r="AY134" s="626"/>
      <c r="AZ134" s="626"/>
      <c r="BA134" s="626"/>
      <c r="BB134" s="626"/>
      <c r="BC134" s="626"/>
      <c r="BD134" s="626"/>
      <c r="BE134" s="626"/>
      <c r="BF134" s="626"/>
    </row>
    <row r="135" spans="1:58" ht="27" customHeight="1">
      <c r="A135" s="641"/>
      <c r="B135" s="685"/>
      <c r="C135" s="1651" t="s">
        <v>559</v>
      </c>
      <c r="D135" s="1651" t="s">
        <v>132</v>
      </c>
      <c r="E135" s="1651"/>
      <c r="F135" s="814">
        <v>-1.133</v>
      </c>
      <c r="G135" s="719">
        <v>0</v>
      </c>
      <c r="H135" s="815">
        <v>0</v>
      </c>
      <c r="I135" s="721">
        <v>-1.133</v>
      </c>
      <c r="K135" s="813"/>
      <c r="L135" s="813"/>
      <c r="M135" s="813"/>
      <c r="N135" s="627"/>
      <c r="O135" s="627"/>
      <c r="P135" s="627"/>
      <c r="Q135" s="627"/>
      <c r="R135" s="627"/>
      <c r="S135" s="627"/>
      <c r="T135" s="627"/>
      <c r="U135" s="627"/>
      <c r="V135" s="627"/>
      <c r="W135" s="627"/>
      <c r="X135" s="627"/>
      <c r="Y135" s="627"/>
      <c r="AR135" s="626"/>
      <c r="AS135" s="626"/>
      <c r="AT135" s="626"/>
      <c r="AU135" s="626"/>
      <c r="AV135" s="626"/>
      <c r="AW135" s="626"/>
      <c r="AX135" s="626"/>
      <c r="AY135" s="626"/>
      <c r="AZ135" s="626"/>
      <c r="BA135" s="626"/>
      <c r="BB135" s="626"/>
      <c r="BC135" s="626"/>
      <c r="BD135" s="626"/>
      <c r="BE135" s="626"/>
      <c r="BF135" s="626"/>
    </row>
    <row r="136" spans="1:58" ht="27" hidden="1" customHeight="1">
      <c r="A136" s="641"/>
      <c r="B136" s="1638" t="s">
        <v>166</v>
      </c>
      <c r="C136" s="1639"/>
      <c r="D136" s="1639"/>
      <c r="E136" s="1639"/>
      <c r="F136" s="814">
        <v>0</v>
      </c>
      <c r="G136" s="719">
        <v>0</v>
      </c>
      <c r="H136" s="719">
        <v>0</v>
      </c>
      <c r="I136" s="721">
        <v>0</v>
      </c>
      <c r="K136" s="813"/>
      <c r="L136" s="813"/>
      <c r="M136" s="813"/>
      <c r="N136" s="627"/>
      <c r="O136" s="627"/>
      <c r="P136" s="627"/>
      <c r="Q136" s="627"/>
      <c r="R136" s="627"/>
      <c r="S136" s="627"/>
      <c r="T136" s="627"/>
      <c r="U136" s="627"/>
      <c r="V136" s="627"/>
      <c r="W136" s="627"/>
      <c r="X136" s="627"/>
      <c r="Y136" s="627"/>
      <c r="AR136" s="626"/>
      <c r="AS136" s="626"/>
      <c r="AT136" s="626"/>
      <c r="AU136" s="626"/>
      <c r="AV136" s="626"/>
      <c r="AW136" s="626"/>
      <c r="AX136" s="626"/>
      <c r="AY136" s="626"/>
      <c r="AZ136" s="626"/>
      <c r="BA136" s="626"/>
      <c r="BB136" s="626"/>
      <c r="BC136" s="626"/>
      <c r="BD136" s="626"/>
      <c r="BE136" s="626"/>
      <c r="BF136" s="626"/>
    </row>
    <row r="137" spans="1:58" ht="27" hidden="1" customHeight="1">
      <c r="A137" s="641"/>
      <c r="B137" s="685"/>
      <c r="C137" s="1639" t="s">
        <v>167</v>
      </c>
      <c r="D137" s="1639"/>
      <c r="E137" s="1639"/>
      <c r="F137" s="814">
        <v>0</v>
      </c>
      <c r="G137" s="719">
        <v>0</v>
      </c>
      <c r="H137" s="815">
        <v>0</v>
      </c>
      <c r="I137" s="721">
        <v>0</v>
      </c>
      <c r="K137" s="813"/>
      <c r="L137" s="813"/>
      <c r="M137" s="813"/>
      <c r="N137" s="627"/>
      <c r="O137" s="627"/>
      <c r="P137" s="627"/>
      <c r="Q137" s="627"/>
      <c r="R137" s="627"/>
      <c r="S137" s="627"/>
      <c r="T137" s="627"/>
      <c r="U137" s="627"/>
      <c r="V137" s="627"/>
      <c r="W137" s="627"/>
      <c r="X137" s="627"/>
      <c r="Y137" s="627"/>
      <c r="AR137" s="626"/>
      <c r="AS137" s="626"/>
      <c r="AT137" s="626"/>
      <c r="AU137" s="626"/>
      <c r="AV137" s="626"/>
      <c r="AW137" s="626"/>
      <c r="AX137" s="626"/>
      <c r="AY137" s="626"/>
      <c r="AZ137" s="626"/>
      <c r="BA137" s="626"/>
      <c r="BB137" s="626"/>
      <c r="BC137" s="626"/>
      <c r="BD137" s="626"/>
      <c r="BE137" s="626"/>
      <c r="BF137" s="626"/>
    </row>
    <row r="138" spans="1:58" ht="27" hidden="1" customHeight="1">
      <c r="A138" s="641"/>
      <c r="B138" s="685"/>
      <c r="C138" s="1651" t="s">
        <v>168</v>
      </c>
      <c r="D138" s="1651" t="s">
        <v>132</v>
      </c>
      <c r="E138" s="1638"/>
      <c r="F138" s="814">
        <v>0</v>
      </c>
      <c r="G138" s="719">
        <v>0</v>
      </c>
      <c r="H138" s="815">
        <v>0</v>
      </c>
      <c r="I138" s="721">
        <v>0</v>
      </c>
      <c r="K138" s="813"/>
      <c r="L138" s="813"/>
      <c r="M138" s="813"/>
      <c r="N138" s="627"/>
      <c r="O138" s="627"/>
      <c r="P138" s="627"/>
      <c r="Q138" s="627"/>
      <c r="R138" s="627"/>
      <c r="S138" s="627"/>
      <c r="T138" s="627"/>
      <c r="U138" s="627"/>
      <c r="V138" s="627"/>
      <c r="W138" s="627"/>
      <c r="X138" s="627"/>
      <c r="Y138" s="627"/>
      <c r="AR138" s="626"/>
      <c r="AS138" s="626"/>
      <c r="AT138" s="626"/>
      <c r="AU138" s="626"/>
      <c r="AV138" s="626"/>
      <c r="AW138" s="626"/>
      <c r="AX138" s="626"/>
      <c r="AY138" s="626"/>
      <c r="AZ138" s="626"/>
      <c r="BA138" s="626"/>
      <c r="BB138" s="626"/>
      <c r="BC138" s="626"/>
      <c r="BD138" s="626"/>
      <c r="BE138" s="626"/>
      <c r="BF138" s="626"/>
    </row>
    <row r="139" spans="1:58" ht="27" hidden="1" customHeight="1">
      <c r="A139" s="641"/>
      <c r="B139" s="1638" t="s">
        <v>169</v>
      </c>
      <c r="C139" s="1639"/>
      <c r="D139" s="1639"/>
      <c r="E139" s="1639"/>
      <c r="F139" s="814">
        <v>0</v>
      </c>
      <c r="G139" s="719">
        <v>0</v>
      </c>
      <c r="H139" s="719">
        <v>0</v>
      </c>
      <c r="I139" s="721">
        <v>0</v>
      </c>
      <c r="K139" s="813"/>
      <c r="L139" s="813"/>
      <c r="M139" s="813"/>
      <c r="N139" s="627"/>
      <c r="O139" s="627"/>
      <c r="P139" s="627"/>
      <c r="Q139" s="627"/>
      <c r="R139" s="627"/>
      <c r="S139" s="627"/>
      <c r="T139" s="627"/>
      <c r="U139" s="627"/>
      <c r="V139" s="627"/>
      <c r="W139" s="627"/>
      <c r="X139" s="627"/>
      <c r="Y139" s="627"/>
      <c r="AR139" s="626"/>
      <c r="AS139" s="626"/>
      <c r="AT139" s="626"/>
      <c r="AU139" s="626"/>
      <c r="AV139" s="626"/>
      <c r="AW139" s="626"/>
      <c r="AX139" s="626"/>
      <c r="AY139" s="626"/>
      <c r="AZ139" s="626"/>
      <c r="BA139" s="626"/>
      <c r="BB139" s="626"/>
      <c r="BC139" s="626"/>
      <c r="BD139" s="626"/>
      <c r="BE139" s="626"/>
      <c r="BF139" s="626"/>
    </row>
    <row r="140" spans="1:58" ht="27" hidden="1" customHeight="1">
      <c r="A140" s="641"/>
      <c r="B140" s="685"/>
      <c r="C140" s="1639" t="s">
        <v>170</v>
      </c>
      <c r="D140" s="1639"/>
      <c r="E140" s="1639"/>
      <c r="F140" s="814">
        <v>0</v>
      </c>
      <c r="G140" s="719">
        <v>0</v>
      </c>
      <c r="H140" s="815">
        <v>0</v>
      </c>
      <c r="I140" s="721">
        <v>0</v>
      </c>
      <c r="K140" s="813"/>
      <c r="L140" s="813"/>
      <c r="M140" s="813"/>
      <c r="N140" s="627"/>
      <c r="O140" s="627"/>
      <c r="P140" s="627"/>
      <c r="Q140" s="627"/>
      <c r="R140" s="627"/>
      <c r="S140" s="627"/>
      <c r="T140" s="627"/>
      <c r="U140" s="627"/>
      <c r="V140" s="627"/>
      <c r="W140" s="627"/>
      <c r="X140" s="627"/>
      <c r="Y140" s="627"/>
      <c r="AR140" s="626"/>
      <c r="AS140" s="626"/>
      <c r="AT140" s="626"/>
      <c r="AU140" s="626"/>
      <c r="AV140" s="626"/>
      <c r="AW140" s="626"/>
      <c r="AX140" s="626"/>
      <c r="AY140" s="626"/>
      <c r="AZ140" s="626"/>
      <c r="BA140" s="626"/>
      <c r="BB140" s="626"/>
      <c r="BC140" s="626"/>
      <c r="BD140" s="626"/>
      <c r="BE140" s="626"/>
      <c r="BF140" s="626"/>
    </row>
    <row r="141" spans="1:58" ht="27" hidden="1" customHeight="1">
      <c r="A141" s="641"/>
      <c r="B141" s="685"/>
      <c r="C141" s="1651" t="s">
        <v>171</v>
      </c>
      <c r="D141" s="1651" t="s">
        <v>132</v>
      </c>
      <c r="E141" s="1638"/>
      <c r="F141" s="814">
        <v>0</v>
      </c>
      <c r="G141" s="719">
        <v>0</v>
      </c>
      <c r="H141" s="815">
        <v>0</v>
      </c>
      <c r="I141" s="721">
        <v>0</v>
      </c>
      <c r="K141" s="813"/>
      <c r="L141" s="813"/>
      <c r="M141" s="813"/>
      <c r="N141" s="627"/>
      <c r="O141" s="627"/>
      <c r="P141" s="627"/>
      <c r="Q141" s="627"/>
      <c r="R141" s="627"/>
      <c r="S141" s="627"/>
      <c r="T141" s="627"/>
      <c r="U141" s="627"/>
      <c r="V141" s="627"/>
      <c r="W141" s="627"/>
      <c r="X141" s="627"/>
      <c r="Y141" s="627"/>
      <c r="AR141" s="626"/>
      <c r="AS141" s="626"/>
      <c r="AT141" s="626"/>
      <c r="AU141" s="626"/>
      <c r="AV141" s="626"/>
      <c r="AW141" s="626"/>
      <c r="AX141" s="626"/>
      <c r="AY141" s="626"/>
      <c r="AZ141" s="626"/>
      <c r="BA141" s="626"/>
      <c r="BB141" s="626"/>
      <c r="BC141" s="626"/>
      <c r="BD141" s="626"/>
      <c r="BE141" s="626"/>
      <c r="BF141" s="626"/>
    </row>
    <row r="142" spans="1:58" ht="27" hidden="1" customHeight="1">
      <c r="A142" s="641"/>
      <c r="B142" s="1638" t="s">
        <v>172</v>
      </c>
      <c r="C142" s="1639"/>
      <c r="D142" s="1639"/>
      <c r="E142" s="1639"/>
      <c r="F142" s="814">
        <v>0</v>
      </c>
      <c r="G142" s="719">
        <v>0</v>
      </c>
      <c r="H142" s="719">
        <v>0</v>
      </c>
      <c r="I142" s="721">
        <v>0</v>
      </c>
      <c r="K142" s="813"/>
      <c r="L142" s="813"/>
      <c r="M142" s="813"/>
      <c r="N142" s="627"/>
      <c r="O142" s="627"/>
      <c r="P142" s="627"/>
      <c r="Q142" s="627"/>
      <c r="R142" s="627"/>
      <c r="S142" s="627"/>
      <c r="T142" s="627"/>
      <c r="U142" s="627"/>
      <c r="V142" s="627"/>
      <c r="W142" s="627"/>
      <c r="X142" s="627"/>
      <c r="Y142" s="627"/>
      <c r="AR142" s="626"/>
      <c r="AS142" s="626"/>
      <c r="AT142" s="626"/>
      <c r="AU142" s="626"/>
      <c r="AV142" s="626"/>
      <c r="AW142" s="626"/>
      <c r="AX142" s="626"/>
      <c r="AY142" s="626"/>
      <c r="AZ142" s="626"/>
      <c r="BA142" s="626"/>
      <c r="BB142" s="626"/>
      <c r="BC142" s="626"/>
      <c r="BD142" s="626"/>
      <c r="BE142" s="626"/>
      <c r="BF142" s="626"/>
    </row>
    <row r="143" spans="1:58" ht="27" hidden="1" customHeight="1">
      <c r="A143" s="641"/>
      <c r="B143" s="685"/>
      <c r="C143" s="1639" t="s">
        <v>173</v>
      </c>
      <c r="D143" s="1639"/>
      <c r="E143" s="1639"/>
      <c r="F143" s="814">
        <v>0</v>
      </c>
      <c r="G143" s="719">
        <v>0</v>
      </c>
      <c r="H143" s="815">
        <v>0</v>
      </c>
      <c r="I143" s="721">
        <v>0</v>
      </c>
      <c r="K143" s="813"/>
      <c r="L143" s="813"/>
      <c r="M143" s="813"/>
      <c r="N143" s="627"/>
      <c r="O143" s="627"/>
      <c r="P143" s="627"/>
      <c r="Q143" s="627"/>
      <c r="R143" s="627"/>
      <c r="S143" s="627"/>
      <c r="T143" s="627"/>
      <c r="U143" s="627"/>
      <c r="V143" s="627"/>
      <c r="W143" s="627"/>
      <c r="X143" s="627"/>
      <c r="Y143" s="627"/>
      <c r="AR143" s="626"/>
      <c r="AS143" s="626"/>
      <c r="AT143" s="626"/>
      <c r="AU143" s="626"/>
      <c r="AV143" s="626"/>
      <c r="AW143" s="626"/>
      <c r="AX143" s="626"/>
      <c r="AY143" s="626"/>
      <c r="AZ143" s="626"/>
      <c r="BA143" s="626"/>
      <c r="BB143" s="626"/>
      <c r="BC143" s="626"/>
      <c r="BD143" s="626"/>
      <c r="BE143" s="626"/>
      <c r="BF143" s="626"/>
    </row>
    <row r="144" spans="1:58" ht="27" hidden="1" customHeight="1">
      <c r="A144" s="641"/>
      <c r="B144" s="685"/>
      <c r="C144" s="1651" t="s">
        <v>174</v>
      </c>
      <c r="D144" s="1651" t="s">
        <v>132</v>
      </c>
      <c r="E144" s="1638"/>
      <c r="F144" s="814">
        <v>0</v>
      </c>
      <c r="G144" s="719">
        <v>0</v>
      </c>
      <c r="H144" s="815">
        <v>0</v>
      </c>
      <c r="I144" s="721">
        <v>0</v>
      </c>
      <c r="K144" s="813"/>
      <c r="L144" s="813"/>
      <c r="M144" s="813"/>
      <c r="N144" s="627"/>
      <c r="O144" s="627"/>
      <c r="P144" s="627"/>
      <c r="Q144" s="627"/>
      <c r="R144" s="627"/>
      <c r="S144" s="627"/>
      <c r="T144" s="627"/>
      <c r="U144" s="627"/>
      <c r="V144" s="627"/>
      <c r="W144" s="627"/>
      <c r="X144" s="627"/>
      <c r="Y144" s="627"/>
      <c r="AR144" s="626"/>
      <c r="AS144" s="626"/>
      <c r="AT144" s="626"/>
      <c r="AU144" s="626"/>
      <c r="AV144" s="626"/>
      <c r="AW144" s="626"/>
      <c r="AX144" s="626"/>
      <c r="AY144" s="626"/>
      <c r="AZ144" s="626"/>
      <c r="BA144" s="626"/>
      <c r="BB144" s="626"/>
      <c r="BC144" s="626"/>
      <c r="BD144" s="626"/>
      <c r="BE144" s="626"/>
      <c r="BF144" s="626"/>
    </row>
    <row r="145" spans="1:58" ht="27" hidden="1" customHeight="1">
      <c r="A145" s="641"/>
      <c r="B145" s="1638" t="s">
        <v>175</v>
      </c>
      <c r="C145" s="1639"/>
      <c r="D145" s="1639"/>
      <c r="E145" s="1639"/>
      <c r="F145" s="814">
        <v>0</v>
      </c>
      <c r="G145" s="719">
        <v>0</v>
      </c>
      <c r="H145" s="719">
        <v>0</v>
      </c>
      <c r="I145" s="721">
        <v>0</v>
      </c>
      <c r="K145" s="813"/>
      <c r="L145" s="813"/>
      <c r="M145" s="813"/>
      <c r="N145" s="627"/>
      <c r="O145" s="627"/>
      <c r="P145" s="627"/>
      <c r="Q145" s="627"/>
      <c r="R145" s="627"/>
      <c r="S145" s="627"/>
      <c r="T145" s="627"/>
      <c r="U145" s="627"/>
      <c r="V145" s="627"/>
      <c r="W145" s="627"/>
      <c r="X145" s="627"/>
      <c r="Y145" s="627"/>
      <c r="AR145" s="626"/>
      <c r="AS145" s="626"/>
      <c r="AT145" s="626"/>
      <c r="AU145" s="626"/>
      <c r="AV145" s="626"/>
      <c r="AW145" s="626"/>
      <c r="AX145" s="626"/>
      <c r="AY145" s="626"/>
      <c r="AZ145" s="626"/>
      <c r="BA145" s="626"/>
      <c r="BB145" s="626"/>
      <c r="BC145" s="626"/>
      <c r="BD145" s="626"/>
      <c r="BE145" s="626"/>
      <c r="BF145" s="626"/>
    </row>
    <row r="146" spans="1:58" ht="27" hidden="1" customHeight="1">
      <c r="A146" s="641"/>
      <c r="B146" s="685"/>
      <c r="C146" s="1639" t="s">
        <v>176</v>
      </c>
      <c r="D146" s="1639"/>
      <c r="E146" s="1639"/>
      <c r="F146" s="814">
        <v>0</v>
      </c>
      <c r="G146" s="719">
        <v>0</v>
      </c>
      <c r="H146" s="815">
        <v>0</v>
      </c>
      <c r="I146" s="721">
        <v>0</v>
      </c>
      <c r="K146" s="813"/>
      <c r="L146" s="813"/>
      <c r="M146" s="813"/>
      <c r="N146" s="627"/>
      <c r="O146" s="627"/>
      <c r="P146" s="627"/>
      <c r="Q146" s="627"/>
      <c r="R146" s="627"/>
      <c r="S146" s="627"/>
      <c r="T146" s="627"/>
      <c r="U146" s="627"/>
      <c r="V146" s="627"/>
      <c r="W146" s="627"/>
      <c r="X146" s="627"/>
      <c r="Y146" s="627"/>
      <c r="AR146" s="626"/>
      <c r="AS146" s="626"/>
      <c r="AT146" s="626"/>
      <c r="AU146" s="626"/>
      <c r="AV146" s="626"/>
      <c r="AW146" s="626"/>
      <c r="AX146" s="626"/>
      <c r="AY146" s="626"/>
      <c r="AZ146" s="626"/>
      <c r="BA146" s="626"/>
      <c r="BB146" s="626"/>
      <c r="BC146" s="626"/>
      <c r="BD146" s="626"/>
      <c r="BE146" s="626"/>
      <c r="BF146" s="626"/>
    </row>
    <row r="147" spans="1:58" ht="27" hidden="1" customHeight="1">
      <c r="A147" s="641"/>
      <c r="B147" s="685"/>
      <c r="C147" s="1651" t="s">
        <v>177</v>
      </c>
      <c r="D147" s="1651" t="s">
        <v>132</v>
      </c>
      <c r="E147" s="1638"/>
      <c r="F147" s="814">
        <v>0</v>
      </c>
      <c r="G147" s="719">
        <v>0</v>
      </c>
      <c r="H147" s="815">
        <v>0</v>
      </c>
      <c r="I147" s="721">
        <v>0</v>
      </c>
      <c r="K147" s="813"/>
      <c r="L147" s="813"/>
      <c r="M147" s="813"/>
      <c r="N147" s="627"/>
      <c r="O147" s="627"/>
      <c r="P147" s="627"/>
      <c r="Q147" s="627"/>
      <c r="R147" s="627"/>
      <c r="S147" s="627"/>
      <c r="T147" s="627"/>
      <c r="U147" s="627"/>
      <c r="V147" s="627"/>
      <c r="W147" s="627"/>
      <c r="X147" s="627"/>
      <c r="Y147" s="627"/>
      <c r="AR147" s="626"/>
      <c r="AS147" s="626"/>
      <c r="AT147" s="626"/>
      <c r="AU147" s="626"/>
      <c r="AV147" s="626"/>
      <c r="AW147" s="626"/>
      <c r="AX147" s="626"/>
      <c r="AY147" s="626"/>
      <c r="AZ147" s="626"/>
      <c r="BA147" s="626"/>
      <c r="BB147" s="626"/>
      <c r="BC147" s="626"/>
      <c r="BD147" s="626"/>
      <c r="BE147" s="626"/>
      <c r="BF147" s="626"/>
    </row>
    <row r="148" spans="1:58" ht="27" hidden="1" customHeight="1">
      <c r="A148" s="641"/>
      <c r="B148" s="1638" t="s">
        <v>178</v>
      </c>
      <c r="C148" s="1639"/>
      <c r="D148" s="1639"/>
      <c r="E148" s="1639"/>
      <c r="F148" s="814">
        <v>0</v>
      </c>
      <c r="G148" s="719">
        <v>0</v>
      </c>
      <c r="H148" s="719">
        <v>0</v>
      </c>
      <c r="I148" s="721">
        <v>0</v>
      </c>
      <c r="K148" s="813"/>
      <c r="L148" s="813"/>
      <c r="M148" s="813"/>
      <c r="N148" s="627"/>
      <c r="O148" s="627"/>
      <c r="P148" s="627"/>
      <c r="Q148" s="627"/>
      <c r="R148" s="627"/>
      <c r="S148" s="627"/>
      <c r="T148" s="627"/>
      <c r="U148" s="627"/>
      <c r="V148" s="627"/>
      <c r="W148" s="627"/>
      <c r="X148" s="627"/>
      <c r="Y148" s="627"/>
      <c r="AR148" s="626"/>
      <c r="AS148" s="626"/>
      <c r="AT148" s="626"/>
      <c r="AU148" s="626"/>
      <c r="AV148" s="626"/>
      <c r="AW148" s="626"/>
      <c r="AX148" s="626"/>
      <c r="AY148" s="626"/>
      <c r="AZ148" s="626"/>
      <c r="BA148" s="626"/>
      <c r="BB148" s="626"/>
      <c r="BC148" s="626"/>
      <c r="BD148" s="626"/>
      <c r="BE148" s="626"/>
      <c r="BF148" s="626"/>
    </row>
    <row r="149" spans="1:58" ht="27" hidden="1" customHeight="1">
      <c r="A149" s="641"/>
      <c r="B149" s="685"/>
      <c r="C149" s="1639" t="s">
        <v>179</v>
      </c>
      <c r="D149" s="1639"/>
      <c r="E149" s="1639"/>
      <c r="F149" s="814">
        <v>0</v>
      </c>
      <c r="G149" s="719">
        <v>0</v>
      </c>
      <c r="H149" s="815">
        <v>0</v>
      </c>
      <c r="I149" s="721">
        <v>0</v>
      </c>
      <c r="K149" s="813"/>
      <c r="L149" s="813"/>
      <c r="M149" s="813"/>
      <c r="N149" s="627"/>
      <c r="O149" s="627"/>
      <c r="P149" s="627"/>
      <c r="Q149" s="627"/>
      <c r="R149" s="627"/>
      <c r="S149" s="627"/>
      <c r="T149" s="627"/>
      <c r="U149" s="627"/>
      <c r="V149" s="627"/>
      <c r="W149" s="627"/>
      <c r="X149" s="627"/>
      <c r="Y149" s="627"/>
      <c r="AR149" s="626"/>
      <c r="AS149" s="626"/>
      <c r="AT149" s="626"/>
      <c r="AU149" s="626"/>
      <c r="AV149" s="626"/>
      <c r="AW149" s="626"/>
      <c r="AX149" s="626"/>
      <c r="AY149" s="626"/>
      <c r="AZ149" s="626"/>
      <c r="BA149" s="626"/>
      <c r="BB149" s="626"/>
      <c r="BC149" s="626"/>
      <c r="BD149" s="626"/>
      <c r="BE149" s="626"/>
      <c r="BF149" s="626"/>
    </row>
    <row r="150" spans="1:58" ht="27" hidden="1" customHeight="1">
      <c r="A150" s="641"/>
      <c r="B150" s="685"/>
      <c r="C150" s="1651" t="s">
        <v>180</v>
      </c>
      <c r="D150" s="1651" t="s">
        <v>132</v>
      </c>
      <c r="E150" s="1638"/>
      <c r="F150" s="814">
        <v>0</v>
      </c>
      <c r="G150" s="719">
        <v>0</v>
      </c>
      <c r="H150" s="815">
        <v>0</v>
      </c>
      <c r="I150" s="721">
        <v>0</v>
      </c>
      <c r="K150" s="813"/>
      <c r="L150" s="813"/>
      <c r="M150" s="813"/>
      <c r="N150" s="627"/>
      <c r="O150" s="627"/>
      <c r="P150" s="627"/>
      <c r="Q150" s="627"/>
      <c r="R150" s="627"/>
      <c r="S150" s="627"/>
      <c r="T150" s="627"/>
      <c r="U150" s="627"/>
      <c r="V150" s="627"/>
      <c r="W150" s="627"/>
      <c r="X150" s="627"/>
      <c r="Y150" s="627"/>
      <c r="AR150" s="626"/>
      <c r="AS150" s="626"/>
      <c r="AT150" s="626"/>
      <c r="AU150" s="626"/>
      <c r="AV150" s="626"/>
      <c r="AW150" s="626"/>
      <c r="AX150" s="626"/>
      <c r="AY150" s="626"/>
      <c r="AZ150" s="626"/>
      <c r="BA150" s="626"/>
      <c r="BB150" s="626"/>
      <c r="BC150" s="626"/>
      <c r="BD150" s="626"/>
      <c r="BE150" s="626"/>
      <c r="BF150" s="626"/>
    </row>
    <row r="151" spans="1:58" ht="27" hidden="1" customHeight="1">
      <c r="A151" s="641"/>
      <c r="B151" s="1638" t="s">
        <v>181</v>
      </c>
      <c r="C151" s="1639"/>
      <c r="D151" s="1639"/>
      <c r="E151" s="1639"/>
      <c r="F151" s="814">
        <v>0</v>
      </c>
      <c r="G151" s="719">
        <v>0</v>
      </c>
      <c r="H151" s="719">
        <v>0</v>
      </c>
      <c r="I151" s="721">
        <v>0</v>
      </c>
      <c r="K151" s="813"/>
      <c r="L151" s="813"/>
      <c r="M151" s="813"/>
      <c r="N151" s="627"/>
      <c r="O151" s="627"/>
      <c r="P151" s="627"/>
      <c r="Q151" s="627"/>
      <c r="R151" s="627"/>
      <c r="S151" s="627"/>
      <c r="T151" s="627"/>
      <c r="U151" s="627"/>
      <c r="V151" s="627"/>
      <c r="W151" s="627"/>
      <c r="X151" s="627"/>
      <c r="Y151" s="627"/>
      <c r="AR151" s="626"/>
      <c r="AS151" s="626"/>
      <c r="AT151" s="626"/>
      <c r="AU151" s="626"/>
      <c r="AV151" s="626"/>
      <c r="AW151" s="626"/>
      <c r="AX151" s="626"/>
      <c r="AY151" s="626"/>
      <c r="AZ151" s="626"/>
      <c r="BA151" s="626"/>
      <c r="BB151" s="626"/>
      <c r="BC151" s="626"/>
      <c r="BD151" s="626"/>
      <c r="BE151" s="626"/>
      <c r="BF151" s="626"/>
    </row>
    <row r="152" spans="1:58" ht="27" hidden="1" customHeight="1">
      <c r="A152" s="641"/>
      <c r="B152" s="685"/>
      <c r="C152" s="1639" t="s">
        <v>182</v>
      </c>
      <c r="D152" s="1639"/>
      <c r="E152" s="1639"/>
      <c r="F152" s="814">
        <v>0</v>
      </c>
      <c r="G152" s="719">
        <v>0</v>
      </c>
      <c r="H152" s="815">
        <v>0</v>
      </c>
      <c r="I152" s="721">
        <v>0</v>
      </c>
      <c r="K152" s="813"/>
      <c r="L152" s="813"/>
      <c r="M152" s="813"/>
      <c r="N152" s="627"/>
      <c r="O152" s="627"/>
      <c r="P152" s="627"/>
      <c r="Q152" s="627"/>
      <c r="R152" s="627"/>
      <c r="S152" s="627"/>
      <c r="T152" s="627"/>
      <c r="U152" s="627"/>
      <c r="V152" s="627"/>
      <c r="W152" s="627"/>
      <c r="X152" s="627"/>
      <c r="Y152" s="627"/>
      <c r="AR152" s="626"/>
      <c r="AS152" s="626"/>
      <c r="AT152" s="626"/>
      <c r="AU152" s="626"/>
      <c r="AV152" s="626"/>
      <c r="AW152" s="626"/>
      <c r="AX152" s="626"/>
      <c r="AY152" s="626"/>
      <c r="AZ152" s="626"/>
      <c r="BA152" s="626"/>
      <c r="BB152" s="626"/>
      <c r="BC152" s="626"/>
      <c r="BD152" s="626"/>
      <c r="BE152" s="626"/>
      <c r="BF152" s="626"/>
    </row>
    <row r="153" spans="1:58" ht="27" hidden="1" customHeight="1">
      <c r="A153" s="641"/>
      <c r="B153" s="685"/>
      <c r="C153" s="1651" t="s">
        <v>183</v>
      </c>
      <c r="D153" s="1651" t="s">
        <v>132</v>
      </c>
      <c r="E153" s="1638"/>
      <c r="F153" s="814">
        <v>0</v>
      </c>
      <c r="G153" s="719">
        <v>0</v>
      </c>
      <c r="H153" s="815">
        <v>0</v>
      </c>
      <c r="I153" s="721">
        <v>0</v>
      </c>
      <c r="K153" s="813"/>
      <c r="L153" s="813"/>
      <c r="M153" s="813"/>
      <c r="N153" s="627"/>
      <c r="O153" s="627"/>
      <c r="P153" s="627"/>
      <c r="Q153" s="627"/>
      <c r="R153" s="627"/>
      <c r="S153" s="627"/>
      <c r="T153" s="627"/>
      <c r="U153" s="627"/>
      <c r="V153" s="627"/>
      <c r="W153" s="627"/>
      <c r="X153" s="627"/>
      <c r="Y153" s="627"/>
      <c r="AR153" s="626"/>
      <c r="AS153" s="626"/>
      <c r="AT153" s="626"/>
      <c r="AU153" s="626"/>
      <c r="AV153" s="626"/>
      <c r="AW153" s="626"/>
      <c r="AX153" s="626"/>
      <c r="AY153" s="626"/>
      <c r="AZ153" s="626"/>
      <c r="BA153" s="626"/>
      <c r="BB153" s="626"/>
      <c r="BC153" s="626"/>
      <c r="BD153" s="626"/>
      <c r="BE153" s="626"/>
      <c r="BF153" s="626"/>
    </row>
    <row r="154" spans="1:58" ht="27" hidden="1" customHeight="1">
      <c r="A154" s="641"/>
      <c r="B154" s="1645" t="s">
        <v>184</v>
      </c>
      <c r="C154" s="1646"/>
      <c r="D154" s="1646"/>
      <c r="E154" s="1646"/>
      <c r="F154" s="814">
        <v>0</v>
      </c>
      <c r="G154" s="719">
        <v>0</v>
      </c>
      <c r="H154" s="815">
        <v>0</v>
      </c>
      <c r="I154" s="721">
        <v>0</v>
      </c>
      <c r="K154" s="813"/>
      <c r="L154" s="813"/>
      <c r="M154" s="813"/>
      <c r="N154" s="627"/>
      <c r="O154" s="627"/>
      <c r="P154" s="627"/>
      <c r="Q154" s="627"/>
      <c r="R154" s="627"/>
      <c r="S154" s="627"/>
      <c r="T154" s="627"/>
      <c r="U154" s="627"/>
      <c r="V154" s="627"/>
      <c r="W154" s="627"/>
      <c r="X154" s="627"/>
      <c r="Y154" s="627"/>
      <c r="AR154" s="626"/>
      <c r="AS154" s="626"/>
      <c r="AT154" s="626"/>
      <c r="AU154" s="626"/>
      <c r="AV154" s="626"/>
      <c r="AW154" s="626"/>
      <c r="AX154" s="626"/>
      <c r="AY154" s="626"/>
      <c r="AZ154" s="626"/>
      <c r="BA154" s="626"/>
      <c r="BB154" s="626"/>
      <c r="BC154" s="626"/>
      <c r="BD154" s="626"/>
      <c r="BE154" s="626"/>
      <c r="BF154" s="626"/>
    </row>
    <row r="155" spans="1:58" ht="27" hidden="1" customHeight="1">
      <c r="A155" s="641"/>
      <c r="B155" s="1645" t="s">
        <v>185</v>
      </c>
      <c r="C155" s="1646"/>
      <c r="D155" s="1646"/>
      <c r="E155" s="1646"/>
      <c r="F155" s="814">
        <v>0</v>
      </c>
      <c r="G155" s="719">
        <v>0</v>
      </c>
      <c r="H155" s="815">
        <v>0</v>
      </c>
      <c r="I155" s="721">
        <v>0</v>
      </c>
      <c r="K155" s="813"/>
      <c r="L155" s="813"/>
      <c r="M155" s="813"/>
      <c r="N155" s="627"/>
      <c r="O155" s="627"/>
      <c r="P155" s="627"/>
      <c r="Q155" s="627"/>
      <c r="R155" s="627"/>
      <c r="S155" s="627"/>
      <c r="T155" s="627"/>
      <c r="U155" s="627"/>
      <c r="V155" s="627"/>
      <c r="W155" s="627"/>
      <c r="X155" s="627"/>
      <c r="Y155" s="627"/>
      <c r="AR155" s="626"/>
      <c r="AS155" s="626"/>
      <c r="AT155" s="626"/>
      <c r="AU155" s="626"/>
      <c r="AV155" s="626"/>
      <c r="AW155" s="626"/>
      <c r="AX155" s="626"/>
      <c r="AY155" s="626"/>
      <c r="AZ155" s="626"/>
      <c r="BA155" s="626"/>
      <c r="BB155" s="626"/>
      <c r="BC155" s="626"/>
      <c r="BD155" s="626"/>
      <c r="BE155" s="626"/>
      <c r="BF155" s="626"/>
    </row>
    <row r="156" spans="1:58" ht="31.5" hidden="1" customHeight="1">
      <c r="A156" s="641"/>
      <c r="B156" s="1645" t="s">
        <v>186</v>
      </c>
      <c r="C156" s="1646"/>
      <c r="D156" s="1646"/>
      <c r="E156" s="1646"/>
      <c r="F156" s="814">
        <v>0</v>
      </c>
      <c r="G156" s="719">
        <v>0</v>
      </c>
      <c r="H156" s="719">
        <v>0</v>
      </c>
      <c r="I156" s="721">
        <v>0</v>
      </c>
      <c r="K156" s="813"/>
      <c r="L156" s="813"/>
      <c r="M156" s="813"/>
      <c r="N156" s="627"/>
      <c r="O156" s="627"/>
      <c r="P156" s="627"/>
      <c r="Q156" s="627"/>
      <c r="R156" s="627"/>
      <c r="S156" s="627"/>
      <c r="T156" s="627"/>
      <c r="U156" s="627"/>
      <c r="V156" s="627"/>
      <c r="W156" s="627"/>
      <c r="X156" s="627"/>
      <c r="Y156" s="627"/>
      <c r="AR156" s="626"/>
      <c r="AS156" s="626"/>
      <c r="AT156" s="626"/>
      <c r="AU156" s="626"/>
      <c r="AV156" s="626"/>
      <c r="AW156" s="626"/>
      <c r="AX156" s="626"/>
      <c r="AY156" s="626"/>
      <c r="AZ156" s="626"/>
      <c r="BA156" s="626"/>
      <c r="BB156" s="626"/>
      <c r="BC156" s="626"/>
      <c r="BD156" s="626"/>
      <c r="BE156" s="626"/>
      <c r="BF156" s="626"/>
    </row>
    <row r="157" spans="1:58" ht="11.25" hidden="1" customHeight="1">
      <c r="A157" s="641"/>
      <c r="B157" s="685"/>
      <c r="C157" s="1646" t="s">
        <v>187</v>
      </c>
      <c r="D157" s="1646"/>
      <c r="E157" s="1646"/>
      <c r="F157" s="814">
        <v>0</v>
      </c>
      <c r="G157" s="719">
        <v>0</v>
      </c>
      <c r="H157" s="815">
        <v>0</v>
      </c>
      <c r="I157" s="721">
        <v>0</v>
      </c>
      <c r="K157" s="813"/>
      <c r="L157" s="813"/>
      <c r="M157" s="813"/>
      <c r="N157" s="627"/>
      <c r="O157" s="627"/>
      <c r="P157" s="627"/>
      <c r="Q157" s="627"/>
      <c r="R157" s="627"/>
      <c r="S157" s="627"/>
      <c r="T157" s="627"/>
      <c r="U157" s="627"/>
      <c r="V157" s="627"/>
      <c r="W157" s="627"/>
      <c r="X157" s="627"/>
      <c r="Y157" s="627"/>
      <c r="AR157" s="626"/>
      <c r="AS157" s="626"/>
      <c r="AT157" s="626"/>
      <c r="AU157" s="626"/>
      <c r="AV157" s="626"/>
      <c r="AW157" s="626"/>
      <c r="AX157" s="626"/>
      <c r="AY157" s="626"/>
      <c r="AZ157" s="626"/>
      <c r="BA157" s="626"/>
      <c r="BB157" s="626"/>
      <c r="BC157" s="626"/>
      <c r="BD157" s="626"/>
      <c r="BE157" s="626"/>
      <c r="BF157" s="626"/>
    </row>
    <row r="158" spans="1:58" ht="12" hidden="1" customHeight="1">
      <c r="A158" s="641"/>
      <c r="B158" s="685"/>
      <c r="C158" s="1651" t="s">
        <v>188</v>
      </c>
      <c r="D158" s="1651" t="s">
        <v>132</v>
      </c>
      <c r="E158" s="1638"/>
      <c r="F158" s="814">
        <v>0</v>
      </c>
      <c r="G158" s="719">
        <v>0</v>
      </c>
      <c r="H158" s="815">
        <v>0</v>
      </c>
      <c r="I158" s="721">
        <v>0</v>
      </c>
      <c r="K158" s="813"/>
      <c r="L158" s="813"/>
      <c r="M158" s="813"/>
      <c r="N158" s="627"/>
      <c r="O158" s="627"/>
      <c r="P158" s="627"/>
      <c r="Q158" s="627"/>
      <c r="R158" s="627"/>
      <c r="S158" s="627"/>
      <c r="T158" s="627"/>
      <c r="U158" s="627"/>
      <c r="V158" s="627"/>
      <c r="W158" s="627"/>
      <c r="X158" s="627"/>
      <c r="Y158" s="627"/>
      <c r="AR158" s="626"/>
      <c r="AS158" s="626"/>
      <c r="AT158" s="626"/>
      <c r="AU158" s="626"/>
      <c r="AV158" s="626"/>
      <c r="AW158" s="626"/>
      <c r="AX158" s="626"/>
      <c r="AY158" s="626"/>
      <c r="AZ158" s="626"/>
      <c r="BA158" s="626"/>
      <c r="BB158" s="626"/>
      <c r="BC158" s="626"/>
      <c r="BD158" s="626"/>
      <c r="BE158" s="626"/>
      <c r="BF158" s="626"/>
    </row>
    <row r="159" spans="1:58" ht="27" customHeight="1">
      <c r="A159" s="641"/>
      <c r="B159" s="1645" t="s">
        <v>560</v>
      </c>
      <c r="C159" s="1646"/>
      <c r="D159" s="1646"/>
      <c r="E159" s="1708"/>
      <c r="F159" s="814">
        <v>0</v>
      </c>
      <c r="G159" s="719">
        <v>0</v>
      </c>
      <c r="H159" s="720">
        <v>0</v>
      </c>
      <c r="I159" s="721">
        <v>0</v>
      </c>
      <c r="K159" s="813"/>
      <c r="L159" s="813"/>
      <c r="M159" s="813"/>
      <c r="N159" s="627"/>
      <c r="O159" s="627"/>
      <c r="P159" s="627"/>
      <c r="Q159" s="627"/>
      <c r="R159" s="627"/>
      <c r="S159" s="627"/>
      <c r="T159" s="627"/>
      <c r="U159" s="627"/>
      <c r="V159" s="627"/>
      <c r="W159" s="627"/>
      <c r="X159" s="627"/>
      <c r="Y159" s="627"/>
      <c r="AR159" s="626"/>
      <c r="AS159" s="626"/>
      <c r="AT159" s="626"/>
      <c r="AU159" s="626"/>
      <c r="AV159" s="626"/>
      <c r="AW159" s="626"/>
      <c r="AX159" s="626"/>
      <c r="AY159" s="626"/>
      <c r="AZ159" s="626"/>
      <c r="BA159" s="626"/>
      <c r="BB159" s="626"/>
      <c r="BC159" s="626"/>
      <c r="BD159" s="626"/>
      <c r="BE159" s="626"/>
      <c r="BF159" s="626"/>
    </row>
    <row r="160" spans="1:58" ht="27" customHeight="1">
      <c r="A160" s="641"/>
      <c r="B160" s="685"/>
      <c r="C160" s="1646" t="s">
        <v>561</v>
      </c>
      <c r="D160" s="1646"/>
      <c r="E160" s="1708"/>
      <c r="F160" s="814">
        <v>0</v>
      </c>
      <c r="G160" s="719">
        <v>0</v>
      </c>
      <c r="H160" s="815">
        <v>0</v>
      </c>
      <c r="I160" s="721">
        <v>0</v>
      </c>
      <c r="K160" s="813"/>
      <c r="L160" s="813"/>
      <c r="M160" s="813"/>
      <c r="N160" s="627"/>
      <c r="O160" s="627"/>
      <c r="P160" s="627"/>
      <c r="Q160" s="627"/>
      <c r="R160" s="627"/>
      <c r="S160" s="627"/>
      <c r="T160" s="627"/>
      <c r="U160" s="627"/>
      <c r="V160" s="627"/>
      <c r="W160" s="627"/>
      <c r="X160" s="627"/>
      <c r="Y160" s="627"/>
      <c r="AR160" s="626"/>
      <c r="AS160" s="626"/>
      <c r="AT160" s="626"/>
      <c r="AU160" s="626"/>
      <c r="AV160" s="626"/>
      <c r="AW160" s="626"/>
      <c r="AX160" s="626"/>
      <c r="AY160" s="626"/>
      <c r="AZ160" s="626"/>
      <c r="BA160" s="626"/>
      <c r="BB160" s="626"/>
      <c r="BC160" s="626"/>
      <c r="BD160" s="626"/>
      <c r="BE160" s="626"/>
      <c r="BF160" s="626"/>
    </row>
    <row r="161" spans="1:58" ht="26.25" hidden="1" customHeight="1">
      <c r="A161" s="641"/>
      <c r="B161" s="685"/>
      <c r="C161" s="1651" t="s">
        <v>281</v>
      </c>
      <c r="D161" s="1651" t="s">
        <v>132</v>
      </c>
      <c r="E161" s="1651"/>
      <c r="F161" s="814">
        <v>0</v>
      </c>
      <c r="G161" s="719">
        <v>0</v>
      </c>
      <c r="H161" s="719">
        <v>0</v>
      </c>
      <c r="I161" s="721">
        <v>0</v>
      </c>
      <c r="K161" s="813"/>
      <c r="L161" s="813"/>
      <c r="M161" s="813"/>
      <c r="N161" s="627"/>
      <c r="O161" s="627"/>
      <c r="P161" s="627"/>
      <c r="Q161" s="627"/>
      <c r="R161" s="627"/>
      <c r="S161" s="627"/>
      <c r="T161" s="627"/>
      <c r="U161" s="627"/>
      <c r="V161" s="627"/>
      <c r="W161" s="627"/>
      <c r="X161" s="627"/>
      <c r="Y161" s="627"/>
      <c r="AR161" s="626"/>
      <c r="AS161" s="626"/>
      <c r="AT161" s="626"/>
      <c r="AU161" s="626"/>
      <c r="AV161" s="626"/>
      <c r="AW161" s="626"/>
      <c r="AX161" s="626"/>
      <c r="AY161" s="626"/>
      <c r="AZ161" s="626"/>
      <c r="BA161" s="626"/>
      <c r="BB161" s="626"/>
      <c r="BC161" s="626"/>
      <c r="BD161" s="626"/>
      <c r="BE161" s="626"/>
      <c r="BF161" s="626"/>
    </row>
    <row r="162" spans="1:58" ht="12.75" hidden="1" customHeight="1">
      <c r="A162" s="641"/>
      <c r="B162" s="1645" t="s">
        <v>189</v>
      </c>
      <c r="C162" s="1646"/>
      <c r="D162" s="1646"/>
      <c r="E162" s="1708"/>
      <c r="F162" s="814">
        <v>0</v>
      </c>
      <c r="G162" s="719">
        <v>0</v>
      </c>
      <c r="H162" s="815">
        <v>0</v>
      </c>
      <c r="I162" s="721">
        <v>0</v>
      </c>
      <c r="K162" s="813"/>
      <c r="L162" s="813"/>
      <c r="M162" s="813"/>
      <c r="N162" s="627"/>
      <c r="O162" s="627"/>
      <c r="P162" s="627"/>
      <c r="Q162" s="627"/>
      <c r="R162" s="627"/>
      <c r="S162" s="627"/>
      <c r="T162" s="627"/>
      <c r="U162" s="627"/>
      <c r="V162" s="627"/>
      <c r="W162" s="627"/>
      <c r="X162" s="627"/>
      <c r="Y162" s="627"/>
      <c r="AR162" s="626"/>
      <c r="AS162" s="626"/>
      <c r="AT162" s="626"/>
      <c r="AU162" s="626"/>
      <c r="AV162" s="626"/>
      <c r="AW162" s="626"/>
      <c r="AX162" s="626"/>
      <c r="AY162" s="626"/>
      <c r="AZ162" s="626"/>
      <c r="BA162" s="626"/>
      <c r="BB162" s="626"/>
      <c r="BC162" s="626"/>
      <c r="BD162" s="626"/>
      <c r="BE162" s="626"/>
      <c r="BF162" s="626"/>
    </row>
    <row r="163" spans="1:58" ht="27" customHeight="1">
      <c r="A163" s="641"/>
      <c r="B163" s="1645" t="s">
        <v>562</v>
      </c>
      <c r="C163" s="1646"/>
      <c r="D163" s="1646"/>
      <c r="E163" s="1708"/>
      <c r="F163" s="814">
        <v>51.354999999999997</v>
      </c>
      <c r="G163" s="719">
        <v>21.120185499999998</v>
      </c>
      <c r="H163" s="719">
        <v>13.262790000000001</v>
      </c>
      <c r="I163" s="721">
        <v>85.737975500000005</v>
      </c>
      <c r="K163" s="813"/>
      <c r="L163" s="813"/>
      <c r="M163" s="813"/>
      <c r="N163" s="627"/>
      <c r="O163" s="627"/>
      <c r="P163" s="627"/>
      <c r="Q163" s="627"/>
      <c r="R163" s="627"/>
      <c r="S163" s="627"/>
      <c r="T163" s="627"/>
      <c r="U163" s="627"/>
      <c r="V163" s="627"/>
      <c r="W163" s="627"/>
      <c r="X163" s="627"/>
      <c r="Y163" s="627"/>
      <c r="AR163" s="626"/>
      <c r="AS163" s="626"/>
      <c r="AT163" s="626"/>
      <c r="AU163" s="626"/>
      <c r="AV163" s="626"/>
      <c r="AW163" s="626"/>
      <c r="AX163" s="626"/>
      <c r="AY163" s="626"/>
      <c r="AZ163" s="626"/>
      <c r="BA163" s="626"/>
      <c r="BB163" s="626"/>
      <c r="BC163" s="626"/>
      <c r="BD163" s="626"/>
      <c r="BE163" s="626"/>
      <c r="BF163" s="626"/>
    </row>
    <row r="164" spans="1:58" ht="27" customHeight="1">
      <c r="A164" s="641"/>
      <c r="B164" s="685"/>
      <c r="C164" s="1646" t="s">
        <v>563</v>
      </c>
      <c r="D164" s="1646"/>
      <c r="E164" s="1708"/>
      <c r="F164" s="814">
        <v>76.819000000000003</v>
      </c>
      <c r="G164" s="719">
        <v>24.130369999999999</v>
      </c>
      <c r="H164" s="815">
        <v>118.78230000000001</v>
      </c>
      <c r="I164" s="721">
        <v>219.73166999999998</v>
      </c>
      <c r="K164" s="813"/>
      <c r="L164" s="813"/>
      <c r="M164" s="813"/>
      <c r="N164" s="627"/>
      <c r="O164" s="627"/>
      <c r="P164" s="627"/>
      <c r="Q164" s="627"/>
      <c r="R164" s="627"/>
      <c r="S164" s="627"/>
      <c r="T164" s="627"/>
      <c r="U164" s="627"/>
      <c r="V164" s="627"/>
      <c r="W164" s="627"/>
      <c r="X164" s="627"/>
      <c r="Y164" s="627"/>
      <c r="AR164" s="626"/>
      <c r="AS164" s="626"/>
      <c r="AT164" s="626"/>
      <c r="AU164" s="626"/>
      <c r="AV164" s="626"/>
      <c r="AW164" s="626"/>
      <c r="AX164" s="626"/>
      <c r="AY164" s="626"/>
      <c r="AZ164" s="626"/>
      <c r="BA164" s="626"/>
      <c r="BB164" s="626"/>
      <c r="BC164" s="626"/>
      <c r="BD164" s="626"/>
      <c r="BE164" s="626"/>
      <c r="BF164" s="626"/>
    </row>
    <row r="165" spans="1:58" ht="27" customHeight="1">
      <c r="A165" s="641"/>
      <c r="B165" s="787"/>
      <c r="C165" s="1651" t="s">
        <v>564</v>
      </c>
      <c r="D165" s="1651" t="s">
        <v>132</v>
      </c>
      <c r="E165" s="1651"/>
      <c r="F165" s="814">
        <v>-25.463999999999999</v>
      </c>
      <c r="G165" s="719">
        <v>-3.0101844999999998</v>
      </c>
      <c r="H165" s="815">
        <v>-105.51951</v>
      </c>
      <c r="I165" s="721">
        <v>-133.99369449999998</v>
      </c>
      <c r="K165" s="813"/>
      <c r="L165" s="813"/>
      <c r="M165" s="813"/>
      <c r="N165" s="627"/>
      <c r="O165" s="627"/>
      <c r="P165" s="627"/>
      <c r="Q165" s="627"/>
      <c r="R165" s="627"/>
      <c r="S165" s="627"/>
      <c r="T165" s="627"/>
      <c r="U165" s="627"/>
      <c r="V165" s="627"/>
      <c r="W165" s="627"/>
      <c r="X165" s="627"/>
      <c r="Y165" s="627"/>
      <c r="AR165" s="626"/>
      <c r="AS165" s="626"/>
      <c r="AT165" s="626"/>
      <c r="AU165" s="626"/>
      <c r="AV165" s="626"/>
      <c r="AW165" s="626"/>
      <c r="AX165" s="626"/>
      <c r="AY165" s="626"/>
      <c r="AZ165" s="626"/>
      <c r="BA165" s="626"/>
      <c r="BB165" s="626"/>
      <c r="BC165" s="626"/>
      <c r="BD165" s="626"/>
      <c r="BE165" s="626"/>
      <c r="BF165" s="626"/>
    </row>
    <row r="166" spans="1:58" s="770" customFormat="1">
      <c r="A166" s="654">
        <v>10</v>
      </c>
      <c r="B166" s="1637" t="s">
        <v>565</v>
      </c>
      <c r="C166" s="1699"/>
      <c r="D166" s="1699"/>
      <c r="E166" s="1710"/>
      <c r="F166" s="773">
        <v>107265.539</v>
      </c>
      <c r="G166" s="773">
        <v>44274.036934789998</v>
      </c>
      <c r="H166" s="773">
        <v>2880.6587800000002</v>
      </c>
      <c r="I166" s="775">
        <v>154420.23471478999</v>
      </c>
      <c r="K166" s="813"/>
      <c r="L166" s="813"/>
      <c r="M166" s="813"/>
      <c r="N166" s="759"/>
      <c r="O166" s="759"/>
      <c r="P166" s="759"/>
      <c r="Q166" s="759"/>
      <c r="R166" s="759"/>
      <c r="S166" s="759"/>
      <c r="T166" s="759"/>
      <c r="U166" s="759"/>
      <c r="V166" s="759"/>
      <c r="W166" s="759"/>
      <c r="X166" s="759"/>
      <c r="Y166" s="759"/>
      <c r="Z166" s="759"/>
      <c r="AA166" s="759"/>
      <c r="AB166" s="759"/>
      <c r="AC166" s="759"/>
      <c r="AD166" s="759"/>
      <c r="AE166" s="759"/>
      <c r="AF166" s="759"/>
      <c r="AG166" s="759"/>
      <c r="AH166" s="759"/>
      <c r="AI166" s="759"/>
      <c r="AJ166" s="759"/>
      <c r="AK166" s="759"/>
      <c r="AL166" s="759"/>
      <c r="AM166" s="759"/>
      <c r="AN166" s="759"/>
      <c r="AO166" s="759"/>
      <c r="AP166" s="759"/>
      <c r="AQ166" s="759"/>
    </row>
    <row r="167" spans="1:58" s="790" customFormat="1" ht="14.25" customHeight="1">
      <c r="A167" s="637"/>
      <c r="B167" s="1638" t="s">
        <v>566</v>
      </c>
      <c r="C167" s="1639"/>
      <c r="D167" s="1639"/>
      <c r="E167" s="1639"/>
      <c r="F167" s="777">
        <v>62453.927000000003</v>
      </c>
      <c r="G167" s="777">
        <v>24385.042842449999</v>
      </c>
      <c r="H167" s="789">
        <v>1302.5683999999999</v>
      </c>
      <c r="I167" s="775">
        <v>88141.538242449999</v>
      </c>
      <c r="J167" s="826"/>
      <c r="K167" s="813"/>
      <c r="L167" s="813"/>
      <c r="M167" s="813"/>
      <c r="N167" s="759"/>
      <c r="O167" s="759"/>
      <c r="P167" s="759"/>
      <c r="Q167" s="759"/>
      <c r="R167" s="759"/>
      <c r="S167" s="759"/>
      <c r="T167" s="759"/>
      <c r="U167" s="759"/>
      <c r="V167" s="759"/>
      <c r="W167" s="759"/>
      <c r="X167" s="759"/>
      <c r="Y167" s="759"/>
      <c r="Z167" s="759"/>
      <c r="AA167" s="759"/>
      <c r="AB167" s="759"/>
      <c r="AC167" s="759"/>
    </row>
    <row r="168" spans="1:58" ht="15" customHeight="1">
      <c r="A168" s="637"/>
      <c r="B168" s="689"/>
      <c r="C168" s="1638" t="s">
        <v>567</v>
      </c>
      <c r="D168" s="1654"/>
      <c r="E168" s="1654"/>
      <c r="F168" s="726">
        <v>65294.298999999999</v>
      </c>
      <c r="G168" s="726">
        <v>24902.909756949997</v>
      </c>
      <c r="H168" s="827">
        <v>1348.62249</v>
      </c>
      <c r="I168" s="749">
        <v>91545.831246949994</v>
      </c>
      <c r="J168" s="707"/>
      <c r="K168" s="813"/>
      <c r="L168" s="813"/>
      <c r="M168" s="813"/>
      <c r="N168" s="627"/>
      <c r="O168" s="627"/>
      <c r="P168" s="627"/>
      <c r="Q168" s="627"/>
      <c r="R168" s="627"/>
      <c r="S168" s="627"/>
      <c r="T168" s="627"/>
      <c r="U168" s="627"/>
      <c r="V168" s="627"/>
      <c r="W168" s="627"/>
      <c r="X168" s="627"/>
      <c r="Y168" s="627"/>
      <c r="AR168" s="626"/>
      <c r="AS168" s="626"/>
      <c r="AT168" s="626"/>
      <c r="AU168" s="626"/>
      <c r="AV168" s="626"/>
      <c r="AW168" s="626"/>
      <c r="AX168" s="626"/>
      <c r="AY168" s="626"/>
      <c r="AZ168" s="626"/>
      <c r="BA168" s="626"/>
      <c r="BB168" s="626"/>
      <c r="BC168" s="626"/>
      <c r="BD168" s="626"/>
      <c r="BE168" s="626"/>
      <c r="BF168" s="626"/>
    </row>
    <row r="169" spans="1:58" ht="27" customHeight="1">
      <c r="A169" s="641"/>
      <c r="B169" s="685"/>
      <c r="C169" s="1651" t="s">
        <v>568</v>
      </c>
      <c r="D169" s="1651"/>
      <c r="E169" s="1638"/>
      <c r="F169" s="719">
        <v>-68.762</v>
      </c>
      <c r="G169" s="719">
        <v>-85.401909500000002</v>
      </c>
      <c r="H169" s="719">
        <v>-3.7398699999999998</v>
      </c>
      <c r="I169" s="721">
        <v>-157.90377950000001</v>
      </c>
      <c r="J169" s="707"/>
      <c r="K169" s="813"/>
      <c r="L169" s="813"/>
      <c r="M169" s="813"/>
      <c r="N169" s="627"/>
      <c r="O169" s="627"/>
      <c r="P169" s="627"/>
      <c r="Q169" s="627"/>
      <c r="R169" s="627"/>
      <c r="S169" s="627"/>
      <c r="T169" s="627"/>
      <c r="U169" s="627"/>
      <c r="V169" s="627"/>
      <c r="W169" s="627"/>
      <c r="X169" s="627"/>
      <c r="Y169" s="627"/>
      <c r="AR169" s="626"/>
      <c r="AS169" s="626"/>
      <c r="AT169" s="626"/>
      <c r="AU169" s="626"/>
      <c r="AV169" s="626"/>
      <c r="AW169" s="626"/>
      <c r="AX169" s="626"/>
      <c r="AY169" s="626"/>
      <c r="AZ169" s="626"/>
      <c r="BA169" s="626"/>
      <c r="BB169" s="626"/>
      <c r="BC169" s="626"/>
      <c r="BD169" s="626"/>
      <c r="BE169" s="626"/>
      <c r="BF169" s="626"/>
    </row>
    <row r="170" spans="1:58" ht="27" customHeight="1">
      <c r="A170" s="641"/>
      <c r="B170" s="685"/>
      <c r="C170" s="1651" t="s">
        <v>569</v>
      </c>
      <c r="D170" s="1651" t="s">
        <v>132</v>
      </c>
      <c r="E170" s="1638"/>
      <c r="F170" s="719">
        <v>-2771.61</v>
      </c>
      <c r="G170" s="719">
        <v>-432.46500500000002</v>
      </c>
      <c r="H170" s="815">
        <v>-42.314219999999999</v>
      </c>
      <c r="I170" s="721">
        <v>-3246.3892249999994</v>
      </c>
      <c r="K170" s="813"/>
      <c r="L170" s="813"/>
      <c r="M170" s="813"/>
      <c r="N170" s="627"/>
      <c r="O170" s="627"/>
      <c r="P170" s="627"/>
      <c r="Q170" s="627"/>
      <c r="R170" s="627"/>
      <c r="S170" s="627"/>
      <c r="T170" s="627"/>
      <c r="U170" s="627"/>
      <c r="V170" s="627"/>
      <c r="W170" s="627"/>
      <c r="X170" s="627"/>
      <c r="Y170" s="627"/>
      <c r="AR170" s="626"/>
      <c r="AS170" s="626"/>
      <c r="AT170" s="626"/>
      <c r="AU170" s="626"/>
      <c r="AV170" s="626"/>
      <c r="AW170" s="626"/>
      <c r="AX170" s="626"/>
      <c r="AY170" s="626"/>
      <c r="AZ170" s="626"/>
      <c r="BA170" s="626"/>
      <c r="BB170" s="626"/>
      <c r="BC170" s="626"/>
      <c r="BD170" s="626"/>
      <c r="BE170" s="626"/>
      <c r="BF170" s="626"/>
    </row>
    <row r="171" spans="1:58">
      <c r="A171" s="641"/>
      <c r="B171" s="1638" t="s">
        <v>570</v>
      </c>
      <c r="C171" s="1639"/>
      <c r="D171" s="1639"/>
      <c r="E171" s="1639"/>
      <c r="F171" s="719">
        <v>108.569</v>
      </c>
      <c r="G171" s="719">
        <v>20.154</v>
      </c>
      <c r="H171" s="814">
        <v>0</v>
      </c>
      <c r="I171" s="721">
        <v>128.72300000000001</v>
      </c>
      <c r="K171" s="813"/>
      <c r="L171" s="813"/>
      <c r="M171" s="813"/>
      <c r="N171" s="627"/>
      <c r="O171" s="627"/>
      <c r="P171" s="627"/>
      <c r="Q171" s="627"/>
      <c r="R171" s="627"/>
      <c r="S171" s="627"/>
      <c r="T171" s="627"/>
      <c r="U171" s="627"/>
      <c r="V171" s="627"/>
      <c r="W171" s="627"/>
      <c r="X171" s="627"/>
      <c r="Y171" s="627"/>
      <c r="AR171" s="626"/>
      <c r="AS171" s="626"/>
      <c r="AT171" s="626"/>
      <c r="AU171" s="626"/>
      <c r="AV171" s="626"/>
      <c r="AW171" s="626"/>
      <c r="AX171" s="626"/>
      <c r="AY171" s="626"/>
      <c r="AZ171" s="626"/>
      <c r="BA171" s="626"/>
      <c r="BB171" s="626"/>
      <c r="BC171" s="626"/>
      <c r="BD171" s="626"/>
      <c r="BE171" s="626"/>
      <c r="BF171" s="626"/>
    </row>
    <row r="172" spans="1:58">
      <c r="A172" s="641"/>
      <c r="B172" s="685"/>
      <c r="C172" s="1651" t="s">
        <v>571</v>
      </c>
      <c r="D172" s="1651"/>
      <c r="E172" s="1638"/>
      <c r="F172" s="719">
        <v>108.60299999999999</v>
      </c>
      <c r="G172" s="719">
        <v>20.347000000000001</v>
      </c>
      <c r="H172" s="815">
        <v>0</v>
      </c>
      <c r="I172" s="721">
        <v>128.94999999999999</v>
      </c>
      <c r="K172" s="813"/>
      <c r="L172" s="813"/>
      <c r="M172" s="813"/>
      <c r="N172" s="627"/>
      <c r="O172" s="627"/>
      <c r="P172" s="627"/>
      <c r="Q172" s="627"/>
      <c r="R172" s="627"/>
      <c r="S172" s="627"/>
      <c r="T172" s="627"/>
      <c r="U172" s="627"/>
      <c r="V172" s="627"/>
      <c r="W172" s="627"/>
      <c r="X172" s="627"/>
      <c r="Y172" s="627"/>
      <c r="AR172" s="626"/>
      <c r="AS172" s="626"/>
      <c r="AT172" s="626"/>
      <c r="AU172" s="626"/>
      <c r="AV172" s="626"/>
      <c r="AW172" s="626"/>
      <c r="AX172" s="626"/>
      <c r="AY172" s="626"/>
      <c r="AZ172" s="626"/>
      <c r="BA172" s="626"/>
      <c r="BB172" s="626"/>
      <c r="BC172" s="626"/>
      <c r="BD172" s="626"/>
      <c r="BE172" s="626"/>
      <c r="BF172" s="626"/>
    </row>
    <row r="173" spans="1:58" ht="27" customHeight="1">
      <c r="A173" s="641"/>
      <c r="B173" s="685"/>
      <c r="C173" s="1651" t="s">
        <v>572</v>
      </c>
      <c r="D173" s="1651"/>
      <c r="E173" s="1638"/>
      <c r="F173" s="719">
        <v>-3.2000000000000001E-2</v>
      </c>
      <c r="G173" s="719">
        <v>-0.193</v>
      </c>
      <c r="H173" s="719">
        <v>0</v>
      </c>
      <c r="I173" s="721">
        <v>-0.22500000000000001</v>
      </c>
      <c r="K173" s="813"/>
      <c r="L173" s="813"/>
      <c r="M173" s="813"/>
      <c r="N173" s="627"/>
      <c r="O173" s="627"/>
      <c r="P173" s="627"/>
      <c r="Q173" s="627"/>
      <c r="R173" s="627"/>
      <c r="S173" s="627"/>
      <c r="T173" s="627"/>
      <c r="U173" s="627"/>
      <c r="V173" s="627"/>
      <c r="W173" s="627"/>
      <c r="X173" s="627"/>
      <c r="Y173" s="627"/>
      <c r="AR173" s="626"/>
      <c r="AS173" s="626"/>
      <c r="AT173" s="626"/>
      <c r="AU173" s="626"/>
      <c r="AV173" s="626"/>
      <c r="AW173" s="626"/>
      <c r="AX173" s="626"/>
      <c r="AY173" s="626"/>
      <c r="AZ173" s="626"/>
      <c r="BA173" s="626"/>
      <c r="BB173" s="626"/>
      <c r="BC173" s="626"/>
      <c r="BD173" s="626"/>
      <c r="BE173" s="626"/>
      <c r="BF173" s="626"/>
    </row>
    <row r="174" spans="1:58" ht="27" customHeight="1">
      <c r="A174" s="641"/>
      <c r="B174" s="685"/>
      <c r="C174" s="1651" t="s">
        <v>573</v>
      </c>
      <c r="D174" s="1651" t="s">
        <v>132</v>
      </c>
      <c r="E174" s="1638"/>
      <c r="F174" s="719">
        <v>-2E-3</v>
      </c>
      <c r="G174" s="719">
        <v>0</v>
      </c>
      <c r="H174" s="815">
        <v>0</v>
      </c>
      <c r="I174" s="721">
        <v>-2E-3</v>
      </c>
      <c r="K174" s="813"/>
      <c r="L174" s="813"/>
      <c r="M174" s="813"/>
      <c r="N174" s="627"/>
      <c r="O174" s="627"/>
      <c r="P174" s="627"/>
      <c r="Q174" s="627"/>
      <c r="R174" s="627"/>
      <c r="S174" s="627"/>
      <c r="T174" s="627"/>
      <c r="U174" s="627"/>
      <c r="V174" s="627"/>
      <c r="W174" s="627"/>
      <c r="X174" s="627"/>
      <c r="Y174" s="627"/>
      <c r="AR174" s="626"/>
      <c r="AS174" s="626"/>
      <c r="AT174" s="626"/>
      <c r="AU174" s="626"/>
      <c r="AV174" s="626"/>
      <c r="AW174" s="626"/>
      <c r="AX174" s="626"/>
      <c r="AY174" s="626"/>
      <c r="AZ174" s="626"/>
      <c r="BA174" s="626"/>
      <c r="BB174" s="626"/>
      <c r="BC174" s="626"/>
      <c r="BD174" s="626"/>
      <c r="BE174" s="626"/>
      <c r="BF174" s="626"/>
    </row>
    <row r="175" spans="1:58" ht="27" customHeight="1">
      <c r="A175" s="641"/>
      <c r="B175" s="1638" t="s">
        <v>574</v>
      </c>
      <c r="C175" s="1639"/>
      <c r="D175" s="1639"/>
      <c r="E175" s="1639"/>
      <c r="F175" s="719">
        <v>66.641000000000005</v>
      </c>
      <c r="G175" s="719">
        <v>13.536</v>
      </c>
      <c r="H175" s="814">
        <v>0.98899999999999999</v>
      </c>
      <c r="I175" s="721">
        <v>81.165999999999997</v>
      </c>
      <c r="K175" s="813"/>
      <c r="L175" s="813"/>
      <c r="M175" s="813"/>
      <c r="N175" s="627"/>
      <c r="O175" s="627"/>
      <c r="P175" s="627"/>
      <c r="Q175" s="627"/>
      <c r="R175" s="627"/>
      <c r="S175" s="627"/>
      <c r="T175" s="627"/>
      <c r="U175" s="627"/>
      <c r="V175" s="627"/>
      <c r="W175" s="627"/>
      <c r="X175" s="627"/>
      <c r="Y175" s="627"/>
      <c r="AR175" s="626"/>
      <c r="AS175" s="626"/>
      <c r="AT175" s="626"/>
      <c r="AU175" s="626"/>
      <c r="AV175" s="626"/>
      <c r="AW175" s="626"/>
      <c r="AX175" s="626"/>
      <c r="AY175" s="626"/>
      <c r="AZ175" s="626"/>
      <c r="BA175" s="626"/>
      <c r="BB175" s="626"/>
      <c r="BC175" s="626"/>
      <c r="BD175" s="626"/>
      <c r="BE175" s="626"/>
      <c r="BF175" s="626"/>
    </row>
    <row r="176" spans="1:58" ht="27" customHeight="1">
      <c r="A176" s="641"/>
      <c r="B176" s="685"/>
      <c r="C176" s="1651" t="s">
        <v>575</v>
      </c>
      <c r="D176" s="1651"/>
      <c r="E176" s="1638"/>
      <c r="F176" s="719">
        <v>68.918000000000006</v>
      </c>
      <c r="G176" s="719">
        <v>13.763999999999999</v>
      </c>
      <c r="H176" s="815">
        <v>0.999</v>
      </c>
      <c r="I176" s="721">
        <v>83.680999999999997</v>
      </c>
      <c r="K176" s="813"/>
      <c r="L176" s="813"/>
      <c r="M176" s="813"/>
      <c r="N176" s="627"/>
      <c r="O176" s="627"/>
      <c r="P176" s="627"/>
      <c r="Q176" s="627"/>
      <c r="R176" s="627"/>
      <c r="S176" s="627"/>
      <c r="T176" s="627"/>
      <c r="U176" s="627"/>
      <c r="V176" s="627"/>
      <c r="W176" s="627"/>
      <c r="X176" s="627"/>
      <c r="Y176" s="627"/>
      <c r="AR176" s="626"/>
      <c r="AS176" s="626"/>
      <c r="AT176" s="626"/>
      <c r="AU176" s="626"/>
      <c r="AV176" s="626"/>
      <c r="AW176" s="626"/>
      <c r="AX176" s="626"/>
      <c r="AY176" s="626"/>
      <c r="AZ176" s="626"/>
      <c r="BA176" s="626"/>
      <c r="BB176" s="626"/>
      <c r="BC176" s="626"/>
      <c r="BD176" s="626"/>
      <c r="BE176" s="626"/>
      <c r="BF176" s="626"/>
    </row>
    <row r="177" spans="1:58" ht="27" customHeight="1">
      <c r="A177" s="641"/>
      <c r="B177" s="685"/>
      <c r="C177" s="1651" t="s">
        <v>576</v>
      </c>
      <c r="D177" s="1651"/>
      <c r="E177" s="1638"/>
      <c r="F177" s="719">
        <v>-6.2E-2</v>
      </c>
      <c r="G177" s="719">
        <v>-4.3999999999999997E-2</v>
      </c>
      <c r="H177" s="719">
        <v>0</v>
      </c>
      <c r="I177" s="721">
        <v>-0.106</v>
      </c>
      <c r="K177" s="813"/>
      <c r="L177" s="813"/>
      <c r="M177" s="813"/>
      <c r="N177" s="627"/>
      <c r="O177" s="627"/>
      <c r="P177" s="627"/>
      <c r="Q177" s="627"/>
      <c r="R177" s="627"/>
      <c r="S177" s="627"/>
      <c r="T177" s="627"/>
      <c r="U177" s="627"/>
      <c r="V177" s="627"/>
      <c r="W177" s="627"/>
      <c r="X177" s="627"/>
      <c r="Y177" s="627"/>
      <c r="AR177" s="626"/>
      <c r="AS177" s="626"/>
      <c r="AT177" s="626"/>
      <c r="AU177" s="626"/>
      <c r="AV177" s="626"/>
      <c r="AW177" s="626"/>
      <c r="AX177" s="626"/>
      <c r="AY177" s="626"/>
      <c r="AZ177" s="626"/>
      <c r="BA177" s="626"/>
      <c r="BB177" s="626"/>
      <c r="BC177" s="626"/>
      <c r="BD177" s="626"/>
      <c r="BE177" s="626"/>
      <c r="BF177" s="626"/>
    </row>
    <row r="178" spans="1:58" ht="27" customHeight="1">
      <c r="A178" s="641"/>
      <c r="B178" s="685"/>
      <c r="C178" s="1651" t="s">
        <v>577</v>
      </c>
      <c r="D178" s="1651" t="s">
        <v>132</v>
      </c>
      <c r="E178" s="1638"/>
      <c r="F178" s="719">
        <v>-2.2149999999999999</v>
      </c>
      <c r="G178" s="719">
        <v>-0.184</v>
      </c>
      <c r="H178" s="815">
        <v>-0.01</v>
      </c>
      <c r="I178" s="721">
        <v>-2.4089999999999998</v>
      </c>
      <c r="K178" s="813"/>
      <c r="L178" s="813"/>
      <c r="M178" s="813"/>
      <c r="N178" s="627"/>
      <c r="O178" s="627"/>
      <c r="P178" s="627"/>
      <c r="Q178" s="627"/>
      <c r="R178" s="627"/>
      <c r="S178" s="627"/>
      <c r="T178" s="627"/>
      <c r="U178" s="627"/>
      <c r="V178" s="627"/>
      <c r="W178" s="627"/>
      <c r="X178" s="627"/>
      <c r="Y178" s="627"/>
      <c r="AR178" s="626"/>
      <c r="AS178" s="626"/>
      <c r="AT178" s="626"/>
      <c r="AU178" s="626"/>
      <c r="AV178" s="626"/>
      <c r="AW178" s="626"/>
      <c r="AX178" s="626"/>
      <c r="AY178" s="626"/>
      <c r="AZ178" s="626"/>
      <c r="BA178" s="626"/>
      <c r="BB178" s="626"/>
      <c r="BC178" s="626"/>
      <c r="BD178" s="626"/>
      <c r="BE178" s="626"/>
      <c r="BF178" s="626"/>
    </row>
    <row r="179" spans="1:58">
      <c r="A179" s="641"/>
      <c r="B179" s="1645" t="s">
        <v>578</v>
      </c>
      <c r="C179" s="1646"/>
      <c r="D179" s="1646"/>
      <c r="E179" s="1646"/>
      <c r="F179" s="719">
        <v>42673.069000000003</v>
      </c>
      <c r="G179" s="719">
        <v>17566.001364259999</v>
      </c>
      <c r="H179" s="814">
        <v>1458.5302799999999</v>
      </c>
      <c r="I179" s="721">
        <v>61697.600644260005</v>
      </c>
      <c r="K179" s="813"/>
      <c r="L179" s="813"/>
      <c r="M179" s="813"/>
      <c r="N179" s="627"/>
      <c r="O179" s="627"/>
      <c r="P179" s="627"/>
      <c r="Q179" s="627"/>
      <c r="R179" s="627"/>
      <c r="S179" s="627"/>
      <c r="T179" s="627"/>
      <c r="U179" s="627"/>
      <c r="V179" s="627"/>
      <c r="W179" s="627"/>
      <c r="X179" s="627"/>
      <c r="Y179" s="627"/>
      <c r="AR179" s="626"/>
      <c r="AS179" s="626"/>
      <c r="AT179" s="626"/>
      <c r="AU179" s="626"/>
      <c r="AV179" s="626"/>
      <c r="AW179" s="626"/>
      <c r="AX179" s="626"/>
      <c r="AY179" s="626"/>
      <c r="AZ179" s="626"/>
      <c r="BA179" s="626"/>
      <c r="BB179" s="626"/>
      <c r="BC179" s="626"/>
      <c r="BD179" s="626"/>
      <c r="BE179" s="626"/>
      <c r="BF179" s="626"/>
    </row>
    <row r="180" spans="1:58">
      <c r="A180" s="641"/>
      <c r="B180" s="685"/>
      <c r="C180" s="1651" t="s">
        <v>420</v>
      </c>
      <c r="D180" s="1651"/>
      <c r="E180" s="1638"/>
      <c r="F180" s="719">
        <v>43055.466999999997</v>
      </c>
      <c r="G180" s="719">
        <v>18033.269509259997</v>
      </c>
      <c r="H180" s="815">
        <v>1495.4287099999999</v>
      </c>
      <c r="I180" s="721">
        <v>62584.165219260001</v>
      </c>
      <c r="K180" s="813"/>
      <c r="L180" s="813"/>
      <c r="M180" s="813"/>
      <c r="N180" s="627"/>
      <c r="O180" s="627"/>
      <c r="P180" s="627"/>
      <c r="Q180" s="627"/>
      <c r="R180" s="627"/>
      <c r="S180" s="627"/>
      <c r="T180" s="627"/>
      <c r="U180" s="627"/>
      <c r="V180" s="627"/>
      <c r="W180" s="627"/>
      <c r="X180" s="627"/>
      <c r="Y180" s="627"/>
      <c r="AR180" s="626"/>
      <c r="AS180" s="626"/>
      <c r="AT180" s="626"/>
      <c r="AU180" s="626"/>
      <c r="AV180" s="626"/>
      <c r="AW180" s="626"/>
      <c r="AX180" s="626"/>
      <c r="AY180" s="626"/>
      <c r="AZ180" s="626"/>
      <c r="BA180" s="626"/>
      <c r="BB180" s="626"/>
      <c r="BC180" s="626"/>
      <c r="BD180" s="626"/>
      <c r="BE180" s="626"/>
      <c r="BF180" s="626"/>
    </row>
    <row r="181" spans="1:58" ht="27" customHeight="1">
      <c r="A181" s="641"/>
      <c r="B181" s="685"/>
      <c r="C181" s="1651" t="s">
        <v>579</v>
      </c>
      <c r="D181" s="1651"/>
      <c r="E181" s="1638"/>
      <c r="F181" s="719">
        <v>-186.512</v>
      </c>
      <c r="G181" s="719">
        <v>-114.11463950000001</v>
      </c>
      <c r="H181" s="719">
        <v>-4.8973699999999996</v>
      </c>
      <c r="I181" s="721">
        <v>-305.52400949999998</v>
      </c>
      <c r="K181" s="813"/>
      <c r="L181" s="813"/>
      <c r="M181" s="813"/>
      <c r="N181" s="627"/>
      <c r="O181" s="627"/>
      <c r="P181" s="627"/>
      <c r="Q181" s="627"/>
      <c r="R181" s="627"/>
      <c r="S181" s="627"/>
      <c r="T181" s="627"/>
      <c r="U181" s="627"/>
      <c r="V181" s="627"/>
      <c r="W181" s="627"/>
      <c r="X181" s="627"/>
      <c r="Y181" s="627"/>
      <c r="AR181" s="626"/>
      <c r="AS181" s="626"/>
      <c r="AT181" s="626"/>
      <c r="AU181" s="626"/>
      <c r="AV181" s="626"/>
      <c r="AW181" s="626"/>
      <c r="AX181" s="626"/>
      <c r="AY181" s="626"/>
      <c r="AZ181" s="626"/>
      <c r="BA181" s="626"/>
      <c r="BB181" s="626"/>
      <c r="BC181" s="626"/>
      <c r="BD181" s="626"/>
      <c r="BE181" s="626"/>
      <c r="BF181" s="626"/>
    </row>
    <row r="182" spans="1:58" ht="27" customHeight="1">
      <c r="A182" s="641"/>
      <c r="B182" s="685"/>
      <c r="C182" s="1651" t="s">
        <v>580</v>
      </c>
      <c r="D182" s="1651" t="s">
        <v>132</v>
      </c>
      <c r="E182" s="1638"/>
      <c r="F182" s="719">
        <v>-195.886</v>
      </c>
      <c r="G182" s="719">
        <v>-353.15350549999999</v>
      </c>
      <c r="H182" s="815">
        <v>-32.001059999999995</v>
      </c>
      <c r="I182" s="721">
        <v>-581.04056550000007</v>
      </c>
      <c r="K182" s="813"/>
      <c r="L182" s="813"/>
      <c r="M182" s="813"/>
      <c r="N182" s="627"/>
      <c r="O182" s="627"/>
      <c r="P182" s="627"/>
      <c r="Q182" s="627"/>
      <c r="R182" s="627"/>
      <c r="S182" s="627"/>
      <c r="T182" s="627"/>
      <c r="U182" s="627"/>
      <c r="V182" s="627"/>
      <c r="W182" s="627"/>
      <c r="X182" s="627"/>
      <c r="Y182" s="627"/>
      <c r="AR182" s="626"/>
      <c r="AS182" s="626"/>
      <c r="AT182" s="626"/>
      <c r="AU182" s="626"/>
      <c r="AV182" s="626"/>
      <c r="AW182" s="626"/>
      <c r="AX182" s="626"/>
      <c r="AY182" s="626"/>
      <c r="AZ182" s="626"/>
      <c r="BA182" s="626"/>
      <c r="BB182" s="626"/>
      <c r="BC182" s="626"/>
      <c r="BD182" s="626"/>
      <c r="BE182" s="626"/>
      <c r="BF182" s="626"/>
    </row>
    <row r="183" spans="1:58" ht="27" customHeight="1">
      <c r="A183" s="690"/>
      <c r="B183" s="1645" t="s">
        <v>720</v>
      </c>
      <c r="C183" s="1646"/>
      <c r="D183" s="1646"/>
      <c r="E183" s="1646"/>
      <c r="F183" s="719">
        <v>16.012</v>
      </c>
      <c r="G183" s="719">
        <v>12.976000000000001</v>
      </c>
      <c r="H183" s="815">
        <v>0</v>
      </c>
      <c r="I183" s="721">
        <v>28.988</v>
      </c>
      <c r="K183" s="813"/>
      <c r="L183" s="813"/>
      <c r="M183" s="813"/>
      <c r="N183" s="627"/>
      <c r="O183" s="627"/>
      <c r="P183" s="627"/>
      <c r="Q183" s="627"/>
      <c r="R183" s="627"/>
      <c r="S183" s="627"/>
      <c r="T183" s="627"/>
      <c r="U183" s="627"/>
      <c r="V183" s="627"/>
      <c r="W183" s="627"/>
      <c r="X183" s="627"/>
      <c r="Y183" s="627"/>
      <c r="AR183" s="626"/>
      <c r="AS183" s="626"/>
      <c r="AT183" s="626"/>
      <c r="AU183" s="626"/>
      <c r="AV183" s="626"/>
      <c r="AW183" s="626"/>
      <c r="AX183" s="626"/>
      <c r="AY183" s="626"/>
      <c r="AZ183" s="626"/>
      <c r="BA183" s="626"/>
      <c r="BB183" s="626"/>
      <c r="BC183" s="626"/>
      <c r="BD183" s="626"/>
      <c r="BE183" s="626"/>
      <c r="BF183" s="626"/>
    </row>
    <row r="184" spans="1:58" ht="27" customHeight="1">
      <c r="A184" s="641"/>
      <c r="B184" s="685"/>
      <c r="C184" s="1651" t="s">
        <v>721</v>
      </c>
      <c r="D184" s="1651"/>
      <c r="E184" s="1638"/>
      <c r="F184" s="719">
        <v>19.309000000000001</v>
      </c>
      <c r="G184" s="719">
        <v>18.271000000000001</v>
      </c>
      <c r="H184" s="815">
        <v>0</v>
      </c>
      <c r="I184" s="721">
        <v>37.58</v>
      </c>
      <c r="K184" s="813"/>
      <c r="L184" s="813"/>
      <c r="M184" s="813"/>
      <c r="N184" s="627"/>
      <c r="O184" s="627"/>
      <c r="P184" s="627"/>
      <c r="Q184" s="627"/>
      <c r="R184" s="627"/>
      <c r="S184" s="627"/>
      <c r="T184" s="627"/>
      <c r="U184" s="627"/>
      <c r="V184" s="627"/>
      <c r="W184" s="627"/>
      <c r="X184" s="627"/>
      <c r="Y184" s="627"/>
      <c r="AR184" s="626"/>
      <c r="AS184" s="626"/>
      <c r="AT184" s="626"/>
      <c r="AU184" s="626"/>
      <c r="AV184" s="626"/>
      <c r="AW184" s="626"/>
      <c r="AX184" s="626"/>
      <c r="AY184" s="626"/>
      <c r="AZ184" s="626"/>
      <c r="BA184" s="626"/>
      <c r="BB184" s="626"/>
      <c r="BC184" s="626"/>
      <c r="BD184" s="626"/>
      <c r="BE184" s="626"/>
      <c r="BF184" s="626"/>
    </row>
    <row r="185" spans="1:58" ht="27" customHeight="1">
      <c r="A185" s="641"/>
      <c r="B185" s="685"/>
      <c r="C185" s="1651" t="s">
        <v>722</v>
      </c>
      <c r="D185" s="1651"/>
      <c r="E185" s="1638"/>
      <c r="F185" s="719">
        <v>-3.2970000000000002</v>
      </c>
      <c r="G185" s="719">
        <v>-5.2949999999999999</v>
      </c>
      <c r="H185" s="815">
        <v>0</v>
      </c>
      <c r="I185" s="721">
        <v>-8.5920000000000005</v>
      </c>
      <c r="K185" s="813"/>
      <c r="L185" s="813"/>
      <c r="M185" s="813"/>
      <c r="N185" s="627"/>
      <c r="O185" s="627"/>
      <c r="P185" s="627"/>
      <c r="Q185" s="627"/>
      <c r="R185" s="627"/>
      <c r="S185" s="627"/>
      <c r="T185" s="627"/>
      <c r="U185" s="627"/>
      <c r="V185" s="627"/>
      <c r="W185" s="627"/>
      <c r="X185" s="627"/>
      <c r="Y185" s="627"/>
      <c r="AR185" s="626"/>
      <c r="AS185" s="626"/>
      <c r="AT185" s="626"/>
      <c r="AU185" s="626"/>
      <c r="AV185" s="626"/>
      <c r="AW185" s="626"/>
      <c r="AX185" s="626"/>
      <c r="AY185" s="626"/>
      <c r="AZ185" s="626"/>
      <c r="BA185" s="626"/>
      <c r="BB185" s="626"/>
      <c r="BC185" s="626"/>
      <c r="BD185" s="626"/>
      <c r="BE185" s="626"/>
      <c r="BF185" s="626"/>
    </row>
    <row r="186" spans="1:58" ht="27" customHeight="1">
      <c r="A186" s="641"/>
      <c r="B186" s="1638" t="s">
        <v>582</v>
      </c>
      <c r="C186" s="1639"/>
      <c r="D186" s="1639"/>
      <c r="E186" s="1639"/>
      <c r="F186" s="719">
        <v>8.6660000000000004</v>
      </c>
      <c r="G186" s="719">
        <v>60.546999999999997</v>
      </c>
      <c r="H186" s="719">
        <v>0</v>
      </c>
      <c r="I186" s="721">
        <v>69.212999999999994</v>
      </c>
      <c r="K186" s="813"/>
      <c r="L186" s="813"/>
      <c r="M186" s="813"/>
      <c r="N186" s="627"/>
      <c r="O186" s="627"/>
      <c r="P186" s="627"/>
      <c r="Q186" s="627"/>
      <c r="R186" s="627"/>
      <c r="S186" s="627"/>
      <c r="T186" s="627"/>
      <c r="U186" s="627"/>
      <c r="V186" s="627"/>
      <c r="W186" s="627"/>
      <c r="X186" s="627"/>
      <c r="Y186" s="627"/>
      <c r="AR186" s="626"/>
      <c r="AS186" s="626"/>
      <c r="AT186" s="626"/>
      <c r="AU186" s="626"/>
      <c r="AV186" s="626"/>
      <c r="AW186" s="626"/>
      <c r="AX186" s="626"/>
      <c r="AY186" s="626"/>
      <c r="AZ186" s="626"/>
      <c r="BA186" s="626"/>
      <c r="BB186" s="626"/>
      <c r="BC186" s="626"/>
      <c r="BD186" s="626"/>
      <c r="BE186" s="626"/>
      <c r="BF186" s="626"/>
    </row>
    <row r="187" spans="1:58" ht="27" customHeight="1">
      <c r="A187" s="641"/>
      <c r="B187" s="685"/>
      <c r="C187" s="1651" t="s">
        <v>583</v>
      </c>
      <c r="D187" s="1651"/>
      <c r="E187" s="1638"/>
      <c r="F187" s="719">
        <v>8.68</v>
      </c>
      <c r="G187" s="719">
        <v>60.546999999999997</v>
      </c>
      <c r="H187" s="815">
        <v>0</v>
      </c>
      <c r="I187" s="721">
        <v>69.227000000000004</v>
      </c>
      <c r="K187" s="813"/>
      <c r="L187" s="813"/>
      <c r="M187" s="813"/>
      <c r="N187" s="627"/>
      <c r="O187" s="627"/>
      <c r="P187" s="627"/>
      <c r="Q187" s="627"/>
      <c r="R187" s="627"/>
      <c r="S187" s="627"/>
      <c r="T187" s="627"/>
      <c r="U187" s="627"/>
      <c r="V187" s="627"/>
      <c r="W187" s="627"/>
      <c r="X187" s="627"/>
      <c r="Y187" s="627"/>
      <c r="AR187" s="626"/>
      <c r="AS187" s="626"/>
      <c r="AT187" s="626"/>
      <c r="AU187" s="626"/>
      <c r="AV187" s="626"/>
      <c r="AW187" s="626"/>
      <c r="AX187" s="626"/>
      <c r="AY187" s="626"/>
      <c r="AZ187" s="626"/>
      <c r="BA187" s="626"/>
      <c r="BB187" s="626"/>
      <c r="BC187" s="626"/>
      <c r="BD187" s="626"/>
      <c r="BE187" s="626"/>
      <c r="BF187" s="626"/>
    </row>
    <row r="188" spans="1:58" ht="27" customHeight="1">
      <c r="A188" s="641"/>
      <c r="B188" s="685"/>
      <c r="C188" s="1651" t="s">
        <v>190</v>
      </c>
      <c r="D188" s="1651"/>
      <c r="E188" s="1638"/>
      <c r="F188" s="719">
        <v>0</v>
      </c>
      <c r="G188" s="719">
        <v>0</v>
      </c>
      <c r="H188" s="719">
        <v>0</v>
      </c>
      <c r="I188" s="721">
        <v>0</v>
      </c>
      <c r="K188" s="813"/>
      <c r="L188" s="813"/>
      <c r="M188" s="813"/>
      <c r="N188" s="627"/>
      <c r="O188" s="627"/>
      <c r="P188" s="627"/>
      <c r="Q188" s="627"/>
      <c r="R188" s="627"/>
      <c r="S188" s="627"/>
      <c r="T188" s="627"/>
      <c r="U188" s="627"/>
      <c r="V188" s="627"/>
      <c r="W188" s="627"/>
      <c r="X188" s="627"/>
      <c r="Y188" s="627"/>
      <c r="AR188" s="626"/>
      <c r="AS188" s="626"/>
      <c r="AT188" s="626"/>
      <c r="AU188" s="626"/>
      <c r="AV188" s="626"/>
      <c r="AW188" s="626"/>
      <c r="AX188" s="626"/>
      <c r="AY188" s="626"/>
      <c r="AZ188" s="626"/>
      <c r="BA188" s="626"/>
      <c r="BB188" s="626"/>
      <c r="BC188" s="626"/>
      <c r="BD188" s="626"/>
      <c r="BE188" s="626"/>
      <c r="BF188" s="626"/>
    </row>
    <row r="189" spans="1:58" ht="40.5" customHeight="1">
      <c r="A189" s="641"/>
      <c r="B189" s="685"/>
      <c r="C189" s="1651" t="s">
        <v>282</v>
      </c>
      <c r="D189" s="1651" t="s">
        <v>132</v>
      </c>
      <c r="E189" s="1651"/>
      <c r="F189" s="719">
        <v>-1.4E-2</v>
      </c>
      <c r="G189" s="719">
        <v>0</v>
      </c>
      <c r="H189" s="815">
        <v>0</v>
      </c>
      <c r="I189" s="721">
        <v>-1.4E-2</v>
      </c>
      <c r="K189" s="813"/>
      <c r="L189" s="813"/>
      <c r="M189" s="813"/>
      <c r="N189" s="627"/>
      <c r="O189" s="627"/>
      <c r="P189" s="627"/>
      <c r="Q189" s="627"/>
      <c r="R189" s="627"/>
      <c r="S189" s="627"/>
      <c r="T189" s="627"/>
      <c r="U189" s="627"/>
      <c r="V189" s="627"/>
      <c r="W189" s="627"/>
      <c r="X189" s="627"/>
      <c r="Y189" s="627"/>
      <c r="AR189" s="626"/>
      <c r="AS189" s="626"/>
      <c r="AT189" s="626"/>
      <c r="AU189" s="626"/>
      <c r="AV189" s="626"/>
      <c r="AW189" s="626"/>
      <c r="AX189" s="626"/>
      <c r="AY189" s="626"/>
      <c r="AZ189" s="626"/>
      <c r="BA189" s="626"/>
      <c r="BB189" s="626"/>
      <c r="BC189" s="626"/>
      <c r="BD189" s="626"/>
      <c r="BE189" s="626"/>
      <c r="BF189" s="626"/>
    </row>
    <row r="190" spans="1:58" ht="27" hidden="1" customHeight="1">
      <c r="A190" s="641"/>
      <c r="B190" s="1638" t="s">
        <v>191</v>
      </c>
      <c r="C190" s="1639"/>
      <c r="D190" s="1639"/>
      <c r="E190" s="1650"/>
      <c r="F190" s="814">
        <v>0</v>
      </c>
      <c r="G190" s="719">
        <v>0</v>
      </c>
      <c r="H190" s="719">
        <v>0</v>
      </c>
      <c r="I190" s="721">
        <v>0</v>
      </c>
      <c r="K190" s="813"/>
      <c r="L190" s="813"/>
      <c r="M190" s="813"/>
      <c r="N190" s="627"/>
      <c r="O190" s="627"/>
      <c r="P190" s="627"/>
      <c r="Q190" s="627"/>
      <c r="R190" s="627"/>
      <c r="S190" s="627"/>
      <c r="T190" s="627"/>
      <c r="U190" s="627"/>
      <c r="V190" s="627"/>
      <c r="W190" s="627"/>
      <c r="X190" s="627"/>
      <c r="Y190" s="627"/>
      <c r="AR190" s="626"/>
      <c r="AS190" s="626"/>
      <c r="AT190" s="626"/>
      <c r="AU190" s="626"/>
      <c r="AV190" s="626"/>
      <c r="AW190" s="626"/>
      <c r="AX190" s="626"/>
      <c r="AY190" s="626"/>
      <c r="AZ190" s="626"/>
      <c r="BA190" s="626"/>
      <c r="BB190" s="626"/>
      <c r="BC190" s="626"/>
      <c r="BD190" s="626"/>
      <c r="BE190" s="626"/>
      <c r="BF190" s="626"/>
    </row>
    <row r="191" spans="1:58" ht="27" hidden="1" customHeight="1">
      <c r="A191" s="641"/>
      <c r="B191" s="685"/>
      <c r="C191" s="1651" t="s">
        <v>192</v>
      </c>
      <c r="D191" s="1651"/>
      <c r="E191" s="1651"/>
      <c r="F191" s="814">
        <v>0</v>
      </c>
      <c r="G191" s="719">
        <v>0</v>
      </c>
      <c r="H191" s="815">
        <v>0</v>
      </c>
      <c r="I191" s="721">
        <v>0</v>
      </c>
      <c r="K191" s="813"/>
      <c r="L191" s="813"/>
      <c r="M191" s="813"/>
      <c r="N191" s="627"/>
      <c r="O191" s="627"/>
      <c r="P191" s="627"/>
      <c r="Q191" s="627"/>
      <c r="R191" s="627"/>
      <c r="S191" s="627"/>
      <c r="T191" s="627"/>
      <c r="U191" s="627"/>
      <c r="V191" s="627"/>
      <c r="W191" s="627"/>
      <c r="X191" s="627"/>
      <c r="Y191" s="627"/>
      <c r="AR191" s="626"/>
      <c r="AS191" s="626"/>
      <c r="AT191" s="626"/>
      <c r="AU191" s="626"/>
      <c r="AV191" s="626"/>
      <c r="AW191" s="626"/>
      <c r="AX191" s="626"/>
      <c r="AY191" s="626"/>
      <c r="AZ191" s="626"/>
      <c r="BA191" s="626"/>
      <c r="BB191" s="626"/>
      <c r="BC191" s="626"/>
      <c r="BD191" s="626"/>
      <c r="BE191" s="626"/>
      <c r="BF191" s="626"/>
    </row>
    <row r="192" spans="1:58" ht="27" hidden="1" customHeight="1">
      <c r="A192" s="641"/>
      <c r="B192" s="685"/>
      <c r="C192" s="1651" t="s">
        <v>193</v>
      </c>
      <c r="D192" s="1651"/>
      <c r="E192" s="1651"/>
      <c r="F192" s="814">
        <v>0</v>
      </c>
      <c r="G192" s="719">
        <v>0</v>
      </c>
      <c r="H192" s="815">
        <v>0</v>
      </c>
      <c r="I192" s="721">
        <v>0</v>
      </c>
      <c r="K192" s="813"/>
      <c r="L192" s="813"/>
      <c r="M192" s="813"/>
      <c r="N192" s="627"/>
      <c r="O192" s="627"/>
      <c r="P192" s="627"/>
      <c r="Q192" s="627"/>
      <c r="R192" s="627"/>
      <c r="S192" s="627"/>
      <c r="T192" s="627"/>
      <c r="U192" s="627"/>
      <c r="V192" s="627"/>
      <c r="W192" s="627"/>
      <c r="X192" s="627"/>
      <c r="Y192" s="627"/>
      <c r="AR192" s="626"/>
      <c r="AS192" s="626"/>
      <c r="AT192" s="626"/>
      <c r="AU192" s="626"/>
      <c r="AV192" s="626"/>
      <c r="AW192" s="626"/>
      <c r="AX192" s="626"/>
      <c r="AY192" s="626"/>
      <c r="AZ192" s="626"/>
      <c r="BA192" s="626"/>
      <c r="BB192" s="626"/>
      <c r="BC192" s="626"/>
      <c r="BD192" s="626"/>
      <c r="BE192" s="626"/>
      <c r="BF192" s="626"/>
    </row>
    <row r="193" spans="1:58" ht="27" hidden="1" customHeight="1">
      <c r="A193" s="641"/>
      <c r="B193" s="685"/>
      <c r="C193" s="1651" t="s">
        <v>194</v>
      </c>
      <c r="D193" s="1651" t="s">
        <v>132</v>
      </c>
      <c r="E193" s="1651"/>
      <c r="F193" s="814">
        <v>0</v>
      </c>
      <c r="G193" s="719">
        <v>0</v>
      </c>
      <c r="H193" s="815">
        <v>0</v>
      </c>
      <c r="I193" s="721">
        <v>0</v>
      </c>
      <c r="K193" s="813"/>
      <c r="L193" s="813"/>
      <c r="M193" s="813"/>
      <c r="N193" s="627"/>
      <c r="O193" s="627"/>
      <c r="P193" s="627"/>
      <c r="Q193" s="627"/>
      <c r="R193" s="627"/>
      <c r="S193" s="627"/>
      <c r="T193" s="627"/>
      <c r="U193" s="627"/>
      <c r="V193" s="627"/>
      <c r="W193" s="627"/>
      <c r="X193" s="627"/>
      <c r="Y193" s="627"/>
      <c r="AR193" s="626"/>
      <c r="AS193" s="626"/>
      <c r="AT193" s="626"/>
      <c r="AU193" s="626"/>
      <c r="AV193" s="626"/>
      <c r="AW193" s="626"/>
      <c r="AX193" s="626"/>
      <c r="AY193" s="626"/>
      <c r="AZ193" s="626"/>
      <c r="BA193" s="626"/>
      <c r="BB193" s="626"/>
      <c r="BC193" s="626"/>
      <c r="BD193" s="626"/>
      <c r="BE193" s="626"/>
      <c r="BF193" s="626"/>
    </row>
    <row r="194" spans="1:58" ht="27" hidden="1" customHeight="1">
      <c r="A194" s="641"/>
      <c r="B194" s="1645" t="s">
        <v>283</v>
      </c>
      <c r="C194" s="1646"/>
      <c r="D194" s="1646"/>
      <c r="E194" s="1708"/>
      <c r="F194" s="814">
        <v>0</v>
      </c>
      <c r="G194" s="719">
        <v>0</v>
      </c>
      <c r="H194" s="719">
        <v>0</v>
      </c>
      <c r="I194" s="721">
        <v>0</v>
      </c>
      <c r="K194" s="813"/>
      <c r="L194" s="813"/>
      <c r="M194" s="813"/>
      <c r="N194" s="627"/>
      <c r="O194" s="627"/>
      <c r="P194" s="627"/>
      <c r="Q194" s="627"/>
      <c r="R194" s="627"/>
      <c r="S194" s="627"/>
      <c r="T194" s="627"/>
      <c r="U194" s="627"/>
      <c r="V194" s="627"/>
      <c r="W194" s="627"/>
      <c r="X194" s="627"/>
      <c r="Y194" s="627"/>
      <c r="AR194" s="626"/>
      <c r="AS194" s="626"/>
      <c r="AT194" s="626"/>
      <c r="AU194" s="626"/>
      <c r="AV194" s="626"/>
      <c r="AW194" s="626"/>
      <c r="AX194" s="626"/>
      <c r="AY194" s="626"/>
      <c r="AZ194" s="626"/>
      <c r="BA194" s="626"/>
      <c r="BB194" s="626"/>
      <c r="BC194" s="626"/>
      <c r="BD194" s="626"/>
      <c r="BE194" s="626"/>
      <c r="BF194" s="626"/>
    </row>
    <row r="195" spans="1:58" ht="27" hidden="1" customHeight="1">
      <c r="A195" s="641"/>
      <c r="B195" s="685"/>
      <c r="C195" s="1647" t="s">
        <v>195</v>
      </c>
      <c r="D195" s="1647"/>
      <c r="E195" s="1647"/>
      <c r="F195" s="814">
        <v>0</v>
      </c>
      <c r="G195" s="719">
        <v>0</v>
      </c>
      <c r="H195" s="815">
        <v>0</v>
      </c>
      <c r="I195" s="721">
        <v>0</v>
      </c>
      <c r="K195" s="813"/>
      <c r="L195" s="813"/>
      <c r="M195" s="813"/>
      <c r="N195" s="627"/>
      <c r="O195" s="627"/>
      <c r="P195" s="627"/>
      <c r="Q195" s="627"/>
      <c r="R195" s="627"/>
      <c r="S195" s="627"/>
      <c r="T195" s="627"/>
      <c r="U195" s="627"/>
      <c r="V195" s="627"/>
      <c r="W195" s="627"/>
      <c r="X195" s="627"/>
      <c r="Y195" s="627"/>
      <c r="AR195" s="626"/>
      <c r="AS195" s="626"/>
      <c r="AT195" s="626"/>
      <c r="AU195" s="626"/>
      <c r="AV195" s="626"/>
      <c r="AW195" s="626"/>
      <c r="AX195" s="626"/>
      <c r="AY195" s="626"/>
      <c r="AZ195" s="626"/>
      <c r="BA195" s="626"/>
      <c r="BB195" s="626"/>
      <c r="BC195" s="626"/>
      <c r="BD195" s="626"/>
      <c r="BE195" s="626"/>
      <c r="BF195" s="626"/>
    </row>
    <row r="196" spans="1:58" ht="27" hidden="1" customHeight="1">
      <c r="A196" s="641"/>
      <c r="B196" s="685"/>
      <c r="C196" s="1651" t="s">
        <v>196</v>
      </c>
      <c r="D196" s="1651" t="s">
        <v>132</v>
      </c>
      <c r="E196" s="1651"/>
      <c r="F196" s="814">
        <v>0</v>
      </c>
      <c r="G196" s="719">
        <v>0</v>
      </c>
      <c r="H196" s="815">
        <v>0</v>
      </c>
      <c r="I196" s="721">
        <v>0</v>
      </c>
      <c r="K196" s="813"/>
      <c r="L196" s="813"/>
      <c r="M196" s="813"/>
      <c r="N196" s="627"/>
      <c r="O196" s="627"/>
      <c r="P196" s="627"/>
      <c r="Q196" s="627"/>
      <c r="R196" s="627"/>
      <c r="S196" s="627"/>
      <c r="T196" s="627"/>
      <c r="U196" s="627"/>
      <c r="V196" s="627"/>
      <c r="W196" s="627"/>
      <c r="X196" s="627"/>
      <c r="Y196" s="627"/>
      <c r="AR196" s="626"/>
      <c r="AS196" s="626"/>
      <c r="AT196" s="626"/>
      <c r="AU196" s="626"/>
      <c r="AV196" s="626"/>
      <c r="AW196" s="626"/>
      <c r="AX196" s="626"/>
      <c r="AY196" s="626"/>
      <c r="AZ196" s="626"/>
      <c r="BA196" s="626"/>
      <c r="BB196" s="626"/>
      <c r="BC196" s="626"/>
      <c r="BD196" s="626"/>
      <c r="BE196" s="626"/>
      <c r="BF196" s="626"/>
    </row>
    <row r="197" spans="1:58" ht="27" hidden="1" customHeight="1">
      <c r="A197" s="641"/>
      <c r="B197" s="1645" t="s">
        <v>197</v>
      </c>
      <c r="C197" s="1646"/>
      <c r="D197" s="1646"/>
      <c r="E197" s="1708"/>
      <c r="F197" s="814">
        <v>0</v>
      </c>
      <c r="G197" s="719">
        <v>0</v>
      </c>
      <c r="H197" s="719">
        <v>0</v>
      </c>
      <c r="I197" s="721">
        <v>0</v>
      </c>
      <c r="K197" s="813"/>
      <c r="L197" s="813"/>
      <c r="M197" s="813"/>
      <c r="N197" s="627"/>
      <c r="O197" s="627"/>
      <c r="P197" s="627"/>
      <c r="Q197" s="627"/>
      <c r="R197" s="627"/>
      <c r="S197" s="627"/>
      <c r="T197" s="627"/>
      <c r="U197" s="627"/>
      <c r="V197" s="627"/>
      <c r="W197" s="627"/>
      <c r="X197" s="627"/>
      <c r="Y197" s="627"/>
      <c r="AR197" s="626"/>
      <c r="AS197" s="626"/>
      <c r="AT197" s="626"/>
      <c r="AU197" s="626"/>
      <c r="AV197" s="626"/>
      <c r="AW197" s="626"/>
      <c r="AX197" s="626"/>
      <c r="AY197" s="626"/>
      <c r="AZ197" s="626"/>
      <c r="BA197" s="626"/>
      <c r="BB197" s="626"/>
      <c r="BC197" s="626"/>
      <c r="BD197" s="626"/>
      <c r="BE197" s="626"/>
      <c r="BF197" s="626"/>
    </row>
    <row r="198" spans="1:58" ht="27" hidden="1" customHeight="1">
      <c r="A198" s="641"/>
      <c r="B198" s="685"/>
      <c r="C198" s="1647" t="s">
        <v>198</v>
      </c>
      <c r="D198" s="1647"/>
      <c r="E198" s="1647"/>
      <c r="F198" s="814">
        <v>0</v>
      </c>
      <c r="G198" s="719">
        <v>0</v>
      </c>
      <c r="H198" s="815">
        <v>0</v>
      </c>
      <c r="I198" s="721">
        <v>0</v>
      </c>
      <c r="K198" s="813"/>
      <c r="L198" s="813"/>
      <c r="M198" s="813"/>
      <c r="N198" s="627"/>
      <c r="O198" s="627"/>
      <c r="P198" s="627"/>
      <c r="Q198" s="627"/>
      <c r="R198" s="627"/>
      <c r="S198" s="627"/>
      <c r="T198" s="627"/>
      <c r="U198" s="627"/>
      <c r="V198" s="627"/>
      <c r="W198" s="627"/>
      <c r="X198" s="627"/>
      <c r="Y198" s="627"/>
      <c r="AR198" s="626"/>
      <c r="AS198" s="626"/>
      <c r="AT198" s="626"/>
      <c r="AU198" s="626"/>
      <c r="AV198" s="626"/>
      <c r="AW198" s="626"/>
      <c r="AX198" s="626"/>
      <c r="AY198" s="626"/>
      <c r="AZ198" s="626"/>
      <c r="BA198" s="626"/>
      <c r="BB198" s="626"/>
      <c r="BC198" s="626"/>
      <c r="BD198" s="626"/>
      <c r="BE198" s="626"/>
      <c r="BF198" s="626"/>
    </row>
    <row r="199" spans="1:58" ht="27" hidden="1" customHeight="1">
      <c r="A199" s="641"/>
      <c r="B199" s="685"/>
      <c r="C199" s="1651" t="s">
        <v>199</v>
      </c>
      <c r="D199" s="1651" t="s">
        <v>132</v>
      </c>
      <c r="E199" s="1651"/>
      <c r="F199" s="814">
        <v>0</v>
      </c>
      <c r="G199" s="719">
        <v>0</v>
      </c>
      <c r="H199" s="815">
        <v>0</v>
      </c>
      <c r="I199" s="721">
        <v>0</v>
      </c>
      <c r="K199" s="813"/>
      <c r="L199" s="813"/>
      <c r="M199" s="813"/>
      <c r="N199" s="627"/>
      <c r="O199" s="627"/>
      <c r="P199" s="627"/>
      <c r="Q199" s="627"/>
      <c r="R199" s="627"/>
      <c r="S199" s="627"/>
      <c r="T199" s="627"/>
      <c r="U199" s="627"/>
      <c r="V199" s="627"/>
      <c r="W199" s="627"/>
      <c r="X199" s="627"/>
      <c r="Y199" s="627"/>
      <c r="AR199" s="626"/>
      <c r="AS199" s="626"/>
      <c r="AT199" s="626"/>
      <c r="AU199" s="626"/>
      <c r="AV199" s="626"/>
      <c r="AW199" s="626"/>
      <c r="AX199" s="626"/>
      <c r="AY199" s="626"/>
      <c r="AZ199" s="626"/>
      <c r="BA199" s="626"/>
      <c r="BB199" s="626"/>
      <c r="BC199" s="626"/>
      <c r="BD199" s="626"/>
      <c r="BE199" s="626"/>
      <c r="BF199" s="626"/>
    </row>
    <row r="200" spans="1:58" ht="27" hidden="1" customHeight="1">
      <c r="A200" s="641"/>
      <c r="B200" s="1645" t="s">
        <v>200</v>
      </c>
      <c r="C200" s="1646"/>
      <c r="D200" s="1646"/>
      <c r="E200" s="1708"/>
      <c r="F200" s="814">
        <v>0</v>
      </c>
      <c r="G200" s="719">
        <v>0</v>
      </c>
      <c r="H200" s="719">
        <v>0</v>
      </c>
      <c r="I200" s="721">
        <v>0</v>
      </c>
      <c r="K200" s="813"/>
      <c r="L200" s="813"/>
      <c r="M200" s="813"/>
      <c r="N200" s="627"/>
      <c r="O200" s="627"/>
      <c r="P200" s="627"/>
      <c r="Q200" s="627"/>
      <c r="R200" s="627"/>
      <c r="S200" s="627"/>
      <c r="T200" s="627"/>
      <c r="U200" s="627"/>
      <c r="V200" s="627"/>
      <c r="W200" s="627"/>
      <c r="X200" s="627"/>
      <c r="Y200" s="627"/>
      <c r="AR200" s="626"/>
      <c r="AS200" s="626"/>
      <c r="AT200" s="626"/>
      <c r="AU200" s="626"/>
      <c r="AV200" s="626"/>
      <c r="AW200" s="626"/>
      <c r="AX200" s="626"/>
      <c r="AY200" s="626"/>
      <c r="AZ200" s="626"/>
      <c r="BA200" s="626"/>
      <c r="BB200" s="626"/>
      <c r="BC200" s="626"/>
      <c r="BD200" s="626"/>
      <c r="BE200" s="626"/>
      <c r="BF200" s="626"/>
    </row>
    <row r="201" spans="1:58" ht="27" hidden="1" customHeight="1">
      <c r="A201" s="641"/>
      <c r="B201" s="685"/>
      <c r="C201" s="1647" t="s">
        <v>201</v>
      </c>
      <c r="D201" s="1647"/>
      <c r="E201" s="1647"/>
      <c r="F201" s="814">
        <v>0</v>
      </c>
      <c r="G201" s="719">
        <v>0</v>
      </c>
      <c r="H201" s="815">
        <v>0</v>
      </c>
      <c r="I201" s="721">
        <v>0</v>
      </c>
      <c r="K201" s="813"/>
      <c r="L201" s="813"/>
      <c r="M201" s="813"/>
      <c r="N201" s="627"/>
      <c r="O201" s="627"/>
      <c r="P201" s="627"/>
      <c r="Q201" s="627"/>
      <c r="R201" s="627"/>
      <c r="S201" s="627"/>
      <c r="T201" s="627"/>
      <c r="U201" s="627"/>
      <c r="V201" s="627"/>
      <c r="W201" s="627"/>
      <c r="X201" s="627"/>
      <c r="Y201" s="627"/>
      <c r="AR201" s="626"/>
      <c r="AS201" s="626"/>
      <c r="AT201" s="626"/>
      <c r="AU201" s="626"/>
      <c r="AV201" s="626"/>
      <c r="AW201" s="626"/>
      <c r="AX201" s="626"/>
      <c r="AY201" s="626"/>
      <c r="AZ201" s="626"/>
      <c r="BA201" s="626"/>
      <c r="BB201" s="626"/>
      <c r="BC201" s="626"/>
      <c r="BD201" s="626"/>
      <c r="BE201" s="626"/>
      <c r="BF201" s="626"/>
    </row>
    <row r="202" spans="1:58" ht="27" hidden="1" customHeight="1">
      <c r="A202" s="641"/>
      <c r="B202" s="685"/>
      <c r="C202" s="1651" t="s">
        <v>202</v>
      </c>
      <c r="D202" s="1651" t="s">
        <v>132</v>
      </c>
      <c r="E202" s="1651"/>
      <c r="F202" s="814">
        <v>0</v>
      </c>
      <c r="G202" s="719">
        <v>0</v>
      </c>
      <c r="H202" s="815">
        <v>0</v>
      </c>
      <c r="I202" s="721">
        <v>0</v>
      </c>
      <c r="K202" s="813"/>
      <c r="L202" s="813"/>
      <c r="M202" s="813"/>
      <c r="N202" s="627"/>
      <c r="O202" s="627"/>
      <c r="P202" s="627"/>
      <c r="Q202" s="627"/>
      <c r="R202" s="627"/>
      <c r="S202" s="627"/>
      <c r="T202" s="627"/>
      <c r="U202" s="627"/>
      <c r="V202" s="627"/>
      <c r="W202" s="627"/>
      <c r="X202" s="627"/>
      <c r="Y202" s="627"/>
      <c r="AR202" s="626"/>
      <c r="AS202" s="626"/>
      <c r="AT202" s="626"/>
      <c r="AU202" s="626"/>
      <c r="AV202" s="626"/>
      <c r="AW202" s="626"/>
      <c r="AX202" s="626"/>
      <c r="AY202" s="626"/>
      <c r="AZ202" s="626"/>
      <c r="BA202" s="626"/>
      <c r="BB202" s="626"/>
      <c r="BC202" s="626"/>
      <c r="BD202" s="626"/>
      <c r="BE202" s="626"/>
      <c r="BF202" s="626"/>
    </row>
    <row r="203" spans="1:58" ht="27" hidden="1" customHeight="1">
      <c r="A203" s="641"/>
      <c r="B203" s="1645" t="s">
        <v>203</v>
      </c>
      <c r="C203" s="1646"/>
      <c r="D203" s="1646"/>
      <c r="E203" s="1708"/>
      <c r="F203" s="814">
        <v>0</v>
      </c>
      <c r="G203" s="719">
        <v>0</v>
      </c>
      <c r="H203" s="719">
        <v>0</v>
      </c>
      <c r="I203" s="721">
        <v>0</v>
      </c>
      <c r="K203" s="813"/>
      <c r="L203" s="813"/>
      <c r="M203" s="813"/>
      <c r="N203" s="627"/>
      <c r="O203" s="627"/>
      <c r="P203" s="627"/>
      <c r="Q203" s="627"/>
      <c r="R203" s="627"/>
      <c r="S203" s="627"/>
      <c r="T203" s="627"/>
      <c r="U203" s="627"/>
      <c r="V203" s="627"/>
      <c r="W203" s="627"/>
      <c r="X203" s="627"/>
      <c r="Y203" s="627"/>
      <c r="AR203" s="626"/>
      <c r="AS203" s="626"/>
      <c r="AT203" s="626"/>
      <c r="AU203" s="626"/>
      <c r="AV203" s="626"/>
      <c r="AW203" s="626"/>
      <c r="AX203" s="626"/>
      <c r="AY203" s="626"/>
      <c r="AZ203" s="626"/>
      <c r="BA203" s="626"/>
      <c r="BB203" s="626"/>
      <c r="BC203" s="626"/>
      <c r="BD203" s="626"/>
      <c r="BE203" s="626"/>
      <c r="BF203" s="626"/>
    </row>
    <row r="204" spans="1:58" ht="27" hidden="1" customHeight="1">
      <c r="A204" s="641"/>
      <c r="B204" s="685"/>
      <c r="C204" s="1647" t="s">
        <v>204</v>
      </c>
      <c r="D204" s="1647"/>
      <c r="E204" s="1647"/>
      <c r="F204" s="814">
        <v>0</v>
      </c>
      <c r="G204" s="719">
        <v>0</v>
      </c>
      <c r="H204" s="815">
        <v>0</v>
      </c>
      <c r="I204" s="721">
        <v>0</v>
      </c>
      <c r="K204" s="813"/>
      <c r="L204" s="813"/>
      <c r="M204" s="813"/>
      <c r="N204" s="627"/>
      <c r="O204" s="627"/>
      <c r="P204" s="627"/>
      <c r="Q204" s="627"/>
      <c r="R204" s="627"/>
      <c r="S204" s="627"/>
      <c r="T204" s="627"/>
      <c r="U204" s="627"/>
      <c r="V204" s="627"/>
      <c r="W204" s="627"/>
      <c r="X204" s="627"/>
      <c r="Y204" s="627"/>
      <c r="AR204" s="626"/>
      <c r="AS204" s="626"/>
      <c r="AT204" s="626"/>
      <c r="AU204" s="626"/>
      <c r="AV204" s="626"/>
      <c r="AW204" s="626"/>
      <c r="AX204" s="626"/>
      <c r="AY204" s="626"/>
      <c r="AZ204" s="626"/>
      <c r="BA204" s="626"/>
      <c r="BB204" s="626"/>
      <c r="BC204" s="626"/>
      <c r="BD204" s="626"/>
      <c r="BE204" s="626"/>
      <c r="BF204" s="626"/>
    </row>
    <row r="205" spans="1:58" ht="27" hidden="1" customHeight="1">
      <c r="A205" s="641"/>
      <c r="B205" s="685"/>
      <c r="C205" s="1651" t="s">
        <v>205</v>
      </c>
      <c r="D205" s="1651" t="s">
        <v>132</v>
      </c>
      <c r="E205" s="1651"/>
      <c r="F205" s="814">
        <v>0</v>
      </c>
      <c r="G205" s="719">
        <v>0</v>
      </c>
      <c r="H205" s="815">
        <v>0</v>
      </c>
      <c r="I205" s="721">
        <v>0</v>
      </c>
      <c r="K205" s="813"/>
      <c r="L205" s="813"/>
      <c r="M205" s="813"/>
      <c r="N205" s="627"/>
      <c r="O205" s="627"/>
      <c r="P205" s="627"/>
      <c r="Q205" s="627"/>
      <c r="R205" s="627"/>
      <c r="S205" s="627"/>
      <c r="T205" s="627"/>
      <c r="U205" s="627"/>
      <c r="V205" s="627"/>
      <c r="W205" s="627"/>
      <c r="X205" s="627"/>
      <c r="Y205" s="627"/>
      <c r="AR205" s="626"/>
      <c r="AS205" s="626"/>
      <c r="AT205" s="626"/>
      <c r="AU205" s="626"/>
      <c r="AV205" s="626"/>
      <c r="AW205" s="626"/>
      <c r="AX205" s="626"/>
      <c r="AY205" s="626"/>
      <c r="AZ205" s="626"/>
      <c r="BA205" s="626"/>
      <c r="BB205" s="626"/>
      <c r="BC205" s="626"/>
      <c r="BD205" s="626"/>
      <c r="BE205" s="626"/>
      <c r="BF205" s="626"/>
    </row>
    <row r="206" spans="1:58" ht="27" customHeight="1">
      <c r="A206" s="641"/>
      <c r="B206" s="1645" t="s">
        <v>584</v>
      </c>
      <c r="C206" s="1646"/>
      <c r="D206" s="1646"/>
      <c r="E206" s="1708"/>
      <c r="F206" s="814">
        <v>0.58399999999999996</v>
      </c>
      <c r="G206" s="719">
        <v>41.718000000000004</v>
      </c>
      <c r="H206" s="719">
        <v>0</v>
      </c>
      <c r="I206" s="721">
        <v>42.302</v>
      </c>
      <c r="K206" s="813"/>
      <c r="L206" s="813"/>
      <c r="M206" s="813"/>
      <c r="N206" s="627"/>
      <c r="O206" s="627"/>
      <c r="P206" s="627"/>
      <c r="Q206" s="627"/>
      <c r="R206" s="627"/>
      <c r="S206" s="627"/>
      <c r="T206" s="627"/>
      <c r="U206" s="627"/>
      <c r="V206" s="627"/>
      <c r="W206" s="627"/>
      <c r="X206" s="627"/>
      <c r="Y206" s="627"/>
      <c r="AR206" s="626"/>
      <c r="AS206" s="626"/>
      <c r="AT206" s="626"/>
      <c r="AU206" s="626"/>
      <c r="AV206" s="626"/>
      <c r="AW206" s="626"/>
      <c r="AX206" s="626"/>
      <c r="AY206" s="626"/>
      <c r="AZ206" s="626"/>
      <c r="BA206" s="626"/>
      <c r="BB206" s="626"/>
      <c r="BC206" s="626"/>
      <c r="BD206" s="626"/>
      <c r="BE206" s="626"/>
      <c r="BF206" s="626"/>
    </row>
    <row r="207" spans="1:58" ht="27" customHeight="1">
      <c r="A207" s="641"/>
      <c r="B207" s="685"/>
      <c r="C207" s="1645" t="s">
        <v>585</v>
      </c>
      <c r="D207" s="1646"/>
      <c r="E207" s="1708"/>
      <c r="F207" s="814">
        <v>0.58399999999999996</v>
      </c>
      <c r="G207" s="719">
        <v>41.901000000000003</v>
      </c>
      <c r="H207" s="815">
        <v>0</v>
      </c>
      <c r="I207" s="721">
        <v>42.484999999999999</v>
      </c>
      <c r="K207" s="813"/>
      <c r="L207" s="813"/>
      <c r="M207" s="813"/>
      <c r="N207" s="627"/>
      <c r="O207" s="627"/>
      <c r="P207" s="627"/>
      <c r="Q207" s="627"/>
      <c r="R207" s="627"/>
      <c r="S207" s="627"/>
      <c r="T207" s="627"/>
      <c r="U207" s="627"/>
      <c r="V207" s="627"/>
      <c r="W207" s="627"/>
      <c r="X207" s="627"/>
      <c r="Y207" s="627"/>
      <c r="AR207" s="626"/>
      <c r="AS207" s="626"/>
      <c r="AT207" s="626"/>
      <c r="AU207" s="626"/>
      <c r="AV207" s="626"/>
      <c r="AW207" s="626"/>
      <c r="AX207" s="626"/>
      <c r="AY207" s="626"/>
      <c r="AZ207" s="626"/>
      <c r="BA207" s="626"/>
      <c r="BB207" s="626"/>
      <c r="BC207" s="626"/>
      <c r="BD207" s="626"/>
      <c r="BE207" s="626"/>
      <c r="BF207" s="626"/>
    </row>
    <row r="208" spans="1:58" ht="27" customHeight="1">
      <c r="A208" s="641"/>
      <c r="B208" s="685"/>
      <c r="C208" s="1651" t="s">
        <v>586</v>
      </c>
      <c r="D208" s="1651"/>
      <c r="E208" s="1651"/>
      <c r="F208" s="814">
        <v>0</v>
      </c>
      <c r="G208" s="719">
        <v>-0.123</v>
      </c>
      <c r="H208" s="719">
        <v>0</v>
      </c>
      <c r="I208" s="721">
        <v>-0.123</v>
      </c>
      <c r="K208" s="813"/>
      <c r="L208" s="813"/>
      <c r="M208" s="813"/>
      <c r="N208" s="627"/>
      <c r="O208" s="627"/>
      <c r="P208" s="627"/>
      <c r="Q208" s="627"/>
      <c r="R208" s="627"/>
      <c r="S208" s="627"/>
      <c r="T208" s="627"/>
      <c r="U208" s="627"/>
      <c r="V208" s="627"/>
      <c r="W208" s="627"/>
      <c r="X208" s="627"/>
      <c r="Y208" s="627"/>
      <c r="AR208" s="626"/>
      <c r="AS208" s="626"/>
      <c r="AT208" s="626"/>
      <c r="AU208" s="626"/>
      <c r="AV208" s="626"/>
      <c r="AW208" s="626"/>
      <c r="AX208" s="626"/>
      <c r="AY208" s="626"/>
      <c r="AZ208" s="626"/>
      <c r="BA208" s="626"/>
      <c r="BB208" s="626"/>
      <c r="BC208" s="626"/>
      <c r="BD208" s="626"/>
      <c r="BE208" s="626"/>
      <c r="BF208" s="626"/>
    </row>
    <row r="209" spans="1:58" ht="27" customHeight="1">
      <c r="A209" s="641"/>
      <c r="B209" s="685"/>
      <c r="C209" s="1651" t="s">
        <v>206</v>
      </c>
      <c r="D209" s="1651" t="s">
        <v>132</v>
      </c>
      <c r="E209" s="1651"/>
      <c r="F209" s="814">
        <v>0</v>
      </c>
      <c r="G209" s="719">
        <v>-0.06</v>
      </c>
      <c r="H209" s="815">
        <v>0</v>
      </c>
      <c r="I209" s="721">
        <v>-0.06</v>
      </c>
      <c r="K209" s="813"/>
      <c r="L209" s="813"/>
      <c r="M209" s="813"/>
      <c r="N209" s="627"/>
      <c r="O209" s="627"/>
      <c r="P209" s="627"/>
      <c r="Q209" s="627"/>
      <c r="R209" s="627"/>
      <c r="S209" s="627"/>
      <c r="T209" s="627"/>
      <c r="U209" s="627"/>
      <c r="V209" s="627"/>
      <c r="W209" s="627"/>
      <c r="X209" s="627"/>
      <c r="Y209" s="627"/>
      <c r="AR209" s="626"/>
      <c r="AS209" s="626"/>
      <c r="AT209" s="626"/>
      <c r="AU209" s="626"/>
      <c r="AV209" s="626"/>
      <c r="AW209" s="626"/>
      <c r="AX209" s="626"/>
      <c r="AY209" s="626"/>
      <c r="AZ209" s="626"/>
      <c r="BA209" s="626"/>
      <c r="BB209" s="626"/>
      <c r="BC209" s="626"/>
      <c r="BD209" s="626"/>
      <c r="BE209" s="626"/>
      <c r="BF209" s="626"/>
    </row>
    <row r="210" spans="1:58" ht="27" hidden="1" customHeight="1">
      <c r="A210" s="641"/>
      <c r="B210" s="1645" t="s">
        <v>207</v>
      </c>
      <c r="C210" s="1646"/>
      <c r="D210" s="1646"/>
      <c r="E210" s="1708"/>
      <c r="F210" s="814">
        <v>0</v>
      </c>
      <c r="G210" s="719">
        <v>0</v>
      </c>
      <c r="H210" s="719">
        <v>0</v>
      </c>
      <c r="I210" s="721">
        <v>0</v>
      </c>
      <c r="K210" s="813"/>
      <c r="L210" s="813"/>
      <c r="M210" s="813"/>
      <c r="N210" s="627"/>
      <c r="O210" s="627"/>
      <c r="P210" s="627"/>
      <c r="Q210" s="627"/>
      <c r="R210" s="627"/>
      <c r="S210" s="627"/>
      <c r="T210" s="627"/>
      <c r="U210" s="627"/>
      <c r="V210" s="627"/>
      <c r="W210" s="627"/>
      <c r="X210" s="627"/>
      <c r="Y210" s="627"/>
      <c r="AR210" s="626"/>
      <c r="AS210" s="626"/>
      <c r="AT210" s="626"/>
      <c r="AU210" s="626"/>
      <c r="AV210" s="626"/>
      <c r="AW210" s="626"/>
      <c r="AX210" s="626"/>
      <c r="AY210" s="626"/>
      <c r="AZ210" s="626"/>
      <c r="BA210" s="626"/>
      <c r="BB210" s="626"/>
      <c r="BC210" s="626"/>
      <c r="BD210" s="626"/>
      <c r="BE210" s="626"/>
      <c r="BF210" s="626"/>
    </row>
    <row r="211" spans="1:58" ht="27" hidden="1" customHeight="1">
      <c r="A211" s="641"/>
      <c r="B211" s="685"/>
      <c r="C211" s="1645" t="s">
        <v>208</v>
      </c>
      <c r="D211" s="1646"/>
      <c r="E211" s="1708"/>
      <c r="F211" s="814">
        <v>0</v>
      </c>
      <c r="G211" s="719">
        <v>0</v>
      </c>
      <c r="H211" s="815">
        <v>0</v>
      </c>
      <c r="I211" s="721">
        <v>0</v>
      </c>
      <c r="K211" s="813"/>
      <c r="L211" s="813"/>
      <c r="M211" s="813"/>
      <c r="N211" s="627"/>
      <c r="O211" s="627"/>
      <c r="P211" s="627"/>
      <c r="Q211" s="627"/>
      <c r="R211" s="627"/>
      <c r="S211" s="627"/>
      <c r="T211" s="627"/>
      <c r="U211" s="627"/>
      <c r="V211" s="627"/>
      <c r="W211" s="627"/>
      <c r="X211" s="627"/>
      <c r="Y211" s="627"/>
      <c r="AR211" s="626"/>
      <c r="AS211" s="626"/>
      <c r="AT211" s="626"/>
      <c r="AU211" s="626"/>
      <c r="AV211" s="626"/>
      <c r="AW211" s="626"/>
      <c r="AX211" s="626"/>
      <c r="AY211" s="626"/>
      <c r="AZ211" s="626"/>
      <c r="BA211" s="626"/>
      <c r="BB211" s="626"/>
      <c r="BC211" s="626"/>
      <c r="BD211" s="626"/>
      <c r="BE211" s="626"/>
      <c r="BF211" s="626"/>
    </row>
    <row r="212" spans="1:58" ht="27" hidden="1" customHeight="1">
      <c r="A212" s="641"/>
      <c r="B212" s="685"/>
      <c r="C212" s="1651" t="s">
        <v>209</v>
      </c>
      <c r="D212" s="1651"/>
      <c r="E212" s="1651"/>
      <c r="F212" s="814">
        <v>0</v>
      </c>
      <c r="G212" s="719">
        <v>0</v>
      </c>
      <c r="H212" s="719">
        <v>0</v>
      </c>
      <c r="I212" s="721">
        <v>0</v>
      </c>
      <c r="K212" s="813"/>
      <c r="L212" s="813"/>
      <c r="M212" s="813"/>
      <c r="N212" s="627"/>
      <c r="O212" s="627"/>
      <c r="P212" s="627"/>
      <c r="Q212" s="627"/>
      <c r="R212" s="627"/>
      <c r="S212" s="627"/>
      <c r="T212" s="627"/>
      <c r="U212" s="627"/>
      <c r="V212" s="627"/>
      <c r="W212" s="627"/>
      <c r="X212" s="627"/>
      <c r="Y212" s="627"/>
      <c r="AR212" s="626"/>
      <c r="AS212" s="626"/>
      <c r="AT212" s="626"/>
      <c r="AU212" s="626"/>
      <c r="AV212" s="626"/>
      <c r="AW212" s="626"/>
      <c r="AX212" s="626"/>
      <c r="AY212" s="626"/>
      <c r="AZ212" s="626"/>
      <c r="BA212" s="626"/>
      <c r="BB212" s="626"/>
      <c r="BC212" s="626"/>
      <c r="BD212" s="626"/>
      <c r="BE212" s="626"/>
      <c r="BF212" s="626"/>
    </row>
    <row r="213" spans="1:58" ht="27" hidden="1" customHeight="1">
      <c r="A213" s="641"/>
      <c r="B213" s="685"/>
      <c r="C213" s="1651" t="s">
        <v>210</v>
      </c>
      <c r="D213" s="1651" t="s">
        <v>132</v>
      </c>
      <c r="E213" s="1651"/>
      <c r="F213" s="814">
        <v>0</v>
      </c>
      <c r="G213" s="719">
        <v>0</v>
      </c>
      <c r="H213" s="719">
        <v>0</v>
      </c>
      <c r="I213" s="721">
        <v>0</v>
      </c>
      <c r="K213" s="813"/>
      <c r="L213" s="813"/>
      <c r="M213" s="813"/>
      <c r="N213" s="627"/>
      <c r="O213" s="627"/>
      <c r="P213" s="627"/>
      <c r="Q213" s="627"/>
      <c r="R213" s="627"/>
      <c r="S213" s="627"/>
      <c r="T213" s="627"/>
      <c r="U213" s="627"/>
      <c r="V213" s="627"/>
      <c r="W213" s="627"/>
      <c r="X213" s="627"/>
      <c r="Y213" s="627"/>
      <c r="AR213" s="626"/>
      <c r="AS213" s="626"/>
      <c r="AT213" s="626"/>
      <c r="AU213" s="626"/>
      <c r="AV213" s="626"/>
      <c r="AW213" s="626"/>
      <c r="AX213" s="626"/>
      <c r="AY213" s="626"/>
      <c r="AZ213" s="626"/>
      <c r="BA213" s="626"/>
      <c r="BB213" s="626"/>
      <c r="BC213" s="626"/>
      <c r="BD213" s="626"/>
      <c r="BE213" s="626"/>
      <c r="BF213" s="626"/>
    </row>
    <row r="214" spans="1:58" ht="27" hidden="1" customHeight="1">
      <c r="A214" s="641"/>
      <c r="B214" s="1645" t="s">
        <v>211</v>
      </c>
      <c r="C214" s="1646"/>
      <c r="D214" s="1646"/>
      <c r="E214" s="1708"/>
      <c r="F214" s="814">
        <v>0</v>
      </c>
      <c r="G214" s="719">
        <v>0</v>
      </c>
      <c r="H214" s="719">
        <v>0</v>
      </c>
      <c r="I214" s="721">
        <v>0</v>
      </c>
      <c r="K214" s="813"/>
      <c r="L214" s="813"/>
      <c r="M214" s="813"/>
      <c r="N214" s="627"/>
      <c r="O214" s="627"/>
      <c r="P214" s="627"/>
      <c r="Q214" s="627"/>
      <c r="R214" s="627"/>
      <c r="S214" s="627"/>
      <c r="T214" s="627"/>
      <c r="U214" s="627"/>
      <c r="V214" s="627"/>
      <c r="W214" s="627"/>
      <c r="X214" s="627"/>
      <c r="Y214" s="627"/>
      <c r="AR214" s="626"/>
      <c r="AS214" s="626"/>
      <c r="AT214" s="626"/>
      <c r="AU214" s="626"/>
      <c r="AV214" s="626"/>
      <c r="AW214" s="626"/>
      <c r="AX214" s="626"/>
      <c r="AY214" s="626"/>
      <c r="AZ214" s="626"/>
      <c r="BA214" s="626"/>
      <c r="BB214" s="626"/>
      <c r="BC214" s="626"/>
      <c r="BD214" s="626"/>
      <c r="BE214" s="626"/>
      <c r="BF214" s="626"/>
    </row>
    <row r="215" spans="1:58" ht="27" hidden="1" customHeight="1">
      <c r="A215" s="641"/>
      <c r="B215" s="685"/>
      <c r="C215" s="1645" t="s">
        <v>212</v>
      </c>
      <c r="D215" s="1646"/>
      <c r="E215" s="1708"/>
      <c r="F215" s="814">
        <v>0</v>
      </c>
      <c r="G215" s="719">
        <v>0</v>
      </c>
      <c r="H215" s="815">
        <v>0</v>
      </c>
      <c r="I215" s="721">
        <v>0</v>
      </c>
      <c r="K215" s="813"/>
      <c r="L215" s="813"/>
      <c r="M215" s="813"/>
      <c r="N215" s="627"/>
      <c r="O215" s="627"/>
      <c r="P215" s="627"/>
      <c r="Q215" s="627"/>
      <c r="R215" s="627"/>
      <c r="S215" s="627"/>
      <c r="T215" s="627"/>
      <c r="U215" s="627"/>
      <c r="V215" s="627"/>
      <c r="W215" s="627"/>
      <c r="X215" s="627"/>
      <c r="Y215" s="627"/>
      <c r="AR215" s="626"/>
      <c r="AS215" s="626"/>
      <c r="AT215" s="626"/>
      <c r="AU215" s="626"/>
      <c r="AV215" s="626"/>
      <c r="AW215" s="626"/>
      <c r="AX215" s="626"/>
      <c r="AY215" s="626"/>
      <c r="AZ215" s="626"/>
      <c r="BA215" s="626"/>
      <c r="BB215" s="626"/>
      <c r="BC215" s="626"/>
      <c r="BD215" s="626"/>
      <c r="BE215" s="626"/>
      <c r="BF215" s="626"/>
    </row>
    <row r="216" spans="1:58" ht="27" hidden="1" customHeight="1">
      <c r="A216" s="641"/>
      <c r="B216" s="685"/>
      <c r="C216" s="1651" t="s">
        <v>213</v>
      </c>
      <c r="D216" s="1651"/>
      <c r="E216" s="1651"/>
      <c r="F216" s="814">
        <v>0</v>
      </c>
      <c r="G216" s="719">
        <v>0</v>
      </c>
      <c r="H216" s="815">
        <v>0</v>
      </c>
      <c r="I216" s="721">
        <v>0</v>
      </c>
      <c r="K216" s="813"/>
      <c r="L216" s="813"/>
      <c r="M216" s="813"/>
      <c r="N216" s="627"/>
      <c r="O216" s="627"/>
      <c r="P216" s="627"/>
      <c r="Q216" s="627"/>
      <c r="R216" s="627"/>
      <c r="S216" s="627"/>
      <c r="T216" s="627"/>
      <c r="U216" s="627"/>
      <c r="V216" s="627"/>
      <c r="W216" s="627"/>
      <c r="X216" s="627"/>
      <c r="Y216" s="627"/>
      <c r="AR216" s="626"/>
      <c r="AS216" s="626"/>
      <c r="AT216" s="626"/>
      <c r="AU216" s="626"/>
      <c r="AV216" s="626"/>
      <c r="AW216" s="626"/>
      <c r="AX216" s="626"/>
      <c r="AY216" s="626"/>
      <c r="AZ216" s="626"/>
      <c r="BA216" s="626"/>
      <c r="BB216" s="626"/>
      <c r="BC216" s="626"/>
      <c r="BD216" s="626"/>
      <c r="BE216" s="626"/>
      <c r="BF216" s="626"/>
    </row>
    <row r="217" spans="1:58" ht="27" hidden="1" customHeight="1">
      <c r="A217" s="641"/>
      <c r="B217" s="685"/>
      <c r="C217" s="1651" t="s">
        <v>214</v>
      </c>
      <c r="D217" s="1651" t="s">
        <v>132</v>
      </c>
      <c r="E217" s="1651"/>
      <c r="F217" s="814">
        <v>0</v>
      </c>
      <c r="G217" s="719">
        <v>0</v>
      </c>
      <c r="H217" s="815">
        <v>0</v>
      </c>
      <c r="I217" s="721">
        <v>0</v>
      </c>
      <c r="K217" s="813"/>
      <c r="L217" s="813"/>
      <c r="M217" s="813"/>
      <c r="N217" s="627"/>
      <c r="O217" s="627"/>
      <c r="P217" s="627"/>
      <c r="Q217" s="627"/>
      <c r="R217" s="627"/>
      <c r="S217" s="627"/>
      <c r="T217" s="627"/>
      <c r="U217" s="627"/>
      <c r="V217" s="627"/>
      <c r="W217" s="627"/>
      <c r="X217" s="627"/>
      <c r="Y217" s="627"/>
      <c r="AR217" s="626"/>
      <c r="AS217" s="626"/>
      <c r="AT217" s="626"/>
      <c r="AU217" s="626"/>
      <c r="AV217" s="626"/>
      <c r="AW217" s="626"/>
      <c r="AX217" s="626"/>
      <c r="AY217" s="626"/>
      <c r="AZ217" s="626"/>
      <c r="BA217" s="626"/>
      <c r="BB217" s="626"/>
      <c r="BC217" s="626"/>
      <c r="BD217" s="626"/>
      <c r="BE217" s="626"/>
      <c r="BF217" s="626"/>
    </row>
    <row r="218" spans="1:58">
      <c r="A218" s="641"/>
      <c r="B218" s="1638" t="s">
        <v>587</v>
      </c>
      <c r="C218" s="1639"/>
      <c r="D218" s="1639"/>
      <c r="E218" s="1650"/>
      <c r="F218" s="814">
        <v>3.5999999999999997E-2</v>
      </c>
      <c r="G218" s="719">
        <v>-1.2E-2</v>
      </c>
      <c r="H218" s="719">
        <v>1.853</v>
      </c>
      <c r="I218" s="721">
        <v>1.877</v>
      </c>
      <c r="K218" s="813"/>
      <c r="L218" s="813"/>
      <c r="M218" s="813"/>
      <c r="N218" s="627"/>
      <c r="O218" s="627"/>
      <c r="P218" s="627"/>
      <c r="Q218" s="627"/>
      <c r="R218" s="627"/>
      <c r="S218" s="627"/>
      <c r="T218" s="627"/>
      <c r="U218" s="627"/>
      <c r="V218" s="627"/>
      <c r="W218" s="627"/>
      <c r="X218" s="627"/>
      <c r="Y218" s="627"/>
      <c r="AR218" s="626"/>
      <c r="AS218" s="626"/>
      <c r="AT218" s="626"/>
      <c r="AU218" s="626"/>
      <c r="AV218" s="626"/>
      <c r="AW218" s="626"/>
      <c r="AX218" s="626"/>
      <c r="AY218" s="626"/>
      <c r="AZ218" s="626"/>
      <c r="BA218" s="626"/>
      <c r="BB218" s="626"/>
      <c r="BC218" s="626"/>
      <c r="BD218" s="626"/>
      <c r="BE218" s="626"/>
      <c r="BF218" s="626"/>
    </row>
    <row r="219" spans="1:58" ht="18.75" customHeight="1">
      <c r="A219" s="641"/>
      <c r="B219" s="685"/>
      <c r="C219" s="1651" t="s">
        <v>588</v>
      </c>
      <c r="D219" s="1651"/>
      <c r="E219" s="1651"/>
      <c r="F219" s="814">
        <v>6.2E-2</v>
      </c>
      <c r="G219" s="719">
        <v>0</v>
      </c>
      <c r="H219" s="815">
        <v>1.879</v>
      </c>
      <c r="I219" s="721">
        <v>1.9410000000000001</v>
      </c>
      <c r="K219" s="813"/>
      <c r="L219" s="813"/>
      <c r="M219" s="813"/>
      <c r="N219" s="627"/>
      <c r="O219" s="627"/>
      <c r="P219" s="627"/>
      <c r="Q219" s="627"/>
      <c r="R219" s="627"/>
      <c r="S219" s="627"/>
      <c r="T219" s="627"/>
      <c r="U219" s="627"/>
      <c r="V219" s="627"/>
      <c r="W219" s="627"/>
      <c r="X219" s="627"/>
      <c r="Y219" s="627"/>
      <c r="AR219" s="626"/>
      <c r="AS219" s="626"/>
      <c r="AT219" s="626"/>
      <c r="AU219" s="626"/>
      <c r="AV219" s="626"/>
      <c r="AW219" s="626"/>
      <c r="AX219" s="626"/>
      <c r="AY219" s="626"/>
      <c r="AZ219" s="626"/>
      <c r="BA219" s="626"/>
      <c r="BB219" s="626"/>
      <c r="BC219" s="626"/>
      <c r="BD219" s="626"/>
      <c r="BE219" s="626"/>
      <c r="BF219" s="626"/>
    </row>
    <row r="220" spans="1:58" ht="13.5" customHeight="1">
      <c r="A220" s="641"/>
      <c r="B220" s="685"/>
      <c r="C220" s="1651" t="s">
        <v>589</v>
      </c>
      <c r="D220" s="1651"/>
      <c r="E220" s="1651"/>
      <c r="F220" s="814">
        <v>0</v>
      </c>
      <c r="G220" s="719">
        <v>-1.2E-2</v>
      </c>
      <c r="H220" s="719">
        <v>-8.0000000000000002E-3</v>
      </c>
      <c r="I220" s="721">
        <v>-0.02</v>
      </c>
      <c r="K220" s="813"/>
      <c r="L220" s="813"/>
      <c r="M220" s="813"/>
      <c r="N220" s="627"/>
      <c r="O220" s="627"/>
      <c r="P220" s="627"/>
      <c r="Q220" s="627"/>
      <c r="R220" s="627"/>
      <c r="S220" s="627"/>
      <c r="T220" s="627"/>
      <c r="U220" s="627"/>
      <c r="V220" s="627"/>
      <c r="W220" s="627"/>
      <c r="X220" s="627"/>
      <c r="Y220" s="627"/>
      <c r="AR220" s="626"/>
      <c r="AS220" s="626"/>
      <c r="AT220" s="626"/>
      <c r="AU220" s="626"/>
      <c r="AV220" s="626"/>
      <c r="AW220" s="626"/>
      <c r="AX220" s="626"/>
      <c r="AY220" s="626"/>
      <c r="AZ220" s="626"/>
      <c r="BA220" s="626"/>
      <c r="BB220" s="626"/>
      <c r="BC220" s="626"/>
      <c r="BD220" s="626"/>
      <c r="BE220" s="626"/>
      <c r="BF220" s="626"/>
    </row>
    <row r="221" spans="1:58" ht="27" customHeight="1">
      <c r="A221" s="641"/>
      <c r="B221" s="685"/>
      <c r="C221" s="1651" t="s">
        <v>590</v>
      </c>
      <c r="D221" s="1651" t="s">
        <v>132</v>
      </c>
      <c r="E221" s="1651"/>
      <c r="F221" s="814">
        <v>-2.5999999999999999E-2</v>
      </c>
      <c r="G221" s="719">
        <v>0</v>
      </c>
      <c r="H221" s="815">
        <v>-1.7999999999999999E-2</v>
      </c>
      <c r="I221" s="721">
        <v>-4.3999999999999997E-2</v>
      </c>
      <c r="K221" s="813"/>
      <c r="L221" s="813"/>
      <c r="M221" s="813"/>
      <c r="N221" s="627"/>
      <c r="O221" s="627"/>
      <c r="P221" s="627"/>
      <c r="Q221" s="627"/>
      <c r="R221" s="627"/>
      <c r="S221" s="627"/>
      <c r="T221" s="627"/>
      <c r="U221" s="627"/>
      <c r="V221" s="627"/>
      <c r="W221" s="627"/>
      <c r="X221" s="627"/>
      <c r="Y221" s="627"/>
      <c r="AR221" s="626"/>
      <c r="AS221" s="626"/>
      <c r="AT221" s="626"/>
      <c r="AU221" s="626"/>
      <c r="AV221" s="626"/>
      <c r="AW221" s="626"/>
      <c r="AX221" s="626"/>
      <c r="AY221" s="626"/>
      <c r="AZ221" s="626"/>
      <c r="BA221" s="626"/>
      <c r="BB221" s="626"/>
      <c r="BC221" s="626"/>
      <c r="BD221" s="626"/>
      <c r="BE221" s="626"/>
      <c r="BF221" s="626"/>
    </row>
    <row r="222" spans="1:58" ht="27" customHeight="1">
      <c r="A222" s="641"/>
      <c r="B222" s="1645" t="s">
        <v>215</v>
      </c>
      <c r="C222" s="1646"/>
      <c r="D222" s="1646"/>
      <c r="E222" s="1708"/>
      <c r="F222" s="814">
        <v>1.4999999999999999E-2</v>
      </c>
      <c r="G222" s="719">
        <v>0</v>
      </c>
      <c r="H222" s="719">
        <v>0</v>
      </c>
      <c r="I222" s="721">
        <v>1.4999999999999999E-2</v>
      </c>
      <c r="K222" s="813"/>
      <c r="L222" s="813"/>
      <c r="M222" s="813"/>
      <c r="N222" s="627"/>
      <c r="O222" s="627"/>
      <c r="P222" s="627"/>
      <c r="Q222" s="627"/>
      <c r="R222" s="627"/>
      <c r="S222" s="627"/>
      <c r="T222" s="627"/>
      <c r="U222" s="627"/>
      <c r="V222" s="627"/>
      <c r="W222" s="627"/>
      <c r="X222" s="627"/>
      <c r="Y222" s="627"/>
      <c r="AR222" s="626"/>
      <c r="AS222" s="626"/>
      <c r="AT222" s="626"/>
      <c r="AU222" s="626"/>
      <c r="AV222" s="626"/>
      <c r="AW222" s="626"/>
      <c r="AX222" s="626"/>
      <c r="AY222" s="626"/>
      <c r="AZ222" s="626"/>
      <c r="BA222" s="626"/>
      <c r="BB222" s="626"/>
      <c r="BC222" s="626"/>
      <c r="BD222" s="626"/>
      <c r="BE222" s="626"/>
      <c r="BF222" s="626"/>
    </row>
    <row r="223" spans="1:58" ht="27" customHeight="1">
      <c r="A223" s="641"/>
      <c r="B223" s="685"/>
      <c r="C223" s="1645" t="s">
        <v>216</v>
      </c>
      <c r="D223" s="1646"/>
      <c r="E223" s="1708"/>
      <c r="F223" s="814">
        <v>1.4999999999999999E-2</v>
      </c>
      <c r="G223" s="719">
        <v>0</v>
      </c>
      <c r="H223" s="815">
        <v>0</v>
      </c>
      <c r="I223" s="721">
        <v>1.4999999999999999E-2</v>
      </c>
      <c r="K223" s="813"/>
      <c r="L223" s="813"/>
      <c r="M223" s="813"/>
      <c r="N223" s="627"/>
      <c r="O223" s="627"/>
      <c r="P223" s="627"/>
      <c r="Q223" s="627"/>
      <c r="R223" s="627"/>
      <c r="S223" s="627"/>
      <c r="T223" s="627"/>
      <c r="U223" s="627"/>
      <c r="V223" s="627"/>
      <c r="W223" s="627"/>
      <c r="X223" s="627"/>
      <c r="Y223" s="627"/>
      <c r="AR223" s="626"/>
      <c r="AS223" s="626"/>
      <c r="AT223" s="626"/>
      <c r="AU223" s="626"/>
      <c r="AV223" s="626"/>
      <c r="AW223" s="626"/>
      <c r="AX223" s="626"/>
      <c r="AY223" s="626"/>
      <c r="AZ223" s="626"/>
      <c r="BA223" s="626"/>
      <c r="BB223" s="626"/>
      <c r="BC223" s="626"/>
      <c r="BD223" s="626"/>
      <c r="BE223" s="626"/>
      <c r="BF223" s="626"/>
    </row>
    <row r="224" spans="1:58" ht="27" hidden="1" customHeight="1">
      <c r="A224" s="641"/>
      <c r="B224" s="685"/>
      <c r="C224" s="1651" t="s">
        <v>217</v>
      </c>
      <c r="D224" s="1651" t="s">
        <v>132</v>
      </c>
      <c r="E224" s="1651"/>
      <c r="F224" s="814">
        <v>0</v>
      </c>
      <c r="G224" s="719">
        <v>0</v>
      </c>
      <c r="H224" s="815">
        <v>0</v>
      </c>
      <c r="I224" s="721">
        <v>0</v>
      </c>
      <c r="K224" s="813"/>
      <c r="L224" s="813"/>
      <c r="M224" s="813"/>
      <c r="N224" s="627"/>
      <c r="O224" s="627"/>
      <c r="P224" s="627"/>
      <c r="Q224" s="627"/>
      <c r="R224" s="627"/>
      <c r="S224" s="627"/>
      <c r="T224" s="627"/>
      <c r="U224" s="627"/>
      <c r="V224" s="627"/>
      <c r="W224" s="627"/>
      <c r="X224" s="627"/>
      <c r="Y224" s="627"/>
      <c r="AR224" s="626"/>
      <c r="AS224" s="626"/>
      <c r="AT224" s="626"/>
      <c r="AU224" s="626"/>
      <c r="AV224" s="626"/>
      <c r="AW224" s="626"/>
      <c r="AX224" s="626"/>
      <c r="AY224" s="626"/>
      <c r="AZ224" s="626"/>
      <c r="BA224" s="626"/>
      <c r="BB224" s="626"/>
      <c r="BC224" s="626"/>
      <c r="BD224" s="626"/>
      <c r="BE224" s="626"/>
      <c r="BF224" s="626"/>
    </row>
    <row r="225" spans="1:58" ht="27" hidden="1" customHeight="1">
      <c r="A225" s="641"/>
      <c r="B225" s="1645" t="s">
        <v>189</v>
      </c>
      <c r="C225" s="1646"/>
      <c r="D225" s="1646"/>
      <c r="E225" s="1708"/>
      <c r="F225" s="814">
        <v>0</v>
      </c>
      <c r="G225" s="719">
        <v>0</v>
      </c>
      <c r="H225" s="815">
        <v>0</v>
      </c>
      <c r="I225" s="721">
        <v>0</v>
      </c>
      <c r="K225" s="813"/>
      <c r="L225" s="813"/>
      <c r="M225" s="813"/>
      <c r="N225" s="627"/>
      <c r="O225" s="627"/>
      <c r="P225" s="627"/>
      <c r="Q225" s="627"/>
      <c r="R225" s="627"/>
      <c r="S225" s="627"/>
      <c r="T225" s="627"/>
      <c r="U225" s="627"/>
      <c r="V225" s="627"/>
      <c r="W225" s="627"/>
      <c r="X225" s="627"/>
      <c r="Y225" s="627"/>
      <c r="AR225" s="626"/>
      <c r="AS225" s="626"/>
      <c r="AT225" s="626"/>
      <c r="AU225" s="626"/>
      <c r="AV225" s="626"/>
      <c r="AW225" s="626"/>
      <c r="AX225" s="626"/>
      <c r="AY225" s="626"/>
      <c r="AZ225" s="626"/>
      <c r="BA225" s="626"/>
      <c r="BB225" s="626"/>
      <c r="BC225" s="626"/>
      <c r="BD225" s="626"/>
      <c r="BE225" s="626"/>
      <c r="BF225" s="626"/>
    </row>
    <row r="226" spans="1:58" ht="27" customHeight="1">
      <c r="A226" s="641"/>
      <c r="B226" s="1645" t="s">
        <v>591</v>
      </c>
      <c r="C226" s="1646"/>
      <c r="D226" s="1646"/>
      <c r="E226" s="1708"/>
      <c r="F226" s="814">
        <v>2804.56</v>
      </c>
      <c r="G226" s="719">
        <v>2283.9205240799997</v>
      </c>
      <c r="H226" s="719">
        <v>122.62010000000001</v>
      </c>
      <c r="I226" s="721">
        <v>5211.1006240800007</v>
      </c>
      <c r="K226" s="813"/>
      <c r="L226" s="813"/>
      <c r="M226" s="813"/>
      <c r="N226" s="627"/>
      <c r="O226" s="627"/>
      <c r="P226" s="627"/>
      <c r="Q226" s="627"/>
      <c r="R226" s="627"/>
      <c r="S226" s="627"/>
      <c r="T226" s="627"/>
      <c r="U226" s="627"/>
      <c r="V226" s="627"/>
      <c r="W226" s="627"/>
      <c r="X226" s="627"/>
      <c r="Y226" s="627"/>
      <c r="AR226" s="626"/>
      <c r="AS226" s="626"/>
      <c r="AT226" s="626"/>
      <c r="AU226" s="626"/>
      <c r="AV226" s="626"/>
      <c r="AW226" s="626"/>
      <c r="AX226" s="626"/>
      <c r="AY226" s="626"/>
      <c r="AZ226" s="626"/>
      <c r="BA226" s="626"/>
      <c r="BB226" s="626"/>
      <c r="BC226" s="626"/>
      <c r="BD226" s="626"/>
      <c r="BE226" s="626"/>
      <c r="BF226" s="626"/>
    </row>
    <row r="227" spans="1:58" ht="27" customHeight="1">
      <c r="A227" s="641"/>
      <c r="B227" s="685"/>
      <c r="C227" s="1645" t="s">
        <v>592</v>
      </c>
      <c r="D227" s="1646"/>
      <c r="E227" s="1708"/>
      <c r="F227" s="814">
        <v>10959.807000000001</v>
      </c>
      <c r="G227" s="719">
        <v>4340.4795475800001</v>
      </c>
      <c r="H227" s="815">
        <v>823.24221</v>
      </c>
      <c r="I227" s="721">
        <v>16123.528757580001</v>
      </c>
      <c r="K227" s="813"/>
      <c r="L227" s="813"/>
      <c r="M227" s="813"/>
      <c r="N227" s="627"/>
      <c r="O227" s="627"/>
      <c r="P227" s="627"/>
      <c r="Q227" s="627"/>
      <c r="R227" s="627"/>
      <c r="S227" s="627"/>
      <c r="T227" s="627"/>
      <c r="U227" s="627"/>
      <c r="V227" s="627"/>
      <c r="W227" s="627"/>
      <c r="X227" s="627"/>
      <c r="Y227" s="627"/>
      <c r="AR227" s="626"/>
      <c r="AS227" s="626"/>
      <c r="AT227" s="626"/>
      <c r="AU227" s="626"/>
      <c r="AV227" s="626"/>
      <c r="AW227" s="626"/>
      <c r="AX227" s="626"/>
      <c r="AY227" s="626"/>
      <c r="AZ227" s="626"/>
      <c r="BA227" s="626"/>
      <c r="BB227" s="626"/>
      <c r="BC227" s="626"/>
      <c r="BD227" s="626"/>
      <c r="BE227" s="626"/>
      <c r="BF227" s="626"/>
    </row>
    <row r="228" spans="1:58" ht="27" customHeight="1">
      <c r="A228" s="641"/>
      <c r="B228" s="685"/>
      <c r="C228" s="1651" t="s">
        <v>593</v>
      </c>
      <c r="D228" s="1651" t="s">
        <v>132</v>
      </c>
      <c r="E228" s="1651"/>
      <c r="F228" s="814">
        <v>-8104.7719999999999</v>
      </c>
      <c r="G228" s="719">
        <v>-2056.5590235</v>
      </c>
      <c r="H228" s="815">
        <v>-700.62211000000002</v>
      </c>
      <c r="I228" s="721">
        <v>-10861.953133500001</v>
      </c>
      <c r="K228" s="813"/>
      <c r="L228" s="813"/>
      <c r="M228" s="813"/>
      <c r="N228" s="627"/>
      <c r="O228" s="627"/>
      <c r="P228" s="627"/>
      <c r="Q228" s="627"/>
      <c r="R228" s="627"/>
      <c r="S228" s="627"/>
      <c r="T228" s="627"/>
      <c r="U228" s="627"/>
      <c r="V228" s="627"/>
      <c r="W228" s="627"/>
      <c r="X228" s="627"/>
      <c r="Y228" s="627"/>
      <c r="AR228" s="626"/>
      <c r="AS228" s="626"/>
      <c r="AT228" s="626"/>
      <c r="AU228" s="626"/>
      <c r="AV228" s="626"/>
      <c r="AW228" s="626"/>
      <c r="AX228" s="626"/>
      <c r="AY228" s="626"/>
      <c r="AZ228" s="626"/>
      <c r="BA228" s="626"/>
      <c r="BB228" s="626"/>
      <c r="BC228" s="626"/>
      <c r="BD228" s="626"/>
      <c r="BE228" s="626"/>
      <c r="BF228" s="626"/>
    </row>
    <row r="229" spans="1:58">
      <c r="A229" s="641"/>
      <c r="B229" s="1645" t="s">
        <v>594</v>
      </c>
      <c r="C229" s="1646"/>
      <c r="D229" s="1646"/>
      <c r="E229" s="1708"/>
      <c r="F229" s="814">
        <v>-865.19500000000005</v>
      </c>
      <c r="G229" s="719">
        <v>-109.846796</v>
      </c>
      <c r="H229" s="815">
        <v>-5.9020000000000001</v>
      </c>
      <c r="I229" s="721">
        <v>-980.94379600000002</v>
      </c>
      <c r="K229" s="813"/>
      <c r="L229" s="813"/>
      <c r="M229" s="813"/>
      <c r="N229" s="627"/>
      <c r="O229" s="627"/>
      <c r="P229" s="627"/>
      <c r="Q229" s="627"/>
      <c r="R229" s="627"/>
      <c r="S229" s="627"/>
      <c r="T229" s="627"/>
      <c r="U229" s="627"/>
      <c r="V229" s="627"/>
      <c r="W229" s="627"/>
      <c r="X229" s="627"/>
      <c r="Y229" s="627"/>
      <c r="AR229" s="626"/>
      <c r="AS229" s="626"/>
      <c r="AT229" s="626"/>
      <c r="AU229" s="626"/>
      <c r="AV229" s="626"/>
      <c r="AW229" s="626"/>
      <c r="AX229" s="626"/>
      <c r="AY229" s="626"/>
      <c r="AZ229" s="626"/>
      <c r="BA229" s="626"/>
      <c r="BB229" s="626"/>
      <c r="BC229" s="626"/>
      <c r="BD229" s="626"/>
      <c r="BE229" s="626"/>
      <c r="BF229" s="626"/>
    </row>
    <row r="230" spans="1:58" ht="40.5" customHeight="1">
      <c r="A230" s="641"/>
      <c r="B230" s="1645" t="s">
        <v>595</v>
      </c>
      <c r="C230" s="1646"/>
      <c r="D230" s="1646"/>
      <c r="E230" s="1708"/>
      <c r="F230" s="814">
        <v>-1.345</v>
      </c>
      <c r="G230" s="719">
        <v>0</v>
      </c>
      <c r="H230" s="815">
        <v>0</v>
      </c>
      <c r="I230" s="721">
        <v>-1.345</v>
      </c>
      <c r="K230" s="813"/>
      <c r="L230" s="813"/>
      <c r="M230" s="813"/>
      <c r="N230" s="627"/>
      <c r="O230" s="627"/>
      <c r="P230" s="627"/>
      <c r="Q230" s="627"/>
      <c r="R230" s="627"/>
      <c r="S230" s="627"/>
      <c r="T230" s="627"/>
      <c r="U230" s="627"/>
      <c r="V230" s="627"/>
      <c r="W230" s="627"/>
      <c r="X230" s="627"/>
      <c r="Y230" s="627"/>
      <c r="AR230" s="626"/>
      <c r="AS230" s="626"/>
      <c r="AT230" s="626"/>
      <c r="AU230" s="626"/>
      <c r="AV230" s="626"/>
      <c r="AW230" s="626"/>
      <c r="AX230" s="626"/>
      <c r="AY230" s="626"/>
      <c r="AZ230" s="626"/>
      <c r="BA230" s="626"/>
      <c r="BB230" s="626"/>
      <c r="BC230" s="626"/>
      <c r="BD230" s="626"/>
      <c r="BE230" s="626"/>
      <c r="BF230" s="626"/>
    </row>
    <row r="231" spans="1:58" s="770" customFormat="1">
      <c r="A231" s="654">
        <v>11</v>
      </c>
      <c r="B231" s="1636" t="s">
        <v>596</v>
      </c>
      <c r="C231" s="1636"/>
      <c r="D231" s="1636"/>
      <c r="E231" s="1636"/>
      <c r="F231" s="816">
        <v>860.77700000000004</v>
      </c>
      <c r="G231" s="773">
        <v>456.27283062000004</v>
      </c>
      <c r="H231" s="817">
        <v>43.336020000000005</v>
      </c>
      <c r="I231" s="775">
        <v>1360.3858506200002</v>
      </c>
      <c r="K231" s="813"/>
      <c r="L231" s="813"/>
      <c r="M231" s="813"/>
      <c r="N231" s="759"/>
      <c r="O231" s="759"/>
      <c r="P231" s="759"/>
      <c r="Q231" s="759"/>
      <c r="R231" s="759"/>
      <c r="S231" s="759"/>
      <c r="T231" s="759"/>
      <c r="U231" s="759"/>
      <c r="V231" s="759"/>
      <c r="W231" s="759"/>
      <c r="X231" s="759"/>
      <c r="Y231" s="759"/>
      <c r="Z231" s="759"/>
      <c r="AA231" s="759"/>
      <c r="AB231" s="759"/>
      <c r="AC231" s="759"/>
      <c r="AD231" s="759"/>
      <c r="AE231" s="759"/>
      <c r="AF231" s="759"/>
      <c r="AG231" s="759"/>
      <c r="AH231" s="759"/>
      <c r="AI231" s="759"/>
      <c r="AJ231" s="759"/>
      <c r="AK231" s="759"/>
      <c r="AL231" s="759"/>
      <c r="AM231" s="759"/>
      <c r="AN231" s="759"/>
      <c r="AO231" s="759"/>
      <c r="AP231" s="759"/>
      <c r="AQ231" s="759"/>
    </row>
    <row r="232" spans="1:58" ht="27" customHeight="1">
      <c r="A232" s="641"/>
      <c r="B232" s="1645" t="s">
        <v>597</v>
      </c>
      <c r="C232" s="1646"/>
      <c r="D232" s="1646"/>
      <c r="E232" s="1646"/>
      <c r="F232" s="719">
        <v>333.291</v>
      </c>
      <c r="G232" s="719">
        <v>171.68762812</v>
      </c>
      <c r="H232" s="815">
        <v>19.096220000000002</v>
      </c>
      <c r="I232" s="721">
        <v>524.07484811999996</v>
      </c>
      <c r="K232" s="813"/>
      <c r="L232" s="813"/>
      <c r="M232" s="813"/>
      <c r="N232" s="627"/>
      <c r="O232" s="627"/>
      <c r="P232" s="627"/>
      <c r="Q232" s="627"/>
      <c r="R232" s="627"/>
      <c r="S232" s="627"/>
      <c r="T232" s="627"/>
      <c r="U232" s="627"/>
      <c r="V232" s="627"/>
      <c r="W232" s="627"/>
      <c r="X232" s="627"/>
      <c r="Y232" s="627"/>
      <c r="AR232" s="626"/>
      <c r="AS232" s="626"/>
      <c r="AT232" s="626"/>
      <c r="AU232" s="626"/>
      <c r="AV232" s="626"/>
      <c r="AW232" s="626"/>
      <c r="AX232" s="626"/>
      <c r="AY232" s="626"/>
      <c r="AZ232" s="626"/>
      <c r="BA232" s="626"/>
      <c r="BB232" s="626"/>
      <c r="BC232" s="626"/>
      <c r="BD232" s="626"/>
      <c r="BE232" s="626"/>
      <c r="BF232" s="626"/>
    </row>
    <row r="233" spans="1:58" ht="27" customHeight="1">
      <c r="A233" s="641"/>
      <c r="B233" s="1645" t="s">
        <v>598</v>
      </c>
      <c r="C233" s="1646"/>
      <c r="D233" s="1646"/>
      <c r="E233" s="1646"/>
      <c r="F233" s="719">
        <v>135.47800000000001</v>
      </c>
      <c r="G233" s="719">
        <v>88.689816120000003</v>
      </c>
      <c r="H233" s="815">
        <v>3.5760000000000001</v>
      </c>
      <c r="I233" s="721">
        <v>227.74381611999999</v>
      </c>
      <c r="K233" s="813"/>
      <c r="L233" s="813"/>
      <c r="M233" s="813"/>
      <c r="N233" s="627"/>
      <c r="O233" s="627"/>
      <c r="P233" s="627"/>
      <c r="Q233" s="627"/>
      <c r="R233" s="627"/>
      <c r="S233" s="627"/>
      <c r="T233" s="627"/>
      <c r="U233" s="627"/>
      <c r="V233" s="627"/>
      <c r="W233" s="627"/>
      <c r="X233" s="627"/>
      <c r="Y233" s="627"/>
      <c r="AR233" s="626"/>
      <c r="AS233" s="626"/>
      <c r="AT233" s="626"/>
      <c r="AU233" s="626"/>
      <c r="AV233" s="626"/>
      <c r="AW233" s="626"/>
      <c r="AX233" s="626"/>
      <c r="AY233" s="626"/>
      <c r="AZ233" s="626"/>
      <c r="BA233" s="626"/>
      <c r="BB233" s="626"/>
      <c r="BC233" s="626"/>
      <c r="BD233" s="626"/>
      <c r="BE233" s="626"/>
      <c r="BF233" s="626"/>
    </row>
    <row r="234" spans="1:58" ht="27" customHeight="1">
      <c r="A234" s="641"/>
      <c r="B234" s="1645" t="s">
        <v>599</v>
      </c>
      <c r="C234" s="1646"/>
      <c r="D234" s="1646"/>
      <c r="E234" s="1646"/>
      <c r="F234" s="719">
        <v>311.91500000000002</v>
      </c>
      <c r="G234" s="719">
        <v>173.32499999999999</v>
      </c>
      <c r="H234" s="815">
        <v>17.774229999999999</v>
      </c>
      <c r="I234" s="721">
        <v>503.01423</v>
      </c>
      <c r="K234" s="813"/>
      <c r="L234" s="813"/>
      <c r="M234" s="813"/>
      <c r="N234" s="627"/>
      <c r="O234" s="627"/>
      <c r="P234" s="627"/>
      <c r="Q234" s="627"/>
      <c r="R234" s="627"/>
      <c r="S234" s="627"/>
      <c r="T234" s="627"/>
      <c r="U234" s="627"/>
      <c r="V234" s="627"/>
      <c r="W234" s="627"/>
      <c r="X234" s="627"/>
      <c r="Y234" s="627"/>
      <c r="AR234" s="626"/>
      <c r="AS234" s="626"/>
      <c r="AT234" s="626"/>
      <c r="AU234" s="626"/>
      <c r="AV234" s="626"/>
      <c r="AW234" s="626"/>
      <c r="AX234" s="626"/>
      <c r="AY234" s="626"/>
      <c r="AZ234" s="626"/>
      <c r="BA234" s="626"/>
      <c r="BB234" s="626"/>
      <c r="BC234" s="626"/>
      <c r="BD234" s="626"/>
      <c r="BE234" s="626"/>
      <c r="BF234" s="626"/>
    </row>
    <row r="235" spans="1:58" ht="27" customHeight="1">
      <c r="A235" s="641"/>
      <c r="B235" s="1645" t="s">
        <v>600</v>
      </c>
      <c r="C235" s="1646"/>
      <c r="D235" s="1646"/>
      <c r="E235" s="1646"/>
      <c r="F235" s="719">
        <v>31.992999999999999</v>
      </c>
      <c r="G235" s="719">
        <v>11.412000000000001</v>
      </c>
      <c r="H235" s="815">
        <v>1.468</v>
      </c>
      <c r="I235" s="721">
        <v>44.872999999999998</v>
      </c>
      <c r="K235" s="813"/>
      <c r="L235" s="813"/>
      <c r="M235" s="813"/>
      <c r="N235" s="627"/>
      <c r="O235" s="627"/>
      <c r="P235" s="627"/>
      <c r="Q235" s="627"/>
      <c r="R235" s="627"/>
      <c r="S235" s="627"/>
      <c r="T235" s="627"/>
      <c r="U235" s="627"/>
      <c r="V235" s="627"/>
      <c r="W235" s="627"/>
      <c r="X235" s="627"/>
      <c r="Y235" s="627"/>
      <c r="AR235" s="626"/>
      <c r="AS235" s="626"/>
      <c r="AT235" s="626"/>
      <c r="AU235" s="626"/>
      <c r="AV235" s="626"/>
      <c r="AW235" s="626"/>
      <c r="AX235" s="626"/>
      <c r="AY235" s="626"/>
      <c r="AZ235" s="626"/>
      <c r="BA235" s="626"/>
      <c r="BB235" s="626"/>
      <c r="BC235" s="626"/>
      <c r="BD235" s="626"/>
      <c r="BE235" s="626"/>
      <c r="BF235" s="626"/>
    </row>
    <row r="236" spans="1:58" ht="27" customHeight="1">
      <c r="A236" s="641"/>
      <c r="B236" s="1645" t="s">
        <v>218</v>
      </c>
      <c r="C236" s="1646"/>
      <c r="D236" s="1646"/>
      <c r="E236" s="1646"/>
      <c r="F236" s="719">
        <v>0</v>
      </c>
      <c r="G236" s="719">
        <v>5.0570000000000004</v>
      </c>
      <c r="H236" s="815">
        <v>0</v>
      </c>
      <c r="I236" s="721">
        <v>5.0570000000000004</v>
      </c>
      <c r="K236" s="813"/>
      <c r="L236" s="813"/>
      <c r="M236" s="813"/>
      <c r="N236" s="627"/>
      <c r="O236" s="627"/>
      <c r="P236" s="627"/>
      <c r="Q236" s="627"/>
      <c r="R236" s="627"/>
      <c r="S236" s="627"/>
      <c r="T236" s="627"/>
      <c r="U236" s="627"/>
      <c r="V236" s="627"/>
      <c r="W236" s="627"/>
      <c r="X236" s="627"/>
      <c r="Y236" s="627"/>
      <c r="AR236" s="626"/>
      <c r="AS236" s="626"/>
      <c r="AT236" s="626"/>
      <c r="AU236" s="626"/>
      <c r="AV236" s="626"/>
      <c r="AW236" s="626"/>
      <c r="AX236" s="626"/>
      <c r="AY236" s="626"/>
      <c r="AZ236" s="626"/>
      <c r="BA236" s="626"/>
      <c r="BB236" s="626"/>
      <c r="BC236" s="626"/>
      <c r="BD236" s="626"/>
      <c r="BE236" s="626"/>
      <c r="BF236" s="626"/>
    </row>
    <row r="237" spans="1:58" ht="27" customHeight="1">
      <c r="A237" s="641"/>
      <c r="B237" s="1645" t="s">
        <v>601</v>
      </c>
      <c r="C237" s="1646"/>
      <c r="D237" s="1646"/>
      <c r="E237" s="1646"/>
      <c r="F237" s="719">
        <v>26.157</v>
      </c>
      <c r="G237" s="719">
        <v>4.3360000000000003</v>
      </c>
      <c r="H237" s="815">
        <v>0.98599999999999999</v>
      </c>
      <c r="I237" s="721">
        <v>31.478999999999999</v>
      </c>
      <c r="K237" s="813"/>
      <c r="L237" s="813"/>
      <c r="M237" s="813"/>
      <c r="N237" s="627"/>
      <c r="O237" s="627"/>
      <c r="P237" s="627"/>
      <c r="Q237" s="627"/>
      <c r="R237" s="627"/>
      <c r="S237" s="627"/>
      <c r="T237" s="627"/>
      <c r="U237" s="627"/>
      <c r="V237" s="627"/>
      <c r="W237" s="627"/>
      <c r="X237" s="627"/>
      <c r="Y237" s="627"/>
      <c r="AR237" s="626"/>
      <c r="AS237" s="626"/>
      <c r="AT237" s="626"/>
      <c r="AU237" s="626"/>
      <c r="AV237" s="626"/>
      <c r="AW237" s="626"/>
      <c r="AX237" s="626"/>
      <c r="AY237" s="626"/>
      <c r="AZ237" s="626"/>
      <c r="BA237" s="626"/>
      <c r="BB237" s="626"/>
      <c r="BC237" s="626"/>
      <c r="BD237" s="626"/>
      <c r="BE237" s="626"/>
      <c r="BF237" s="626"/>
    </row>
    <row r="238" spans="1:58" ht="27" customHeight="1">
      <c r="A238" s="641"/>
      <c r="B238" s="1645" t="s">
        <v>602</v>
      </c>
      <c r="C238" s="1646"/>
      <c r="D238" s="1646"/>
      <c r="E238" s="1646"/>
      <c r="F238" s="719">
        <v>10.361000000000001</v>
      </c>
      <c r="G238" s="719">
        <v>2.6269999999999998</v>
      </c>
      <c r="H238" s="815">
        <v>4.5700000000000003E-3</v>
      </c>
      <c r="I238" s="721">
        <v>12.992569999999999</v>
      </c>
      <c r="K238" s="813"/>
      <c r="L238" s="813"/>
      <c r="M238" s="813"/>
      <c r="N238" s="627"/>
      <c r="O238" s="627"/>
      <c r="P238" s="627"/>
      <c r="Q238" s="627"/>
      <c r="R238" s="627"/>
      <c r="S238" s="627"/>
      <c r="T238" s="627"/>
      <c r="U238" s="627"/>
      <c r="V238" s="627"/>
      <c r="W238" s="627"/>
      <c r="X238" s="627"/>
      <c r="Y238" s="627"/>
      <c r="AR238" s="626"/>
      <c r="AS238" s="626"/>
      <c r="AT238" s="626"/>
      <c r="AU238" s="626"/>
      <c r="AV238" s="626"/>
      <c r="AW238" s="626"/>
      <c r="AX238" s="626"/>
      <c r="AY238" s="626"/>
      <c r="AZ238" s="626"/>
      <c r="BA238" s="626"/>
      <c r="BB238" s="626"/>
      <c r="BC238" s="626"/>
      <c r="BD238" s="626"/>
      <c r="BE238" s="626"/>
      <c r="BF238" s="626"/>
    </row>
    <row r="239" spans="1:58" ht="19.5" customHeight="1">
      <c r="A239" s="641"/>
      <c r="B239" s="1645" t="s">
        <v>603</v>
      </c>
      <c r="C239" s="1646"/>
      <c r="D239" s="1646"/>
      <c r="E239" s="1708"/>
      <c r="F239" s="814">
        <v>0</v>
      </c>
      <c r="G239" s="719">
        <v>0.36799999999999999</v>
      </c>
      <c r="H239" s="815">
        <v>0</v>
      </c>
      <c r="I239" s="721">
        <v>0.36799999999999999</v>
      </c>
      <c r="K239" s="813"/>
      <c r="L239" s="813"/>
      <c r="M239" s="813"/>
      <c r="N239" s="627"/>
      <c r="O239" s="627"/>
      <c r="P239" s="627"/>
      <c r="Q239" s="627"/>
      <c r="R239" s="627"/>
      <c r="S239" s="627"/>
      <c r="T239" s="627"/>
      <c r="U239" s="627"/>
      <c r="V239" s="627"/>
      <c r="W239" s="627"/>
      <c r="X239" s="627"/>
      <c r="Y239" s="627"/>
      <c r="AR239" s="626"/>
      <c r="AS239" s="626"/>
      <c r="AT239" s="626"/>
      <c r="AU239" s="626"/>
      <c r="AV239" s="626"/>
      <c r="AW239" s="626"/>
      <c r="AX239" s="626"/>
      <c r="AY239" s="626"/>
      <c r="AZ239" s="626"/>
      <c r="BA239" s="626"/>
      <c r="BB239" s="626"/>
      <c r="BC239" s="626"/>
      <c r="BD239" s="626"/>
      <c r="BE239" s="626"/>
      <c r="BF239" s="626"/>
    </row>
    <row r="240" spans="1:58" ht="27" customHeight="1">
      <c r="A240" s="641"/>
      <c r="B240" s="1645" t="s">
        <v>604</v>
      </c>
      <c r="C240" s="1646"/>
      <c r="D240" s="1646"/>
      <c r="E240" s="1708"/>
      <c r="F240" s="814">
        <v>11.582000000000001</v>
      </c>
      <c r="G240" s="719">
        <v>5.7531000000000179E-2</v>
      </c>
      <c r="H240" s="815">
        <v>0.46899999999999997</v>
      </c>
      <c r="I240" s="721">
        <v>12.108530999999999</v>
      </c>
      <c r="K240" s="813"/>
      <c r="L240" s="813"/>
      <c r="M240" s="813"/>
      <c r="N240" s="627"/>
      <c r="O240" s="627"/>
      <c r="P240" s="627"/>
      <c r="Q240" s="627"/>
      <c r="R240" s="627"/>
      <c r="S240" s="627"/>
      <c r="T240" s="627"/>
      <c r="U240" s="627"/>
      <c r="V240" s="627"/>
      <c r="W240" s="627"/>
      <c r="X240" s="627"/>
      <c r="Y240" s="627"/>
      <c r="AR240" s="626"/>
      <c r="AS240" s="626"/>
      <c r="AT240" s="626"/>
      <c r="AU240" s="626"/>
      <c r="AV240" s="626"/>
      <c r="AW240" s="626"/>
      <c r="AX240" s="626"/>
      <c r="AY240" s="626"/>
      <c r="AZ240" s="626"/>
      <c r="BA240" s="626"/>
      <c r="BB240" s="626"/>
      <c r="BC240" s="626"/>
      <c r="BD240" s="626"/>
      <c r="BE240" s="626"/>
      <c r="BF240" s="626"/>
    </row>
    <row r="241" spans="1:58" ht="17.25" hidden="1" customHeight="1">
      <c r="A241" s="641"/>
      <c r="B241" s="1645" t="s">
        <v>219</v>
      </c>
      <c r="C241" s="1646"/>
      <c r="D241" s="1646"/>
      <c r="E241" s="1708"/>
      <c r="F241" s="814">
        <v>0</v>
      </c>
      <c r="G241" s="719">
        <v>0</v>
      </c>
      <c r="H241" s="815">
        <v>0</v>
      </c>
      <c r="I241" s="721">
        <v>0</v>
      </c>
      <c r="K241" s="813"/>
      <c r="L241" s="813"/>
      <c r="M241" s="813"/>
      <c r="N241" s="627"/>
      <c r="O241" s="627"/>
      <c r="P241" s="627"/>
      <c r="Q241" s="627"/>
      <c r="R241" s="627"/>
      <c r="S241" s="627"/>
      <c r="T241" s="627"/>
      <c r="U241" s="627"/>
      <c r="V241" s="627"/>
      <c r="W241" s="627"/>
      <c r="X241" s="627"/>
      <c r="Y241" s="627"/>
      <c r="AR241" s="626"/>
      <c r="AS241" s="626"/>
      <c r="AT241" s="626"/>
      <c r="AU241" s="626"/>
      <c r="AV241" s="626"/>
      <c r="AW241" s="626"/>
      <c r="AX241" s="626"/>
      <c r="AY241" s="626"/>
      <c r="AZ241" s="626"/>
      <c r="BA241" s="626"/>
      <c r="BB241" s="626"/>
      <c r="BC241" s="626"/>
      <c r="BD241" s="626"/>
      <c r="BE241" s="626"/>
      <c r="BF241" s="626"/>
    </row>
    <row r="242" spans="1:58" ht="27" customHeight="1">
      <c r="A242" s="641"/>
      <c r="B242" s="1645" t="s">
        <v>605</v>
      </c>
      <c r="C242" s="1646"/>
      <c r="D242" s="1646"/>
      <c r="E242" s="1708"/>
      <c r="F242" s="814">
        <v>0</v>
      </c>
      <c r="G242" s="719">
        <v>-1.2871446199999919</v>
      </c>
      <c r="H242" s="815">
        <v>-3.7999999999999999E-2</v>
      </c>
      <c r="I242" s="721">
        <v>-1.3251446199999919</v>
      </c>
      <c r="K242" s="813"/>
      <c r="L242" s="813"/>
      <c r="M242" s="813"/>
      <c r="N242" s="627"/>
      <c r="O242" s="627"/>
      <c r="P242" s="627"/>
      <c r="Q242" s="627"/>
      <c r="R242" s="627"/>
      <c r="S242" s="627"/>
      <c r="T242" s="627"/>
      <c r="U242" s="627"/>
      <c r="V242" s="627"/>
      <c r="W242" s="627"/>
      <c r="X242" s="627"/>
      <c r="Y242" s="627"/>
      <c r="AR242" s="626"/>
      <c r="AS242" s="626"/>
      <c r="AT242" s="626"/>
      <c r="AU242" s="626"/>
      <c r="AV242" s="626"/>
      <c r="AW242" s="626"/>
      <c r="AX242" s="626"/>
      <c r="AY242" s="626"/>
      <c r="AZ242" s="626"/>
      <c r="BA242" s="626"/>
      <c r="BB242" s="626"/>
      <c r="BC242" s="626"/>
      <c r="BD242" s="626"/>
      <c r="BE242" s="626"/>
      <c r="BF242" s="626"/>
    </row>
    <row r="243" spans="1:58" s="770" customFormat="1" ht="27" customHeight="1">
      <c r="A243" s="654">
        <v>12</v>
      </c>
      <c r="B243" s="1636" t="s">
        <v>606</v>
      </c>
      <c r="C243" s="1636"/>
      <c r="D243" s="1636"/>
      <c r="E243" s="1636"/>
      <c r="F243" s="816">
        <v>153.55000000000001</v>
      </c>
      <c r="G243" s="773">
        <v>0</v>
      </c>
      <c r="H243" s="817">
        <v>0</v>
      </c>
      <c r="I243" s="775">
        <v>153.55000000000001</v>
      </c>
      <c r="K243" s="813"/>
      <c r="L243" s="813"/>
      <c r="M243" s="813"/>
      <c r="N243" s="759"/>
      <c r="O243" s="759"/>
      <c r="P243" s="759"/>
      <c r="Q243" s="759"/>
      <c r="R243" s="759"/>
      <c r="S243" s="759"/>
      <c r="T243" s="759"/>
      <c r="U243" s="759"/>
      <c r="V243" s="759"/>
      <c r="W243" s="759"/>
      <c r="X243" s="759"/>
      <c r="Y243" s="759"/>
      <c r="Z243" s="759"/>
      <c r="AA243" s="759"/>
      <c r="AB243" s="759"/>
      <c r="AC243" s="759"/>
      <c r="AD243" s="759"/>
      <c r="AE243" s="759"/>
      <c r="AF243" s="759"/>
      <c r="AG243" s="759"/>
      <c r="AH243" s="759"/>
      <c r="AI243" s="759"/>
      <c r="AJ243" s="759"/>
      <c r="AK243" s="759"/>
      <c r="AL243" s="759"/>
      <c r="AM243" s="759"/>
      <c r="AN243" s="759"/>
      <c r="AO243" s="759"/>
      <c r="AP243" s="759"/>
      <c r="AQ243" s="759"/>
    </row>
    <row r="244" spans="1:58" ht="18" customHeight="1">
      <c r="A244" s="641"/>
      <c r="B244" s="1638" t="s">
        <v>607</v>
      </c>
      <c r="C244" s="1639"/>
      <c r="D244" s="1639"/>
      <c r="E244" s="1650"/>
      <c r="F244" s="814">
        <v>122.68600000000001</v>
      </c>
      <c r="G244" s="719">
        <v>0</v>
      </c>
      <c r="H244" s="815">
        <v>0</v>
      </c>
      <c r="I244" s="721">
        <v>122.68600000000001</v>
      </c>
      <c r="K244" s="813"/>
      <c r="L244" s="813"/>
      <c r="M244" s="813"/>
      <c r="N244" s="627"/>
      <c r="O244" s="627"/>
      <c r="P244" s="627"/>
      <c r="Q244" s="627"/>
      <c r="R244" s="627"/>
      <c r="S244" s="627"/>
      <c r="T244" s="627"/>
      <c r="U244" s="627"/>
      <c r="V244" s="627"/>
      <c r="W244" s="627"/>
      <c r="X244" s="627"/>
      <c r="Y244" s="627"/>
      <c r="AR244" s="626"/>
      <c r="AS244" s="626"/>
      <c r="AT244" s="626"/>
      <c r="AU244" s="626"/>
      <c r="AV244" s="626"/>
      <c r="AW244" s="626"/>
      <c r="AX244" s="626"/>
      <c r="AY244" s="626"/>
      <c r="AZ244" s="626"/>
      <c r="BA244" s="626"/>
      <c r="BB244" s="626"/>
      <c r="BC244" s="626"/>
      <c r="BD244" s="626"/>
      <c r="BE244" s="626"/>
      <c r="BF244" s="626"/>
    </row>
    <row r="245" spans="1:58" ht="13.5" customHeight="1">
      <c r="A245" s="641"/>
      <c r="B245" s="1638" t="s">
        <v>608</v>
      </c>
      <c r="C245" s="1639"/>
      <c r="D245" s="1639"/>
      <c r="E245" s="1650"/>
      <c r="F245" s="814">
        <v>30.864000000000001</v>
      </c>
      <c r="G245" s="719">
        <v>0</v>
      </c>
      <c r="H245" s="815">
        <v>0</v>
      </c>
      <c r="I245" s="721">
        <v>30.864000000000001</v>
      </c>
      <c r="K245" s="813"/>
      <c r="L245" s="813"/>
      <c r="M245" s="813"/>
      <c r="N245" s="627"/>
      <c r="O245" s="627"/>
      <c r="P245" s="627"/>
      <c r="Q245" s="627"/>
      <c r="R245" s="627"/>
      <c r="S245" s="627"/>
      <c r="T245" s="627"/>
      <c r="U245" s="627"/>
      <c r="V245" s="627"/>
      <c r="W245" s="627"/>
      <c r="X245" s="627"/>
      <c r="Y245" s="627"/>
      <c r="AR245" s="626"/>
      <c r="AS245" s="626"/>
      <c r="AT245" s="626"/>
      <c r="AU245" s="626"/>
      <c r="AV245" s="626"/>
      <c r="AW245" s="626"/>
      <c r="AX245" s="626"/>
      <c r="AY245" s="626"/>
      <c r="AZ245" s="626"/>
      <c r="BA245" s="626"/>
      <c r="BB245" s="626"/>
      <c r="BC245" s="626"/>
      <c r="BD245" s="626"/>
      <c r="BE245" s="626"/>
      <c r="BF245" s="626"/>
    </row>
    <row r="246" spans="1:58" ht="14.25" hidden="1" customHeight="1">
      <c r="A246" s="641"/>
      <c r="B246" s="1638" t="s">
        <v>220</v>
      </c>
      <c r="C246" s="1639"/>
      <c r="D246" s="1639"/>
      <c r="E246" s="1650"/>
      <c r="F246" s="814">
        <v>0</v>
      </c>
      <c r="G246" s="719">
        <v>0</v>
      </c>
      <c r="H246" s="815">
        <v>0</v>
      </c>
      <c r="I246" s="721">
        <v>0</v>
      </c>
      <c r="K246" s="813"/>
      <c r="L246" s="813"/>
      <c r="M246" s="813"/>
      <c r="N246" s="627"/>
      <c r="O246" s="627"/>
      <c r="P246" s="627"/>
      <c r="Q246" s="627"/>
      <c r="R246" s="627"/>
      <c r="S246" s="627"/>
      <c r="T246" s="627"/>
      <c r="U246" s="627"/>
      <c r="V246" s="627"/>
      <c r="W246" s="627"/>
      <c r="X246" s="627"/>
      <c r="Y246" s="627"/>
      <c r="AR246" s="626"/>
      <c r="AS246" s="626"/>
      <c r="AT246" s="626"/>
      <c r="AU246" s="626"/>
      <c r="AV246" s="626"/>
      <c r="AW246" s="626"/>
      <c r="AX246" s="626"/>
      <c r="AY246" s="626"/>
      <c r="AZ246" s="626"/>
      <c r="BA246" s="626"/>
      <c r="BB246" s="626"/>
      <c r="BC246" s="626"/>
      <c r="BD246" s="626"/>
      <c r="BE246" s="626"/>
      <c r="BF246" s="626"/>
    </row>
    <row r="247" spans="1:58" s="770" customFormat="1">
      <c r="A247" s="654">
        <v>13</v>
      </c>
      <c r="B247" s="1636" t="s">
        <v>609</v>
      </c>
      <c r="C247" s="1636"/>
      <c r="D247" s="1636"/>
      <c r="E247" s="1636"/>
      <c r="F247" s="816">
        <v>772.62900000000002</v>
      </c>
      <c r="G247" s="773">
        <v>689.61825429996929</v>
      </c>
      <c r="H247" s="817">
        <v>109.41839999999999</v>
      </c>
      <c r="I247" s="775">
        <v>1571.6656542999692</v>
      </c>
      <c r="K247" s="813"/>
      <c r="L247" s="813"/>
      <c r="M247" s="813"/>
      <c r="N247" s="759"/>
      <c r="O247" s="759"/>
      <c r="P247" s="759"/>
      <c r="Q247" s="759"/>
      <c r="R247" s="759"/>
      <c r="S247" s="759"/>
      <c r="T247" s="759"/>
      <c r="U247" s="759"/>
      <c r="V247" s="759"/>
      <c r="W247" s="759"/>
      <c r="X247" s="759"/>
      <c r="Y247" s="759"/>
      <c r="Z247" s="759"/>
      <c r="AA247" s="759"/>
      <c r="AB247" s="759"/>
      <c r="AC247" s="759"/>
      <c r="AD247" s="759"/>
      <c r="AE247" s="759"/>
      <c r="AF247" s="759"/>
      <c r="AG247" s="759"/>
      <c r="AH247" s="759"/>
      <c r="AI247" s="759"/>
      <c r="AJ247" s="759"/>
      <c r="AK247" s="759"/>
      <c r="AL247" s="759"/>
      <c r="AM247" s="759"/>
      <c r="AN247" s="759"/>
      <c r="AO247" s="759"/>
      <c r="AP247" s="759"/>
      <c r="AQ247" s="759"/>
    </row>
    <row r="248" spans="1:58">
      <c r="A248" s="641"/>
      <c r="B248" s="1638" t="s">
        <v>610</v>
      </c>
      <c r="C248" s="1639"/>
      <c r="D248" s="1639"/>
      <c r="E248" s="1650"/>
      <c r="F248" s="818">
        <v>48.682000000000002</v>
      </c>
      <c r="G248" s="777">
        <v>52.639774150000001</v>
      </c>
      <c r="H248" s="819">
        <v>15.74488</v>
      </c>
      <c r="I248" s="721">
        <v>117.06665414999999</v>
      </c>
      <c r="K248" s="813"/>
      <c r="L248" s="813"/>
      <c r="M248" s="813"/>
      <c r="N248" s="627"/>
      <c r="O248" s="627"/>
      <c r="P248" s="627"/>
      <c r="Q248" s="627"/>
      <c r="R248" s="627"/>
      <c r="S248" s="627"/>
      <c r="T248" s="627"/>
      <c r="U248" s="627"/>
      <c r="V248" s="627"/>
      <c r="W248" s="627"/>
      <c r="X248" s="627"/>
      <c r="Y248" s="627"/>
      <c r="AR248" s="626"/>
      <c r="AS248" s="626"/>
      <c r="AT248" s="626"/>
      <c r="AU248" s="626"/>
      <c r="AV248" s="626"/>
      <c r="AW248" s="626"/>
      <c r="AX248" s="626"/>
      <c r="AY248" s="626"/>
      <c r="AZ248" s="626"/>
      <c r="BA248" s="626"/>
      <c r="BB248" s="626"/>
      <c r="BC248" s="626"/>
      <c r="BD248" s="626"/>
      <c r="BE248" s="626"/>
      <c r="BF248" s="626"/>
    </row>
    <row r="249" spans="1:58" ht="27" customHeight="1">
      <c r="A249" s="641"/>
      <c r="B249" s="1645" t="s">
        <v>611</v>
      </c>
      <c r="C249" s="1646"/>
      <c r="D249" s="1646"/>
      <c r="E249" s="1708"/>
      <c r="F249" s="818">
        <v>9.0399999999999991</v>
      </c>
      <c r="G249" s="777">
        <v>3.145</v>
      </c>
      <c r="H249" s="819">
        <v>2.5389999999999999E-2</v>
      </c>
      <c r="I249" s="721">
        <v>12.21039</v>
      </c>
      <c r="K249" s="813"/>
      <c r="L249" s="813"/>
      <c r="M249" s="813"/>
      <c r="N249" s="627"/>
      <c r="O249" s="627"/>
      <c r="P249" s="627"/>
      <c r="Q249" s="627"/>
      <c r="R249" s="627"/>
      <c r="S249" s="627"/>
      <c r="T249" s="627"/>
      <c r="U249" s="627"/>
      <c r="V249" s="627"/>
      <c r="W249" s="627"/>
      <c r="X249" s="627"/>
      <c r="Y249" s="627"/>
      <c r="AR249" s="626"/>
      <c r="AS249" s="626"/>
      <c r="AT249" s="626"/>
      <c r="AU249" s="626"/>
      <c r="AV249" s="626"/>
      <c r="AW249" s="626"/>
      <c r="AX249" s="626"/>
      <c r="AY249" s="626"/>
      <c r="AZ249" s="626"/>
      <c r="BA249" s="626"/>
      <c r="BB249" s="626"/>
      <c r="BC249" s="626"/>
      <c r="BD249" s="626"/>
      <c r="BE249" s="626"/>
      <c r="BF249" s="626"/>
    </row>
    <row r="250" spans="1:58">
      <c r="A250" s="641"/>
      <c r="B250" s="1638" t="s">
        <v>72</v>
      </c>
      <c r="C250" s="1639"/>
      <c r="D250" s="1639"/>
      <c r="E250" s="1650"/>
      <c r="F250" s="818">
        <v>0</v>
      </c>
      <c r="G250" s="777">
        <v>0</v>
      </c>
      <c r="H250" s="819">
        <v>0</v>
      </c>
      <c r="I250" s="721">
        <v>0</v>
      </c>
      <c r="K250" s="813"/>
      <c r="L250" s="813"/>
      <c r="M250" s="813"/>
      <c r="N250" s="627"/>
      <c r="O250" s="627"/>
      <c r="P250" s="627"/>
      <c r="Q250" s="627"/>
      <c r="R250" s="627"/>
      <c r="S250" s="627"/>
      <c r="T250" s="627"/>
      <c r="U250" s="627"/>
      <c r="V250" s="627"/>
      <c r="W250" s="627"/>
      <c r="X250" s="627"/>
      <c r="Y250" s="627"/>
      <c r="AR250" s="626"/>
      <c r="AS250" s="626"/>
      <c r="AT250" s="626"/>
      <c r="AU250" s="626"/>
      <c r="AV250" s="626"/>
      <c r="AW250" s="626"/>
      <c r="AX250" s="626"/>
      <c r="AY250" s="626"/>
      <c r="AZ250" s="626"/>
      <c r="BA250" s="626"/>
      <c r="BB250" s="626"/>
      <c r="BC250" s="626"/>
      <c r="BD250" s="626"/>
      <c r="BE250" s="626"/>
      <c r="BF250" s="626"/>
    </row>
    <row r="251" spans="1:58">
      <c r="A251" s="641"/>
      <c r="B251" s="1638" t="s">
        <v>612</v>
      </c>
      <c r="C251" s="1639"/>
      <c r="D251" s="1639"/>
      <c r="E251" s="1650"/>
      <c r="F251" s="818">
        <v>1.63</v>
      </c>
      <c r="G251" s="777">
        <v>7.0000000000000001E-3</v>
      </c>
      <c r="H251" s="819">
        <v>1.6730000000000002E-2</v>
      </c>
      <c r="I251" s="721">
        <v>1.6537299999999999</v>
      </c>
      <c r="K251" s="813"/>
      <c r="L251" s="813"/>
      <c r="M251" s="813"/>
      <c r="N251" s="627"/>
      <c r="O251" s="627"/>
      <c r="P251" s="627"/>
      <c r="Q251" s="627"/>
      <c r="R251" s="627"/>
      <c r="S251" s="627"/>
      <c r="T251" s="627"/>
      <c r="U251" s="627"/>
      <c r="V251" s="627"/>
      <c r="W251" s="627"/>
      <c r="X251" s="627"/>
      <c r="Y251" s="627"/>
      <c r="AR251" s="626"/>
      <c r="AS251" s="626"/>
      <c r="AT251" s="626"/>
      <c r="AU251" s="626"/>
      <c r="AV251" s="626"/>
      <c r="AW251" s="626"/>
      <c r="AX251" s="626"/>
      <c r="AY251" s="626"/>
      <c r="AZ251" s="626"/>
      <c r="BA251" s="626"/>
      <c r="BB251" s="626"/>
      <c r="BC251" s="626"/>
      <c r="BD251" s="626"/>
      <c r="BE251" s="626"/>
      <c r="BF251" s="626"/>
    </row>
    <row r="252" spans="1:58">
      <c r="A252" s="641"/>
      <c r="B252" s="1638" t="s">
        <v>74</v>
      </c>
      <c r="C252" s="1639"/>
      <c r="D252" s="1639"/>
      <c r="E252" s="1650"/>
      <c r="F252" s="818">
        <v>66.067999999999998</v>
      </c>
      <c r="G252" s="777">
        <v>74.459949500000008</v>
      </c>
      <c r="H252" s="819">
        <v>7.9883000000000006</v>
      </c>
      <c r="I252" s="721">
        <v>148.51624950000001</v>
      </c>
      <c r="K252" s="813"/>
      <c r="L252" s="813"/>
      <c r="M252" s="813"/>
      <c r="N252" s="627"/>
      <c r="O252" s="627"/>
      <c r="P252" s="627"/>
      <c r="Q252" s="627"/>
      <c r="R252" s="627"/>
      <c r="S252" s="627"/>
      <c r="T252" s="627"/>
      <c r="U252" s="627"/>
      <c r="V252" s="627"/>
      <c r="W252" s="627"/>
      <c r="X252" s="627"/>
      <c r="Y252" s="627"/>
      <c r="AR252" s="626"/>
      <c r="AS252" s="626"/>
      <c r="AT252" s="626"/>
      <c r="AU252" s="626"/>
      <c r="AV252" s="626"/>
      <c r="AW252" s="626"/>
      <c r="AX252" s="626"/>
      <c r="AY252" s="626"/>
      <c r="AZ252" s="626"/>
      <c r="BA252" s="626"/>
      <c r="BB252" s="626"/>
      <c r="BC252" s="626"/>
      <c r="BD252" s="626"/>
      <c r="BE252" s="626"/>
      <c r="BF252" s="626"/>
    </row>
    <row r="253" spans="1:58">
      <c r="A253" s="641"/>
      <c r="B253" s="1645" t="s">
        <v>613</v>
      </c>
      <c r="C253" s="1646"/>
      <c r="D253" s="1646"/>
      <c r="E253" s="1708"/>
      <c r="F253" s="818">
        <v>471.57100000000003</v>
      </c>
      <c r="G253" s="777">
        <v>273.74367414996931</v>
      </c>
      <c r="H253" s="819">
        <v>48.886510000000001</v>
      </c>
      <c r="I253" s="721">
        <v>794.20118414996932</v>
      </c>
      <c r="K253" s="813"/>
      <c r="L253" s="813"/>
      <c r="M253" s="813"/>
      <c r="N253" s="627"/>
      <c r="O253" s="627"/>
      <c r="P253" s="627"/>
      <c r="Q253" s="627"/>
      <c r="R253" s="627"/>
      <c r="S253" s="627"/>
      <c r="T253" s="627"/>
      <c r="U253" s="627"/>
      <c r="V253" s="627"/>
      <c r="W253" s="627"/>
      <c r="X253" s="627"/>
      <c r="Y253" s="627"/>
      <c r="AR253" s="626"/>
      <c r="AS253" s="626"/>
      <c r="AT253" s="626"/>
      <c r="AU253" s="626"/>
      <c r="AV253" s="626"/>
      <c r="AW253" s="626"/>
      <c r="AX253" s="626"/>
      <c r="AY253" s="626"/>
      <c r="AZ253" s="626"/>
      <c r="BA253" s="626"/>
      <c r="BB253" s="626"/>
      <c r="BC253" s="626"/>
      <c r="BD253" s="626"/>
      <c r="BE253" s="626"/>
      <c r="BF253" s="626"/>
    </row>
    <row r="254" spans="1:58" ht="27" customHeight="1">
      <c r="A254" s="641"/>
      <c r="B254" s="1638" t="s">
        <v>614</v>
      </c>
      <c r="C254" s="1639"/>
      <c r="D254" s="1639"/>
      <c r="E254" s="1650"/>
      <c r="F254" s="818">
        <v>175.63800000000001</v>
      </c>
      <c r="G254" s="777">
        <v>285.62285650000001</v>
      </c>
      <c r="H254" s="819">
        <v>36.756589999999996</v>
      </c>
      <c r="I254" s="721">
        <v>498.01744649999995</v>
      </c>
      <c r="K254" s="813"/>
      <c r="L254" s="813"/>
      <c r="M254" s="813"/>
      <c r="N254" s="627"/>
      <c r="O254" s="627"/>
      <c r="P254" s="627"/>
      <c r="Q254" s="627"/>
      <c r="R254" s="627"/>
      <c r="S254" s="627"/>
      <c r="T254" s="627"/>
      <c r="U254" s="627"/>
      <c r="V254" s="627"/>
      <c r="W254" s="627"/>
      <c r="X254" s="627"/>
      <c r="Y254" s="627"/>
      <c r="AR254" s="626"/>
      <c r="AS254" s="626"/>
      <c r="AT254" s="626"/>
      <c r="AU254" s="626"/>
      <c r="AV254" s="626"/>
      <c r="AW254" s="626"/>
      <c r="AX254" s="626"/>
      <c r="AY254" s="626"/>
      <c r="AZ254" s="626"/>
      <c r="BA254" s="626"/>
      <c r="BB254" s="626"/>
      <c r="BC254" s="626"/>
      <c r="BD254" s="626"/>
      <c r="BE254" s="626"/>
      <c r="BF254" s="626"/>
    </row>
    <row r="255" spans="1:58" s="770" customFormat="1">
      <c r="A255" s="654">
        <v>14</v>
      </c>
      <c r="B255" s="1636" t="s">
        <v>615</v>
      </c>
      <c r="C255" s="1636"/>
      <c r="D255" s="1636"/>
      <c r="E255" s="1636"/>
      <c r="F255" s="816">
        <v>1745.9079999999999</v>
      </c>
      <c r="G255" s="773">
        <v>620.65446799999995</v>
      </c>
      <c r="H255" s="817">
        <v>406.59354999999999</v>
      </c>
      <c r="I255" s="775">
        <v>2773.1560180000001</v>
      </c>
      <c r="K255" s="813"/>
      <c r="L255" s="813"/>
      <c r="M255" s="813"/>
      <c r="N255" s="759"/>
      <c r="O255" s="759"/>
      <c r="P255" s="759"/>
      <c r="Q255" s="759"/>
      <c r="R255" s="759"/>
      <c r="S255" s="759"/>
      <c r="T255" s="759"/>
      <c r="U255" s="759"/>
      <c r="V255" s="759"/>
      <c r="W255" s="759"/>
      <c r="X255" s="759"/>
      <c r="Y255" s="759"/>
      <c r="Z255" s="759"/>
      <c r="AA255" s="759"/>
      <c r="AB255" s="759"/>
      <c r="AC255" s="759"/>
      <c r="AD255" s="759"/>
      <c r="AE255" s="759"/>
      <c r="AF255" s="759"/>
      <c r="AG255" s="759"/>
      <c r="AH255" s="759"/>
      <c r="AI255" s="759"/>
      <c r="AJ255" s="759"/>
      <c r="AK255" s="759"/>
      <c r="AL255" s="759"/>
      <c r="AM255" s="759"/>
      <c r="AN255" s="759"/>
      <c r="AO255" s="759"/>
      <c r="AP255" s="759"/>
      <c r="AQ255" s="759"/>
    </row>
    <row r="256" spans="1:58">
      <c r="A256" s="641"/>
      <c r="B256" s="1645" t="s">
        <v>68</v>
      </c>
      <c r="C256" s="1646"/>
      <c r="D256" s="1646"/>
      <c r="E256" s="1708"/>
      <c r="F256" s="814">
        <v>1745.9079999999999</v>
      </c>
      <c r="G256" s="719">
        <v>620.65446799999995</v>
      </c>
      <c r="H256" s="815">
        <v>406.59354999999999</v>
      </c>
      <c r="I256" s="775">
        <v>2773.1560180000001</v>
      </c>
      <c r="K256" s="813"/>
      <c r="L256" s="813"/>
      <c r="M256" s="813"/>
      <c r="N256" s="627"/>
      <c r="O256" s="627"/>
      <c r="P256" s="627"/>
      <c r="Q256" s="627"/>
      <c r="R256" s="627"/>
      <c r="S256" s="627"/>
      <c r="T256" s="627"/>
      <c r="U256" s="627"/>
      <c r="V256" s="627"/>
      <c r="W256" s="627"/>
      <c r="X256" s="627"/>
      <c r="Y256" s="627"/>
      <c r="AR256" s="626"/>
      <c r="AS256" s="626"/>
      <c r="AT256" s="626"/>
      <c r="AU256" s="626"/>
      <c r="AV256" s="626"/>
      <c r="AW256" s="626"/>
      <c r="AX256" s="626"/>
      <c r="AY256" s="626"/>
      <c r="AZ256" s="626"/>
      <c r="BA256" s="626"/>
      <c r="BB256" s="626"/>
      <c r="BC256" s="626"/>
      <c r="BD256" s="626"/>
      <c r="BE256" s="626"/>
      <c r="BF256" s="626"/>
    </row>
    <row r="257" spans="1:58">
      <c r="A257" s="641"/>
      <c r="B257" s="1645" t="s">
        <v>616</v>
      </c>
      <c r="C257" s="1646"/>
      <c r="D257" s="1646"/>
      <c r="E257" s="1708"/>
      <c r="F257" s="814">
        <v>0</v>
      </c>
      <c r="G257" s="719">
        <v>0</v>
      </c>
      <c r="H257" s="815">
        <v>0</v>
      </c>
      <c r="I257" s="721">
        <v>0</v>
      </c>
      <c r="K257" s="813"/>
      <c r="L257" s="813"/>
      <c r="M257" s="813"/>
      <c r="N257" s="627"/>
      <c r="O257" s="627"/>
      <c r="P257" s="627"/>
      <c r="Q257" s="627"/>
      <c r="R257" s="627"/>
      <c r="S257" s="627"/>
      <c r="T257" s="627"/>
      <c r="U257" s="627"/>
      <c r="V257" s="627"/>
      <c r="W257" s="627"/>
      <c r="X257" s="627"/>
      <c r="Y257" s="627"/>
      <c r="AR257" s="626"/>
      <c r="AS257" s="626"/>
      <c r="AT257" s="626"/>
      <c r="AU257" s="626"/>
      <c r="AV257" s="626"/>
      <c r="AW257" s="626"/>
      <c r="AX257" s="626"/>
      <c r="AY257" s="626"/>
      <c r="AZ257" s="626"/>
      <c r="BA257" s="626"/>
      <c r="BB257" s="626"/>
      <c r="BC257" s="626"/>
      <c r="BD257" s="626"/>
      <c r="BE257" s="626"/>
      <c r="BF257" s="626"/>
    </row>
    <row r="258" spans="1:58" s="770" customFormat="1">
      <c r="A258" s="654">
        <v>15</v>
      </c>
      <c r="B258" s="1636" t="s">
        <v>617</v>
      </c>
      <c r="C258" s="1636"/>
      <c r="D258" s="1636"/>
      <c r="E258" s="1636"/>
      <c r="F258" s="816">
        <v>298.49599999999998</v>
      </c>
      <c r="G258" s="773">
        <v>376.52186999999998</v>
      </c>
      <c r="H258" s="817">
        <v>78.123140000000006</v>
      </c>
      <c r="I258" s="775">
        <v>753.14101000000005</v>
      </c>
      <c r="K258" s="813"/>
      <c r="L258" s="813"/>
      <c r="M258" s="813"/>
      <c r="N258" s="759"/>
      <c r="O258" s="759"/>
      <c r="P258" s="759"/>
      <c r="Q258" s="759"/>
      <c r="R258" s="759"/>
      <c r="S258" s="759"/>
      <c r="T258" s="759"/>
      <c r="U258" s="759"/>
      <c r="V258" s="759"/>
      <c r="W258" s="759"/>
      <c r="X258" s="759"/>
      <c r="Y258" s="759"/>
      <c r="Z258" s="759"/>
      <c r="AA258" s="759"/>
      <c r="AB258" s="759"/>
      <c r="AC258" s="759"/>
      <c r="AD258" s="759"/>
      <c r="AE258" s="759"/>
      <c r="AF258" s="759"/>
      <c r="AG258" s="759"/>
      <c r="AH258" s="759"/>
      <c r="AI258" s="759"/>
      <c r="AJ258" s="759"/>
      <c r="AK258" s="759"/>
      <c r="AL258" s="759"/>
      <c r="AM258" s="759"/>
      <c r="AN258" s="759"/>
      <c r="AO258" s="759"/>
      <c r="AP258" s="759"/>
      <c r="AQ258" s="759"/>
    </row>
    <row r="259" spans="1:58">
      <c r="A259" s="641"/>
      <c r="B259" s="1645" t="s">
        <v>618</v>
      </c>
      <c r="C259" s="1646"/>
      <c r="D259" s="1646"/>
      <c r="E259" s="1708"/>
      <c r="F259" s="814">
        <v>0</v>
      </c>
      <c r="G259" s="719">
        <v>0</v>
      </c>
      <c r="H259" s="815">
        <v>1.454</v>
      </c>
      <c r="I259" s="721">
        <v>1.454</v>
      </c>
      <c r="K259" s="813"/>
      <c r="L259" s="813"/>
      <c r="M259" s="813"/>
      <c r="N259" s="627"/>
      <c r="O259" s="627"/>
      <c r="P259" s="627"/>
      <c r="Q259" s="627"/>
      <c r="R259" s="627"/>
      <c r="S259" s="627"/>
      <c r="T259" s="627"/>
      <c r="U259" s="627"/>
      <c r="V259" s="627"/>
      <c r="W259" s="627"/>
      <c r="X259" s="627"/>
      <c r="Y259" s="627"/>
      <c r="AR259" s="626"/>
      <c r="AS259" s="626"/>
      <c r="AT259" s="626"/>
      <c r="AU259" s="626"/>
      <c r="AV259" s="626"/>
      <c r="AW259" s="626"/>
      <c r="AX259" s="626"/>
      <c r="AY259" s="626"/>
      <c r="AZ259" s="626"/>
      <c r="BA259" s="626"/>
      <c r="BB259" s="626"/>
      <c r="BC259" s="626"/>
      <c r="BD259" s="626"/>
      <c r="BE259" s="626"/>
      <c r="BF259" s="626"/>
    </row>
    <row r="260" spans="1:58">
      <c r="A260" s="641"/>
      <c r="B260" s="1638" t="s">
        <v>619</v>
      </c>
      <c r="C260" s="1639"/>
      <c r="D260" s="1639"/>
      <c r="E260" s="1650"/>
      <c r="F260" s="814">
        <v>122.931</v>
      </c>
      <c r="G260" s="719">
        <v>131.04776799999999</v>
      </c>
      <c r="H260" s="815">
        <v>21.398</v>
      </c>
      <c r="I260" s="721">
        <v>275.37676799999997</v>
      </c>
      <c r="K260" s="813"/>
      <c r="L260" s="813"/>
      <c r="M260" s="813"/>
      <c r="N260" s="627"/>
      <c r="O260" s="627"/>
      <c r="P260" s="627"/>
      <c r="Q260" s="627"/>
      <c r="R260" s="627"/>
      <c r="S260" s="627"/>
      <c r="T260" s="627"/>
      <c r="U260" s="627"/>
      <c r="V260" s="627"/>
      <c r="W260" s="627"/>
      <c r="X260" s="627"/>
      <c r="Y260" s="627"/>
      <c r="AR260" s="626"/>
      <c r="AS260" s="626"/>
      <c r="AT260" s="626"/>
      <c r="AU260" s="626"/>
      <c r="AV260" s="626"/>
      <c r="AW260" s="626"/>
      <c r="AX260" s="626"/>
      <c r="AY260" s="626"/>
      <c r="AZ260" s="626"/>
      <c r="BA260" s="626"/>
      <c r="BB260" s="626"/>
      <c r="BC260" s="626"/>
      <c r="BD260" s="626"/>
      <c r="BE260" s="626"/>
      <c r="BF260" s="626"/>
    </row>
    <row r="261" spans="1:58">
      <c r="A261" s="641"/>
      <c r="B261" s="1638" t="s">
        <v>620</v>
      </c>
      <c r="C261" s="1639"/>
      <c r="D261" s="1639"/>
      <c r="E261" s="1650"/>
      <c r="F261" s="814">
        <v>687.29200000000003</v>
      </c>
      <c r="G261" s="719">
        <v>412.05173699999995</v>
      </c>
      <c r="H261" s="815">
        <v>107.37501</v>
      </c>
      <c r="I261" s="721">
        <v>1206.7187469999999</v>
      </c>
      <c r="K261" s="813"/>
      <c r="L261" s="813"/>
      <c r="M261" s="813"/>
      <c r="N261" s="627"/>
      <c r="O261" s="627"/>
      <c r="P261" s="627"/>
      <c r="Q261" s="627"/>
      <c r="R261" s="627"/>
      <c r="S261" s="627"/>
      <c r="T261" s="627"/>
      <c r="U261" s="627"/>
      <c r="V261" s="627"/>
      <c r="W261" s="627"/>
      <c r="X261" s="627"/>
      <c r="Y261" s="627"/>
      <c r="AR261" s="626"/>
      <c r="AS261" s="626"/>
      <c r="AT261" s="626"/>
      <c r="AU261" s="626"/>
      <c r="AV261" s="626"/>
      <c r="AW261" s="626"/>
      <c r="AX261" s="626"/>
      <c r="AY261" s="626"/>
      <c r="AZ261" s="626"/>
      <c r="BA261" s="626"/>
      <c r="BB261" s="626"/>
      <c r="BC261" s="626"/>
      <c r="BD261" s="626"/>
      <c r="BE261" s="626"/>
      <c r="BF261" s="626"/>
    </row>
    <row r="262" spans="1:58" ht="12.75" hidden="1" customHeight="1" thickBot="1">
      <c r="A262" s="641"/>
      <c r="B262" s="1638" t="s">
        <v>284</v>
      </c>
      <c r="C262" s="1639"/>
      <c r="D262" s="1639"/>
      <c r="E262" s="1650"/>
      <c r="F262" s="814">
        <v>0</v>
      </c>
      <c r="G262" s="719">
        <v>0</v>
      </c>
      <c r="H262" s="719">
        <v>0</v>
      </c>
      <c r="I262" s="721">
        <v>0</v>
      </c>
      <c r="K262" s="813"/>
      <c r="L262" s="813"/>
      <c r="M262" s="813"/>
      <c r="N262" s="627"/>
      <c r="O262" s="627"/>
      <c r="P262" s="627"/>
      <c r="Q262" s="627"/>
      <c r="R262" s="627"/>
      <c r="S262" s="627"/>
      <c r="T262" s="627"/>
      <c r="U262" s="627"/>
      <c r="V262" s="627"/>
      <c r="W262" s="627"/>
      <c r="X262" s="627"/>
      <c r="Y262" s="627"/>
      <c r="AR262" s="626"/>
      <c r="AS262" s="626"/>
      <c r="AT262" s="626"/>
      <c r="AU262" s="626"/>
      <c r="AV262" s="626"/>
      <c r="AW262" s="626"/>
      <c r="AX262" s="626"/>
      <c r="AY262" s="626"/>
      <c r="AZ262" s="626"/>
      <c r="BA262" s="626"/>
      <c r="BB262" s="626"/>
      <c r="BC262" s="626"/>
      <c r="BD262" s="626"/>
      <c r="BE262" s="626"/>
      <c r="BF262" s="626"/>
    </row>
    <row r="263" spans="1:58">
      <c r="A263" s="641"/>
      <c r="B263" s="1638" t="s">
        <v>621</v>
      </c>
      <c r="C263" s="1639"/>
      <c r="D263" s="1639"/>
      <c r="E263" s="1650"/>
      <c r="F263" s="814">
        <v>7.3869999999999996</v>
      </c>
      <c r="G263" s="719">
        <v>140.71466800000002</v>
      </c>
      <c r="H263" s="815">
        <v>2.2000000000000002</v>
      </c>
      <c r="I263" s="721">
        <v>150.30166800000001</v>
      </c>
      <c r="K263" s="813"/>
      <c r="L263" s="813"/>
      <c r="M263" s="813"/>
      <c r="N263" s="627"/>
      <c r="O263" s="627"/>
      <c r="P263" s="627"/>
      <c r="Q263" s="627"/>
      <c r="R263" s="627"/>
      <c r="S263" s="627"/>
      <c r="T263" s="627"/>
      <c r="U263" s="627"/>
      <c r="V263" s="627"/>
      <c r="W263" s="627"/>
      <c r="X263" s="627"/>
      <c r="Y263" s="627"/>
      <c r="AR263" s="626"/>
      <c r="AS263" s="626"/>
      <c r="AT263" s="626"/>
      <c r="AU263" s="626"/>
      <c r="AV263" s="626"/>
      <c r="AW263" s="626"/>
      <c r="AX263" s="626"/>
      <c r="AY263" s="626"/>
      <c r="AZ263" s="626"/>
      <c r="BA263" s="626"/>
      <c r="BB263" s="626"/>
      <c r="BC263" s="626"/>
      <c r="BD263" s="626"/>
      <c r="BE263" s="626"/>
      <c r="BF263" s="626"/>
    </row>
    <row r="264" spans="1:58">
      <c r="A264" s="641"/>
      <c r="B264" s="1638" t="s">
        <v>622</v>
      </c>
      <c r="C264" s="1639"/>
      <c r="D264" s="1639"/>
      <c r="E264" s="1650"/>
      <c r="F264" s="719">
        <v>28.029</v>
      </c>
      <c r="G264" s="719">
        <v>2.6970000000000001</v>
      </c>
      <c r="H264" s="815">
        <v>4.1390000000000002</v>
      </c>
      <c r="I264" s="721">
        <v>34.865000000000002</v>
      </c>
      <c r="K264" s="813"/>
      <c r="L264" s="813"/>
      <c r="M264" s="813"/>
      <c r="N264" s="627"/>
      <c r="O264" s="627"/>
      <c r="P264" s="627"/>
      <c r="Q264" s="627"/>
      <c r="R264" s="627"/>
      <c r="S264" s="627"/>
      <c r="T264" s="627"/>
      <c r="U264" s="627"/>
      <c r="V264" s="627"/>
      <c r="W264" s="627"/>
      <c r="X264" s="627"/>
      <c r="Y264" s="627"/>
      <c r="AR264" s="626"/>
      <c r="AS264" s="626"/>
      <c r="AT264" s="626"/>
      <c r="AU264" s="626"/>
      <c r="AV264" s="626"/>
      <c r="AW264" s="626"/>
      <c r="AX264" s="626"/>
      <c r="AY264" s="626"/>
      <c r="AZ264" s="626"/>
      <c r="BA264" s="626"/>
      <c r="BB264" s="626"/>
      <c r="BC264" s="626"/>
      <c r="BD264" s="626"/>
      <c r="BE264" s="626"/>
      <c r="BF264" s="626"/>
    </row>
    <row r="265" spans="1:58">
      <c r="A265" s="641"/>
      <c r="B265" s="1638" t="s">
        <v>623</v>
      </c>
      <c r="C265" s="1639"/>
      <c r="D265" s="1639"/>
      <c r="E265" s="1639"/>
      <c r="F265" s="719">
        <v>-547.14300000000003</v>
      </c>
      <c r="G265" s="719">
        <v>-309.98930300000001</v>
      </c>
      <c r="H265" s="815">
        <v>-58.442869999999992</v>
      </c>
      <c r="I265" s="721">
        <v>-915.57517299999995</v>
      </c>
      <c r="K265" s="813"/>
      <c r="L265" s="813"/>
      <c r="M265" s="813"/>
      <c r="N265" s="627"/>
      <c r="O265" s="627"/>
      <c r="P265" s="627"/>
      <c r="Q265" s="627"/>
      <c r="R265" s="627"/>
      <c r="S265" s="627"/>
      <c r="T265" s="627"/>
      <c r="U265" s="627"/>
      <c r="V265" s="627"/>
      <c r="W265" s="627"/>
      <c r="X265" s="627"/>
      <c r="Y265" s="627"/>
      <c r="AR265" s="626"/>
      <c r="AS265" s="626"/>
      <c r="AT265" s="626"/>
      <c r="AU265" s="626"/>
      <c r="AV265" s="626"/>
      <c r="AW265" s="626"/>
      <c r="AX265" s="626"/>
      <c r="AY265" s="626"/>
      <c r="AZ265" s="626"/>
      <c r="BA265" s="626"/>
      <c r="BB265" s="626"/>
      <c r="BC265" s="626"/>
      <c r="BD265" s="626"/>
      <c r="BE265" s="626"/>
      <c r="BF265" s="626"/>
    </row>
    <row r="266" spans="1:58" ht="12.75" hidden="1" customHeight="1">
      <c r="A266" s="641"/>
      <c r="B266" s="1645" t="s">
        <v>285</v>
      </c>
      <c r="C266" s="1646"/>
      <c r="D266" s="1646"/>
      <c r="E266" s="1646"/>
      <c r="F266" s="719">
        <v>0</v>
      </c>
      <c r="G266" s="719">
        <v>0</v>
      </c>
      <c r="H266" s="719">
        <v>0</v>
      </c>
      <c r="I266" s="721">
        <v>0</v>
      </c>
      <c r="J266" s="706"/>
      <c r="K266" s="813"/>
      <c r="L266" s="813"/>
      <c r="M266" s="813"/>
      <c r="N266" s="627"/>
      <c r="O266" s="627"/>
      <c r="P266" s="627"/>
      <c r="Q266" s="627"/>
      <c r="R266" s="627"/>
      <c r="S266" s="627"/>
      <c r="T266" s="627"/>
      <c r="U266" s="627"/>
      <c r="V266" s="627"/>
      <c r="W266" s="627"/>
      <c r="X266" s="627"/>
      <c r="Y266" s="627"/>
      <c r="AR266" s="626"/>
      <c r="AS266" s="626"/>
      <c r="AT266" s="626"/>
      <c r="AU266" s="626"/>
      <c r="AV266" s="626"/>
      <c r="AW266" s="626"/>
      <c r="AX266" s="626"/>
      <c r="AY266" s="626"/>
      <c r="AZ266" s="626"/>
      <c r="BA266" s="626"/>
      <c r="BB266" s="626"/>
      <c r="BC266" s="626"/>
      <c r="BD266" s="626"/>
      <c r="BE266" s="626"/>
      <c r="BF266" s="626"/>
    </row>
    <row r="267" spans="1:58" s="793" customFormat="1" ht="27" customHeight="1">
      <c r="A267" s="654">
        <v>16</v>
      </c>
      <c r="B267" s="1636" t="s">
        <v>624</v>
      </c>
      <c r="C267" s="1636"/>
      <c r="D267" s="1636"/>
      <c r="E267" s="1637"/>
      <c r="F267" s="773">
        <v>3959.0079999999998</v>
      </c>
      <c r="G267" s="773">
        <v>2882.4940149999998</v>
      </c>
      <c r="H267" s="817">
        <v>961.08339000000001</v>
      </c>
      <c r="I267" s="775">
        <v>7802.5854049999989</v>
      </c>
      <c r="J267" s="786"/>
      <c r="K267" s="813"/>
      <c r="L267" s="813"/>
      <c r="M267" s="813"/>
      <c r="N267" s="759"/>
      <c r="O267" s="759"/>
      <c r="P267" s="759"/>
      <c r="Q267" s="759"/>
      <c r="R267" s="759"/>
      <c r="S267" s="759"/>
      <c r="T267" s="759"/>
      <c r="U267" s="759"/>
      <c r="V267" s="759"/>
      <c r="W267" s="759"/>
      <c r="X267" s="759"/>
      <c r="Y267" s="759"/>
      <c r="Z267" s="759"/>
      <c r="AA267" s="759"/>
      <c r="AB267" s="759"/>
      <c r="AC267" s="759"/>
      <c r="AD267" s="759"/>
      <c r="AE267" s="759"/>
      <c r="AF267" s="759"/>
      <c r="AG267" s="759"/>
      <c r="AH267" s="759"/>
      <c r="AI267" s="759"/>
      <c r="AJ267" s="759"/>
      <c r="AK267" s="759"/>
      <c r="AL267" s="759"/>
      <c r="AM267" s="759"/>
      <c r="AN267" s="759"/>
      <c r="AO267" s="759"/>
      <c r="AP267" s="759"/>
      <c r="AQ267" s="759"/>
    </row>
    <row r="268" spans="1:58" s="797" customFormat="1" ht="15" customHeight="1">
      <c r="A268" s="694"/>
      <c r="B268" s="1657" t="s">
        <v>625</v>
      </c>
      <c r="C268" s="1658"/>
      <c r="D268" s="1658"/>
      <c r="E268" s="1658"/>
      <c r="F268" s="795">
        <v>5.8999999999999997E-2</v>
      </c>
      <c r="G268" s="795">
        <v>0.193</v>
      </c>
      <c r="H268" s="828">
        <v>0</v>
      </c>
      <c r="I268" s="721">
        <v>0.252</v>
      </c>
      <c r="J268" s="706"/>
      <c r="K268" s="813"/>
      <c r="L268" s="813"/>
      <c r="M268" s="813"/>
      <c r="N268" s="627"/>
      <c r="O268" s="627"/>
      <c r="P268" s="627"/>
      <c r="Q268" s="627"/>
      <c r="R268" s="627"/>
      <c r="S268" s="627"/>
      <c r="T268" s="627"/>
      <c r="U268" s="627"/>
      <c r="V268" s="627"/>
      <c r="W268" s="627"/>
      <c r="X268" s="627"/>
      <c r="Y268" s="627"/>
      <c r="Z268" s="627"/>
      <c r="AA268" s="627"/>
      <c r="AB268" s="627"/>
      <c r="AC268" s="627"/>
      <c r="AD268" s="627"/>
      <c r="AE268" s="627"/>
      <c r="AF268" s="627"/>
      <c r="AG268" s="627"/>
      <c r="AH268" s="627"/>
      <c r="AI268" s="627"/>
      <c r="AJ268" s="627"/>
      <c r="AK268" s="627"/>
      <c r="AL268" s="627"/>
      <c r="AM268" s="627"/>
      <c r="AN268" s="627"/>
      <c r="AO268" s="627"/>
      <c r="AP268" s="627"/>
      <c r="AQ268" s="627"/>
    </row>
    <row r="269" spans="1:58" s="797" customFormat="1" ht="15" customHeight="1">
      <c r="A269" s="694"/>
      <c r="B269" s="1657" t="s">
        <v>86</v>
      </c>
      <c r="C269" s="1658"/>
      <c r="D269" s="1658"/>
      <c r="E269" s="1658"/>
      <c r="F269" s="795">
        <v>3473.2849999999999</v>
      </c>
      <c r="G269" s="795">
        <v>2086.1908130000002</v>
      </c>
      <c r="H269" s="828">
        <v>819.52791000000002</v>
      </c>
      <c r="I269" s="721">
        <v>6379.0037229999998</v>
      </c>
      <c r="J269" s="706"/>
      <c r="K269" s="813"/>
      <c r="L269" s="813"/>
      <c r="M269" s="813"/>
      <c r="N269" s="627"/>
      <c r="O269" s="627"/>
      <c r="P269" s="627"/>
      <c r="Q269" s="627"/>
      <c r="R269" s="627"/>
      <c r="S269" s="627"/>
      <c r="T269" s="627"/>
      <c r="U269" s="627"/>
      <c r="V269" s="627"/>
      <c r="W269" s="627"/>
      <c r="X269" s="627"/>
      <c r="Y269" s="627"/>
      <c r="Z269" s="627"/>
      <c r="AA269" s="627"/>
      <c r="AB269" s="627"/>
      <c r="AC269" s="627"/>
      <c r="AD269" s="627"/>
      <c r="AE269" s="627"/>
      <c r="AF269" s="627"/>
      <c r="AG269" s="627"/>
      <c r="AH269" s="627"/>
      <c r="AI269" s="627"/>
      <c r="AJ269" s="627"/>
      <c r="AK269" s="627"/>
      <c r="AL269" s="627"/>
      <c r="AM269" s="627"/>
      <c r="AN269" s="627"/>
      <c r="AO269" s="627"/>
      <c r="AP269" s="627"/>
      <c r="AQ269" s="627"/>
    </row>
    <row r="270" spans="1:58" s="797" customFormat="1" ht="15" customHeight="1">
      <c r="A270" s="694"/>
      <c r="B270" s="1657" t="s">
        <v>626</v>
      </c>
      <c r="C270" s="1658"/>
      <c r="D270" s="1658"/>
      <c r="E270" s="1658"/>
      <c r="F270" s="795">
        <v>3141.7730000000001</v>
      </c>
      <c r="G270" s="795">
        <v>1804.7920425</v>
      </c>
      <c r="H270" s="828">
        <v>460.28771999999998</v>
      </c>
      <c r="I270" s="721">
        <v>5406.8527625000006</v>
      </c>
      <c r="J270" s="706"/>
      <c r="K270" s="813"/>
      <c r="L270" s="813"/>
      <c r="M270" s="813"/>
      <c r="N270" s="627"/>
      <c r="O270" s="627"/>
      <c r="P270" s="627"/>
      <c r="Q270" s="627"/>
      <c r="R270" s="627"/>
      <c r="S270" s="627"/>
      <c r="T270" s="627"/>
      <c r="U270" s="627"/>
      <c r="V270" s="627"/>
      <c r="W270" s="627"/>
      <c r="X270" s="627"/>
      <c r="Y270" s="627"/>
      <c r="Z270" s="627"/>
      <c r="AA270" s="627"/>
      <c r="AB270" s="627"/>
      <c r="AC270" s="627"/>
      <c r="AD270" s="627"/>
      <c r="AE270" s="627"/>
      <c r="AF270" s="627"/>
      <c r="AG270" s="627"/>
      <c r="AH270" s="627"/>
      <c r="AI270" s="627"/>
      <c r="AJ270" s="627"/>
      <c r="AK270" s="627"/>
      <c r="AL270" s="627"/>
      <c r="AM270" s="627"/>
      <c r="AN270" s="627"/>
      <c r="AO270" s="627"/>
      <c r="AP270" s="627"/>
      <c r="AQ270" s="627"/>
    </row>
    <row r="271" spans="1:58" s="797" customFormat="1" ht="14.25" customHeight="1">
      <c r="A271" s="694"/>
      <c r="B271" s="1657" t="s">
        <v>627</v>
      </c>
      <c r="C271" s="1658"/>
      <c r="D271" s="1658"/>
      <c r="E271" s="1658"/>
      <c r="F271" s="795">
        <v>392.06599999999997</v>
      </c>
      <c r="G271" s="795">
        <v>115.708749</v>
      </c>
      <c r="H271" s="828">
        <v>89.811639999999997</v>
      </c>
      <c r="I271" s="721">
        <v>597.58638899999994</v>
      </c>
      <c r="J271" s="706"/>
      <c r="K271" s="813"/>
      <c r="L271" s="813"/>
      <c r="M271" s="813"/>
      <c r="N271" s="627"/>
      <c r="O271" s="627"/>
      <c r="P271" s="627"/>
      <c r="Q271" s="627"/>
      <c r="R271" s="627"/>
      <c r="S271" s="627"/>
      <c r="T271" s="627"/>
      <c r="U271" s="627"/>
      <c r="V271" s="627"/>
      <c r="W271" s="627"/>
      <c r="X271" s="627"/>
      <c r="Y271" s="627"/>
      <c r="Z271" s="627"/>
      <c r="AA271" s="627"/>
      <c r="AB271" s="627"/>
      <c r="AC271" s="627"/>
      <c r="AD271" s="627"/>
      <c r="AE271" s="627"/>
      <c r="AF271" s="627"/>
      <c r="AG271" s="627"/>
      <c r="AH271" s="627"/>
      <c r="AI271" s="627"/>
      <c r="AJ271" s="627"/>
      <c r="AK271" s="627"/>
      <c r="AL271" s="627"/>
      <c r="AM271" s="627"/>
      <c r="AN271" s="627"/>
      <c r="AO271" s="627"/>
      <c r="AP271" s="627"/>
      <c r="AQ271" s="627"/>
    </row>
    <row r="272" spans="1:58" s="797" customFormat="1" ht="15.75" customHeight="1">
      <c r="A272" s="694"/>
      <c r="B272" s="1657" t="s">
        <v>628</v>
      </c>
      <c r="C272" s="1658"/>
      <c r="D272" s="1658"/>
      <c r="E272" s="1658"/>
      <c r="F272" s="795">
        <v>250.69900000000001</v>
      </c>
      <c r="G272" s="795">
        <v>182.81689900000001</v>
      </c>
      <c r="H272" s="828">
        <v>72.335599999999999</v>
      </c>
      <c r="I272" s="721">
        <v>505.85149899999993</v>
      </c>
      <c r="J272" s="706"/>
      <c r="K272" s="813"/>
      <c r="L272" s="813"/>
      <c r="M272" s="813"/>
      <c r="N272" s="627"/>
      <c r="O272" s="627"/>
      <c r="P272" s="627"/>
      <c r="Q272" s="627"/>
      <c r="R272" s="627"/>
      <c r="S272" s="627"/>
      <c r="T272" s="627"/>
      <c r="U272" s="627"/>
      <c r="V272" s="627"/>
      <c r="W272" s="627"/>
      <c r="X272" s="627"/>
      <c r="Y272" s="627"/>
      <c r="Z272" s="627"/>
      <c r="AA272" s="627"/>
      <c r="AB272" s="627"/>
      <c r="AC272" s="627"/>
      <c r="AD272" s="627"/>
      <c r="AE272" s="627"/>
      <c r="AF272" s="627"/>
      <c r="AG272" s="627"/>
      <c r="AH272" s="627"/>
      <c r="AI272" s="627"/>
      <c r="AJ272" s="627"/>
      <c r="AK272" s="627"/>
      <c r="AL272" s="627"/>
      <c r="AM272" s="627"/>
      <c r="AN272" s="627"/>
      <c r="AO272" s="627"/>
      <c r="AP272" s="627"/>
      <c r="AQ272" s="627"/>
    </row>
    <row r="273" spans="1:43" s="797" customFormat="1">
      <c r="A273" s="694"/>
      <c r="B273" s="1657" t="s">
        <v>629</v>
      </c>
      <c r="C273" s="1658"/>
      <c r="D273" s="1658"/>
      <c r="E273" s="1658"/>
      <c r="F273" s="795">
        <v>-3298.8739999999998</v>
      </c>
      <c r="G273" s="795">
        <v>-1307.2074885</v>
      </c>
      <c r="H273" s="828">
        <v>-480.87948</v>
      </c>
      <c r="I273" s="721">
        <v>-5086.9609684999996</v>
      </c>
      <c r="J273" s="706"/>
      <c r="K273" s="813"/>
      <c r="L273" s="813"/>
      <c r="M273" s="813"/>
      <c r="N273" s="627"/>
      <c r="O273" s="627"/>
      <c r="P273" s="627"/>
      <c r="Q273" s="627"/>
      <c r="R273" s="627"/>
      <c r="S273" s="627"/>
      <c r="T273" s="627"/>
      <c r="U273" s="627"/>
      <c r="V273" s="627"/>
      <c r="W273" s="627"/>
      <c r="X273" s="627"/>
      <c r="Y273" s="627"/>
      <c r="Z273" s="627"/>
      <c r="AA273" s="627"/>
      <c r="AB273" s="627"/>
      <c r="AC273" s="627"/>
      <c r="AD273" s="627"/>
      <c r="AE273" s="627"/>
      <c r="AF273" s="627"/>
      <c r="AG273" s="627"/>
      <c r="AH273" s="627"/>
      <c r="AI273" s="627"/>
      <c r="AJ273" s="627"/>
      <c r="AK273" s="627"/>
      <c r="AL273" s="627"/>
      <c r="AM273" s="627"/>
      <c r="AN273" s="627"/>
      <c r="AO273" s="627"/>
      <c r="AP273" s="627"/>
      <c r="AQ273" s="627"/>
    </row>
    <row r="274" spans="1:43" s="797" customFormat="1" ht="12.75" hidden="1" customHeight="1">
      <c r="A274" s="694"/>
      <c r="B274" s="1667" t="s">
        <v>630</v>
      </c>
      <c r="C274" s="1668"/>
      <c r="D274" s="1668"/>
      <c r="E274" s="1668"/>
      <c r="F274" s="795">
        <v>0</v>
      </c>
      <c r="G274" s="795">
        <v>0</v>
      </c>
      <c r="H274" s="795">
        <v>0</v>
      </c>
      <c r="I274" s="721">
        <v>0</v>
      </c>
      <c r="J274" s="706"/>
      <c r="K274" s="813"/>
      <c r="L274" s="813"/>
      <c r="M274" s="813"/>
      <c r="N274" s="627"/>
      <c r="O274" s="627"/>
      <c r="P274" s="627"/>
      <c r="Q274" s="627"/>
      <c r="R274" s="627"/>
      <c r="S274" s="627"/>
      <c r="T274" s="627"/>
      <c r="U274" s="627"/>
      <c r="V274" s="627"/>
      <c r="W274" s="627"/>
      <c r="X274" s="627"/>
      <c r="Y274" s="627"/>
      <c r="Z274" s="627"/>
      <c r="AA274" s="627"/>
      <c r="AB274" s="627"/>
      <c r="AC274" s="627"/>
      <c r="AD274" s="627"/>
      <c r="AE274" s="627"/>
      <c r="AF274" s="627"/>
      <c r="AG274" s="627"/>
      <c r="AH274" s="627"/>
      <c r="AI274" s="627"/>
      <c r="AJ274" s="627"/>
      <c r="AK274" s="627"/>
      <c r="AL274" s="627"/>
      <c r="AM274" s="627"/>
      <c r="AN274" s="627"/>
      <c r="AO274" s="627"/>
      <c r="AP274" s="627"/>
      <c r="AQ274" s="627"/>
    </row>
    <row r="275" spans="1:43" s="793" customFormat="1" ht="14.25" customHeight="1">
      <c r="A275" s="654">
        <v>17</v>
      </c>
      <c r="B275" s="1636" t="s">
        <v>631</v>
      </c>
      <c r="C275" s="1636"/>
      <c r="D275" s="1636"/>
      <c r="E275" s="1637"/>
      <c r="F275" s="773">
        <v>0</v>
      </c>
      <c r="G275" s="773">
        <v>0</v>
      </c>
      <c r="H275" s="817">
        <v>57.608379999999997</v>
      </c>
      <c r="I275" s="775">
        <v>57.608379999999997</v>
      </c>
      <c r="J275" s="786"/>
      <c r="K275" s="813"/>
      <c r="L275" s="813"/>
      <c r="M275" s="813"/>
      <c r="N275" s="759"/>
      <c r="O275" s="759"/>
      <c r="P275" s="759"/>
      <c r="Q275" s="759"/>
      <c r="R275" s="759"/>
      <c r="S275" s="759"/>
      <c r="T275" s="759"/>
      <c r="U275" s="759"/>
      <c r="V275" s="759"/>
      <c r="W275" s="759"/>
      <c r="X275" s="759"/>
      <c r="Y275" s="759"/>
      <c r="Z275" s="759"/>
      <c r="AA275" s="759"/>
      <c r="AB275" s="759"/>
      <c r="AC275" s="759"/>
      <c r="AD275" s="759"/>
      <c r="AE275" s="759"/>
      <c r="AF275" s="759"/>
      <c r="AG275" s="759"/>
      <c r="AH275" s="759"/>
      <c r="AI275" s="759"/>
      <c r="AJ275" s="759"/>
      <c r="AK275" s="759"/>
      <c r="AL275" s="759"/>
      <c r="AM275" s="759"/>
      <c r="AN275" s="759"/>
      <c r="AO275" s="759"/>
      <c r="AP275" s="759"/>
      <c r="AQ275" s="759"/>
    </row>
    <row r="276" spans="1:43" s="797" customFormat="1" ht="18" customHeight="1">
      <c r="A276" s="694" t="s">
        <v>221</v>
      </c>
      <c r="B276" s="1657" t="s">
        <v>222</v>
      </c>
      <c r="C276" s="1658"/>
      <c r="D276" s="1658"/>
      <c r="E276" s="1658"/>
      <c r="F276" s="795">
        <v>0</v>
      </c>
      <c r="G276" s="795">
        <v>0</v>
      </c>
      <c r="H276" s="828">
        <v>57.608379999999997</v>
      </c>
      <c r="I276" s="721">
        <v>57.608379999999997</v>
      </c>
      <c r="J276" s="706"/>
      <c r="K276" s="813"/>
      <c r="L276" s="813"/>
      <c r="M276" s="813"/>
      <c r="N276" s="627"/>
      <c r="O276" s="627"/>
      <c r="P276" s="627"/>
      <c r="Q276" s="627"/>
      <c r="R276" s="627"/>
      <c r="S276" s="627"/>
      <c r="T276" s="627"/>
      <c r="U276" s="627"/>
      <c r="V276" s="627"/>
      <c r="W276" s="627"/>
      <c r="X276" s="627"/>
      <c r="Y276" s="627"/>
      <c r="Z276" s="627"/>
      <c r="AA276" s="627"/>
      <c r="AB276" s="627"/>
      <c r="AC276" s="627"/>
      <c r="AD276" s="627"/>
      <c r="AE276" s="627"/>
      <c r="AF276" s="627"/>
      <c r="AG276" s="627"/>
      <c r="AH276" s="627"/>
      <c r="AI276" s="627"/>
      <c r="AJ276" s="627"/>
      <c r="AK276" s="627"/>
      <c r="AL276" s="627"/>
      <c r="AM276" s="627"/>
      <c r="AN276" s="627"/>
      <c r="AO276" s="627"/>
      <c r="AP276" s="627"/>
      <c r="AQ276" s="627"/>
    </row>
    <row r="277" spans="1:43" s="797" customFormat="1" ht="15.75" customHeight="1">
      <c r="A277" s="694" t="s">
        <v>223</v>
      </c>
      <c r="B277" s="1667" t="s">
        <v>224</v>
      </c>
      <c r="C277" s="1668"/>
      <c r="D277" s="1668"/>
      <c r="E277" s="1668"/>
      <c r="F277" s="795">
        <v>0</v>
      </c>
      <c r="G277" s="795">
        <v>0</v>
      </c>
      <c r="H277" s="828">
        <v>0</v>
      </c>
      <c r="I277" s="721">
        <v>0</v>
      </c>
      <c r="J277" s="706"/>
      <c r="K277" s="813"/>
      <c r="L277" s="813"/>
      <c r="M277" s="813"/>
      <c r="N277" s="627"/>
      <c r="O277" s="627"/>
      <c r="P277" s="627"/>
      <c r="Q277" s="627"/>
      <c r="R277" s="627"/>
      <c r="S277" s="627"/>
      <c r="T277" s="627"/>
      <c r="U277" s="627"/>
      <c r="V277" s="627"/>
      <c r="W277" s="627"/>
      <c r="X277" s="627"/>
      <c r="Y277" s="627"/>
      <c r="Z277" s="627"/>
      <c r="AA277" s="627"/>
      <c r="AB277" s="627"/>
      <c r="AC277" s="627"/>
      <c r="AD277" s="627"/>
      <c r="AE277" s="627"/>
      <c r="AF277" s="627"/>
      <c r="AG277" s="627"/>
      <c r="AH277" s="627"/>
      <c r="AI277" s="627"/>
      <c r="AJ277" s="627"/>
      <c r="AK277" s="627"/>
      <c r="AL277" s="627"/>
      <c r="AM277" s="627"/>
      <c r="AN277" s="627"/>
      <c r="AO277" s="627"/>
      <c r="AP277" s="627"/>
      <c r="AQ277" s="627"/>
    </row>
    <row r="278" spans="1:43" s="793" customFormat="1">
      <c r="A278" s="654">
        <v>18</v>
      </c>
      <c r="B278" s="1636" t="s">
        <v>632</v>
      </c>
      <c r="C278" s="1636"/>
      <c r="D278" s="1636"/>
      <c r="E278" s="1637"/>
      <c r="F278" s="773">
        <v>-30.7</v>
      </c>
      <c r="G278" s="773">
        <v>1.8740000000000001</v>
      </c>
      <c r="H278" s="817">
        <v>-310.15199999999999</v>
      </c>
      <c r="I278" s="775">
        <v>-338.97800000000001</v>
      </c>
      <c r="J278" s="786"/>
      <c r="K278" s="813"/>
      <c r="L278" s="813"/>
      <c r="M278" s="813"/>
      <c r="N278" s="759"/>
      <c r="O278" s="759"/>
      <c r="P278" s="759"/>
      <c r="Q278" s="759"/>
      <c r="R278" s="759"/>
      <c r="S278" s="759"/>
      <c r="T278" s="759"/>
      <c r="U278" s="759"/>
      <c r="V278" s="759"/>
      <c r="W278" s="759"/>
      <c r="X278" s="759"/>
      <c r="Y278" s="759"/>
      <c r="Z278" s="759"/>
      <c r="AA278" s="759"/>
      <c r="AB278" s="759"/>
      <c r="AC278" s="759"/>
      <c r="AD278" s="759"/>
      <c r="AE278" s="759"/>
      <c r="AF278" s="759"/>
      <c r="AG278" s="759"/>
      <c r="AH278" s="759"/>
      <c r="AI278" s="759"/>
      <c r="AJ278" s="759"/>
      <c r="AK278" s="759"/>
      <c r="AL278" s="759"/>
      <c r="AM278" s="759"/>
      <c r="AN278" s="759"/>
      <c r="AO278" s="759"/>
      <c r="AP278" s="759"/>
      <c r="AQ278" s="759"/>
    </row>
    <row r="279" spans="1:43" s="797" customFormat="1" ht="27" customHeight="1">
      <c r="A279" s="694"/>
      <c r="B279" s="1657" t="s">
        <v>633</v>
      </c>
      <c r="C279" s="1658"/>
      <c r="D279" s="1658"/>
      <c r="E279" s="1658"/>
      <c r="F279" s="795">
        <v>3170.2640000000001</v>
      </c>
      <c r="G279" s="795">
        <v>2140.6660000000002</v>
      </c>
      <c r="H279" s="828">
        <v>647.37109999999996</v>
      </c>
      <c r="I279" s="721">
        <v>5958.3010999999997</v>
      </c>
      <c r="J279" s="706"/>
      <c r="K279" s="813"/>
      <c r="L279" s="813"/>
      <c r="M279" s="813"/>
      <c r="N279" s="627"/>
      <c r="O279" s="627"/>
      <c r="P279" s="627"/>
      <c r="Q279" s="627"/>
      <c r="R279" s="627"/>
      <c r="S279" s="627"/>
      <c r="T279" s="627"/>
      <c r="U279" s="627"/>
      <c r="V279" s="627"/>
      <c r="W279" s="627"/>
      <c r="X279" s="627"/>
      <c r="Y279" s="627"/>
      <c r="Z279" s="627"/>
      <c r="AA279" s="627"/>
      <c r="AB279" s="627"/>
      <c r="AC279" s="627"/>
      <c r="AD279" s="627"/>
      <c r="AE279" s="627"/>
      <c r="AF279" s="627"/>
      <c r="AG279" s="627"/>
      <c r="AH279" s="627"/>
      <c r="AI279" s="627"/>
      <c r="AJ279" s="627"/>
      <c r="AK279" s="627"/>
      <c r="AL279" s="627"/>
      <c r="AM279" s="627"/>
      <c r="AN279" s="627"/>
      <c r="AO279" s="627"/>
      <c r="AP279" s="627"/>
      <c r="AQ279" s="627"/>
    </row>
    <row r="280" spans="1:43" s="797" customFormat="1" ht="27" customHeight="1">
      <c r="A280" s="694"/>
      <c r="B280" s="1657" t="s">
        <v>634</v>
      </c>
      <c r="C280" s="1658"/>
      <c r="D280" s="1658"/>
      <c r="E280" s="1658"/>
      <c r="F280" s="795">
        <v>602.16200000000003</v>
      </c>
      <c r="G280" s="795">
        <v>1</v>
      </c>
      <c r="H280" s="828">
        <v>462.11599999999999</v>
      </c>
      <c r="I280" s="721">
        <v>1065.278</v>
      </c>
      <c r="J280" s="706"/>
      <c r="K280" s="813"/>
      <c r="L280" s="813"/>
      <c r="M280" s="813"/>
      <c r="N280" s="627"/>
      <c r="O280" s="627"/>
      <c r="P280" s="627"/>
      <c r="Q280" s="627"/>
      <c r="R280" s="627"/>
      <c r="S280" s="627"/>
      <c r="T280" s="627"/>
      <c r="U280" s="627"/>
      <c r="V280" s="627"/>
      <c r="W280" s="627"/>
      <c r="X280" s="627"/>
      <c r="Y280" s="627"/>
      <c r="Z280" s="627"/>
      <c r="AA280" s="627"/>
      <c r="AB280" s="627"/>
      <c r="AC280" s="627"/>
      <c r="AD280" s="627"/>
      <c r="AE280" s="627"/>
      <c r="AF280" s="627"/>
      <c r="AG280" s="627"/>
      <c r="AH280" s="627"/>
      <c r="AI280" s="627"/>
      <c r="AJ280" s="627"/>
      <c r="AK280" s="627"/>
      <c r="AL280" s="627"/>
      <c r="AM280" s="627"/>
      <c r="AN280" s="627"/>
      <c r="AO280" s="627"/>
      <c r="AP280" s="627"/>
      <c r="AQ280" s="627"/>
    </row>
    <row r="281" spans="1:43" s="797" customFormat="1" ht="27" hidden="1" customHeight="1">
      <c r="A281" s="694"/>
      <c r="B281" s="1657" t="s">
        <v>225</v>
      </c>
      <c r="C281" s="1658"/>
      <c r="D281" s="1658"/>
      <c r="E281" s="1658"/>
      <c r="F281" s="795">
        <v>0</v>
      </c>
      <c r="G281" s="795">
        <v>0</v>
      </c>
      <c r="H281" s="828">
        <v>0</v>
      </c>
      <c r="I281" s="721">
        <v>0</v>
      </c>
      <c r="J281" s="706"/>
      <c r="K281" s="813"/>
      <c r="L281" s="813"/>
      <c r="M281" s="813"/>
      <c r="N281" s="627"/>
      <c r="O281" s="627"/>
      <c r="P281" s="627"/>
      <c r="Q281" s="627"/>
      <c r="R281" s="627"/>
      <c r="S281" s="627"/>
      <c r="T281" s="627"/>
      <c r="U281" s="627"/>
      <c r="V281" s="627"/>
      <c r="W281" s="627"/>
      <c r="X281" s="627"/>
      <c r="Y281" s="627"/>
      <c r="Z281" s="627"/>
      <c r="AA281" s="627"/>
      <c r="AB281" s="627"/>
      <c r="AC281" s="627"/>
      <c r="AD281" s="627"/>
      <c r="AE281" s="627"/>
      <c r="AF281" s="627"/>
      <c r="AG281" s="627"/>
      <c r="AH281" s="627"/>
      <c r="AI281" s="627"/>
      <c r="AJ281" s="627"/>
      <c r="AK281" s="627"/>
      <c r="AL281" s="627"/>
      <c r="AM281" s="627"/>
      <c r="AN281" s="627"/>
      <c r="AO281" s="627"/>
      <c r="AP281" s="627"/>
      <c r="AQ281" s="627"/>
    </row>
    <row r="282" spans="1:43" s="797" customFormat="1" ht="27" customHeight="1">
      <c r="A282" s="694"/>
      <c r="B282" s="1657" t="s">
        <v>635</v>
      </c>
      <c r="C282" s="1658"/>
      <c r="D282" s="1658"/>
      <c r="E282" s="1658"/>
      <c r="F282" s="795">
        <v>-3199.221</v>
      </c>
      <c r="G282" s="795">
        <v>-1953.0319999999999</v>
      </c>
      <c r="H282" s="828">
        <v>-829.21510000000001</v>
      </c>
      <c r="I282" s="721">
        <v>-5981.4681</v>
      </c>
      <c r="J282" s="706"/>
      <c r="K282" s="813"/>
      <c r="L282" s="813"/>
      <c r="M282" s="813"/>
      <c r="N282" s="627"/>
      <c r="O282" s="627"/>
      <c r="P282" s="627"/>
      <c r="Q282" s="627"/>
      <c r="R282" s="627"/>
      <c r="S282" s="627"/>
      <c r="T282" s="627"/>
      <c r="U282" s="627"/>
      <c r="V282" s="627"/>
      <c r="W282" s="627"/>
      <c r="X282" s="627"/>
      <c r="Y282" s="627"/>
      <c r="Z282" s="627"/>
      <c r="AA282" s="627"/>
      <c r="AB282" s="627"/>
      <c r="AC282" s="627"/>
      <c r="AD282" s="627"/>
      <c r="AE282" s="627"/>
      <c r="AF282" s="627"/>
      <c r="AG282" s="627"/>
      <c r="AH282" s="627"/>
      <c r="AI282" s="627"/>
      <c r="AJ282" s="627"/>
      <c r="AK282" s="627"/>
      <c r="AL282" s="627"/>
      <c r="AM282" s="627"/>
      <c r="AN282" s="627"/>
      <c r="AO282" s="627"/>
      <c r="AP282" s="627"/>
      <c r="AQ282" s="627"/>
    </row>
    <row r="283" spans="1:43" s="797" customFormat="1" ht="27" customHeight="1">
      <c r="A283" s="694"/>
      <c r="B283" s="1657" t="s">
        <v>636</v>
      </c>
      <c r="C283" s="1658"/>
      <c r="D283" s="1658"/>
      <c r="E283" s="1658"/>
      <c r="F283" s="795">
        <v>-602.16399999999999</v>
      </c>
      <c r="G283" s="795">
        <v>-3.5000000000000003E-2</v>
      </c>
      <c r="H283" s="828">
        <v>-590.42399999999998</v>
      </c>
      <c r="I283" s="721">
        <v>-1192.623</v>
      </c>
      <c r="J283" s="706"/>
      <c r="K283" s="813"/>
      <c r="L283" s="813"/>
      <c r="M283" s="813"/>
      <c r="N283" s="627"/>
      <c r="O283" s="627"/>
      <c r="P283" s="627"/>
      <c r="Q283" s="627"/>
      <c r="R283" s="627"/>
      <c r="S283" s="627"/>
      <c r="T283" s="627"/>
      <c r="U283" s="627"/>
      <c r="V283" s="627"/>
      <c r="W283" s="627"/>
      <c r="X283" s="627"/>
      <c r="Y283" s="627"/>
      <c r="Z283" s="627"/>
      <c r="AA283" s="627"/>
      <c r="AB283" s="627"/>
      <c r="AC283" s="627"/>
      <c r="AD283" s="627"/>
      <c r="AE283" s="627"/>
      <c r="AF283" s="627"/>
      <c r="AG283" s="627"/>
      <c r="AH283" s="627"/>
      <c r="AI283" s="627"/>
      <c r="AJ283" s="627"/>
      <c r="AK283" s="627"/>
      <c r="AL283" s="627"/>
      <c r="AM283" s="627"/>
      <c r="AN283" s="627"/>
      <c r="AO283" s="627"/>
      <c r="AP283" s="627"/>
      <c r="AQ283" s="627"/>
    </row>
    <row r="284" spans="1:43" s="797" customFormat="1" ht="27" hidden="1" customHeight="1">
      <c r="A284" s="694"/>
      <c r="B284" s="1657" t="s">
        <v>226</v>
      </c>
      <c r="C284" s="1658"/>
      <c r="D284" s="1658"/>
      <c r="E284" s="1658"/>
      <c r="F284" s="795">
        <v>0</v>
      </c>
      <c r="G284" s="795">
        <v>0</v>
      </c>
      <c r="H284" s="828">
        <v>0</v>
      </c>
      <c r="I284" s="721">
        <v>0</v>
      </c>
      <c r="J284" s="706"/>
      <c r="K284" s="813"/>
      <c r="L284" s="813"/>
      <c r="M284" s="813"/>
      <c r="N284" s="627"/>
      <c r="O284" s="627"/>
      <c r="P284" s="627"/>
      <c r="Q284" s="627"/>
      <c r="R284" s="627"/>
      <c r="S284" s="627"/>
      <c r="T284" s="627"/>
      <c r="U284" s="627"/>
      <c r="V284" s="627"/>
      <c r="W284" s="627"/>
      <c r="X284" s="627"/>
      <c r="Y284" s="627"/>
      <c r="Z284" s="627"/>
      <c r="AA284" s="627"/>
      <c r="AB284" s="627"/>
      <c r="AC284" s="627"/>
      <c r="AD284" s="627"/>
      <c r="AE284" s="627"/>
      <c r="AF284" s="627"/>
      <c r="AG284" s="627"/>
      <c r="AH284" s="627"/>
      <c r="AI284" s="627"/>
      <c r="AJ284" s="627"/>
      <c r="AK284" s="627"/>
      <c r="AL284" s="627"/>
      <c r="AM284" s="627"/>
      <c r="AN284" s="627"/>
      <c r="AO284" s="627"/>
      <c r="AP284" s="627"/>
      <c r="AQ284" s="627"/>
    </row>
    <row r="285" spans="1:43" s="797" customFormat="1" ht="27" customHeight="1">
      <c r="A285" s="694"/>
      <c r="B285" s="1657" t="s">
        <v>637</v>
      </c>
      <c r="C285" s="1658"/>
      <c r="D285" s="1658"/>
      <c r="E285" s="1658"/>
      <c r="F285" s="795">
        <v>0</v>
      </c>
      <c r="G285" s="795">
        <v>113.998</v>
      </c>
      <c r="H285" s="828">
        <v>1</v>
      </c>
      <c r="I285" s="721">
        <v>114.998</v>
      </c>
      <c r="J285" s="706"/>
      <c r="K285" s="813"/>
      <c r="L285" s="813"/>
      <c r="M285" s="813"/>
      <c r="N285" s="627"/>
      <c r="O285" s="627"/>
      <c r="P285" s="627"/>
      <c r="Q285" s="627"/>
      <c r="R285" s="627"/>
      <c r="S285" s="627"/>
      <c r="T285" s="627"/>
      <c r="U285" s="627"/>
      <c r="V285" s="627"/>
      <c r="W285" s="627"/>
      <c r="X285" s="627"/>
      <c r="Y285" s="627"/>
      <c r="Z285" s="627"/>
      <c r="AA285" s="627"/>
      <c r="AB285" s="627"/>
      <c r="AC285" s="627"/>
      <c r="AD285" s="627"/>
      <c r="AE285" s="627"/>
      <c r="AF285" s="627"/>
      <c r="AG285" s="627"/>
      <c r="AH285" s="627"/>
      <c r="AI285" s="627"/>
      <c r="AJ285" s="627"/>
      <c r="AK285" s="627"/>
      <c r="AL285" s="627"/>
      <c r="AM285" s="627"/>
      <c r="AN285" s="627"/>
      <c r="AO285" s="627"/>
      <c r="AP285" s="627"/>
      <c r="AQ285" s="627"/>
    </row>
    <row r="286" spans="1:43" s="797" customFormat="1" ht="27" customHeight="1">
      <c r="A286" s="703"/>
      <c r="B286" s="1659" t="s">
        <v>638</v>
      </c>
      <c r="C286" s="1660"/>
      <c r="D286" s="1660"/>
      <c r="E286" s="1709"/>
      <c r="F286" s="829">
        <v>-1.7410000000000001</v>
      </c>
      <c r="G286" s="795">
        <v>-300.72300000000001</v>
      </c>
      <c r="H286" s="828">
        <v>-1</v>
      </c>
      <c r="I286" s="721">
        <v>-303.464</v>
      </c>
      <c r="J286" s="706"/>
      <c r="K286" s="813"/>
      <c r="L286" s="813"/>
      <c r="M286" s="813"/>
      <c r="N286" s="627"/>
      <c r="O286" s="627"/>
      <c r="P286" s="627"/>
      <c r="Q286" s="627"/>
      <c r="R286" s="627"/>
      <c r="S286" s="627"/>
      <c r="T286" s="627"/>
      <c r="U286" s="627"/>
      <c r="V286" s="627"/>
      <c r="W286" s="627"/>
      <c r="X286" s="627"/>
      <c r="Y286" s="627"/>
      <c r="Z286" s="627"/>
      <c r="AA286" s="627"/>
      <c r="AB286" s="627"/>
      <c r="AC286" s="627"/>
      <c r="AD286" s="627"/>
      <c r="AE286" s="627"/>
      <c r="AF286" s="627"/>
      <c r="AG286" s="627"/>
      <c r="AH286" s="627"/>
      <c r="AI286" s="627"/>
      <c r="AJ286" s="627"/>
      <c r="AK286" s="627"/>
      <c r="AL286" s="627"/>
      <c r="AM286" s="627"/>
      <c r="AN286" s="627"/>
      <c r="AO286" s="627"/>
      <c r="AP286" s="627"/>
      <c r="AQ286" s="627"/>
    </row>
    <row r="287" spans="1:43" s="797" customFormat="1" ht="16.5" customHeight="1" thickBot="1">
      <c r="A287" s="830">
        <v>19</v>
      </c>
      <c r="B287" s="1637" t="s">
        <v>639</v>
      </c>
      <c r="C287" s="1699"/>
      <c r="D287" s="1699"/>
      <c r="E287" s="1710"/>
      <c r="F287" s="779">
        <v>0</v>
      </c>
      <c r="G287" s="773">
        <v>-38.802</v>
      </c>
      <c r="H287" s="779">
        <v>-1.6</v>
      </c>
      <c r="I287" s="775">
        <v>-40.402000000000001</v>
      </c>
      <c r="J287" s="706"/>
      <c r="K287" s="813"/>
      <c r="L287" s="813"/>
      <c r="M287" s="813"/>
      <c r="N287" s="627"/>
      <c r="O287" s="627"/>
      <c r="P287" s="627"/>
      <c r="Q287" s="627"/>
      <c r="R287" s="627"/>
      <c r="S287" s="627"/>
      <c r="T287" s="627"/>
      <c r="U287" s="627"/>
      <c r="V287" s="627"/>
      <c r="W287" s="627"/>
      <c r="X287" s="627"/>
      <c r="Y287" s="627"/>
      <c r="Z287" s="627"/>
      <c r="AA287" s="627"/>
      <c r="AB287" s="627"/>
      <c r="AC287" s="627"/>
      <c r="AD287" s="627"/>
      <c r="AE287" s="627"/>
      <c r="AF287" s="627"/>
      <c r="AG287" s="627"/>
      <c r="AH287" s="627"/>
      <c r="AI287" s="627"/>
      <c r="AJ287" s="627"/>
      <c r="AK287" s="627"/>
      <c r="AL287" s="627"/>
      <c r="AM287" s="627"/>
      <c r="AN287" s="627"/>
      <c r="AO287" s="627"/>
      <c r="AP287" s="627"/>
      <c r="AQ287" s="627"/>
    </row>
    <row r="288" spans="1:43" s="770" customFormat="1" ht="14.25" customHeight="1" thickBot="1">
      <c r="A288" s="636">
        <v>20</v>
      </c>
      <c r="B288" s="1630" t="s">
        <v>100</v>
      </c>
      <c r="C288" s="1630"/>
      <c r="D288" s="1630"/>
      <c r="E288" s="1630"/>
      <c r="F288" s="831">
        <v>171527.46100000001</v>
      </c>
      <c r="G288" s="756">
        <v>72837.905276099962</v>
      </c>
      <c r="H288" s="832">
        <v>12613.139450000001</v>
      </c>
      <c r="I288" s="758">
        <v>256978.50572609997</v>
      </c>
      <c r="J288" s="786"/>
      <c r="K288" s="813"/>
      <c r="L288" s="813"/>
      <c r="M288" s="813"/>
      <c r="N288" s="759"/>
      <c r="O288" s="759"/>
      <c r="P288" s="759"/>
      <c r="Q288" s="759"/>
      <c r="R288" s="759"/>
      <c r="S288" s="759"/>
      <c r="T288" s="759"/>
      <c r="U288" s="759"/>
      <c r="V288" s="759"/>
      <c r="W288" s="759"/>
      <c r="X288" s="759"/>
      <c r="Y288" s="759"/>
      <c r="Z288" s="759"/>
      <c r="AA288" s="759"/>
      <c r="AB288" s="759"/>
      <c r="AC288" s="759"/>
      <c r="AD288" s="759"/>
      <c r="AE288" s="759"/>
      <c r="AF288" s="759"/>
      <c r="AG288" s="759"/>
      <c r="AH288" s="759"/>
      <c r="AI288" s="759"/>
      <c r="AJ288" s="759"/>
      <c r="AK288" s="759"/>
      <c r="AL288" s="759"/>
      <c r="AM288" s="759"/>
      <c r="AN288" s="759"/>
      <c r="AO288" s="759"/>
      <c r="AP288" s="759"/>
      <c r="AQ288" s="759"/>
    </row>
    <row r="289" spans="1:26">
      <c r="F289" s="833"/>
      <c r="G289" s="833"/>
      <c r="H289" s="833"/>
      <c r="I289" s="833"/>
      <c r="J289" s="833"/>
      <c r="K289" s="833"/>
      <c r="L289" s="833"/>
      <c r="M289" s="833"/>
      <c r="N289" s="833"/>
      <c r="O289" s="833"/>
      <c r="P289" s="833"/>
      <c r="Q289" s="833"/>
      <c r="R289" s="833"/>
      <c r="S289" s="833"/>
      <c r="T289" s="833"/>
      <c r="U289" s="833"/>
      <c r="V289" s="833"/>
      <c r="W289" s="833"/>
      <c r="X289" s="833"/>
      <c r="Y289" s="706"/>
    </row>
    <row r="290" spans="1:26" ht="15">
      <c r="A290" s="761" t="s">
        <v>265</v>
      </c>
      <c r="E290" s="706"/>
      <c r="F290" s="707"/>
      <c r="G290" s="707"/>
      <c r="H290" s="707"/>
      <c r="I290" s="707"/>
      <c r="J290" s="707"/>
      <c r="K290" s="707"/>
      <c r="L290" s="707"/>
      <c r="M290" s="707"/>
      <c r="N290" s="707"/>
      <c r="O290" s="707"/>
      <c r="P290" s="707"/>
      <c r="Q290" s="707"/>
      <c r="R290" s="707"/>
      <c r="S290" s="707"/>
      <c r="T290" s="707"/>
      <c r="U290" s="707"/>
      <c r="V290" s="707"/>
      <c r="W290" s="707"/>
      <c r="X290" s="707"/>
    </row>
    <row r="291" spans="1:26">
      <c r="F291" s="707"/>
      <c r="G291" s="707"/>
      <c r="H291" s="707"/>
      <c r="I291" s="707"/>
      <c r="J291" s="707"/>
      <c r="K291" s="707"/>
      <c r="L291" s="707"/>
      <c r="M291" s="707"/>
      <c r="N291" s="707"/>
      <c r="O291" s="707"/>
      <c r="P291" s="707"/>
      <c r="Q291" s="707"/>
      <c r="R291" s="707"/>
      <c r="S291" s="707"/>
      <c r="T291" s="707"/>
      <c r="U291" s="707"/>
      <c r="V291" s="707"/>
      <c r="W291" s="707"/>
      <c r="X291" s="707"/>
    </row>
    <row r="292" spans="1:26">
      <c r="F292" s="707"/>
      <c r="G292" s="707"/>
      <c r="H292" s="707"/>
      <c r="I292" s="707"/>
      <c r="J292" s="707"/>
      <c r="K292" s="707"/>
      <c r="L292" s="707"/>
      <c r="M292" s="707"/>
      <c r="N292" s="707"/>
      <c r="O292" s="707"/>
      <c r="P292" s="707"/>
      <c r="Q292" s="707"/>
      <c r="R292" s="707"/>
      <c r="S292" s="707"/>
      <c r="T292" s="707"/>
      <c r="U292" s="707"/>
      <c r="V292" s="707"/>
      <c r="W292" s="707"/>
      <c r="X292" s="707"/>
      <c r="Z292" s="708"/>
    </row>
    <row r="293" spans="1:26">
      <c r="F293" s="834"/>
    </row>
    <row r="294" spans="1:26">
      <c r="X294" s="835"/>
    </row>
    <row r="295" spans="1:26">
      <c r="F295" s="707"/>
      <c r="G295" s="707"/>
      <c r="H295" s="836"/>
      <c r="I295" s="836"/>
      <c r="J295" s="707"/>
      <c r="K295" s="707"/>
      <c r="L295" s="707"/>
      <c r="M295" s="707"/>
      <c r="N295" s="707"/>
      <c r="O295" s="707"/>
      <c r="P295" s="707"/>
      <c r="Q295" s="707"/>
      <c r="R295" s="707"/>
      <c r="S295" s="707"/>
      <c r="T295" s="707"/>
      <c r="U295" s="707"/>
      <c r="V295" s="707"/>
      <c r="W295" s="707"/>
      <c r="X295" s="707"/>
    </row>
    <row r="296" spans="1:26">
      <c r="F296" s="707"/>
      <c r="G296" s="836"/>
      <c r="H296" s="707"/>
      <c r="I296" s="707"/>
      <c r="J296" s="707"/>
      <c r="K296" s="707"/>
      <c r="L296" s="707"/>
      <c r="M296" s="707"/>
      <c r="N296" s="707"/>
      <c r="O296" s="707"/>
      <c r="P296" s="707"/>
      <c r="Q296" s="707"/>
      <c r="R296" s="707"/>
      <c r="S296" s="707"/>
      <c r="T296" s="707"/>
      <c r="U296" s="707"/>
      <c r="V296" s="707"/>
      <c r="W296" s="707"/>
      <c r="X296" s="707"/>
    </row>
    <row r="298" spans="1:26">
      <c r="F298" s="707"/>
      <c r="G298" s="707"/>
      <c r="H298" s="707"/>
      <c r="I298" s="707"/>
      <c r="J298" s="707"/>
      <c r="K298" s="707"/>
      <c r="L298" s="707"/>
      <c r="M298" s="707"/>
      <c r="N298" s="707"/>
      <c r="O298" s="707"/>
      <c r="P298" s="707"/>
      <c r="Q298" s="707"/>
      <c r="R298" s="707"/>
      <c r="S298" s="707"/>
      <c r="T298" s="707"/>
      <c r="U298" s="707"/>
      <c r="V298" s="707"/>
      <c r="W298" s="707"/>
      <c r="X298" s="707"/>
    </row>
    <row r="300" spans="1:26">
      <c r="F300" s="707"/>
      <c r="G300" s="707"/>
      <c r="H300" s="707"/>
      <c r="I300" s="707"/>
      <c r="J300" s="707"/>
      <c r="K300" s="707"/>
      <c r="L300" s="707"/>
      <c r="M300" s="707"/>
      <c r="N300" s="707"/>
      <c r="O300" s="707"/>
      <c r="P300" s="707"/>
      <c r="Q300" s="707"/>
      <c r="R300" s="707"/>
      <c r="S300" s="707"/>
      <c r="T300" s="707"/>
      <c r="U300" s="707"/>
      <c r="V300" s="707"/>
      <c r="W300" s="707"/>
      <c r="X300" s="707"/>
    </row>
  </sheetData>
  <mergeCells count="286">
    <mergeCell ref="B154:E154"/>
    <mergeCell ref="B159:E159"/>
    <mergeCell ref="B155:E155"/>
    <mergeCell ref="B156:E156"/>
    <mergeCell ref="C157:E157"/>
    <mergeCell ref="C189:E189"/>
    <mergeCell ref="C181:E181"/>
    <mergeCell ref="C195:E195"/>
    <mergeCell ref="B190:E190"/>
    <mergeCell ref="C187:E187"/>
    <mergeCell ref="C188:E188"/>
    <mergeCell ref="C184:E184"/>
    <mergeCell ref="C158:E158"/>
    <mergeCell ref="C160:E160"/>
    <mergeCell ref="C161:E161"/>
    <mergeCell ref="C170:E170"/>
    <mergeCell ref="B163:E163"/>
    <mergeCell ref="B162:E162"/>
    <mergeCell ref="B186:E186"/>
    <mergeCell ref="C165:E165"/>
    <mergeCell ref="B166:E166"/>
    <mergeCell ref="B167:E167"/>
    <mergeCell ref="B175:E175"/>
    <mergeCell ref="C185:E185"/>
    <mergeCell ref="B148:E148"/>
    <mergeCell ref="C149:E149"/>
    <mergeCell ref="C150:E150"/>
    <mergeCell ref="B232:E232"/>
    <mergeCell ref="C207:E207"/>
    <mergeCell ref="C208:E208"/>
    <mergeCell ref="C177:E177"/>
    <mergeCell ref="C178:E178"/>
    <mergeCell ref="B179:E179"/>
    <mergeCell ref="C180:E180"/>
    <mergeCell ref="C199:E199"/>
    <mergeCell ref="C191:E191"/>
    <mergeCell ref="B206:E206"/>
    <mergeCell ref="B200:E200"/>
    <mergeCell ref="C201:E201"/>
    <mergeCell ref="C202:E202"/>
    <mergeCell ref="B229:E229"/>
    <mergeCell ref="B230:E230"/>
    <mergeCell ref="C209:E209"/>
    <mergeCell ref="B210:E210"/>
    <mergeCell ref="B151:E151"/>
    <mergeCell ref="C152:E152"/>
    <mergeCell ref="C153:E153"/>
    <mergeCell ref="C173:E173"/>
    <mergeCell ref="A2:I2"/>
    <mergeCell ref="B51:E51"/>
    <mergeCell ref="B52:E52"/>
    <mergeCell ref="B42:E42"/>
    <mergeCell ref="B41:E41"/>
    <mergeCell ref="B43:E43"/>
    <mergeCell ref="B44:E44"/>
    <mergeCell ref="H4:I4"/>
    <mergeCell ref="B53:E53"/>
    <mergeCell ref="B5:E5"/>
    <mergeCell ref="B6:E6"/>
    <mergeCell ref="B7:E7"/>
    <mergeCell ref="B8:E8"/>
    <mergeCell ref="B9:E9"/>
    <mergeCell ref="B21:E21"/>
    <mergeCell ref="B22:E22"/>
    <mergeCell ref="B23:E23"/>
    <mergeCell ref="B24:E24"/>
    <mergeCell ref="C32:E32"/>
    <mergeCell ref="C33:E33"/>
    <mergeCell ref="B25:E25"/>
    <mergeCell ref="B26:E26"/>
    <mergeCell ref="C27:E27"/>
    <mergeCell ref="C28:E28"/>
    <mergeCell ref="B267:E267"/>
    <mergeCell ref="B10:E10"/>
    <mergeCell ref="B11:E11"/>
    <mergeCell ref="B54:E54"/>
    <mergeCell ref="B55:E55"/>
    <mergeCell ref="B56:E56"/>
    <mergeCell ref="B57:E57"/>
    <mergeCell ref="B58:E58"/>
    <mergeCell ref="B59:E59"/>
    <mergeCell ref="C90:E90"/>
    <mergeCell ref="C91:E91"/>
    <mergeCell ref="C79:E79"/>
    <mergeCell ref="B80:E80"/>
    <mergeCell ref="C89:E89"/>
    <mergeCell ref="B66:E66"/>
    <mergeCell ref="B266:E266"/>
    <mergeCell ref="C211:E211"/>
    <mergeCell ref="C212:E212"/>
    <mergeCell ref="C213:E213"/>
    <mergeCell ref="B214:E214"/>
    <mergeCell ref="C144:E144"/>
    <mergeCell ref="B145:E145"/>
    <mergeCell ref="C146:E146"/>
    <mergeCell ref="C147:E147"/>
    <mergeCell ref="B285:E285"/>
    <mergeCell ref="B286:E286"/>
    <mergeCell ref="B287:E287"/>
    <mergeCell ref="B288:E288"/>
    <mergeCell ref="B268:E268"/>
    <mergeCell ref="B269:E269"/>
    <mergeCell ref="B270:E270"/>
    <mergeCell ref="B271:E271"/>
    <mergeCell ref="B272:E272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9:E279"/>
    <mergeCell ref="B278:E278"/>
    <mergeCell ref="B237:E237"/>
    <mergeCell ref="B245:E245"/>
    <mergeCell ref="B247:E247"/>
    <mergeCell ref="B252:E252"/>
    <mergeCell ref="B238:E238"/>
    <mergeCell ref="B241:E241"/>
    <mergeCell ref="B239:E239"/>
    <mergeCell ref="B240:E240"/>
    <mergeCell ref="B222:E222"/>
    <mergeCell ref="C223:E223"/>
    <mergeCell ref="B234:E234"/>
    <mergeCell ref="B233:E233"/>
    <mergeCell ref="B231:E231"/>
    <mergeCell ref="C227:E227"/>
    <mergeCell ref="C228:E228"/>
    <mergeCell ref="B225:E225"/>
    <mergeCell ref="C224:E224"/>
    <mergeCell ref="B226:E226"/>
    <mergeCell ref="B235:E235"/>
    <mergeCell ref="B236:E236"/>
    <mergeCell ref="B264:E264"/>
    <mergeCell ref="B265:E265"/>
    <mergeCell ref="B242:E242"/>
    <mergeCell ref="B243:E243"/>
    <mergeCell ref="B260:E260"/>
    <mergeCell ref="B250:E250"/>
    <mergeCell ref="B248:E248"/>
    <mergeCell ref="B249:E249"/>
    <mergeCell ref="B262:E262"/>
    <mergeCell ref="B263:E263"/>
    <mergeCell ref="B258:E258"/>
    <mergeCell ref="B259:E259"/>
    <mergeCell ref="B251:E251"/>
    <mergeCell ref="B255:E255"/>
    <mergeCell ref="B256:E256"/>
    <mergeCell ref="B257:E257"/>
    <mergeCell ref="B244:E244"/>
    <mergeCell ref="B253:E253"/>
    <mergeCell ref="B254:E254"/>
    <mergeCell ref="B261:E261"/>
    <mergeCell ref="B246:E246"/>
    <mergeCell ref="C192:E192"/>
    <mergeCell ref="C193:E193"/>
    <mergeCell ref="C220:E220"/>
    <mergeCell ref="C219:E219"/>
    <mergeCell ref="B194:E194"/>
    <mergeCell ref="C221:E221"/>
    <mergeCell ref="C196:E196"/>
    <mergeCell ref="B203:E203"/>
    <mergeCell ref="B197:E197"/>
    <mergeCell ref="C204:E204"/>
    <mergeCell ref="C205:E205"/>
    <mergeCell ref="C215:E215"/>
    <mergeCell ref="C198:E198"/>
    <mergeCell ref="C216:E216"/>
    <mergeCell ref="C217:E217"/>
    <mergeCell ref="B218:E218"/>
    <mergeCell ref="C164:E164"/>
    <mergeCell ref="C168:E168"/>
    <mergeCell ref="C169:E169"/>
    <mergeCell ref="C182:E182"/>
    <mergeCell ref="B183:E183"/>
    <mergeCell ref="C176:E176"/>
    <mergeCell ref="B171:E171"/>
    <mergeCell ref="C172:E172"/>
    <mergeCell ref="C174:E174"/>
    <mergeCell ref="C141:E141"/>
    <mergeCell ref="B142:E142"/>
    <mergeCell ref="C143:E143"/>
    <mergeCell ref="C111:E111"/>
    <mergeCell ref="B112:E112"/>
    <mergeCell ref="C113:E113"/>
    <mergeCell ref="C114:E114"/>
    <mergeCell ref="B116:E116"/>
    <mergeCell ref="C117:E117"/>
    <mergeCell ref="C118:E118"/>
    <mergeCell ref="C135:E135"/>
    <mergeCell ref="B136:E136"/>
    <mergeCell ref="C137:E137"/>
    <mergeCell ref="C138:E138"/>
    <mergeCell ref="B139:E139"/>
    <mergeCell ref="C140:E140"/>
    <mergeCell ref="C134:E134"/>
    <mergeCell ref="C125:E125"/>
    <mergeCell ref="C126:E126"/>
    <mergeCell ref="C127:E127"/>
    <mergeCell ref="B128:E128"/>
    <mergeCell ref="C109:E109"/>
    <mergeCell ref="B120:E120"/>
    <mergeCell ref="C121:E121"/>
    <mergeCell ref="C122:E122"/>
    <mergeCell ref="C123:E123"/>
    <mergeCell ref="B132:E132"/>
    <mergeCell ref="C133:E133"/>
    <mergeCell ref="C131:E131"/>
    <mergeCell ref="C102:E102"/>
    <mergeCell ref="C103:E103"/>
    <mergeCell ref="B104:E104"/>
    <mergeCell ref="C110:E110"/>
    <mergeCell ref="C129:E129"/>
    <mergeCell ref="C130:E130"/>
    <mergeCell ref="B124:E124"/>
    <mergeCell ref="C115:E115"/>
    <mergeCell ref="C119:E119"/>
    <mergeCell ref="C106:E106"/>
    <mergeCell ref="C107:E107"/>
    <mergeCell ref="B108:E108"/>
    <mergeCell ref="B100:E100"/>
    <mergeCell ref="C83:E83"/>
    <mergeCell ref="B84:E84"/>
    <mergeCell ref="C85:E85"/>
    <mergeCell ref="C105:E105"/>
    <mergeCell ref="C86:E86"/>
    <mergeCell ref="C93:E93"/>
    <mergeCell ref="C87:E87"/>
    <mergeCell ref="B88:E88"/>
    <mergeCell ref="C94:E94"/>
    <mergeCell ref="C95:E95"/>
    <mergeCell ref="B96:E96"/>
    <mergeCell ref="C97:E97"/>
    <mergeCell ref="C98:E98"/>
    <mergeCell ref="C99:E99"/>
    <mergeCell ref="C101:E101"/>
    <mergeCell ref="B92:E92"/>
    <mergeCell ref="C76:E76"/>
    <mergeCell ref="B60:E60"/>
    <mergeCell ref="B61:E61"/>
    <mergeCell ref="B62:E62"/>
    <mergeCell ref="B63:E63"/>
    <mergeCell ref="B64:E64"/>
    <mergeCell ref="B65:E65"/>
    <mergeCell ref="C81:E81"/>
    <mergeCell ref="C82:E82"/>
    <mergeCell ref="B77:E77"/>
    <mergeCell ref="C78:E78"/>
    <mergeCell ref="B70:E70"/>
    <mergeCell ref="B67:E67"/>
    <mergeCell ref="B68:E68"/>
    <mergeCell ref="B69:E69"/>
    <mergeCell ref="B71:E71"/>
    <mergeCell ref="B72:E72"/>
    <mergeCell ref="B73:E73"/>
    <mergeCell ref="C74:E74"/>
    <mergeCell ref="C75:E75"/>
    <mergeCell ref="B49:E49"/>
    <mergeCell ref="B50:E50"/>
    <mergeCell ref="C34:E34"/>
    <mergeCell ref="B35:E35"/>
    <mergeCell ref="B36:E36"/>
    <mergeCell ref="B37:E37"/>
    <mergeCell ref="B38:E38"/>
    <mergeCell ref="B39:E39"/>
    <mergeCell ref="B40:E40"/>
    <mergeCell ref="B45:E45"/>
    <mergeCell ref="B46:E46"/>
    <mergeCell ref="B47:E47"/>
    <mergeCell ref="B48:E48"/>
    <mergeCell ref="B29:E29"/>
    <mergeCell ref="C30:E30"/>
    <mergeCell ref="C31:E31"/>
    <mergeCell ref="B18:E18"/>
    <mergeCell ref="B19:E19"/>
    <mergeCell ref="B12:E12"/>
    <mergeCell ref="B13:E13"/>
    <mergeCell ref="B14:E14"/>
    <mergeCell ref="B15:E15"/>
    <mergeCell ref="B16:E16"/>
    <mergeCell ref="B17:E17"/>
    <mergeCell ref="B20:E20"/>
  </mergeCells>
  <printOptions horizontalCentered="1"/>
  <pageMargins left="0" right="0" top="0.5" bottom="0.5" header="0.15748031496063" footer="0.15748031496063"/>
  <pageSetup scale="8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topLeftCell="A40" workbookViewId="0">
      <selection activeCell="A67" sqref="A67"/>
    </sheetView>
  </sheetViews>
  <sheetFormatPr defaultRowHeight="14.25"/>
  <cols>
    <col min="1" max="1" width="33.25" style="185" customWidth="1"/>
    <col min="2" max="2" width="12.5" style="185" customWidth="1"/>
    <col min="3" max="3" width="13.125" style="185" customWidth="1"/>
    <col min="4" max="4" width="11.75" style="185" customWidth="1"/>
    <col min="5" max="5" width="11.25" style="185" bestFit="1" customWidth="1"/>
  </cols>
  <sheetData>
    <row r="1" spans="1:5">
      <c r="D1" s="186"/>
    </row>
    <row r="2" spans="1:5" ht="15" customHeight="1">
      <c r="A2" s="1605" t="s">
        <v>842</v>
      </c>
      <c r="B2" s="1605"/>
      <c r="C2" s="1605"/>
      <c r="D2" s="1605"/>
      <c r="E2" s="1605"/>
    </row>
    <row r="3" spans="1:5" ht="15" thickBot="1">
      <c r="A3" s="2"/>
      <c r="D3" s="198"/>
      <c r="E3" s="211" t="s">
        <v>385</v>
      </c>
    </row>
    <row r="4" spans="1:5" ht="15" thickBot="1">
      <c r="A4" s="1608" t="s">
        <v>326</v>
      </c>
      <c r="B4" s="1603">
        <v>38442</v>
      </c>
      <c r="C4" s="1603"/>
      <c r="D4" s="1603"/>
      <c r="E4" s="1604"/>
    </row>
    <row r="5" spans="1:5" ht="24.75" thickBot="1">
      <c r="A5" s="1609"/>
      <c r="B5" s="226" t="s">
        <v>5</v>
      </c>
      <c r="C5" s="227" t="s">
        <v>324</v>
      </c>
      <c r="D5" s="228" t="s">
        <v>325</v>
      </c>
      <c r="E5" s="229" t="s">
        <v>8</v>
      </c>
    </row>
    <row r="6" spans="1:5" ht="15" thickBot="1">
      <c r="A6" s="236" t="s">
        <v>327</v>
      </c>
      <c r="B6" s="270">
        <v>682.798</v>
      </c>
      <c r="C6" s="271">
        <v>936.31700000000001</v>
      </c>
      <c r="D6" s="271">
        <v>96.593000000000004</v>
      </c>
      <c r="E6" s="272">
        <v>1715.7080000000001</v>
      </c>
    </row>
    <row r="7" spans="1:5">
      <c r="A7" s="275" t="s">
        <v>328</v>
      </c>
      <c r="B7" s="261">
        <v>31.218</v>
      </c>
      <c r="C7" s="262">
        <v>3.6349999999999998</v>
      </c>
      <c r="D7" s="262">
        <v>0.86699999999999999</v>
      </c>
      <c r="E7" s="263">
        <v>35.72</v>
      </c>
    </row>
    <row r="8" spans="1:5">
      <c r="A8" s="276" t="s">
        <v>329</v>
      </c>
      <c r="B8" s="264">
        <v>87.203000000000003</v>
      </c>
      <c r="C8" s="265">
        <v>106.43</v>
      </c>
      <c r="D8" s="265">
        <v>13.891</v>
      </c>
      <c r="E8" s="263">
        <v>207.524</v>
      </c>
    </row>
    <row r="9" spans="1:5">
      <c r="A9" s="276" t="s">
        <v>330</v>
      </c>
      <c r="B9" s="264">
        <v>272.92399999999998</v>
      </c>
      <c r="C9" s="265">
        <v>262.28100000000001</v>
      </c>
      <c r="D9" s="265">
        <v>0</v>
      </c>
      <c r="E9" s="263">
        <v>535.20500000000004</v>
      </c>
    </row>
    <row r="10" spans="1:5">
      <c r="A10" s="276" t="s">
        <v>331</v>
      </c>
      <c r="B10" s="264">
        <v>157.81700000000001</v>
      </c>
      <c r="C10" s="265">
        <v>306.76100000000002</v>
      </c>
      <c r="D10" s="265">
        <v>69.55</v>
      </c>
      <c r="E10" s="263">
        <v>534.12800000000004</v>
      </c>
    </row>
    <row r="11" spans="1:5">
      <c r="A11" s="276" t="s">
        <v>332</v>
      </c>
      <c r="B11" s="264">
        <v>133.60900000000001</v>
      </c>
      <c r="C11" s="265">
        <v>61.545000000000002</v>
      </c>
      <c r="D11" s="265">
        <v>12.285</v>
      </c>
      <c r="E11" s="263">
        <v>207.43899999999999</v>
      </c>
    </row>
    <row r="12" spans="1:5">
      <c r="A12" s="276" t="s">
        <v>333</v>
      </c>
      <c r="B12" s="264">
        <v>2.7E-2</v>
      </c>
      <c r="C12" s="265">
        <v>131.12799999999999</v>
      </c>
      <c r="D12" s="265">
        <v>0</v>
      </c>
      <c r="E12" s="263">
        <v>131.155</v>
      </c>
    </row>
    <row r="13" spans="1:5" ht="15" thickBot="1">
      <c r="A13" s="276" t="s">
        <v>334</v>
      </c>
      <c r="B13" s="267">
        <v>0</v>
      </c>
      <c r="C13" s="268">
        <v>64.537000000000006</v>
      </c>
      <c r="D13" s="268">
        <v>0</v>
      </c>
      <c r="E13" s="263">
        <v>64.537000000000006</v>
      </c>
    </row>
    <row r="14" spans="1:5" ht="15" thickBot="1">
      <c r="A14" s="277" t="s">
        <v>335</v>
      </c>
      <c r="B14" s="270">
        <v>32697.483</v>
      </c>
      <c r="C14" s="271">
        <v>9146.5630000000001</v>
      </c>
      <c r="D14" s="271">
        <v>2834.2040000000002</v>
      </c>
      <c r="E14" s="272">
        <v>44678.25</v>
      </c>
    </row>
    <row r="15" spans="1:5">
      <c r="A15" s="276" t="s">
        <v>336</v>
      </c>
      <c r="B15" s="261">
        <v>6524.4309999999996</v>
      </c>
      <c r="C15" s="262">
        <v>1931.01</v>
      </c>
      <c r="D15" s="262">
        <v>782.471</v>
      </c>
      <c r="E15" s="263">
        <v>9237.9120000000003</v>
      </c>
    </row>
    <row r="16" spans="1:5">
      <c r="A16" s="276" t="s">
        <v>337</v>
      </c>
      <c r="B16" s="264">
        <v>473.29199999999997</v>
      </c>
      <c r="C16" s="265">
        <v>238.864</v>
      </c>
      <c r="D16" s="265">
        <v>119.614</v>
      </c>
      <c r="E16" s="263">
        <v>831.77</v>
      </c>
    </row>
    <row r="17" spans="1:5">
      <c r="A17" s="276" t="s">
        <v>338</v>
      </c>
      <c r="B17" s="264">
        <v>1100.7260000000001</v>
      </c>
      <c r="C17" s="265">
        <v>784.96</v>
      </c>
      <c r="D17" s="265">
        <v>100.64400000000001</v>
      </c>
      <c r="E17" s="263">
        <v>1986.33</v>
      </c>
    </row>
    <row r="18" spans="1:5">
      <c r="A18" s="276" t="s">
        <v>339</v>
      </c>
      <c r="B18" s="264">
        <v>5535.8310000000001</v>
      </c>
      <c r="C18" s="265">
        <v>1432.69</v>
      </c>
      <c r="D18" s="265">
        <v>583.149</v>
      </c>
      <c r="E18" s="263">
        <v>7551.67</v>
      </c>
    </row>
    <row r="19" spans="1:5">
      <c r="A19" s="276" t="s">
        <v>340</v>
      </c>
      <c r="B19" s="264">
        <v>193.214</v>
      </c>
      <c r="C19" s="265">
        <v>188.78</v>
      </c>
      <c r="D19" s="265">
        <v>18.693000000000001</v>
      </c>
      <c r="E19" s="263">
        <v>400.68700000000001</v>
      </c>
    </row>
    <row r="20" spans="1:5">
      <c r="A20" s="276" t="s">
        <v>341</v>
      </c>
      <c r="B20" s="264">
        <v>4307.2960000000003</v>
      </c>
      <c r="C20" s="265">
        <v>1423.306</v>
      </c>
      <c r="D20" s="265">
        <v>397.68200000000002</v>
      </c>
      <c r="E20" s="263">
        <v>6128.2839999999997</v>
      </c>
    </row>
    <row r="21" spans="1:5">
      <c r="A21" s="276" t="s">
        <v>342</v>
      </c>
      <c r="B21" s="264">
        <v>14208.261</v>
      </c>
      <c r="C21" s="265">
        <v>3027.4740000000002</v>
      </c>
      <c r="D21" s="265">
        <v>806.89800000000002</v>
      </c>
      <c r="E21" s="263">
        <v>18042.633000000002</v>
      </c>
    </row>
    <row r="22" spans="1:5" ht="15" thickBot="1">
      <c r="A22" s="276" t="s">
        <v>343</v>
      </c>
      <c r="B22" s="267">
        <v>354.43200000000002</v>
      </c>
      <c r="C22" s="268">
        <v>119.479</v>
      </c>
      <c r="D22" s="268">
        <v>25.053000000000001</v>
      </c>
      <c r="E22" s="263">
        <v>498.964</v>
      </c>
    </row>
    <row r="23" spans="1:5" ht="15" thickBot="1">
      <c r="A23" s="277" t="s">
        <v>344</v>
      </c>
      <c r="B23" s="270">
        <v>32308.321</v>
      </c>
      <c r="C23" s="271">
        <v>6086.585</v>
      </c>
      <c r="D23" s="271">
        <v>1366.9079999999999</v>
      </c>
      <c r="E23" s="272">
        <v>39761.813999999998</v>
      </c>
    </row>
    <row r="24" spans="1:5">
      <c r="A24" s="276" t="s">
        <v>345</v>
      </c>
      <c r="B24" s="261">
        <v>9546.9850000000006</v>
      </c>
      <c r="C24" s="262">
        <v>1522.3989999999999</v>
      </c>
      <c r="D24" s="262">
        <v>374.57400000000001</v>
      </c>
      <c r="E24" s="263">
        <v>11443.958000000001</v>
      </c>
    </row>
    <row r="25" spans="1:5">
      <c r="A25" s="274" t="s">
        <v>346</v>
      </c>
      <c r="B25" s="264">
        <v>488.17899999999997</v>
      </c>
      <c r="C25" s="265">
        <v>112.742</v>
      </c>
      <c r="D25" s="265">
        <v>102.25</v>
      </c>
      <c r="E25" s="263">
        <v>703.17100000000005</v>
      </c>
    </row>
    <row r="26" spans="1:5">
      <c r="A26" s="274" t="s">
        <v>347</v>
      </c>
      <c r="B26" s="264">
        <v>356.21800000000002</v>
      </c>
      <c r="C26" s="265">
        <v>68.114000000000004</v>
      </c>
      <c r="D26" s="265">
        <v>23.193999999999999</v>
      </c>
      <c r="E26" s="263">
        <v>447.52600000000001</v>
      </c>
    </row>
    <row r="27" spans="1:5">
      <c r="A27" s="276" t="s">
        <v>348</v>
      </c>
      <c r="B27" s="264">
        <v>5039.4009999999998</v>
      </c>
      <c r="C27" s="265">
        <v>726.33699999999999</v>
      </c>
      <c r="D27" s="265">
        <v>540.88900000000001</v>
      </c>
      <c r="E27" s="263">
        <v>6306.6270000000004</v>
      </c>
    </row>
    <row r="28" spans="1:5">
      <c r="A28" s="278" t="s">
        <v>349</v>
      </c>
      <c r="B28" s="264">
        <v>3480.7779999999998</v>
      </c>
      <c r="C28" s="265">
        <v>1047.1220000000001</v>
      </c>
      <c r="D28" s="265">
        <v>0.32</v>
      </c>
      <c r="E28" s="263">
        <v>4528.22</v>
      </c>
    </row>
    <row r="29" spans="1:5">
      <c r="A29" s="274" t="s">
        <v>350</v>
      </c>
      <c r="B29" s="264">
        <v>241.791</v>
      </c>
      <c r="C29" s="265">
        <v>55.908999999999999</v>
      </c>
      <c r="D29" s="265">
        <v>7.5739999999999998</v>
      </c>
      <c r="E29" s="263">
        <v>305.274</v>
      </c>
    </row>
    <row r="30" spans="1:5" ht="15" thickBot="1">
      <c r="A30" s="276" t="s">
        <v>351</v>
      </c>
      <c r="B30" s="267">
        <v>13154.968999999999</v>
      </c>
      <c r="C30" s="268">
        <v>2553.962</v>
      </c>
      <c r="D30" s="268">
        <v>318.10700000000003</v>
      </c>
      <c r="E30" s="263">
        <v>16027.038</v>
      </c>
    </row>
    <row r="31" spans="1:5" ht="23.25" thickBot="1">
      <c r="A31" s="243" t="s">
        <v>352</v>
      </c>
      <c r="B31" s="270">
        <v>1333.9490000000001</v>
      </c>
      <c r="C31" s="271">
        <v>149.333</v>
      </c>
      <c r="D31" s="271">
        <v>76.233999999999995</v>
      </c>
      <c r="E31" s="272">
        <v>1559.5160000000001</v>
      </c>
    </row>
    <row r="32" spans="1:5">
      <c r="A32" s="276" t="s">
        <v>386</v>
      </c>
      <c r="B32" s="261">
        <v>0</v>
      </c>
      <c r="C32" s="262">
        <v>1E-3</v>
      </c>
      <c r="D32" s="262">
        <v>0</v>
      </c>
      <c r="E32" s="263">
        <v>1E-3</v>
      </c>
    </row>
    <row r="33" spans="1:5">
      <c r="A33" s="274" t="s">
        <v>353</v>
      </c>
      <c r="B33" s="264">
        <v>255.87899999999999</v>
      </c>
      <c r="C33" s="265">
        <v>1.2E-2</v>
      </c>
      <c r="D33" s="265">
        <v>76.233999999999995</v>
      </c>
      <c r="E33" s="263">
        <v>332.125</v>
      </c>
    </row>
    <row r="34" spans="1:5">
      <c r="A34" s="274" t="s">
        <v>387</v>
      </c>
      <c r="B34" s="264">
        <v>0</v>
      </c>
      <c r="C34" s="265">
        <v>0</v>
      </c>
      <c r="D34" s="265">
        <v>0</v>
      </c>
      <c r="E34" s="263">
        <v>0</v>
      </c>
    </row>
    <row r="35" spans="1:5">
      <c r="A35" s="276" t="s">
        <v>354</v>
      </c>
      <c r="B35" s="264">
        <v>1077.972</v>
      </c>
      <c r="C35" s="265">
        <v>149.32</v>
      </c>
      <c r="D35" s="265">
        <v>0</v>
      </c>
      <c r="E35" s="263">
        <v>1227.2919999999999</v>
      </c>
    </row>
    <row r="36" spans="1:5">
      <c r="A36" s="274" t="s">
        <v>355</v>
      </c>
      <c r="B36" s="264">
        <v>9.8000000000000004E-2</v>
      </c>
      <c r="C36" s="265">
        <v>0</v>
      </c>
      <c r="D36" s="265">
        <v>0</v>
      </c>
      <c r="E36" s="263">
        <v>9.8000000000000004E-2</v>
      </c>
    </row>
    <row r="37" spans="1:5" ht="15" thickBot="1">
      <c r="A37" s="274" t="s">
        <v>388</v>
      </c>
      <c r="B37" s="267">
        <v>0</v>
      </c>
      <c r="C37" s="268">
        <v>0</v>
      </c>
      <c r="D37" s="268">
        <v>0</v>
      </c>
      <c r="E37" s="263">
        <v>0</v>
      </c>
    </row>
    <row r="38" spans="1:5" ht="15" thickBot="1">
      <c r="A38" s="277" t="s">
        <v>356</v>
      </c>
      <c r="B38" s="270">
        <v>1551.89</v>
      </c>
      <c r="C38" s="271">
        <v>877.36800000000005</v>
      </c>
      <c r="D38" s="271">
        <v>749.00599999999997</v>
      </c>
      <c r="E38" s="272">
        <v>3178.2640000000001</v>
      </c>
    </row>
    <row r="39" spans="1:5">
      <c r="A39" s="276" t="s">
        <v>357</v>
      </c>
      <c r="B39" s="261">
        <v>204.28800000000001</v>
      </c>
      <c r="C39" s="262">
        <v>56.093000000000004</v>
      </c>
      <c r="D39" s="262">
        <v>24.524000000000001</v>
      </c>
      <c r="E39" s="263">
        <v>284.90499999999997</v>
      </c>
    </row>
    <row r="40" spans="1:5">
      <c r="A40" s="276" t="s">
        <v>358</v>
      </c>
      <c r="B40" s="264">
        <v>857.56100000000004</v>
      </c>
      <c r="C40" s="265">
        <v>694.12</v>
      </c>
      <c r="D40" s="265">
        <v>594.08399999999995</v>
      </c>
      <c r="E40" s="263">
        <v>2145.7649999999999</v>
      </c>
    </row>
    <row r="41" spans="1:5">
      <c r="A41" s="276" t="s">
        <v>359</v>
      </c>
      <c r="B41" s="264">
        <v>278.59800000000001</v>
      </c>
      <c r="C41" s="265">
        <v>69.375</v>
      </c>
      <c r="D41" s="265">
        <v>78.753</v>
      </c>
      <c r="E41" s="263">
        <v>426.726</v>
      </c>
    </row>
    <row r="42" spans="1:5" ht="15" thickBot="1">
      <c r="A42" s="276" t="s">
        <v>360</v>
      </c>
      <c r="B42" s="267">
        <v>211.44300000000001</v>
      </c>
      <c r="C42" s="268">
        <v>57.78</v>
      </c>
      <c r="D42" s="268">
        <v>51.645000000000003</v>
      </c>
      <c r="E42" s="263">
        <v>320.86799999999999</v>
      </c>
    </row>
    <row r="43" spans="1:5" ht="15" thickBot="1">
      <c r="A43" s="277" t="s">
        <v>361</v>
      </c>
      <c r="B43" s="270">
        <v>961.10199999999998</v>
      </c>
      <c r="C43" s="271">
        <v>1302.508</v>
      </c>
      <c r="D43" s="271">
        <v>391.267</v>
      </c>
      <c r="E43" s="272">
        <v>2654.877</v>
      </c>
    </row>
    <row r="44" spans="1:5">
      <c r="A44" s="276" t="s">
        <v>362</v>
      </c>
      <c r="B44" s="261">
        <v>134.94999999999999</v>
      </c>
      <c r="C44" s="262">
        <v>261.14699999999999</v>
      </c>
      <c r="D44" s="262">
        <v>1.008</v>
      </c>
      <c r="E44" s="263">
        <v>397.10500000000002</v>
      </c>
    </row>
    <row r="45" spans="1:5">
      <c r="A45" s="276" t="s">
        <v>363</v>
      </c>
      <c r="B45" s="264">
        <v>1.375</v>
      </c>
      <c r="C45" s="265">
        <v>46.304000000000002</v>
      </c>
      <c r="D45" s="265">
        <v>0</v>
      </c>
      <c r="E45" s="263">
        <v>47.679000000000002</v>
      </c>
    </row>
    <row r="46" spans="1:5">
      <c r="A46" s="274" t="s">
        <v>364</v>
      </c>
      <c r="B46" s="264">
        <v>10.41</v>
      </c>
      <c r="C46" s="265">
        <v>0</v>
      </c>
      <c r="D46" s="265">
        <v>17.495999999999999</v>
      </c>
      <c r="E46" s="263">
        <v>27.905999999999999</v>
      </c>
    </row>
    <row r="47" spans="1:5">
      <c r="A47" s="276" t="s">
        <v>365</v>
      </c>
      <c r="B47" s="264">
        <v>501.33100000000002</v>
      </c>
      <c r="C47" s="265">
        <v>392.35</v>
      </c>
      <c r="D47" s="265">
        <v>319.09899999999999</v>
      </c>
      <c r="E47" s="263">
        <v>1212.78</v>
      </c>
    </row>
    <row r="48" spans="1:5">
      <c r="A48" s="274" t="s">
        <v>366</v>
      </c>
      <c r="B48" s="264">
        <v>0</v>
      </c>
      <c r="C48" s="265">
        <v>2.7E-2</v>
      </c>
      <c r="D48" s="265">
        <v>0</v>
      </c>
      <c r="E48" s="263">
        <v>2.7E-2</v>
      </c>
    </row>
    <row r="49" spans="1:5" ht="15" thickBot="1">
      <c r="A49" s="276" t="s">
        <v>367</v>
      </c>
      <c r="B49" s="267">
        <v>313.036</v>
      </c>
      <c r="C49" s="268">
        <v>602.67999999999995</v>
      </c>
      <c r="D49" s="268">
        <v>53.664000000000001</v>
      </c>
      <c r="E49" s="263">
        <v>969.38</v>
      </c>
    </row>
    <row r="50" spans="1:5" ht="15" thickBot="1">
      <c r="A50" s="277" t="s">
        <v>368</v>
      </c>
      <c r="B50" s="270">
        <v>4776.7749999999996</v>
      </c>
      <c r="C50" s="271">
        <v>4360.2650000000003</v>
      </c>
      <c r="D50" s="271">
        <v>470.85899999999998</v>
      </c>
      <c r="E50" s="272">
        <v>9607.8989999999994</v>
      </c>
    </row>
    <row r="51" spans="1:5">
      <c r="A51" s="276" t="s">
        <v>369</v>
      </c>
      <c r="B51" s="261">
        <v>173.88399999999999</v>
      </c>
      <c r="C51" s="262">
        <v>586.69899999999996</v>
      </c>
      <c r="D51" s="262">
        <v>10.911</v>
      </c>
      <c r="E51" s="263">
        <v>771.49400000000003</v>
      </c>
    </row>
    <row r="52" spans="1:5">
      <c r="A52" s="274" t="s">
        <v>370</v>
      </c>
      <c r="B52" s="264">
        <v>187.09100000000001</v>
      </c>
      <c r="C52" s="265">
        <v>44.387999999999998</v>
      </c>
      <c r="D52" s="265">
        <v>13.129</v>
      </c>
      <c r="E52" s="263">
        <v>244.608</v>
      </c>
    </row>
    <row r="53" spans="1:5">
      <c r="A53" s="274" t="s">
        <v>371</v>
      </c>
      <c r="B53" s="264">
        <v>15.036</v>
      </c>
      <c r="C53" s="265">
        <v>365.2</v>
      </c>
      <c r="D53" s="265">
        <v>258.846</v>
      </c>
      <c r="E53" s="263">
        <v>639.08199999999999</v>
      </c>
    </row>
    <row r="54" spans="1:5">
      <c r="A54" s="276" t="s">
        <v>372</v>
      </c>
      <c r="B54" s="264">
        <v>3870.1419999999998</v>
      </c>
      <c r="C54" s="265">
        <v>2894.9789999999998</v>
      </c>
      <c r="D54" s="265">
        <v>0</v>
      </c>
      <c r="E54" s="263">
        <v>6765.1210000000001</v>
      </c>
    </row>
    <row r="55" spans="1:5">
      <c r="A55" s="276" t="s">
        <v>373</v>
      </c>
      <c r="B55" s="264">
        <v>530.53800000000001</v>
      </c>
      <c r="C55" s="265">
        <v>435.12700000000001</v>
      </c>
      <c r="D55" s="265">
        <v>187.97300000000001</v>
      </c>
      <c r="E55" s="263">
        <v>1153.6379999999999</v>
      </c>
    </row>
    <row r="56" spans="1:5">
      <c r="A56" s="276" t="s">
        <v>374</v>
      </c>
      <c r="B56" s="264">
        <v>8.4000000000000005E-2</v>
      </c>
      <c r="C56" s="265">
        <v>33.872</v>
      </c>
      <c r="D56" s="265">
        <v>0</v>
      </c>
      <c r="E56" s="263">
        <v>33.956000000000003</v>
      </c>
    </row>
    <row r="57" spans="1:5" ht="23.25" thickBot="1">
      <c r="A57" s="274" t="s">
        <v>375</v>
      </c>
      <c r="B57" s="267">
        <v>0</v>
      </c>
      <c r="C57" s="268">
        <v>0</v>
      </c>
      <c r="D57" s="268">
        <v>0</v>
      </c>
      <c r="E57" s="263">
        <v>0</v>
      </c>
    </row>
    <row r="58" spans="1:5" ht="23.25" thickBot="1">
      <c r="A58" s="243" t="s">
        <v>376</v>
      </c>
      <c r="B58" s="270">
        <v>595.22</v>
      </c>
      <c r="C58" s="271">
        <v>60.124000000000002</v>
      </c>
      <c r="D58" s="271">
        <v>28.366</v>
      </c>
      <c r="E58" s="272">
        <v>683.71</v>
      </c>
    </row>
    <row r="59" spans="1:5" ht="15" thickBot="1">
      <c r="A59" s="277" t="s">
        <v>377</v>
      </c>
      <c r="B59" s="270">
        <v>9114.86</v>
      </c>
      <c r="C59" s="271">
        <v>7749.5550000000003</v>
      </c>
      <c r="D59" s="271">
        <v>3829.2730000000001</v>
      </c>
      <c r="E59" s="272">
        <v>20693.687999999998</v>
      </c>
    </row>
    <row r="60" spans="1:5">
      <c r="A60" s="276" t="s">
        <v>378</v>
      </c>
      <c r="B60" s="261">
        <v>7625.5659999999998</v>
      </c>
      <c r="C60" s="262">
        <v>7262.723</v>
      </c>
      <c r="D60" s="262">
        <v>4437.942</v>
      </c>
      <c r="E60" s="263">
        <v>19326.231</v>
      </c>
    </row>
    <row r="61" spans="1:5">
      <c r="A61" s="276" t="s">
        <v>379</v>
      </c>
      <c r="B61" s="264">
        <v>1868.271</v>
      </c>
      <c r="C61" s="265">
        <v>1245.518</v>
      </c>
      <c r="D61" s="265">
        <v>118.10299999999999</v>
      </c>
      <c r="E61" s="263">
        <v>3231.8919999999998</v>
      </c>
    </row>
    <row r="62" spans="1:5">
      <c r="A62" s="276" t="s">
        <v>380</v>
      </c>
      <c r="B62" s="264">
        <v>40.390999999999998</v>
      </c>
      <c r="C62" s="265">
        <v>4.7489999999999997</v>
      </c>
      <c r="D62" s="265">
        <v>6.5540000000000003</v>
      </c>
      <c r="E62" s="263">
        <v>51.694000000000003</v>
      </c>
    </row>
    <row r="63" spans="1:5">
      <c r="A63" s="276" t="s">
        <v>381</v>
      </c>
      <c r="B63" s="264">
        <v>50.956000000000003</v>
      </c>
      <c r="C63" s="265">
        <v>191.869</v>
      </c>
      <c r="D63" s="265">
        <v>41.168999999999997</v>
      </c>
      <c r="E63" s="263">
        <v>283.99400000000003</v>
      </c>
    </row>
    <row r="64" spans="1:5">
      <c r="A64" s="276" t="s">
        <v>263</v>
      </c>
      <c r="B64" s="264">
        <v>1.0820000000000001</v>
      </c>
      <c r="C64" s="265">
        <v>0</v>
      </c>
      <c r="D64" s="265">
        <v>0</v>
      </c>
      <c r="E64" s="263">
        <v>1.0820000000000001</v>
      </c>
    </row>
    <row r="65" spans="1:5">
      <c r="A65" s="276" t="s">
        <v>382</v>
      </c>
      <c r="B65" s="264">
        <v>-72.478999999999999</v>
      </c>
      <c r="C65" s="265">
        <v>-759.529</v>
      </c>
      <c r="D65" s="265">
        <v>-664.57600000000002</v>
      </c>
      <c r="E65" s="263">
        <v>-1496.5840000000001</v>
      </c>
    </row>
    <row r="66" spans="1:5" ht="15" thickBot="1">
      <c r="A66" s="274" t="s">
        <v>98</v>
      </c>
      <c r="B66" s="264">
        <v>-398.92700000000002</v>
      </c>
      <c r="C66" s="265">
        <v>-195.77500000000001</v>
      </c>
      <c r="D66" s="265">
        <v>-109.919</v>
      </c>
      <c r="E66" s="266">
        <v>-704.62099999999998</v>
      </c>
    </row>
    <row r="67" spans="1:5" ht="15" thickBot="1">
      <c r="A67" s="243" t="s">
        <v>383</v>
      </c>
      <c r="B67" s="270">
        <v>210.50299999999999</v>
      </c>
      <c r="C67" s="271">
        <v>177.571</v>
      </c>
      <c r="D67" s="271">
        <v>32.997</v>
      </c>
      <c r="E67" s="272">
        <v>421.07100000000003</v>
      </c>
    </row>
    <row r="68" spans="1:5" ht="15" thickBot="1">
      <c r="A68" s="243" t="s">
        <v>384</v>
      </c>
      <c r="B68" s="279">
        <v>84232.900999999998</v>
      </c>
      <c r="C68" s="280">
        <v>30846.188999999998</v>
      </c>
      <c r="D68" s="280">
        <v>9875.7070000000003</v>
      </c>
      <c r="E68" s="272">
        <v>124954.79700000001</v>
      </c>
    </row>
    <row r="69" spans="1:5">
      <c r="B69" s="193"/>
      <c r="C69" s="193"/>
      <c r="D69" s="193"/>
    </row>
  </sheetData>
  <mergeCells count="3">
    <mergeCell ref="A4:A5"/>
    <mergeCell ref="B4:E4"/>
    <mergeCell ref="A2:E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B126"/>
  <sheetViews>
    <sheetView zoomScaleNormal="100" workbookViewId="0">
      <selection activeCell="I24" sqref="I24"/>
    </sheetView>
  </sheetViews>
  <sheetFormatPr defaultRowHeight="12.75"/>
  <cols>
    <col min="1" max="1" width="5" style="625" customWidth="1"/>
    <col min="2" max="2" width="1" style="626" customWidth="1"/>
    <col min="3" max="3" width="1.375" style="626" customWidth="1"/>
    <col min="4" max="4" width="8.375" style="626" customWidth="1"/>
    <col min="5" max="5" width="35.875" style="626" customWidth="1"/>
    <col min="6" max="6" width="12.25" style="626" customWidth="1"/>
    <col min="7" max="7" width="10.25" style="626" customWidth="1"/>
    <col min="8" max="8" width="10.625" style="626" customWidth="1"/>
    <col min="9" max="9" width="10.25" style="626" customWidth="1"/>
    <col min="10" max="10" width="8.25" style="626" customWidth="1"/>
    <col min="11" max="11" width="9" style="626" customWidth="1"/>
    <col min="12" max="12" width="11.375" style="626" customWidth="1"/>
    <col min="13" max="13" width="8.625" style="626" customWidth="1"/>
    <col min="14" max="14" width="10.375" style="626" customWidth="1"/>
    <col min="15" max="15" width="8.625" style="626" customWidth="1"/>
    <col min="16" max="17" width="8" style="626" customWidth="1"/>
    <col min="18" max="18" width="8.625" style="626" customWidth="1"/>
    <col min="19" max="20" width="8.375" style="626" customWidth="1"/>
    <col min="21" max="21" width="10.75" style="626" customWidth="1"/>
    <col min="22" max="22" width="10.5" style="626" customWidth="1"/>
    <col min="23" max="23" width="9.625" style="626" customWidth="1"/>
    <col min="24" max="24" width="10" style="626" customWidth="1"/>
    <col min="25" max="25" width="9" style="626"/>
    <col min="26" max="26" width="11.125" style="627" customWidth="1"/>
    <col min="27" max="27" width="12.625" style="627" customWidth="1"/>
    <col min="28" max="28" width="13.125" style="627" customWidth="1"/>
    <col min="29" max="106" width="9" style="627"/>
    <col min="107" max="16384" width="9" style="626"/>
  </cols>
  <sheetData>
    <row r="2" spans="1:106">
      <c r="A2" s="1663" t="s">
        <v>828</v>
      </c>
      <c r="B2" s="1663"/>
      <c r="C2" s="1663"/>
      <c r="D2" s="1663"/>
      <c r="E2" s="1663"/>
      <c r="F2" s="1663"/>
      <c r="G2" s="1663"/>
      <c r="H2" s="1663"/>
      <c r="I2" s="1663"/>
      <c r="J2" s="855"/>
      <c r="K2" s="855"/>
      <c r="L2" s="855"/>
      <c r="M2" s="855"/>
      <c r="N2" s="855"/>
      <c r="O2" s="855"/>
      <c r="P2" s="855"/>
      <c r="Q2" s="855"/>
      <c r="R2" s="855"/>
      <c r="S2" s="855"/>
      <c r="T2" s="855"/>
      <c r="U2" s="855"/>
      <c r="V2" s="855"/>
      <c r="W2" s="855"/>
      <c r="X2" s="855"/>
      <c r="Y2" s="837"/>
    </row>
    <row r="4" spans="1:106" ht="13.5" thickBot="1">
      <c r="H4" s="1623" t="s">
        <v>385</v>
      </c>
      <c r="I4" s="1623"/>
    </row>
    <row r="5" spans="1:106" ht="42" customHeight="1" thickBot="1">
      <c r="A5" s="710" t="s">
        <v>289</v>
      </c>
      <c r="B5" s="1671" t="s">
        <v>640</v>
      </c>
      <c r="C5" s="1629"/>
      <c r="D5" s="1629"/>
      <c r="E5" s="1722"/>
      <c r="F5" s="838" t="s">
        <v>5</v>
      </c>
      <c r="G5" s="630" t="s">
        <v>324</v>
      </c>
      <c r="H5" s="630" t="s">
        <v>325</v>
      </c>
      <c r="I5" s="810" t="s">
        <v>8</v>
      </c>
      <c r="K5" s="627"/>
      <c r="L5" s="627"/>
      <c r="M5" s="627"/>
      <c r="N5" s="627"/>
      <c r="O5" s="627"/>
      <c r="P5" s="627"/>
      <c r="Q5" s="627"/>
      <c r="R5" s="627"/>
      <c r="S5" s="627"/>
      <c r="T5" s="627"/>
      <c r="U5" s="627"/>
      <c r="V5" s="627"/>
      <c r="W5" s="627"/>
      <c r="X5" s="627"/>
      <c r="Y5" s="627"/>
      <c r="CN5" s="626"/>
      <c r="CO5" s="626"/>
      <c r="CP5" s="626"/>
      <c r="CQ5" s="626"/>
      <c r="CR5" s="626"/>
      <c r="CS5" s="626"/>
      <c r="CT5" s="626"/>
      <c r="CU5" s="626"/>
      <c r="CV5" s="626"/>
      <c r="CW5" s="626"/>
      <c r="CX5" s="626"/>
      <c r="CY5" s="626"/>
      <c r="CZ5" s="626"/>
      <c r="DA5" s="626"/>
      <c r="DB5" s="626"/>
    </row>
    <row r="6" spans="1:106" ht="40.5" customHeight="1" thickBot="1">
      <c r="A6" s="712">
        <v>1</v>
      </c>
      <c r="B6" s="1683" t="s">
        <v>641</v>
      </c>
      <c r="C6" s="1684"/>
      <c r="D6" s="1684"/>
      <c r="E6" s="1684"/>
      <c r="F6" s="839">
        <v>0</v>
      </c>
      <c r="G6" s="713">
        <v>0</v>
      </c>
      <c r="H6" s="714">
        <v>0</v>
      </c>
      <c r="I6" s="715">
        <v>0</v>
      </c>
      <c r="K6" s="840"/>
      <c r="L6" s="716"/>
      <c r="M6" s="841"/>
      <c r="N6" s="716"/>
      <c r="O6" s="716"/>
      <c r="P6" s="716"/>
      <c r="Q6" s="716"/>
      <c r="R6" s="716"/>
      <c r="S6" s="716"/>
      <c r="T6" s="716"/>
      <c r="U6" s="716"/>
      <c r="V6" s="716"/>
      <c r="W6" s="716"/>
      <c r="X6" s="716"/>
      <c r="Y6" s="716"/>
      <c r="Z6" s="716"/>
      <c r="AA6" s="716"/>
      <c r="AB6" s="716"/>
      <c r="AC6" s="716"/>
      <c r="AD6" s="716"/>
      <c r="AE6" s="716"/>
      <c r="AF6" s="716"/>
      <c r="CN6" s="626"/>
      <c r="CO6" s="626"/>
      <c r="CP6" s="626"/>
      <c r="CQ6" s="626"/>
      <c r="CR6" s="626"/>
      <c r="CS6" s="626"/>
      <c r="CT6" s="626"/>
      <c r="CU6" s="626"/>
      <c r="CV6" s="626"/>
      <c r="CW6" s="626"/>
      <c r="CX6" s="626"/>
      <c r="CY6" s="626"/>
      <c r="CZ6" s="626"/>
      <c r="DA6" s="626"/>
      <c r="DB6" s="626"/>
    </row>
    <row r="7" spans="1:106" ht="25.5" hidden="1" customHeight="1">
      <c r="A7" s="717" t="s">
        <v>227</v>
      </c>
      <c r="B7" s="718"/>
      <c r="C7" s="1651" t="s">
        <v>228</v>
      </c>
      <c r="D7" s="1651"/>
      <c r="E7" s="1651"/>
      <c r="F7" s="814">
        <v>0</v>
      </c>
      <c r="G7" s="719">
        <v>0</v>
      </c>
      <c r="H7" s="720">
        <v>0</v>
      </c>
      <c r="I7" s="721">
        <v>0</v>
      </c>
      <c r="K7" s="840"/>
      <c r="L7" s="716"/>
      <c r="M7" s="841"/>
      <c r="N7" s="716"/>
      <c r="O7" s="716"/>
      <c r="P7" s="716"/>
      <c r="Q7" s="716"/>
      <c r="R7" s="716"/>
      <c r="S7" s="716"/>
      <c r="T7" s="716"/>
      <c r="U7" s="716"/>
      <c r="V7" s="716"/>
      <c r="W7" s="716"/>
      <c r="X7" s="716"/>
      <c r="Y7" s="716"/>
      <c r="Z7" s="716"/>
      <c r="AA7" s="716"/>
      <c r="AB7" s="716"/>
      <c r="AC7" s="716"/>
      <c r="AD7" s="716"/>
      <c r="AE7" s="716"/>
      <c r="AF7" s="716"/>
      <c r="CN7" s="626"/>
      <c r="CO7" s="626"/>
      <c r="CP7" s="626"/>
      <c r="CQ7" s="626"/>
      <c r="CR7" s="626"/>
      <c r="CS7" s="626"/>
      <c r="CT7" s="626"/>
      <c r="CU7" s="626"/>
      <c r="CV7" s="626"/>
      <c r="CW7" s="626"/>
      <c r="CX7" s="626"/>
      <c r="CY7" s="626"/>
      <c r="CZ7" s="626"/>
      <c r="DA7" s="626"/>
      <c r="DB7" s="626"/>
    </row>
    <row r="8" spans="1:106" ht="28.5" hidden="1" customHeight="1">
      <c r="A8" s="717" t="s">
        <v>229</v>
      </c>
      <c r="B8" s="722"/>
      <c r="C8" s="1634" t="s">
        <v>230</v>
      </c>
      <c r="D8" s="1635"/>
      <c r="E8" s="1711"/>
      <c r="F8" s="814">
        <v>0</v>
      </c>
      <c r="G8" s="719">
        <v>0</v>
      </c>
      <c r="H8" s="720">
        <v>0</v>
      </c>
      <c r="I8" s="721">
        <v>0</v>
      </c>
      <c r="K8" s="840"/>
      <c r="L8" s="716"/>
      <c r="M8" s="841"/>
      <c r="N8" s="716"/>
      <c r="O8" s="716"/>
      <c r="P8" s="716"/>
      <c r="Q8" s="716"/>
      <c r="R8" s="716"/>
      <c r="S8" s="716"/>
      <c r="T8" s="716"/>
      <c r="U8" s="716"/>
      <c r="V8" s="716"/>
      <c r="W8" s="716"/>
      <c r="X8" s="716"/>
      <c r="Y8" s="716"/>
      <c r="Z8" s="716"/>
      <c r="AA8" s="716"/>
      <c r="AB8" s="716"/>
      <c r="AC8" s="716"/>
      <c r="AD8" s="716"/>
      <c r="AE8" s="716"/>
      <c r="AF8" s="716"/>
      <c r="CN8" s="626"/>
      <c r="CO8" s="626"/>
      <c r="CP8" s="626"/>
      <c r="CQ8" s="626"/>
      <c r="CR8" s="626"/>
      <c r="CS8" s="626"/>
      <c r="CT8" s="626"/>
      <c r="CU8" s="626"/>
      <c r="CV8" s="626"/>
      <c r="CW8" s="626"/>
      <c r="CX8" s="626"/>
      <c r="CY8" s="626"/>
      <c r="CZ8" s="626"/>
      <c r="DA8" s="626"/>
      <c r="DB8" s="626"/>
    </row>
    <row r="9" spans="1:106" ht="24" hidden="1" customHeight="1">
      <c r="A9" s="717" t="s">
        <v>231</v>
      </c>
      <c r="B9" s="722"/>
      <c r="C9" s="1634" t="s">
        <v>232</v>
      </c>
      <c r="D9" s="1635"/>
      <c r="E9" s="1711"/>
      <c r="F9" s="814">
        <v>0</v>
      </c>
      <c r="G9" s="719">
        <v>0</v>
      </c>
      <c r="H9" s="720">
        <v>0</v>
      </c>
      <c r="I9" s="721">
        <v>0</v>
      </c>
      <c r="K9" s="840"/>
      <c r="L9" s="716"/>
      <c r="M9" s="841"/>
      <c r="N9" s="716"/>
      <c r="O9" s="716"/>
      <c r="P9" s="716"/>
      <c r="Q9" s="716"/>
      <c r="R9" s="716"/>
      <c r="S9" s="716"/>
      <c r="T9" s="716"/>
      <c r="U9" s="716"/>
      <c r="V9" s="716"/>
      <c r="W9" s="716"/>
      <c r="X9" s="716"/>
      <c r="Y9" s="716"/>
      <c r="Z9" s="716"/>
      <c r="AA9" s="716"/>
      <c r="AB9" s="716"/>
      <c r="AC9" s="716"/>
      <c r="AD9" s="716"/>
      <c r="AE9" s="716"/>
      <c r="AF9" s="716"/>
      <c r="CN9" s="626"/>
      <c r="CO9" s="626"/>
      <c r="CP9" s="626"/>
      <c r="CQ9" s="626"/>
      <c r="CR9" s="626"/>
      <c r="CS9" s="626"/>
      <c r="CT9" s="626"/>
      <c r="CU9" s="626"/>
      <c r="CV9" s="626"/>
      <c r="CW9" s="626"/>
      <c r="CX9" s="626"/>
      <c r="CY9" s="626"/>
      <c r="CZ9" s="626"/>
      <c r="DA9" s="626"/>
      <c r="DB9" s="626"/>
    </row>
    <row r="10" spans="1:106" ht="25.5" hidden="1" customHeight="1" thickBot="1">
      <c r="A10" s="717" t="s">
        <v>233</v>
      </c>
      <c r="B10" s="718"/>
      <c r="C10" s="1676" t="s">
        <v>234</v>
      </c>
      <c r="D10" s="1676"/>
      <c r="E10" s="1676"/>
      <c r="F10" s="814">
        <v>0</v>
      </c>
      <c r="G10" s="719">
        <v>0</v>
      </c>
      <c r="H10" s="720">
        <v>0</v>
      </c>
      <c r="I10" s="721">
        <v>0</v>
      </c>
      <c r="K10" s="840"/>
      <c r="L10" s="716"/>
      <c r="M10" s="841"/>
      <c r="N10" s="716"/>
      <c r="O10" s="716"/>
      <c r="P10" s="716"/>
      <c r="Q10" s="716"/>
      <c r="R10" s="716"/>
      <c r="S10" s="716"/>
      <c r="T10" s="716"/>
      <c r="U10" s="716"/>
      <c r="V10" s="716"/>
      <c r="W10" s="716"/>
      <c r="X10" s="716"/>
      <c r="Y10" s="716"/>
      <c r="Z10" s="716"/>
      <c r="AA10" s="716"/>
      <c r="AB10" s="716"/>
      <c r="AC10" s="716"/>
      <c r="AD10" s="716"/>
      <c r="AE10" s="716"/>
      <c r="AF10" s="716"/>
      <c r="CN10" s="626"/>
      <c r="CO10" s="626"/>
      <c r="CP10" s="626"/>
      <c r="CQ10" s="626"/>
      <c r="CR10" s="626"/>
      <c r="CS10" s="626"/>
      <c r="CT10" s="626"/>
      <c r="CU10" s="626"/>
      <c r="CV10" s="626"/>
      <c r="CW10" s="626"/>
      <c r="CX10" s="626"/>
      <c r="CY10" s="626"/>
      <c r="CZ10" s="626"/>
      <c r="DA10" s="626"/>
      <c r="DB10" s="626"/>
    </row>
    <row r="11" spans="1:106" ht="25.5" hidden="1" customHeight="1" thickBot="1">
      <c r="A11" s="717" t="s">
        <v>235</v>
      </c>
      <c r="B11" s="722"/>
      <c r="C11" s="1634" t="s">
        <v>236</v>
      </c>
      <c r="D11" s="1635"/>
      <c r="E11" s="1711"/>
      <c r="F11" s="814">
        <v>0</v>
      </c>
      <c r="G11" s="719">
        <v>0</v>
      </c>
      <c r="H11" s="720">
        <v>0</v>
      </c>
      <c r="I11" s="733">
        <v>0</v>
      </c>
      <c r="K11" s="840"/>
      <c r="L11" s="716"/>
      <c r="M11" s="841"/>
      <c r="N11" s="716"/>
      <c r="O11" s="716"/>
      <c r="P11" s="716"/>
      <c r="Q11" s="716"/>
      <c r="R11" s="716"/>
      <c r="S11" s="716"/>
      <c r="T11" s="716"/>
      <c r="U11" s="716"/>
      <c r="V11" s="716"/>
      <c r="W11" s="716"/>
      <c r="X11" s="716"/>
      <c r="Y11" s="716"/>
      <c r="Z11" s="716"/>
      <c r="AA11" s="716"/>
      <c r="AB11" s="716"/>
      <c r="AC11" s="716"/>
      <c r="AD11" s="716"/>
      <c r="AE11" s="716"/>
      <c r="AF11" s="716"/>
      <c r="CN11" s="626"/>
      <c r="CO11" s="626"/>
      <c r="CP11" s="626"/>
      <c r="CQ11" s="626"/>
      <c r="CR11" s="626"/>
      <c r="CS11" s="626"/>
      <c r="CT11" s="626"/>
      <c r="CU11" s="626"/>
      <c r="CV11" s="626"/>
      <c r="CW11" s="626"/>
      <c r="CX11" s="626"/>
      <c r="CY11" s="626"/>
      <c r="CZ11" s="626"/>
      <c r="DA11" s="626"/>
      <c r="DB11" s="626"/>
    </row>
    <row r="12" spans="1:106" ht="25.5" customHeight="1" thickBot="1">
      <c r="A12" s="712">
        <v>2</v>
      </c>
      <c r="B12" s="1683" t="s">
        <v>642</v>
      </c>
      <c r="C12" s="1684"/>
      <c r="D12" s="1684"/>
      <c r="E12" s="1684"/>
      <c r="F12" s="839">
        <v>0</v>
      </c>
      <c r="G12" s="713">
        <v>0</v>
      </c>
      <c r="H12" s="714">
        <v>0</v>
      </c>
      <c r="I12" s="738">
        <v>0</v>
      </c>
      <c r="K12" s="840"/>
      <c r="L12" s="716"/>
      <c r="M12" s="841"/>
      <c r="N12" s="716"/>
      <c r="O12" s="716"/>
      <c r="P12" s="716"/>
      <c r="Q12" s="716"/>
      <c r="R12" s="716"/>
      <c r="S12" s="716"/>
      <c r="T12" s="716"/>
      <c r="U12" s="716"/>
      <c r="V12" s="716"/>
      <c r="W12" s="716"/>
      <c r="X12" s="716"/>
      <c r="Y12" s="716"/>
      <c r="Z12" s="716"/>
      <c r="AA12" s="716"/>
      <c r="AB12" s="716"/>
      <c r="AC12" s="716"/>
      <c r="AD12" s="716"/>
      <c r="AE12" s="716"/>
      <c r="AF12" s="716"/>
      <c r="CN12" s="626"/>
      <c r="CO12" s="626"/>
      <c r="CP12" s="626"/>
      <c r="CQ12" s="626"/>
      <c r="CR12" s="626"/>
      <c r="CS12" s="626"/>
      <c r="CT12" s="626"/>
      <c r="CU12" s="626"/>
      <c r="CV12" s="626"/>
      <c r="CW12" s="626"/>
      <c r="CX12" s="626"/>
      <c r="CY12" s="626"/>
      <c r="CZ12" s="626"/>
      <c r="DA12" s="626"/>
      <c r="DB12" s="626"/>
    </row>
    <row r="13" spans="1:106" ht="24" hidden="1" customHeight="1">
      <c r="A13" s="662" t="s">
        <v>237</v>
      </c>
      <c r="B13" s="718"/>
      <c r="C13" s="1651" t="s">
        <v>238</v>
      </c>
      <c r="D13" s="1651"/>
      <c r="E13" s="1651"/>
      <c r="F13" s="814">
        <v>0</v>
      </c>
      <c r="G13" s="719">
        <v>0</v>
      </c>
      <c r="H13" s="720">
        <v>0</v>
      </c>
      <c r="I13" s="749">
        <v>0</v>
      </c>
      <c r="K13" s="840"/>
      <c r="L13" s="716"/>
      <c r="M13" s="841"/>
      <c r="N13" s="716"/>
      <c r="O13" s="716"/>
      <c r="P13" s="716"/>
      <c r="Q13" s="716"/>
      <c r="R13" s="716"/>
      <c r="S13" s="716"/>
      <c r="T13" s="716"/>
      <c r="U13" s="716"/>
      <c r="V13" s="716"/>
      <c r="W13" s="716"/>
      <c r="X13" s="716"/>
      <c r="Y13" s="716"/>
      <c r="Z13" s="716"/>
      <c r="AA13" s="716"/>
      <c r="AB13" s="716"/>
      <c r="AC13" s="716"/>
      <c r="AD13" s="716"/>
      <c r="AE13" s="716"/>
      <c r="AF13" s="716"/>
      <c r="CN13" s="626"/>
      <c r="CO13" s="626"/>
      <c r="CP13" s="626"/>
      <c r="CQ13" s="626"/>
      <c r="CR13" s="626"/>
      <c r="CS13" s="626"/>
      <c r="CT13" s="626"/>
      <c r="CU13" s="626"/>
      <c r="CV13" s="626"/>
      <c r="CW13" s="626"/>
      <c r="CX13" s="626"/>
      <c r="CY13" s="626"/>
      <c r="CZ13" s="626"/>
      <c r="DA13" s="626"/>
      <c r="DB13" s="626"/>
    </row>
    <row r="14" spans="1:106" ht="16.5" hidden="1" customHeight="1">
      <c r="A14" s="717"/>
      <c r="B14" s="722"/>
      <c r="C14" s="723"/>
      <c r="D14" s="1645" t="s">
        <v>109</v>
      </c>
      <c r="E14" s="1708"/>
      <c r="F14" s="814">
        <v>0</v>
      </c>
      <c r="G14" s="719">
        <v>0</v>
      </c>
      <c r="H14" s="720">
        <v>0</v>
      </c>
      <c r="I14" s="721">
        <v>0</v>
      </c>
      <c r="K14" s="840"/>
      <c r="L14" s="716"/>
      <c r="M14" s="841"/>
      <c r="N14" s="716"/>
      <c r="O14" s="716"/>
      <c r="P14" s="716"/>
      <c r="Q14" s="716"/>
      <c r="R14" s="716"/>
      <c r="S14" s="716"/>
      <c r="T14" s="716"/>
      <c r="U14" s="716"/>
      <c r="V14" s="716"/>
      <c r="W14" s="716"/>
      <c r="X14" s="716"/>
      <c r="Y14" s="716"/>
      <c r="Z14" s="716"/>
      <c r="AA14" s="716"/>
      <c r="AB14" s="716"/>
      <c r="AC14" s="716"/>
      <c r="AD14" s="716"/>
      <c r="AE14" s="716"/>
      <c r="AF14" s="716"/>
      <c r="CN14" s="626"/>
      <c r="CO14" s="626"/>
      <c r="CP14" s="626"/>
      <c r="CQ14" s="626"/>
      <c r="CR14" s="626"/>
      <c r="CS14" s="626"/>
      <c r="CT14" s="626"/>
      <c r="CU14" s="626"/>
      <c r="CV14" s="626"/>
      <c r="CW14" s="626"/>
      <c r="CX14" s="626"/>
      <c r="CY14" s="626"/>
      <c r="CZ14" s="626"/>
      <c r="DA14" s="626"/>
      <c r="DB14" s="626"/>
    </row>
    <row r="15" spans="1:106" ht="16.5" hidden="1" customHeight="1">
      <c r="A15" s="666"/>
      <c r="B15" s="722"/>
      <c r="C15" s="723"/>
      <c r="D15" s="1645" t="s">
        <v>110</v>
      </c>
      <c r="E15" s="1708"/>
      <c r="F15" s="814">
        <v>0</v>
      </c>
      <c r="G15" s="719">
        <v>0</v>
      </c>
      <c r="H15" s="720">
        <v>0</v>
      </c>
      <c r="I15" s="721">
        <v>0</v>
      </c>
      <c r="K15" s="840"/>
      <c r="L15" s="716"/>
      <c r="M15" s="841"/>
      <c r="N15" s="716"/>
      <c r="O15" s="716"/>
      <c r="P15" s="716"/>
      <c r="Q15" s="716"/>
      <c r="R15" s="716"/>
      <c r="S15" s="716"/>
      <c r="T15" s="716"/>
      <c r="U15" s="716"/>
      <c r="V15" s="716"/>
      <c r="W15" s="716"/>
      <c r="X15" s="716"/>
      <c r="Y15" s="716"/>
      <c r="Z15" s="716"/>
      <c r="AA15" s="716"/>
      <c r="AB15" s="716"/>
      <c r="AC15" s="716"/>
      <c r="AD15" s="716"/>
      <c r="AE15" s="716"/>
      <c r="AF15" s="716"/>
      <c r="CN15" s="626"/>
      <c r="CO15" s="626"/>
      <c r="CP15" s="626"/>
      <c r="CQ15" s="626"/>
      <c r="CR15" s="626"/>
      <c r="CS15" s="626"/>
      <c r="CT15" s="626"/>
      <c r="CU15" s="626"/>
      <c r="CV15" s="626"/>
      <c r="CW15" s="626"/>
      <c r="CX15" s="626"/>
      <c r="CY15" s="626"/>
      <c r="CZ15" s="626"/>
      <c r="DA15" s="626"/>
      <c r="DB15" s="626"/>
    </row>
    <row r="16" spans="1:106" ht="20.25" hidden="1" customHeight="1">
      <c r="A16" s="724" t="s">
        <v>239</v>
      </c>
      <c r="B16" s="722"/>
      <c r="C16" s="1667" t="s">
        <v>111</v>
      </c>
      <c r="D16" s="1668"/>
      <c r="E16" s="1714"/>
      <c r="F16" s="814">
        <v>0</v>
      </c>
      <c r="G16" s="719">
        <v>0</v>
      </c>
      <c r="H16" s="720">
        <v>0</v>
      </c>
      <c r="I16" s="721">
        <v>0</v>
      </c>
      <c r="K16" s="840"/>
      <c r="L16" s="716"/>
      <c r="M16" s="841"/>
      <c r="N16" s="716"/>
      <c r="O16" s="716"/>
      <c r="P16" s="716"/>
      <c r="Q16" s="716"/>
      <c r="R16" s="716"/>
      <c r="S16" s="716"/>
      <c r="T16" s="716"/>
      <c r="U16" s="716"/>
      <c r="V16" s="716"/>
      <c r="W16" s="716"/>
      <c r="X16" s="716"/>
      <c r="Y16" s="716"/>
      <c r="Z16" s="716"/>
      <c r="AA16" s="716"/>
      <c r="AB16" s="716"/>
      <c r="AC16" s="716"/>
      <c r="AD16" s="716"/>
      <c r="AE16" s="716"/>
      <c r="AF16" s="716"/>
      <c r="CN16" s="626"/>
      <c r="CO16" s="626"/>
      <c r="CP16" s="626"/>
      <c r="CQ16" s="626"/>
      <c r="CR16" s="626"/>
      <c r="CS16" s="626"/>
      <c r="CT16" s="626"/>
      <c r="CU16" s="626"/>
      <c r="CV16" s="626"/>
      <c r="CW16" s="626"/>
      <c r="CX16" s="626"/>
      <c r="CY16" s="626"/>
      <c r="CZ16" s="626"/>
      <c r="DA16" s="626"/>
      <c r="DB16" s="626"/>
    </row>
    <row r="17" spans="1:106" ht="20.25" hidden="1" customHeight="1">
      <c r="A17" s="666"/>
      <c r="B17" s="722"/>
      <c r="C17" s="723"/>
      <c r="D17" s="1645" t="s">
        <v>109</v>
      </c>
      <c r="E17" s="1708"/>
      <c r="F17" s="814">
        <v>0</v>
      </c>
      <c r="G17" s="719">
        <v>0</v>
      </c>
      <c r="H17" s="720">
        <v>0</v>
      </c>
      <c r="I17" s="721">
        <v>0</v>
      </c>
      <c r="K17" s="840"/>
      <c r="L17" s="716"/>
      <c r="M17" s="841"/>
      <c r="N17" s="716"/>
      <c r="O17" s="716"/>
      <c r="P17" s="716"/>
      <c r="Q17" s="716"/>
      <c r="R17" s="716"/>
      <c r="S17" s="716"/>
      <c r="T17" s="716"/>
      <c r="U17" s="716"/>
      <c r="V17" s="716"/>
      <c r="W17" s="716"/>
      <c r="X17" s="716"/>
      <c r="Y17" s="716"/>
      <c r="Z17" s="716"/>
      <c r="AA17" s="716"/>
      <c r="AB17" s="716"/>
      <c r="AC17" s="716"/>
      <c r="AD17" s="716"/>
      <c r="AE17" s="716"/>
      <c r="AF17" s="716"/>
      <c r="CN17" s="626"/>
      <c r="CO17" s="626"/>
      <c r="CP17" s="626"/>
      <c r="CQ17" s="626"/>
      <c r="CR17" s="626"/>
      <c r="CS17" s="626"/>
      <c r="CT17" s="626"/>
      <c r="CU17" s="626"/>
      <c r="CV17" s="626"/>
      <c r="CW17" s="626"/>
      <c r="CX17" s="626"/>
      <c r="CY17" s="626"/>
      <c r="CZ17" s="626"/>
      <c r="DA17" s="626"/>
      <c r="DB17" s="626"/>
    </row>
    <row r="18" spans="1:106" ht="20.25" hidden="1" customHeight="1">
      <c r="A18" s="666"/>
      <c r="B18" s="722"/>
      <c r="C18" s="723"/>
      <c r="D18" s="1645" t="s">
        <v>110</v>
      </c>
      <c r="E18" s="1708"/>
      <c r="F18" s="814">
        <v>0</v>
      </c>
      <c r="G18" s="719">
        <v>0</v>
      </c>
      <c r="H18" s="720">
        <v>0</v>
      </c>
      <c r="I18" s="721">
        <v>0</v>
      </c>
      <c r="K18" s="840"/>
      <c r="L18" s="716"/>
      <c r="M18" s="841"/>
      <c r="N18" s="716"/>
      <c r="O18" s="716"/>
      <c r="P18" s="716"/>
      <c r="Q18" s="716"/>
      <c r="R18" s="716"/>
      <c r="S18" s="716"/>
      <c r="T18" s="716"/>
      <c r="U18" s="716"/>
      <c r="V18" s="716"/>
      <c r="W18" s="716"/>
      <c r="X18" s="716"/>
      <c r="Y18" s="716"/>
      <c r="Z18" s="716"/>
      <c r="AA18" s="716"/>
      <c r="AB18" s="716"/>
      <c r="AC18" s="716"/>
      <c r="AD18" s="716"/>
      <c r="AE18" s="716"/>
      <c r="AF18" s="716"/>
      <c r="CN18" s="626"/>
      <c r="CO18" s="626"/>
      <c r="CP18" s="626"/>
      <c r="CQ18" s="626"/>
      <c r="CR18" s="626"/>
      <c r="CS18" s="626"/>
      <c r="CT18" s="626"/>
      <c r="CU18" s="626"/>
      <c r="CV18" s="626"/>
      <c r="CW18" s="626"/>
      <c r="CX18" s="626"/>
      <c r="CY18" s="626"/>
      <c r="CZ18" s="626"/>
      <c r="DA18" s="626"/>
      <c r="DB18" s="626"/>
    </row>
    <row r="19" spans="1:106" ht="19.5" hidden="1" customHeight="1">
      <c r="A19" s="717" t="s">
        <v>240</v>
      </c>
      <c r="B19" s="722"/>
      <c r="C19" s="1645" t="s">
        <v>241</v>
      </c>
      <c r="D19" s="1646"/>
      <c r="E19" s="1708"/>
      <c r="F19" s="814">
        <v>0</v>
      </c>
      <c r="G19" s="719">
        <v>0</v>
      </c>
      <c r="H19" s="720">
        <v>0</v>
      </c>
      <c r="I19" s="721">
        <v>0</v>
      </c>
      <c r="K19" s="840"/>
      <c r="L19" s="716"/>
      <c r="M19" s="841"/>
      <c r="N19" s="716"/>
      <c r="O19" s="716"/>
      <c r="P19" s="716"/>
      <c r="Q19" s="716"/>
      <c r="R19" s="716"/>
      <c r="S19" s="716"/>
      <c r="T19" s="716"/>
      <c r="U19" s="716"/>
      <c r="V19" s="716"/>
      <c r="W19" s="716"/>
      <c r="X19" s="716"/>
      <c r="Y19" s="716"/>
      <c r="Z19" s="716"/>
      <c r="AA19" s="716"/>
      <c r="AB19" s="716"/>
      <c r="AC19" s="716"/>
      <c r="AD19" s="716"/>
      <c r="AE19" s="716"/>
      <c r="AF19" s="716"/>
      <c r="CN19" s="626"/>
      <c r="CO19" s="626"/>
      <c r="CP19" s="626"/>
      <c r="CQ19" s="626"/>
      <c r="CR19" s="626"/>
      <c r="CS19" s="626"/>
      <c r="CT19" s="626"/>
      <c r="CU19" s="626"/>
      <c r="CV19" s="626"/>
      <c r="CW19" s="626"/>
      <c r="CX19" s="626"/>
      <c r="CY19" s="626"/>
      <c r="CZ19" s="626"/>
      <c r="DA19" s="626"/>
      <c r="DB19" s="626"/>
    </row>
    <row r="20" spans="1:106" ht="19.5" hidden="1" customHeight="1" thickBot="1">
      <c r="A20" s="666"/>
      <c r="B20" s="722"/>
      <c r="C20" s="723"/>
      <c r="D20" s="1645" t="s">
        <v>109</v>
      </c>
      <c r="E20" s="1708"/>
      <c r="F20" s="814">
        <v>0</v>
      </c>
      <c r="G20" s="719">
        <v>0</v>
      </c>
      <c r="H20" s="720">
        <v>0</v>
      </c>
      <c r="I20" s="721">
        <v>0</v>
      </c>
      <c r="K20" s="840"/>
      <c r="L20" s="716"/>
      <c r="M20" s="841"/>
      <c r="N20" s="716"/>
      <c r="O20" s="716"/>
      <c r="P20" s="716"/>
      <c r="Q20" s="716"/>
      <c r="R20" s="716"/>
      <c r="S20" s="716"/>
      <c r="T20" s="716"/>
      <c r="U20" s="716"/>
      <c r="V20" s="716"/>
      <c r="W20" s="716"/>
      <c r="X20" s="716"/>
      <c r="Y20" s="716"/>
      <c r="Z20" s="716"/>
      <c r="AA20" s="716"/>
      <c r="AB20" s="716"/>
      <c r="AC20" s="716"/>
      <c r="AD20" s="716"/>
      <c r="AE20" s="716"/>
      <c r="AF20" s="716"/>
      <c r="CN20" s="626"/>
      <c r="CO20" s="626"/>
      <c r="CP20" s="626"/>
      <c r="CQ20" s="626"/>
      <c r="CR20" s="626"/>
      <c r="CS20" s="626"/>
      <c r="CT20" s="626"/>
      <c r="CU20" s="626"/>
      <c r="CV20" s="626"/>
      <c r="CW20" s="626"/>
      <c r="CX20" s="626"/>
      <c r="CY20" s="626"/>
      <c r="CZ20" s="626"/>
      <c r="DA20" s="626"/>
      <c r="DB20" s="626"/>
    </row>
    <row r="21" spans="1:106" ht="19.5" hidden="1" customHeight="1" thickBot="1">
      <c r="A21" s="666"/>
      <c r="B21" s="722"/>
      <c r="C21" s="723"/>
      <c r="D21" s="1645" t="s">
        <v>110</v>
      </c>
      <c r="E21" s="1708"/>
      <c r="F21" s="814">
        <v>0</v>
      </c>
      <c r="G21" s="719">
        <v>0</v>
      </c>
      <c r="H21" s="720">
        <v>0</v>
      </c>
      <c r="I21" s="721">
        <v>0</v>
      </c>
      <c r="K21" s="840"/>
      <c r="L21" s="716"/>
      <c r="M21" s="841"/>
      <c r="N21" s="716"/>
      <c r="O21" s="716"/>
      <c r="P21" s="716"/>
      <c r="Q21" s="716"/>
      <c r="R21" s="716"/>
      <c r="S21" s="716"/>
      <c r="T21" s="716"/>
      <c r="U21" s="716"/>
      <c r="V21" s="716"/>
      <c r="W21" s="716"/>
      <c r="X21" s="716"/>
      <c r="Y21" s="716"/>
      <c r="Z21" s="716"/>
      <c r="AA21" s="716"/>
      <c r="AB21" s="716"/>
      <c r="AC21" s="716"/>
      <c r="AD21" s="716"/>
      <c r="AE21" s="716"/>
      <c r="AF21" s="716"/>
      <c r="CN21" s="626"/>
      <c r="CO21" s="626"/>
      <c r="CP21" s="626"/>
      <c r="CQ21" s="626"/>
      <c r="CR21" s="626"/>
      <c r="CS21" s="626"/>
      <c r="CT21" s="626"/>
      <c r="CU21" s="626"/>
      <c r="CV21" s="626"/>
      <c r="CW21" s="626"/>
      <c r="CX21" s="626"/>
      <c r="CY21" s="626"/>
      <c r="CZ21" s="626"/>
      <c r="DA21" s="626"/>
      <c r="DB21" s="626"/>
    </row>
    <row r="22" spans="1:106" ht="25.5" customHeight="1" thickBot="1">
      <c r="A22" s="750">
        <v>3</v>
      </c>
      <c r="B22" s="1693" t="s">
        <v>643</v>
      </c>
      <c r="C22" s="1694"/>
      <c r="D22" s="1694"/>
      <c r="E22" s="1694"/>
      <c r="F22" s="842">
        <v>7091.2569999999996</v>
      </c>
      <c r="G22" s="751">
        <v>7953.1407730000001</v>
      </c>
      <c r="H22" s="752">
        <v>508.37554000000006</v>
      </c>
      <c r="I22" s="745">
        <v>15552.773313</v>
      </c>
      <c r="K22" s="840"/>
      <c r="L22" s="716"/>
      <c r="M22" s="841"/>
      <c r="N22" s="716"/>
      <c r="O22" s="716"/>
      <c r="P22" s="716"/>
      <c r="Q22" s="716"/>
      <c r="R22" s="716"/>
      <c r="S22" s="716"/>
      <c r="T22" s="716"/>
      <c r="U22" s="716"/>
      <c r="V22" s="716"/>
      <c r="W22" s="716"/>
      <c r="X22" s="716"/>
      <c r="Y22" s="716"/>
      <c r="Z22" s="716"/>
      <c r="AA22" s="716"/>
      <c r="AB22" s="716"/>
      <c r="AC22" s="716"/>
      <c r="AD22" s="716"/>
      <c r="AE22" s="716"/>
      <c r="AF22" s="716"/>
      <c r="CN22" s="626"/>
      <c r="CO22" s="626"/>
      <c r="CP22" s="626"/>
      <c r="CQ22" s="626"/>
      <c r="CR22" s="626"/>
      <c r="CS22" s="626"/>
      <c r="CT22" s="626"/>
      <c r="CU22" s="626"/>
      <c r="CV22" s="626"/>
      <c r="CW22" s="626"/>
      <c r="CX22" s="626"/>
      <c r="CY22" s="626"/>
      <c r="CZ22" s="626"/>
      <c r="DA22" s="626"/>
      <c r="DB22" s="626"/>
    </row>
    <row r="23" spans="1:106" ht="18" hidden="1" customHeight="1">
      <c r="A23" s="655"/>
      <c r="B23" s="746"/>
      <c r="C23" s="1640" t="s">
        <v>242</v>
      </c>
      <c r="D23" s="1641"/>
      <c r="E23" s="1713"/>
      <c r="F23" s="843">
        <v>0</v>
      </c>
      <c r="G23" s="726">
        <v>0</v>
      </c>
      <c r="H23" s="727">
        <v>0</v>
      </c>
      <c r="I23" s="749">
        <v>0</v>
      </c>
      <c r="K23" s="840"/>
      <c r="L23" s="716"/>
      <c r="M23" s="841"/>
      <c r="N23" s="716"/>
      <c r="O23" s="716"/>
      <c r="P23" s="716"/>
      <c r="Q23" s="716"/>
      <c r="R23" s="716"/>
      <c r="S23" s="716"/>
      <c r="T23" s="716"/>
      <c r="U23" s="716"/>
      <c r="V23" s="716"/>
      <c r="W23" s="716"/>
      <c r="X23" s="716"/>
      <c r="Y23" s="716"/>
      <c r="Z23" s="716"/>
      <c r="AA23" s="716"/>
      <c r="AB23" s="716"/>
      <c r="AC23" s="716"/>
      <c r="AD23" s="716"/>
      <c r="AE23" s="716"/>
      <c r="AF23" s="716"/>
      <c r="CN23" s="626"/>
      <c r="CO23" s="626"/>
      <c r="CP23" s="626"/>
      <c r="CQ23" s="626"/>
      <c r="CR23" s="626"/>
      <c r="CS23" s="626"/>
      <c r="CT23" s="626"/>
      <c r="CU23" s="626"/>
      <c r="CV23" s="626"/>
      <c r="CW23" s="626"/>
      <c r="CX23" s="626"/>
      <c r="CY23" s="626"/>
      <c r="CZ23" s="626"/>
      <c r="DA23" s="626"/>
      <c r="DB23" s="626"/>
    </row>
    <row r="24" spans="1:106" ht="16.5" customHeight="1">
      <c r="A24" s="717"/>
      <c r="B24" s="722"/>
      <c r="C24" s="1638" t="s">
        <v>644</v>
      </c>
      <c r="D24" s="1639"/>
      <c r="E24" s="1650"/>
      <c r="F24" s="814">
        <v>719.72299999999996</v>
      </c>
      <c r="G24" s="719">
        <v>210.55132800000004</v>
      </c>
      <c r="H24" s="720">
        <v>30.177910000000004</v>
      </c>
      <c r="I24" s="721">
        <v>960.45223799999997</v>
      </c>
      <c r="K24" s="840"/>
      <c r="L24" s="716"/>
      <c r="M24" s="841"/>
      <c r="N24" s="716"/>
      <c r="O24" s="716"/>
      <c r="P24" s="716"/>
      <c r="Q24" s="716"/>
      <c r="R24" s="716"/>
      <c r="S24" s="716"/>
      <c r="T24" s="716"/>
      <c r="U24" s="716"/>
      <c r="V24" s="716"/>
      <c r="W24" s="716"/>
      <c r="X24" s="716"/>
      <c r="Y24" s="716"/>
      <c r="Z24" s="716"/>
      <c r="AA24" s="716"/>
      <c r="AB24" s="716"/>
      <c r="AC24" s="716"/>
      <c r="AD24" s="716"/>
      <c r="AE24" s="716"/>
      <c r="AF24" s="716"/>
      <c r="CN24" s="626"/>
      <c r="CO24" s="626"/>
      <c r="CP24" s="626"/>
      <c r="CQ24" s="626"/>
      <c r="CR24" s="626"/>
      <c r="CS24" s="626"/>
      <c r="CT24" s="626"/>
      <c r="CU24" s="626"/>
      <c r="CV24" s="626"/>
      <c r="CW24" s="626"/>
      <c r="CX24" s="626"/>
      <c r="CY24" s="626"/>
      <c r="CZ24" s="626"/>
      <c r="DA24" s="626"/>
      <c r="DB24" s="626"/>
    </row>
    <row r="25" spans="1:106" ht="16.5" customHeight="1">
      <c r="A25" s="717"/>
      <c r="B25" s="722"/>
      <c r="C25" s="1638" t="s">
        <v>645</v>
      </c>
      <c r="D25" s="1639"/>
      <c r="E25" s="1650"/>
      <c r="F25" s="814">
        <v>195.21899999999999</v>
      </c>
      <c r="G25" s="719">
        <v>83.335999999999999</v>
      </c>
      <c r="H25" s="720">
        <v>0.40300000000000002</v>
      </c>
      <c r="I25" s="721">
        <v>278.95800000000003</v>
      </c>
      <c r="K25" s="840"/>
      <c r="L25" s="716"/>
      <c r="M25" s="841"/>
      <c r="N25" s="716"/>
      <c r="O25" s="716"/>
      <c r="P25" s="716"/>
      <c r="Q25" s="716"/>
      <c r="R25" s="716"/>
      <c r="S25" s="716"/>
      <c r="T25" s="716"/>
      <c r="U25" s="716"/>
      <c r="V25" s="716"/>
      <c r="W25" s="716"/>
      <c r="X25" s="716"/>
      <c r="Y25" s="716"/>
      <c r="Z25" s="716"/>
      <c r="AA25" s="716"/>
      <c r="AB25" s="716"/>
      <c r="AC25" s="716"/>
      <c r="AD25" s="716"/>
      <c r="AE25" s="716"/>
      <c r="AF25" s="716"/>
      <c r="CN25" s="626"/>
      <c r="CO25" s="626"/>
      <c r="CP25" s="626"/>
      <c r="CQ25" s="626"/>
      <c r="CR25" s="626"/>
      <c r="CS25" s="626"/>
      <c r="CT25" s="626"/>
      <c r="CU25" s="626"/>
      <c r="CV25" s="626"/>
      <c r="CW25" s="626"/>
      <c r="CX25" s="626"/>
      <c r="CY25" s="626"/>
      <c r="CZ25" s="626"/>
      <c r="DA25" s="626"/>
      <c r="DB25" s="626"/>
    </row>
    <row r="26" spans="1:106" ht="16.5" customHeight="1">
      <c r="A26" s="717"/>
      <c r="B26" s="725"/>
      <c r="C26" s="1638" t="s">
        <v>646</v>
      </c>
      <c r="D26" s="1639"/>
      <c r="E26" s="1650"/>
      <c r="F26" s="843">
        <v>1900.1569999999999</v>
      </c>
      <c r="G26" s="726">
        <v>2132.7202800000005</v>
      </c>
      <c r="H26" s="727">
        <v>56.627229999999997</v>
      </c>
      <c r="I26" s="721">
        <v>4089.5045099999998</v>
      </c>
      <c r="K26" s="840"/>
      <c r="L26" s="716"/>
      <c r="M26" s="841"/>
      <c r="N26" s="716"/>
      <c r="O26" s="716"/>
      <c r="P26" s="716"/>
      <c r="Q26" s="716"/>
      <c r="R26" s="716"/>
      <c r="S26" s="716"/>
      <c r="T26" s="716"/>
      <c r="U26" s="716"/>
      <c r="V26" s="716"/>
      <c r="W26" s="716"/>
      <c r="X26" s="716"/>
      <c r="Y26" s="716"/>
      <c r="Z26" s="716"/>
      <c r="AA26" s="716"/>
      <c r="AB26" s="716"/>
      <c r="AC26" s="716"/>
      <c r="AD26" s="716"/>
      <c r="AE26" s="716"/>
      <c r="AF26" s="716"/>
      <c r="CN26" s="626"/>
      <c r="CO26" s="626"/>
      <c r="CP26" s="626"/>
      <c r="CQ26" s="626"/>
      <c r="CR26" s="626"/>
      <c r="CS26" s="626"/>
      <c r="CT26" s="626"/>
      <c r="CU26" s="626"/>
      <c r="CV26" s="626"/>
      <c r="CW26" s="626"/>
      <c r="CX26" s="626"/>
      <c r="CY26" s="626"/>
      <c r="CZ26" s="626"/>
      <c r="DA26" s="626"/>
      <c r="DB26" s="626"/>
    </row>
    <row r="27" spans="1:106" ht="16.5" customHeight="1">
      <c r="A27" s="717"/>
      <c r="B27" s="725"/>
      <c r="C27" s="1638" t="s">
        <v>647</v>
      </c>
      <c r="D27" s="1639"/>
      <c r="E27" s="1650"/>
      <c r="F27" s="843">
        <v>496.83</v>
      </c>
      <c r="G27" s="726">
        <v>632.21055799999999</v>
      </c>
      <c r="H27" s="727">
        <v>30.068950000000005</v>
      </c>
      <c r="I27" s="721">
        <v>1159.109508</v>
      </c>
      <c r="K27" s="840"/>
      <c r="L27" s="716"/>
      <c r="M27" s="841"/>
      <c r="N27" s="716"/>
      <c r="O27" s="716"/>
      <c r="P27" s="716"/>
      <c r="Q27" s="716"/>
      <c r="R27" s="716"/>
      <c r="S27" s="716"/>
      <c r="T27" s="716"/>
      <c r="U27" s="716"/>
      <c r="V27" s="716"/>
      <c r="W27" s="716"/>
      <c r="X27" s="716"/>
      <c r="Y27" s="716"/>
      <c r="Z27" s="716"/>
      <c r="AA27" s="716"/>
      <c r="AB27" s="716"/>
      <c r="AC27" s="716"/>
      <c r="AD27" s="716"/>
      <c r="AE27" s="716"/>
      <c r="AF27" s="716"/>
      <c r="CN27" s="626"/>
      <c r="CO27" s="626"/>
      <c r="CP27" s="626"/>
      <c r="CQ27" s="626"/>
      <c r="CR27" s="626"/>
      <c r="CS27" s="626"/>
      <c r="CT27" s="626"/>
      <c r="CU27" s="626"/>
      <c r="CV27" s="626"/>
      <c r="CW27" s="626"/>
      <c r="CX27" s="626"/>
      <c r="CY27" s="626"/>
      <c r="CZ27" s="626"/>
      <c r="DA27" s="626"/>
      <c r="DB27" s="626"/>
    </row>
    <row r="28" spans="1:106" ht="16.5" customHeight="1">
      <c r="A28" s="717"/>
      <c r="B28" s="725"/>
      <c r="C28" s="1638" t="s">
        <v>648</v>
      </c>
      <c r="D28" s="1639"/>
      <c r="E28" s="1650"/>
      <c r="F28" s="843">
        <v>1119.806</v>
      </c>
      <c r="G28" s="726">
        <v>233.48500000000001</v>
      </c>
      <c r="H28" s="727">
        <v>70.53152</v>
      </c>
      <c r="I28" s="721">
        <v>1423.8225199999999</v>
      </c>
      <c r="K28" s="840"/>
      <c r="L28" s="716"/>
      <c r="M28" s="841"/>
      <c r="N28" s="716"/>
      <c r="O28" s="716"/>
      <c r="P28" s="716"/>
      <c r="Q28" s="716"/>
      <c r="R28" s="716"/>
      <c r="S28" s="716"/>
      <c r="T28" s="716"/>
      <c r="U28" s="716"/>
      <c r="V28" s="716"/>
      <c r="W28" s="716"/>
      <c r="X28" s="716"/>
      <c r="Y28" s="716"/>
      <c r="Z28" s="716"/>
      <c r="AA28" s="716"/>
      <c r="AB28" s="716"/>
      <c r="AC28" s="716"/>
      <c r="AD28" s="716"/>
      <c r="AE28" s="716"/>
      <c r="AF28" s="716"/>
      <c r="CN28" s="626"/>
      <c r="CO28" s="626"/>
      <c r="CP28" s="626"/>
      <c r="CQ28" s="626"/>
      <c r="CR28" s="626"/>
      <c r="CS28" s="626"/>
      <c r="CT28" s="626"/>
      <c r="CU28" s="626"/>
      <c r="CV28" s="626"/>
      <c r="CW28" s="626"/>
      <c r="CX28" s="626"/>
      <c r="CY28" s="626"/>
      <c r="CZ28" s="626"/>
      <c r="DA28" s="626"/>
      <c r="DB28" s="626"/>
    </row>
    <row r="29" spans="1:106" ht="16.5" customHeight="1">
      <c r="A29" s="728"/>
      <c r="B29" s="725"/>
      <c r="C29" s="1638" t="s">
        <v>649</v>
      </c>
      <c r="D29" s="1639"/>
      <c r="E29" s="1650"/>
      <c r="F29" s="843">
        <v>2224.7759999999998</v>
      </c>
      <c r="G29" s="726">
        <v>4213.4004999999997</v>
      </c>
      <c r="H29" s="727">
        <v>310.82092999999998</v>
      </c>
      <c r="I29" s="721">
        <v>6748.9974299999994</v>
      </c>
      <c r="K29" s="840"/>
      <c r="L29" s="716"/>
      <c r="M29" s="841"/>
      <c r="N29" s="716"/>
      <c r="O29" s="716"/>
      <c r="P29" s="716"/>
      <c r="Q29" s="716"/>
      <c r="R29" s="716"/>
      <c r="S29" s="716"/>
      <c r="T29" s="716"/>
      <c r="U29" s="716"/>
      <c r="V29" s="716"/>
      <c r="W29" s="716"/>
      <c r="X29" s="716"/>
      <c r="Y29" s="716"/>
      <c r="Z29" s="716"/>
      <c r="AA29" s="716"/>
      <c r="AB29" s="716"/>
      <c r="AC29" s="716"/>
      <c r="AD29" s="716"/>
      <c r="AE29" s="716"/>
      <c r="AF29" s="716"/>
      <c r="CN29" s="626"/>
      <c r="CO29" s="626"/>
      <c r="CP29" s="626"/>
      <c r="CQ29" s="626"/>
      <c r="CR29" s="626"/>
      <c r="CS29" s="626"/>
      <c r="CT29" s="626"/>
      <c r="CU29" s="626"/>
      <c r="CV29" s="626"/>
      <c r="CW29" s="626"/>
      <c r="CX29" s="626"/>
      <c r="CY29" s="626"/>
      <c r="CZ29" s="626"/>
      <c r="DA29" s="626"/>
      <c r="DB29" s="626"/>
    </row>
    <row r="30" spans="1:106" ht="30" customHeight="1" thickBot="1">
      <c r="A30" s="728"/>
      <c r="B30" s="725"/>
      <c r="C30" s="1696" t="s">
        <v>650</v>
      </c>
      <c r="D30" s="1697"/>
      <c r="E30" s="1712"/>
      <c r="F30" s="843">
        <v>434.74599999999998</v>
      </c>
      <c r="G30" s="726">
        <v>447.43710699999997</v>
      </c>
      <c r="H30" s="727">
        <v>9.7460000000000004</v>
      </c>
      <c r="I30" s="745">
        <v>891.92910699999993</v>
      </c>
      <c r="K30" s="840"/>
      <c r="L30" s="716"/>
      <c r="M30" s="841"/>
      <c r="N30" s="716"/>
      <c r="O30" s="716"/>
      <c r="P30" s="716"/>
      <c r="Q30" s="716"/>
      <c r="R30" s="716"/>
      <c r="S30" s="716"/>
      <c r="T30" s="716"/>
      <c r="U30" s="716"/>
      <c r="V30" s="716"/>
      <c r="W30" s="716"/>
      <c r="X30" s="716"/>
      <c r="Y30" s="716"/>
      <c r="Z30" s="716"/>
      <c r="AA30" s="716"/>
      <c r="AB30" s="716"/>
      <c r="AC30" s="716"/>
      <c r="AD30" s="716"/>
      <c r="AE30" s="716"/>
      <c r="AF30" s="716"/>
      <c r="CN30" s="626"/>
      <c r="CO30" s="626"/>
      <c r="CP30" s="626"/>
      <c r="CQ30" s="626"/>
      <c r="CR30" s="626"/>
      <c r="CS30" s="626"/>
      <c r="CT30" s="626"/>
      <c r="CU30" s="626"/>
      <c r="CV30" s="626"/>
      <c r="CW30" s="626"/>
      <c r="CX30" s="626"/>
      <c r="CY30" s="626"/>
      <c r="CZ30" s="626"/>
      <c r="DA30" s="626"/>
      <c r="DB30" s="626"/>
    </row>
    <row r="31" spans="1:106" ht="25.5" customHeight="1" thickBot="1">
      <c r="A31" s="750">
        <v>4</v>
      </c>
      <c r="B31" s="1693" t="s">
        <v>651</v>
      </c>
      <c r="C31" s="1694"/>
      <c r="D31" s="1694"/>
      <c r="E31" s="1694"/>
      <c r="F31" s="842">
        <v>48955.671999999999</v>
      </c>
      <c r="G31" s="751">
        <v>15461.306663152</v>
      </c>
      <c r="H31" s="752">
        <v>2631.1517899999999</v>
      </c>
      <c r="I31" s="809">
        <v>67048.130453152</v>
      </c>
      <c r="K31" s="840"/>
      <c r="L31" s="716"/>
      <c r="M31" s="841"/>
      <c r="N31" s="716"/>
      <c r="O31" s="716"/>
      <c r="P31" s="716"/>
      <c r="Q31" s="716"/>
      <c r="R31" s="716"/>
      <c r="S31" s="716"/>
      <c r="T31" s="716"/>
      <c r="U31" s="716"/>
      <c r="V31" s="716"/>
      <c r="W31" s="716"/>
      <c r="X31" s="716"/>
      <c r="Y31" s="716"/>
      <c r="Z31" s="716"/>
      <c r="AA31" s="716"/>
      <c r="AB31" s="716"/>
      <c r="AC31" s="716"/>
      <c r="AD31" s="716"/>
      <c r="AE31" s="716"/>
      <c r="AF31" s="716"/>
      <c r="CN31" s="626"/>
      <c r="CO31" s="626"/>
      <c r="CP31" s="626"/>
      <c r="CQ31" s="626"/>
      <c r="CR31" s="626"/>
      <c r="CS31" s="626"/>
      <c r="CT31" s="626"/>
      <c r="CU31" s="626"/>
      <c r="CV31" s="626"/>
      <c r="CW31" s="626"/>
      <c r="CX31" s="626"/>
      <c r="CY31" s="626"/>
      <c r="CZ31" s="626"/>
      <c r="DA31" s="626"/>
      <c r="DB31" s="626"/>
    </row>
    <row r="32" spans="1:106" ht="25.5" customHeight="1">
      <c r="A32" s="655"/>
      <c r="B32" s="746"/>
      <c r="C32" s="1689" t="s">
        <v>652</v>
      </c>
      <c r="D32" s="1689"/>
      <c r="E32" s="1689"/>
      <c r="F32" s="843">
        <v>12628.475</v>
      </c>
      <c r="G32" s="726">
        <v>4695.0719882899975</v>
      </c>
      <c r="H32" s="727">
        <v>1091.43577</v>
      </c>
      <c r="I32" s="749">
        <v>18414.98275829</v>
      </c>
      <c r="K32" s="840"/>
      <c r="L32" s="716"/>
      <c r="M32" s="841"/>
      <c r="N32" s="716"/>
      <c r="O32" s="716"/>
      <c r="P32" s="716"/>
      <c r="Q32" s="716"/>
      <c r="R32" s="716"/>
      <c r="S32" s="716"/>
      <c r="T32" s="716"/>
      <c r="U32" s="716"/>
      <c r="V32" s="716"/>
      <c r="W32" s="716"/>
      <c r="X32" s="716"/>
      <c r="Y32" s="716"/>
      <c r="Z32" s="716"/>
      <c r="AA32" s="716"/>
      <c r="AB32" s="716"/>
      <c r="AC32" s="716"/>
      <c r="AD32" s="716"/>
      <c r="AE32" s="716"/>
      <c r="AF32" s="716"/>
      <c r="CN32" s="626"/>
      <c r="CO32" s="626"/>
      <c r="CP32" s="626"/>
      <c r="CQ32" s="626"/>
      <c r="CR32" s="626"/>
      <c r="CS32" s="626"/>
      <c r="CT32" s="626"/>
      <c r="CU32" s="626"/>
      <c r="CV32" s="626"/>
      <c r="CW32" s="626"/>
      <c r="CX32" s="626"/>
      <c r="CY32" s="626"/>
      <c r="CZ32" s="626"/>
      <c r="DA32" s="626"/>
      <c r="DB32" s="626"/>
    </row>
    <row r="33" spans="1:106" ht="25.5" customHeight="1">
      <c r="A33" s="717"/>
      <c r="B33" s="722"/>
      <c r="C33" s="1651" t="s">
        <v>653</v>
      </c>
      <c r="D33" s="1651"/>
      <c r="E33" s="1651"/>
      <c r="F33" s="814">
        <v>1577.223</v>
      </c>
      <c r="G33" s="719">
        <v>29.704000000000001</v>
      </c>
      <c r="H33" s="720">
        <v>86.647999999999996</v>
      </c>
      <c r="I33" s="721">
        <v>1693.575</v>
      </c>
      <c r="K33" s="840"/>
      <c r="L33" s="716"/>
      <c r="M33" s="841"/>
      <c r="N33" s="716"/>
      <c r="O33" s="716"/>
      <c r="P33" s="716"/>
      <c r="Q33" s="716"/>
      <c r="R33" s="716"/>
      <c r="S33" s="716"/>
      <c r="T33" s="716"/>
      <c r="U33" s="716"/>
      <c r="V33" s="716"/>
      <c r="W33" s="716"/>
      <c r="X33" s="716"/>
      <c r="Y33" s="716"/>
      <c r="Z33" s="716"/>
      <c r="AA33" s="716"/>
      <c r="AB33" s="716"/>
      <c r="AC33" s="716"/>
      <c r="AD33" s="716"/>
      <c r="AE33" s="716"/>
      <c r="AF33" s="716"/>
      <c r="CN33" s="626"/>
      <c r="CO33" s="626"/>
      <c r="CP33" s="626"/>
      <c r="CQ33" s="626"/>
      <c r="CR33" s="626"/>
      <c r="CS33" s="626"/>
      <c r="CT33" s="626"/>
      <c r="CU33" s="626"/>
      <c r="CV33" s="626"/>
      <c r="CW33" s="626"/>
      <c r="CX33" s="626"/>
      <c r="CY33" s="626"/>
      <c r="CZ33" s="626"/>
      <c r="DA33" s="626"/>
      <c r="DB33" s="626"/>
    </row>
    <row r="34" spans="1:106" ht="30.75" customHeight="1">
      <c r="A34" s="717"/>
      <c r="B34" s="722"/>
      <c r="C34" s="1651" t="s">
        <v>654</v>
      </c>
      <c r="D34" s="1651"/>
      <c r="E34" s="1651"/>
      <c r="F34" s="814">
        <v>908.41899999999998</v>
      </c>
      <c r="G34" s="719">
        <v>265.13919599999997</v>
      </c>
      <c r="H34" s="720">
        <v>44.285719999999998</v>
      </c>
      <c r="I34" s="721">
        <v>1217.843916</v>
      </c>
      <c r="K34" s="840"/>
      <c r="L34" s="716"/>
      <c r="M34" s="841"/>
      <c r="N34" s="716"/>
      <c r="O34" s="716"/>
      <c r="P34" s="716"/>
      <c r="Q34" s="716"/>
      <c r="R34" s="716"/>
      <c r="S34" s="716"/>
      <c r="T34" s="716"/>
      <c r="U34" s="716"/>
      <c r="V34" s="716"/>
      <c r="W34" s="716"/>
      <c r="X34" s="716"/>
      <c r="Y34" s="716"/>
      <c r="Z34" s="716"/>
      <c r="AA34" s="716"/>
      <c r="AB34" s="716"/>
      <c r="AC34" s="716"/>
      <c r="AD34" s="716"/>
      <c r="AE34" s="716"/>
      <c r="AF34" s="716"/>
      <c r="CN34" s="626"/>
      <c r="CO34" s="626"/>
      <c r="CP34" s="626"/>
      <c r="CQ34" s="626"/>
      <c r="CR34" s="626"/>
      <c r="CS34" s="626"/>
      <c r="CT34" s="626"/>
      <c r="CU34" s="626"/>
      <c r="CV34" s="626"/>
      <c r="CW34" s="626"/>
      <c r="CX34" s="626"/>
      <c r="CY34" s="626"/>
      <c r="CZ34" s="626"/>
      <c r="DA34" s="626"/>
      <c r="DB34" s="626"/>
    </row>
    <row r="35" spans="1:106" ht="25.5" customHeight="1">
      <c r="A35" s="717"/>
      <c r="B35" s="718"/>
      <c r="C35" s="1651" t="s">
        <v>655</v>
      </c>
      <c r="D35" s="1651"/>
      <c r="E35" s="1651"/>
      <c r="F35" s="814">
        <v>9546.9879999999994</v>
      </c>
      <c r="G35" s="719">
        <v>2785.8565031819999</v>
      </c>
      <c r="H35" s="720">
        <v>456.39449000000002</v>
      </c>
      <c r="I35" s="721">
        <v>12789.238993182</v>
      </c>
      <c r="K35" s="840"/>
      <c r="L35" s="716"/>
      <c r="M35" s="841"/>
      <c r="N35" s="716"/>
      <c r="O35" s="716"/>
      <c r="P35" s="716"/>
      <c r="Q35" s="716"/>
      <c r="R35" s="716"/>
      <c r="S35" s="716"/>
      <c r="T35" s="716"/>
      <c r="U35" s="716"/>
      <c r="V35" s="716"/>
      <c r="W35" s="716"/>
      <c r="X35" s="716"/>
      <c r="Y35" s="716"/>
      <c r="Z35" s="716"/>
      <c r="AA35" s="716"/>
      <c r="AB35" s="716"/>
      <c r="AC35" s="716"/>
      <c r="AD35" s="716"/>
      <c r="AE35" s="716"/>
      <c r="AF35" s="716"/>
      <c r="CN35" s="626"/>
      <c r="CO35" s="626"/>
      <c r="CP35" s="626"/>
      <c r="CQ35" s="626"/>
      <c r="CR35" s="626"/>
      <c r="CS35" s="626"/>
      <c r="CT35" s="626"/>
      <c r="CU35" s="626"/>
      <c r="CV35" s="626"/>
      <c r="CW35" s="626"/>
      <c r="CX35" s="626"/>
      <c r="CY35" s="626"/>
      <c r="CZ35" s="626"/>
      <c r="DA35" s="626"/>
      <c r="DB35" s="626"/>
    </row>
    <row r="36" spans="1:106" ht="27" customHeight="1">
      <c r="A36" s="717"/>
      <c r="B36" s="718"/>
      <c r="C36" s="1651" t="s">
        <v>656</v>
      </c>
      <c r="D36" s="1651"/>
      <c r="E36" s="1651"/>
      <c r="F36" s="822">
        <v>319.03899999999999</v>
      </c>
      <c r="G36" s="729">
        <v>64.712911380000008</v>
      </c>
      <c r="H36" s="730">
        <v>55.761360000000003</v>
      </c>
      <c r="I36" s="721">
        <v>439.51327137999999</v>
      </c>
      <c r="K36" s="840"/>
      <c r="L36" s="716"/>
      <c r="M36" s="841"/>
      <c r="N36" s="716"/>
      <c r="O36" s="716"/>
      <c r="P36" s="716"/>
      <c r="Q36" s="716"/>
      <c r="R36" s="716"/>
      <c r="S36" s="716"/>
      <c r="T36" s="716"/>
      <c r="U36" s="716"/>
      <c r="V36" s="716"/>
      <c r="W36" s="716"/>
      <c r="X36" s="716"/>
      <c r="Y36" s="716"/>
      <c r="Z36" s="716"/>
      <c r="AA36" s="716"/>
      <c r="AB36" s="716"/>
      <c r="AC36" s="716"/>
      <c r="AD36" s="716"/>
      <c r="AE36" s="716"/>
      <c r="AF36" s="716"/>
      <c r="CN36" s="626"/>
      <c r="CO36" s="626"/>
      <c r="CP36" s="626"/>
      <c r="CQ36" s="626"/>
      <c r="CR36" s="626"/>
      <c r="CS36" s="626"/>
      <c r="CT36" s="626"/>
      <c r="CU36" s="626"/>
      <c r="CV36" s="626"/>
      <c r="CW36" s="626"/>
      <c r="CX36" s="626"/>
      <c r="CY36" s="626"/>
      <c r="CZ36" s="626"/>
      <c r="DA36" s="626"/>
      <c r="DB36" s="626"/>
    </row>
    <row r="37" spans="1:106" ht="27" customHeight="1">
      <c r="A37" s="717"/>
      <c r="B37" s="718"/>
      <c r="C37" s="1651" t="s">
        <v>657</v>
      </c>
      <c r="D37" s="1651"/>
      <c r="E37" s="1651"/>
      <c r="F37" s="822">
        <v>4835.3789999999999</v>
      </c>
      <c r="G37" s="729">
        <v>2662.287964000001</v>
      </c>
      <c r="H37" s="730">
        <v>121.05736999999999</v>
      </c>
      <c r="I37" s="721">
        <v>7618.7243340000005</v>
      </c>
      <c r="K37" s="840"/>
      <c r="L37" s="716"/>
      <c r="M37" s="841"/>
      <c r="N37" s="716"/>
      <c r="O37" s="716"/>
      <c r="P37" s="716"/>
      <c r="Q37" s="716"/>
      <c r="R37" s="716"/>
      <c r="S37" s="716"/>
      <c r="T37" s="716"/>
      <c r="U37" s="716"/>
      <c r="V37" s="716"/>
      <c r="W37" s="716"/>
      <c r="X37" s="716"/>
      <c r="Y37" s="716"/>
      <c r="Z37" s="716"/>
      <c r="AA37" s="716"/>
      <c r="AB37" s="716"/>
      <c r="AC37" s="716"/>
      <c r="AD37" s="716"/>
      <c r="AE37" s="716"/>
      <c r="AF37" s="716"/>
      <c r="CN37" s="626"/>
      <c r="CO37" s="626"/>
      <c r="CP37" s="626"/>
      <c r="CQ37" s="626"/>
      <c r="CR37" s="626"/>
      <c r="CS37" s="626"/>
      <c r="CT37" s="626"/>
      <c r="CU37" s="626"/>
      <c r="CV37" s="626"/>
      <c r="CW37" s="626"/>
      <c r="CX37" s="626"/>
      <c r="CY37" s="626"/>
      <c r="CZ37" s="626"/>
      <c r="DA37" s="626"/>
      <c r="DB37" s="626"/>
    </row>
    <row r="38" spans="1:106" ht="27" customHeight="1">
      <c r="A38" s="717"/>
      <c r="B38" s="718"/>
      <c r="C38" s="1651" t="s">
        <v>658</v>
      </c>
      <c r="D38" s="1651"/>
      <c r="E38" s="1651"/>
      <c r="F38" s="822">
        <v>14.456</v>
      </c>
      <c r="G38" s="729">
        <v>0</v>
      </c>
      <c r="H38" s="730">
        <v>0</v>
      </c>
      <c r="I38" s="721">
        <v>14.456</v>
      </c>
      <c r="K38" s="840"/>
      <c r="L38" s="716"/>
      <c r="M38" s="841"/>
      <c r="N38" s="716"/>
      <c r="O38" s="716"/>
      <c r="P38" s="716"/>
      <c r="Q38" s="716"/>
      <c r="R38" s="716"/>
      <c r="S38" s="716"/>
      <c r="T38" s="716"/>
      <c r="U38" s="716"/>
      <c r="V38" s="716"/>
      <c r="W38" s="716"/>
      <c r="X38" s="716"/>
      <c r="Y38" s="716"/>
      <c r="Z38" s="716"/>
      <c r="AA38" s="716"/>
      <c r="AB38" s="716"/>
      <c r="AC38" s="716"/>
      <c r="AD38" s="716"/>
      <c r="AE38" s="716"/>
      <c r="AF38" s="716"/>
      <c r="CN38" s="626"/>
      <c r="CO38" s="626"/>
      <c r="CP38" s="626"/>
      <c r="CQ38" s="626"/>
      <c r="CR38" s="626"/>
      <c r="CS38" s="626"/>
      <c r="CT38" s="626"/>
      <c r="CU38" s="626"/>
      <c r="CV38" s="626"/>
      <c r="CW38" s="626"/>
      <c r="CX38" s="626"/>
      <c r="CY38" s="626"/>
      <c r="CZ38" s="626"/>
      <c r="DA38" s="626"/>
      <c r="DB38" s="626"/>
    </row>
    <row r="39" spans="1:106" ht="27.75" customHeight="1">
      <c r="A39" s="717"/>
      <c r="B39" s="718"/>
      <c r="C39" s="1651" t="s">
        <v>659</v>
      </c>
      <c r="D39" s="1651"/>
      <c r="E39" s="1651"/>
      <c r="F39" s="822">
        <v>188.93600000000001</v>
      </c>
      <c r="G39" s="729">
        <v>48.894667500000004</v>
      </c>
      <c r="H39" s="730">
        <v>4.2679999999999998</v>
      </c>
      <c r="I39" s="721">
        <v>242.0986675</v>
      </c>
      <c r="K39" s="840"/>
      <c r="L39" s="716"/>
      <c r="M39" s="841"/>
      <c r="N39" s="716"/>
      <c r="O39" s="716"/>
      <c r="P39" s="716"/>
      <c r="Q39" s="716"/>
      <c r="R39" s="716"/>
      <c r="S39" s="716"/>
      <c r="T39" s="716"/>
      <c r="U39" s="716"/>
      <c r="V39" s="716"/>
      <c r="W39" s="716"/>
      <c r="X39" s="716"/>
      <c r="Y39" s="716"/>
      <c r="Z39" s="716"/>
      <c r="AA39" s="716"/>
      <c r="AB39" s="716"/>
      <c r="AC39" s="716"/>
      <c r="AD39" s="716"/>
      <c r="AE39" s="716"/>
      <c r="AF39" s="716"/>
      <c r="CN39" s="626"/>
      <c r="CO39" s="626"/>
      <c r="CP39" s="626"/>
      <c r="CQ39" s="626"/>
      <c r="CR39" s="626"/>
      <c r="CS39" s="626"/>
      <c r="CT39" s="626"/>
      <c r="CU39" s="626"/>
      <c r="CV39" s="626"/>
      <c r="CW39" s="626"/>
      <c r="CX39" s="626"/>
      <c r="CY39" s="626"/>
      <c r="CZ39" s="626"/>
      <c r="DA39" s="626"/>
      <c r="DB39" s="626"/>
    </row>
    <row r="40" spans="1:106" ht="26.25" customHeight="1">
      <c r="A40" s="717"/>
      <c r="B40" s="718"/>
      <c r="C40" s="1651" t="s">
        <v>660</v>
      </c>
      <c r="D40" s="1651"/>
      <c r="E40" s="1651"/>
      <c r="F40" s="822">
        <v>15689.120999999999</v>
      </c>
      <c r="G40" s="729">
        <v>4027.3712245000002</v>
      </c>
      <c r="H40" s="730">
        <v>527.44992999999988</v>
      </c>
      <c r="I40" s="721">
        <v>20243.9421545</v>
      </c>
      <c r="K40" s="840"/>
      <c r="L40" s="716"/>
      <c r="M40" s="841"/>
      <c r="N40" s="716"/>
      <c r="O40" s="716"/>
      <c r="P40" s="716"/>
      <c r="Q40" s="716"/>
      <c r="R40" s="716"/>
      <c r="S40" s="716"/>
      <c r="T40" s="716"/>
      <c r="U40" s="716"/>
      <c r="V40" s="716"/>
      <c r="W40" s="716"/>
      <c r="X40" s="716"/>
      <c r="Y40" s="716"/>
      <c r="Z40" s="716"/>
      <c r="AA40" s="716"/>
      <c r="AB40" s="716"/>
      <c r="AC40" s="716"/>
      <c r="AD40" s="716"/>
      <c r="AE40" s="716"/>
      <c r="AF40" s="716"/>
      <c r="CN40" s="626"/>
      <c r="CO40" s="626"/>
      <c r="CP40" s="626"/>
      <c r="CQ40" s="626"/>
      <c r="CR40" s="626"/>
      <c r="CS40" s="626"/>
      <c r="CT40" s="626"/>
      <c r="CU40" s="626"/>
      <c r="CV40" s="626"/>
      <c r="CW40" s="626"/>
      <c r="CX40" s="626"/>
      <c r="CY40" s="626"/>
      <c r="CZ40" s="626"/>
      <c r="DA40" s="626"/>
      <c r="DB40" s="626"/>
    </row>
    <row r="41" spans="1:106" ht="29.25" customHeight="1">
      <c r="A41" s="717"/>
      <c r="B41" s="718"/>
      <c r="C41" s="1651" t="s">
        <v>661</v>
      </c>
      <c r="D41" s="1651"/>
      <c r="E41" s="1651"/>
      <c r="F41" s="822">
        <v>981.11900000000003</v>
      </c>
      <c r="G41" s="729">
        <v>496.78595050000001</v>
      </c>
      <c r="H41" s="730">
        <v>218.62412</v>
      </c>
      <c r="I41" s="721">
        <v>1696.5290705</v>
      </c>
      <c r="K41" s="840"/>
      <c r="L41" s="716"/>
      <c r="M41" s="841"/>
      <c r="N41" s="716"/>
      <c r="O41" s="716"/>
      <c r="P41" s="716"/>
      <c r="Q41" s="716"/>
      <c r="R41" s="716"/>
      <c r="S41" s="716"/>
      <c r="T41" s="716"/>
      <c r="U41" s="716"/>
      <c r="V41" s="716"/>
      <c r="W41" s="716"/>
      <c r="X41" s="716"/>
      <c r="Y41" s="716"/>
      <c r="Z41" s="716"/>
      <c r="AA41" s="716"/>
      <c r="AB41" s="716"/>
      <c r="AC41" s="716"/>
      <c r="AD41" s="716"/>
      <c r="AE41" s="716"/>
      <c r="AF41" s="716"/>
      <c r="CN41" s="626"/>
      <c r="CO41" s="626"/>
      <c r="CP41" s="626"/>
      <c r="CQ41" s="626"/>
      <c r="CR41" s="626"/>
      <c r="CS41" s="626"/>
      <c r="CT41" s="626"/>
      <c r="CU41" s="626"/>
      <c r="CV41" s="626"/>
      <c r="CW41" s="626"/>
      <c r="CX41" s="626"/>
      <c r="CY41" s="626"/>
      <c r="CZ41" s="626"/>
      <c r="DA41" s="626"/>
      <c r="DB41" s="626"/>
    </row>
    <row r="42" spans="1:106" ht="27" customHeight="1">
      <c r="A42" s="662"/>
      <c r="B42" s="718"/>
      <c r="C42" s="1651" t="s">
        <v>243</v>
      </c>
      <c r="D42" s="1651"/>
      <c r="E42" s="1651"/>
      <c r="F42" s="814">
        <v>0</v>
      </c>
      <c r="G42" s="719">
        <v>0</v>
      </c>
      <c r="H42" s="720">
        <v>0</v>
      </c>
      <c r="I42" s="721">
        <v>0</v>
      </c>
      <c r="K42" s="840"/>
      <c r="L42" s="716"/>
      <c r="M42" s="841"/>
      <c r="N42" s="716"/>
      <c r="O42" s="716"/>
      <c r="P42" s="716"/>
      <c r="Q42" s="716"/>
      <c r="R42" s="716"/>
      <c r="S42" s="716"/>
      <c r="T42" s="716"/>
      <c r="U42" s="716"/>
      <c r="V42" s="716"/>
      <c r="W42" s="716"/>
      <c r="X42" s="716"/>
      <c r="Y42" s="716"/>
      <c r="Z42" s="716"/>
      <c r="AA42" s="716"/>
      <c r="AB42" s="716"/>
      <c r="AC42" s="716"/>
      <c r="AD42" s="716"/>
      <c r="AE42" s="716"/>
      <c r="AF42" s="716"/>
      <c r="CN42" s="626"/>
      <c r="CO42" s="626"/>
      <c r="CP42" s="626"/>
      <c r="CQ42" s="626"/>
      <c r="CR42" s="626"/>
      <c r="CS42" s="626"/>
      <c r="CT42" s="626"/>
      <c r="CU42" s="626"/>
      <c r="CV42" s="626"/>
      <c r="CW42" s="626"/>
      <c r="CX42" s="626"/>
      <c r="CY42" s="626"/>
      <c r="CZ42" s="626"/>
      <c r="DA42" s="626"/>
      <c r="DB42" s="626"/>
    </row>
    <row r="43" spans="1:106" ht="27.75" customHeight="1" thickBot="1">
      <c r="A43" s="805"/>
      <c r="B43" s="806"/>
      <c r="C43" s="1704" t="s">
        <v>662</v>
      </c>
      <c r="D43" s="1705"/>
      <c r="E43" s="1716"/>
      <c r="F43" s="844">
        <v>2266.5169999999998</v>
      </c>
      <c r="G43" s="807">
        <v>385.48225780000104</v>
      </c>
      <c r="H43" s="808">
        <v>25.227029999999971</v>
      </c>
      <c r="I43" s="809">
        <v>2677.226287800001</v>
      </c>
      <c r="K43" s="840"/>
      <c r="L43" s="716"/>
      <c r="M43" s="841"/>
      <c r="N43" s="716"/>
      <c r="O43" s="716"/>
      <c r="P43" s="716"/>
      <c r="Q43" s="716"/>
      <c r="R43" s="716"/>
      <c r="S43" s="716"/>
      <c r="T43" s="716"/>
      <c r="U43" s="716"/>
      <c r="V43" s="716"/>
      <c r="W43" s="716"/>
      <c r="X43" s="716"/>
      <c r="Y43" s="716"/>
      <c r="Z43" s="716"/>
      <c r="AA43" s="716"/>
      <c r="AB43" s="716"/>
      <c r="AC43" s="716"/>
      <c r="AD43" s="716"/>
      <c r="AE43" s="716"/>
      <c r="AF43" s="716"/>
      <c r="CN43" s="626"/>
      <c r="CO43" s="626"/>
      <c r="CP43" s="626"/>
      <c r="CQ43" s="626"/>
      <c r="CR43" s="626"/>
      <c r="CS43" s="626"/>
      <c r="CT43" s="626"/>
      <c r="CU43" s="626"/>
      <c r="CV43" s="626"/>
      <c r="CW43" s="626"/>
      <c r="CX43" s="626"/>
      <c r="CY43" s="626"/>
      <c r="CZ43" s="626"/>
      <c r="DA43" s="626"/>
      <c r="DB43" s="626"/>
    </row>
    <row r="44" spans="1:106" ht="25.5" customHeight="1" thickBot="1">
      <c r="A44" s="750">
        <v>5</v>
      </c>
      <c r="B44" s="1693" t="s">
        <v>663</v>
      </c>
      <c r="C44" s="1694"/>
      <c r="D44" s="1694"/>
      <c r="E44" s="1694"/>
      <c r="F44" s="842">
        <v>71373.615999999995</v>
      </c>
      <c r="G44" s="751">
        <v>24916.237022000001</v>
      </c>
      <c r="H44" s="752">
        <v>1710.51226</v>
      </c>
      <c r="I44" s="738">
        <v>98000.365281999999</v>
      </c>
      <c r="K44" s="840"/>
      <c r="L44" s="716"/>
      <c r="M44" s="841"/>
      <c r="N44" s="716"/>
      <c r="O44" s="716"/>
      <c r="P44" s="716"/>
      <c r="Q44" s="716"/>
      <c r="R44" s="716"/>
      <c r="S44" s="716"/>
      <c r="T44" s="716"/>
      <c r="U44" s="716"/>
      <c r="V44" s="716"/>
      <c r="W44" s="716"/>
      <c r="X44" s="716"/>
      <c r="Y44" s="716"/>
      <c r="Z44" s="716"/>
      <c r="AA44" s="716"/>
      <c r="AB44" s="716"/>
      <c r="AC44" s="716"/>
      <c r="AD44" s="716"/>
      <c r="AE44" s="716"/>
      <c r="AF44" s="716"/>
      <c r="CN44" s="626"/>
      <c r="CO44" s="626"/>
      <c r="CP44" s="626"/>
      <c r="CQ44" s="626"/>
      <c r="CR44" s="626"/>
      <c r="CS44" s="626"/>
      <c r="CT44" s="626"/>
      <c r="CU44" s="626"/>
      <c r="CV44" s="626"/>
      <c r="CW44" s="626"/>
      <c r="CX44" s="626"/>
      <c r="CY44" s="626"/>
      <c r="CZ44" s="626"/>
      <c r="DA44" s="626"/>
      <c r="DB44" s="626"/>
    </row>
    <row r="45" spans="1:106" ht="25.5" customHeight="1">
      <c r="A45" s="728"/>
      <c r="B45" s="845"/>
      <c r="C45" s="1717" t="s">
        <v>664</v>
      </c>
      <c r="D45" s="1717"/>
      <c r="E45" s="1717"/>
      <c r="F45" s="843">
        <v>4708.098</v>
      </c>
      <c r="G45" s="726">
        <v>2174.3397345000003</v>
      </c>
      <c r="H45" s="727">
        <v>220.69964000000002</v>
      </c>
      <c r="I45" s="749">
        <v>7103.137374500001</v>
      </c>
      <c r="K45" s="840"/>
      <c r="L45" s="716"/>
      <c r="M45" s="841"/>
      <c r="N45" s="716"/>
      <c r="O45" s="716"/>
      <c r="P45" s="716"/>
      <c r="Q45" s="716"/>
      <c r="R45" s="716"/>
      <c r="S45" s="716"/>
      <c r="T45" s="716"/>
      <c r="U45" s="716"/>
      <c r="V45" s="716"/>
      <c r="W45" s="716"/>
      <c r="X45" s="716"/>
      <c r="Y45" s="716"/>
      <c r="Z45" s="716"/>
      <c r="AA45" s="716"/>
      <c r="AB45" s="716"/>
      <c r="AC45" s="716"/>
      <c r="AD45" s="716"/>
      <c r="AE45" s="716"/>
      <c r="AF45" s="716"/>
      <c r="CN45" s="626"/>
      <c r="CO45" s="626"/>
      <c r="CP45" s="626"/>
      <c r="CQ45" s="626"/>
      <c r="CR45" s="626"/>
      <c r="CS45" s="626"/>
      <c r="CT45" s="626"/>
      <c r="CU45" s="626"/>
      <c r="CV45" s="626"/>
      <c r="CW45" s="626"/>
      <c r="CX45" s="626"/>
      <c r="CY45" s="626"/>
      <c r="CZ45" s="626"/>
      <c r="DA45" s="626"/>
      <c r="DB45" s="626"/>
    </row>
    <row r="46" spans="1:106" ht="25.5" customHeight="1">
      <c r="A46" s="717"/>
      <c r="B46" s="718"/>
      <c r="C46" s="1651" t="s">
        <v>665</v>
      </c>
      <c r="D46" s="1651"/>
      <c r="E46" s="1651"/>
      <c r="F46" s="814">
        <v>151.69999999999999</v>
      </c>
      <c r="G46" s="719">
        <v>121.621</v>
      </c>
      <c r="H46" s="720">
        <v>0</v>
      </c>
      <c r="I46" s="721">
        <v>273.32100000000003</v>
      </c>
      <c r="K46" s="840"/>
      <c r="L46" s="716"/>
      <c r="M46" s="841"/>
      <c r="N46" s="716"/>
      <c r="O46" s="716"/>
      <c r="P46" s="716"/>
      <c r="Q46" s="716"/>
      <c r="R46" s="716"/>
      <c r="S46" s="716"/>
      <c r="T46" s="716"/>
      <c r="U46" s="716"/>
      <c r="V46" s="716"/>
      <c r="W46" s="716"/>
      <c r="X46" s="716"/>
      <c r="Y46" s="716"/>
      <c r="Z46" s="716"/>
      <c r="AA46" s="716"/>
      <c r="AB46" s="716"/>
      <c r="AC46" s="716"/>
      <c r="AD46" s="716"/>
      <c r="AE46" s="716"/>
      <c r="AF46" s="716"/>
      <c r="CN46" s="626"/>
      <c r="CO46" s="626"/>
      <c r="CP46" s="626"/>
      <c r="CQ46" s="626"/>
      <c r="CR46" s="626"/>
      <c r="CS46" s="626"/>
      <c r="CT46" s="626"/>
      <c r="CU46" s="626"/>
      <c r="CV46" s="626"/>
      <c r="CW46" s="626"/>
      <c r="CX46" s="626"/>
      <c r="CY46" s="626"/>
      <c r="CZ46" s="626"/>
      <c r="DA46" s="626"/>
      <c r="DB46" s="626"/>
    </row>
    <row r="47" spans="1:106" ht="25.5" customHeight="1">
      <c r="A47" s="717"/>
      <c r="B47" s="718"/>
      <c r="C47" s="1651" t="s">
        <v>666</v>
      </c>
      <c r="D47" s="1651"/>
      <c r="E47" s="1651"/>
      <c r="F47" s="814">
        <v>481.62799999999999</v>
      </c>
      <c r="G47" s="719">
        <v>208.458</v>
      </c>
      <c r="H47" s="720">
        <v>29.44068</v>
      </c>
      <c r="I47" s="721">
        <v>719.52667999999994</v>
      </c>
      <c r="K47" s="840"/>
      <c r="L47" s="716"/>
      <c r="M47" s="841"/>
      <c r="N47" s="716"/>
      <c r="O47" s="716"/>
      <c r="P47" s="716"/>
      <c r="Q47" s="716"/>
      <c r="R47" s="716"/>
      <c r="S47" s="716"/>
      <c r="T47" s="716"/>
      <c r="U47" s="716"/>
      <c r="V47" s="716"/>
      <c r="W47" s="716"/>
      <c r="X47" s="716"/>
      <c r="Y47" s="716"/>
      <c r="Z47" s="716"/>
      <c r="AA47" s="716"/>
      <c r="AB47" s="716"/>
      <c r="AC47" s="716"/>
      <c r="AD47" s="716"/>
      <c r="AE47" s="716"/>
      <c r="AF47" s="716"/>
      <c r="CN47" s="626"/>
      <c r="CO47" s="626"/>
      <c r="CP47" s="626"/>
      <c r="CQ47" s="626"/>
      <c r="CR47" s="626"/>
      <c r="CS47" s="626"/>
      <c r="CT47" s="626"/>
      <c r="CU47" s="626"/>
      <c r="CV47" s="626"/>
      <c r="CW47" s="626"/>
      <c r="CX47" s="626"/>
      <c r="CY47" s="626"/>
      <c r="CZ47" s="626"/>
      <c r="DA47" s="626"/>
      <c r="DB47" s="626"/>
    </row>
    <row r="48" spans="1:106" ht="25.5" customHeight="1">
      <c r="A48" s="717"/>
      <c r="B48" s="718"/>
      <c r="C48" s="1651" t="s">
        <v>667</v>
      </c>
      <c r="D48" s="1651"/>
      <c r="E48" s="1651"/>
      <c r="F48" s="822">
        <v>15852.326999999999</v>
      </c>
      <c r="G48" s="729">
        <v>3345.3593820000001</v>
      </c>
      <c r="H48" s="730">
        <v>468.48153000000002</v>
      </c>
      <c r="I48" s="721">
        <v>19666.167912000001</v>
      </c>
      <c r="K48" s="840"/>
      <c r="L48" s="716"/>
      <c r="M48" s="841"/>
      <c r="N48" s="716"/>
      <c r="O48" s="716"/>
      <c r="P48" s="716"/>
      <c r="Q48" s="716"/>
      <c r="R48" s="716"/>
      <c r="S48" s="716"/>
      <c r="T48" s="716"/>
      <c r="U48" s="716"/>
      <c r="V48" s="716"/>
      <c r="W48" s="716"/>
      <c r="X48" s="716"/>
      <c r="Y48" s="716"/>
      <c r="Z48" s="716"/>
      <c r="AA48" s="716"/>
      <c r="AB48" s="716"/>
      <c r="AC48" s="716"/>
      <c r="AD48" s="716"/>
      <c r="AE48" s="716"/>
      <c r="AF48" s="716"/>
      <c r="CN48" s="626"/>
      <c r="CO48" s="626"/>
      <c r="CP48" s="626"/>
      <c r="CQ48" s="626"/>
      <c r="CR48" s="626"/>
      <c r="CS48" s="626"/>
      <c r="CT48" s="626"/>
      <c r="CU48" s="626"/>
      <c r="CV48" s="626"/>
      <c r="CW48" s="626"/>
      <c r="CX48" s="626"/>
      <c r="CY48" s="626"/>
      <c r="CZ48" s="626"/>
      <c r="DA48" s="626"/>
      <c r="DB48" s="626"/>
    </row>
    <row r="49" spans="1:106" ht="25.5" customHeight="1">
      <c r="A49" s="717"/>
      <c r="B49" s="718"/>
      <c r="C49" s="1651" t="s">
        <v>668</v>
      </c>
      <c r="D49" s="1651"/>
      <c r="E49" s="1651"/>
      <c r="F49" s="822">
        <v>81.033000000000001</v>
      </c>
      <c r="G49" s="729">
        <v>2.4340429999999995</v>
      </c>
      <c r="H49" s="730">
        <v>6.0409999999999998E-2</v>
      </c>
      <c r="I49" s="721">
        <v>83.527453000000008</v>
      </c>
      <c r="K49" s="840"/>
      <c r="L49" s="716"/>
      <c r="M49" s="841"/>
      <c r="N49" s="716"/>
      <c r="O49" s="716"/>
      <c r="P49" s="716"/>
      <c r="Q49" s="716"/>
      <c r="R49" s="716"/>
      <c r="S49" s="716"/>
      <c r="T49" s="716"/>
      <c r="U49" s="716"/>
      <c r="V49" s="716"/>
      <c r="W49" s="716"/>
      <c r="X49" s="716"/>
      <c r="Y49" s="716"/>
      <c r="Z49" s="716"/>
      <c r="AA49" s="716"/>
      <c r="AB49" s="716"/>
      <c r="AC49" s="716"/>
      <c r="AD49" s="716"/>
      <c r="AE49" s="716"/>
      <c r="AF49" s="716"/>
      <c r="CN49" s="626"/>
      <c r="CO49" s="626"/>
      <c r="CP49" s="626"/>
      <c r="CQ49" s="626"/>
      <c r="CR49" s="626"/>
      <c r="CS49" s="626"/>
      <c r="CT49" s="626"/>
      <c r="CU49" s="626"/>
      <c r="CV49" s="626"/>
      <c r="CW49" s="626"/>
      <c r="CX49" s="626"/>
      <c r="CY49" s="626"/>
      <c r="CZ49" s="626"/>
      <c r="DA49" s="626"/>
      <c r="DB49" s="626"/>
    </row>
    <row r="50" spans="1:106" ht="25.5" customHeight="1">
      <c r="A50" s="717"/>
      <c r="B50" s="718"/>
      <c r="C50" s="1651" t="s">
        <v>669</v>
      </c>
      <c r="D50" s="1651"/>
      <c r="E50" s="1651"/>
      <c r="F50" s="822">
        <v>5488.6459999999997</v>
      </c>
      <c r="G50" s="729">
        <v>2805.9316819999999</v>
      </c>
      <c r="H50" s="730">
        <v>8.8699999999999992</v>
      </c>
      <c r="I50" s="721">
        <v>8303.447682</v>
      </c>
      <c r="K50" s="840"/>
      <c r="L50" s="716"/>
      <c r="M50" s="841"/>
      <c r="N50" s="716"/>
      <c r="O50" s="716"/>
      <c r="P50" s="716"/>
      <c r="Q50" s="716"/>
      <c r="R50" s="716"/>
      <c r="S50" s="716"/>
      <c r="T50" s="716"/>
      <c r="U50" s="716"/>
      <c r="V50" s="716"/>
      <c r="W50" s="716"/>
      <c r="X50" s="716"/>
      <c r="Y50" s="716"/>
      <c r="Z50" s="716"/>
      <c r="AA50" s="716"/>
      <c r="AB50" s="716"/>
      <c r="AC50" s="716"/>
      <c r="AD50" s="716"/>
      <c r="AE50" s="716"/>
      <c r="AF50" s="716"/>
      <c r="CN50" s="626"/>
      <c r="CO50" s="626"/>
      <c r="CP50" s="626"/>
      <c r="CQ50" s="626"/>
      <c r="CR50" s="626"/>
      <c r="CS50" s="626"/>
      <c r="CT50" s="626"/>
      <c r="CU50" s="626"/>
      <c r="CV50" s="626"/>
      <c r="CW50" s="626"/>
      <c r="CX50" s="626"/>
      <c r="CY50" s="626"/>
      <c r="CZ50" s="626"/>
      <c r="DA50" s="626"/>
      <c r="DB50" s="626"/>
    </row>
    <row r="51" spans="1:106" ht="25.5" hidden="1" customHeight="1">
      <c r="A51" s="717"/>
      <c r="B51" s="718"/>
      <c r="C51" s="1651" t="s">
        <v>244</v>
      </c>
      <c r="D51" s="1651"/>
      <c r="E51" s="1651"/>
      <c r="F51" s="822">
        <v>0</v>
      </c>
      <c r="G51" s="729">
        <v>0</v>
      </c>
      <c r="H51" s="730">
        <v>0</v>
      </c>
      <c r="I51" s="721">
        <v>0</v>
      </c>
      <c r="K51" s="840"/>
      <c r="L51" s="716"/>
      <c r="M51" s="841"/>
      <c r="N51" s="716"/>
      <c r="O51" s="716"/>
      <c r="P51" s="716"/>
      <c r="Q51" s="716"/>
      <c r="R51" s="716"/>
      <c r="S51" s="716"/>
      <c r="T51" s="716"/>
      <c r="U51" s="716"/>
      <c r="V51" s="716"/>
      <c r="W51" s="716"/>
      <c r="X51" s="716"/>
      <c r="Y51" s="716"/>
      <c r="Z51" s="716"/>
      <c r="AA51" s="716"/>
      <c r="AB51" s="716"/>
      <c r="AC51" s="716"/>
      <c r="AD51" s="716"/>
      <c r="AE51" s="716"/>
      <c r="AF51" s="716"/>
      <c r="CN51" s="626"/>
      <c r="CO51" s="626"/>
      <c r="CP51" s="626"/>
      <c r="CQ51" s="626"/>
      <c r="CR51" s="626"/>
      <c r="CS51" s="626"/>
      <c r="CT51" s="626"/>
      <c r="CU51" s="626"/>
      <c r="CV51" s="626"/>
      <c r="CW51" s="626"/>
      <c r="CX51" s="626"/>
      <c r="CY51" s="626"/>
      <c r="CZ51" s="626"/>
      <c r="DA51" s="626"/>
      <c r="DB51" s="626"/>
    </row>
    <row r="52" spans="1:106" ht="27.75" customHeight="1">
      <c r="A52" s="739"/>
      <c r="B52" s="740"/>
      <c r="C52" s="1651" t="s">
        <v>670</v>
      </c>
      <c r="D52" s="1651"/>
      <c r="E52" s="1651"/>
      <c r="F52" s="822">
        <v>28.798999999999999</v>
      </c>
      <c r="G52" s="729">
        <v>0</v>
      </c>
      <c r="H52" s="730">
        <v>0</v>
      </c>
      <c r="I52" s="721">
        <v>28.798999999999999</v>
      </c>
      <c r="K52" s="840"/>
      <c r="L52" s="716"/>
      <c r="M52" s="841"/>
      <c r="N52" s="716"/>
      <c r="O52" s="716"/>
      <c r="P52" s="716"/>
      <c r="Q52" s="716"/>
      <c r="R52" s="716"/>
      <c r="S52" s="716"/>
      <c r="T52" s="716"/>
      <c r="U52" s="716"/>
      <c r="V52" s="716"/>
      <c r="W52" s="716"/>
      <c r="X52" s="716"/>
      <c r="Y52" s="716"/>
      <c r="Z52" s="716"/>
      <c r="AA52" s="716"/>
      <c r="AB52" s="716"/>
      <c r="AC52" s="716"/>
      <c r="AD52" s="716"/>
      <c r="AE52" s="716"/>
      <c r="AF52" s="716"/>
      <c r="CN52" s="626"/>
      <c r="CO52" s="626"/>
      <c r="CP52" s="626"/>
      <c r="CQ52" s="626"/>
      <c r="CR52" s="626"/>
      <c r="CS52" s="626"/>
      <c r="CT52" s="626"/>
      <c r="CU52" s="626"/>
      <c r="CV52" s="626"/>
      <c r="CW52" s="626"/>
      <c r="CX52" s="626"/>
      <c r="CY52" s="626"/>
      <c r="CZ52" s="626"/>
      <c r="DA52" s="626"/>
      <c r="DB52" s="626"/>
    </row>
    <row r="53" spans="1:106" ht="25.5" customHeight="1">
      <c r="A53" s="739"/>
      <c r="B53" s="740"/>
      <c r="C53" s="1651" t="s">
        <v>671</v>
      </c>
      <c r="D53" s="1651"/>
      <c r="E53" s="1651"/>
      <c r="F53" s="822">
        <v>36463.919999999998</v>
      </c>
      <c r="G53" s="729">
        <v>9866.9675205000003</v>
      </c>
      <c r="H53" s="730">
        <v>480.09111999999999</v>
      </c>
      <c r="I53" s="721">
        <v>46810.978640500005</v>
      </c>
      <c r="K53" s="840"/>
      <c r="L53" s="716"/>
      <c r="M53" s="841"/>
      <c r="N53" s="716"/>
      <c r="O53" s="716"/>
      <c r="P53" s="716"/>
      <c r="Q53" s="716"/>
      <c r="R53" s="716"/>
      <c r="S53" s="716"/>
      <c r="T53" s="716"/>
      <c r="U53" s="716"/>
      <c r="V53" s="716"/>
      <c r="W53" s="716"/>
      <c r="X53" s="716"/>
      <c r="Y53" s="716"/>
      <c r="Z53" s="716"/>
      <c r="AA53" s="716"/>
      <c r="AB53" s="716"/>
      <c r="AC53" s="716"/>
      <c r="AD53" s="716"/>
      <c r="AE53" s="716"/>
      <c r="AF53" s="716"/>
      <c r="CN53" s="626"/>
      <c r="CO53" s="626"/>
      <c r="CP53" s="626"/>
      <c r="CQ53" s="626"/>
      <c r="CR53" s="626"/>
      <c r="CS53" s="626"/>
      <c r="CT53" s="626"/>
      <c r="CU53" s="626"/>
      <c r="CV53" s="626"/>
      <c r="CW53" s="626"/>
      <c r="CX53" s="626"/>
      <c r="CY53" s="626"/>
      <c r="CZ53" s="626"/>
      <c r="DA53" s="626"/>
      <c r="DB53" s="626"/>
    </row>
    <row r="54" spans="1:106" ht="25.5" customHeight="1">
      <c r="A54" s="739"/>
      <c r="B54" s="740"/>
      <c r="C54" s="1651" t="s">
        <v>672</v>
      </c>
      <c r="D54" s="1651"/>
      <c r="E54" s="1651"/>
      <c r="F54" s="822">
        <v>707.08399999999995</v>
      </c>
      <c r="G54" s="729">
        <v>3849.3746599999999</v>
      </c>
      <c r="H54" s="730">
        <v>44.383569999999999</v>
      </c>
      <c r="I54" s="721">
        <v>4600.8422300000002</v>
      </c>
      <c r="K54" s="840"/>
      <c r="L54" s="716"/>
      <c r="M54" s="841"/>
      <c r="N54" s="716"/>
      <c r="O54" s="716"/>
      <c r="P54" s="716"/>
      <c r="Q54" s="716"/>
      <c r="R54" s="716"/>
      <c r="S54" s="716"/>
      <c r="T54" s="716"/>
      <c r="U54" s="716"/>
      <c r="V54" s="716"/>
      <c r="W54" s="716"/>
      <c r="X54" s="716"/>
      <c r="Y54" s="716"/>
      <c r="Z54" s="716"/>
      <c r="AA54" s="716"/>
      <c r="AB54" s="716"/>
      <c r="AC54" s="716"/>
      <c r="AD54" s="716"/>
      <c r="AE54" s="716"/>
      <c r="AF54" s="716"/>
      <c r="CN54" s="626"/>
      <c r="CO54" s="626"/>
      <c r="CP54" s="626"/>
      <c r="CQ54" s="626"/>
      <c r="CR54" s="626"/>
      <c r="CS54" s="626"/>
      <c r="CT54" s="626"/>
      <c r="CU54" s="626"/>
      <c r="CV54" s="626"/>
      <c r="CW54" s="626"/>
      <c r="CX54" s="626"/>
      <c r="CY54" s="626"/>
      <c r="CZ54" s="626"/>
      <c r="DA54" s="626"/>
      <c r="DB54" s="626"/>
    </row>
    <row r="55" spans="1:106" ht="25.5" customHeight="1">
      <c r="A55" s="717"/>
      <c r="B55" s="718"/>
      <c r="C55" s="1651" t="s">
        <v>673</v>
      </c>
      <c r="D55" s="1651"/>
      <c r="E55" s="1651"/>
      <c r="F55" s="822">
        <v>5619.4040000000005</v>
      </c>
      <c r="G55" s="729">
        <v>1413.9960000000001</v>
      </c>
      <c r="H55" s="730">
        <v>381.084</v>
      </c>
      <c r="I55" s="721">
        <v>7414.4840000000004</v>
      </c>
      <c r="K55" s="840"/>
      <c r="L55" s="716"/>
      <c r="M55" s="841"/>
      <c r="N55" s="716"/>
      <c r="O55" s="716"/>
      <c r="P55" s="716"/>
      <c r="Q55" s="716"/>
      <c r="R55" s="716"/>
      <c r="S55" s="716"/>
      <c r="T55" s="716"/>
      <c r="U55" s="716"/>
      <c r="V55" s="716"/>
      <c r="W55" s="716"/>
      <c r="X55" s="716"/>
      <c r="Y55" s="716"/>
      <c r="Z55" s="716"/>
      <c r="AA55" s="716"/>
      <c r="AB55" s="716"/>
      <c r="AC55" s="716"/>
      <c r="AD55" s="716"/>
      <c r="AE55" s="716"/>
      <c r="AF55" s="716"/>
      <c r="CN55" s="626"/>
      <c r="CO55" s="626"/>
      <c r="CP55" s="626"/>
      <c r="CQ55" s="626"/>
      <c r="CR55" s="626"/>
      <c r="CS55" s="626"/>
      <c r="CT55" s="626"/>
      <c r="CU55" s="626"/>
      <c r="CV55" s="626"/>
      <c r="CW55" s="626"/>
      <c r="CX55" s="626"/>
      <c r="CY55" s="626"/>
      <c r="CZ55" s="626"/>
      <c r="DA55" s="626"/>
      <c r="DB55" s="626"/>
    </row>
    <row r="56" spans="1:106" ht="25.5" customHeight="1">
      <c r="A56" s="717"/>
      <c r="B56" s="718"/>
      <c r="C56" s="1647" t="s">
        <v>286</v>
      </c>
      <c r="D56" s="1647"/>
      <c r="E56" s="1647"/>
      <c r="F56" s="822">
        <v>0</v>
      </c>
      <c r="G56" s="729">
        <v>6.8470000000000004</v>
      </c>
      <c r="H56" s="730">
        <v>0</v>
      </c>
      <c r="I56" s="721">
        <v>6.8470000000000004</v>
      </c>
      <c r="K56" s="840"/>
      <c r="L56" s="716"/>
      <c r="M56" s="841"/>
      <c r="N56" s="716"/>
      <c r="O56" s="716"/>
      <c r="P56" s="716"/>
      <c r="Q56" s="716"/>
      <c r="R56" s="716"/>
      <c r="S56" s="716"/>
      <c r="T56" s="716"/>
      <c r="U56" s="716"/>
      <c r="V56" s="716"/>
      <c r="W56" s="716"/>
      <c r="X56" s="716"/>
      <c r="Y56" s="716"/>
      <c r="Z56" s="716"/>
      <c r="AA56" s="716"/>
      <c r="AB56" s="716"/>
      <c r="AC56" s="716"/>
      <c r="AD56" s="716"/>
      <c r="AE56" s="716"/>
      <c r="AF56" s="716"/>
      <c r="CN56" s="626"/>
      <c r="CO56" s="626"/>
      <c r="CP56" s="626"/>
      <c r="CQ56" s="626"/>
      <c r="CR56" s="626"/>
      <c r="CS56" s="626"/>
      <c r="CT56" s="626"/>
      <c r="CU56" s="626"/>
      <c r="CV56" s="626"/>
      <c r="CW56" s="626"/>
      <c r="CX56" s="626"/>
      <c r="CY56" s="626"/>
      <c r="CZ56" s="626"/>
      <c r="DA56" s="626"/>
      <c r="DB56" s="626"/>
    </row>
    <row r="57" spans="1:106" ht="27" customHeight="1">
      <c r="A57" s="739"/>
      <c r="B57" s="740"/>
      <c r="C57" s="1651" t="s">
        <v>674</v>
      </c>
      <c r="D57" s="1651"/>
      <c r="E57" s="1651"/>
      <c r="F57" s="822">
        <v>179.01499999999999</v>
      </c>
      <c r="G57" s="729">
        <v>80.975999999999999</v>
      </c>
      <c r="H57" s="730">
        <v>0</v>
      </c>
      <c r="I57" s="721">
        <v>259.99099999999999</v>
      </c>
      <c r="K57" s="840"/>
      <c r="L57" s="716"/>
      <c r="M57" s="841"/>
      <c r="N57" s="716"/>
      <c r="O57" s="716"/>
      <c r="P57" s="716"/>
      <c r="Q57" s="716"/>
      <c r="R57" s="716"/>
      <c r="S57" s="716"/>
      <c r="T57" s="716"/>
      <c r="U57" s="716"/>
      <c r="V57" s="716"/>
      <c r="W57" s="716"/>
      <c r="X57" s="716"/>
      <c r="Y57" s="716"/>
      <c r="Z57" s="716"/>
      <c r="AA57" s="716"/>
      <c r="AB57" s="716"/>
      <c r="AC57" s="716"/>
      <c r="AD57" s="716"/>
      <c r="AE57" s="716"/>
      <c r="AF57" s="716"/>
      <c r="CN57" s="626"/>
      <c r="CO57" s="626"/>
      <c r="CP57" s="626"/>
      <c r="CQ57" s="626"/>
      <c r="CR57" s="626"/>
      <c r="CS57" s="626"/>
      <c r="CT57" s="626"/>
      <c r="CU57" s="626"/>
      <c r="CV57" s="626"/>
      <c r="CW57" s="626"/>
      <c r="CX57" s="626"/>
      <c r="CY57" s="626"/>
      <c r="CZ57" s="626"/>
      <c r="DA57" s="626"/>
      <c r="DB57" s="626"/>
    </row>
    <row r="58" spans="1:106" ht="25.5" customHeight="1">
      <c r="A58" s="739"/>
      <c r="B58" s="740"/>
      <c r="C58" s="1651" t="s">
        <v>675</v>
      </c>
      <c r="D58" s="1651"/>
      <c r="E58" s="1651"/>
      <c r="F58" s="822">
        <v>0</v>
      </c>
      <c r="G58" s="729">
        <v>76.075999999999993</v>
      </c>
      <c r="H58" s="730">
        <v>0.22800000000000001</v>
      </c>
      <c r="I58" s="721">
        <v>76.304000000000002</v>
      </c>
      <c r="K58" s="840"/>
      <c r="L58" s="716"/>
      <c r="M58" s="841"/>
      <c r="N58" s="716"/>
      <c r="O58" s="716"/>
      <c r="P58" s="716"/>
      <c r="Q58" s="716"/>
      <c r="R58" s="716"/>
      <c r="S58" s="716"/>
      <c r="T58" s="716"/>
      <c r="U58" s="716"/>
      <c r="V58" s="716"/>
      <c r="W58" s="716"/>
      <c r="X58" s="716"/>
      <c r="Y58" s="716"/>
      <c r="Z58" s="716"/>
      <c r="AA58" s="716"/>
      <c r="AB58" s="716"/>
      <c r="AC58" s="716"/>
      <c r="AD58" s="716"/>
      <c r="AE58" s="716"/>
      <c r="AF58" s="716"/>
      <c r="CN58" s="626"/>
      <c r="CO58" s="626"/>
      <c r="CP58" s="626"/>
      <c r="CQ58" s="626"/>
      <c r="CR58" s="626"/>
      <c r="CS58" s="626"/>
      <c r="CT58" s="626"/>
      <c r="CU58" s="626"/>
      <c r="CV58" s="626"/>
      <c r="CW58" s="626"/>
      <c r="CX58" s="626"/>
      <c r="CY58" s="626"/>
      <c r="CZ58" s="626"/>
      <c r="DA58" s="626"/>
      <c r="DB58" s="626"/>
    </row>
    <row r="59" spans="1:106" ht="30.75" customHeight="1">
      <c r="A59" s="739"/>
      <c r="B59" s="740"/>
      <c r="C59" s="1651" t="s">
        <v>676</v>
      </c>
      <c r="D59" s="1651"/>
      <c r="E59" s="1651"/>
      <c r="F59" s="822">
        <v>0</v>
      </c>
      <c r="G59" s="729">
        <v>0</v>
      </c>
      <c r="H59" s="730">
        <v>49.046620000000004</v>
      </c>
      <c r="I59" s="721">
        <v>49.046620000000004</v>
      </c>
      <c r="K59" s="840"/>
      <c r="L59" s="716"/>
      <c r="M59" s="841"/>
      <c r="N59" s="716"/>
      <c r="O59" s="716"/>
      <c r="P59" s="716"/>
      <c r="Q59" s="716"/>
      <c r="R59" s="716"/>
      <c r="S59" s="716"/>
      <c r="T59" s="716"/>
      <c r="U59" s="716"/>
      <c r="V59" s="716"/>
      <c r="W59" s="716"/>
      <c r="X59" s="716"/>
      <c r="Y59" s="716"/>
      <c r="Z59" s="716"/>
      <c r="AA59" s="716"/>
      <c r="AB59" s="716"/>
      <c r="AC59" s="716"/>
      <c r="AD59" s="716"/>
      <c r="AE59" s="716"/>
      <c r="AF59" s="716"/>
      <c r="CN59" s="626"/>
      <c r="CO59" s="626"/>
      <c r="CP59" s="626"/>
      <c r="CQ59" s="626"/>
      <c r="CR59" s="626"/>
      <c r="CS59" s="626"/>
      <c r="CT59" s="626"/>
      <c r="CU59" s="626"/>
      <c r="CV59" s="626"/>
      <c r="CW59" s="626"/>
      <c r="CX59" s="626"/>
      <c r="CY59" s="626"/>
      <c r="CZ59" s="626"/>
      <c r="DA59" s="626"/>
      <c r="DB59" s="626"/>
    </row>
    <row r="60" spans="1:106" ht="28.5" customHeight="1" thickBot="1">
      <c r="A60" s="717"/>
      <c r="B60" s="718"/>
      <c r="C60" s="1651" t="s">
        <v>677</v>
      </c>
      <c r="D60" s="1651"/>
      <c r="E60" s="1651"/>
      <c r="F60" s="822">
        <v>1611.962</v>
      </c>
      <c r="G60" s="729">
        <v>963.85599999999999</v>
      </c>
      <c r="H60" s="730">
        <v>28.126690000000004</v>
      </c>
      <c r="I60" s="745">
        <v>2603.9446899999998</v>
      </c>
      <c r="K60" s="840"/>
      <c r="L60" s="716"/>
      <c r="M60" s="841"/>
      <c r="N60" s="716"/>
      <c r="O60" s="716"/>
      <c r="P60" s="716"/>
      <c r="Q60" s="716"/>
      <c r="R60" s="716"/>
      <c r="S60" s="716"/>
      <c r="T60" s="716"/>
      <c r="U60" s="716"/>
      <c r="V60" s="716"/>
      <c r="W60" s="716"/>
      <c r="X60" s="716"/>
      <c r="Y60" s="716"/>
      <c r="Z60" s="716"/>
      <c r="AA60" s="716"/>
      <c r="AB60" s="716"/>
      <c r="AC60" s="716"/>
      <c r="AD60" s="716"/>
      <c r="AE60" s="716"/>
      <c r="AF60" s="716"/>
      <c r="CN60" s="626"/>
      <c r="CO60" s="626"/>
      <c r="CP60" s="626"/>
      <c r="CQ60" s="626"/>
      <c r="CR60" s="626"/>
      <c r="CS60" s="626"/>
      <c r="CT60" s="626"/>
      <c r="CU60" s="626"/>
      <c r="CV60" s="626"/>
      <c r="CW60" s="626"/>
      <c r="CX60" s="626"/>
      <c r="CY60" s="626"/>
      <c r="CZ60" s="626"/>
      <c r="DA60" s="626"/>
      <c r="DB60" s="626"/>
    </row>
    <row r="61" spans="1:106" ht="25.5" customHeight="1" thickBot="1">
      <c r="A61" s="750">
        <v>6</v>
      </c>
      <c r="B61" s="1693" t="s">
        <v>678</v>
      </c>
      <c r="C61" s="1715"/>
      <c r="D61" s="1715"/>
      <c r="E61" s="1715"/>
      <c r="F61" s="842">
        <v>12812.028</v>
      </c>
      <c r="G61" s="751">
        <v>5882.0071019999996</v>
      </c>
      <c r="H61" s="752">
        <v>477.44689</v>
      </c>
      <c r="I61" s="809">
        <v>19171.481991999997</v>
      </c>
      <c r="K61" s="840"/>
      <c r="L61" s="716"/>
      <c r="M61" s="841"/>
      <c r="N61" s="716"/>
      <c r="O61" s="716"/>
      <c r="P61" s="716"/>
      <c r="Q61" s="716"/>
      <c r="R61" s="716"/>
      <c r="S61" s="716"/>
      <c r="T61" s="716"/>
      <c r="U61" s="716"/>
      <c r="V61" s="716"/>
      <c r="W61" s="716"/>
      <c r="X61" s="716"/>
      <c r="Y61" s="716"/>
      <c r="Z61" s="716"/>
      <c r="AA61" s="716"/>
      <c r="AB61" s="716"/>
      <c r="AC61" s="716"/>
      <c r="AD61" s="716"/>
      <c r="AE61" s="716"/>
      <c r="AF61" s="716"/>
      <c r="CN61" s="626"/>
      <c r="CO61" s="626"/>
      <c r="CP61" s="626"/>
      <c r="CQ61" s="626"/>
      <c r="CR61" s="626"/>
      <c r="CS61" s="626"/>
      <c r="CT61" s="626"/>
      <c r="CU61" s="626"/>
      <c r="CV61" s="626"/>
      <c r="CW61" s="626"/>
      <c r="CX61" s="626"/>
      <c r="CY61" s="626"/>
      <c r="CZ61" s="626"/>
      <c r="DA61" s="626"/>
      <c r="DB61" s="626"/>
    </row>
    <row r="62" spans="1:106" ht="25.5" customHeight="1">
      <c r="A62" s="728"/>
      <c r="B62" s="746"/>
      <c r="C62" s="1717" t="s">
        <v>679</v>
      </c>
      <c r="D62" s="1717"/>
      <c r="E62" s="1717"/>
      <c r="F62" s="843">
        <v>608.66700000000003</v>
      </c>
      <c r="G62" s="726">
        <v>146.86600000000001</v>
      </c>
      <c r="H62" s="727">
        <v>6.3129999999999997</v>
      </c>
      <c r="I62" s="749">
        <v>761.846</v>
      </c>
      <c r="K62" s="840"/>
      <c r="L62" s="716"/>
      <c r="M62" s="841"/>
      <c r="N62" s="716"/>
      <c r="O62" s="716"/>
      <c r="P62" s="716"/>
      <c r="Q62" s="716"/>
      <c r="R62" s="716"/>
      <c r="S62" s="716"/>
      <c r="T62" s="716"/>
      <c r="U62" s="716"/>
      <c r="V62" s="716"/>
      <c r="W62" s="716"/>
      <c r="X62" s="716"/>
      <c r="Y62" s="716"/>
      <c r="Z62" s="716"/>
      <c r="AA62" s="716"/>
      <c r="AB62" s="716"/>
      <c r="AC62" s="716"/>
      <c r="AD62" s="716"/>
      <c r="AE62" s="716"/>
      <c r="AF62" s="716"/>
      <c r="CN62" s="626"/>
      <c r="CO62" s="626"/>
      <c r="CP62" s="626"/>
      <c r="CQ62" s="626"/>
      <c r="CR62" s="626"/>
      <c r="CS62" s="626"/>
      <c r="CT62" s="626"/>
      <c r="CU62" s="626"/>
      <c r="CV62" s="626"/>
      <c r="CW62" s="626"/>
      <c r="CX62" s="626"/>
      <c r="CY62" s="626"/>
      <c r="CZ62" s="626"/>
      <c r="DA62" s="626"/>
      <c r="DB62" s="626"/>
    </row>
    <row r="63" spans="1:106" ht="25.5" hidden="1" customHeight="1">
      <c r="A63" s="717"/>
      <c r="B63" s="718"/>
      <c r="C63" s="1638" t="s">
        <v>245</v>
      </c>
      <c r="D63" s="1639"/>
      <c r="E63" s="1650"/>
      <c r="F63" s="814">
        <v>0</v>
      </c>
      <c r="G63" s="719">
        <v>0</v>
      </c>
      <c r="H63" s="719">
        <v>0</v>
      </c>
      <c r="I63" s="721">
        <v>0</v>
      </c>
      <c r="K63" s="840"/>
      <c r="L63" s="716"/>
      <c r="M63" s="841"/>
      <c r="N63" s="716"/>
      <c r="O63" s="716"/>
      <c r="P63" s="716"/>
      <c r="Q63" s="716"/>
      <c r="R63" s="716"/>
      <c r="S63" s="716"/>
      <c r="T63" s="716"/>
      <c r="U63" s="716"/>
      <c r="V63" s="716"/>
      <c r="W63" s="716"/>
      <c r="X63" s="716"/>
      <c r="Y63" s="716"/>
      <c r="Z63" s="716"/>
      <c r="AA63" s="716"/>
      <c r="AB63" s="716"/>
      <c r="AC63" s="716"/>
      <c r="AD63" s="716"/>
      <c r="AE63" s="716"/>
      <c r="AF63" s="716"/>
      <c r="CN63" s="626"/>
      <c r="CO63" s="626"/>
      <c r="CP63" s="626"/>
      <c r="CQ63" s="626"/>
      <c r="CR63" s="626"/>
      <c r="CS63" s="626"/>
      <c r="CT63" s="626"/>
      <c r="CU63" s="626"/>
      <c r="CV63" s="626"/>
      <c r="CW63" s="626"/>
      <c r="CX63" s="626"/>
      <c r="CY63" s="626"/>
      <c r="CZ63" s="626"/>
      <c r="DA63" s="626"/>
      <c r="DB63" s="626"/>
    </row>
    <row r="64" spans="1:106" ht="27.75" customHeight="1">
      <c r="A64" s="717"/>
      <c r="B64" s="718"/>
      <c r="C64" s="1638" t="s">
        <v>680</v>
      </c>
      <c r="D64" s="1639"/>
      <c r="E64" s="1650"/>
      <c r="F64" s="814">
        <v>12.452999999999999</v>
      </c>
      <c r="G64" s="719">
        <v>0</v>
      </c>
      <c r="H64" s="720">
        <v>0</v>
      </c>
      <c r="I64" s="721">
        <v>12.452999999999999</v>
      </c>
      <c r="K64" s="840"/>
      <c r="L64" s="716"/>
      <c r="M64" s="841"/>
      <c r="N64" s="716"/>
      <c r="O64" s="716"/>
      <c r="P64" s="716"/>
      <c r="Q64" s="716"/>
      <c r="R64" s="716"/>
      <c r="S64" s="716"/>
      <c r="T64" s="716"/>
      <c r="U64" s="716"/>
      <c r="V64" s="716"/>
      <c r="W64" s="716"/>
      <c r="X64" s="716"/>
      <c r="Y64" s="716"/>
      <c r="Z64" s="716"/>
      <c r="AA64" s="716"/>
      <c r="AB64" s="716"/>
      <c r="AC64" s="716"/>
      <c r="AD64" s="716"/>
      <c r="AE64" s="716"/>
      <c r="AF64" s="716"/>
      <c r="CN64" s="626"/>
      <c r="CO64" s="626"/>
      <c r="CP64" s="626"/>
      <c r="CQ64" s="626"/>
      <c r="CR64" s="626"/>
      <c r="CS64" s="626"/>
      <c r="CT64" s="626"/>
      <c r="CU64" s="626"/>
      <c r="CV64" s="626"/>
      <c r="CW64" s="626"/>
      <c r="CX64" s="626"/>
      <c r="CY64" s="626"/>
      <c r="CZ64" s="626"/>
      <c r="DA64" s="626"/>
      <c r="DB64" s="626"/>
    </row>
    <row r="65" spans="1:106" ht="25.5" customHeight="1">
      <c r="A65" s="717"/>
      <c r="B65" s="718"/>
      <c r="C65" s="1638" t="s">
        <v>681</v>
      </c>
      <c r="D65" s="1639"/>
      <c r="E65" s="1650"/>
      <c r="F65" s="814">
        <v>2700.221</v>
      </c>
      <c r="G65" s="719">
        <v>1354.7804709999998</v>
      </c>
      <c r="H65" s="720">
        <v>281.37450000000001</v>
      </c>
      <c r="I65" s="721">
        <v>4336.3759709999995</v>
      </c>
      <c r="K65" s="840"/>
      <c r="L65" s="716"/>
      <c r="M65" s="841"/>
      <c r="N65" s="716"/>
      <c r="O65" s="716"/>
      <c r="P65" s="716"/>
      <c r="Q65" s="716"/>
      <c r="R65" s="716"/>
      <c r="S65" s="716"/>
      <c r="T65" s="716"/>
      <c r="U65" s="716"/>
      <c r="V65" s="716"/>
      <c r="W65" s="716"/>
      <c r="X65" s="716"/>
      <c r="Y65" s="716"/>
      <c r="Z65" s="716"/>
      <c r="AA65" s="716"/>
      <c r="AB65" s="716"/>
      <c r="AC65" s="716"/>
      <c r="AD65" s="716"/>
      <c r="AE65" s="716"/>
      <c r="AF65" s="716"/>
      <c r="CN65" s="626"/>
      <c r="CO65" s="626"/>
      <c r="CP65" s="626"/>
      <c r="CQ65" s="626"/>
      <c r="CR65" s="626"/>
      <c r="CS65" s="626"/>
      <c r="CT65" s="626"/>
      <c r="CU65" s="626"/>
      <c r="CV65" s="626"/>
      <c r="CW65" s="626"/>
      <c r="CX65" s="626"/>
      <c r="CY65" s="626"/>
      <c r="CZ65" s="626"/>
      <c r="DA65" s="626"/>
      <c r="DB65" s="626"/>
    </row>
    <row r="66" spans="1:106" ht="27.75" customHeight="1">
      <c r="A66" s="717"/>
      <c r="B66" s="718"/>
      <c r="C66" s="1651" t="s">
        <v>682</v>
      </c>
      <c r="D66" s="1651"/>
      <c r="E66" s="1651"/>
      <c r="F66" s="814">
        <v>6.3E-2</v>
      </c>
      <c r="G66" s="719">
        <v>3.5630000000000002</v>
      </c>
      <c r="H66" s="720">
        <v>0</v>
      </c>
      <c r="I66" s="721">
        <v>3.6259999999999999</v>
      </c>
      <c r="K66" s="840"/>
      <c r="L66" s="716"/>
      <c r="M66" s="841"/>
      <c r="N66" s="716"/>
      <c r="O66" s="716"/>
      <c r="P66" s="716"/>
      <c r="Q66" s="716"/>
      <c r="R66" s="716"/>
      <c r="S66" s="716"/>
      <c r="T66" s="716"/>
      <c r="U66" s="716"/>
      <c r="V66" s="716"/>
      <c r="W66" s="716"/>
      <c r="X66" s="716"/>
      <c r="Y66" s="716"/>
      <c r="Z66" s="716"/>
      <c r="AA66" s="716"/>
      <c r="AB66" s="716"/>
      <c r="AC66" s="716"/>
      <c r="AD66" s="716"/>
      <c r="AE66" s="716"/>
      <c r="AF66" s="716"/>
      <c r="CN66" s="626"/>
      <c r="CO66" s="626"/>
      <c r="CP66" s="626"/>
      <c r="CQ66" s="626"/>
      <c r="CR66" s="626"/>
      <c r="CS66" s="626"/>
      <c r="CT66" s="626"/>
      <c r="CU66" s="626"/>
      <c r="CV66" s="626"/>
      <c r="CW66" s="626"/>
      <c r="CX66" s="626"/>
      <c r="CY66" s="626"/>
      <c r="CZ66" s="626"/>
      <c r="DA66" s="626"/>
      <c r="DB66" s="626"/>
    </row>
    <row r="67" spans="1:106" ht="25.5" customHeight="1">
      <c r="A67" s="717"/>
      <c r="B67" s="718"/>
      <c r="C67" s="1651" t="s">
        <v>683</v>
      </c>
      <c r="D67" s="1651"/>
      <c r="E67" s="1651"/>
      <c r="F67" s="822">
        <v>0</v>
      </c>
      <c r="G67" s="729">
        <v>165.27500000000001</v>
      </c>
      <c r="H67" s="730">
        <v>7.3408899999999999</v>
      </c>
      <c r="I67" s="721">
        <v>172.61589000000001</v>
      </c>
      <c r="K67" s="840"/>
      <c r="L67" s="716"/>
      <c r="M67" s="841"/>
      <c r="N67" s="716"/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CN67" s="626"/>
      <c r="CO67" s="626"/>
      <c r="CP67" s="626"/>
      <c r="CQ67" s="626"/>
      <c r="CR67" s="626"/>
      <c r="CS67" s="626"/>
      <c r="CT67" s="626"/>
      <c r="CU67" s="626"/>
      <c r="CV67" s="626"/>
      <c r="CW67" s="626"/>
      <c r="CX67" s="626"/>
      <c r="CY67" s="626"/>
      <c r="CZ67" s="626"/>
      <c r="DA67" s="626"/>
      <c r="DB67" s="626"/>
    </row>
    <row r="68" spans="1:106" ht="25.5" customHeight="1">
      <c r="A68" s="717"/>
      <c r="B68" s="718"/>
      <c r="C68" s="1651" t="s">
        <v>246</v>
      </c>
      <c r="D68" s="1651"/>
      <c r="E68" s="1651"/>
      <c r="F68" s="822">
        <v>0</v>
      </c>
      <c r="G68" s="729">
        <v>0</v>
      </c>
      <c r="H68" s="729">
        <v>0</v>
      </c>
      <c r="I68" s="721">
        <v>0</v>
      </c>
      <c r="K68" s="840"/>
      <c r="L68" s="716"/>
      <c r="M68" s="841"/>
      <c r="N68" s="716"/>
      <c r="O68" s="716"/>
      <c r="P68" s="716"/>
      <c r="Q68" s="716"/>
      <c r="R68" s="716"/>
      <c r="S68" s="716"/>
      <c r="T68" s="716"/>
      <c r="U68" s="716"/>
      <c r="V68" s="716"/>
      <c r="W68" s="716"/>
      <c r="X68" s="716"/>
      <c r="Y68" s="716"/>
      <c r="Z68" s="716"/>
      <c r="AA68" s="716"/>
      <c r="AB68" s="716"/>
      <c r="AC68" s="716"/>
      <c r="AD68" s="716"/>
      <c r="AE68" s="716"/>
      <c r="AF68" s="716"/>
      <c r="CN68" s="626"/>
      <c r="CO68" s="626"/>
      <c r="CP68" s="626"/>
      <c r="CQ68" s="626"/>
      <c r="CR68" s="626"/>
      <c r="CS68" s="626"/>
      <c r="CT68" s="626"/>
      <c r="CU68" s="626"/>
      <c r="CV68" s="626"/>
      <c r="CW68" s="626"/>
      <c r="CX68" s="626"/>
      <c r="CY68" s="626"/>
      <c r="CZ68" s="626"/>
      <c r="DA68" s="626"/>
      <c r="DB68" s="626"/>
    </row>
    <row r="69" spans="1:106" ht="29.25" customHeight="1">
      <c r="A69" s="717"/>
      <c r="B69" s="718"/>
      <c r="C69" s="1651" t="s">
        <v>247</v>
      </c>
      <c r="D69" s="1651"/>
      <c r="E69" s="1651"/>
      <c r="F69" s="822">
        <v>0</v>
      </c>
      <c r="G69" s="729">
        <v>0</v>
      </c>
      <c r="H69" s="729">
        <v>0</v>
      </c>
      <c r="I69" s="721">
        <v>0</v>
      </c>
      <c r="K69" s="840"/>
      <c r="L69" s="716"/>
      <c r="M69" s="841"/>
      <c r="N69" s="716"/>
      <c r="O69" s="716"/>
      <c r="P69" s="716"/>
      <c r="Q69" s="716"/>
      <c r="R69" s="716"/>
      <c r="S69" s="716"/>
      <c r="T69" s="716"/>
      <c r="U69" s="716"/>
      <c r="V69" s="716"/>
      <c r="W69" s="716"/>
      <c r="X69" s="716"/>
      <c r="Y69" s="716"/>
      <c r="Z69" s="716"/>
      <c r="AA69" s="716"/>
      <c r="AB69" s="716"/>
      <c r="AC69" s="716"/>
      <c r="AD69" s="716"/>
      <c r="AE69" s="716"/>
      <c r="AF69" s="716"/>
      <c r="CN69" s="626"/>
      <c r="CO69" s="626"/>
      <c r="CP69" s="626"/>
      <c r="CQ69" s="626"/>
      <c r="CR69" s="626"/>
      <c r="CS69" s="626"/>
      <c r="CT69" s="626"/>
      <c r="CU69" s="626"/>
      <c r="CV69" s="626"/>
      <c r="CW69" s="626"/>
      <c r="CX69" s="626"/>
      <c r="CY69" s="626"/>
      <c r="CZ69" s="626"/>
      <c r="DA69" s="626"/>
      <c r="DB69" s="626"/>
    </row>
    <row r="70" spans="1:106" ht="25.5" customHeight="1">
      <c r="A70" s="717"/>
      <c r="B70" s="718"/>
      <c r="C70" s="1638" t="s">
        <v>684</v>
      </c>
      <c r="D70" s="1639"/>
      <c r="E70" s="1650"/>
      <c r="F70" s="822">
        <v>6331.7139999999999</v>
      </c>
      <c r="G70" s="729">
        <v>3207.1726309999999</v>
      </c>
      <c r="H70" s="730">
        <v>93.512479999999996</v>
      </c>
      <c r="I70" s="721">
        <v>9632.3991109999988</v>
      </c>
      <c r="K70" s="840"/>
      <c r="L70" s="716"/>
      <c r="M70" s="841"/>
      <c r="N70" s="716"/>
      <c r="O70" s="716"/>
      <c r="P70" s="716"/>
      <c r="Q70" s="716"/>
      <c r="R70" s="716"/>
      <c r="S70" s="716"/>
      <c r="T70" s="716"/>
      <c r="U70" s="716"/>
      <c r="V70" s="716"/>
      <c r="W70" s="716"/>
      <c r="X70" s="716"/>
      <c r="Y70" s="716"/>
      <c r="Z70" s="716"/>
      <c r="AA70" s="716"/>
      <c r="AB70" s="716"/>
      <c r="AC70" s="716"/>
      <c r="AD70" s="716"/>
      <c r="AE70" s="716"/>
      <c r="AF70" s="716"/>
      <c r="CN70" s="626"/>
      <c r="CO70" s="626"/>
      <c r="CP70" s="626"/>
      <c r="CQ70" s="626"/>
      <c r="CR70" s="626"/>
      <c r="CS70" s="626"/>
      <c r="CT70" s="626"/>
      <c r="CU70" s="626"/>
      <c r="CV70" s="626"/>
      <c r="CW70" s="626"/>
      <c r="CX70" s="626"/>
      <c r="CY70" s="626"/>
      <c r="CZ70" s="626"/>
      <c r="DA70" s="626"/>
      <c r="DB70" s="626"/>
    </row>
    <row r="71" spans="1:106" ht="29.25" customHeight="1">
      <c r="A71" s="717"/>
      <c r="B71" s="718"/>
      <c r="C71" s="1651" t="s">
        <v>685</v>
      </c>
      <c r="D71" s="1651"/>
      <c r="E71" s="1651"/>
      <c r="F71" s="814">
        <v>13.179</v>
      </c>
      <c r="G71" s="719">
        <v>104.084</v>
      </c>
      <c r="H71" s="720">
        <v>4.7E-2</v>
      </c>
      <c r="I71" s="721">
        <v>117.31</v>
      </c>
      <c r="K71" s="840"/>
      <c r="L71" s="716"/>
      <c r="M71" s="841"/>
      <c r="N71" s="716"/>
      <c r="O71" s="716"/>
      <c r="P71" s="716"/>
      <c r="Q71" s="716"/>
      <c r="R71" s="716"/>
      <c r="S71" s="716"/>
      <c r="T71" s="716"/>
      <c r="U71" s="716"/>
      <c r="V71" s="716"/>
      <c r="W71" s="716"/>
      <c r="X71" s="716"/>
      <c r="Y71" s="716"/>
      <c r="Z71" s="716"/>
      <c r="AA71" s="716"/>
      <c r="AB71" s="716"/>
      <c r="AC71" s="716"/>
      <c r="AD71" s="716"/>
      <c r="AE71" s="716"/>
      <c r="AF71" s="716"/>
      <c r="CN71" s="626"/>
      <c r="CO71" s="626"/>
      <c r="CP71" s="626"/>
      <c r="CQ71" s="626"/>
      <c r="CR71" s="626"/>
      <c r="CS71" s="626"/>
      <c r="CT71" s="626"/>
      <c r="CU71" s="626"/>
      <c r="CV71" s="626"/>
      <c r="CW71" s="626"/>
      <c r="CX71" s="626"/>
      <c r="CY71" s="626"/>
      <c r="CZ71" s="626"/>
      <c r="DA71" s="626"/>
      <c r="DB71" s="626"/>
    </row>
    <row r="72" spans="1:106" ht="27.75" customHeight="1">
      <c r="A72" s="728"/>
      <c r="B72" s="746"/>
      <c r="C72" s="1689" t="s">
        <v>686</v>
      </c>
      <c r="D72" s="1689"/>
      <c r="E72" s="1689"/>
      <c r="F72" s="846">
        <v>16.388999999999999</v>
      </c>
      <c r="G72" s="747">
        <v>39.762999999999998</v>
      </c>
      <c r="H72" s="748">
        <v>0</v>
      </c>
      <c r="I72" s="749">
        <v>56.152000000000001</v>
      </c>
      <c r="K72" s="840"/>
      <c r="L72" s="716"/>
      <c r="M72" s="841"/>
      <c r="N72" s="716"/>
      <c r="O72" s="716"/>
      <c r="P72" s="716"/>
      <c r="Q72" s="716"/>
      <c r="R72" s="716"/>
      <c r="S72" s="716"/>
      <c r="T72" s="716"/>
      <c r="U72" s="716"/>
      <c r="V72" s="716"/>
      <c r="W72" s="716"/>
      <c r="X72" s="716"/>
      <c r="Y72" s="716"/>
      <c r="Z72" s="716"/>
      <c r="AA72" s="716"/>
      <c r="AB72" s="716"/>
      <c r="AC72" s="716"/>
      <c r="AD72" s="716"/>
      <c r="AE72" s="716"/>
      <c r="AF72" s="716"/>
      <c r="CN72" s="626"/>
      <c r="CO72" s="626"/>
      <c r="CP72" s="626"/>
      <c r="CQ72" s="626"/>
      <c r="CR72" s="626"/>
      <c r="CS72" s="626"/>
      <c r="CT72" s="626"/>
      <c r="CU72" s="626"/>
      <c r="CV72" s="626"/>
      <c r="CW72" s="626"/>
      <c r="CX72" s="626"/>
      <c r="CY72" s="626"/>
      <c r="CZ72" s="626"/>
      <c r="DA72" s="626"/>
      <c r="DB72" s="626"/>
    </row>
    <row r="73" spans="1:106" ht="27" customHeight="1">
      <c r="A73" s="717"/>
      <c r="B73" s="718"/>
      <c r="C73" s="1651" t="s">
        <v>287</v>
      </c>
      <c r="D73" s="1651"/>
      <c r="E73" s="1651"/>
      <c r="F73" s="822">
        <v>0</v>
      </c>
      <c r="G73" s="729">
        <v>0</v>
      </c>
      <c r="H73" s="730">
        <v>0</v>
      </c>
      <c r="I73" s="721">
        <v>0</v>
      </c>
      <c r="K73" s="840"/>
      <c r="L73" s="716"/>
      <c r="M73" s="841"/>
      <c r="N73" s="716"/>
      <c r="O73" s="716"/>
      <c r="P73" s="716"/>
      <c r="Q73" s="716"/>
      <c r="R73" s="716"/>
      <c r="S73" s="716"/>
      <c r="T73" s="716"/>
      <c r="U73" s="716"/>
      <c r="V73" s="716"/>
      <c r="W73" s="716"/>
      <c r="X73" s="716"/>
      <c r="Y73" s="716"/>
      <c r="Z73" s="716"/>
      <c r="AA73" s="716"/>
      <c r="AB73" s="716"/>
      <c r="AC73" s="716"/>
      <c r="AD73" s="716"/>
      <c r="AE73" s="716"/>
      <c r="AF73" s="716"/>
      <c r="CN73" s="626"/>
      <c r="CO73" s="626"/>
      <c r="CP73" s="626"/>
      <c r="CQ73" s="626"/>
      <c r="CR73" s="626"/>
      <c r="CS73" s="626"/>
      <c r="CT73" s="626"/>
      <c r="CU73" s="626"/>
      <c r="CV73" s="626"/>
      <c r="CW73" s="626"/>
      <c r="CX73" s="626"/>
      <c r="CY73" s="626"/>
      <c r="CZ73" s="626"/>
      <c r="DA73" s="626"/>
      <c r="DB73" s="626"/>
    </row>
    <row r="74" spans="1:106" ht="27.75" customHeight="1">
      <c r="A74" s="717"/>
      <c r="B74" s="718"/>
      <c r="C74" s="1651" t="s">
        <v>248</v>
      </c>
      <c r="D74" s="1651"/>
      <c r="E74" s="1651"/>
      <c r="F74" s="822">
        <v>52.408000000000001</v>
      </c>
      <c r="G74" s="729">
        <v>0</v>
      </c>
      <c r="H74" s="730">
        <v>0</v>
      </c>
      <c r="I74" s="721">
        <v>52.408000000000001</v>
      </c>
      <c r="K74" s="840"/>
      <c r="L74" s="716"/>
      <c r="M74" s="841"/>
      <c r="N74" s="716"/>
      <c r="O74" s="716"/>
      <c r="P74" s="716"/>
      <c r="Q74" s="716"/>
      <c r="R74" s="716"/>
      <c r="S74" s="716"/>
      <c r="T74" s="716"/>
      <c r="U74" s="716"/>
      <c r="V74" s="716"/>
      <c r="W74" s="716"/>
      <c r="X74" s="716"/>
      <c r="Y74" s="716"/>
      <c r="Z74" s="716"/>
      <c r="AA74" s="716"/>
      <c r="AB74" s="716"/>
      <c r="AC74" s="716"/>
      <c r="AD74" s="716"/>
      <c r="AE74" s="716"/>
      <c r="AF74" s="716"/>
      <c r="CN74" s="626"/>
      <c r="CO74" s="626"/>
      <c r="CP74" s="626"/>
      <c r="CQ74" s="626"/>
      <c r="CR74" s="626"/>
      <c r="CS74" s="626"/>
      <c r="CT74" s="626"/>
      <c r="CU74" s="626"/>
      <c r="CV74" s="626"/>
      <c r="CW74" s="626"/>
      <c r="CX74" s="626"/>
      <c r="CY74" s="626"/>
      <c r="CZ74" s="626"/>
      <c r="DA74" s="626"/>
      <c r="DB74" s="626"/>
    </row>
    <row r="75" spans="1:106" ht="25.5" customHeight="1">
      <c r="A75" s="717"/>
      <c r="B75" s="718"/>
      <c r="C75" s="1638" t="s">
        <v>687</v>
      </c>
      <c r="D75" s="1639"/>
      <c r="E75" s="1650"/>
      <c r="F75" s="814">
        <v>0</v>
      </c>
      <c r="G75" s="719">
        <v>4.8470000000000004</v>
      </c>
      <c r="H75" s="720">
        <v>0</v>
      </c>
      <c r="I75" s="721">
        <v>4.8470000000000004</v>
      </c>
      <c r="K75" s="840"/>
      <c r="L75" s="716"/>
      <c r="M75" s="841"/>
      <c r="N75" s="716"/>
      <c r="O75" s="716"/>
      <c r="P75" s="716"/>
      <c r="Q75" s="716"/>
      <c r="R75" s="716"/>
      <c r="S75" s="716"/>
      <c r="T75" s="716"/>
      <c r="U75" s="716"/>
      <c r="V75" s="716"/>
      <c r="W75" s="716"/>
      <c r="X75" s="716"/>
      <c r="Y75" s="716"/>
      <c r="Z75" s="716"/>
      <c r="AA75" s="716"/>
      <c r="AB75" s="716"/>
      <c r="AC75" s="716"/>
      <c r="AD75" s="716"/>
      <c r="AE75" s="716"/>
      <c r="AF75" s="716"/>
      <c r="CN75" s="626"/>
      <c r="CO75" s="626"/>
      <c r="CP75" s="626"/>
      <c r="CQ75" s="626"/>
      <c r="CR75" s="626"/>
      <c r="CS75" s="626"/>
      <c r="CT75" s="626"/>
      <c r="CU75" s="626"/>
      <c r="CV75" s="626"/>
      <c r="CW75" s="626"/>
      <c r="CX75" s="626"/>
      <c r="CY75" s="626"/>
      <c r="CZ75" s="626"/>
      <c r="DA75" s="626"/>
      <c r="DB75" s="626"/>
    </row>
    <row r="76" spans="1:106" ht="27.75" hidden="1" customHeight="1" thickBot="1">
      <c r="A76" s="739"/>
      <c r="B76" s="732"/>
      <c r="C76" s="1652" t="s">
        <v>249</v>
      </c>
      <c r="D76" s="1652"/>
      <c r="E76" s="1652"/>
      <c r="F76" s="822">
        <v>0</v>
      </c>
      <c r="G76" s="729">
        <v>0</v>
      </c>
      <c r="H76" s="729">
        <v>0</v>
      </c>
      <c r="I76" s="733">
        <v>0</v>
      </c>
      <c r="K76" s="840"/>
      <c r="L76" s="716"/>
      <c r="M76" s="841"/>
      <c r="N76" s="716"/>
      <c r="O76" s="716"/>
      <c r="P76" s="716"/>
      <c r="Q76" s="716"/>
      <c r="R76" s="716"/>
      <c r="S76" s="716"/>
      <c r="T76" s="716"/>
      <c r="U76" s="716"/>
      <c r="V76" s="716"/>
      <c r="W76" s="716"/>
      <c r="X76" s="716"/>
      <c r="Y76" s="716"/>
      <c r="Z76" s="716"/>
      <c r="AA76" s="716"/>
      <c r="AB76" s="716"/>
      <c r="AC76" s="716"/>
      <c r="AD76" s="716"/>
      <c r="AE76" s="716"/>
      <c r="AF76" s="716"/>
      <c r="CN76" s="626"/>
      <c r="CO76" s="626"/>
      <c r="CP76" s="626"/>
      <c r="CQ76" s="626"/>
      <c r="CR76" s="626"/>
      <c r="CS76" s="626"/>
      <c r="CT76" s="626"/>
      <c r="CU76" s="626"/>
      <c r="CV76" s="626"/>
      <c r="CW76" s="626"/>
      <c r="CX76" s="626"/>
      <c r="CY76" s="626"/>
      <c r="CZ76" s="626"/>
      <c r="DA76" s="626"/>
      <c r="DB76" s="626"/>
    </row>
    <row r="77" spans="1:106" ht="25.5" customHeight="1" thickBot="1">
      <c r="A77" s="741"/>
      <c r="B77" s="742"/>
      <c r="C77" s="1696" t="s">
        <v>688</v>
      </c>
      <c r="D77" s="1697"/>
      <c r="E77" s="1712"/>
      <c r="F77" s="847">
        <v>3076.9340000000002</v>
      </c>
      <c r="G77" s="743">
        <v>855.65599999999995</v>
      </c>
      <c r="H77" s="744">
        <v>88.859020000000001</v>
      </c>
      <c r="I77" s="745">
        <v>4021.44902</v>
      </c>
      <c r="K77" s="840"/>
      <c r="L77" s="716"/>
      <c r="M77" s="841"/>
      <c r="N77" s="716"/>
      <c r="O77" s="716"/>
      <c r="P77" s="716"/>
      <c r="Q77" s="716"/>
      <c r="R77" s="716"/>
      <c r="S77" s="716"/>
      <c r="T77" s="716"/>
      <c r="U77" s="716"/>
      <c r="V77" s="716"/>
      <c r="W77" s="716"/>
      <c r="X77" s="716"/>
      <c r="Y77" s="716"/>
      <c r="Z77" s="716"/>
      <c r="AA77" s="716"/>
      <c r="AB77" s="716"/>
      <c r="AC77" s="716"/>
      <c r="AD77" s="716"/>
      <c r="AE77" s="716"/>
      <c r="AF77" s="716"/>
      <c r="CN77" s="626"/>
      <c r="CO77" s="626"/>
      <c r="CP77" s="626"/>
      <c r="CQ77" s="626"/>
      <c r="CR77" s="626"/>
      <c r="CS77" s="626"/>
      <c r="CT77" s="626"/>
      <c r="CU77" s="626"/>
      <c r="CV77" s="626"/>
      <c r="CW77" s="626"/>
      <c r="CX77" s="626"/>
      <c r="CY77" s="626"/>
      <c r="CZ77" s="626"/>
      <c r="DA77" s="626"/>
      <c r="DB77" s="626"/>
    </row>
    <row r="78" spans="1:106" ht="25.5" customHeight="1" thickBot="1">
      <c r="A78" s="750">
        <v>7</v>
      </c>
      <c r="B78" s="1693" t="s">
        <v>689</v>
      </c>
      <c r="C78" s="1721"/>
      <c r="D78" s="1721"/>
      <c r="E78" s="1721"/>
      <c r="F78" s="842">
        <v>630.09400000000005</v>
      </c>
      <c r="G78" s="751">
        <v>300</v>
      </c>
      <c r="H78" s="752">
        <v>0</v>
      </c>
      <c r="I78" s="738">
        <v>930.09400000000005</v>
      </c>
      <c r="K78" s="840"/>
      <c r="L78" s="716"/>
      <c r="M78" s="841"/>
      <c r="N78" s="716"/>
      <c r="O78" s="716"/>
      <c r="P78" s="716"/>
      <c r="Q78" s="716"/>
      <c r="R78" s="716"/>
      <c r="S78" s="716"/>
      <c r="T78" s="716"/>
      <c r="U78" s="716"/>
      <c r="V78" s="716"/>
      <c r="W78" s="716"/>
      <c r="X78" s="716"/>
      <c r="Y78" s="716"/>
      <c r="Z78" s="716"/>
      <c r="AA78" s="716"/>
      <c r="AB78" s="716"/>
      <c r="AC78" s="716"/>
      <c r="AD78" s="716"/>
      <c r="AE78" s="716"/>
      <c r="AF78" s="716"/>
      <c r="CN78" s="626"/>
      <c r="CO78" s="626"/>
      <c r="CP78" s="626"/>
      <c r="CQ78" s="626"/>
      <c r="CR78" s="626"/>
      <c r="CS78" s="626"/>
      <c r="CT78" s="626"/>
      <c r="CU78" s="626"/>
      <c r="CV78" s="626"/>
      <c r="CW78" s="626"/>
      <c r="CX78" s="626"/>
      <c r="CY78" s="626"/>
      <c r="CZ78" s="626"/>
      <c r="DA78" s="626"/>
      <c r="DB78" s="626"/>
    </row>
    <row r="79" spans="1:106" ht="25.5" hidden="1" customHeight="1">
      <c r="A79" s="728"/>
      <c r="B79" s="746"/>
      <c r="C79" s="1689" t="s">
        <v>251</v>
      </c>
      <c r="D79" s="1689"/>
      <c r="E79" s="1689"/>
      <c r="F79" s="843">
        <v>0</v>
      </c>
      <c r="G79" s="726">
        <v>0</v>
      </c>
      <c r="H79" s="727">
        <v>0</v>
      </c>
      <c r="I79" s="749">
        <v>0</v>
      </c>
      <c r="K79" s="840"/>
      <c r="L79" s="716"/>
      <c r="M79" s="841"/>
      <c r="N79" s="716"/>
      <c r="O79" s="716"/>
      <c r="P79" s="716"/>
      <c r="Q79" s="716"/>
      <c r="R79" s="716"/>
      <c r="S79" s="716"/>
      <c r="T79" s="716"/>
      <c r="U79" s="716"/>
      <c r="V79" s="716"/>
      <c r="W79" s="716"/>
      <c r="X79" s="716"/>
      <c r="Y79" s="716"/>
      <c r="Z79" s="716"/>
      <c r="AA79" s="716"/>
      <c r="AB79" s="716"/>
      <c r="AC79" s="716"/>
      <c r="AD79" s="716"/>
      <c r="AE79" s="716"/>
      <c r="AF79" s="716"/>
      <c r="CN79" s="626"/>
      <c r="CO79" s="626"/>
      <c r="CP79" s="626"/>
      <c r="CQ79" s="626"/>
      <c r="CR79" s="626"/>
      <c r="CS79" s="626"/>
      <c r="CT79" s="626"/>
      <c r="CU79" s="626"/>
      <c r="CV79" s="626"/>
      <c r="CW79" s="626"/>
      <c r="CX79" s="626"/>
      <c r="CY79" s="626"/>
      <c r="CZ79" s="626"/>
      <c r="DA79" s="626"/>
      <c r="DB79" s="626"/>
    </row>
    <row r="80" spans="1:106" ht="25.5" hidden="1" customHeight="1" thickBot="1">
      <c r="A80" s="717"/>
      <c r="B80" s="718"/>
      <c r="C80" s="1651" t="s">
        <v>288</v>
      </c>
      <c r="D80" s="1651"/>
      <c r="E80" s="1651"/>
      <c r="F80" s="814">
        <v>0</v>
      </c>
      <c r="G80" s="719">
        <v>0</v>
      </c>
      <c r="H80" s="719">
        <v>0</v>
      </c>
      <c r="I80" s="721">
        <v>0</v>
      </c>
      <c r="K80" s="840"/>
      <c r="L80" s="716"/>
      <c r="M80" s="841"/>
      <c r="N80" s="716"/>
      <c r="O80" s="716"/>
      <c r="P80" s="716"/>
      <c r="Q80" s="716"/>
      <c r="R80" s="716"/>
      <c r="S80" s="716"/>
      <c r="T80" s="716"/>
      <c r="U80" s="716"/>
      <c r="V80" s="716"/>
      <c r="W80" s="716"/>
      <c r="X80" s="716"/>
      <c r="Y80" s="716"/>
      <c r="Z80" s="716"/>
      <c r="AA80" s="716"/>
      <c r="AB80" s="716"/>
      <c r="AC80" s="716"/>
      <c r="AD80" s="716"/>
      <c r="AE80" s="716"/>
      <c r="AF80" s="716"/>
      <c r="CN80" s="626"/>
      <c r="CO80" s="626"/>
      <c r="CP80" s="626"/>
      <c r="CQ80" s="626"/>
      <c r="CR80" s="626"/>
      <c r="CS80" s="626"/>
      <c r="CT80" s="626"/>
      <c r="CU80" s="626"/>
      <c r="CV80" s="626"/>
      <c r="CW80" s="626"/>
      <c r="CX80" s="626"/>
      <c r="CY80" s="626"/>
      <c r="CZ80" s="626"/>
      <c r="DA80" s="626"/>
      <c r="DB80" s="626"/>
    </row>
    <row r="81" spans="1:106" ht="25.5" customHeight="1" thickBot="1">
      <c r="A81" s="717"/>
      <c r="B81" s="718"/>
      <c r="C81" s="1651" t="s">
        <v>690</v>
      </c>
      <c r="D81" s="1651"/>
      <c r="E81" s="1651"/>
      <c r="F81" s="814">
        <v>630.09400000000005</v>
      </c>
      <c r="G81" s="719">
        <v>300</v>
      </c>
      <c r="H81" s="720">
        <v>0</v>
      </c>
      <c r="I81" s="745">
        <v>930.09400000000005</v>
      </c>
      <c r="K81" s="840"/>
      <c r="L81" s="716"/>
      <c r="M81" s="841"/>
      <c r="N81" s="716"/>
      <c r="O81" s="716"/>
      <c r="P81" s="716"/>
      <c r="Q81" s="716"/>
      <c r="R81" s="716"/>
      <c r="S81" s="716"/>
      <c r="T81" s="716"/>
      <c r="U81" s="716"/>
      <c r="V81" s="716"/>
      <c r="W81" s="716"/>
      <c r="X81" s="716"/>
      <c r="Y81" s="716"/>
      <c r="Z81" s="716"/>
      <c r="AA81" s="716"/>
      <c r="AB81" s="716"/>
      <c r="AC81" s="716"/>
      <c r="AD81" s="716"/>
      <c r="AE81" s="716"/>
      <c r="AF81" s="716"/>
      <c r="CN81" s="626"/>
      <c r="CO81" s="626"/>
      <c r="CP81" s="626"/>
      <c r="CQ81" s="626"/>
      <c r="CR81" s="626"/>
      <c r="CS81" s="626"/>
      <c r="CT81" s="626"/>
      <c r="CU81" s="626"/>
      <c r="CV81" s="626"/>
      <c r="CW81" s="626"/>
      <c r="CX81" s="626"/>
      <c r="CY81" s="626"/>
      <c r="CZ81" s="626"/>
      <c r="DA81" s="626"/>
      <c r="DB81" s="626"/>
    </row>
    <row r="82" spans="1:106" ht="25.5" customHeight="1" thickBot="1">
      <c r="A82" s="750">
        <v>8</v>
      </c>
      <c r="B82" s="1718" t="s">
        <v>691</v>
      </c>
      <c r="C82" s="1719"/>
      <c r="D82" s="1719"/>
      <c r="E82" s="1720"/>
      <c r="F82" s="842">
        <v>4524.7349999999997</v>
      </c>
      <c r="G82" s="751">
        <v>7106.3119999999999</v>
      </c>
      <c r="H82" s="751">
        <v>1323.1553100000001</v>
      </c>
      <c r="I82" s="809">
        <v>12954.202309999999</v>
      </c>
      <c r="K82" s="840"/>
      <c r="L82" s="716"/>
      <c r="M82" s="841"/>
      <c r="N82" s="716"/>
      <c r="O82" s="716"/>
      <c r="P82" s="716"/>
      <c r="Q82" s="716"/>
      <c r="R82" s="716"/>
      <c r="S82" s="716"/>
      <c r="T82" s="716"/>
      <c r="U82" s="716"/>
      <c r="V82" s="716"/>
      <c r="W82" s="716"/>
      <c r="X82" s="716"/>
      <c r="Y82" s="716"/>
      <c r="Z82" s="716"/>
      <c r="AA82" s="716"/>
      <c r="AB82" s="716"/>
      <c r="AC82" s="716"/>
      <c r="AD82" s="716"/>
      <c r="AE82" s="716"/>
      <c r="AF82" s="716"/>
      <c r="CN82" s="626"/>
      <c r="CO82" s="626"/>
      <c r="CP82" s="626"/>
      <c r="CQ82" s="626"/>
      <c r="CR82" s="626"/>
      <c r="CS82" s="626"/>
      <c r="CT82" s="626"/>
      <c r="CU82" s="626"/>
      <c r="CV82" s="626"/>
      <c r="CW82" s="626"/>
      <c r="CX82" s="626"/>
      <c r="CY82" s="626"/>
      <c r="CZ82" s="626"/>
      <c r="DA82" s="626"/>
      <c r="DB82" s="626"/>
    </row>
    <row r="83" spans="1:106" ht="25.5" customHeight="1">
      <c r="A83" s="728"/>
      <c r="B83" s="746"/>
      <c r="C83" s="1689" t="s">
        <v>692</v>
      </c>
      <c r="D83" s="1689"/>
      <c r="E83" s="1689"/>
      <c r="F83" s="843">
        <v>1305.874</v>
      </c>
      <c r="G83" s="726">
        <v>2428.4859999999999</v>
      </c>
      <c r="H83" s="727">
        <v>13.794309999999999</v>
      </c>
      <c r="I83" s="749">
        <v>3748.1543099999999</v>
      </c>
      <c r="K83" s="840"/>
      <c r="L83" s="716"/>
      <c r="M83" s="841"/>
      <c r="N83" s="716"/>
      <c r="O83" s="716"/>
      <c r="P83" s="716"/>
      <c r="Q83" s="716"/>
      <c r="R83" s="716"/>
      <c r="S83" s="716"/>
      <c r="T83" s="716"/>
      <c r="U83" s="716"/>
      <c r="V83" s="716"/>
      <c r="W83" s="716"/>
      <c r="X83" s="716"/>
      <c r="Y83" s="716"/>
      <c r="Z83" s="716"/>
      <c r="AA83" s="716"/>
      <c r="AB83" s="716"/>
      <c r="AC83" s="716"/>
      <c r="AD83" s="716"/>
      <c r="AE83" s="716"/>
      <c r="AF83" s="716"/>
      <c r="CN83" s="626"/>
      <c r="CO83" s="626"/>
      <c r="CP83" s="626"/>
      <c r="CQ83" s="626"/>
      <c r="CR83" s="626"/>
      <c r="CS83" s="626"/>
      <c r="CT83" s="626"/>
      <c r="CU83" s="626"/>
      <c r="CV83" s="626"/>
      <c r="CW83" s="626"/>
      <c r="CX83" s="626"/>
      <c r="CY83" s="626"/>
      <c r="CZ83" s="626"/>
      <c r="DA83" s="626"/>
      <c r="DB83" s="626"/>
    </row>
    <row r="84" spans="1:106" ht="25.5" customHeight="1">
      <c r="A84" s="717"/>
      <c r="B84" s="718"/>
      <c r="C84" s="1651" t="s">
        <v>693</v>
      </c>
      <c r="D84" s="1651"/>
      <c r="E84" s="1651"/>
      <c r="F84" s="814">
        <v>1437.104</v>
      </c>
      <c r="G84" s="719">
        <v>1116.433</v>
      </c>
      <c r="H84" s="720">
        <v>227.46299999999999</v>
      </c>
      <c r="I84" s="721">
        <v>2781</v>
      </c>
      <c r="K84" s="840"/>
      <c r="L84" s="716"/>
      <c r="M84" s="841"/>
      <c r="N84" s="716"/>
      <c r="O84" s="716"/>
      <c r="P84" s="716"/>
      <c r="Q84" s="716"/>
      <c r="R84" s="716"/>
      <c r="S84" s="716"/>
      <c r="T84" s="716"/>
      <c r="U84" s="716"/>
      <c r="V84" s="716"/>
      <c r="W84" s="716"/>
      <c r="X84" s="716"/>
      <c r="Y84" s="716"/>
      <c r="Z84" s="716"/>
      <c r="AA84" s="716"/>
      <c r="AB84" s="716"/>
      <c r="AC84" s="716"/>
      <c r="AD84" s="716"/>
      <c r="AE84" s="716"/>
      <c r="AF84" s="716"/>
      <c r="CN84" s="626"/>
      <c r="CO84" s="626"/>
      <c r="CP84" s="626"/>
      <c r="CQ84" s="626"/>
      <c r="CR84" s="626"/>
      <c r="CS84" s="626"/>
      <c r="CT84" s="626"/>
      <c r="CU84" s="626"/>
      <c r="CV84" s="626"/>
      <c r="CW84" s="626"/>
      <c r="CX84" s="626"/>
      <c r="CY84" s="626"/>
      <c r="CZ84" s="626"/>
      <c r="DA84" s="626"/>
      <c r="DB84" s="626"/>
    </row>
    <row r="85" spans="1:106" ht="25.5" customHeight="1">
      <c r="A85" s="717"/>
      <c r="B85" s="718"/>
      <c r="C85" s="1651" t="s">
        <v>694</v>
      </c>
      <c r="D85" s="1651"/>
      <c r="E85" s="1651"/>
      <c r="F85" s="814">
        <v>0</v>
      </c>
      <c r="G85" s="719">
        <v>22.253</v>
      </c>
      <c r="H85" s="720">
        <v>0</v>
      </c>
      <c r="I85" s="721">
        <v>22.253</v>
      </c>
      <c r="K85" s="840"/>
      <c r="L85" s="716"/>
      <c r="M85" s="841"/>
      <c r="N85" s="716"/>
      <c r="O85" s="716"/>
      <c r="P85" s="716"/>
      <c r="Q85" s="716"/>
      <c r="R85" s="716"/>
      <c r="S85" s="716"/>
      <c r="T85" s="716"/>
      <c r="U85" s="716"/>
      <c r="V85" s="716"/>
      <c r="W85" s="716"/>
      <c r="X85" s="716"/>
      <c r="Y85" s="716"/>
      <c r="Z85" s="716"/>
      <c r="AA85" s="716"/>
      <c r="AB85" s="716"/>
      <c r="AC85" s="716"/>
      <c r="AD85" s="716"/>
      <c r="AE85" s="716"/>
      <c r="AF85" s="716"/>
      <c r="CN85" s="626"/>
      <c r="CO85" s="626"/>
      <c r="CP85" s="626"/>
      <c r="CQ85" s="626"/>
      <c r="CR85" s="626"/>
      <c r="CS85" s="626"/>
      <c r="CT85" s="626"/>
      <c r="CU85" s="626"/>
      <c r="CV85" s="626"/>
      <c r="CW85" s="626"/>
      <c r="CX85" s="626"/>
      <c r="CY85" s="626"/>
      <c r="CZ85" s="626"/>
      <c r="DA85" s="626"/>
      <c r="DB85" s="626"/>
    </row>
    <row r="86" spans="1:106" ht="25.5" customHeight="1">
      <c r="A86" s="728"/>
      <c r="B86" s="718"/>
      <c r="C86" s="1651" t="s">
        <v>695</v>
      </c>
      <c r="D86" s="1651"/>
      <c r="E86" s="1651"/>
      <c r="F86" s="843">
        <v>1781.7570000000001</v>
      </c>
      <c r="G86" s="726">
        <v>3533.056</v>
      </c>
      <c r="H86" s="727">
        <v>1079.2080000000001</v>
      </c>
      <c r="I86" s="721">
        <v>6394.0209999999997</v>
      </c>
      <c r="K86" s="840"/>
      <c r="L86" s="716"/>
      <c r="M86" s="841"/>
      <c r="N86" s="716"/>
      <c r="O86" s="716"/>
      <c r="P86" s="716"/>
      <c r="Q86" s="716"/>
      <c r="R86" s="716"/>
      <c r="S86" s="716"/>
      <c r="T86" s="716"/>
      <c r="U86" s="716"/>
      <c r="V86" s="716"/>
      <c r="W86" s="716"/>
      <c r="X86" s="716"/>
      <c r="Y86" s="716"/>
      <c r="Z86" s="716"/>
      <c r="AA86" s="716"/>
      <c r="AB86" s="716"/>
      <c r="AC86" s="716"/>
      <c r="AD86" s="716"/>
      <c r="AE86" s="716"/>
      <c r="AF86" s="716"/>
      <c r="CN86" s="626"/>
      <c r="CO86" s="626"/>
      <c r="CP86" s="626"/>
      <c r="CQ86" s="626"/>
      <c r="CR86" s="626"/>
      <c r="CS86" s="626"/>
      <c r="CT86" s="626"/>
      <c r="CU86" s="626"/>
      <c r="CV86" s="626"/>
      <c r="CW86" s="626"/>
      <c r="CX86" s="626"/>
      <c r="CY86" s="626"/>
      <c r="CZ86" s="626"/>
      <c r="DA86" s="626"/>
      <c r="DB86" s="626"/>
    </row>
    <row r="87" spans="1:106" ht="25.5" hidden="1" customHeight="1">
      <c r="A87" s="728"/>
      <c r="B87" s="753"/>
      <c r="C87" s="1638" t="s">
        <v>252</v>
      </c>
      <c r="D87" s="1639"/>
      <c r="E87" s="1650"/>
      <c r="F87" s="843">
        <v>0</v>
      </c>
      <c r="G87" s="726">
        <v>0</v>
      </c>
      <c r="H87" s="726">
        <v>0</v>
      </c>
      <c r="I87" s="721">
        <v>0</v>
      </c>
      <c r="K87" s="840"/>
      <c r="L87" s="716"/>
      <c r="M87" s="841"/>
      <c r="N87" s="716"/>
      <c r="O87" s="716"/>
      <c r="P87" s="716"/>
      <c r="Q87" s="716"/>
      <c r="R87" s="716"/>
      <c r="S87" s="716"/>
      <c r="T87" s="716"/>
      <c r="U87" s="716"/>
      <c r="V87" s="716"/>
      <c r="W87" s="716"/>
      <c r="X87" s="716"/>
      <c r="Y87" s="716"/>
      <c r="Z87" s="716"/>
      <c r="AA87" s="716"/>
      <c r="AB87" s="716"/>
      <c r="AC87" s="716"/>
      <c r="AD87" s="716"/>
      <c r="AE87" s="716"/>
      <c r="AF87" s="716"/>
      <c r="CN87" s="626"/>
      <c r="CO87" s="626"/>
      <c r="CP87" s="626"/>
      <c r="CQ87" s="626"/>
      <c r="CR87" s="626"/>
      <c r="CS87" s="626"/>
      <c r="CT87" s="626"/>
      <c r="CU87" s="626"/>
      <c r="CV87" s="626"/>
      <c r="CW87" s="626"/>
      <c r="CX87" s="626"/>
      <c r="CY87" s="626"/>
      <c r="CZ87" s="626"/>
      <c r="DA87" s="626"/>
      <c r="DB87" s="626"/>
    </row>
    <row r="88" spans="1:106" ht="25.5" customHeight="1">
      <c r="A88" s="728"/>
      <c r="B88" s="753"/>
      <c r="C88" s="1638" t="s">
        <v>696</v>
      </c>
      <c r="D88" s="1639"/>
      <c r="E88" s="1650"/>
      <c r="F88" s="843">
        <v>0</v>
      </c>
      <c r="G88" s="726">
        <v>0</v>
      </c>
      <c r="H88" s="727">
        <v>2.69</v>
      </c>
      <c r="I88" s="721">
        <v>2.69</v>
      </c>
      <c r="K88" s="840"/>
      <c r="L88" s="716"/>
      <c r="M88" s="841"/>
      <c r="N88" s="716"/>
      <c r="O88" s="716"/>
      <c r="P88" s="716"/>
      <c r="Q88" s="716"/>
      <c r="R88" s="716"/>
      <c r="S88" s="716"/>
      <c r="T88" s="716"/>
      <c r="U88" s="716"/>
      <c r="V88" s="716"/>
      <c r="W88" s="716"/>
      <c r="X88" s="716"/>
      <c r="Y88" s="716"/>
      <c r="Z88" s="716"/>
      <c r="AA88" s="716"/>
      <c r="AB88" s="716"/>
      <c r="AC88" s="716"/>
      <c r="AD88" s="716"/>
      <c r="AE88" s="716"/>
      <c r="AF88" s="716"/>
      <c r="CN88" s="626"/>
      <c r="CO88" s="626"/>
      <c r="CP88" s="626"/>
      <c r="CQ88" s="626"/>
      <c r="CR88" s="626"/>
      <c r="CS88" s="626"/>
      <c r="CT88" s="626"/>
      <c r="CU88" s="626"/>
      <c r="CV88" s="626"/>
      <c r="CW88" s="626"/>
      <c r="CX88" s="626"/>
      <c r="CY88" s="626"/>
      <c r="CZ88" s="626"/>
      <c r="DA88" s="626"/>
      <c r="DB88" s="626"/>
    </row>
    <row r="89" spans="1:106" ht="25.5" customHeight="1" thickBot="1">
      <c r="A89" s="728"/>
      <c r="B89" s="753"/>
      <c r="C89" s="1638" t="s">
        <v>697</v>
      </c>
      <c r="D89" s="1639"/>
      <c r="E89" s="1650"/>
      <c r="F89" s="843">
        <v>0</v>
      </c>
      <c r="G89" s="726">
        <v>6.0839999999999996</v>
      </c>
      <c r="H89" s="727">
        <v>0</v>
      </c>
      <c r="I89" s="721">
        <v>6.0839999999999996</v>
      </c>
      <c r="K89" s="840"/>
      <c r="L89" s="716"/>
      <c r="M89" s="841"/>
      <c r="N89" s="716"/>
      <c r="O89" s="716"/>
      <c r="P89" s="716"/>
      <c r="Q89" s="716"/>
      <c r="R89" s="716"/>
      <c r="S89" s="716"/>
      <c r="T89" s="716"/>
      <c r="U89" s="716"/>
      <c r="V89" s="716"/>
      <c r="W89" s="716"/>
      <c r="X89" s="716"/>
      <c r="Y89" s="716"/>
      <c r="Z89" s="716"/>
      <c r="AA89" s="716"/>
      <c r="AB89" s="716"/>
      <c r="AC89" s="716"/>
      <c r="AD89" s="716"/>
      <c r="AE89" s="716"/>
      <c r="AF89" s="716"/>
      <c r="CN89" s="626"/>
      <c r="CO89" s="626"/>
      <c r="CP89" s="626"/>
      <c r="CQ89" s="626"/>
      <c r="CR89" s="626"/>
      <c r="CS89" s="626"/>
      <c r="CT89" s="626"/>
      <c r="CU89" s="626"/>
      <c r="CV89" s="626"/>
      <c r="CW89" s="626"/>
      <c r="CX89" s="626"/>
      <c r="CY89" s="626"/>
      <c r="CZ89" s="626"/>
      <c r="DA89" s="626"/>
      <c r="DB89" s="626"/>
    </row>
    <row r="90" spans="1:106" ht="25.5" hidden="1" customHeight="1" thickBot="1">
      <c r="A90" s="739" t="s">
        <v>253</v>
      </c>
      <c r="B90" s="740"/>
      <c r="C90" s="1723" t="s">
        <v>254</v>
      </c>
      <c r="D90" s="1724"/>
      <c r="E90" s="1725"/>
      <c r="F90" s="846">
        <v>0</v>
      </c>
      <c r="G90" s="747">
        <v>0</v>
      </c>
      <c r="H90" s="748">
        <v>0</v>
      </c>
      <c r="I90" s="733">
        <v>0</v>
      </c>
      <c r="K90" s="840"/>
      <c r="L90" s="716"/>
      <c r="M90" s="841"/>
      <c r="N90" s="716"/>
      <c r="O90" s="716"/>
      <c r="P90" s="716"/>
      <c r="Q90" s="716"/>
      <c r="R90" s="716"/>
      <c r="S90" s="716"/>
      <c r="T90" s="716"/>
      <c r="U90" s="716"/>
      <c r="V90" s="716"/>
      <c r="W90" s="716"/>
      <c r="X90" s="716"/>
      <c r="Y90" s="716"/>
      <c r="Z90" s="716"/>
      <c r="AA90" s="716"/>
      <c r="AB90" s="716"/>
      <c r="AC90" s="716"/>
      <c r="AD90" s="716"/>
      <c r="AE90" s="716"/>
      <c r="AF90" s="716"/>
      <c r="CN90" s="626"/>
      <c r="CO90" s="626"/>
      <c r="CP90" s="626"/>
      <c r="CQ90" s="626"/>
      <c r="CR90" s="626"/>
      <c r="CS90" s="626"/>
      <c r="CT90" s="626"/>
      <c r="CU90" s="626"/>
      <c r="CV90" s="626"/>
      <c r="CW90" s="626"/>
      <c r="CX90" s="626"/>
      <c r="CY90" s="626"/>
      <c r="CZ90" s="626"/>
      <c r="DA90" s="626"/>
      <c r="DB90" s="626"/>
    </row>
    <row r="91" spans="1:106" ht="25.5" customHeight="1" thickBot="1">
      <c r="A91" s="848">
        <v>9</v>
      </c>
      <c r="B91" s="1718" t="s">
        <v>698</v>
      </c>
      <c r="C91" s="1719"/>
      <c r="D91" s="1719"/>
      <c r="E91" s="1720"/>
      <c r="F91" s="842">
        <v>0</v>
      </c>
      <c r="G91" s="751">
        <v>183.52199999999999</v>
      </c>
      <c r="H91" s="849">
        <v>0</v>
      </c>
      <c r="I91" s="738">
        <v>183.52199999999999</v>
      </c>
      <c r="K91" s="840"/>
      <c r="L91" s="716"/>
      <c r="M91" s="841"/>
      <c r="N91" s="716"/>
      <c r="O91" s="716"/>
      <c r="P91" s="716"/>
      <c r="Q91" s="716"/>
      <c r="R91" s="716"/>
      <c r="S91" s="716"/>
      <c r="T91" s="716"/>
      <c r="U91" s="716"/>
      <c r="V91" s="716"/>
      <c r="W91" s="716"/>
      <c r="X91" s="716"/>
      <c r="Y91" s="716"/>
      <c r="Z91" s="716"/>
      <c r="AA91" s="716"/>
      <c r="AB91" s="716"/>
      <c r="AC91" s="716"/>
      <c r="AD91" s="716"/>
      <c r="AE91" s="716"/>
      <c r="AF91" s="716"/>
      <c r="CN91" s="626"/>
      <c r="CO91" s="626"/>
      <c r="CP91" s="626"/>
      <c r="CQ91" s="626"/>
      <c r="CR91" s="626"/>
      <c r="CS91" s="626"/>
      <c r="CT91" s="626"/>
      <c r="CU91" s="626"/>
      <c r="CV91" s="626"/>
      <c r="CW91" s="626"/>
      <c r="CX91" s="626"/>
      <c r="CY91" s="626"/>
      <c r="CZ91" s="626"/>
      <c r="DA91" s="626"/>
      <c r="DB91" s="626"/>
    </row>
    <row r="92" spans="1:106" ht="25.5" hidden="1" customHeight="1" thickBot="1">
      <c r="A92" s="728"/>
      <c r="B92" s="746"/>
      <c r="C92" s="1689" t="s">
        <v>256</v>
      </c>
      <c r="D92" s="1689"/>
      <c r="E92" s="1689"/>
      <c r="F92" s="843">
        <v>0</v>
      </c>
      <c r="G92" s="726">
        <v>0</v>
      </c>
      <c r="H92" s="850">
        <v>0</v>
      </c>
      <c r="I92" s="851">
        <v>0</v>
      </c>
      <c r="K92" s="840"/>
      <c r="L92" s="716"/>
      <c r="M92" s="841"/>
      <c r="N92" s="716"/>
      <c r="O92" s="716"/>
      <c r="P92" s="716"/>
      <c r="Q92" s="716"/>
      <c r="R92" s="716"/>
      <c r="S92" s="716"/>
      <c r="T92" s="716"/>
      <c r="U92" s="716"/>
      <c r="V92" s="716"/>
      <c r="W92" s="716"/>
      <c r="X92" s="716"/>
      <c r="Y92" s="716"/>
      <c r="Z92" s="716"/>
      <c r="AA92" s="716"/>
      <c r="AB92" s="716"/>
      <c r="AC92" s="716"/>
      <c r="AD92" s="716"/>
      <c r="AE92" s="716"/>
      <c r="AF92" s="716"/>
      <c r="CN92" s="626"/>
      <c r="CO92" s="626"/>
      <c r="CP92" s="626"/>
      <c r="CQ92" s="626"/>
      <c r="CR92" s="626"/>
      <c r="CS92" s="626"/>
      <c r="CT92" s="626"/>
      <c r="CU92" s="626"/>
      <c r="CV92" s="626"/>
      <c r="CW92" s="626"/>
      <c r="CX92" s="626"/>
      <c r="CY92" s="626"/>
      <c r="CZ92" s="626"/>
      <c r="DA92" s="626"/>
      <c r="DB92" s="626"/>
    </row>
    <row r="93" spans="1:106" ht="25.5" customHeight="1" thickBot="1">
      <c r="A93" s="717"/>
      <c r="B93" s="718"/>
      <c r="C93" s="1651" t="s">
        <v>699</v>
      </c>
      <c r="D93" s="1651"/>
      <c r="E93" s="1651"/>
      <c r="F93" s="814">
        <v>0</v>
      </c>
      <c r="G93" s="719">
        <v>183.52199999999999</v>
      </c>
      <c r="H93" s="815">
        <v>0</v>
      </c>
      <c r="I93" s="852">
        <v>183.52199999999999</v>
      </c>
      <c r="K93" s="840"/>
      <c r="L93" s="716"/>
      <c r="M93" s="841"/>
      <c r="N93" s="716"/>
      <c r="O93" s="716"/>
      <c r="P93" s="716"/>
      <c r="Q93" s="716"/>
      <c r="R93" s="716"/>
      <c r="S93" s="716"/>
      <c r="T93" s="716"/>
      <c r="U93" s="716"/>
      <c r="V93" s="716"/>
      <c r="W93" s="716"/>
      <c r="X93" s="716"/>
      <c r="Y93" s="716"/>
      <c r="Z93" s="716"/>
      <c r="AA93" s="716"/>
      <c r="AB93" s="716"/>
      <c r="AC93" s="716"/>
      <c r="AD93" s="716"/>
      <c r="AE93" s="716"/>
      <c r="AF93" s="716"/>
      <c r="CN93" s="626"/>
      <c r="CO93" s="626"/>
      <c r="CP93" s="626"/>
      <c r="CQ93" s="626"/>
      <c r="CR93" s="626"/>
      <c r="CS93" s="626"/>
      <c r="CT93" s="626"/>
      <c r="CU93" s="626"/>
      <c r="CV93" s="626"/>
      <c r="CW93" s="626"/>
      <c r="CX93" s="626"/>
      <c r="CY93" s="626"/>
      <c r="CZ93" s="626"/>
      <c r="DA93" s="626"/>
      <c r="DB93" s="626"/>
    </row>
    <row r="94" spans="1:106" ht="31.5" hidden="1" customHeight="1" thickBot="1">
      <c r="A94" s="717" t="s">
        <v>257</v>
      </c>
      <c r="B94" s="718"/>
      <c r="C94" s="1651" t="s">
        <v>258</v>
      </c>
      <c r="D94" s="1651"/>
      <c r="E94" s="1651"/>
      <c r="F94" s="814">
        <v>0</v>
      </c>
      <c r="G94" s="719">
        <v>0</v>
      </c>
      <c r="H94" s="815">
        <v>0</v>
      </c>
      <c r="I94" s="851">
        <v>0</v>
      </c>
      <c r="K94" s="840"/>
      <c r="L94" s="716"/>
      <c r="M94" s="841"/>
      <c r="N94" s="716"/>
      <c r="O94" s="716"/>
      <c r="P94" s="716"/>
      <c r="Q94" s="716"/>
      <c r="R94" s="716"/>
      <c r="S94" s="716"/>
      <c r="T94" s="716"/>
      <c r="U94" s="716"/>
      <c r="V94" s="716"/>
      <c r="W94" s="716"/>
      <c r="X94" s="716"/>
      <c r="Y94" s="716"/>
      <c r="Z94" s="716"/>
      <c r="AA94" s="716"/>
      <c r="AB94" s="716"/>
      <c r="AC94" s="716"/>
      <c r="AD94" s="716"/>
      <c r="AE94" s="716"/>
      <c r="AF94" s="716"/>
      <c r="CN94" s="626"/>
      <c r="CO94" s="626"/>
      <c r="CP94" s="626"/>
      <c r="CQ94" s="626"/>
      <c r="CR94" s="626"/>
      <c r="CS94" s="626"/>
      <c r="CT94" s="626"/>
      <c r="CU94" s="626"/>
      <c r="CV94" s="626"/>
      <c r="CW94" s="626"/>
      <c r="CX94" s="626"/>
      <c r="CY94" s="626"/>
      <c r="CZ94" s="626"/>
      <c r="DA94" s="626"/>
      <c r="DB94" s="626"/>
    </row>
    <row r="95" spans="1:106" ht="25.5" customHeight="1" thickBot="1">
      <c r="A95" s="750">
        <v>10</v>
      </c>
      <c r="B95" s="1718" t="s">
        <v>700</v>
      </c>
      <c r="C95" s="1719"/>
      <c r="D95" s="1719"/>
      <c r="E95" s="1720"/>
      <c r="F95" s="842">
        <v>4453.9840000000004</v>
      </c>
      <c r="G95" s="751">
        <v>978.78599999999994</v>
      </c>
      <c r="H95" s="849">
        <v>0</v>
      </c>
      <c r="I95" s="852">
        <v>5432.77</v>
      </c>
      <c r="K95" s="840"/>
      <c r="L95" s="716"/>
      <c r="M95" s="841"/>
      <c r="N95" s="716"/>
      <c r="O95" s="716"/>
      <c r="P95" s="716"/>
      <c r="Q95" s="716"/>
      <c r="R95" s="716"/>
      <c r="S95" s="716"/>
      <c r="T95" s="716"/>
      <c r="U95" s="716"/>
      <c r="V95" s="716"/>
      <c r="W95" s="716"/>
      <c r="X95" s="716"/>
      <c r="Y95" s="716"/>
      <c r="Z95" s="716"/>
      <c r="AA95" s="716"/>
      <c r="AB95" s="716"/>
      <c r="AC95" s="716"/>
      <c r="AD95" s="716"/>
      <c r="AE95" s="716"/>
      <c r="AF95" s="716"/>
      <c r="CN95" s="626"/>
      <c r="CO95" s="626"/>
      <c r="CP95" s="626"/>
      <c r="CQ95" s="626"/>
      <c r="CR95" s="626"/>
      <c r="CS95" s="626"/>
      <c r="CT95" s="626"/>
      <c r="CU95" s="626"/>
      <c r="CV95" s="626"/>
      <c r="CW95" s="626"/>
      <c r="CX95" s="626"/>
      <c r="CY95" s="626"/>
      <c r="CZ95" s="626"/>
      <c r="DA95" s="626"/>
      <c r="DB95" s="626"/>
    </row>
    <row r="96" spans="1:106" ht="25.5" hidden="1" customHeight="1">
      <c r="A96" s="853" t="s">
        <v>259</v>
      </c>
      <c r="B96" s="746"/>
      <c r="C96" s="1689" t="s">
        <v>260</v>
      </c>
      <c r="D96" s="1689"/>
      <c r="E96" s="1689"/>
      <c r="F96" s="843">
        <v>0</v>
      </c>
      <c r="G96" s="726">
        <v>0</v>
      </c>
      <c r="H96" s="827">
        <v>0</v>
      </c>
      <c r="I96" s="851">
        <v>0</v>
      </c>
      <c r="K96" s="840"/>
      <c r="L96" s="716"/>
      <c r="M96" s="841"/>
      <c r="N96" s="716"/>
      <c r="O96" s="716"/>
      <c r="P96" s="716"/>
      <c r="Q96" s="716"/>
      <c r="R96" s="716"/>
      <c r="S96" s="716"/>
      <c r="T96" s="716"/>
      <c r="U96" s="716"/>
      <c r="V96" s="716"/>
      <c r="W96" s="716"/>
      <c r="X96" s="716"/>
      <c r="Y96" s="716"/>
      <c r="Z96" s="716"/>
      <c r="AA96" s="716"/>
      <c r="AB96" s="716"/>
      <c r="AC96" s="716"/>
      <c r="AD96" s="716"/>
      <c r="AE96" s="716"/>
      <c r="AF96" s="716"/>
      <c r="CN96" s="626"/>
      <c r="CO96" s="626"/>
      <c r="CP96" s="626"/>
      <c r="CQ96" s="626"/>
      <c r="CR96" s="626"/>
      <c r="CS96" s="626"/>
      <c r="CT96" s="626"/>
      <c r="CU96" s="626"/>
      <c r="CV96" s="626"/>
      <c r="CW96" s="626"/>
      <c r="CX96" s="626"/>
      <c r="CY96" s="626"/>
      <c r="CZ96" s="626"/>
      <c r="DA96" s="626"/>
      <c r="DB96" s="626"/>
    </row>
    <row r="97" spans="1:106" ht="25.5" customHeight="1">
      <c r="A97" s="754"/>
      <c r="B97" s="718"/>
      <c r="C97" s="1651" t="s">
        <v>701</v>
      </c>
      <c r="D97" s="1651"/>
      <c r="E97" s="1651"/>
      <c r="F97" s="814">
        <v>4346.4520000000002</v>
      </c>
      <c r="G97" s="719">
        <v>978.78599999999994</v>
      </c>
      <c r="H97" s="815">
        <v>0</v>
      </c>
      <c r="I97" s="825">
        <v>5325.2380000000003</v>
      </c>
      <c r="K97" s="840"/>
      <c r="L97" s="716"/>
      <c r="M97" s="841"/>
      <c r="N97" s="716"/>
      <c r="O97" s="716"/>
      <c r="P97" s="716"/>
      <c r="Q97" s="716"/>
      <c r="R97" s="716"/>
      <c r="S97" s="716"/>
      <c r="T97" s="716"/>
      <c r="U97" s="716"/>
      <c r="V97" s="716"/>
      <c r="W97" s="716"/>
      <c r="X97" s="716"/>
      <c r="Y97" s="716"/>
      <c r="Z97" s="716"/>
      <c r="AA97" s="716"/>
      <c r="AB97" s="716"/>
      <c r="AC97" s="716"/>
      <c r="AD97" s="716"/>
      <c r="AE97" s="716"/>
      <c r="AF97" s="716"/>
      <c r="CN97" s="626"/>
      <c r="CO97" s="626"/>
      <c r="CP97" s="626"/>
      <c r="CQ97" s="626"/>
      <c r="CR97" s="626"/>
      <c r="CS97" s="626"/>
      <c r="CT97" s="626"/>
      <c r="CU97" s="626"/>
      <c r="CV97" s="626"/>
      <c r="CW97" s="626"/>
      <c r="CX97" s="626"/>
      <c r="CY97" s="626"/>
      <c r="CZ97" s="626"/>
      <c r="DA97" s="626"/>
      <c r="DB97" s="626"/>
    </row>
    <row r="98" spans="1:106" ht="25.5" hidden="1" customHeight="1" thickBot="1">
      <c r="A98" s="754"/>
      <c r="B98" s="718"/>
      <c r="C98" s="1651" t="s">
        <v>261</v>
      </c>
      <c r="D98" s="1651"/>
      <c r="E98" s="1651"/>
      <c r="F98" s="814">
        <v>0</v>
      </c>
      <c r="G98" s="719">
        <v>0</v>
      </c>
      <c r="H98" s="815">
        <v>0</v>
      </c>
      <c r="I98" s="825">
        <v>0</v>
      </c>
      <c r="K98" s="840"/>
      <c r="L98" s="716"/>
      <c r="M98" s="841"/>
      <c r="N98" s="716"/>
      <c r="O98" s="716"/>
      <c r="P98" s="716"/>
      <c r="Q98" s="716"/>
      <c r="R98" s="716"/>
      <c r="S98" s="716"/>
      <c r="T98" s="716"/>
      <c r="U98" s="716"/>
      <c r="V98" s="716"/>
      <c r="W98" s="716"/>
      <c r="X98" s="716"/>
      <c r="Y98" s="716"/>
      <c r="Z98" s="716"/>
      <c r="AA98" s="716"/>
      <c r="AB98" s="716"/>
      <c r="AC98" s="716"/>
      <c r="AD98" s="716"/>
      <c r="AE98" s="716"/>
      <c r="AF98" s="716"/>
      <c r="CN98" s="626"/>
      <c r="CO98" s="626"/>
      <c r="CP98" s="626"/>
      <c r="CQ98" s="626"/>
      <c r="CR98" s="626"/>
      <c r="CS98" s="626"/>
      <c r="CT98" s="626"/>
      <c r="CU98" s="626"/>
      <c r="CV98" s="626"/>
      <c r="CW98" s="626"/>
      <c r="CX98" s="626"/>
      <c r="CY98" s="626"/>
      <c r="CZ98" s="626"/>
      <c r="DA98" s="626"/>
      <c r="DB98" s="626"/>
    </row>
    <row r="99" spans="1:106" ht="25.5" customHeight="1" thickBot="1">
      <c r="A99" s="754"/>
      <c r="B99" s="742"/>
      <c r="C99" s="1691" t="s">
        <v>702</v>
      </c>
      <c r="D99" s="1691"/>
      <c r="E99" s="1691"/>
      <c r="F99" s="814">
        <v>107.532</v>
      </c>
      <c r="G99" s="719">
        <v>0</v>
      </c>
      <c r="H99" s="815">
        <v>0</v>
      </c>
      <c r="I99" s="745">
        <v>107.532</v>
      </c>
      <c r="K99" s="840"/>
      <c r="L99" s="716"/>
      <c r="M99" s="841"/>
      <c r="N99" s="716"/>
      <c r="O99" s="716"/>
      <c r="P99" s="716"/>
      <c r="Q99" s="716"/>
      <c r="R99" s="716"/>
      <c r="S99" s="716"/>
      <c r="T99" s="716"/>
      <c r="U99" s="716"/>
      <c r="V99" s="716"/>
      <c r="W99" s="716"/>
      <c r="X99" s="716"/>
      <c r="Y99" s="716"/>
      <c r="Z99" s="716"/>
      <c r="AA99" s="716"/>
      <c r="AB99" s="716"/>
      <c r="AC99" s="716"/>
      <c r="AD99" s="716"/>
      <c r="AE99" s="716"/>
      <c r="AF99" s="716"/>
      <c r="CN99" s="626"/>
      <c r="CO99" s="626"/>
      <c r="CP99" s="626"/>
      <c r="CQ99" s="626"/>
      <c r="CR99" s="626"/>
      <c r="CS99" s="626"/>
      <c r="CT99" s="626"/>
      <c r="CU99" s="626"/>
      <c r="CV99" s="626"/>
      <c r="CW99" s="626"/>
      <c r="CX99" s="626"/>
      <c r="CY99" s="626"/>
      <c r="CZ99" s="626"/>
      <c r="DA99" s="626"/>
      <c r="DB99" s="626"/>
    </row>
    <row r="100" spans="1:106" ht="25.5" customHeight="1" thickBot="1">
      <c r="A100" s="750">
        <v>11</v>
      </c>
      <c r="B100" s="1693" t="s">
        <v>703</v>
      </c>
      <c r="C100" s="1694"/>
      <c r="D100" s="1694"/>
      <c r="E100" s="1694"/>
      <c r="F100" s="842">
        <v>939.39599999999996</v>
      </c>
      <c r="G100" s="751">
        <v>523.21669965499996</v>
      </c>
      <c r="H100" s="849">
        <v>62.364699999999999</v>
      </c>
      <c r="I100" s="738">
        <v>1524.9773996549998</v>
      </c>
      <c r="K100" s="840"/>
      <c r="L100" s="716"/>
      <c r="M100" s="841"/>
      <c r="N100" s="716"/>
      <c r="O100" s="716"/>
      <c r="P100" s="716"/>
      <c r="Q100" s="716"/>
      <c r="R100" s="716"/>
      <c r="S100" s="716"/>
      <c r="T100" s="716"/>
      <c r="U100" s="716"/>
      <c r="V100" s="716"/>
      <c r="W100" s="716"/>
      <c r="X100" s="716"/>
      <c r="Y100" s="716"/>
      <c r="Z100" s="716"/>
      <c r="AA100" s="716"/>
      <c r="AB100" s="716"/>
      <c r="AC100" s="716"/>
      <c r="AD100" s="716"/>
      <c r="AE100" s="716"/>
      <c r="AF100" s="716"/>
      <c r="CN100" s="626"/>
      <c r="CO100" s="626"/>
      <c r="CP100" s="626"/>
      <c r="CQ100" s="626"/>
      <c r="CR100" s="626"/>
      <c r="CS100" s="626"/>
      <c r="CT100" s="626"/>
      <c r="CU100" s="626"/>
      <c r="CV100" s="626"/>
      <c r="CW100" s="626"/>
      <c r="CX100" s="626"/>
      <c r="CY100" s="626"/>
      <c r="CZ100" s="626"/>
      <c r="DA100" s="626"/>
      <c r="DB100" s="626"/>
    </row>
    <row r="101" spans="1:106" ht="25.5" customHeight="1">
      <c r="A101" s="728"/>
      <c r="B101" s="746"/>
      <c r="C101" s="1689" t="s">
        <v>704</v>
      </c>
      <c r="D101" s="1689"/>
      <c r="E101" s="1689"/>
      <c r="F101" s="843">
        <v>27.891999999999999</v>
      </c>
      <c r="G101" s="726">
        <v>36.180999999999997</v>
      </c>
      <c r="H101" s="827">
        <v>13.76356</v>
      </c>
      <c r="I101" s="851">
        <v>77.836559999999992</v>
      </c>
      <c r="K101" s="840"/>
      <c r="L101" s="716"/>
      <c r="M101" s="841"/>
      <c r="N101" s="716"/>
      <c r="O101" s="716"/>
      <c r="P101" s="716"/>
      <c r="Q101" s="716"/>
      <c r="R101" s="716"/>
      <c r="S101" s="716"/>
      <c r="T101" s="716"/>
      <c r="U101" s="716"/>
      <c r="V101" s="716"/>
      <c r="W101" s="716"/>
      <c r="X101" s="716"/>
      <c r="Y101" s="716"/>
      <c r="Z101" s="716"/>
      <c r="AA101" s="716"/>
      <c r="AB101" s="716"/>
      <c r="AC101" s="716"/>
      <c r="AD101" s="716"/>
      <c r="AE101" s="716"/>
      <c r="AF101" s="716"/>
      <c r="CN101" s="626"/>
      <c r="CO101" s="626"/>
      <c r="CP101" s="626"/>
      <c r="CQ101" s="626"/>
      <c r="CR101" s="626"/>
      <c r="CS101" s="626"/>
      <c r="CT101" s="626"/>
      <c r="CU101" s="626"/>
      <c r="CV101" s="626"/>
      <c r="CW101" s="626"/>
      <c r="CX101" s="626"/>
      <c r="CY101" s="626"/>
      <c r="CZ101" s="626"/>
      <c r="DA101" s="626"/>
      <c r="DB101" s="626"/>
    </row>
    <row r="102" spans="1:106" ht="25.5" customHeight="1">
      <c r="A102" s="717"/>
      <c r="B102" s="718"/>
      <c r="C102" s="1651" t="s">
        <v>705</v>
      </c>
      <c r="D102" s="1651"/>
      <c r="E102" s="1651"/>
      <c r="F102" s="814">
        <v>76.027000000000001</v>
      </c>
      <c r="G102" s="719">
        <v>52.202868000000002</v>
      </c>
      <c r="H102" s="720">
        <v>2.0683600000000002</v>
      </c>
      <c r="I102" s="721">
        <v>130.29822799999999</v>
      </c>
      <c r="K102" s="840"/>
      <c r="L102" s="716"/>
      <c r="M102" s="841"/>
      <c r="N102" s="716"/>
      <c r="O102" s="716"/>
      <c r="P102" s="716"/>
      <c r="Q102" s="716"/>
      <c r="R102" s="716"/>
      <c r="S102" s="716"/>
      <c r="T102" s="716"/>
      <c r="U102" s="716"/>
      <c r="V102" s="716"/>
      <c r="W102" s="716"/>
      <c r="X102" s="716"/>
      <c r="Y102" s="716"/>
      <c r="Z102" s="716"/>
      <c r="AA102" s="716"/>
      <c r="AB102" s="716"/>
      <c r="AC102" s="716"/>
      <c r="AD102" s="716"/>
      <c r="AE102" s="716"/>
      <c r="AF102" s="716"/>
      <c r="CN102" s="626"/>
      <c r="CO102" s="626"/>
      <c r="CP102" s="626"/>
      <c r="CQ102" s="626"/>
      <c r="CR102" s="626"/>
      <c r="CS102" s="626"/>
      <c r="CT102" s="626"/>
      <c r="CU102" s="626"/>
      <c r="CV102" s="626"/>
      <c r="CW102" s="626"/>
      <c r="CX102" s="626"/>
      <c r="CY102" s="626"/>
      <c r="CZ102" s="626"/>
      <c r="DA102" s="626"/>
      <c r="DB102" s="626"/>
    </row>
    <row r="103" spans="1:106" ht="25.5" customHeight="1">
      <c r="A103" s="717"/>
      <c r="B103" s="718"/>
      <c r="C103" s="1651" t="s">
        <v>706</v>
      </c>
      <c r="D103" s="1651"/>
      <c r="E103" s="1651"/>
      <c r="F103" s="814">
        <v>808.90599999999995</v>
      </c>
      <c r="G103" s="719">
        <v>389.58383165499998</v>
      </c>
      <c r="H103" s="720">
        <v>46.532779999999995</v>
      </c>
      <c r="I103" s="721">
        <v>1245.0226116550002</v>
      </c>
      <c r="K103" s="840"/>
      <c r="L103" s="716"/>
      <c r="M103" s="841"/>
      <c r="N103" s="716"/>
      <c r="O103" s="716"/>
      <c r="P103" s="716"/>
      <c r="Q103" s="716"/>
      <c r="R103" s="716"/>
      <c r="S103" s="716"/>
      <c r="T103" s="716"/>
      <c r="U103" s="716"/>
      <c r="V103" s="716"/>
      <c r="W103" s="716"/>
      <c r="X103" s="716"/>
      <c r="Y103" s="716"/>
      <c r="Z103" s="716"/>
      <c r="AA103" s="716"/>
      <c r="AB103" s="716"/>
      <c r="AC103" s="716"/>
      <c r="AD103" s="716"/>
      <c r="AE103" s="716"/>
      <c r="AF103" s="716"/>
      <c r="CN103" s="626"/>
      <c r="CO103" s="626"/>
      <c r="CP103" s="626"/>
      <c r="CQ103" s="626"/>
      <c r="CR103" s="626"/>
      <c r="CS103" s="626"/>
      <c r="CT103" s="626"/>
      <c r="CU103" s="626"/>
      <c r="CV103" s="626"/>
      <c r="CW103" s="626"/>
      <c r="CX103" s="626"/>
      <c r="CY103" s="626"/>
      <c r="CZ103" s="626"/>
      <c r="DA103" s="626"/>
      <c r="DB103" s="626"/>
    </row>
    <row r="104" spans="1:106" ht="25.5" customHeight="1">
      <c r="A104" s="717"/>
      <c r="B104" s="718"/>
      <c r="C104" s="1651" t="s">
        <v>707</v>
      </c>
      <c r="D104" s="1651"/>
      <c r="E104" s="1651"/>
      <c r="F104" s="814">
        <v>0</v>
      </c>
      <c r="G104" s="719">
        <v>8.56</v>
      </c>
      <c r="H104" s="720">
        <v>0</v>
      </c>
      <c r="I104" s="721">
        <v>8.56</v>
      </c>
      <c r="K104" s="840"/>
      <c r="L104" s="716"/>
      <c r="M104" s="841"/>
      <c r="N104" s="716"/>
      <c r="O104" s="716"/>
      <c r="P104" s="716"/>
      <c r="Q104" s="716"/>
      <c r="R104" s="716"/>
      <c r="S104" s="716"/>
      <c r="T104" s="716"/>
      <c r="U104" s="716"/>
      <c r="V104" s="716"/>
      <c r="W104" s="716"/>
      <c r="X104" s="716"/>
      <c r="Y104" s="716"/>
      <c r="Z104" s="716"/>
      <c r="AA104" s="716"/>
      <c r="AB104" s="716"/>
      <c r="AC104" s="716"/>
      <c r="AD104" s="716"/>
      <c r="AE104" s="716"/>
      <c r="AF104" s="716"/>
      <c r="CN104" s="626"/>
      <c r="CO104" s="626"/>
      <c r="CP104" s="626"/>
      <c r="CQ104" s="626"/>
      <c r="CR104" s="626"/>
      <c r="CS104" s="626"/>
      <c r="CT104" s="626"/>
      <c r="CU104" s="626"/>
      <c r="CV104" s="626"/>
      <c r="CW104" s="626"/>
      <c r="CX104" s="626"/>
      <c r="CY104" s="626"/>
      <c r="CZ104" s="626"/>
      <c r="DA104" s="626"/>
      <c r="DB104" s="626"/>
    </row>
    <row r="105" spans="1:106" ht="25.5" customHeight="1">
      <c r="A105" s="728"/>
      <c r="B105" s="746"/>
      <c r="C105" s="1651" t="s">
        <v>708</v>
      </c>
      <c r="D105" s="1651"/>
      <c r="E105" s="1651"/>
      <c r="F105" s="843">
        <v>13.714</v>
      </c>
      <c r="G105" s="726">
        <v>29.992000000000001</v>
      </c>
      <c r="H105" s="727">
        <v>0</v>
      </c>
      <c r="I105" s="721">
        <v>43.706000000000003</v>
      </c>
      <c r="K105" s="840"/>
      <c r="L105" s="716"/>
      <c r="M105" s="841"/>
      <c r="N105" s="716"/>
      <c r="O105" s="716"/>
      <c r="P105" s="716"/>
      <c r="Q105" s="716"/>
      <c r="R105" s="716"/>
      <c r="S105" s="716"/>
      <c r="T105" s="716"/>
      <c r="U105" s="716"/>
      <c r="V105" s="716"/>
      <c r="W105" s="716"/>
      <c r="X105" s="716"/>
      <c r="Y105" s="716"/>
      <c r="Z105" s="716"/>
      <c r="AA105" s="716"/>
      <c r="AB105" s="716"/>
      <c r="AC105" s="716"/>
      <c r="AD105" s="716"/>
      <c r="AE105" s="716"/>
      <c r="AF105" s="716"/>
      <c r="CN105" s="626"/>
      <c r="CO105" s="626"/>
      <c r="CP105" s="626"/>
      <c r="CQ105" s="626"/>
      <c r="CR105" s="626"/>
      <c r="CS105" s="626"/>
      <c r="CT105" s="626"/>
      <c r="CU105" s="626"/>
      <c r="CV105" s="626"/>
      <c r="CW105" s="626"/>
      <c r="CX105" s="626"/>
      <c r="CY105" s="626"/>
      <c r="CZ105" s="626"/>
      <c r="DA105" s="626"/>
      <c r="DB105" s="626"/>
    </row>
    <row r="106" spans="1:106" ht="25.5" customHeight="1">
      <c r="A106" s="728"/>
      <c r="B106" s="746"/>
      <c r="C106" s="1651" t="s">
        <v>709</v>
      </c>
      <c r="D106" s="1651"/>
      <c r="E106" s="1651"/>
      <c r="F106" s="843">
        <v>6.5430000000000001</v>
      </c>
      <c r="G106" s="726">
        <v>0</v>
      </c>
      <c r="H106" s="727">
        <v>0</v>
      </c>
      <c r="I106" s="721">
        <v>6.5430000000000001</v>
      </c>
      <c r="K106" s="840"/>
      <c r="L106" s="716"/>
      <c r="M106" s="841"/>
      <c r="N106" s="716"/>
      <c r="O106" s="716"/>
      <c r="P106" s="716"/>
      <c r="Q106" s="716"/>
      <c r="R106" s="716"/>
      <c r="S106" s="716"/>
      <c r="T106" s="716"/>
      <c r="U106" s="716"/>
      <c r="V106" s="716"/>
      <c r="W106" s="716"/>
      <c r="X106" s="716"/>
      <c r="Y106" s="716"/>
      <c r="Z106" s="716"/>
      <c r="AA106" s="716"/>
      <c r="AB106" s="716"/>
      <c r="AC106" s="716"/>
      <c r="AD106" s="716"/>
      <c r="AE106" s="716"/>
      <c r="AF106" s="716"/>
      <c r="CN106" s="626"/>
      <c r="CO106" s="626"/>
      <c r="CP106" s="626"/>
      <c r="CQ106" s="626"/>
      <c r="CR106" s="626"/>
      <c r="CS106" s="626"/>
      <c r="CT106" s="626"/>
      <c r="CU106" s="626"/>
      <c r="CV106" s="626"/>
      <c r="CW106" s="626"/>
      <c r="CX106" s="626"/>
      <c r="CY106" s="626"/>
      <c r="CZ106" s="626"/>
      <c r="DA106" s="626"/>
      <c r="DB106" s="626"/>
    </row>
    <row r="107" spans="1:106" ht="25.5" customHeight="1" thickBot="1">
      <c r="A107" s="728"/>
      <c r="B107" s="746"/>
      <c r="C107" s="1651" t="s">
        <v>710</v>
      </c>
      <c r="D107" s="1651"/>
      <c r="E107" s="1651"/>
      <c r="F107" s="843">
        <v>6.3140000000000001</v>
      </c>
      <c r="G107" s="726">
        <v>6.6970000000000001</v>
      </c>
      <c r="H107" s="727">
        <v>0</v>
      </c>
      <c r="I107" s="745">
        <v>13.010999999999999</v>
      </c>
      <c r="K107" s="840"/>
      <c r="L107" s="716"/>
      <c r="M107" s="841"/>
      <c r="N107" s="716"/>
      <c r="O107" s="716"/>
      <c r="P107" s="716"/>
      <c r="Q107" s="716"/>
      <c r="R107" s="716"/>
      <c r="S107" s="716"/>
      <c r="T107" s="716"/>
      <c r="U107" s="716"/>
      <c r="V107" s="716"/>
      <c r="W107" s="716"/>
      <c r="X107" s="716"/>
      <c r="Y107" s="716"/>
      <c r="Z107" s="716"/>
      <c r="AA107" s="716"/>
      <c r="AB107" s="716"/>
      <c r="AC107" s="716"/>
      <c r="AD107" s="716"/>
      <c r="AE107" s="716"/>
      <c r="AF107" s="716"/>
      <c r="CN107" s="626"/>
      <c r="CO107" s="626"/>
      <c r="CP107" s="626"/>
      <c r="CQ107" s="626"/>
      <c r="CR107" s="626"/>
      <c r="CS107" s="626"/>
      <c r="CT107" s="626"/>
      <c r="CU107" s="626"/>
      <c r="CV107" s="626"/>
      <c r="CW107" s="626"/>
      <c r="CX107" s="626"/>
      <c r="CY107" s="626"/>
      <c r="CZ107" s="626"/>
      <c r="DA107" s="626"/>
      <c r="DB107" s="626"/>
    </row>
    <row r="108" spans="1:106" ht="25.5" customHeight="1" thickBot="1">
      <c r="A108" s="750">
        <v>12</v>
      </c>
      <c r="B108" s="1718" t="s">
        <v>356</v>
      </c>
      <c r="C108" s="1719"/>
      <c r="D108" s="1719"/>
      <c r="E108" s="1720"/>
      <c r="F108" s="842">
        <v>1514.346</v>
      </c>
      <c r="G108" s="751">
        <v>778.82213672999978</v>
      </c>
      <c r="H108" s="752">
        <v>129.28285000000014</v>
      </c>
      <c r="I108" s="809">
        <v>2422.4509867299998</v>
      </c>
      <c r="K108" s="840"/>
      <c r="L108" s="716"/>
      <c r="M108" s="841"/>
      <c r="N108" s="716"/>
      <c r="O108" s="716"/>
      <c r="P108" s="716"/>
      <c r="Q108" s="716"/>
      <c r="R108" s="716"/>
      <c r="S108" s="716"/>
      <c r="T108" s="716"/>
      <c r="U108" s="716"/>
      <c r="V108" s="716"/>
      <c r="W108" s="716"/>
      <c r="X108" s="716"/>
      <c r="Y108" s="716"/>
      <c r="Z108" s="716"/>
      <c r="AA108" s="716"/>
      <c r="AB108" s="716"/>
      <c r="AC108" s="716"/>
      <c r="AD108" s="716"/>
      <c r="AE108" s="716"/>
      <c r="AF108" s="716"/>
      <c r="CN108" s="626"/>
      <c r="CO108" s="626"/>
      <c r="CP108" s="626"/>
      <c r="CQ108" s="626"/>
      <c r="CR108" s="626"/>
      <c r="CS108" s="626"/>
      <c r="CT108" s="626"/>
      <c r="CU108" s="626"/>
      <c r="CV108" s="626"/>
      <c r="CW108" s="626"/>
      <c r="CX108" s="626"/>
      <c r="CY108" s="626"/>
      <c r="CZ108" s="626"/>
      <c r="DA108" s="626"/>
      <c r="DB108" s="626"/>
    </row>
    <row r="109" spans="1:106" ht="25.5" customHeight="1">
      <c r="A109" s="728"/>
      <c r="B109" s="746"/>
      <c r="C109" s="1689" t="s">
        <v>711</v>
      </c>
      <c r="D109" s="1689"/>
      <c r="E109" s="1689"/>
      <c r="F109" s="843">
        <v>0.68100000000000005</v>
      </c>
      <c r="G109" s="726">
        <v>1.4536264999999999</v>
      </c>
      <c r="H109" s="727">
        <v>4.2246000000000006</v>
      </c>
      <c r="I109" s="749">
        <v>6.3592265000000001</v>
      </c>
      <c r="K109" s="840"/>
      <c r="L109" s="716"/>
      <c r="M109" s="841"/>
      <c r="N109" s="716"/>
      <c r="O109" s="716"/>
      <c r="P109" s="716"/>
      <c r="Q109" s="716"/>
      <c r="R109" s="716"/>
      <c r="S109" s="716"/>
      <c r="T109" s="716"/>
      <c r="U109" s="716"/>
      <c r="V109" s="716"/>
      <c r="W109" s="716"/>
      <c r="X109" s="716"/>
      <c r="Y109" s="716"/>
      <c r="Z109" s="716"/>
      <c r="AA109" s="716"/>
      <c r="AB109" s="716"/>
      <c r="AC109" s="716"/>
      <c r="AD109" s="716"/>
      <c r="AE109" s="716"/>
      <c r="AF109" s="716"/>
      <c r="CN109" s="626"/>
      <c r="CO109" s="626"/>
      <c r="CP109" s="626"/>
      <c r="CQ109" s="626"/>
      <c r="CR109" s="626"/>
      <c r="CS109" s="626"/>
      <c r="CT109" s="626"/>
      <c r="CU109" s="626"/>
      <c r="CV109" s="626"/>
      <c r="CW109" s="626"/>
      <c r="CX109" s="626"/>
      <c r="CY109" s="626"/>
      <c r="CZ109" s="626"/>
      <c r="DA109" s="626"/>
      <c r="DB109" s="626"/>
    </row>
    <row r="110" spans="1:106" ht="25.5" customHeight="1">
      <c r="A110" s="717"/>
      <c r="B110" s="718"/>
      <c r="C110" s="1651" t="s">
        <v>712</v>
      </c>
      <c r="D110" s="1651"/>
      <c r="E110" s="1651"/>
      <c r="F110" s="814">
        <v>496.32900000000001</v>
      </c>
      <c r="G110" s="719">
        <v>429.34289799999982</v>
      </c>
      <c r="H110" s="720">
        <v>89.425400000000138</v>
      </c>
      <c r="I110" s="721">
        <v>1015.0972979999999</v>
      </c>
      <c r="K110" s="840"/>
      <c r="L110" s="716"/>
      <c r="M110" s="841"/>
      <c r="N110" s="716"/>
      <c r="O110" s="716"/>
      <c r="P110" s="716"/>
      <c r="Q110" s="716"/>
      <c r="R110" s="716"/>
      <c r="S110" s="716"/>
      <c r="T110" s="716"/>
      <c r="U110" s="716"/>
      <c r="V110" s="716"/>
      <c r="W110" s="716"/>
      <c r="X110" s="716"/>
      <c r="Y110" s="716"/>
      <c r="Z110" s="716"/>
      <c r="AA110" s="716"/>
      <c r="AB110" s="716"/>
      <c r="AC110" s="716"/>
      <c r="AD110" s="716"/>
      <c r="AE110" s="716"/>
      <c r="AF110" s="716"/>
      <c r="CN110" s="626"/>
      <c r="CO110" s="626"/>
      <c r="CP110" s="626"/>
      <c r="CQ110" s="626"/>
      <c r="CR110" s="626"/>
      <c r="CS110" s="626"/>
      <c r="CT110" s="626"/>
      <c r="CU110" s="626"/>
      <c r="CV110" s="626"/>
      <c r="CW110" s="626"/>
      <c r="CX110" s="626"/>
      <c r="CY110" s="626"/>
      <c r="CZ110" s="626"/>
      <c r="DA110" s="626"/>
      <c r="DB110" s="626"/>
    </row>
    <row r="111" spans="1:106" ht="25.5" hidden="1" customHeight="1" thickBot="1">
      <c r="A111" s="717"/>
      <c r="B111" s="755"/>
      <c r="C111" s="1647" t="s">
        <v>262</v>
      </c>
      <c r="D111" s="1647"/>
      <c r="E111" s="1647"/>
      <c r="F111" s="814">
        <v>0</v>
      </c>
      <c r="G111" s="719">
        <v>0</v>
      </c>
      <c r="H111" s="720">
        <v>0</v>
      </c>
      <c r="I111" s="721">
        <v>0</v>
      </c>
      <c r="K111" s="840"/>
      <c r="L111" s="716"/>
      <c r="M111" s="841"/>
      <c r="N111" s="716"/>
      <c r="O111" s="716"/>
      <c r="P111" s="716"/>
      <c r="Q111" s="716"/>
      <c r="R111" s="716"/>
      <c r="S111" s="716"/>
      <c r="T111" s="716"/>
      <c r="U111" s="716"/>
      <c r="V111" s="716"/>
      <c r="W111" s="716"/>
      <c r="X111" s="716"/>
      <c r="Y111" s="716"/>
      <c r="Z111" s="716"/>
      <c r="AA111" s="716"/>
      <c r="AB111" s="716"/>
      <c r="AC111" s="716"/>
      <c r="AD111" s="716"/>
      <c r="AE111" s="716"/>
      <c r="AF111" s="716"/>
      <c r="CN111" s="626"/>
      <c r="CO111" s="626"/>
      <c r="CP111" s="626"/>
      <c r="CQ111" s="626"/>
      <c r="CR111" s="626"/>
      <c r="CS111" s="626"/>
      <c r="CT111" s="626"/>
      <c r="CU111" s="626"/>
      <c r="CV111" s="626"/>
      <c r="CW111" s="626"/>
      <c r="CX111" s="626"/>
      <c r="CY111" s="626"/>
      <c r="CZ111" s="626"/>
      <c r="DA111" s="626"/>
      <c r="DB111" s="626"/>
    </row>
    <row r="112" spans="1:106" ht="25.5" customHeight="1" thickBot="1">
      <c r="A112" s="728"/>
      <c r="B112" s="746"/>
      <c r="C112" s="1651" t="s">
        <v>713</v>
      </c>
      <c r="D112" s="1651"/>
      <c r="E112" s="1651"/>
      <c r="F112" s="843">
        <v>1017.336</v>
      </c>
      <c r="G112" s="726">
        <v>348.02561222999998</v>
      </c>
      <c r="H112" s="727">
        <v>35.632849999999998</v>
      </c>
      <c r="I112" s="745">
        <v>1400.9944622300002</v>
      </c>
      <c r="K112" s="840"/>
      <c r="L112" s="716"/>
      <c r="M112" s="841"/>
      <c r="N112" s="716"/>
      <c r="O112" s="716"/>
      <c r="P112" s="716"/>
      <c r="Q112" s="716"/>
      <c r="R112" s="716"/>
      <c r="S112" s="716"/>
      <c r="T112" s="716"/>
      <c r="U112" s="716"/>
      <c r="V112" s="716"/>
      <c r="W112" s="716"/>
      <c r="X112" s="716"/>
      <c r="Y112" s="716"/>
      <c r="Z112" s="716"/>
      <c r="AA112" s="716"/>
      <c r="AB112" s="716"/>
      <c r="AC112" s="716"/>
      <c r="AD112" s="716"/>
      <c r="AE112" s="716"/>
      <c r="AF112" s="716"/>
      <c r="CN112" s="626"/>
      <c r="CO112" s="626"/>
      <c r="CP112" s="626"/>
      <c r="CQ112" s="626"/>
      <c r="CR112" s="626"/>
      <c r="CS112" s="626"/>
      <c r="CT112" s="626"/>
      <c r="CU112" s="626"/>
      <c r="CV112" s="626"/>
      <c r="CW112" s="626"/>
      <c r="CX112" s="626"/>
      <c r="CY112" s="626"/>
      <c r="CZ112" s="626"/>
      <c r="DA112" s="626"/>
      <c r="DB112" s="626"/>
    </row>
    <row r="113" spans="1:106" ht="25.5" customHeight="1" thickBot="1">
      <c r="A113" s="750">
        <v>13</v>
      </c>
      <c r="B113" s="1693" t="s">
        <v>714</v>
      </c>
      <c r="C113" s="1694"/>
      <c r="D113" s="1694"/>
      <c r="E113" s="1694"/>
      <c r="F113" s="842">
        <v>726.84799999999996</v>
      </c>
      <c r="G113" s="751">
        <v>97.574880000000007</v>
      </c>
      <c r="H113" s="752">
        <v>13.10519</v>
      </c>
      <c r="I113" s="809">
        <v>837.52807000000007</v>
      </c>
      <c r="K113" s="840"/>
      <c r="L113" s="716"/>
      <c r="M113" s="841"/>
      <c r="N113" s="716"/>
      <c r="O113" s="716"/>
      <c r="P113" s="716"/>
      <c r="Q113" s="716"/>
      <c r="R113" s="716"/>
      <c r="S113" s="716"/>
      <c r="T113" s="716"/>
      <c r="U113" s="716"/>
      <c r="V113" s="716"/>
      <c r="W113" s="716"/>
      <c r="X113" s="716"/>
      <c r="Y113" s="716"/>
      <c r="Z113" s="716"/>
      <c r="AA113" s="716"/>
      <c r="AB113" s="716"/>
      <c r="AC113" s="716"/>
      <c r="AD113" s="716"/>
      <c r="AE113" s="716"/>
      <c r="AF113" s="716"/>
      <c r="CN113" s="626"/>
      <c r="CO113" s="626"/>
      <c r="CP113" s="626"/>
      <c r="CQ113" s="626"/>
      <c r="CR113" s="626"/>
      <c r="CS113" s="626"/>
      <c r="CT113" s="626"/>
      <c r="CU113" s="626"/>
      <c r="CV113" s="626"/>
      <c r="CW113" s="626"/>
      <c r="CX113" s="626"/>
      <c r="CY113" s="626"/>
      <c r="CZ113" s="626"/>
      <c r="DA113" s="626"/>
      <c r="DB113" s="626"/>
    </row>
    <row r="114" spans="1:106" ht="25.5" customHeight="1" thickBot="1">
      <c r="A114" s="728"/>
      <c r="B114" s="746"/>
      <c r="C114" s="1689" t="s">
        <v>715</v>
      </c>
      <c r="D114" s="1689"/>
      <c r="E114" s="1689"/>
      <c r="F114" s="843">
        <v>726.84799999999996</v>
      </c>
      <c r="G114" s="726">
        <v>97.574880000000007</v>
      </c>
      <c r="H114" s="727">
        <v>13.10519</v>
      </c>
      <c r="I114" s="738">
        <v>837.52807000000007</v>
      </c>
      <c r="K114" s="840"/>
      <c r="L114" s="716"/>
      <c r="M114" s="841"/>
      <c r="N114" s="716"/>
      <c r="O114" s="716"/>
      <c r="P114" s="716"/>
      <c r="Q114" s="716"/>
      <c r="R114" s="716"/>
      <c r="S114" s="716"/>
      <c r="T114" s="716"/>
      <c r="U114" s="716"/>
      <c r="V114" s="716"/>
      <c r="W114" s="716"/>
      <c r="X114" s="716"/>
      <c r="Y114" s="716"/>
      <c r="Z114" s="716"/>
      <c r="AA114" s="716"/>
      <c r="AB114" s="716"/>
      <c r="AC114" s="716"/>
      <c r="AD114" s="716"/>
      <c r="AE114" s="716"/>
      <c r="AF114" s="716"/>
      <c r="CN114" s="626"/>
      <c r="CO114" s="626"/>
      <c r="CP114" s="626"/>
      <c r="CQ114" s="626"/>
      <c r="CR114" s="626"/>
      <c r="CS114" s="626"/>
      <c r="CT114" s="626"/>
      <c r="CU114" s="626"/>
      <c r="CV114" s="626"/>
      <c r="CW114" s="626"/>
      <c r="CX114" s="626"/>
      <c r="CY114" s="626"/>
      <c r="CZ114" s="626"/>
      <c r="DA114" s="626"/>
      <c r="DB114" s="626"/>
    </row>
    <row r="115" spans="1:106" ht="25.5" customHeight="1" thickBot="1">
      <c r="A115" s="750">
        <v>14</v>
      </c>
      <c r="B115" s="1693" t="s">
        <v>490</v>
      </c>
      <c r="C115" s="1694"/>
      <c r="D115" s="1694"/>
      <c r="E115" s="1694"/>
      <c r="F115" s="842">
        <v>16588.428</v>
      </c>
      <c r="G115" s="751">
        <v>8368.9672120630003</v>
      </c>
      <c r="H115" s="752">
        <v>5675.0657999999994</v>
      </c>
      <c r="I115" s="809">
        <v>30632.461012062999</v>
      </c>
      <c r="K115" s="840"/>
      <c r="L115" s="716"/>
      <c r="M115" s="841"/>
      <c r="N115" s="716"/>
      <c r="O115" s="716"/>
      <c r="P115" s="716"/>
      <c r="Q115" s="716"/>
      <c r="R115" s="716"/>
      <c r="S115" s="716"/>
      <c r="T115" s="716"/>
      <c r="U115" s="716"/>
      <c r="V115" s="716"/>
      <c r="W115" s="716"/>
      <c r="X115" s="716"/>
      <c r="Y115" s="716"/>
      <c r="Z115" s="716"/>
      <c r="AA115" s="716"/>
      <c r="AB115" s="716"/>
      <c r="AC115" s="716"/>
      <c r="AD115" s="716"/>
      <c r="AE115" s="716"/>
      <c r="AF115" s="716"/>
      <c r="CN115" s="626"/>
      <c r="CO115" s="626"/>
      <c r="CP115" s="626"/>
      <c r="CQ115" s="626"/>
      <c r="CR115" s="626"/>
      <c r="CS115" s="626"/>
      <c r="CT115" s="626"/>
      <c r="CU115" s="626"/>
      <c r="CV115" s="626"/>
      <c r="CW115" s="626"/>
      <c r="CX115" s="626"/>
      <c r="CY115" s="626"/>
      <c r="CZ115" s="626"/>
      <c r="DA115" s="626"/>
      <c r="DB115" s="626"/>
    </row>
    <row r="116" spans="1:106" ht="25.5" customHeight="1">
      <c r="A116" s="728"/>
      <c r="B116" s="746"/>
      <c r="C116" s="1689" t="s">
        <v>378</v>
      </c>
      <c r="D116" s="1689"/>
      <c r="E116" s="1689"/>
      <c r="F116" s="843">
        <v>8746.402</v>
      </c>
      <c r="G116" s="726">
        <v>7057.8098839999993</v>
      </c>
      <c r="H116" s="727">
        <v>5270.1101099999996</v>
      </c>
      <c r="I116" s="749">
        <v>21074.321993999998</v>
      </c>
      <c r="K116" s="840"/>
      <c r="L116" s="716"/>
      <c r="M116" s="841"/>
      <c r="N116" s="716"/>
      <c r="O116" s="716"/>
      <c r="P116" s="716"/>
      <c r="Q116" s="716"/>
      <c r="R116" s="716"/>
      <c r="S116" s="716"/>
      <c r="T116" s="716"/>
      <c r="U116" s="716"/>
      <c r="V116" s="716"/>
      <c r="W116" s="716"/>
      <c r="X116" s="716"/>
      <c r="Y116" s="716"/>
      <c r="Z116" s="716"/>
      <c r="AA116" s="716"/>
      <c r="AB116" s="716"/>
      <c r="AC116" s="716"/>
      <c r="AD116" s="716"/>
      <c r="AE116" s="716"/>
      <c r="AF116" s="716"/>
      <c r="CN116" s="626"/>
      <c r="CO116" s="626"/>
      <c r="CP116" s="626"/>
      <c r="CQ116" s="626"/>
      <c r="CR116" s="626"/>
      <c r="CS116" s="626"/>
      <c r="CT116" s="626"/>
      <c r="CU116" s="626"/>
      <c r="CV116" s="626"/>
      <c r="CW116" s="626"/>
      <c r="CX116" s="626"/>
      <c r="CY116" s="626"/>
      <c r="CZ116" s="626"/>
      <c r="DA116" s="626"/>
      <c r="DB116" s="626"/>
    </row>
    <row r="117" spans="1:106" ht="25.5" customHeight="1">
      <c r="A117" s="717"/>
      <c r="B117" s="718"/>
      <c r="C117" s="1651" t="s">
        <v>379</v>
      </c>
      <c r="D117" s="1651"/>
      <c r="E117" s="1651"/>
      <c r="F117" s="814">
        <v>5092.0619999999999</v>
      </c>
      <c r="G117" s="719">
        <v>1229.9228450000001</v>
      </c>
      <c r="H117" s="720">
        <v>861.81681999999989</v>
      </c>
      <c r="I117" s="721">
        <v>7183.801665</v>
      </c>
      <c r="K117" s="840"/>
      <c r="L117" s="716"/>
      <c r="M117" s="841"/>
      <c r="N117" s="716"/>
      <c r="O117" s="716"/>
      <c r="P117" s="716"/>
      <c r="Q117" s="716"/>
      <c r="R117" s="716"/>
      <c r="S117" s="716"/>
      <c r="T117" s="716"/>
      <c r="U117" s="716"/>
      <c r="V117" s="716"/>
      <c r="W117" s="716"/>
      <c r="X117" s="716"/>
      <c r="Y117" s="716"/>
      <c r="Z117" s="716"/>
      <c r="AA117" s="716"/>
      <c r="AB117" s="716"/>
      <c r="AC117" s="716"/>
      <c r="AD117" s="716"/>
      <c r="AE117" s="716"/>
      <c r="AF117" s="716"/>
      <c r="CN117" s="626"/>
      <c r="CO117" s="626"/>
      <c r="CP117" s="626"/>
      <c r="CQ117" s="626"/>
      <c r="CR117" s="626"/>
      <c r="CS117" s="626"/>
      <c r="CT117" s="626"/>
      <c r="CU117" s="626"/>
      <c r="CV117" s="626"/>
      <c r="CW117" s="626"/>
      <c r="CX117" s="626"/>
      <c r="CY117" s="626"/>
      <c r="CZ117" s="626"/>
      <c r="DA117" s="626"/>
      <c r="DB117" s="626"/>
    </row>
    <row r="118" spans="1:106" ht="25.5" customHeight="1">
      <c r="A118" s="717"/>
      <c r="B118" s="718"/>
      <c r="C118" s="1651" t="s">
        <v>716</v>
      </c>
      <c r="D118" s="1651"/>
      <c r="E118" s="1651"/>
      <c r="F118" s="814">
        <v>2692.7820000000002</v>
      </c>
      <c r="G118" s="719">
        <v>815.875</v>
      </c>
      <c r="H118" s="720">
        <v>-271.72054000000003</v>
      </c>
      <c r="I118" s="721">
        <v>3236.9364599999999</v>
      </c>
      <c r="K118" s="840"/>
      <c r="L118" s="716"/>
      <c r="M118" s="841"/>
      <c r="N118" s="716"/>
      <c r="O118" s="716"/>
      <c r="P118" s="716"/>
      <c r="Q118" s="716"/>
      <c r="R118" s="716"/>
      <c r="S118" s="716"/>
      <c r="T118" s="716"/>
      <c r="U118" s="716"/>
      <c r="V118" s="716"/>
      <c r="W118" s="716"/>
      <c r="X118" s="716"/>
      <c r="Y118" s="716"/>
      <c r="Z118" s="716"/>
      <c r="AA118" s="716"/>
      <c r="AB118" s="716"/>
      <c r="AC118" s="716"/>
      <c r="AD118" s="716"/>
      <c r="AE118" s="716"/>
      <c r="AF118" s="716"/>
      <c r="CN118" s="626"/>
      <c r="CO118" s="626"/>
      <c r="CP118" s="626"/>
      <c r="CQ118" s="626"/>
      <c r="CR118" s="626"/>
      <c r="CS118" s="626"/>
      <c r="CT118" s="626"/>
      <c r="CU118" s="626"/>
      <c r="CV118" s="626"/>
      <c r="CW118" s="626"/>
      <c r="CX118" s="626"/>
      <c r="CY118" s="626"/>
      <c r="CZ118" s="626"/>
      <c r="DA118" s="626"/>
      <c r="DB118" s="626"/>
    </row>
    <row r="119" spans="1:106" ht="25.5" customHeight="1">
      <c r="A119" s="754"/>
      <c r="B119" s="718"/>
      <c r="C119" s="1651" t="s">
        <v>380</v>
      </c>
      <c r="D119" s="1651"/>
      <c r="E119" s="1651"/>
      <c r="F119" s="814">
        <v>57.182000000000002</v>
      </c>
      <c r="G119" s="719">
        <v>6.3209999999999997</v>
      </c>
      <c r="H119" s="720">
        <v>13.668799999999999</v>
      </c>
      <c r="I119" s="721">
        <v>77.171800000000005</v>
      </c>
      <c r="K119" s="840"/>
      <c r="L119" s="716"/>
      <c r="M119" s="841"/>
      <c r="N119" s="716"/>
      <c r="O119" s="716"/>
      <c r="P119" s="716"/>
      <c r="Q119" s="716"/>
      <c r="R119" s="716"/>
      <c r="S119" s="716"/>
      <c r="T119" s="716"/>
      <c r="U119" s="716"/>
      <c r="V119" s="716"/>
      <c r="W119" s="716"/>
      <c r="X119" s="716"/>
      <c r="Y119" s="716"/>
      <c r="Z119" s="716"/>
      <c r="AA119" s="716"/>
      <c r="AB119" s="716"/>
      <c r="AC119" s="716"/>
      <c r="AD119" s="716"/>
      <c r="AE119" s="716"/>
      <c r="AF119" s="716"/>
      <c r="CN119" s="626"/>
      <c r="CO119" s="626"/>
      <c r="CP119" s="626"/>
      <c r="CQ119" s="626"/>
      <c r="CR119" s="626"/>
      <c r="CS119" s="626"/>
      <c r="CT119" s="626"/>
      <c r="CU119" s="626"/>
      <c r="CV119" s="626"/>
      <c r="CW119" s="626"/>
      <c r="CX119" s="626"/>
      <c r="CY119" s="626"/>
      <c r="CZ119" s="626"/>
      <c r="DA119" s="626"/>
      <c r="DB119" s="626"/>
    </row>
    <row r="120" spans="1:106" ht="25.5" hidden="1" customHeight="1" thickBot="1">
      <c r="A120" s="717"/>
      <c r="B120" s="718"/>
      <c r="C120" s="1651" t="s">
        <v>263</v>
      </c>
      <c r="D120" s="1651"/>
      <c r="E120" s="1638"/>
      <c r="F120" s="814">
        <v>0</v>
      </c>
      <c r="G120" s="719">
        <v>0</v>
      </c>
      <c r="H120" s="720">
        <v>0</v>
      </c>
      <c r="I120" s="721">
        <v>0</v>
      </c>
      <c r="K120" s="840"/>
      <c r="L120" s="716"/>
      <c r="M120" s="841"/>
      <c r="N120" s="716"/>
      <c r="O120" s="716"/>
      <c r="P120" s="716"/>
      <c r="Q120" s="716"/>
      <c r="R120" s="716"/>
      <c r="S120" s="716"/>
      <c r="T120" s="716"/>
      <c r="U120" s="716"/>
      <c r="V120" s="716"/>
      <c r="W120" s="716"/>
      <c r="X120" s="716"/>
      <c r="Y120" s="716"/>
      <c r="Z120" s="716"/>
      <c r="AA120" s="716"/>
      <c r="AB120" s="716"/>
      <c r="AC120" s="716"/>
      <c r="AD120" s="716"/>
      <c r="AE120" s="716"/>
      <c r="AF120" s="716"/>
      <c r="CN120" s="626"/>
      <c r="CO120" s="626"/>
      <c r="CP120" s="626"/>
      <c r="CQ120" s="626"/>
      <c r="CR120" s="626"/>
      <c r="CS120" s="626"/>
      <c r="CT120" s="626"/>
      <c r="CU120" s="626"/>
      <c r="CV120" s="626"/>
      <c r="CW120" s="626"/>
      <c r="CX120" s="626"/>
      <c r="CY120" s="626"/>
      <c r="CZ120" s="626"/>
      <c r="DA120" s="626"/>
      <c r="DB120" s="626"/>
    </row>
    <row r="121" spans="1:106" ht="25.5" customHeight="1" thickBot="1">
      <c r="A121" s="739"/>
      <c r="B121" s="732"/>
      <c r="C121" s="1652" t="s">
        <v>717</v>
      </c>
      <c r="D121" s="1652"/>
      <c r="E121" s="1652"/>
      <c r="F121" s="822">
        <v>0</v>
      </c>
      <c r="G121" s="729">
        <v>-740.96151693699983</v>
      </c>
      <c r="H121" s="730">
        <v>-198.80938999999998</v>
      </c>
      <c r="I121" s="733">
        <v>-939.76990693700009</v>
      </c>
      <c r="K121" s="840"/>
      <c r="L121" s="716"/>
      <c r="M121" s="841"/>
      <c r="N121" s="716"/>
      <c r="O121" s="716"/>
      <c r="P121" s="716"/>
      <c r="Q121" s="716"/>
      <c r="R121" s="716"/>
      <c r="S121" s="716"/>
      <c r="T121" s="716"/>
      <c r="U121" s="716"/>
      <c r="V121" s="716"/>
      <c r="W121" s="716"/>
      <c r="X121" s="716"/>
      <c r="Y121" s="716"/>
      <c r="Z121" s="716"/>
      <c r="AA121" s="716"/>
      <c r="AB121" s="716"/>
      <c r="AC121" s="716"/>
      <c r="AD121" s="716"/>
      <c r="AE121" s="716"/>
      <c r="AF121" s="716"/>
      <c r="CN121" s="626"/>
      <c r="CO121" s="626"/>
      <c r="CP121" s="626"/>
      <c r="CQ121" s="626"/>
      <c r="CR121" s="626"/>
      <c r="CS121" s="626"/>
      <c r="CT121" s="626"/>
      <c r="CU121" s="626"/>
      <c r="CV121" s="626"/>
      <c r="CW121" s="626"/>
      <c r="CX121" s="626"/>
      <c r="CY121" s="626"/>
      <c r="CZ121" s="626"/>
      <c r="DA121" s="626"/>
      <c r="DB121" s="626"/>
    </row>
    <row r="122" spans="1:106" ht="25.5" customHeight="1" thickBot="1">
      <c r="A122" s="750">
        <v>15</v>
      </c>
      <c r="B122" s="1693" t="s">
        <v>718</v>
      </c>
      <c r="C122" s="1694" t="s">
        <v>264</v>
      </c>
      <c r="D122" s="1694"/>
      <c r="E122" s="1694"/>
      <c r="F122" s="842">
        <v>1917.057</v>
      </c>
      <c r="G122" s="751">
        <v>288.01299999999998</v>
      </c>
      <c r="H122" s="752">
        <v>82.679000000000002</v>
      </c>
      <c r="I122" s="738">
        <v>2287.7489999999998</v>
      </c>
      <c r="K122" s="840"/>
      <c r="L122" s="716"/>
      <c r="M122" s="841"/>
      <c r="N122" s="716"/>
      <c r="O122" s="716"/>
      <c r="P122" s="716"/>
      <c r="Q122" s="716"/>
      <c r="R122" s="716"/>
      <c r="S122" s="716"/>
      <c r="T122" s="716"/>
      <c r="U122" s="716"/>
      <c r="V122" s="716"/>
      <c r="W122" s="716"/>
      <c r="X122" s="716"/>
      <c r="Y122" s="716"/>
      <c r="Z122" s="716"/>
      <c r="AA122" s="716"/>
      <c r="AB122" s="716"/>
      <c r="AC122" s="716"/>
      <c r="AD122" s="716"/>
      <c r="AE122" s="716"/>
      <c r="AF122" s="716"/>
      <c r="CN122" s="626"/>
      <c r="CO122" s="626"/>
      <c r="CP122" s="626"/>
      <c r="CQ122" s="626"/>
      <c r="CR122" s="626"/>
      <c r="CS122" s="626"/>
      <c r="CT122" s="626"/>
      <c r="CU122" s="626"/>
      <c r="CV122" s="626"/>
      <c r="CW122" s="626"/>
      <c r="CX122" s="626"/>
      <c r="CY122" s="626"/>
      <c r="CZ122" s="626"/>
      <c r="DA122" s="626"/>
      <c r="DB122" s="626"/>
    </row>
    <row r="123" spans="1:106" ht="25.5" customHeight="1" thickBot="1">
      <c r="A123" s="750">
        <v>16</v>
      </c>
      <c r="B123" s="1693" t="s">
        <v>384</v>
      </c>
      <c r="C123" s="1694"/>
      <c r="D123" s="1694"/>
      <c r="E123" s="1694"/>
      <c r="F123" s="832">
        <v>171527.46100000001</v>
      </c>
      <c r="G123" s="782">
        <v>72837.905488599994</v>
      </c>
      <c r="H123" s="757">
        <v>12613.13933</v>
      </c>
      <c r="I123" s="854">
        <v>256978.50581860004</v>
      </c>
      <c r="J123" s="770"/>
      <c r="K123" s="840"/>
      <c r="L123" s="716"/>
      <c r="M123" s="841"/>
      <c r="N123" s="759"/>
      <c r="O123" s="759"/>
      <c r="P123" s="759"/>
      <c r="Q123" s="759"/>
      <c r="R123" s="759"/>
      <c r="S123" s="759"/>
      <c r="T123" s="759"/>
      <c r="U123" s="759"/>
      <c r="V123" s="759"/>
      <c r="W123" s="759"/>
      <c r="X123" s="759"/>
      <c r="Y123" s="759"/>
      <c r="Z123" s="759"/>
      <c r="AA123" s="759"/>
      <c r="AB123" s="759"/>
      <c r="AC123" s="759"/>
      <c r="AD123" s="759"/>
      <c r="AE123" s="759"/>
      <c r="AF123" s="759"/>
      <c r="AG123" s="759"/>
      <c r="AH123" s="759"/>
      <c r="AI123" s="759"/>
      <c r="AJ123" s="759"/>
      <c r="AK123" s="759"/>
      <c r="AL123" s="759"/>
      <c r="AM123" s="759"/>
      <c r="AN123" s="759"/>
      <c r="AO123" s="759"/>
      <c r="AP123" s="759"/>
      <c r="AQ123" s="759"/>
      <c r="AR123" s="759"/>
      <c r="AS123" s="759"/>
      <c r="AT123" s="759"/>
      <c r="AU123" s="759"/>
      <c r="AV123" s="759"/>
      <c r="AW123" s="759"/>
      <c r="AX123" s="759"/>
      <c r="AY123" s="759"/>
      <c r="AZ123" s="759"/>
      <c r="BA123" s="759"/>
      <c r="BB123" s="759"/>
      <c r="BC123" s="759"/>
      <c r="CN123" s="626"/>
      <c r="CO123" s="626"/>
      <c r="CP123" s="626"/>
      <c r="CQ123" s="626"/>
      <c r="CR123" s="626"/>
      <c r="CS123" s="626"/>
      <c r="CT123" s="626"/>
      <c r="CU123" s="626"/>
      <c r="CV123" s="626"/>
      <c r="CW123" s="626"/>
      <c r="CX123" s="626"/>
      <c r="CY123" s="626"/>
      <c r="CZ123" s="626"/>
      <c r="DA123" s="626"/>
      <c r="DB123" s="626"/>
    </row>
    <row r="124" spans="1:106">
      <c r="B124" s="760"/>
      <c r="C124" s="760"/>
      <c r="D124" s="760"/>
      <c r="E124" s="760"/>
    </row>
    <row r="125" spans="1:106" ht="15">
      <c r="A125" s="761" t="s">
        <v>265</v>
      </c>
      <c r="B125" s="760"/>
      <c r="C125" s="760"/>
      <c r="D125" s="760"/>
      <c r="E125" s="760"/>
    </row>
    <row r="126" spans="1:106">
      <c r="B126" s="760"/>
      <c r="C126" s="760"/>
      <c r="D126" s="760"/>
      <c r="E126" s="760"/>
      <c r="J126" s="834"/>
      <c r="M126" s="834"/>
      <c r="X126" s="707"/>
    </row>
  </sheetData>
  <mergeCells count="121">
    <mergeCell ref="B115:E115"/>
    <mergeCell ref="C121:E121"/>
    <mergeCell ref="B122:E122"/>
    <mergeCell ref="B123:E123"/>
    <mergeCell ref="C116:E116"/>
    <mergeCell ref="C117:E117"/>
    <mergeCell ref="C118:E118"/>
    <mergeCell ref="C119:E119"/>
    <mergeCell ref="C120:E120"/>
    <mergeCell ref="C112:E112"/>
    <mergeCell ref="B113:E113"/>
    <mergeCell ref="C114:E114"/>
    <mergeCell ref="C109:E109"/>
    <mergeCell ref="C110:E110"/>
    <mergeCell ref="C111:E111"/>
    <mergeCell ref="H4:I4"/>
    <mergeCell ref="B5:E5"/>
    <mergeCell ref="B6:E6"/>
    <mergeCell ref="C11:E11"/>
    <mergeCell ref="B12:E12"/>
    <mergeCell ref="C13:E13"/>
    <mergeCell ref="C105:E105"/>
    <mergeCell ref="C90:E90"/>
    <mergeCell ref="B91:E91"/>
    <mergeCell ref="C102:E102"/>
    <mergeCell ref="C103:E103"/>
    <mergeCell ref="C106:E106"/>
    <mergeCell ref="C93:E93"/>
    <mergeCell ref="C96:E96"/>
    <mergeCell ref="C97:E97"/>
    <mergeCell ref="C99:E99"/>
    <mergeCell ref="B100:E100"/>
    <mergeCell ref="C101:E101"/>
    <mergeCell ref="B108:E108"/>
    <mergeCell ref="C80:E80"/>
    <mergeCell ref="C83:E83"/>
    <mergeCell ref="C84:E84"/>
    <mergeCell ref="C85:E85"/>
    <mergeCell ref="C86:E86"/>
    <mergeCell ref="C81:E81"/>
    <mergeCell ref="B82:E82"/>
    <mergeCell ref="C71:E71"/>
    <mergeCell ref="C98:E98"/>
    <mergeCell ref="C94:E94"/>
    <mergeCell ref="B95:E95"/>
    <mergeCell ref="C87:E87"/>
    <mergeCell ref="C88:E88"/>
    <mergeCell ref="C77:E77"/>
    <mergeCell ref="C74:E74"/>
    <mergeCell ref="C75:E75"/>
    <mergeCell ref="C76:E76"/>
    <mergeCell ref="B78:E78"/>
    <mergeCell ref="C104:E104"/>
    <mergeCell ref="C89:E89"/>
    <mergeCell ref="C92:E92"/>
    <mergeCell ref="A2:I2"/>
    <mergeCell ref="C107:E107"/>
    <mergeCell ref="C79:E79"/>
    <mergeCell ref="C53:E53"/>
    <mergeCell ref="C54:E54"/>
    <mergeCell ref="C55:E55"/>
    <mergeCell ref="C56:E56"/>
    <mergeCell ref="C45:E45"/>
    <mergeCell ref="C46:E46"/>
    <mergeCell ref="C47:E47"/>
    <mergeCell ref="C48:E48"/>
    <mergeCell ref="C49:E49"/>
    <mergeCell ref="C51:E51"/>
    <mergeCell ref="C50:E50"/>
    <mergeCell ref="C57:E57"/>
    <mergeCell ref="C58:E58"/>
    <mergeCell ref="C59:E59"/>
    <mergeCell ref="C62:E62"/>
    <mergeCell ref="C63:E63"/>
    <mergeCell ref="C64:E64"/>
    <mergeCell ref="C65:E65"/>
    <mergeCell ref="C72:E72"/>
    <mergeCell ref="C73:E73"/>
    <mergeCell ref="C60:E60"/>
    <mergeCell ref="B61:E61"/>
    <mergeCell ref="C66:E66"/>
    <mergeCell ref="C67:E67"/>
    <mergeCell ref="C68:E68"/>
    <mergeCell ref="C69:E69"/>
    <mergeCell ref="C70:E70"/>
    <mergeCell ref="B44:E44"/>
    <mergeCell ref="C43:E43"/>
    <mergeCell ref="C41:E41"/>
    <mergeCell ref="C52:E52"/>
    <mergeCell ref="C34:E34"/>
    <mergeCell ref="C35:E35"/>
    <mergeCell ref="C36:E36"/>
    <mergeCell ref="C37:E37"/>
    <mergeCell ref="C42:E42"/>
    <mergeCell ref="C32:E32"/>
    <mergeCell ref="C33:E33"/>
    <mergeCell ref="C39:E39"/>
    <mergeCell ref="C40:E40"/>
    <mergeCell ref="C38:E38"/>
    <mergeCell ref="C7:E7"/>
    <mergeCell ref="C8:E8"/>
    <mergeCell ref="D17:E17"/>
    <mergeCell ref="C30:E30"/>
    <mergeCell ref="B31:E31"/>
    <mergeCell ref="C9:E9"/>
    <mergeCell ref="D14:E14"/>
    <mergeCell ref="D18:E18"/>
    <mergeCell ref="C10:E10"/>
    <mergeCell ref="C23:E23"/>
    <mergeCell ref="C24:E24"/>
    <mergeCell ref="C25:E25"/>
    <mergeCell ref="C26:E26"/>
    <mergeCell ref="C27:E27"/>
    <mergeCell ref="D20:E20"/>
    <mergeCell ref="C29:E29"/>
    <mergeCell ref="C19:E19"/>
    <mergeCell ref="D15:E15"/>
    <mergeCell ref="C16:E16"/>
    <mergeCell ref="D21:E21"/>
    <mergeCell ref="B22:E22"/>
    <mergeCell ref="C28:E28"/>
  </mergeCells>
  <printOptions horizontalCentered="1"/>
  <pageMargins left="0" right="0" top="0" bottom="0" header="0" footer="0.511811023622047"/>
  <pageSetup paperSize="9" scale="60" orientation="portrait" r:id="rId1"/>
  <rowBreaks count="1" manualBreakCount="1">
    <brk id="76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92"/>
  <sheetViews>
    <sheetView zoomScaleNormal="100" workbookViewId="0">
      <selection activeCell="A2" sqref="A2:I2"/>
    </sheetView>
  </sheetViews>
  <sheetFormatPr defaultColWidth="2.125" defaultRowHeight="12.75"/>
  <cols>
    <col min="1" max="1" width="4.875" style="625" customWidth="1"/>
    <col min="2" max="2" width="1.25" style="626" customWidth="1"/>
    <col min="3" max="3" width="1.875" style="626" customWidth="1"/>
    <col min="4" max="4" width="2.125" style="626" customWidth="1"/>
    <col min="5" max="5" width="52" style="626" customWidth="1"/>
    <col min="6" max="6" width="10.375" style="627" customWidth="1"/>
    <col min="7" max="7" width="9.625" style="627" customWidth="1"/>
    <col min="8" max="8" width="11.625" style="627" customWidth="1"/>
    <col min="9" max="9" width="10" style="627" customWidth="1"/>
    <col min="10" max="31" width="9" style="627" customWidth="1"/>
    <col min="32" max="252" width="9" style="626" customWidth="1"/>
    <col min="253" max="253" width="5" style="626" customWidth="1"/>
    <col min="254" max="254" width="1.25" style="626" customWidth="1"/>
    <col min="255" max="255" width="1.875" style="626" customWidth="1"/>
    <col min="256" max="16384" width="2.125" style="626"/>
  </cols>
  <sheetData>
    <row r="1" spans="1:31">
      <c r="F1" s="626"/>
      <c r="G1" s="626"/>
      <c r="H1" s="626"/>
      <c r="I1" s="626"/>
    </row>
    <row r="2" spans="1:31" ht="12.75" customHeight="1">
      <c r="A2" s="1663" t="s">
        <v>784</v>
      </c>
      <c r="B2" s="1663"/>
      <c r="C2" s="1663"/>
      <c r="D2" s="1663"/>
      <c r="E2" s="1663"/>
      <c r="F2" s="1663"/>
      <c r="G2" s="1663"/>
      <c r="H2" s="1663"/>
      <c r="I2" s="1663"/>
    </row>
    <row r="3" spans="1:31">
      <c r="F3" s="626"/>
      <c r="G3" s="626"/>
      <c r="H3" s="626"/>
      <c r="I3" s="626"/>
    </row>
    <row r="4" spans="1:31" ht="13.5" thickBot="1">
      <c r="F4" s="626"/>
      <c r="G4" s="626"/>
      <c r="H4" s="1623" t="s">
        <v>385</v>
      </c>
      <c r="I4" s="1623"/>
    </row>
    <row r="5" spans="1:31" ht="32.25" customHeight="1" thickBot="1">
      <c r="A5" s="629" t="s">
        <v>289</v>
      </c>
      <c r="B5" s="1628" t="s">
        <v>505</v>
      </c>
      <c r="C5" s="1629"/>
      <c r="D5" s="1629"/>
      <c r="E5" s="1629"/>
      <c r="F5" s="630" t="s">
        <v>5</v>
      </c>
      <c r="G5" s="630" t="s">
        <v>324</v>
      </c>
      <c r="H5" s="810" t="s">
        <v>325</v>
      </c>
      <c r="I5" s="764" t="s">
        <v>8</v>
      </c>
    </row>
    <row r="6" spans="1:31" s="770" customFormat="1">
      <c r="A6" s="765">
        <v>1</v>
      </c>
      <c r="B6" s="1700" t="s">
        <v>408</v>
      </c>
      <c r="C6" s="1700"/>
      <c r="D6" s="1700"/>
      <c r="E6" s="1701"/>
      <c r="F6" s="767">
        <v>21664.047999999999</v>
      </c>
      <c r="G6" s="767">
        <v>9245.1332450000154</v>
      </c>
      <c r="H6" s="812">
        <v>1314.6715400000019</v>
      </c>
      <c r="I6" s="769">
        <v>32223.852785000017</v>
      </c>
      <c r="J6" s="759"/>
      <c r="K6" s="759"/>
      <c r="L6" s="759"/>
      <c r="M6" s="759"/>
      <c r="N6" s="759"/>
      <c r="O6" s="759"/>
      <c r="P6" s="759"/>
      <c r="Q6" s="759"/>
      <c r="R6" s="759"/>
      <c r="S6" s="759"/>
      <c r="T6" s="759"/>
      <c r="U6" s="759"/>
      <c r="V6" s="759"/>
      <c r="W6" s="759"/>
      <c r="X6" s="759"/>
      <c r="Y6" s="759"/>
      <c r="Z6" s="759"/>
      <c r="AA6" s="759"/>
      <c r="AB6" s="759"/>
      <c r="AC6" s="759"/>
      <c r="AD6" s="759"/>
      <c r="AE6" s="759"/>
    </row>
    <row r="7" spans="1:31">
      <c r="A7" s="641"/>
      <c r="B7" s="1634" t="s">
        <v>12</v>
      </c>
      <c r="C7" s="1635"/>
      <c r="D7" s="1635"/>
      <c r="E7" s="1635"/>
      <c r="F7" s="719">
        <v>11629.575999999999</v>
      </c>
      <c r="G7" s="719">
        <v>4498.943852000014</v>
      </c>
      <c r="H7" s="815">
        <v>979.88337000000195</v>
      </c>
      <c r="I7" s="721">
        <v>17108.403222000015</v>
      </c>
    </row>
    <row r="8" spans="1:31">
      <c r="A8" s="641"/>
      <c r="B8" s="1634" t="s">
        <v>14</v>
      </c>
      <c r="C8" s="1635"/>
      <c r="D8" s="1635"/>
      <c r="E8" s="1635"/>
      <c r="F8" s="719">
        <v>1767.058</v>
      </c>
      <c r="G8" s="719">
        <v>831.69746400000099</v>
      </c>
      <c r="H8" s="815">
        <v>94.168540000000007</v>
      </c>
      <c r="I8" s="721">
        <v>2692.9240040000013</v>
      </c>
    </row>
    <row r="9" spans="1:31">
      <c r="A9" s="641"/>
      <c r="B9" s="1634" t="s">
        <v>506</v>
      </c>
      <c r="C9" s="1635"/>
      <c r="D9" s="1635"/>
      <c r="E9" s="1635"/>
      <c r="F9" s="719">
        <v>0.19900000000000001</v>
      </c>
      <c r="G9" s="719">
        <v>0.55066499999999996</v>
      </c>
      <c r="H9" s="815">
        <v>0.25538</v>
      </c>
      <c r="I9" s="721">
        <v>1.005045</v>
      </c>
    </row>
    <row r="10" spans="1:31">
      <c r="A10" s="641"/>
      <c r="B10" s="1634" t="s">
        <v>23</v>
      </c>
      <c r="C10" s="1635"/>
      <c r="D10" s="1635"/>
      <c r="E10" s="1635"/>
      <c r="F10" s="719">
        <v>10.178000000000001</v>
      </c>
      <c r="G10" s="719">
        <v>17.118109</v>
      </c>
      <c r="H10" s="815">
        <v>1.3625099999999999</v>
      </c>
      <c r="I10" s="721">
        <v>28.658618999999998</v>
      </c>
    </row>
    <row r="11" spans="1:31" ht="27.75" customHeight="1">
      <c r="A11" s="648"/>
      <c r="B11" s="1638" t="s">
        <v>507</v>
      </c>
      <c r="C11" s="1639"/>
      <c r="D11" s="1639"/>
      <c r="E11" s="1639"/>
      <c r="F11" s="719">
        <v>8257.0370000000003</v>
      </c>
      <c r="G11" s="719">
        <v>3896.823155</v>
      </c>
      <c r="H11" s="815">
        <v>239.00173999999998</v>
      </c>
      <c r="I11" s="721">
        <v>12392.861895000002</v>
      </c>
    </row>
    <row r="12" spans="1:31" s="770" customFormat="1">
      <c r="A12" s="654">
        <v>2</v>
      </c>
      <c r="B12" s="1636" t="s">
        <v>508</v>
      </c>
      <c r="C12" s="1636"/>
      <c r="D12" s="1636"/>
      <c r="E12" s="1637"/>
      <c r="F12" s="773">
        <v>582.36500000000001</v>
      </c>
      <c r="G12" s="773">
        <v>568.42899999999997</v>
      </c>
      <c r="H12" s="817">
        <v>0</v>
      </c>
      <c r="I12" s="775">
        <v>1150.7940000000001</v>
      </c>
      <c r="J12" s="759"/>
      <c r="K12" s="759"/>
      <c r="L12" s="759"/>
      <c r="M12" s="759"/>
      <c r="N12" s="759"/>
      <c r="O12" s="759"/>
      <c r="P12" s="759"/>
      <c r="Q12" s="759"/>
      <c r="R12" s="759"/>
      <c r="S12" s="759"/>
      <c r="T12" s="759"/>
      <c r="U12" s="759"/>
      <c r="V12" s="759"/>
      <c r="W12" s="759"/>
      <c r="X12" s="759"/>
      <c r="Y12" s="759"/>
      <c r="Z12" s="759"/>
      <c r="AA12" s="759"/>
      <c r="AB12" s="759"/>
      <c r="AC12" s="759"/>
      <c r="AD12" s="759"/>
      <c r="AE12" s="759"/>
    </row>
    <row r="13" spans="1:31" ht="27" customHeight="1">
      <c r="A13" s="641"/>
      <c r="B13" s="1638" t="s">
        <v>509</v>
      </c>
      <c r="C13" s="1639"/>
      <c r="D13" s="1639"/>
      <c r="E13" s="1639"/>
      <c r="F13" s="719">
        <v>307.86900000000003</v>
      </c>
      <c r="G13" s="719">
        <v>118.93300000000001</v>
      </c>
      <c r="H13" s="815">
        <v>0</v>
      </c>
      <c r="I13" s="775">
        <v>426.80200000000002</v>
      </c>
    </row>
    <row r="14" spans="1:31" ht="27" customHeight="1">
      <c r="A14" s="641"/>
      <c r="B14" s="1638" t="s">
        <v>510</v>
      </c>
      <c r="C14" s="1639"/>
      <c r="D14" s="1639"/>
      <c r="E14" s="1639"/>
      <c r="F14" s="719">
        <v>89.736000000000004</v>
      </c>
      <c r="G14" s="719">
        <v>325.37900000000002</v>
      </c>
      <c r="H14" s="815">
        <v>0</v>
      </c>
      <c r="I14" s="775">
        <v>415.11500000000001</v>
      </c>
    </row>
    <row r="15" spans="1:31" ht="27" customHeight="1">
      <c r="A15" s="641"/>
      <c r="B15" s="1638" t="s">
        <v>511</v>
      </c>
      <c r="C15" s="1639"/>
      <c r="D15" s="1639"/>
      <c r="E15" s="1639"/>
      <c r="F15" s="719">
        <v>184.76</v>
      </c>
      <c r="G15" s="719">
        <v>124.117</v>
      </c>
      <c r="H15" s="815">
        <v>0</v>
      </c>
      <c r="I15" s="775">
        <v>308.87700000000001</v>
      </c>
    </row>
    <row r="16" spans="1:31" s="770" customFormat="1" ht="27.75" customHeight="1">
      <c r="A16" s="654">
        <v>3</v>
      </c>
      <c r="B16" s="1636" t="s">
        <v>512</v>
      </c>
      <c r="C16" s="1636"/>
      <c r="D16" s="1636"/>
      <c r="E16" s="1637"/>
      <c r="F16" s="773">
        <v>14.612</v>
      </c>
      <c r="G16" s="773">
        <v>0</v>
      </c>
      <c r="H16" s="817">
        <v>0</v>
      </c>
      <c r="I16" s="775">
        <v>14.612</v>
      </c>
      <c r="J16" s="759"/>
      <c r="K16" s="759"/>
      <c r="L16" s="759"/>
      <c r="M16" s="759"/>
      <c r="N16" s="759"/>
      <c r="O16" s="759"/>
      <c r="P16" s="759"/>
      <c r="Q16" s="759"/>
      <c r="R16" s="759"/>
      <c r="S16" s="759"/>
      <c r="T16" s="759"/>
      <c r="U16" s="759"/>
      <c r="V16" s="759"/>
      <c r="W16" s="759"/>
      <c r="X16" s="759"/>
      <c r="Y16" s="759"/>
      <c r="Z16" s="759"/>
      <c r="AA16" s="759"/>
      <c r="AB16" s="759"/>
      <c r="AC16" s="759"/>
      <c r="AD16" s="759"/>
      <c r="AE16" s="759"/>
    </row>
    <row r="17" spans="1:31" ht="27" customHeight="1">
      <c r="A17" s="641"/>
      <c r="B17" s="1638" t="s">
        <v>101</v>
      </c>
      <c r="C17" s="1639"/>
      <c r="D17" s="1639"/>
      <c r="E17" s="1639"/>
      <c r="F17" s="719">
        <v>14.612</v>
      </c>
      <c r="G17" s="719">
        <v>0</v>
      </c>
      <c r="H17" s="815">
        <v>0</v>
      </c>
      <c r="I17" s="775">
        <v>14.612</v>
      </c>
    </row>
    <row r="18" spans="1:31" s="770" customFormat="1" ht="27.75" customHeight="1">
      <c r="A18" s="654">
        <v>4</v>
      </c>
      <c r="B18" s="1636" t="s">
        <v>514</v>
      </c>
      <c r="C18" s="1636"/>
      <c r="D18" s="1636"/>
      <c r="E18" s="1637"/>
      <c r="F18" s="773">
        <v>0</v>
      </c>
      <c r="G18" s="773">
        <v>0</v>
      </c>
      <c r="H18" s="817">
        <v>0</v>
      </c>
      <c r="I18" s="775">
        <v>0</v>
      </c>
      <c r="J18" s="759"/>
      <c r="K18" s="759"/>
      <c r="L18" s="759"/>
      <c r="M18" s="759"/>
      <c r="N18" s="759"/>
      <c r="O18" s="759"/>
      <c r="P18" s="759"/>
      <c r="Q18" s="759"/>
      <c r="R18" s="759"/>
      <c r="S18" s="759"/>
      <c r="T18" s="759"/>
      <c r="U18" s="759"/>
      <c r="V18" s="759"/>
      <c r="W18" s="759"/>
      <c r="X18" s="759"/>
      <c r="Y18" s="759"/>
      <c r="Z18" s="759"/>
      <c r="AA18" s="759"/>
      <c r="AB18" s="759"/>
      <c r="AC18" s="759"/>
      <c r="AD18" s="759"/>
      <c r="AE18" s="759"/>
    </row>
    <row r="19" spans="1:31" ht="27" hidden="1" customHeight="1">
      <c r="A19" s="641" t="s">
        <v>266</v>
      </c>
      <c r="B19" s="1638" t="s">
        <v>102</v>
      </c>
      <c r="C19" s="1639"/>
      <c r="D19" s="1639"/>
      <c r="E19" s="1639"/>
      <c r="F19" s="719">
        <v>0</v>
      </c>
      <c r="G19" s="719">
        <v>0</v>
      </c>
      <c r="H19" s="815">
        <v>0</v>
      </c>
      <c r="I19" s="775">
        <v>0</v>
      </c>
    </row>
    <row r="20" spans="1:31" ht="27" hidden="1" customHeight="1">
      <c r="A20" s="641" t="s">
        <v>267</v>
      </c>
      <c r="B20" s="1638" t="s">
        <v>103</v>
      </c>
      <c r="C20" s="1639"/>
      <c r="D20" s="1639"/>
      <c r="E20" s="1639"/>
      <c r="F20" s="719">
        <v>0</v>
      </c>
      <c r="G20" s="719">
        <v>0</v>
      </c>
      <c r="H20" s="815">
        <v>0</v>
      </c>
      <c r="I20" s="775">
        <v>0</v>
      </c>
    </row>
    <row r="21" spans="1:31" ht="27" hidden="1" customHeight="1">
      <c r="A21" s="641" t="s">
        <v>268</v>
      </c>
      <c r="B21" s="1638" t="s">
        <v>104</v>
      </c>
      <c r="C21" s="1639"/>
      <c r="D21" s="1639"/>
      <c r="E21" s="1639"/>
      <c r="F21" s="719">
        <v>0</v>
      </c>
      <c r="G21" s="719">
        <v>0</v>
      </c>
      <c r="H21" s="815">
        <v>0</v>
      </c>
      <c r="I21" s="775">
        <v>0</v>
      </c>
    </row>
    <row r="22" spans="1:31" ht="27" hidden="1" customHeight="1">
      <c r="A22" s="641" t="s">
        <v>269</v>
      </c>
      <c r="B22" s="1638" t="s">
        <v>105</v>
      </c>
      <c r="C22" s="1639"/>
      <c r="D22" s="1639"/>
      <c r="E22" s="1639"/>
      <c r="F22" s="719">
        <v>0</v>
      </c>
      <c r="G22" s="719">
        <v>0</v>
      </c>
      <c r="H22" s="815">
        <v>0</v>
      </c>
      <c r="I22" s="775">
        <v>0</v>
      </c>
    </row>
    <row r="23" spans="1:31" ht="27" hidden="1" customHeight="1">
      <c r="A23" s="641" t="s">
        <v>270</v>
      </c>
      <c r="B23" s="1638" t="s">
        <v>106</v>
      </c>
      <c r="C23" s="1639"/>
      <c r="D23" s="1639"/>
      <c r="E23" s="1639"/>
      <c r="F23" s="719">
        <v>0</v>
      </c>
      <c r="G23" s="719">
        <v>0</v>
      </c>
      <c r="H23" s="815">
        <v>0</v>
      </c>
      <c r="I23" s="775">
        <v>0</v>
      </c>
    </row>
    <row r="24" spans="1:31" ht="27" hidden="1" customHeight="1">
      <c r="A24" s="641" t="s">
        <v>271</v>
      </c>
      <c r="B24" s="1638" t="s">
        <v>107</v>
      </c>
      <c r="C24" s="1639"/>
      <c r="D24" s="1639"/>
      <c r="E24" s="1639"/>
      <c r="F24" s="719">
        <v>0</v>
      </c>
      <c r="G24" s="719">
        <v>0</v>
      </c>
      <c r="H24" s="815">
        <v>0</v>
      </c>
      <c r="I24" s="775">
        <v>0</v>
      </c>
    </row>
    <row r="25" spans="1:31" s="770" customFormat="1" ht="27.75" customHeight="1">
      <c r="A25" s="654">
        <v>5</v>
      </c>
      <c r="B25" s="1636" t="s">
        <v>515</v>
      </c>
      <c r="C25" s="1636"/>
      <c r="D25" s="1636"/>
      <c r="E25" s="1637"/>
      <c r="F25" s="773">
        <v>0</v>
      </c>
      <c r="G25" s="773">
        <v>0</v>
      </c>
      <c r="H25" s="817">
        <v>0</v>
      </c>
      <c r="I25" s="775">
        <v>0</v>
      </c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</row>
    <row r="26" spans="1:31" ht="27" hidden="1" customHeight="1">
      <c r="A26" s="669" t="s">
        <v>272</v>
      </c>
      <c r="B26" s="1638" t="s">
        <v>108</v>
      </c>
      <c r="C26" s="1639"/>
      <c r="D26" s="1639"/>
      <c r="E26" s="1639"/>
      <c r="F26" s="777">
        <v>0</v>
      </c>
      <c r="G26" s="777">
        <v>0</v>
      </c>
      <c r="H26" s="819">
        <v>0</v>
      </c>
      <c r="I26" s="775">
        <v>0</v>
      </c>
    </row>
    <row r="27" spans="1:31" ht="27" hidden="1" customHeight="1">
      <c r="A27" s="669"/>
      <c r="B27" s="670"/>
      <c r="C27" s="1645" t="s">
        <v>109</v>
      </c>
      <c r="D27" s="1646"/>
      <c r="E27" s="1646"/>
      <c r="F27" s="777">
        <v>0</v>
      </c>
      <c r="G27" s="777">
        <v>0</v>
      </c>
      <c r="H27" s="819">
        <v>0</v>
      </c>
      <c r="I27" s="775">
        <v>0</v>
      </c>
    </row>
    <row r="28" spans="1:31" ht="27" hidden="1" customHeight="1">
      <c r="A28" s="669"/>
      <c r="B28" s="670"/>
      <c r="C28" s="1645" t="s">
        <v>110</v>
      </c>
      <c r="D28" s="1646"/>
      <c r="E28" s="1646"/>
      <c r="F28" s="777">
        <v>0</v>
      </c>
      <c r="G28" s="777">
        <v>0</v>
      </c>
      <c r="H28" s="819">
        <v>0</v>
      </c>
      <c r="I28" s="775">
        <v>0</v>
      </c>
    </row>
    <row r="29" spans="1:31" ht="27" hidden="1" customHeight="1">
      <c r="A29" s="669" t="s">
        <v>273</v>
      </c>
      <c r="B29" s="1645" t="s">
        <v>111</v>
      </c>
      <c r="C29" s="1646"/>
      <c r="D29" s="1646"/>
      <c r="E29" s="1646"/>
      <c r="F29" s="777">
        <v>0</v>
      </c>
      <c r="G29" s="777">
        <v>0</v>
      </c>
      <c r="H29" s="819">
        <v>0</v>
      </c>
      <c r="I29" s="775">
        <v>0</v>
      </c>
    </row>
    <row r="30" spans="1:31" ht="27" hidden="1" customHeight="1">
      <c r="A30" s="669"/>
      <c r="B30" s="670"/>
      <c r="C30" s="1645" t="s">
        <v>109</v>
      </c>
      <c r="D30" s="1646"/>
      <c r="E30" s="1646"/>
      <c r="F30" s="777">
        <v>0</v>
      </c>
      <c r="G30" s="777">
        <v>0</v>
      </c>
      <c r="H30" s="819">
        <v>0</v>
      </c>
      <c r="I30" s="775">
        <v>0</v>
      </c>
    </row>
    <row r="31" spans="1:31" ht="27" hidden="1" customHeight="1">
      <c r="A31" s="669"/>
      <c r="B31" s="670"/>
      <c r="C31" s="1645" t="s">
        <v>110</v>
      </c>
      <c r="D31" s="1646"/>
      <c r="E31" s="1646"/>
      <c r="F31" s="777">
        <v>0</v>
      </c>
      <c r="G31" s="777">
        <v>0</v>
      </c>
      <c r="H31" s="819">
        <v>0</v>
      </c>
      <c r="I31" s="775">
        <v>0</v>
      </c>
    </row>
    <row r="32" spans="1:31" ht="27" hidden="1" customHeight="1">
      <c r="A32" s="669" t="s">
        <v>274</v>
      </c>
      <c r="B32" s="670"/>
      <c r="C32" s="1647" t="s">
        <v>112</v>
      </c>
      <c r="D32" s="1647"/>
      <c r="E32" s="1645"/>
      <c r="F32" s="777">
        <v>0</v>
      </c>
      <c r="G32" s="777">
        <v>0</v>
      </c>
      <c r="H32" s="819">
        <v>0</v>
      </c>
      <c r="I32" s="775">
        <v>0</v>
      </c>
    </row>
    <row r="33" spans="1:31" ht="27" hidden="1" customHeight="1">
      <c r="A33" s="669"/>
      <c r="B33" s="670"/>
      <c r="C33" s="1645" t="s">
        <v>109</v>
      </c>
      <c r="D33" s="1646"/>
      <c r="E33" s="1646"/>
      <c r="F33" s="777">
        <v>0</v>
      </c>
      <c r="G33" s="777">
        <v>0</v>
      </c>
      <c r="H33" s="819">
        <v>0</v>
      </c>
      <c r="I33" s="775">
        <v>0</v>
      </c>
    </row>
    <row r="34" spans="1:31" ht="27" hidden="1" customHeight="1">
      <c r="A34" s="669"/>
      <c r="B34" s="670"/>
      <c r="C34" s="1645" t="s">
        <v>110</v>
      </c>
      <c r="D34" s="1646"/>
      <c r="E34" s="1646"/>
      <c r="F34" s="777">
        <v>0</v>
      </c>
      <c r="G34" s="777">
        <v>0</v>
      </c>
      <c r="H34" s="819">
        <v>0</v>
      </c>
      <c r="I34" s="775">
        <v>0</v>
      </c>
    </row>
    <row r="35" spans="1:31" s="770" customFormat="1" ht="27.75" customHeight="1">
      <c r="A35" s="654">
        <v>6</v>
      </c>
      <c r="B35" s="1636" t="s">
        <v>516</v>
      </c>
      <c r="C35" s="1636"/>
      <c r="D35" s="1636"/>
      <c r="E35" s="1637"/>
      <c r="F35" s="773">
        <v>4153.7150000000001</v>
      </c>
      <c r="G35" s="773">
        <v>1596.8320000000001</v>
      </c>
      <c r="H35" s="817">
        <v>1013.62171</v>
      </c>
      <c r="I35" s="775">
        <v>6764.1687099999999</v>
      </c>
      <c r="J35" s="759"/>
      <c r="K35" s="759"/>
      <c r="L35" s="759"/>
      <c r="M35" s="759"/>
      <c r="N35" s="759"/>
      <c r="O35" s="759"/>
      <c r="P35" s="759"/>
      <c r="Q35" s="759"/>
      <c r="R35" s="759"/>
      <c r="S35" s="759"/>
      <c r="T35" s="759"/>
      <c r="U35" s="759"/>
      <c r="V35" s="759"/>
      <c r="W35" s="759"/>
      <c r="X35" s="759"/>
      <c r="Y35" s="759"/>
      <c r="Z35" s="759"/>
      <c r="AA35" s="759"/>
      <c r="AB35" s="759"/>
      <c r="AC35" s="759"/>
      <c r="AD35" s="759"/>
      <c r="AE35" s="759"/>
    </row>
    <row r="36" spans="1:31" ht="27" customHeight="1">
      <c r="A36" s="641"/>
      <c r="B36" s="1638" t="s">
        <v>114</v>
      </c>
      <c r="C36" s="1639"/>
      <c r="D36" s="1639"/>
      <c r="E36" s="1639"/>
      <c r="F36" s="719">
        <v>0</v>
      </c>
      <c r="G36" s="719">
        <v>0</v>
      </c>
      <c r="H36" s="815">
        <v>0</v>
      </c>
      <c r="I36" s="775">
        <v>0</v>
      </c>
    </row>
    <row r="37" spans="1:31" ht="27.75" customHeight="1">
      <c r="A37" s="641"/>
      <c r="B37" s="1638" t="s">
        <v>517</v>
      </c>
      <c r="C37" s="1639"/>
      <c r="D37" s="1639"/>
      <c r="E37" s="1639"/>
      <c r="F37" s="719">
        <v>0</v>
      </c>
      <c r="G37" s="719">
        <v>0</v>
      </c>
      <c r="H37" s="815">
        <v>98.234999999999999</v>
      </c>
      <c r="I37" s="775">
        <v>98.234999999999999</v>
      </c>
    </row>
    <row r="38" spans="1:31" ht="27" customHeight="1">
      <c r="A38" s="641"/>
      <c r="B38" s="1638" t="s">
        <v>518</v>
      </c>
      <c r="C38" s="1639"/>
      <c r="D38" s="1639"/>
      <c r="E38" s="1639"/>
      <c r="F38" s="719">
        <v>696.57399999999996</v>
      </c>
      <c r="G38" s="719">
        <v>1542.5509999999999</v>
      </c>
      <c r="H38" s="815">
        <v>875.36914999999999</v>
      </c>
      <c r="I38" s="775">
        <v>3114.49415</v>
      </c>
    </row>
    <row r="39" spans="1:31" ht="27" hidden="1" customHeight="1">
      <c r="A39" s="641"/>
      <c r="B39" s="1638" t="s">
        <v>115</v>
      </c>
      <c r="C39" s="1639"/>
      <c r="D39" s="1639"/>
      <c r="E39" s="1639"/>
      <c r="F39" s="719">
        <v>0</v>
      </c>
      <c r="G39" s="719">
        <v>0</v>
      </c>
      <c r="H39" s="815">
        <v>0</v>
      </c>
      <c r="I39" s="775">
        <v>0</v>
      </c>
    </row>
    <row r="40" spans="1:31" ht="27" hidden="1" customHeight="1">
      <c r="A40" s="641"/>
      <c r="B40" s="1638" t="s">
        <v>116</v>
      </c>
      <c r="C40" s="1639"/>
      <c r="D40" s="1639"/>
      <c r="E40" s="1639"/>
      <c r="F40" s="719">
        <v>0</v>
      </c>
      <c r="G40" s="719">
        <v>0</v>
      </c>
      <c r="H40" s="815">
        <v>0</v>
      </c>
      <c r="I40" s="775">
        <v>0</v>
      </c>
    </row>
    <row r="41" spans="1:31" ht="27" hidden="1" customHeight="1">
      <c r="A41" s="641"/>
      <c r="B41" s="1638" t="s">
        <v>117</v>
      </c>
      <c r="C41" s="1639"/>
      <c r="D41" s="1639"/>
      <c r="E41" s="1639"/>
      <c r="F41" s="719">
        <v>0</v>
      </c>
      <c r="G41" s="719">
        <v>0</v>
      </c>
      <c r="H41" s="815">
        <v>0</v>
      </c>
      <c r="I41" s="775">
        <v>0</v>
      </c>
    </row>
    <row r="42" spans="1:31" ht="27" hidden="1" customHeight="1">
      <c r="A42" s="641"/>
      <c r="B42" s="1638" t="s">
        <v>118</v>
      </c>
      <c r="C42" s="1639"/>
      <c r="D42" s="1639"/>
      <c r="E42" s="1639"/>
      <c r="F42" s="719">
        <v>0</v>
      </c>
      <c r="G42" s="719">
        <v>0</v>
      </c>
      <c r="H42" s="815">
        <v>0</v>
      </c>
      <c r="I42" s="775">
        <v>0</v>
      </c>
    </row>
    <row r="43" spans="1:31" ht="27" customHeight="1">
      <c r="A43" s="641"/>
      <c r="B43" s="1638" t="s">
        <v>519</v>
      </c>
      <c r="C43" s="1639"/>
      <c r="D43" s="1639"/>
      <c r="E43" s="1639"/>
      <c r="F43" s="719">
        <v>3151.2750000000001</v>
      </c>
      <c r="G43" s="719">
        <v>54.280999999999999</v>
      </c>
      <c r="H43" s="815">
        <v>40.017559999999996</v>
      </c>
      <c r="I43" s="775">
        <v>3245.5735600000003</v>
      </c>
    </row>
    <row r="44" spans="1:31" ht="27" hidden="1" customHeight="1">
      <c r="A44" s="641"/>
      <c r="B44" s="1638" t="s">
        <v>119</v>
      </c>
      <c r="C44" s="1639"/>
      <c r="D44" s="1639"/>
      <c r="E44" s="1639"/>
      <c r="F44" s="719">
        <v>0</v>
      </c>
      <c r="G44" s="719">
        <v>0</v>
      </c>
      <c r="H44" s="815">
        <v>0</v>
      </c>
      <c r="I44" s="775">
        <v>0</v>
      </c>
    </row>
    <row r="45" spans="1:31" ht="27" customHeight="1">
      <c r="A45" s="641"/>
      <c r="B45" s="1638" t="s">
        <v>520</v>
      </c>
      <c r="C45" s="1639"/>
      <c r="D45" s="1639"/>
      <c r="E45" s="1639"/>
      <c r="F45" s="719">
        <v>305.86599999999999</v>
      </c>
      <c r="G45" s="719">
        <v>0</v>
      </c>
      <c r="H45" s="815">
        <v>0</v>
      </c>
      <c r="I45" s="775">
        <v>305.86599999999999</v>
      </c>
    </row>
    <row r="46" spans="1:31" ht="27" customHeight="1">
      <c r="A46" s="641"/>
      <c r="B46" s="1638" t="s">
        <v>275</v>
      </c>
      <c r="C46" s="1639"/>
      <c r="D46" s="1639"/>
      <c r="E46" s="1639"/>
      <c r="F46" s="719">
        <v>0</v>
      </c>
      <c r="G46" s="719">
        <v>0</v>
      </c>
      <c r="H46" s="815">
        <v>0</v>
      </c>
      <c r="I46" s="775">
        <v>0</v>
      </c>
    </row>
    <row r="47" spans="1:31" hidden="1">
      <c r="A47" s="641"/>
      <c r="B47" s="1638" t="s">
        <v>121</v>
      </c>
      <c r="C47" s="1639"/>
      <c r="D47" s="1639"/>
      <c r="E47" s="1639"/>
      <c r="F47" s="719">
        <v>0</v>
      </c>
      <c r="G47" s="719">
        <v>0</v>
      </c>
      <c r="H47" s="815">
        <v>0</v>
      </c>
      <c r="I47" s="775">
        <v>0</v>
      </c>
    </row>
    <row r="48" spans="1:31" s="770" customFormat="1">
      <c r="A48" s="654">
        <v>7</v>
      </c>
      <c r="B48" s="1636" t="s">
        <v>521</v>
      </c>
      <c r="C48" s="1636"/>
      <c r="D48" s="1636"/>
      <c r="E48" s="1637"/>
      <c r="F48" s="773">
        <v>14138.898999999999</v>
      </c>
      <c r="G48" s="820">
        <v>6474.3948310000005</v>
      </c>
      <c r="H48" s="821">
        <v>1664.85644</v>
      </c>
      <c r="I48" s="775">
        <v>22278.150271000002</v>
      </c>
      <c r="J48" s="759"/>
      <c r="K48" s="759"/>
      <c r="L48" s="759"/>
      <c r="M48" s="759"/>
      <c r="N48" s="759"/>
      <c r="O48" s="759"/>
      <c r="P48" s="759"/>
      <c r="Q48" s="759"/>
      <c r="R48" s="759"/>
      <c r="S48" s="759"/>
      <c r="T48" s="759"/>
      <c r="U48" s="759"/>
      <c r="V48" s="759"/>
      <c r="W48" s="759"/>
      <c r="X48" s="759"/>
      <c r="Y48" s="759"/>
      <c r="Z48" s="759"/>
      <c r="AA48" s="759"/>
      <c r="AB48" s="759"/>
      <c r="AC48" s="759"/>
      <c r="AD48" s="759"/>
      <c r="AE48" s="759"/>
    </row>
    <row r="49" spans="1:9" ht="27" hidden="1" customHeight="1">
      <c r="A49" s="641"/>
      <c r="B49" s="1638" t="s">
        <v>276</v>
      </c>
      <c r="C49" s="1639"/>
      <c r="D49" s="1639"/>
      <c r="E49" s="1639"/>
      <c r="F49" s="719">
        <v>0</v>
      </c>
      <c r="G49" s="719">
        <v>0</v>
      </c>
      <c r="H49" s="815">
        <v>0</v>
      </c>
      <c r="I49" s="775">
        <v>0</v>
      </c>
    </row>
    <row r="50" spans="1:9" ht="27" customHeight="1">
      <c r="A50" s="641"/>
      <c r="B50" s="1638" t="s">
        <v>522</v>
      </c>
      <c r="C50" s="1639"/>
      <c r="D50" s="1639"/>
      <c r="E50" s="1639"/>
      <c r="F50" s="719">
        <v>5528.58</v>
      </c>
      <c r="G50" s="719">
        <v>2060.556</v>
      </c>
      <c r="H50" s="815">
        <v>284.29199999999997</v>
      </c>
      <c r="I50" s="775">
        <v>7873.4279999999999</v>
      </c>
    </row>
    <row r="51" spans="1:9" ht="27" customHeight="1">
      <c r="A51" s="641"/>
      <c r="B51" s="1638" t="s">
        <v>523</v>
      </c>
      <c r="C51" s="1639"/>
      <c r="D51" s="1639"/>
      <c r="E51" s="1639"/>
      <c r="F51" s="719">
        <v>7404.51</v>
      </c>
      <c r="G51" s="719">
        <v>3888.5338310000002</v>
      </c>
      <c r="H51" s="815">
        <v>1328.731</v>
      </c>
      <c r="I51" s="775">
        <v>12621.774831000001</v>
      </c>
    </row>
    <row r="52" spans="1:9" ht="27" hidden="1" customHeight="1">
      <c r="A52" s="641"/>
      <c r="B52" s="1638" t="s">
        <v>277</v>
      </c>
      <c r="C52" s="1639"/>
      <c r="D52" s="1639"/>
      <c r="E52" s="1639"/>
      <c r="F52" s="719">
        <v>0</v>
      </c>
      <c r="G52" s="719">
        <v>0</v>
      </c>
      <c r="H52" s="815">
        <v>0</v>
      </c>
      <c r="I52" s="775">
        <v>0</v>
      </c>
    </row>
    <row r="53" spans="1:9" ht="27" hidden="1" customHeight="1">
      <c r="A53" s="641"/>
      <c r="B53" s="1638" t="s">
        <v>122</v>
      </c>
      <c r="C53" s="1639"/>
      <c r="D53" s="1639"/>
      <c r="E53" s="1639"/>
      <c r="F53" s="719">
        <v>0</v>
      </c>
      <c r="G53" s="719">
        <v>0</v>
      </c>
      <c r="H53" s="815">
        <v>0</v>
      </c>
      <c r="I53" s="775">
        <v>0</v>
      </c>
    </row>
    <row r="54" spans="1:9" ht="27" hidden="1" customHeight="1">
      <c r="A54" s="641"/>
      <c r="B54" s="1638" t="s">
        <v>123</v>
      </c>
      <c r="C54" s="1639"/>
      <c r="D54" s="1639"/>
      <c r="E54" s="1639"/>
      <c r="F54" s="719">
        <v>0</v>
      </c>
      <c r="G54" s="719">
        <v>0</v>
      </c>
      <c r="H54" s="815">
        <v>0</v>
      </c>
      <c r="I54" s="775">
        <v>0</v>
      </c>
    </row>
    <row r="55" spans="1:9" ht="27" customHeight="1">
      <c r="A55" s="641"/>
      <c r="B55" s="1638" t="s">
        <v>524</v>
      </c>
      <c r="C55" s="1639"/>
      <c r="D55" s="1639"/>
      <c r="E55" s="1639"/>
      <c r="F55" s="719">
        <v>0</v>
      </c>
      <c r="G55" s="719">
        <v>6.0000000000000001E-3</v>
      </c>
      <c r="H55" s="815">
        <v>0</v>
      </c>
      <c r="I55" s="775">
        <v>6.0000000000000001E-3</v>
      </c>
    </row>
    <row r="56" spans="1:9" ht="27" customHeight="1">
      <c r="A56" s="641"/>
      <c r="B56" s="1638" t="s">
        <v>525</v>
      </c>
      <c r="C56" s="1639"/>
      <c r="D56" s="1639"/>
      <c r="E56" s="1639"/>
      <c r="F56" s="719">
        <v>724.59199999999998</v>
      </c>
      <c r="G56" s="719">
        <v>343.36399999999998</v>
      </c>
      <c r="H56" s="815">
        <v>6.9669999999999996</v>
      </c>
      <c r="I56" s="775">
        <v>1074.923</v>
      </c>
    </row>
    <row r="57" spans="1:9" ht="27" hidden="1" customHeight="1">
      <c r="A57" s="641"/>
      <c r="B57" s="1638" t="s">
        <v>124</v>
      </c>
      <c r="C57" s="1639"/>
      <c r="D57" s="1639"/>
      <c r="E57" s="1639"/>
      <c r="F57" s="719">
        <v>0</v>
      </c>
      <c r="G57" s="719">
        <v>0</v>
      </c>
      <c r="H57" s="815">
        <v>0</v>
      </c>
      <c r="I57" s="775">
        <v>0</v>
      </c>
    </row>
    <row r="58" spans="1:9" ht="27" customHeight="1">
      <c r="A58" s="641"/>
      <c r="B58" s="1645" t="s">
        <v>526</v>
      </c>
      <c r="C58" s="1646"/>
      <c r="D58" s="1646"/>
      <c r="E58" s="1646"/>
      <c r="F58" s="719">
        <v>305.86599999999999</v>
      </c>
      <c r="G58" s="719">
        <v>0</v>
      </c>
      <c r="H58" s="815">
        <v>0</v>
      </c>
      <c r="I58" s="775">
        <v>305.86599999999999</v>
      </c>
    </row>
    <row r="59" spans="1:9" ht="27" customHeight="1">
      <c r="A59" s="641"/>
      <c r="B59" s="1638" t="s">
        <v>278</v>
      </c>
      <c r="C59" s="1639"/>
      <c r="D59" s="1639"/>
      <c r="E59" s="1639"/>
      <c r="F59" s="719">
        <v>0</v>
      </c>
      <c r="G59" s="719">
        <v>0</v>
      </c>
      <c r="H59" s="815">
        <v>0</v>
      </c>
      <c r="I59" s="775">
        <v>0</v>
      </c>
    </row>
    <row r="60" spans="1:9" ht="27" customHeight="1">
      <c r="A60" s="641"/>
      <c r="B60" s="1638" t="s">
        <v>279</v>
      </c>
      <c r="C60" s="1639"/>
      <c r="D60" s="1639"/>
      <c r="E60" s="1639"/>
      <c r="F60" s="719">
        <v>0</v>
      </c>
      <c r="G60" s="719">
        <v>0</v>
      </c>
      <c r="H60" s="815">
        <v>0</v>
      </c>
      <c r="I60" s="775">
        <v>0</v>
      </c>
    </row>
    <row r="61" spans="1:9" ht="27" customHeight="1">
      <c r="A61" s="641"/>
      <c r="B61" s="1638" t="s">
        <v>527</v>
      </c>
      <c r="C61" s="1639"/>
      <c r="D61" s="1639"/>
      <c r="E61" s="1639"/>
      <c r="F61" s="719">
        <v>3.6779999999999999</v>
      </c>
      <c r="G61" s="719">
        <v>35.381999999999998</v>
      </c>
      <c r="H61" s="815">
        <v>8.5340000000000007</v>
      </c>
      <c r="I61" s="775">
        <v>47.594000000000001</v>
      </c>
    </row>
    <row r="62" spans="1:9" ht="27" customHeight="1">
      <c r="A62" s="641"/>
      <c r="B62" s="1638" t="s">
        <v>528</v>
      </c>
      <c r="C62" s="1639"/>
      <c r="D62" s="1639"/>
      <c r="E62" s="1639"/>
      <c r="F62" s="719">
        <v>3.476</v>
      </c>
      <c r="G62" s="719">
        <v>25.585999999999999</v>
      </c>
      <c r="H62" s="815">
        <v>1.00526</v>
      </c>
      <c r="I62" s="775">
        <v>30.067259999999997</v>
      </c>
    </row>
    <row r="63" spans="1:9" ht="27" customHeight="1">
      <c r="A63" s="641"/>
      <c r="B63" s="1638" t="s">
        <v>529</v>
      </c>
      <c r="C63" s="1639"/>
      <c r="D63" s="1639"/>
      <c r="E63" s="1639"/>
      <c r="F63" s="719">
        <v>165.93</v>
      </c>
      <c r="G63" s="719">
        <v>119.003</v>
      </c>
      <c r="H63" s="815">
        <v>35.327179999999998</v>
      </c>
      <c r="I63" s="775">
        <v>320.26017999999999</v>
      </c>
    </row>
    <row r="64" spans="1:9" ht="27" customHeight="1">
      <c r="A64" s="641"/>
      <c r="B64" s="1638" t="s">
        <v>530</v>
      </c>
      <c r="C64" s="1639"/>
      <c r="D64" s="1639"/>
      <c r="E64" s="1639"/>
      <c r="F64" s="719">
        <v>2.2669999999999999</v>
      </c>
      <c r="G64" s="719">
        <v>1.964</v>
      </c>
      <c r="H64" s="815">
        <v>0</v>
      </c>
      <c r="I64" s="775">
        <v>4.2309999999999999</v>
      </c>
    </row>
    <row r="65" spans="1:31" ht="27" hidden="1" customHeight="1">
      <c r="A65" s="641" t="s">
        <v>125</v>
      </c>
      <c r="B65" s="1645" t="s">
        <v>126</v>
      </c>
      <c r="C65" s="1646"/>
      <c r="D65" s="1646"/>
      <c r="E65" s="1646"/>
      <c r="F65" s="719">
        <v>0</v>
      </c>
      <c r="G65" s="719">
        <v>0</v>
      </c>
      <c r="H65" s="815">
        <v>0</v>
      </c>
      <c r="I65" s="721">
        <v>0</v>
      </c>
    </row>
    <row r="66" spans="1:31" s="770" customFormat="1">
      <c r="A66" s="654">
        <v>8</v>
      </c>
      <c r="B66" s="1636" t="s">
        <v>531</v>
      </c>
      <c r="C66" s="1636"/>
      <c r="D66" s="1636"/>
      <c r="E66" s="1637"/>
      <c r="F66" s="773">
        <v>0</v>
      </c>
      <c r="G66" s="773">
        <v>0</v>
      </c>
      <c r="H66" s="817">
        <v>0</v>
      </c>
      <c r="I66" s="775">
        <v>0</v>
      </c>
      <c r="J66" s="759"/>
      <c r="K66" s="759"/>
      <c r="L66" s="759"/>
      <c r="M66" s="759"/>
      <c r="N66" s="759"/>
      <c r="O66" s="759"/>
      <c r="P66" s="759"/>
      <c r="Q66" s="759"/>
      <c r="R66" s="759"/>
      <c r="S66" s="759"/>
      <c r="T66" s="759"/>
      <c r="U66" s="759"/>
      <c r="V66" s="759"/>
      <c r="W66" s="759"/>
      <c r="X66" s="759"/>
      <c r="Y66" s="759"/>
      <c r="Z66" s="759"/>
      <c r="AA66" s="759"/>
      <c r="AB66" s="759"/>
      <c r="AC66" s="759"/>
      <c r="AD66" s="759"/>
      <c r="AE66" s="759"/>
    </row>
    <row r="67" spans="1:31" hidden="1">
      <c r="A67" s="641" t="s">
        <v>127</v>
      </c>
      <c r="B67" s="1638" t="s">
        <v>128</v>
      </c>
      <c r="C67" s="1639"/>
      <c r="D67" s="1639"/>
      <c r="E67" s="1639"/>
      <c r="F67" s="719">
        <v>0</v>
      </c>
      <c r="G67" s="719">
        <v>0</v>
      </c>
      <c r="H67" s="815">
        <v>0</v>
      </c>
      <c r="I67" s="721">
        <v>0</v>
      </c>
    </row>
    <row r="68" spans="1:31">
      <c r="A68" s="641"/>
      <c r="B68" s="1638" t="s">
        <v>294</v>
      </c>
      <c r="C68" s="1639"/>
      <c r="D68" s="1639"/>
      <c r="E68" s="1639"/>
      <c r="F68" s="719">
        <v>0</v>
      </c>
      <c r="G68" s="719">
        <v>0</v>
      </c>
      <c r="H68" s="815">
        <v>0</v>
      </c>
      <c r="I68" s="721">
        <v>0</v>
      </c>
    </row>
    <row r="69" spans="1:31" ht="27" hidden="1" customHeight="1">
      <c r="A69" s="641"/>
      <c r="B69" s="1638" t="s">
        <v>129</v>
      </c>
      <c r="C69" s="1639"/>
      <c r="D69" s="1639"/>
      <c r="E69" s="1639"/>
      <c r="F69" s="719">
        <v>0</v>
      </c>
      <c r="G69" s="719">
        <v>0</v>
      </c>
      <c r="H69" s="815">
        <v>0</v>
      </c>
      <c r="I69" s="721">
        <v>0</v>
      </c>
    </row>
    <row r="70" spans="1:31" ht="27" hidden="1" customHeight="1">
      <c r="A70" s="641"/>
      <c r="B70" s="1638" t="s">
        <v>130</v>
      </c>
      <c r="C70" s="1639"/>
      <c r="D70" s="1639"/>
      <c r="E70" s="1639"/>
      <c r="F70" s="719">
        <v>0</v>
      </c>
      <c r="G70" s="719">
        <v>0</v>
      </c>
      <c r="H70" s="815">
        <v>0</v>
      </c>
      <c r="I70" s="721">
        <v>0</v>
      </c>
    </row>
    <row r="71" spans="1:31" ht="27" hidden="1" customHeight="1">
      <c r="A71" s="641"/>
      <c r="B71" s="1638" t="s">
        <v>280</v>
      </c>
      <c r="C71" s="1639"/>
      <c r="D71" s="1639"/>
      <c r="E71" s="1639"/>
      <c r="F71" s="729">
        <v>0</v>
      </c>
      <c r="G71" s="729">
        <v>0</v>
      </c>
      <c r="H71" s="823">
        <v>0</v>
      </c>
      <c r="I71" s="721">
        <v>0</v>
      </c>
    </row>
    <row r="72" spans="1:31" s="770" customFormat="1">
      <c r="A72" s="654">
        <v>9</v>
      </c>
      <c r="B72" s="1636" t="s">
        <v>532</v>
      </c>
      <c r="C72" s="1636"/>
      <c r="D72" s="1636"/>
      <c r="E72" s="1637"/>
      <c r="F72" s="773">
        <v>23244.74</v>
      </c>
      <c r="G72" s="773">
        <v>6062.4691780000076</v>
      </c>
      <c r="H72" s="773">
        <v>4546.6280700000007</v>
      </c>
      <c r="I72" s="821">
        <v>33853.837248000011</v>
      </c>
      <c r="J72" s="759"/>
      <c r="K72" s="759"/>
      <c r="L72" s="759"/>
      <c r="M72" s="759"/>
      <c r="N72" s="759"/>
      <c r="O72" s="759"/>
      <c r="P72" s="759"/>
      <c r="Q72" s="759"/>
      <c r="R72" s="759"/>
      <c r="S72" s="759"/>
      <c r="T72" s="759"/>
      <c r="U72" s="759"/>
      <c r="V72" s="759"/>
      <c r="W72" s="759"/>
      <c r="X72" s="759"/>
      <c r="Y72" s="759"/>
      <c r="Z72" s="759"/>
      <c r="AA72" s="759"/>
      <c r="AB72" s="759"/>
      <c r="AC72" s="759"/>
      <c r="AD72" s="759"/>
      <c r="AE72" s="759"/>
    </row>
    <row r="73" spans="1:31" s="786" customFormat="1">
      <c r="A73" s="641"/>
      <c r="B73" s="1638" t="s">
        <v>533</v>
      </c>
      <c r="C73" s="1639"/>
      <c r="D73" s="1639"/>
      <c r="E73" s="1639"/>
      <c r="F73" s="784">
        <v>1021.609</v>
      </c>
      <c r="G73" s="784">
        <v>564.38557100000003</v>
      </c>
      <c r="H73" s="784">
        <v>367.72503999999998</v>
      </c>
      <c r="I73" s="775">
        <v>1953.719611</v>
      </c>
      <c r="J73" s="759"/>
      <c r="K73" s="759"/>
      <c r="L73" s="759"/>
      <c r="M73" s="759"/>
      <c r="N73" s="759"/>
      <c r="O73" s="759"/>
      <c r="P73" s="759"/>
      <c r="Q73" s="759"/>
      <c r="R73" s="759"/>
      <c r="S73" s="759"/>
      <c r="T73" s="759"/>
      <c r="U73" s="759"/>
      <c r="V73" s="759"/>
      <c r="W73" s="759"/>
      <c r="X73" s="759"/>
      <c r="Y73" s="759"/>
      <c r="Z73" s="759"/>
      <c r="AA73" s="759"/>
      <c r="AB73" s="759"/>
      <c r="AC73" s="759"/>
      <c r="AD73" s="759"/>
      <c r="AE73" s="759"/>
    </row>
    <row r="74" spans="1:31">
      <c r="A74" s="641"/>
      <c r="B74" s="685"/>
      <c r="C74" s="1650" t="s">
        <v>31</v>
      </c>
      <c r="D74" s="1651"/>
      <c r="E74" s="1638"/>
      <c r="F74" s="719">
        <v>1027.8</v>
      </c>
      <c r="G74" s="719">
        <v>565.19257100000004</v>
      </c>
      <c r="H74" s="815">
        <v>367.96762000000001</v>
      </c>
      <c r="I74" s="775">
        <v>1960.9601910000001</v>
      </c>
    </row>
    <row r="75" spans="1:31" hidden="1">
      <c r="A75" s="641"/>
      <c r="B75" s="685"/>
      <c r="C75" s="1651" t="s">
        <v>131</v>
      </c>
      <c r="D75" s="1651"/>
      <c r="E75" s="1638"/>
      <c r="F75" s="719">
        <v>0</v>
      </c>
      <c r="G75" s="719">
        <v>0</v>
      </c>
      <c r="H75" s="815">
        <v>0</v>
      </c>
      <c r="I75" s="775">
        <v>0</v>
      </c>
    </row>
    <row r="76" spans="1:31" ht="27" customHeight="1">
      <c r="A76" s="641"/>
      <c r="B76" s="685"/>
      <c r="C76" s="1651" t="s">
        <v>534</v>
      </c>
      <c r="D76" s="1651" t="s">
        <v>132</v>
      </c>
      <c r="E76" s="1638"/>
      <c r="F76" s="719">
        <v>-6.1909999999999998</v>
      </c>
      <c r="G76" s="719">
        <v>-0.80700000000000005</v>
      </c>
      <c r="H76" s="815">
        <v>-0.24257999999999999</v>
      </c>
      <c r="I76" s="775">
        <v>-7.2405799999999996</v>
      </c>
    </row>
    <row r="77" spans="1:31">
      <c r="A77" s="641"/>
      <c r="B77" s="1638" t="s">
        <v>535</v>
      </c>
      <c r="C77" s="1639"/>
      <c r="D77" s="1639"/>
      <c r="E77" s="1639"/>
      <c r="F77" s="719">
        <v>20995.19</v>
      </c>
      <c r="G77" s="719">
        <v>4280.0816070000083</v>
      </c>
      <c r="H77" s="719">
        <v>943.73557000000005</v>
      </c>
      <c r="I77" s="721">
        <v>26219.007177000007</v>
      </c>
    </row>
    <row r="78" spans="1:31">
      <c r="A78" s="641"/>
      <c r="B78" s="685"/>
      <c r="C78" s="1650" t="s">
        <v>33</v>
      </c>
      <c r="D78" s="1651"/>
      <c r="E78" s="1638"/>
      <c r="F78" s="719">
        <v>20995.200000000001</v>
      </c>
      <c r="G78" s="719">
        <v>4285.0246070000085</v>
      </c>
      <c r="H78" s="815">
        <v>943.82759999999996</v>
      </c>
      <c r="I78" s="721">
        <v>26224.052207000008</v>
      </c>
    </row>
    <row r="79" spans="1:31" ht="26.25" customHeight="1">
      <c r="A79" s="641"/>
      <c r="B79" s="685"/>
      <c r="C79" s="1651" t="s">
        <v>536</v>
      </c>
      <c r="D79" s="1651"/>
      <c r="E79" s="1638"/>
      <c r="F79" s="719">
        <v>-0.01</v>
      </c>
      <c r="G79" s="719">
        <v>-4.9429999999999996</v>
      </c>
      <c r="H79" s="815">
        <v>-9.2029999999999751E-2</v>
      </c>
      <c r="I79" s="721">
        <v>-5.0450299999999997</v>
      </c>
    </row>
    <row r="80" spans="1:31" ht="27" hidden="1" customHeight="1">
      <c r="A80" s="641"/>
      <c r="B80" s="1638" t="s">
        <v>133</v>
      </c>
      <c r="C80" s="1639"/>
      <c r="D80" s="1639"/>
      <c r="E80" s="1639"/>
      <c r="F80" s="719">
        <v>0</v>
      </c>
      <c r="G80" s="719">
        <v>0</v>
      </c>
      <c r="H80" s="719">
        <v>0</v>
      </c>
      <c r="I80" s="721">
        <v>0</v>
      </c>
    </row>
    <row r="81" spans="1:9" ht="27" hidden="1" customHeight="1">
      <c r="A81" s="641"/>
      <c r="B81" s="685"/>
      <c r="C81" s="1639" t="s">
        <v>134</v>
      </c>
      <c r="D81" s="1639"/>
      <c r="E81" s="1639"/>
      <c r="F81" s="719">
        <v>0</v>
      </c>
      <c r="G81" s="719">
        <v>0</v>
      </c>
      <c r="H81" s="815">
        <v>0</v>
      </c>
      <c r="I81" s="721">
        <v>0</v>
      </c>
    </row>
    <row r="82" spans="1:9" ht="27" hidden="1" customHeight="1">
      <c r="A82" s="641"/>
      <c r="B82" s="685"/>
      <c r="C82" s="1651" t="s">
        <v>135</v>
      </c>
      <c r="D82" s="1651"/>
      <c r="E82" s="1638"/>
      <c r="F82" s="719">
        <v>0</v>
      </c>
      <c r="G82" s="719">
        <v>0</v>
      </c>
      <c r="H82" s="815">
        <v>0</v>
      </c>
      <c r="I82" s="721">
        <v>0</v>
      </c>
    </row>
    <row r="83" spans="1:9" hidden="1">
      <c r="A83" s="641"/>
      <c r="B83" s="685"/>
      <c r="C83" s="1651" t="s">
        <v>136</v>
      </c>
      <c r="D83" s="1651" t="s">
        <v>132</v>
      </c>
      <c r="E83" s="1638"/>
      <c r="F83" s="719">
        <v>0</v>
      </c>
      <c r="G83" s="719">
        <v>0</v>
      </c>
      <c r="H83" s="815">
        <v>0</v>
      </c>
      <c r="I83" s="721">
        <v>0</v>
      </c>
    </row>
    <row r="84" spans="1:9" ht="27" customHeight="1">
      <c r="A84" s="641"/>
      <c r="B84" s="1638" t="s">
        <v>537</v>
      </c>
      <c r="C84" s="1639"/>
      <c r="D84" s="1639"/>
      <c r="E84" s="1639"/>
      <c r="F84" s="719">
        <v>44.134999999999998</v>
      </c>
      <c r="G84" s="719">
        <v>77.230999999999995</v>
      </c>
      <c r="H84" s="815">
        <v>2.1749999999999998</v>
      </c>
      <c r="I84" s="825">
        <v>123.541</v>
      </c>
    </row>
    <row r="85" spans="1:9" ht="27" customHeight="1">
      <c r="A85" s="641"/>
      <c r="B85" s="685"/>
      <c r="C85" s="1639" t="s">
        <v>538</v>
      </c>
      <c r="D85" s="1639"/>
      <c r="E85" s="1639"/>
      <c r="F85" s="719">
        <v>44.134999999999998</v>
      </c>
      <c r="G85" s="719">
        <v>77.230999999999995</v>
      </c>
      <c r="H85" s="815">
        <v>2.1749999999999998</v>
      </c>
      <c r="I85" s="721">
        <v>123.541</v>
      </c>
    </row>
    <row r="86" spans="1:9" ht="27" hidden="1" customHeight="1">
      <c r="A86" s="641"/>
      <c r="B86" s="685"/>
      <c r="C86" s="1651" t="s">
        <v>137</v>
      </c>
      <c r="D86" s="1651"/>
      <c r="E86" s="1638"/>
      <c r="F86" s="719">
        <v>0</v>
      </c>
      <c r="G86" s="719">
        <v>0</v>
      </c>
      <c r="H86" s="815">
        <v>0</v>
      </c>
      <c r="I86" s="721">
        <v>0</v>
      </c>
    </row>
    <row r="87" spans="1:9" ht="27" hidden="1" customHeight="1">
      <c r="A87" s="641"/>
      <c r="B87" s="685"/>
      <c r="C87" s="1651" t="s">
        <v>138</v>
      </c>
      <c r="D87" s="1651" t="s">
        <v>132</v>
      </c>
      <c r="E87" s="1638"/>
      <c r="F87" s="719">
        <v>0</v>
      </c>
      <c r="G87" s="719">
        <v>0</v>
      </c>
      <c r="H87" s="815">
        <v>0</v>
      </c>
      <c r="I87" s="721">
        <v>0</v>
      </c>
    </row>
    <row r="88" spans="1:9">
      <c r="A88" s="641"/>
      <c r="B88" s="1638" t="s">
        <v>539</v>
      </c>
      <c r="C88" s="1639"/>
      <c r="D88" s="1639"/>
      <c r="E88" s="1639"/>
      <c r="F88" s="719">
        <v>230.10400000000001</v>
      </c>
      <c r="G88" s="719">
        <v>274.83800000000002</v>
      </c>
      <c r="H88" s="719">
        <v>3144.2570000000001</v>
      </c>
      <c r="I88" s="721">
        <v>3649.1990000000001</v>
      </c>
    </row>
    <row r="89" spans="1:9">
      <c r="A89" s="641"/>
      <c r="B89" s="685"/>
      <c r="C89" s="1639" t="s">
        <v>540</v>
      </c>
      <c r="D89" s="1639"/>
      <c r="E89" s="1639"/>
      <c r="F89" s="719">
        <v>230.108</v>
      </c>
      <c r="G89" s="719">
        <v>275.06299999999999</v>
      </c>
      <c r="H89" s="815">
        <v>3172.134</v>
      </c>
      <c r="I89" s="721">
        <v>3677.3049999999998</v>
      </c>
    </row>
    <row r="90" spans="1:9" ht="27" hidden="1" customHeight="1">
      <c r="A90" s="641"/>
      <c r="B90" s="685"/>
      <c r="C90" s="1651" t="s">
        <v>139</v>
      </c>
      <c r="D90" s="1651"/>
      <c r="E90" s="1638"/>
      <c r="F90" s="719">
        <v>0</v>
      </c>
      <c r="G90" s="719">
        <v>0</v>
      </c>
      <c r="H90" s="815">
        <v>0</v>
      </c>
      <c r="I90" s="721">
        <v>0</v>
      </c>
    </row>
    <row r="91" spans="1:9" ht="27" customHeight="1">
      <c r="A91" s="641"/>
      <c r="B91" s="685"/>
      <c r="C91" s="1651" t="s">
        <v>541</v>
      </c>
      <c r="D91" s="1651" t="s">
        <v>132</v>
      </c>
      <c r="E91" s="1638"/>
      <c r="F91" s="719">
        <v>-4.0000000000000001E-3</v>
      </c>
      <c r="G91" s="719">
        <v>-0.22500000000000001</v>
      </c>
      <c r="H91" s="815">
        <v>-27.876999999999999</v>
      </c>
      <c r="I91" s="721">
        <v>-28.106000000000002</v>
      </c>
    </row>
    <row r="92" spans="1:9">
      <c r="A92" s="641"/>
      <c r="B92" s="1638" t="s">
        <v>542</v>
      </c>
      <c r="C92" s="1639"/>
      <c r="D92" s="1639"/>
      <c r="E92" s="1639"/>
      <c r="F92" s="719">
        <v>871.53200000000004</v>
      </c>
      <c r="G92" s="719">
        <v>29.907</v>
      </c>
      <c r="H92" s="719">
        <v>0</v>
      </c>
      <c r="I92" s="721">
        <v>901.43899999999996</v>
      </c>
    </row>
    <row r="93" spans="1:9">
      <c r="A93" s="641"/>
      <c r="B93" s="685"/>
      <c r="C93" s="1639" t="s">
        <v>543</v>
      </c>
      <c r="D93" s="1639"/>
      <c r="E93" s="1639"/>
      <c r="F93" s="719">
        <v>873.89300000000003</v>
      </c>
      <c r="G93" s="719">
        <v>29.981999999999999</v>
      </c>
      <c r="H93" s="815">
        <v>0</v>
      </c>
      <c r="I93" s="721">
        <v>903.875</v>
      </c>
    </row>
    <row r="94" spans="1:9">
      <c r="A94" s="641"/>
      <c r="B94" s="685"/>
      <c r="C94" s="1651" t="s">
        <v>544</v>
      </c>
      <c r="D94" s="1651"/>
      <c r="E94" s="1638"/>
      <c r="F94" s="719">
        <v>-6.4000000000000001E-2</v>
      </c>
      <c r="G94" s="719">
        <v>-7.4999999999999997E-2</v>
      </c>
      <c r="H94" s="815">
        <v>0</v>
      </c>
      <c r="I94" s="721">
        <v>-0.13900000000000001</v>
      </c>
    </row>
    <row r="95" spans="1:9" ht="27" customHeight="1">
      <c r="A95" s="641"/>
      <c r="B95" s="685"/>
      <c r="C95" s="1651" t="s">
        <v>545</v>
      </c>
      <c r="D95" s="1651" t="s">
        <v>132</v>
      </c>
      <c r="E95" s="1638"/>
      <c r="F95" s="719">
        <v>-2.2970000000000002</v>
      </c>
      <c r="G95" s="719">
        <v>0</v>
      </c>
      <c r="H95" s="815">
        <v>0</v>
      </c>
      <c r="I95" s="721">
        <v>-2.2970000000000002</v>
      </c>
    </row>
    <row r="96" spans="1:9">
      <c r="A96" s="641"/>
      <c r="B96" s="1638" t="s">
        <v>546</v>
      </c>
      <c r="C96" s="1639"/>
      <c r="D96" s="1639"/>
      <c r="E96" s="1639"/>
      <c r="F96" s="719">
        <v>0.126</v>
      </c>
      <c r="G96" s="719">
        <v>0.115</v>
      </c>
      <c r="H96" s="719">
        <v>0</v>
      </c>
      <c r="I96" s="721">
        <v>0.24099999999999999</v>
      </c>
    </row>
    <row r="97" spans="1:9">
      <c r="A97" s="641"/>
      <c r="B97" s="685"/>
      <c r="C97" s="1639" t="s">
        <v>547</v>
      </c>
      <c r="D97" s="1639"/>
      <c r="E97" s="1639"/>
      <c r="F97" s="719">
        <v>0.127</v>
      </c>
      <c r="G97" s="719">
        <v>0.11700000000000001</v>
      </c>
      <c r="H97" s="815">
        <v>0</v>
      </c>
      <c r="I97" s="721">
        <v>0.24399999999999999</v>
      </c>
    </row>
    <row r="98" spans="1:9" ht="27" customHeight="1">
      <c r="A98" s="641"/>
      <c r="B98" s="685"/>
      <c r="C98" s="1651" t="s">
        <v>140</v>
      </c>
      <c r="D98" s="1651"/>
      <c r="E98" s="1638"/>
      <c r="F98" s="719">
        <v>0</v>
      </c>
      <c r="G98" s="719">
        <v>-2E-3</v>
      </c>
      <c r="H98" s="815">
        <v>0</v>
      </c>
      <c r="I98" s="721">
        <v>-2E-3</v>
      </c>
    </row>
    <row r="99" spans="1:9" ht="27" customHeight="1">
      <c r="A99" s="641"/>
      <c r="B99" s="685"/>
      <c r="C99" s="1651" t="s">
        <v>548</v>
      </c>
      <c r="D99" s="1651" t="s">
        <v>132</v>
      </c>
      <c r="E99" s="1638"/>
      <c r="F99" s="719">
        <v>-1E-3</v>
      </c>
      <c r="G99" s="719">
        <v>0</v>
      </c>
      <c r="H99" s="815">
        <v>0</v>
      </c>
      <c r="I99" s="721">
        <v>-1E-3</v>
      </c>
    </row>
    <row r="100" spans="1:9">
      <c r="A100" s="641"/>
      <c r="B100" s="1638" t="s">
        <v>549</v>
      </c>
      <c r="C100" s="1639"/>
      <c r="D100" s="1639"/>
      <c r="E100" s="1639"/>
      <c r="F100" s="719">
        <v>2.7E-2</v>
      </c>
      <c r="G100" s="719">
        <v>0</v>
      </c>
      <c r="H100" s="719">
        <v>0</v>
      </c>
      <c r="I100" s="721">
        <v>2.7E-2</v>
      </c>
    </row>
    <row r="101" spans="1:9">
      <c r="A101" s="641"/>
      <c r="B101" s="685"/>
      <c r="C101" s="1639" t="s">
        <v>550</v>
      </c>
      <c r="D101" s="1639"/>
      <c r="E101" s="1639"/>
      <c r="F101" s="719">
        <v>0.03</v>
      </c>
      <c r="G101" s="719">
        <v>0</v>
      </c>
      <c r="H101" s="815">
        <v>0</v>
      </c>
      <c r="I101" s="721">
        <v>0.03</v>
      </c>
    </row>
    <row r="102" spans="1:9" hidden="1">
      <c r="A102" s="641"/>
      <c r="B102" s="685"/>
      <c r="C102" s="1651" t="s">
        <v>141</v>
      </c>
      <c r="D102" s="1651"/>
      <c r="E102" s="1638"/>
      <c r="F102" s="719">
        <v>0</v>
      </c>
      <c r="G102" s="719">
        <v>0</v>
      </c>
      <c r="H102" s="815">
        <v>0</v>
      </c>
      <c r="I102" s="721">
        <v>0</v>
      </c>
    </row>
    <row r="103" spans="1:9">
      <c r="A103" s="641"/>
      <c r="B103" s="685"/>
      <c r="C103" s="1651" t="s">
        <v>551</v>
      </c>
      <c r="D103" s="1651" t="s">
        <v>132</v>
      </c>
      <c r="E103" s="1638"/>
      <c r="F103" s="719">
        <v>-3.0000000000000001E-3</v>
      </c>
      <c r="G103" s="719">
        <v>0</v>
      </c>
      <c r="H103" s="719">
        <v>0</v>
      </c>
      <c r="I103" s="721">
        <v>-3.0000000000000001E-3</v>
      </c>
    </row>
    <row r="104" spans="1:9">
      <c r="A104" s="641"/>
      <c r="B104" s="1638" t="s">
        <v>552</v>
      </c>
      <c r="C104" s="1639"/>
      <c r="D104" s="1639"/>
      <c r="E104" s="1639"/>
      <c r="F104" s="719">
        <v>7.6349999999999998</v>
      </c>
      <c r="G104" s="719">
        <v>44.954000000000001</v>
      </c>
      <c r="H104" s="719">
        <v>3.4809999999999999</v>
      </c>
      <c r="I104" s="721">
        <v>56.07</v>
      </c>
    </row>
    <row r="105" spans="1:9">
      <c r="A105" s="641"/>
      <c r="B105" s="685"/>
      <c r="C105" s="1639" t="s">
        <v>553</v>
      </c>
      <c r="D105" s="1639"/>
      <c r="E105" s="1639"/>
      <c r="F105" s="719">
        <v>7.875</v>
      </c>
      <c r="G105" s="719">
        <v>59.542999999999999</v>
      </c>
      <c r="H105" s="815">
        <v>3.516</v>
      </c>
      <c r="I105" s="721">
        <v>70.933999999999997</v>
      </c>
    </row>
    <row r="106" spans="1:9" ht="27" customHeight="1">
      <c r="A106" s="641"/>
      <c r="B106" s="685"/>
      <c r="C106" s="1651" t="s">
        <v>554</v>
      </c>
      <c r="D106" s="1651"/>
      <c r="E106" s="1638"/>
      <c r="F106" s="719">
        <v>0</v>
      </c>
      <c r="G106" s="719">
        <v>-0.13400000000000001</v>
      </c>
      <c r="H106" s="719">
        <v>0</v>
      </c>
      <c r="I106" s="721">
        <v>-0.13400000000000001</v>
      </c>
    </row>
    <row r="107" spans="1:9" ht="27" customHeight="1">
      <c r="A107" s="641"/>
      <c r="B107" s="685"/>
      <c r="C107" s="1651" t="s">
        <v>555</v>
      </c>
      <c r="D107" s="1651" t="s">
        <v>132</v>
      </c>
      <c r="E107" s="1638"/>
      <c r="F107" s="719">
        <v>-0.24</v>
      </c>
      <c r="G107" s="719">
        <v>-14.455</v>
      </c>
      <c r="H107" s="815">
        <v>-3.5000000000000003E-2</v>
      </c>
      <c r="I107" s="721">
        <v>-14.73</v>
      </c>
    </row>
    <row r="108" spans="1:9" ht="27" customHeight="1">
      <c r="A108" s="641"/>
      <c r="B108" s="1638" t="s">
        <v>142</v>
      </c>
      <c r="C108" s="1639"/>
      <c r="D108" s="1639"/>
      <c r="E108" s="1639"/>
      <c r="F108" s="719">
        <v>0</v>
      </c>
      <c r="G108" s="719">
        <v>745.22</v>
      </c>
      <c r="H108" s="719">
        <v>72.52</v>
      </c>
      <c r="I108" s="721">
        <v>817.74</v>
      </c>
    </row>
    <row r="109" spans="1:9" ht="27" customHeight="1">
      <c r="A109" s="641"/>
      <c r="B109" s="685"/>
      <c r="C109" s="1639" t="s">
        <v>143</v>
      </c>
      <c r="D109" s="1639"/>
      <c r="E109" s="1639"/>
      <c r="F109" s="719">
        <v>0</v>
      </c>
      <c r="G109" s="719">
        <v>745.22</v>
      </c>
      <c r="H109" s="815">
        <v>73.251999999999995</v>
      </c>
      <c r="I109" s="721">
        <v>818.47199999999998</v>
      </c>
    </row>
    <row r="110" spans="1:9" ht="27" hidden="1" customHeight="1">
      <c r="A110" s="641"/>
      <c r="B110" s="685"/>
      <c r="C110" s="1651" t="s">
        <v>144</v>
      </c>
      <c r="D110" s="1651"/>
      <c r="E110" s="1638"/>
      <c r="F110" s="719">
        <v>0</v>
      </c>
      <c r="G110" s="719">
        <v>0</v>
      </c>
      <c r="H110" s="815">
        <v>0</v>
      </c>
      <c r="I110" s="721">
        <v>0</v>
      </c>
    </row>
    <row r="111" spans="1:9" ht="27" customHeight="1">
      <c r="A111" s="641"/>
      <c r="B111" s="685"/>
      <c r="C111" s="1651" t="s">
        <v>145</v>
      </c>
      <c r="D111" s="1651" t="s">
        <v>132</v>
      </c>
      <c r="E111" s="1638"/>
      <c r="F111" s="719">
        <v>0</v>
      </c>
      <c r="G111" s="719">
        <v>0</v>
      </c>
      <c r="H111" s="815">
        <v>-0.73199999999999998</v>
      </c>
      <c r="I111" s="721">
        <v>-0.73199999999999998</v>
      </c>
    </row>
    <row r="112" spans="1:9" ht="27" hidden="1" customHeight="1">
      <c r="A112" s="641"/>
      <c r="B112" s="1638" t="s">
        <v>146</v>
      </c>
      <c r="C112" s="1639"/>
      <c r="D112" s="1639"/>
      <c r="E112" s="1639"/>
      <c r="F112" s="719">
        <v>0</v>
      </c>
      <c r="G112" s="719">
        <v>0</v>
      </c>
      <c r="H112" s="719">
        <v>0</v>
      </c>
      <c r="I112" s="721">
        <v>0</v>
      </c>
    </row>
    <row r="113" spans="1:9" ht="27" hidden="1" customHeight="1">
      <c r="A113" s="641"/>
      <c r="B113" s="685"/>
      <c r="C113" s="1639" t="s">
        <v>147</v>
      </c>
      <c r="D113" s="1639"/>
      <c r="E113" s="1639"/>
      <c r="F113" s="719">
        <v>0</v>
      </c>
      <c r="G113" s="719">
        <v>0</v>
      </c>
      <c r="H113" s="815">
        <v>0</v>
      </c>
      <c r="I113" s="721">
        <v>0</v>
      </c>
    </row>
    <row r="114" spans="1:9" ht="27" hidden="1" customHeight="1">
      <c r="A114" s="641"/>
      <c r="B114" s="685"/>
      <c r="C114" s="1651" t="s">
        <v>148</v>
      </c>
      <c r="D114" s="1651"/>
      <c r="E114" s="1638"/>
      <c r="F114" s="719">
        <v>0</v>
      </c>
      <c r="G114" s="719">
        <v>0</v>
      </c>
      <c r="H114" s="815">
        <v>0</v>
      </c>
      <c r="I114" s="721">
        <v>0</v>
      </c>
    </row>
    <row r="115" spans="1:9" ht="27" hidden="1" customHeight="1">
      <c r="A115" s="641"/>
      <c r="B115" s="685"/>
      <c r="C115" s="1651" t="s">
        <v>149</v>
      </c>
      <c r="D115" s="1651" t="s">
        <v>132</v>
      </c>
      <c r="E115" s="1638"/>
      <c r="F115" s="719">
        <v>0</v>
      </c>
      <c r="G115" s="719">
        <v>0</v>
      </c>
      <c r="H115" s="815">
        <v>0</v>
      </c>
      <c r="I115" s="721">
        <v>0</v>
      </c>
    </row>
    <row r="116" spans="1:9" ht="27" hidden="1" customHeight="1">
      <c r="A116" s="641"/>
      <c r="B116" s="1638" t="s">
        <v>150</v>
      </c>
      <c r="C116" s="1639"/>
      <c r="D116" s="1639"/>
      <c r="E116" s="1639"/>
      <c r="F116" s="719">
        <v>0</v>
      </c>
      <c r="G116" s="719">
        <v>0</v>
      </c>
      <c r="H116" s="719">
        <v>0</v>
      </c>
      <c r="I116" s="721">
        <v>0</v>
      </c>
    </row>
    <row r="117" spans="1:9" ht="27" hidden="1" customHeight="1">
      <c r="A117" s="641"/>
      <c r="B117" s="685"/>
      <c r="C117" s="1639" t="s">
        <v>151</v>
      </c>
      <c r="D117" s="1639"/>
      <c r="E117" s="1639"/>
      <c r="F117" s="719">
        <v>0</v>
      </c>
      <c r="G117" s="719">
        <v>0</v>
      </c>
      <c r="H117" s="815">
        <v>0</v>
      </c>
      <c r="I117" s="721">
        <v>0</v>
      </c>
    </row>
    <row r="118" spans="1:9" ht="27" hidden="1" customHeight="1">
      <c r="A118" s="641"/>
      <c r="B118" s="685"/>
      <c r="C118" s="1651" t="s">
        <v>152</v>
      </c>
      <c r="D118" s="1651"/>
      <c r="E118" s="1638"/>
      <c r="F118" s="719">
        <v>0</v>
      </c>
      <c r="G118" s="719">
        <v>0</v>
      </c>
      <c r="H118" s="815">
        <v>0</v>
      </c>
      <c r="I118" s="721">
        <v>0</v>
      </c>
    </row>
    <row r="119" spans="1:9" ht="27" hidden="1" customHeight="1">
      <c r="A119" s="641"/>
      <c r="B119" s="685"/>
      <c r="C119" s="1651" t="s">
        <v>153</v>
      </c>
      <c r="D119" s="1651" t="s">
        <v>132</v>
      </c>
      <c r="E119" s="1638"/>
      <c r="F119" s="719">
        <v>0</v>
      </c>
      <c r="G119" s="719">
        <v>0</v>
      </c>
      <c r="H119" s="815">
        <v>0</v>
      </c>
      <c r="I119" s="721">
        <v>0</v>
      </c>
    </row>
    <row r="120" spans="1:9" ht="27" hidden="1" customHeight="1">
      <c r="A120" s="641"/>
      <c r="B120" s="1638" t="s">
        <v>154</v>
      </c>
      <c r="C120" s="1639"/>
      <c r="D120" s="1639"/>
      <c r="E120" s="1639"/>
      <c r="F120" s="719">
        <v>0</v>
      </c>
      <c r="G120" s="719">
        <v>0</v>
      </c>
      <c r="H120" s="719">
        <v>0</v>
      </c>
      <c r="I120" s="721">
        <v>0</v>
      </c>
    </row>
    <row r="121" spans="1:9" ht="27" hidden="1" customHeight="1">
      <c r="A121" s="641"/>
      <c r="B121" s="685"/>
      <c r="C121" s="1639" t="s">
        <v>155</v>
      </c>
      <c r="D121" s="1639"/>
      <c r="E121" s="1639"/>
      <c r="F121" s="719">
        <v>0</v>
      </c>
      <c r="G121" s="719">
        <v>0</v>
      </c>
      <c r="H121" s="815">
        <v>0</v>
      </c>
      <c r="I121" s="721">
        <v>0</v>
      </c>
    </row>
    <row r="122" spans="1:9" ht="27" hidden="1" customHeight="1">
      <c r="A122" s="641"/>
      <c r="B122" s="685"/>
      <c r="C122" s="1651" t="s">
        <v>156</v>
      </c>
      <c r="D122" s="1651"/>
      <c r="E122" s="1638"/>
      <c r="F122" s="719">
        <v>0</v>
      </c>
      <c r="G122" s="719">
        <v>0</v>
      </c>
      <c r="H122" s="815">
        <v>0</v>
      </c>
      <c r="I122" s="721">
        <v>0</v>
      </c>
    </row>
    <row r="123" spans="1:9" ht="27" hidden="1" customHeight="1">
      <c r="A123" s="641"/>
      <c r="B123" s="685"/>
      <c r="C123" s="1651" t="s">
        <v>157</v>
      </c>
      <c r="D123" s="1651" t="s">
        <v>132</v>
      </c>
      <c r="E123" s="1638"/>
      <c r="F123" s="719">
        <v>0</v>
      </c>
      <c r="G123" s="719">
        <v>0</v>
      </c>
      <c r="H123" s="815">
        <v>0</v>
      </c>
      <c r="I123" s="721">
        <v>0</v>
      </c>
    </row>
    <row r="124" spans="1:9" ht="27" hidden="1" customHeight="1">
      <c r="A124" s="641"/>
      <c r="B124" s="1638" t="s">
        <v>158</v>
      </c>
      <c r="C124" s="1639"/>
      <c r="D124" s="1639"/>
      <c r="E124" s="1639"/>
      <c r="F124" s="719">
        <v>0</v>
      </c>
      <c r="G124" s="719">
        <v>0</v>
      </c>
      <c r="H124" s="719">
        <v>0</v>
      </c>
      <c r="I124" s="721">
        <v>0</v>
      </c>
    </row>
    <row r="125" spans="1:9" ht="27" hidden="1" customHeight="1">
      <c r="A125" s="641"/>
      <c r="B125" s="685"/>
      <c r="C125" s="1639" t="s">
        <v>159</v>
      </c>
      <c r="D125" s="1639"/>
      <c r="E125" s="1639"/>
      <c r="F125" s="719">
        <v>0</v>
      </c>
      <c r="G125" s="719">
        <v>0</v>
      </c>
      <c r="H125" s="815">
        <v>0</v>
      </c>
      <c r="I125" s="721">
        <v>0</v>
      </c>
    </row>
    <row r="126" spans="1:9" ht="27" hidden="1" customHeight="1">
      <c r="A126" s="641"/>
      <c r="B126" s="685"/>
      <c r="C126" s="1651" t="s">
        <v>160</v>
      </c>
      <c r="D126" s="1651"/>
      <c r="E126" s="1638"/>
      <c r="F126" s="719">
        <v>0</v>
      </c>
      <c r="G126" s="719">
        <v>0</v>
      </c>
      <c r="H126" s="815">
        <v>0</v>
      </c>
      <c r="I126" s="721">
        <v>0</v>
      </c>
    </row>
    <row r="127" spans="1:9" ht="27" hidden="1" customHeight="1">
      <c r="A127" s="641"/>
      <c r="B127" s="685"/>
      <c r="C127" s="1651" t="s">
        <v>161</v>
      </c>
      <c r="D127" s="1651" t="s">
        <v>132</v>
      </c>
      <c r="E127" s="1638"/>
      <c r="F127" s="719">
        <v>0</v>
      </c>
      <c r="G127" s="719">
        <v>0</v>
      </c>
      <c r="H127" s="815">
        <v>0</v>
      </c>
      <c r="I127" s="721">
        <v>0</v>
      </c>
    </row>
    <row r="128" spans="1:9" ht="27" hidden="1" customHeight="1">
      <c r="A128" s="641"/>
      <c r="B128" s="1638" t="s">
        <v>162</v>
      </c>
      <c r="C128" s="1639"/>
      <c r="D128" s="1639"/>
      <c r="E128" s="1639"/>
      <c r="F128" s="719">
        <v>0</v>
      </c>
      <c r="G128" s="719">
        <v>0</v>
      </c>
      <c r="H128" s="719">
        <v>0</v>
      </c>
      <c r="I128" s="721">
        <v>0</v>
      </c>
    </row>
    <row r="129" spans="1:9" ht="27" hidden="1" customHeight="1">
      <c r="A129" s="641"/>
      <c r="B129" s="685"/>
      <c r="C129" s="1639" t="s">
        <v>163</v>
      </c>
      <c r="D129" s="1639"/>
      <c r="E129" s="1639"/>
      <c r="F129" s="719">
        <v>0</v>
      </c>
      <c r="G129" s="719">
        <v>0</v>
      </c>
      <c r="H129" s="815">
        <v>0</v>
      </c>
      <c r="I129" s="721">
        <v>0</v>
      </c>
    </row>
    <row r="130" spans="1:9" ht="27" hidden="1" customHeight="1">
      <c r="A130" s="641"/>
      <c r="B130" s="685"/>
      <c r="C130" s="1651" t="s">
        <v>164</v>
      </c>
      <c r="D130" s="1651"/>
      <c r="E130" s="1638"/>
      <c r="F130" s="719">
        <v>0</v>
      </c>
      <c r="G130" s="719">
        <v>0</v>
      </c>
      <c r="H130" s="815">
        <v>0</v>
      </c>
      <c r="I130" s="721">
        <v>0</v>
      </c>
    </row>
    <row r="131" spans="1:9" ht="27" hidden="1" customHeight="1">
      <c r="A131" s="641"/>
      <c r="B131" s="685"/>
      <c r="C131" s="1651" t="s">
        <v>165</v>
      </c>
      <c r="D131" s="1651" t="s">
        <v>132</v>
      </c>
      <c r="E131" s="1638"/>
      <c r="F131" s="719">
        <v>0</v>
      </c>
      <c r="G131" s="719">
        <v>0</v>
      </c>
      <c r="H131" s="815">
        <v>0</v>
      </c>
      <c r="I131" s="721">
        <v>0</v>
      </c>
    </row>
    <row r="132" spans="1:9" ht="27" customHeight="1">
      <c r="A132" s="641"/>
      <c r="B132" s="1638" t="s">
        <v>556</v>
      </c>
      <c r="C132" s="1639"/>
      <c r="D132" s="1639"/>
      <c r="E132" s="1639"/>
      <c r="F132" s="719">
        <v>22.018999999999998</v>
      </c>
      <c r="G132" s="719">
        <v>0</v>
      </c>
      <c r="H132" s="719">
        <v>0</v>
      </c>
      <c r="I132" s="721">
        <v>22.018999999999998</v>
      </c>
    </row>
    <row r="133" spans="1:9" ht="27" customHeight="1">
      <c r="A133" s="641"/>
      <c r="B133" s="685"/>
      <c r="C133" s="1639" t="s">
        <v>557</v>
      </c>
      <c r="D133" s="1639"/>
      <c r="E133" s="1639"/>
      <c r="F133" s="719">
        <v>23.029</v>
      </c>
      <c r="G133" s="719">
        <v>0</v>
      </c>
      <c r="H133" s="815">
        <v>0</v>
      </c>
      <c r="I133" s="721">
        <v>23.029</v>
      </c>
    </row>
    <row r="134" spans="1:9" ht="27.75" customHeight="1">
      <c r="A134" s="641"/>
      <c r="B134" s="685"/>
      <c r="C134" s="1651" t="s">
        <v>558</v>
      </c>
      <c r="D134" s="1651"/>
      <c r="E134" s="1638"/>
      <c r="F134" s="719">
        <v>-0.19</v>
      </c>
      <c r="G134" s="719">
        <v>0</v>
      </c>
      <c r="H134" s="815">
        <v>0</v>
      </c>
      <c r="I134" s="721">
        <v>-0.19</v>
      </c>
    </row>
    <row r="135" spans="1:9" ht="27" customHeight="1">
      <c r="A135" s="641"/>
      <c r="B135" s="685"/>
      <c r="C135" s="1651" t="s">
        <v>559</v>
      </c>
      <c r="D135" s="1651" t="s">
        <v>132</v>
      </c>
      <c r="E135" s="1638"/>
      <c r="F135" s="719">
        <v>-0.82</v>
      </c>
      <c r="G135" s="719">
        <v>0</v>
      </c>
      <c r="H135" s="815">
        <v>0</v>
      </c>
      <c r="I135" s="721">
        <v>-0.82</v>
      </c>
    </row>
    <row r="136" spans="1:9" ht="27" hidden="1" customHeight="1">
      <c r="A136" s="641"/>
      <c r="B136" s="1638" t="s">
        <v>166</v>
      </c>
      <c r="C136" s="1639"/>
      <c r="D136" s="1639"/>
      <c r="E136" s="1639"/>
      <c r="F136" s="719">
        <v>0</v>
      </c>
      <c r="G136" s="719">
        <v>0</v>
      </c>
      <c r="H136" s="719">
        <v>0</v>
      </c>
      <c r="I136" s="721">
        <v>0</v>
      </c>
    </row>
    <row r="137" spans="1:9" ht="27" hidden="1" customHeight="1">
      <c r="A137" s="641"/>
      <c r="B137" s="685"/>
      <c r="C137" s="1639" t="s">
        <v>167</v>
      </c>
      <c r="D137" s="1639"/>
      <c r="E137" s="1639"/>
      <c r="F137" s="719">
        <v>0</v>
      </c>
      <c r="G137" s="719">
        <v>0</v>
      </c>
      <c r="H137" s="815">
        <v>0</v>
      </c>
      <c r="I137" s="721">
        <v>0</v>
      </c>
    </row>
    <row r="138" spans="1:9" ht="27" hidden="1" customHeight="1">
      <c r="A138" s="641"/>
      <c r="B138" s="685"/>
      <c r="C138" s="1651" t="s">
        <v>168</v>
      </c>
      <c r="D138" s="1651" t="s">
        <v>132</v>
      </c>
      <c r="E138" s="1638"/>
      <c r="F138" s="719">
        <v>0</v>
      </c>
      <c r="G138" s="719">
        <v>0</v>
      </c>
      <c r="H138" s="815">
        <v>0</v>
      </c>
      <c r="I138" s="721">
        <v>0</v>
      </c>
    </row>
    <row r="139" spans="1:9" ht="27" hidden="1" customHeight="1">
      <c r="A139" s="641"/>
      <c r="B139" s="1638" t="s">
        <v>169</v>
      </c>
      <c r="C139" s="1639"/>
      <c r="D139" s="1639"/>
      <c r="E139" s="1639"/>
      <c r="F139" s="719">
        <v>0</v>
      </c>
      <c r="G139" s="719">
        <v>0</v>
      </c>
      <c r="H139" s="719">
        <v>0</v>
      </c>
      <c r="I139" s="721">
        <v>0</v>
      </c>
    </row>
    <row r="140" spans="1:9" ht="27" hidden="1" customHeight="1">
      <c r="A140" s="641"/>
      <c r="B140" s="685"/>
      <c r="C140" s="1639" t="s">
        <v>170</v>
      </c>
      <c r="D140" s="1639"/>
      <c r="E140" s="1639"/>
      <c r="F140" s="719">
        <v>0</v>
      </c>
      <c r="G140" s="719">
        <v>0</v>
      </c>
      <c r="H140" s="815">
        <v>0</v>
      </c>
      <c r="I140" s="721">
        <v>0</v>
      </c>
    </row>
    <row r="141" spans="1:9" ht="27" hidden="1" customHeight="1">
      <c r="A141" s="641"/>
      <c r="B141" s="685"/>
      <c r="C141" s="1651" t="s">
        <v>171</v>
      </c>
      <c r="D141" s="1651" t="s">
        <v>132</v>
      </c>
      <c r="E141" s="1638"/>
      <c r="F141" s="719">
        <v>0</v>
      </c>
      <c r="G141" s="719">
        <v>0</v>
      </c>
      <c r="H141" s="815">
        <v>0</v>
      </c>
      <c r="I141" s="721">
        <v>0</v>
      </c>
    </row>
    <row r="142" spans="1:9" ht="27" hidden="1" customHeight="1">
      <c r="A142" s="641"/>
      <c r="B142" s="1638" t="s">
        <v>172</v>
      </c>
      <c r="C142" s="1639"/>
      <c r="D142" s="1639"/>
      <c r="E142" s="1639"/>
      <c r="F142" s="719">
        <v>0</v>
      </c>
      <c r="G142" s="719">
        <v>0</v>
      </c>
      <c r="H142" s="719">
        <v>0</v>
      </c>
      <c r="I142" s="721">
        <v>0</v>
      </c>
    </row>
    <row r="143" spans="1:9" ht="27" hidden="1" customHeight="1">
      <c r="A143" s="641"/>
      <c r="B143" s="685"/>
      <c r="C143" s="1639" t="s">
        <v>173</v>
      </c>
      <c r="D143" s="1639"/>
      <c r="E143" s="1639"/>
      <c r="F143" s="719">
        <v>0</v>
      </c>
      <c r="G143" s="719">
        <v>0</v>
      </c>
      <c r="H143" s="815">
        <v>0</v>
      </c>
      <c r="I143" s="721">
        <v>0</v>
      </c>
    </row>
    <row r="144" spans="1:9" ht="27" hidden="1" customHeight="1">
      <c r="A144" s="641"/>
      <c r="B144" s="685"/>
      <c r="C144" s="1651" t="s">
        <v>174</v>
      </c>
      <c r="D144" s="1651" t="s">
        <v>132</v>
      </c>
      <c r="E144" s="1638"/>
      <c r="F144" s="719">
        <v>0</v>
      </c>
      <c r="G144" s="719">
        <v>0</v>
      </c>
      <c r="H144" s="815">
        <v>0</v>
      </c>
      <c r="I144" s="721">
        <v>0</v>
      </c>
    </row>
    <row r="145" spans="1:9" ht="27" hidden="1" customHeight="1">
      <c r="A145" s="641"/>
      <c r="B145" s="1638" t="s">
        <v>175</v>
      </c>
      <c r="C145" s="1639"/>
      <c r="D145" s="1639"/>
      <c r="E145" s="1639"/>
      <c r="F145" s="719">
        <v>0</v>
      </c>
      <c r="G145" s="719">
        <v>0</v>
      </c>
      <c r="H145" s="719">
        <v>0</v>
      </c>
      <c r="I145" s="721">
        <v>0</v>
      </c>
    </row>
    <row r="146" spans="1:9" ht="27" hidden="1" customHeight="1">
      <c r="A146" s="641"/>
      <c r="B146" s="685"/>
      <c r="C146" s="1639" t="s">
        <v>176</v>
      </c>
      <c r="D146" s="1639"/>
      <c r="E146" s="1639"/>
      <c r="F146" s="719">
        <v>0</v>
      </c>
      <c r="G146" s="719">
        <v>0</v>
      </c>
      <c r="H146" s="815">
        <v>0</v>
      </c>
      <c r="I146" s="721">
        <v>0</v>
      </c>
    </row>
    <row r="147" spans="1:9" ht="27" hidden="1" customHeight="1">
      <c r="A147" s="641"/>
      <c r="B147" s="685"/>
      <c r="C147" s="1651" t="s">
        <v>177</v>
      </c>
      <c r="D147" s="1651" t="s">
        <v>132</v>
      </c>
      <c r="E147" s="1638"/>
      <c r="F147" s="719">
        <v>0</v>
      </c>
      <c r="G147" s="719">
        <v>0</v>
      </c>
      <c r="H147" s="815">
        <v>0</v>
      </c>
      <c r="I147" s="721">
        <v>0</v>
      </c>
    </row>
    <row r="148" spans="1:9" ht="27" hidden="1" customHeight="1">
      <c r="A148" s="641"/>
      <c r="B148" s="1638" t="s">
        <v>178</v>
      </c>
      <c r="C148" s="1639"/>
      <c r="D148" s="1639"/>
      <c r="E148" s="1639"/>
      <c r="F148" s="719">
        <v>0</v>
      </c>
      <c r="G148" s="719">
        <v>0</v>
      </c>
      <c r="H148" s="719">
        <v>0</v>
      </c>
      <c r="I148" s="721">
        <v>0</v>
      </c>
    </row>
    <row r="149" spans="1:9" ht="27" hidden="1" customHeight="1">
      <c r="A149" s="641"/>
      <c r="B149" s="685"/>
      <c r="C149" s="1639" t="s">
        <v>179</v>
      </c>
      <c r="D149" s="1639"/>
      <c r="E149" s="1639"/>
      <c r="F149" s="719">
        <v>0</v>
      </c>
      <c r="G149" s="719">
        <v>0</v>
      </c>
      <c r="H149" s="815">
        <v>0</v>
      </c>
      <c r="I149" s="721">
        <v>0</v>
      </c>
    </row>
    <row r="150" spans="1:9" ht="27" hidden="1" customHeight="1">
      <c r="A150" s="641"/>
      <c r="B150" s="685"/>
      <c r="C150" s="1651" t="s">
        <v>180</v>
      </c>
      <c r="D150" s="1651" t="s">
        <v>132</v>
      </c>
      <c r="E150" s="1638"/>
      <c r="F150" s="719">
        <v>0</v>
      </c>
      <c r="G150" s="719">
        <v>0</v>
      </c>
      <c r="H150" s="815">
        <v>0</v>
      </c>
      <c r="I150" s="721">
        <v>0</v>
      </c>
    </row>
    <row r="151" spans="1:9" ht="27" hidden="1" customHeight="1">
      <c r="A151" s="641"/>
      <c r="B151" s="1638" t="s">
        <v>181</v>
      </c>
      <c r="C151" s="1639"/>
      <c r="D151" s="1639"/>
      <c r="E151" s="1639"/>
      <c r="F151" s="719">
        <v>0</v>
      </c>
      <c r="G151" s="719">
        <v>0</v>
      </c>
      <c r="H151" s="719">
        <v>0</v>
      </c>
      <c r="I151" s="721">
        <v>0</v>
      </c>
    </row>
    <row r="152" spans="1:9" ht="27" hidden="1" customHeight="1">
      <c r="A152" s="641"/>
      <c r="B152" s="685"/>
      <c r="C152" s="1639" t="s">
        <v>182</v>
      </c>
      <c r="D152" s="1639"/>
      <c r="E152" s="1639"/>
      <c r="F152" s="719">
        <v>0</v>
      </c>
      <c r="G152" s="719">
        <v>0</v>
      </c>
      <c r="H152" s="815">
        <v>0</v>
      </c>
      <c r="I152" s="721">
        <v>0</v>
      </c>
    </row>
    <row r="153" spans="1:9" ht="27" hidden="1" customHeight="1">
      <c r="A153" s="641"/>
      <c r="B153" s="685"/>
      <c r="C153" s="1651" t="s">
        <v>183</v>
      </c>
      <c r="D153" s="1651" t="s">
        <v>132</v>
      </c>
      <c r="E153" s="1638"/>
      <c r="F153" s="719">
        <v>0</v>
      </c>
      <c r="G153" s="719">
        <v>0</v>
      </c>
      <c r="H153" s="815">
        <v>0</v>
      </c>
      <c r="I153" s="721">
        <v>0</v>
      </c>
    </row>
    <row r="154" spans="1:9" ht="27" hidden="1" customHeight="1">
      <c r="A154" s="641"/>
      <c r="B154" s="1645" t="s">
        <v>184</v>
      </c>
      <c r="C154" s="1646"/>
      <c r="D154" s="1646"/>
      <c r="E154" s="1646"/>
      <c r="F154" s="719">
        <v>0</v>
      </c>
      <c r="G154" s="719">
        <v>0</v>
      </c>
      <c r="H154" s="815">
        <v>0</v>
      </c>
      <c r="I154" s="721">
        <v>0</v>
      </c>
    </row>
    <row r="155" spans="1:9" ht="27" hidden="1" customHeight="1">
      <c r="A155" s="641"/>
      <c r="B155" s="1645" t="s">
        <v>185</v>
      </c>
      <c r="C155" s="1646"/>
      <c r="D155" s="1646"/>
      <c r="E155" s="1646"/>
      <c r="F155" s="719">
        <v>0</v>
      </c>
      <c r="G155" s="719">
        <v>0</v>
      </c>
      <c r="H155" s="815">
        <v>0</v>
      </c>
      <c r="I155" s="721">
        <v>0</v>
      </c>
    </row>
    <row r="156" spans="1:9" ht="31.5" hidden="1" customHeight="1">
      <c r="A156" s="641"/>
      <c r="B156" s="1645" t="s">
        <v>186</v>
      </c>
      <c r="C156" s="1646"/>
      <c r="D156" s="1646"/>
      <c r="E156" s="1646"/>
      <c r="F156" s="719">
        <v>0</v>
      </c>
      <c r="G156" s="719">
        <v>0</v>
      </c>
      <c r="H156" s="719">
        <v>0</v>
      </c>
      <c r="I156" s="721">
        <v>0</v>
      </c>
    </row>
    <row r="157" spans="1:9" ht="11.25" hidden="1" customHeight="1">
      <c r="A157" s="641"/>
      <c r="B157" s="685"/>
      <c r="C157" s="1646" t="s">
        <v>187</v>
      </c>
      <c r="D157" s="1646"/>
      <c r="E157" s="1646"/>
      <c r="F157" s="719">
        <v>0</v>
      </c>
      <c r="G157" s="719">
        <v>0</v>
      </c>
      <c r="H157" s="815">
        <v>0</v>
      </c>
      <c r="I157" s="721">
        <v>0</v>
      </c>
    </row>
    <row r="158" spans="1:9" ht="12" hidden="1" customHeight="1">
      <c r="A158" s="641"/>
      <c r="B158" s="685"/>
      <c r="C158" s="1651" t="s">
        <v>188</v>
      </c>
      <c r="D158" s="1651" t="s">
        <v>132</v>
      </c>
      <c r="E158" s="1638"/>
      <c r="F158" s="719">
        <v>0</v>
      </c>
      <c r="G158" s="719">
        <v>0</v>
      </c>
      <c r="H158" s="815">
        <v>0</v>
      </c>
      <c r="I158" s="721">
        <v>0</v>
      </c>
    </row>
    <row r="159" spans="1:9" ht="27" customHeight="1">
      <c r="A159" s="641"/>
      <c r="B159" s="1645" t="s">
        <v>560</v>
      </c>
      <c r="C159" s="1646"/>
      <c r="D159" s="1646"/>
      <c r="E159" s="1646"/>
      <c r="F159" s="719">
        <v>0</v>
      </c>
      <c r="G159" s="719">
        <v>2E-3</v>
      </c>
      <c r="H159" s="720">
        <v>0</v>
      </c>
      <c r="I159" s="721">
        <v>2E-3</v>
      </c>
    </row>
    <row r="160" spans="1:9" ht="27" customHeight="1">
      <c r="A160" s="641"/>
      <c r="B160" s="685"/>
      <c r="C160" s="1646" t="s">
        <v>561</v>
      </c>
      <c r="D160" s="1646"/>
      <c r="E160" s="1646"/>
      <c r="F160" s="719">
        <v>0</v>
      </c>
      <c r="G160" s="719">
        <v>2E-3</v>
      </c>
      <c r="H160" s="815">
        <v>0</v>
      </c>
      <c r="I160" s="721">
        <v>2E-3</v>
      </c>
    </row>
    <row r="161" spans="1:31" ht="26.25" hidden="1" customHeight="1">
      <c r="A161" s="641"/>
      <c r="B161" s="685"/>
      <c r="C161" s="1651" t="s">
        <v>281</v>
      </c>
      <c r="D161" s="1651" t="s">
        <v>132</v>
      </c>
      <c r="E161" s="1638"/>
      <c r="F161" s="719">
        <v>0</v>
      </c>
      <c r="G161" s="719">
        <v>0</v>
      </c>
      <c r="H161" s="719">
        <v>0</v>
      </c>
      <c r="I161" s="721">
        <v>0</v>
      </c>
    </row>
    <row r="162" spans="1:31" hidden="1">
      <c r="A162" s="641"/>
      <c r="B162" s="1645" t="s">
        <v>189</v>
      </c>
      <c r="C162" s="1646"/>
      <c r="D162" s="1646"/>
      <c r="E162" s="1646"/>
      <c r="F162" s="719">
        <v>0</v>
      </c>
      <c r="G162" s="719">
        <v>0</v>
      </c>
      <c r="H162" s="815">
        <v>0</v>
      </c>
      <c r="I162" s="721">
        <v>0</v>
      </c>
    </row>
    <row r="163" spans="1:31" ht="27" customHeight="1">
      <c r="A163" s="641"/>
      <c r="B163" s="1645" t="s">
        <v>562</v>
      </c>
      <c r="C163" s="1646"/>
      <c r="D163" s="1646"/>
      <c r="E163" s="1646"/>
      <c r="F163" s="719">
        <v>52.363</v>
      </c>
      <c r="G163" s="719">
        <v>45.734999999999999</v>
      </c>
      <c r="H163" s="719">
        <v>12.734459999999999</v>
      </c>
      <c r="I163" s="721">
        <v>110.83246</v>
      </c>
    </row>
    <row r="164" spans="1:31" ht="27" customHeight="1">
      <c r="A164" s="641"/>
      <c r="B164" s="685"/>
      <c r="C164" s="1646" t="s">
        <v>563</v>
      </c>
      <c r="D164" s="1646"/>
      <c r="E164" s="1646"/>
      <c r="F164" s="719">
        <v>77.486999999999995</v>
      </c>
      <c r="G164" s="719">
        <v>68.394000000000005</v>
      </c>
      <c r="H164" s="815">
        <v>116.89379000000001</v>
      </c>
      <c r="I164" s="721">
        <v>262.77479000000005</v>
      </c>
    </row>
    <row r="165" spans="1:31" ht="27" customHeight="1">
      <c r="A165" s="641"/>
      <c r="B165" s="787"/>
      <c r="C165" s="1651" t="s">
        <v>564</v>
      </c>
      <c r="D165" s="1651" t="s">
        <v>132</v>
      </c>
      <c r="E165" s="1638"/>
      <c r="F165" s="719">
        <v>-25.123999999999999</v>
      </c>
      <c r="G165" s="719">
        <v>-22.658999999999999</v>
      </c>
      <c r="H165" s="815">
        <v>-104.15933</v>
      </c>
      <c r="I165" s="721">
        <v>-151.94233000000003</v>
      </c>
    </row>
    <row r="166" spans="1:31" s="770" customFormat="1">
      <c r="A166" s="654">
        <v>10</v>
      </c>
      <c r="B166" s="1637" t="s">
        <v>565</v>
      </c>
      <c r="C166" s="1699"/>
      <c r="D166" s="1699"/>
      <c r="E166" s="1699"/>
      <c r="F166" s="773">
        <v>109590.53599999999</v>
      </c>
      <c r="G166" s="773">
        <v>44730.444202999999</v>
      </c>
      <c r="H166" s="773">
        <v>2806.7612300000001</v>
      </c>
      <c r="I166" s="775">
        <v>157127.74143299999</v>
      </c>
      <c r="J166" s="759"/>
      <c r="K166" s="759"/>
      <c r="L166" s="759"/>
      <c r="M166" s="759"/>
      <c r="N166" s="759"/>
      <c r="O166" s="759"/>
      <c r="P166" s="759"/>
      <c r="Q166" s="759"/>
      <c r="R166" s="759"/>
      <c r="S166" s="759"/>
      <c r="T166" s="759"/>
      <c r="U166" s="759"/>
      <c r="V166" s="759"/>
      <c r="W166" s="759"/>
      <c r="X166" s="759"/>
      <c r="Y166" s="759"/>
      <c r="Z166" s="759"/>
      <c r="AA166" s="759"/>
      <c r="AB166" s="759"/>
      <c r="AC166" s="759"/>
      <c r="AD166" s="759"/>
      <c r="AE166" s="759"/>
    </row>
    <row r="167" spans="1:31" s="790" customFormat="1">
      <c r="A167" s="637"/>
      <c r="B167" s="1638" t="s">
        <v>566</v>
      </c>
      <c r="C167" s="1639"/>
      <c r="D167" s="1639"/>
      <c r="E167" s="1639"/>
      <c r="F167" s="777">
        <v>64824.798000000003</v>
      </c>
      <c r="G167" s="777">
        <v>25205.957923000002</v>
      </c>
      <c r="H167" s="789">
        <v>1261.22981</v>
      </c>
      <c r="I167" s="775">
        <v>91291.985733000009</v>
      </c>
      <c r="J167" s="759"/>
      <c r="K167" s="759"/>
      <c r="L167" s="759"/>
      <c r="M167" s="759"/>
      <c r="N167" s="759"/>
      <c r="O167" s="759"/>
      <c r="P167" s="759"/>
      <c r="Q167" s="759"/>
    </row>
    <row r="168" spans="1:31" ht="14.25">
      <c r="A168" s="637"/>
      <c r="B168" s="689"/>
      <c r="C168" s="1638" t="s">
        <v>567</v>
      </c>
      <c r="D168" s="1654"/>
      <c r="E168" s="1654"/>
      <c r="F168" s="726">
        <v>67803.695999999996</v>
      </c>
      <c r="G168" s="726">
        <v>25905.607813000002</v>
      </c>
      <c r="H168" s="827">
        <v>1307.1621099999998</v>
      </c>
      <c r="I168" s="749">
        <v>95016.465922999996</v>
      </c>
    </row>
    <row r="169" spans="1:31" ht="27" customHeight="1">
      <c r="A169" s="641"/>
      <c r="B169" s="685"/>
      <c r="C169" s="1651" t="s">
        <v>568</v>
      </c>
      <c r="D169" s="1651"/>
      <c r="E169" s="1638"/>
      <c r="F169" s="719">
        <v>-109.54900000000001</v>
      </c>
      <c r="G169" s="719">
        <v>-96.288640000000001</v>
      </c>
      <c r="H169" s="719">
        <v>-5.3442400000000001</v>
      </c>
      <c r="I169" s="721">
        <v>-211.18188000000001</v>
      </c>
    </row>
    <row r="170" spans="1:31" ht="27" customHeight="1">
      <c r="A170" s="641"/>
      <c r="B170" s="685"/>
      <c r="C170" s="1651" t="s">
        <v>569</v>
      </c>
      <c r="D170" s="1651" t="s">
        <v>132</v>
      </c>
      <c r="E170" s="1638"/>
      <c r="F170" s="719">
        <v>-2869.3490000000002</v>
      </c>
      <c r="G170" s="719">
        <v>-603.36125000000004</v>
      </c>
      <c r="H170" s="815">
        <v>-40.588059999999999</v>
      </c>
      <c r="I170" s="721">
        <v>-3513.2983100000001</v>
      </c>
    </row>
    <row r="171" spans="1:31">
      <c r="A171" s="641"/>
      <c r="B171" s="1638" t="s">
        <v>570</v>
      </c>
      <c r="C171" s="1639"/>
      <c r="D171" s="1639"/>
      <c r="E171" s="1639"/>
      <c r="F171" s="719">
        <v>106.539</v>
      </c>
      <c r="G171" s="719">
        <v>19.018000000000001</v>
      </c>
      <c r="H171" s="814">
        <v>0</v>
      </c>
      <c r="I171" s="721">
        <v>125.557</v>
      </c>
    </row>
    <row r="172" spans="1:31">
      <c r="A172" s="641"/>
      <c r="B172" s="685"/>
      <c r="C172" s="1651" t="s">
        <v>571</v>
      </c>
      <c r="D172" s="1651"/>
      <c r="E172" s="1638"/>
      <c r="F172" s="719">
        <v>106.568</v>
      </c>
      <c r="G172" s="719">
        <v>19.199000000000002</v>
      </c>
      <c r="H172" s="815">
        <v>0</v>
      </c>
      <c r="I172" s="721">
        <v>125.767</v>
      </c>
    </row>
    <row r="173" spans="1:31" ht="27" customHeight="1">
      <c r="A173" s="641"/>
      <c r="B173" s="685"/>
      <c r="C173" s="1651" t="s">
        <v>572</v>
      </c>
      <c r="D173" s="1651"/>
      <c r="E173" s="1638"/>
      <c r="F173" s="719">
        <v>-2.8000000000000001E-2</v>
      </c>
      <c r="G173" s="719">
        <v>-0.18099999999999999</v>
      </c>
      <c r="H173" s="719">
        <v>0</v>
      </c>
      <c r="I173" s="721">
        <v>-0.20899999999999999</v>
      </c>
    </row>
    <row r="174" spans="1:31" ht="27" customHeight="1">
      <c r="A174" s="641"/>
      <c r="B174" s="685"/>
      <c r="C174" s="1651" t="s">
        <v>573</v>
      </c>
      <c r="D174" s="1651" t="s">
        <v>132</v>
      </c>
      <c r="E174" s="1638"/>
      <c r="F174" s="719">
        <v>-1E-3</v>
      </c>
      <c r="G174" s="719">
        <v>0</v>
      </c>
      <c r="H174" s="815">
        <v>0</v>
      </c>
      <c r="I174" s="721">
        <v>-1E-3</v>
      </c>
    </row>
    <row r="175" spans="1:31" ht="27" customHeight="1">
      <c r="A175" s="641"/>
      <c r="B175" s="1638" t="s">
        <v>574</v>
      </c>
      <c r="C175" s="1639"/>
      <c r="D175" s="1639"/>
      <c r="E175" s="1639"/>
      <c r="F175" s="719">
        <v>65.986000000000004</v>
      </c>
      <c r="G175" s="719">
        <v>13.113</v>
      </c>
      <c r="H175" s="814">
        <v>0.93200000000000005</v>
      </c>
      <c r="I175" s="721">
        <v>80.031000000000006</v>
      </c>
    </row>
    <row r="176" spans="1:31" ht="27" customHeight="1">
      <c r="A176" s="641"/>
      <c r="B176" s="685"/>
      <c r="C176" s="1651" t="s">
        <v>575</v>
      </c>
      <c r="D176" s="1651"/>
      <c r="E176" s="1638"/>
      <c r="F176" s="719">
        <v>69.126000000000005</v>
      </c>
      <c r="G176" s="719">
        <v>13.356999999999999</v>
      </c>
      <c r="H176" s="815">
        <v>0.94099999999999995</v>
      </c>
      <c r="I176" s="721">
        <v>83.424000000000007</v>
      </c>
    </row>
    <row r="177" spans="1:9" ht="27" customHeight="1">
      <c r="A177" s="641"/>
      <c r="B177" s="685"/>
      <c r="C177" s="1651" t="s">
        <v>576</v>
      </c>
      <c r="D177" s="1651"/>
      <c r="E177" s="1638"/>
      <c r="F177" s="719">
        <v>-0.23300000000000001</v>
      </c>
      <c r="G177" s="719">
        <v>-4.1000000000000002E-2</v>
      </c>
      <c r="H177" s="719">
        <v>0</v>
      </c>
      <c r="I177" s="721">
        <v>-0.27400000000000002</v>
      </c>
    </row>
    <row r="178" spans="1:9" ht="27" customHeight="1">
      <c r="A178" s="641"/>
      <c r="B178" s="685"/>
      <c r="C178" s="1651" t="s">
        <v>577</v>
      </c>
      <c r="D178" s="1651" t="s">
        <v>132</v>
      </c>
      <c r="E178" s="1638"/>
      <c r="F178" s="719">
        <v>-2.907</v>
      </c>
      <c r="G178" s="719">
        <v>-0.20300000000000001</v>
      </c>
      <c r="H178" s="815">
        <v>-8.9999999999999993E-3</v>
      </c>
      <c r="I178" s="721">
        <v>-3.1190000000000002</v>
      </c>
    </row>
    <row r="179" spans="1:9">
      <c r="A179" s="641"/>
      <c r="B179" s="1645" t="s">
        <v>578</v>
      </c>
      <c r="C179" s="1646"/>
      <c r="D179" s="1646"/>
      <c r="E179" s="1646"/>
      <c r="F179" s="719">
        <v>42985.798999999999</v>
      </c>
      <c r="G179" s="719">
        <v>17138.124674000002</v>
      </c>
      <c r="H179" s="814">
        <v>1428.1046299999998</v>
      </c>
      <c r="I179" s="721">
        <v>61552.028304000007</v>
      </c>
    </row>
    <row r="180" spans="1:9">
      <c r="A180" s="641"/>
      <c r="B180" s="685"/>
      <c r="C180" s="1651" t="s">
        <v>420</v>
      </c>
      <c r="D180" s="1651"/>
      <c r="E180" s="1638"/>
      <c r="F180" s="719">
        <v>43374.858</v>
      </c>
      <c r="G180" s="719">
        <v>17583.199796999997</v>
      </c>
      <c r="H180" s="815">
        <v>1467.0493000000001</v>
      </c>
      <c r="I180" s="721">
        <v>62425.107096999993</v>
      </c>
    </row>
    <row r="181" spans="1:9" ht="27" customHeight="1">
      <c r="A181" s="641"/>
      <c r="B181" s="685"/>
      <c r="C181" s="1651" t="s">
        <v>579</v>
      </c>
      <c r="D181" s="1651"/>
      <c r="E181" s="1638"/>
      <c r="F181" s="719">
        <v>-200.56299999999999</v>
      </c>
      <c r="G181" s="719">
        <v>-108.535973</v>
      </c>
      <c r="H181" s="719">
        <v>-6.0458400000000001</v>
      </c>
      <c r="I181" s="721">
        <v>-315.144813</v>
      </c>
    </row>
    <row r="182" spans="1:9" ht="27" customHeight="1">
      <c r="A182" s="641"/>
      <c r="B182" s="685"/>
      <c r="C182" s="1651" t="s">
        <v>580</v>
      </c>
      <c r="D182" s="1651" t="s">
        <v>132</v>
      </c>
      <c r="E182" s="1638"/>
      <c r="F182" s="719">
        <v>-188.49600000000001</v>
      </c>
      <c r="G182" s="719">
        <v>-336.53915000000001</v>
      </c>
      <c r="H182" s="815">
        <v>-32.898830000000004</v>
      </c>
      <c r="I182" s="721">
        <v>-557.93398000000002</v>
      </c>
    </row>
    <row r="183" spans="1:9" ht="27" customHeight="1">
      <c r="A183" s="690"/>
      <c r="B183" s="1645" t="s">
        <v>720</v>
      </c>
      <c r="C183" s="1646"/>
      <c r="D183" s="1646"/>
      <c r="E183" s="1646"/>
      <c r="F183" s="719">
        <v>1.054</v>
      </c>
      <c r="G183" s="719">
        <v>2.6749070000000001</v>
      </c>
      <c r="H183" s="815">
        <v>1.8979999999999999</v>
      </c>
      <c r="I183" s="721">
        <v>5.6269070000000001</v>
      </c>
    </row>
    <row r="184" spans="1:9" ht="27" customHeight="1">
      <c r="A184" s="641"/>
      <c r="B184" s="685"/>
      <c r="C184" s="1651" t="s">
        <v>721</v>
      </c>
      <c r="D184" s="1651"/>
      <c r="E184" s="1638"/>
      <c r="F184" s="719">
        <v>1.087</v>
      </c>
      <c r="G184" s="719">
        <v>3.9399070000000003</v>
      </c>
      <c r="H184" s="815">
        <v>3.2360000000000002</v>
      </c>
      <c r="I184" s="721">
        <v>8.2629069999999984</v>
      </c>
    </row>
    <row r="185" spans="1:9" ht="27" customHeight="1">
      <c r="A185" s="641"/>
      <c r="B185" s="685"/>
      <c r="C185" s="1651" t="s">
        <v>722</v>
      </c>
      <c r="D185" s="1651"/>
      <c r="E185" s="1638"/>
      <c r="F185" s="719">
        <v>-3.3000000000000002E-2</v>
      </c>
      <c r="G185" s="719">
        <v>-1.2649999999999999</v>
      </c>
      <c r="H185" s="815">
        <v>-1.3380000000000001</v>
      </c>
      <c r="I185" s="721">
        <v>-2.6360000000000001</v>
      </c>
    </row>
    <row r="186" spans="1:9" ht="27" customHeight="1">
      <c r="A186" s="641"/>
      <c r="B186" s="1638" t="s">
        <v>582</v>
      </c>
      <c r="C186" s="1639"/>
      <c r="D186" s="1639"/>
      <c r="E186" s="1639"/>
      <c r="F186" s="719">
        <v>6.66</v>
      </c>
      <c r="G186" s="719">
        <v>104.85899999999999</v>
      </c>
      <c r="H186" s="719">
        <v>0</v>
      </c>
      <c r="I186" s="721">
        <v>111.51900000000001</v>
      </c>
    </row>
    <row r="187" spans="1:9" ht="27" customHeight="1">
      <c r="A187" s="641"/>
      <c r="B187" s="685"/>
      <c r="C187" s="1651" t="s">
        <v>583</v>
      </c>
      <c r="D187" s="1651"/>
      <c r="E187" s="1638"/>
      <c r="F187" s="719">
        <v>6.66</v>
      </c>
      <c r="G187" s="719">
        <v>104.85899999999999</v>
      </c>
      <c r="H187" s="815">
        <v>0</v>
      </c>
      <c r="I187" s="721">
        <v>111.51900000000001</v>
      </c>
    </row>
    <row r="188" spans="1:9" ht="27" customHeight="1">
      <c r="A188" s="641"/>
      <c r="B188" s="685"/>
      <c r="C188" s="1651" t="s">
        <v>190</v>
      </c>
      <c r="D188" s="1651"/>
      <c r="E188" s="1638"/>
      <c r="F188" s="719">
        <v>0</v>
      </c>
      <c r="G188" s="719">
        <v>0</v>
      </c>
      <c r="H188" s="719">
        <v>0</v>
      </c>
      <c r="I188" s="721">
        <v>0</v>
      </c>
    </row>
    <row r="189" spans="1:9" ht="40.5" customHeight="1">
      <c r="A189" s="641"/>
      <c r="B189" s="685"/>
      <c r="C189" s="1651" t="s">
        <v>282</v>
      </c>
      <c r="D189" s="1651" t="s">
        <v>132</v>
      </c>
      <c r="E189" s="1638"/>
      <c r="F189" s="719">
        <v>0</v>
      </c>
      <c r="G189" s="719">
        <v>0</v>
      </c>
      <c r="H189" s="815">
        <v>0</v>
      </c>
      <c r="I189" s="721">
        <v>0</v>
      </c>
    </row>
    <row r="190" spans="1:9" ht="27" hidden="1" customHeight="1">
      <c r="A190" s="641"/>
      <c r="B190" s="1638" t="s">
        <v>191</v>
      </c>
      <c r="C190" s="1639"/>
      <c r="D190" s="1639"/>
      <c r="E190" s="1639"/>
      <c r="F190" s="719">
        <v>0</v>
      </c>
      <c r="G190" s="719">
        <v>0</v>
      </c>
      <c r="H190" s="719">
        <v>0</v>
      </c>
      <c r="I190" s="721">
        <v>0</v>
      </c>
    </row>
    <row r="191" spans="1:9" ht="27" hidden="1" customHeight="1">
      <c r="A191" s="641"/>
      <c r="B191" s="685"/>
      <c r="C191" s="1651" t="s">
        <v>192</v>
      </c>
      <c r="D191" s="1651"/>
      <c r="E191" s="1638"/>
      <c r="F191" s="719">
        <v>0</v>
      </c>
      <c r="G191" s="719">
        <v>0</v>
      </c>
      <c r="H191" s="815">
        <v>0</v>
      </c>
      <c r="I191" s="721">
        <v>0</v>
      </c>
    </row>
    <row r="192" spans="1:9" ht="27" hidden="1" customHeight="1">
      <c r="A192" s="641"/>
      <c r="B192" s="685"/>
      <c r="C192" s="1651" t="s">
        <v>193</v>
      </c>
      <c r="D192" s="1651"/>
      <c r="E192" s="1638"/>
      <c r="F192" s="719">
        <v>0</v>
      </c>
      <c r="G192" s="719">
        <v>0</v>
      </c>
      <c r="H192" s="815">
        <v>0</v>
      </c>
      <c r="I192" s="721">
        <v>0</v>
      </c>
    </row>
    <row r="193" spans="1:9" ht="27" hidden="1" customHeight="1">
      <c r="A193" s="641"/>
      <c r="B193" s="685"/>
      <c r="C193" s="1651" t="s">
        <v>194</v>
      </c>
      <c r="D193" s="1651" t="s">
        <v>132</v>
      </c>
      <c r="E193" s="1638"/>
      <c r="F193" s="719">
        <v>0</v>
      </c>
      <c r="G193" s="719">
        <v>0</v>
      </c>
      <c r="H193" s="815">
        <v>0</v>
      </c>
      <c r="I193" s="721">
        <v>0</v>
      </c>
    </row>
    <row r="194" spans="1:9" ht="27" hidden="1" customHeight="1">
      <c r="A194" s="641"/>
      <c r="B194" s="1645" t="s">
        <v>283</v>
      </c>
      <c r="C194" s="1646"/>
      <c r="D194" s="1646"/>
      <c r="E194" s="1646"/>
      <c r="F194" s="719">
        <v>0</v>
      </c>
      <c r="G194" s="719">
        <v>0</v>
      </c>
      <c r="H194" s="719">
        <v>0</v>
      </c>
      <c r="I194" s="721">
        <v>0</v>
      </c>
    </row>
    <row r="195" spans="1:9" ht="27" hidden="1" customHeight="1">
      <c r="A195" s="641"/>
      <c r="B195" s="685"/>
      <c r="C195" s="1647" t="s">
        <v>195</v>
      </c>
      <c r="D195" s="1647"/>
      <c r="E195" s="1645"/>
      <c r="F195" s="719">
        <v>0</v>
      </c>
      <c r="G195" s="719">
        <v>0</v>
      </c>
      <c r="H195" s="815">
        <v>0</v>
      </c>
      <c r="I195" s="721">
        <v>0</v>
      </c>
    </row>
    <row r="196" spans="1:9" ht="27" hidden="1" customHeight="1">
      <c r="A196" s="641"/>
      <c r="B196" s="685"/>
      <c r="C196" s="1651" t="s">
        <v>196</v>
      </c>
      <c r="D196" s="1651" t="s">
        <v>132</v>
      </c>
      <c r="E196" s="1638"/>
      <c r="F196" s="719">
        <v>0</v>
      </c>
      <c r="G196" s="719">
        <v>0</v>
      </c>
      <c r="H196" s="815">
        <v>0</v>
      </c>
      <c r="I196" s="721">
        <v>0</v>
      </c>
    </row>
    <row r="197" spans="1:9" ht="27" hidden="1" customHeight="1">
      <c r="A197" s="641"/>
      <c r="B197" s="1645" t="s">
        <v>197</v>
      </c>
      <c r="C197" s="1646"/>
      <c r="D197" s="1646"/>
      <c r="E197" s="1646"/>
      <c r="F197" s="719">
        <v>0</v>
      </c>
      <c r="G197" s="719">
        <v>0</v>
      </c>
      <c r="H197" s="719">
        <v>0</v>
      </c>
      <c r="I197" s="721">
        <v>0</v>
      </c>
    </row>
    <row r="198" spans="1:9" ht="27" hidden="1" customHeight="1">
      <c r="A198" s="641"/>
      <c r="B198" s="685"/>
      <c r="C198" s="1647" t="s">
        <v>198</v>
      </c>
      <c r="D198" s="1647"/>
      <c r="E198" s="1645"/>
      <c r="F198" s="719">
        <v>0</v>
      </c>
      <c r="G198" s="719">
        <v>0</v>
      </c>
      <c r="H198" s="815">
        <v>0</v>
      </c>
      <c r="I198" s="721">
        <v>0</v>
      </c>
    </row>
    <row r="199" spans="1:9" ht="27" hidden="1" customHeight="1">
      <c r="A199" s="641"/>
      <c r="B199" s="685"/>
      <c r="C199" s="1651" t="s">
        <v>199</v>
      </c>
      <c r="D199" s="1651" t="s">
        <v>132</v>
      </c>
      <c r="E199" s="1638"/>
      <c r="F199" s="719">
        <v>0</v>
      </c>
      <c r="G199" s="719">
        <v>0</v>
      </c>
      <c r="H199" s="815">
        <v>0</v>
      </c>
      <c r="I199" s="721">
        <v>0</v>
      </c>
    </row>
    <row r="200" spans="1:9" ht="27" hidden="1" customHeight="1">
      <c r="A200" s="641"/>
      <c r="B200" s="1645" t="s">
        <v>200</v>
      </c>
      <c r="C200" s="1646"/>
      <c r="D200" s="1646"/>
      <c r="E200" s="1646"/>
      <c r="F200" s="719">
        <v>0</v>
      </c>
      <c r="G200" s="719">
        <v>0</v>
      </c>
      <c r="H200" s="719">
        <v>0</v>
      </c>
      <c r="I200" s="721">
        <v>0</v>
      </c>
    </row>
    <row r="201" spans="1:9" ht="27" hidden="1" customHeight="1">
      <c r="A201" s="641"/>
      <c r="B201" s="685"/>
      <c r="C201" s="1647" t="s">
        <v>201</v>
      </c>
      <c r="D201" s="1647"/>
      <c r="E201" s="1645"/>
      <c r="F201" s="719">
        <v>0</v>
      </c>
      <c r="G201" s="719">
        <v>0</v>
      </c>
      <c r="H201" s="815">
        <v>0</v>
      </c>
      <c r="I201" s="721">
        <v>0</v>
      </c>
    </row>
    <row r="202" spans="1:9" ht="27" hidden="1" customHeight="1">
      <c r="A202" s="641"/>
      <c r="B202" s="685"/>
      <c r="C202" s="1651" t="s">
        <v>202</v>
      </c>
      <c r="D202" s="1651" t="s">
        <v>132</v>
      </c>
      <c r="E202" s="1638"/>
      <c r="F202" s="719">
        <v>0</v>
      </c>
      <c r="G202" s="719">
        <v>0</v>
      </c>
      <c r="H202" s="815">
        <v>0</v>
      </c>
      <c r="I202" s="721">
        <v>0</v>
      </c>
    </row>
    <row r="203" spans="1:9" ht="27" hidden="1" customHeight="1">
      <c r="A203" s="641"/>
      <c r="B203" s="1645" t="s">
        <v>203</v>
      </c>
      <c r="C203" s="1646"/>
      <c r="D203" s="1646"/>
      <c r="E203" s="1646"/>
      <c r="F203" s="719">
        <v>0</v>
      </c>
      <c r="G203" s="719">
        <v>0</v>
      </c>
      <c r="H203" s="719">
        <v>0</v>
      </c>
      <c r="I203" s="721">
        <v>0</v>
      </c>
    </row>
    <row r="204" spans="1:9" ht="27" hidden="1" customHeight="1">
      <c r="A204" s="641"/>
      <c r="B204" s="685"/>
      <c r="C204" s="1647" t="s">
        <v>204</v>
      </c>
      <c r="D204" s="1647"/>
      <c r="E204" s="1645"/>
      <c r="F204" s="719">
        <v>0</v>
      </c>
      <c r="G204" s="719">
        <v>0</v>
      </c>
      <c r="H204" s="815">
        <v>0</v>
      </c>
      <c r="I204" s="721">
        <v>0</v>
      </c>
    </row>
    <row r="205" spans="1:9" ht="27" hidden="1" customHeight="1">
      <c r="A205" s="641"/>
      <c r="B205" s="685"/>
      <c r="C205" s="1651" t="s">
        <v>205</v>
      </c>
      <c r="D205" s="1651" t="s">
        <v>132</v>
      </c>
      <c r="E205" s="1638"/>
      <c r="F205" s="719">
        <v>0</v>
      </c>
      <c r="G205" s="719">
        <v>0</v>
      </c>
      <c r="H205" s="815">
        <v>0</v>
      </c>
      <c r="I205" s="721">
        <v>0</v>
      </c>
    </row>
    <row r="206" spans="1:9" ht="27" customHeight="1">
      <c r="A206" s="641"/>
      <c r="B206" s="1645" t="s">
        <v>584</v>
      </c>
      <c r="C206" s="1646"/>
      <c r="D206" s="1646"/>
      <c r="E206" s="1646"/>
      <c r="F206" s="719">
        <v>0</v>
      </c>
      <c r="G206" s="719">
        <v>158.27199999999999</v>
      </c>
      <c r="H206" s="719">
        <v>0</v>
      </c>
      <c r="I206" s="721">
        <v>158.27199999999999</v>
      </c>
    </row>
    <row r="207" spans="1:9" ht="27" customHeight="1">
      <c r="A207" s="641"/>
      <c r="B207" s="685"/>
      <c r="C207" s="1645" t="s">
        <v>585</v>
      </c>
      <c r="D207" s="1646"/>
      <c r="E207" s="1646"/>
      <c r="F207" s="719">
        <v>0</v>
      </c>
      <c r="G207" s="719">
        <v>160.92599999999999</v>
      </c>
      <c r="H207" s="815">
        <v>0</v>
      </c>
      <c r="I207" s="721">
        <v>160.92599999999999</v>
      </c>
    </row>
    <row r="208" spans="1:9" ht="27" customHeight="1">
      <c r="A208" s="641"/>
      <c r="B208" s="685"/>
      <c r="C208" s="1651" t="s">
        <v>586</v>
      </c>
      <c r="D208" s="1651"/>
      <c r="E208" s="1638"/>
      <c r="F208" s="719">
        <v>0</v>
      </c>
      <c r="G208" s="719">
        <v>-1.3080000000000001</v>
      </c>
      <c r="H208" s="719">
        <v>0</v>
      </c>
      <c r="I208" s="721">
        <v>-1.3080000000000001</v>
      </c>
    </row>
    <row r="209" spans="1:9" ht="27" customHeight="1">
      <c r="A209" s="641"/>
      <c r="B209" s="685"/>
      <c r="C209" s="1651" t="s">
        <v>206</v>
      </c>
      <c r="D209" s="1651" t="s">
        <v>132</v>
      </c>
      <c r="E209" s="1638"/>
      <c r="F209" s="719">
        <v>0</v>
      </c>
      <c r="G209" s="719">
        <v>-1.3460000000000001</v>
      </c>
      <c r="H209" s="815">
        <v>0</v>
      </c>
      <c r="I209" s="721">
        <v>-1.3460000000000001</v>
      </c>
    </row>
    <row r="210" spans="1:9" ht="27" hidden="1" customHeight="1">
      <c r="A210" s="641"/>
      <c r="B210" s="1645" t="s">
        <v>207</v>
      </c>
      <c r="C210" s="1646"/>
      <c r="D210" s="1646"/>
      <c r="E210" s="1646"/>
      <c r="F210" s="719">
        <v>0</v>
      </c>
      <c r="G210" s="719">
        <v>0</v>
      </c>
      <c r="H210" s="719">
        <v>0</v>
      </c>
      <c r="I210" s="721">
        <v>0</v>
      </c>
    </row>
    <row r="211" spans="1:9" ht="27" hidden="1" customHeight="1">
      <c r="A211" s="641"/>
      <c r="B211" s="685"/>
      <c r="C211" s="1645" t="s">
        <v>208</v>
      </c>
      <c r="D211" s="1646"/>
      <c r="E211" s="1646"/>
      <c r="F211" s="719">
        <v>0</v>
      </c>
      <c r="G211" s="719">
        <v>0</v>
      </c>
      <c r="H211" s="815">
        <v>0</v>
      </c>
      <c r="I211" s="721">
        <v>0</v>
      </c>
    </row>
    <row r="212" spans="1:9" ht="27" hidden="1" customHeight="1">
      <c r="A212" s="641"/>
      <c r="B212" s="685"/>
      <c r="C212" s="1651" t="s">
        <v>209</v>
      </c>
      <c r="D212" s="1651"/>
      <c r="E212" s="1638"/>
      <c r="F212" s="719">
        <v>0</v>
      </c>
      <c r="G212" s="719">
        <v>0</v>
      </c>
      <c r="H212" s="719">
        <v>0</v>
      </c>
      <c r="I212" s="721">
        <v>0</v>
      </c>
    </row>
    <row r="213" spans="1:9" ht="27" hidden="1" customHeight="1">
      <c r="A213" s="641"/>
      <c r="B213" s="685"/>
      <c r="C213" s="1651" t="s">
        <v>210</v>
      </c>
      <c r="D213" s="1651" t="s">
        <v>132</v>
      </c>
      <c r="E213" s="1638"/>
      <c r="F213" s="719">
        <v>0</v>
      </c>
      <c r="G213" s="719">
        <v>0</v>
      </c>
      <c r="H213" s="719">
        <v>0</v>
      </c>
      <c r="I213" s="721">
        <v>0</v>
      </c>
    </row>
    <row r="214" spans="1:9" ht="27" hidden="1" customHeight="1">
      <c r="A214" s="641"/>
      <c r="B214" s="1645" t="s">
        <v>211</v>
      </c>
      <c r="C214" s="1646"/>
      <c r="D214" s="1646"/>
      <c r="E214" s="1646"/>
      <c r="F214" s="719">
        <v>0</v>
      </c>
      <c r="G214" s="719">
        <v>0</v>
      </c>
      <c r="H214" s="719">
        <v>0</v>
      </c>
      <c r="I214" s="721">
        <v>0</v>
      </c>
    </row>
    <row r="215" spans="1:9" ht="27" hidden="1" customHeight="1">
      <c r="A215" s="641"/>
      <c r="B215" s="685"/>
      <c r="C215" s="1645" t="s">
        <v>212</v>
      </c>
      <c r="D215" s="1646"/>
      <c r="E215" s="1646"/>
      <c r="F215" s="719">
        <v>0</v>
      </c>
      <c r="G215" s="719">
        <v>0</v>
      </c>
      <c r="H215" s="815">
        <v>0</v>
      </c>
      <c r="I215" s="721">
        <v>0</v>
      </c>
    </row>
    <row r="216" spans="1:9" ht="27" hidden="1" customHeight="1">
      <c r="A216" s="641"/>
      <c r="B216" s="685"/>
      <c r="C216" s="1651" t="s">
        <v>213</v>
      </c>
      <c r="D216" s="1651"/>
      <c r="E216" s="1638"/>
      <c r="F216" s="719">
        <v>0</v>
      </c>
      <c r="G216" s="719">
        <v>0</v>
      </c>
      <c r="H216" s="815">
        <v>0</v>
      </c>
      <c r="I216" s="721">
        <v>0</v>
      </c>
    </row>
    <row r="217" spans="1:9" ht="27" hidden="1" customHeight="1">
      <c r="A217" s="641"/>
      <c r="B217" s="685"/>
      <c r="C217" s="1651" t="s">
        <v>214</v>
      </c>
      <c r="D217" s="1651" t="s">
        <v>132</v>
      </c>
      <c r="E217" s="1638"/>
      <c r="F217" s="719">
        <v>0</v>
      </c>
      <c r="G217" s="719">
        <v>0</v>
      </c>
      <c r="H217" s="815">
        <v>0</v>
      </c>
      <c r="I217" s="721">
        <v>0</v>
      </c>
    </row>
    <row r="218" spans="1:9">
      <c r="A218" s="641"/>
      <c r="B218" s="1638" t="s">
        <v>587</v>
      </c>
      <c r="C218" s="1639"/>
      <c r="D218" s="1639"/>
      <c r="E218" s="1639"/>
      <c r="F218" s="719">
        <v>1.7999999999999999E-2</v>
      </c>
      <c r="G218" s="719">
        <v>0</v>
      </c>
      <c r="H218" s="719">
        <v>1.6319999999999999</v>
      </c>
      <c r="I218" s="721">
        <v>1.65</v>
      </c>
    </row>
    <row r="219" spans="1:9" ht="18.75" customHeight="1">
      <c r="A219" s="641"/>
      <c r="B219" s="685"/>
      <c r="C219" s="1651" t="s">
        <v>588</v>
      </c>
      <c r="D219" s="1651"/>
      <c r="E219" s="1638"/>
      <c r="F219" s="719">
        <v>1.7999999999999999E-2</v>
      </c>
      <c r="G219" s="719">
        <v>0</v>
      </c>
      <c r="H219" s="815">
        <v>1.6619999999999999</v>
      </c>
      <c r="I219" s="721">
        <v>1.68</v>
      </c>
    </row>
    <row r="220" spans="1:9" ht="13.5" customHeight="1">
      <c r="A220" s="641"/>
      <c r="B220" s="685"/>
      <c r="C220" s="1651" t="s">
        <v>589</v>
      </c>
      <c r="D220" s="1651"/>
      <c r="E220" s="1638"/>
      <c r="F220" s="719">
        <v>0</v>
      </c>
      <c r="G220" s="719">
        <v>0</v>
      </c>
      <c r="H220" s="719">
        <v>-7.0000000000000001E-3</v>
      </c>
      <c r="I220" s="721">
        <v>-7.0000000000000001E-3</v>
      </c>
    </row>
    <row r="221" spans="1:9" ht="27" customHeight="1">
      <c r="A221" s="641"/>
      <c r="B221" s="685"/>
      <c r="C221" s="1651" t="s">
        <v>590</v>
      </c>
      <c r="D221" s="1651" t="s">
        <v>132</v>
      </c>
      <c r="E221" s="1638"/>
      <c r="F221" s="719">
        <v>0</v>
      </c>
      <c r="G221" s="719">
        <v>0</v>
      </c>
      <c r="H221" s="815">
        <v>-2.3E-2</v>
      </c>
      <c r="I221" s="721">
        <v>-2.3E-2</v>
      </c>
    </row>
    <row r="222" spans="1:9" ht="27" customHeight="1">
      <c r="A222" s="641"/>
      <c r="B222" s="1645" t="s">
        <v>215</v>
      </c>
      <c r="C222" s="1646"/>
      <c r="D222" s="1646"/>
      <c r="E222" s="1646"/>
      <c r="F222" s="719">
        <v>2E-3</v>
      </c>
      <c r="G222" s="719">
        <v>0</v>
      </c>
      <c r="H222" s="719">
        <v>0</v>
      </c>
      <c r="I222" s="721">
        <v>2E-3</v>
      </c>
    </row>
    <row r="223" spans="1:9" ht="27" customHeight="1">
      <c r="A223" s="641"/>
      <c r="B223" s="685"/>
      <c r="C223" s="1645" t="s">
        <v>216</v>
      </c>
      <c r="D223" s="1646"/>
      <c r="E223" s="1646"/>
      <c r="F223" s="719">
        <v>2E-3</v>
      </c>
      <c r="G223" s="719">
        <v>0</v>
      </c>
      <c r="H223" s="815">
        <v>0</v>
      </c>
      <c r="I223" s="721">
        <v>2E-3</v>
      </c>
    </row>
    <row r="224" spans="1:9" ht="27" hidden="1" customHeight="1">
      <c r="A224" s="641"/>
      <c r="B224" s="685"/>
      <c r="C224" s="1651" t="s">
        <v>217</v>
      </c>
      <c r="D224" s="1651" t="s">
        <v>132</v>
      </c>
      <c r="E224" s="1638"/>
      <c r="F224" s="719">
        <v>0</v>
      </c>
      <c r="G224" s="719">
        <v>0</v>
      </c>
      <c r="H224" s="815">
        <v>0</v>
      </c>
      <c r="I224" s="721">
        <v>0</v>
      </c>
    </row>
    <row r="225" spans="1:31" ht="27" hidden="1" customHeight="1">
      <c r="A225" s="641"/>
      <c r="B225" s="1645" t="s">
        <v>189</v>
      </c>
      <c r="C225" s="1646"/>
      <c r="D225" s="1646"/>
      <c r="E225" s="1646"/>
      <c r="F225" s="719">
        <v>0</v>
      </c>
      <c r="G225" s="719">
        <v>0</v>
      </c>
      <c r="H225" s="815">
        <v>0</v>
      </c>
      <c r="I225" s="721">
        <v>0</v>
      </c>
    </row>
    <row r="226" spans="1:31" ht="27" customHeight="1">
      <c r="A226" s="641"/>
      <c r="B226" s="1645" t="s">
        <v>591</v>
      </c>
      <c r="C226" s="1646"/>
      <c r="D226" s="1646"/>
      <c r="E226" s="1646"/>
      <c r="F226" s="719">
        <v>2466.71</v>
      </c>
      <c r="G226" s="719">
        <v>2151.7130790000001</v>
      </c>
      <c r="H226" s="719">
        <v>116.55879</v>
      </c>
      <c r="I226" s="721">
        <v>4734.9818690000002</v>
      </c>
    </row>
    <row r="227" spans="1:31" ht="27" customHeight="1">
      <c r="A227" s="641"/>
      <c r="B227" s="685"/>
      <c r="C227" s="1645" t="s">
        <v>592</v>
      </c>
      <c r="D227" s="1646"/>
      <c r="E227" s="1646"/>
      <c r="F227" s="719">
        <v>10483.144</v>
      </c>
      <c r="G227" s="719">
        <v>4430.7236510000002</v>
      </c>
      <c r="H227" s="815">
        <v>862.95470999999998</v>
      </c>
      <c r="I227" s="721">
        <v>15776.822361000002</v>
      </c>
    </row>
    <row r="228" spans="1:31" ht="27" customHeight="1">
      <c r="A228" s="641"/>
      <c r="B228" s="685"/>
      <c r="C228" s="1651" t="s">
        <v>593</v>
      </c>
      <c r="D228" s="1651" t="s">
        <v>132</v>
      </c>
      <c r="E228" s="1638"/>
      <c r="F228" s="719">
        <v>-8016.4340000000002</v>
      </c>
      <c r="G228" s="719">
        <v>-2279.0105720000001</v>
      </c>
      <c r="H228" s="815">
        <v>-746.39591999999993</v>
      </c>
      <c r="I228" s="721">
        <v>-11041.840492000001</v>
      </c>
    </row>
    <row r="229" spans="1:31">
      <c r="A229" s="641"/>
      <c r="B229" s="1645" t="s">
        <v>594</v>
      </c>
      <c r="C229" s="1646"/>
      <c r="D229" s="1646"/>
      <c r="E229" s="1646"/>
      <c r="F229" s="719">
        <v>-865.94799999999998</v>
      </c>
      <c r="G229" s="719">
        <v>-49.217270000000006</v>
      </c>
      <c r="H229" s="815">
        <v>-3.5939999999999999</v>
      </c>
      <c r="I229" s="721">
        <v>-918.75927000000001</v>
      </c>
    </row>
    <row r="230" spans="1:31" ht="40.5" customHeight="1">
      <c r="A230" s="641"/>
      <c r="B230" s="1645" t="s">
        <v>595</v>
      </c>
      <c r="C230" s="1646"/>
      <c r="D230" s="1646"/>
      <c r="E230" s="1646"/>
      <c r="F230" s="719">
        <v>-1.0820000000000001</v>
      </c>
      <c r="G230" s="719">
        <v>-14.071110000000001</v>
      </c>
      <c r="H230" s="815">
        <v>0</v>
      </c>
      <c r="I230" s="721">
        <v>-15.15311</v>
      </c>
    </row>
    <row r="231" spans="1:31" s="770" customFormat="1">
      <c r="A231" s="654">
        <v>11</v>
      </c>
      <c r="B231" s="1636" t="s">
        <v>596</v>
      </c>
      <c r="C231" s="1636"/>
      <c r="D231" s="1636"/>
      <c r="E231" s="1637"/>
      <c r="F231" s="773">
        <v>753.42700000000002</v>
      </c>
      <c r="G231" s="773">
        <v>484.42599200000001</v>
      </c>
      <c r="H231" s="817">
        <v>39.026270000000004</v>
      </c>
      <c r="I231" s="775">
        <v>1276.8792620000002</v>
      </c>
      <c r="J231" s="759"/>
      <c r="K231" s="759"/>
      <c r="L231" s="759"/>
      <c r="M231" s="759"/>
      <c r="N231" s="759"/>
      <c r="O231" s="759"/>
      <c r="P231" s="759"/>
      <c r="Q231" s="759"/>
      <c r="R231" s="759"/>
      <c r="S231" s="759"/>
      <c r="T231" s="759"/>
      <c r="U231" s="759"/>
      <c r="V231" s="759"/>
      <c r="W231" s="759"/>
      <c r="X231" s="759"/>
      <c r="Y231" s="759"/>
      <c r="Z231" s="759"/>
      <c r="AA231" s="759"/>
      <c r="AB231" s="759"/>
      <c r="AC231" s="759"/>
      <c r="AD231" s="759"/>
      <c r="AE231" s="759"/>
    </row>
    <row r="232" spans="1:31" ht="27" customHeight="1">
      <c r="A232" s="641"/>
      <c r="B232" s="1645" t="s">
        <v>597</v>
      </c>
      <c r="C232" s="1646"/>
      <c r="D232" s="1646"/>
      <c r="E232" s="1646"/>
      <c r="F232" s="719">
        <v>300.53699999999998</v>
      </c>
      <c r="G232" s="719">
        <v>162.28871699999999</v>
      </c>
      <c r="H232" s="815">
        <v>15.38842</v>
      </c>
      <c r="I232" s="721">
        <v>478.21413699999999</v>
      </c>
    </row>
    <row r="233" spans="1:31" ht="27" customHeight="1">
      <c r="A233" s="641"/>
      <c r="B233" s="1645" t="s">
        <v>598</v>
      </c>
      <c r="C233" s="1646"/>
      <c r="D233" s="1646"/>
      <c r="E233" s="1646"/>
      <c r="F233" s="719">
        <v>121.29300000000001</v>
      </c>
      <c r="G233" s="719">
        <v>100.52041199999999</v>
      </c>
      <c r="H233" s="815">
        <v>2.14032</v>
      </c>
      <c r="I233" s="721">
        <v>223.95373200000003</v>
      </c>
    </row>
    <row r="234" spans="1:31" ht="27" customHeight="1">
      <c r="A234" s="641"/>
      <c r="B234" s="1645" t="s">
        <v>599</v>
      </c>
      <c r="C234" s="1646"/>
      <c r="D234" s="1646"/>
      <c r="E234" s="1646"/>
      <c r="F234" s="719">
        <v>265.59199999999998</v>
      </c>
      <c r="G234" s="719">
        <v>185.874</v>
      </c>
      <c r="H234" s="815">
        <v>19.50665</v>
      </c>
      <c r="I234" s="721">
        <v>470.97265000000004</v>
      </c>
    </row>
    <row r="235" spans="1:31" ht="27" customHeight="1">
      <c r="A235" s="641"/>
      <c r="B235" s="1645" t="s">
        <v>600</v>
      </c>
      <c r="C235" s="1646"/>
      <c r="D235" s="1646"/>
      <c r="E235" s="1646"/>
      <c r="F235" s="719">
        <v>14.548999999999999</v>
      </c>
      <c r="G235" s="719">
        <v>10.807</v>
      </c>
      <c r="H235" s="815">
        <v>0.93400000000000005</v>
      </c>
      <c r="I235" s="721">
        <v>26.29</v>
      </c>
    </row>
    <row r="236" spans="1:31" ht="27" customHeight="1">
      <c r="A236" s="641"/>
      <c r="B236" s="1645" t="s">
        <v>218</v>
      </c>
      <c r="C236" s="1646"/>
      <c r="D236" s="1646"/>
      <c r="E236" s="1646"/>
      <c r="F236" s="719">
        <v>0</v>
      </c>
      <c r="G236" s="719">
        <v>9.2720000000000002</v>
      </c>
      <c r="H236" s="815">
        <v>0</v>
      </c>
      <c r="I236" s="721">
        <v>9.2720000000000002</v>
      </c>
    </row>
    <row r="237" spans="1:31" ht="27" customHeight="1">
      <c r="A237" s="641"/>
      <c r="B237" s="1645" t="s">
        <v>601</v>
      </c>
      <c r="C237" s="1646"/>
      <c r="D237" s="1646"/>
      <c r="E237" s="1646"/>
      <c r="F237" s="719">
        <v>29.611999999999998</v>
      </c>
      <c r="G237" s="719">
        <v>12.557</v>
      </c>
      <c r="H237" s="815">
        <v>0.64700000000000002</v>
      </c>
      <c r="I237" s="721">
        <v>42.816000000000003</v>
      </c>
    </row>
    <row r="238" spans="1:31" ht="27" customHeight="1">
      <c r="A238" s="641"/>
      <c r="B238" s="1645" t="s">
        <v>602</v>
      </c>
      <c r="C238" s="1646"/>
      <c r="D238" s="1646"/>
      <c r="E238" s="1646"/>
      <c r="F238" s="719">
        <v>11.920999999999999</v>
      </c>
      <c r="G238" s="719">
        <v>3.6819999999999999</v>
      </c>
      <c r="H238" s="815">
        <v>0.31901999999999997</v>
      </c>
      <c r="I238" s="721">
        <v>15.92202</v>
      </c>
    </row>
    <row r="239" spans="1:31" ht="19.5" customHeight="1">
      <c r="A239" s="641"/>
      <c r="B239" s="1645" t="s">
        <v>603</v>
      </c>
      <c r="C239" s="1646"/>
      <c r="D239" s="1646"/>
      <c r="E239" s="1646"/>
      <c r="F239" s="719">
        <v>0</v>
      </c>
      <c r="G239" s="719">
        <v>0.39700000000000002</v>
      </c>
      <c r="H239" s="815">
        <v>3.8700000000000002E-3</v>
      </c>
      <c r="I239" s="721">
        <v>0.40087</v>
      </c>
    </row>
    <row r="240" spans="1:31" ht="27" customHeight="1">
      <c r="A240" s="641"/>
      <c r="B240" s="1645" t="s">
        <v>604</v>
      </c>
      <c r="C240" s="1646"/>
      <c r="D240" s="1646"/>
      <c r="E240" s="1646"/>
      <c r="F240" s="719">
        <v>9.9220000000000006</v>
      </c>
      <c r="G240" s="719">
        <v>0.67836000000000007</v>
      </c>
      <c r="H240" s="815">
        <v>8.1000000000000003E-2</v>
      </c>
      <c r="I240" s="721">
        <v>10.68136</v>
      </c>
    </row>
    <row r="241" spans="1:31" ht="17.25" hidden="1" customHeight="1">
      <c r="A241" s="641"/>
      <c r="B241" s="1645" t="s">
        <v>219</v>
      </c>
      <c r="C241" s="1646"/>
      <c r="D241" s="1646"/>
      <c r="E241" s="1646"/>
      <c r="F241" s="719">
        <v>0</v>
      </c>
      <c r="G241" s="719">
        <v>0</v>
      </c>
      <c r="H241" s="815">
        <v>0</v>
      </c>
      <c r="I241" s="721">
        <v>0</v>
      </c>
    </row>
    <row r="242" spans="1:31" ht="27" customHeight="1">
      <c r="A242" s="641"/>
      <c r="B242" s="1645" t="s">
        <v>605</v>
      </c>
      <c r="C242" s="1646"/>
      <c r="D242" s="1646"/>
      <c r="E242" s="1646"/>
      <c r="F242" s="719">
        <v>1E-3</v>
      </c>
      <c r="G242" s="719">
        <v>-1.6504969999999886</v>
      </c>
      <c r="H242" s="815">
        <v>5.9900000000016008E-3</v>
      </c>
      <c r="I242" s="721">
        <v>-1.643506999999987</v>
      </c>
    </row>
    <row r="243" spans="1:31" s="770" customFormat="1" ht="27" customHeight="1">
      <c r="A243" s="654">
        <v>12</v>
      </c>
      <c r="B243" s="1636" t="s">
        <v>606</v>
      </c>
      <c r="C243" s="1636"/>
      <c r="D243" s="1636"/>
      <c r="E243" s="1637"/>
      <c r="F243" s="773">
        <v>179.791</v>
      </c>
      <c r="G243" s="773">
        <v>0</v>
      </c>
      <c r="H243" s="817">
        <v>251.60599999999999</v>
      </c>
      <c r="I243" s="775">
        <v>431.39699999999999</v>
      </c>
      <c r="J243" s="759"/>
      <c r="K243" s="759"/>
      <c r="L243" s="759"/>
      <c r="M243" s="759"/>
      <c r="N243" s="759"/>
      <c r="O243" s="759"/>
      <c r="P243" s="759"/>
      <c r="Q243" s="759"/>
      <c r="R243" s="759"/>
      <c r="S243" s="759"/>
      <c r="T243" s="759"/>
      <c r="U243" s="759"/>
      <c r="V243" s="759"/>
      <c r="W243" s="759"/>
      <c r="X243" s="759"/>
      <c r="Y243" s="759"/>
      <c r="Z243" s="759"/>
      <c r="AA243" s="759"/>
      <c r="AB243" s="759"/>
      <c r="AC243" s="759"/>
      <c r="AD243" s="759"/>
      <c r="AE243" s="759"/>
    </row>
    <row r="244" spans="1:31" ht="18" customHeight="1">
      <c r="A244" s="641"/>
      <c r="B244" s="1638" t="s">
        <v>607</v>
      </c>
      <c r="C244" s="1639"/>
      <c r="D244" s="1639"/>
      <c r="E244" s="1639"/>
      <c r="F244" s="719">
        <v>148.92699999999999</v>
      </c>
      <c r="G244" s="719">
        <v>0</v>
      </c>
      <c r="H244" s="815">
        <v>0</v>
      </c>
      <c r="I244" s="721">
        <v>148.92699999999999</v>
      </c>
    </row>
    <row r="245" spans="1:31" ht="13.5" customHeight="1">
      <c r="A245" s="641"/>
      <c r="B245" s="1638" t="s">
        <v>608</v>
      </c>
      <c r="C245" s="1639"/>
      <c r="D245" s="1639"/>
      <c r="E245" s="1639"/>
      <c r="F245" s="719">
        <v>30.864000000000001</v>
      </c>
      <c r="G245" s="719">
        <v>0</v>
      </c>
      <c r="H245" s="815">
        <v>251.60599999999999</v>
      </c>
      <c r="I245" s="721">
        <v>282.47000000000003</v>
      </c>
    </row>
    <row r="246" spans="1:31" ht="14.25" hidden="1" customHeight="1">
      <c r="A246" s="641"/>
      <c r="B246" s="1638" t="s">
        <v>220</v>
      </c>
      <c r="C246" s="1639"/>
      <c r="D246" s="1639"/>
      <c r="E246" s="1639"/>
      <c r="F246" s="719">
        <v>0</v>
      </c>
      <c r="G246" s="719">
        <v>0</v>
      </c>
      <c r="H246" s="815">
        <v>0</v>
      </c>
      <c r="I246" s="721">
        <v>0</v>
      </c>
    </row>
    <row r="247" spans="1:31" s="770" customFormat="1">
      <c r="A247" s="654">
        <v>13</v>
      </c>
      <c r="B247" s="1636" t="s">
        <v>609</v>
      </c>
      <c r="C247" s="1636"/>
      <c r="D247" s="1636"/>
      <c r="E247" s="1637"/>
      <c r="F247" s="773">
        <v>1060.146</v>
      </c>
      <c r="G247" s="773">
        <v>659.321310999959</v>
      </c>
      <c r="H247" s="817">
        <v>120.26099000000001</v>
      </c>
      <c r="I247" s="775">
        <v>1839.7283009999589</v>
      </c>
      <c r="J247" s="759"/>
      <c r="K247" s="759"/>
      <c r="L247" s="759"/>
      <c r="M247" s="759"/>
      <c r="N247" s="759"/>
      <c r="O247" s="759"/>
      <c r="P247" s="759"/>
      <c r="Q247" s="759"/>
      <c r="R247" s="759"/>
      <c r="S247" s="759"/>
      <c r="T247" s="759"/>
      <c r="U247" s="759"/>
      <c r="V247" s="759"/>
      <c r="W247" s="759"/>
      <c r="X247" s="759"/>
      <c r="Y247" s="759"/>
      <c r="Z247" s="759"/>
      <c r="AA247" s="759"/>
      <c r="AB247" s="759"/>
      <c r="AC247" s="759"/>
      <c r="AD247" s="759"/>
      <c r="AE247" s="759"/>
    </row>
    <row r="248" spans="1:31">
      <c r="A248" s="641"/>
      <c r="B248" s="1638" t="s">
        <v>610</v>
      </c>
      <c r="C248" s="1639"/>
      <c r="D248" s="1639"/>
      <c r="E248" s="1639"/>
      <c r="F248" s="777">
        <v>51.792999999999999</v>
      </c>
      <c r="G248" s="777">
        <v>43.755798999999996</v>
      </c>
      <c r="H248" s="819">
        <v>16.031489999999998</v>
      </c>
      <c r="I248" s="721">
        <v>111.58028900000001</v>
      </c>
    </row>
    <row r="249" spans="1:31" ht="27" customHeight="1">
      <c r="A249" s="641"/>
      <c r="B249" s="1645" t="s">
        <v>611</v>
      </c>
      <c r="C249" s="1646"/>
      <c r="D249" s="1646"/>
      <c r="E249" s="1646"/>
      <c r="F249" s="777">
        <v>10.407</v>
      </c>
      <c r="G249" s="777">
        <v>3.109</v>
      </c>
      <c r="H249" s="819">
        <v>0.11627</v>
      </c>
      <c r="I249" s="721">
        <v>13.63227</v>
      </c>
    </row>
    <row r="250" spans="1:31">
      <c r="A250" s="641"/>
      <c r="B250" s="1638" t="s">
        <v>72</v>
      </c>
      <c r="C250" s="1639"/>
      <c r="D250" s="1639"/>
      <c r="E250" s="1639"/>
      <c r="F250" s="777">
        <v>0</v>
      </c>
      <c r="G250" s="777">
        <v>0</v>
      </c>
      <c r="H250" s="819">
        <v>0</v>
      </c>
      <c r="I250" s="721">
        <v>0</v>
      </c>
    </row>
    <row r="251" spans="1:31">
      <c r="A251" s="641"/>
      <c r="B251" s="1638" t="s">
        <v>612</v>
      </c>
      <c r="C251" s="1639"/>
      <c r="D251" s="1639"/>
      <c r="E251" s="1639"/>
      <c r="F251" s="777">
        <v>4.8449999999999998</v>
      </c>
      <c r="G251" s="777">
        <v>0.627</v>
      </c>
      <c r="H251" s="819">
        <v>1.5810000000000001E-2</v>
      </c>
      <c r="I251" s="721">
        <v>5.4878100000000005</v>
      </c>
    </row>
    <row r="252" spans="1:31">
      <c r="A252" s="641"/>
      <c r="B252" s="1638" t="s">
        <v>74</v>
      </c>
      <c r="C252" s="1639"/>
      <c r="D252" s="1639"/>
      <c r="E252" s="1639"/>
      <c r="F252" s="777">
        <v>62.078000000000003</v>
      </c>
      <c r="G252" s="777">
        <v>75.133488999999997</v>
      </c>
      <c r="H252" s="819">
        <v>6.6333000000000002</v>
      </c>
      <c r="I252" s="721">
        <v>143.84478899999999</v>
      </c>
    </row>
    <row r="253" spans="1:31">
      <c r="A253" s="641"/>
      <c r="B253" s="1645" t="s">
        <v>613</v>
      </c>
      <c r="C253" s="1646"/>
      <c r="D253" s="1646"/>
      <c r="E253" s="1646"/>
      <c r="F253" s="777">
        <v>603.60299999999995</v>
      </c>
      <c r="G253" s="777">
        <v>303.593371999959</v>
      </c>
      <c r="H253" s="819">
        <v>84.070859999999996</v>
      </c>
      <c r="I253" s="721">
        <v>991.26723199995899</v>
      </c>
    </row>
    <row r="254" spans="1:31" ht="27" customHeight="1">
      <c r="A254" s="641"/>
      <c r="B254" s="1638" t="s">
        <v>614</v>
      </c>
      <c r="C254" s="1639"/>
      <c r="D254" s="1639"/>
      <c r="E254" s="1639"/>
      <c r="F254" s="777">
        <v>327.42</v>
      </c>
      <c r="G254" s="777">
        <v>233.10265100000001</v>
      </c>
      <c r="H254" s="819">
        <v>13.39326</v>
      </c>
      <c r="I254" s="721">
        <v>573.91591100000005</v>
      </c>
    </row>
    <row r="255" spans="1:31" s="770" customFormat="1">
      <c r="A255" s="654">
        <v>14</v>
      </c>
      <c r="B255" s="1636" t="s">
        <v>615</v>
      </c>
      <c r="C255" s="1636"/>
      <c r="D255" s="1636"/>
      <c r="E255" s="1637"/>
      <c r="F255" s="773">
        <v>1829.588</v>
      </c>
      <c r="G255" s="773">
        <v>967.72746900000004</v>
      </c>
      <c r="H255" s="817">
        <v>425.74171999999999</v>
      </c>
      <c r="I255" s="775">
        <v>3223.0571890000001</v>
      </c>
      <c r="J255" s="759"/>
      <c r="K255" s="759"/>
      <c r="L255" s="759"/>
      <c r="M255" s="759"/>
      <c r="N255" s="759"/>
      <c r="O255" s="759"/>
      <c r="P255" s="759"/>
      <c r="Q255" s="759"/>
      <c r="R255" s="759"/>
      <c r="S255" s="759"/>
      <c r="T255" s="759"/>
      <c r="U255" s="759"/>
      <c r="V255" s="759"/>
      <c r="W255" s="759"/>
      <c r="X255" s="759"/>
      <c r="Y255" s="759"/>
      <c r="Z255" s="759"/>
      <c r="AA255" s="759"/>
      <c r="AB255" s="759"/>
      <c r="AC255" s="759"/>
      <c r="AD255" s="759"/>
      <c r="AE255" s="759"/>
    </row>
    <row r="256" spans="1:31">
      <c r="A256" s="641"/>
      <c r="B256" s="1645" t="s">
        <v>68</v>
      </c>
      <c r="C256" s="1646"/>
      <c r="D256" s="1646"/>
      <c r="E256" s="1646"/>
      <c r="F256" s="719">
        <v>2057.5320000000002</v>
      </c>
      <c r="G256" s="719">
        <v>1168.494297</v>
      </c>
      <c r="H256" s="815">
        <v>446.22071999999997</v>
      </c>
      <c r="I256" s="775">
        <v>3672.2470170000001</v>
      </c>
    </row>
    <row r="257" spans="1:31">
      <c r="A257" s="641"/>
      <c r="B257" s="1645" t="s">
        <v>616</v>
      </c>
      <c r="C257" s="1646"/>
      <c r="D257" s="1646"/>
      <c r="E257" s="1646"/>
      <c r="F257" s="719">
        <v>-227.94399999999999</v>
      </c>
      <c r="G257" s="719">
        <v>-200.766828</v>
      </c>
      <c r="H257" s="815">
        <v>-20.478999999999999</v>
      </c>
      <c r="I257" s="721">
        <v>-449.18982799999998</v>
      </c>
    </row>
    <row r="258" spans="1:31" s="770" customFormat="1">
      <c r="A258" s="654">
        <v>15</v>
      </c>
      <c r="B258" s="1636" t="s">
        <v>617</v>
      </c>
      <c r="C258" s="1636"/>
      <c r="D258" s="1636"/>
      <c r="E258" s="1637"/>
      <c r="F258" s="773">
        <v>292.74200000000002</v>
      </c>
      <c r="G258" s="773">
        <v>407.22353200000003</v>
      </c>
      <c r="H258" s="817">
        <v>142.43620000000001</v>
      </c>
      <c r="I258" s="775">
        <v>842.40173200000004</v>
      </c>
      <c r="J258" s="759"/>
      <c r="K258" s="759"/>
      <c r="L258" s="759"/>
      <c r="M258" s="759"/>
      <c r="N258" s="759"/>
      <c r="O258" s="759"/>
      <c r="P258" s="759"/>
      <c r="Q258" s="759"/>
      <c r="R258" s="759"/>
      <c r="S258" s="759"/>
      <c r="T258" s="759"/>
      <c r="U258" s="759"/>
      <c r="V258" s="759"/>
      <c r="W258" s="759"/>
      <c r="X258" s="759"/>
      <c r="Y258" s="759"/>
      <c r="Z258" s="759"/>
      <c r="AA258" s="759"/>
      <c r="AB258" s="759"/>
      <c r="AC258" s="759"/>
      <c r="AD258" s="759"/>
      <c r="AE258" s="759"/>
    </row>
    <row r="259" spans="1:31">
      <c r="A259" s="641"/>
      <c r="B259" s="1645" t="s">
        <v>618</v>
      </c>
      <c r="C259" s="1646"/>
      <c r="D259" s="1646"/>
      <c r="E259" s="1646"/>
      <c r="F259" s="719">
        <v>0</v>
      </c>
      <c r="G259" s="719">
        <v>0</v>
      </c>
      <c r="H259" s="815">
        <v>1.454</v>
      </c>
      <c r="I259" s="721">
        <v>1.454</v>
      </c>
    </row>
    <row r="260" spans="1:31">
      <c r="A260" s="641"/>
      <c r="B260" s="1638" t="s">
        <v>619</v>
      </c>
      <c r="C260" s="1639"/>
      <c r="D260" s="1639"/>
      <c r="E260" s="1639"/>
      <c r="F260" s="719">
        <v>124.809</v>
      </c>
      <c r="G260" s="719">
        <v>134.54673600000001</v>
      </c>
      <c r="H260" s="815">
        <v>22.084</v>
      </c>
      <c r="I260" s="721">
        <v>281.43973600000004</v>
      </c>
    </row>
    <row r="261" spans="1:31">
      <c r="A261" s="641"/>
      <c r="B261" s="1638" t="s">
        <v>620</v>
      </c>
      <c r="C261" s="1639"/>
      <c r="D261" s="1639"/>
      <c r="E261" s="1639"/>
      <c r="F261" s="719">
        <v>706.99300000000005</v>
      </c>
      <c r="G261" s="719">
        <v>478.26184400000005</v>
      </c>
      <c r="H261" s="815">
        <v>169.77576000000002</v>
      </c>
      <c r="I261" s="721">
        <v>1355.030604</v>
      </c>
    </row>
    <row r="262" spans="1:31" hidden="1">
      <c r="A262" s="641"/>
      <c r="B262" s="1638" t="s">
        <v>284</v>
      </c>
      <c r="C262" s="1639"/>
      <c r="D262" s="1639"/>
      <c r="E262" s="1639"/>
      <c r="F262" s="719">
        <v>0</v>
      </c>
      <c r="G262" s="719">
        <v>0</v>
      </c>
      <c r="H262" s="719">
        <v>0</v>
      </c>
      <c r="I262" s="721">
        <v>0</v>
      </c>
    </row>
    <row r="263" spans="1:31">
      <c r="A263" s="641"/>
      <c r="B263" s="1638" t="s">
        <v>621</v>
      </c>
      <c r="C263" s="1639"/>
      <c r="D263" s="1639"/>
      <c r="E263" s="1639"/>
      <c r="F263" s="719">
        <v>7.2969999999999997</v>
      </c>
      <c r="G263" s="719">
        <v>117.388689</v>
      </c>
      <c r="H263" s="815">
        <v>0.14000000000000001</v>
      </c>
      <c r="I263" s="721">
        <v>124.825689</v>
      </c>
    </row>
    <row r="264" spans="1:31">
      <c r="A264" s="641"/>
      <c r="B264" s="1638" t="s">
        <v>622</v>
      </c>
      <c r="C264" s="1639"/>
      <c r="D264" s="1639"/>
      <c r="E264" s="1639"/>
      <c r="F264" s="719">
        <v>24.78</v>
      </c>
      <c r="G264" s="719">
        <v>0</v>
      </c>
      <c r="H264" s="815">
        <v>11.654999999999999</v>
      </c>
      <c r="I264" s="721">
        <v>36.435000000000002</v>
      </c>
    </row>
    <row r="265" spans="1:31">
      <c r="A265" s="641"/>
      <c r="B265" s="1638" t="s">
        <v>623</v>
      </c>
      <c r="C265" s="1639"/>
      <c r="D265" s="1639"/>
      <c r="E265" s="1639"/>
      <c r="F265" s="719">
        <v>-571.13699999999994</v>
      </c>
      <c r="G265" s="719">
        <v>-322.97373699999997</v>
      </c>
      <c r="H265" s="815">
        <v>-62.672559999999997</v>
      </c>
      <c r="I265" s="721">
        <v>-956.78329700000006</v>
      </c>
    </row>
    <row r="266" spans="1:31" hidden="1">
      <c r="A266" s="641"/>
      <c r="B266" s="1645" t="s">
        <v>285</v>
      </c>
      <c r="C266" s="1646"/>
      <c r="D266" s="1646"/>
      <c r="E266" s="1646"/>
      <c r="F266" s="719">
        <v>0</v>
      </c>
      <c r="G266" s="719">
        <v>0</v>
      </c>
      <c r="H266" s="719">
        <v>0</v>
      </c>
      <c r="I266" s="721">
        <v>0</v>
      </c>
    </row>
    <row r="267" spans="1:31" s="793" customFormat="1" ht="27" customHeight="1">
      <c r="A267" s="654">
        <v>16</v>
      </c>
      <c r="B267" s="1636" t="s">
        <v>624</v>
      </c>
      <c r="C267" s="1636"/>
      <c r="D267" s="1636"/>
      <c r="E267" s="1637"/>
      <c r="F267" s="773">
        <v>3912.7660000000001</v>
      </c>
      <c r="G267" s="773">
        <v>2867.4450729999999</v>
      </c>
      <c r="H267" s="817">
        <v>924.48017000000004</v>
      </c>
      <c r="I267" s="775">
        <v>7704.6912430000002</v>
      </c>
      <c r="J267" s="759"/>
      <c r="K267" s="759"/>
      <c r="L267" s="759"/>
      <c r="M267" s="759"/>
      <c r="N267" s="759"/>
      <c r="O267" s="759"/>
      <c r="P267" s="759"/>
      <c r="Q267" s="759"/>
      <c r="R267" s="759"/>
      <c r="S267" s="759"/>
      <c r="T267" s="759"/>
      <c r="U267" s="759"/>
      <c r="V267" s="759"/>
      <c r="W267" s="759"/>
      <c r="X267" s="759"/>
      <c r="Y267" s="759"/>
      <c r="Z267" s="759"/>
      <c r="AA267" s="759"/>
      <c r="AB267" s="759"/>
      <c r="AC267" s="759"/>
      <c r="AD267" s="759"/>
      <c r="AE267" s="759"/>
    </row>
    <row r="268" spans="1:31" s="797" customFormat="1">
      <c r="A268" s="694"/>
      <c r="B268" s="1657" t="s">
        <v>625</v>
      </c>
      <c r="C268" s="1658"/>
      <c r="D268" s="1658"/>
      <c r="E268" s="1658"/>
      <c r="F268" s="795">
        <v>5.8999999999999997E-2</v>
      </c>
      <c r="G268" s="795">
        <v>0.193</v>
      </c>
      <c r="H268" s="828">
        <v>0</v>
      </c>
      <c r="I268" s="721">
        <v>0.252</v>
      </c>
      <c r="J268" s="627"/>
      <c r="K268" s="627"/>
      <c r="L268" s="627"/>
      <c r="M268" s="627"/>
      <c r="N268" s="627"/>
      <c r="O268" s="627"/>
      <c r="P268" s="627"/>
      <c r="Q268" s="627"/>
      <c r="R268" s="627"/>
      <c r="S268" s="627"/>
      <c r="T268" s="627"/>
      <c r="U268" s="627"/>
      <c r="V268" s="627"/>
      <c r="W268" s="627"/>
      <c r="X268" s="627"/>
      <c r="Y268" s="627"/>
      <c r="Z268" s="627"/>
      <c r="AA268" s="627"/>
      <c r="AB268" s="627"/>
      <c r="AC268" s="627"/>
      <c r="AD268" s="627"/>
      <c r="AE268" s="627"/>
    </row>
    <row r="269" spans="1:31" s="797" customFormat="1">
      <c r="A269" s="694"/>
      <c r="B269" s="1657" t="s">
        <v>86</v>
      </c>
      <c r="C269" s="1658"/>
      <c r="D269" s="1658"/>
      <c r="E269" s="1658"/>
      <c r="F269" s="795">
        <v>3471.5259999999998</v>
      </c>
      <c r="G269" s="795">
        <v>2111.0468129999999</v>
      </c>
      <c r="H269" s="828">
        <v>819.88968999999997</v>
      </c>
      <c r="I269" s="721">
        <v>6402.4625030000007</v>
      </c>
      <c r="J269" s="627"/>
      <c r="K269" s="627"/>
      <c r="L269" s="627"/>
      <c r="M269" s="627"/>
      <c r="N269" s="627"/>
      <c r="O269" s="627"/>
      <c r="P269" s="627"/>
      <c r="Q269" s="627"/>
      <c r="R269" s="627"/>
      <c r="S269" s="627"/>
      <c r="T269" s="627"/>
      <c r="U269" s="627"/>
      <c r="V269" s="627"/>
      <c r="W269" s="627"/>
      <c r="X269" s="627"/>
      <c r="Y269" s="627"/>
      <c r="Z269" s="627"/>
      <c r="AA269" s="627"/>
      <c r="AB269" s="627"/>
      <c r="AC269" s="627"/>
      <c r="AD269" s="627"/>
      <c r="AE269" s="627"/>
    </row>
    <row r="270" spans="1:31" s="797" customFormat="1">
      <c r="A270" s="694"/>
      <c r="B270" s="1657" t="s">
        <v>626</v>
      </c>
      <c r="C270" s="1658"/>
      <c r="D270" s="1658"/>
      <c r="E270" s="1658"/>
      <c r="F270" s="795">
        <v>3134.2</v>
      </c>
      <c r="G270" s="795">
        <v>1812.198183</v>
      </c>
      <c r="H270" s="828">
        <v>484.45618999999999</v>
      </c>
      <c r="I270" s="721">
        <v>5430.854373000001</v>
      </c>
      <c r="J270" s="627"/>
      <c r="K270" s="627"/>
      <c r="L270" s="627"/>
      <c r="M270" s="627"/>
      <c r="N270" s="627"/>
      <c r="O270" s="627"/>
      <c r="P270" s="627"/>
      <c r="Q270" s="627"/>
      <c r="R270" s="627"/>
      <c r="S270" s="627"/>
      <c r="T270" s="627"/>
      <c r="U270" s="627"/>
      <c r="V270" s="627"/>
      <c r="W270" s="627"/>
      <c r="X270" s="627"/>
      <c r="Y270" s="627"/>
      <c r="Z270" s="627"/>
      <c r="AA270" s="627"/>
      <c r="AB270" s="627"/>
      <c r="AC270" s="627"/>
      <c r="AD270" s="627"/>
      <c r="AE270" s="627"/>
    </row>
    <row r="271" spans="1:31" s="797" customFormat="1">
      <c r="A271" s="694"/>
      <c r="B271" s="1657" t="s">
        <v>627</v>
      </c>
      <c r="C271" s="1658"/>
      <c r="D271" s="1658"/>
      <c r="E271" s="1658"/>
      <c r="F271" s="795">
        <v>374.791</v>
      </c>
      <c r="G271" s="795">
        <v>132.04974900000002</v>
      </c>
      <c r="H271" s="828">
        <v>101.49666999999999</v>
      </c>
      <c r="I271" s="721">
        <v>608.33741899999995</v>
      </c>
      <c r="J271" s="627"/>
      <c r="K271" s="627"/>
      <c r="L271" s="627"/>
      <c r="M271" s="627"/>
      <c r="N271" s="627"/>
      <c r="O271" s="627"/>
      <c r="P271" s="627"/>
      <c r="Q271" s="627"/>
      <c r="R271" s="627"/>
      <c r="S271" s="627"/>
      <c r="T271" s="627"/>
      <c r="U271" s="627"/>
      <c r="V271" s="627"/>
      <c r="W271" s="627"/>
      <c r="X271" s="627"/>
      <c r="Y271" s="627"/>
      <c r="Z271" s="627"/>
      <c r="AA271" s="627"/>
      <c r="AB271" s="627"/>
      <c r="AC271" s="627"/>
      <c r="AD271" s="627"/>
      <c r="AE271" s="627"/>
    </row>
    <row r="272" spans="1:31" s="797" customFormat="1" ht="27" customHeight="1">
      <c r="A272" s="694"/>
      <c r="B272" s="1657" t="s">
        <v>628</v>
      </c>
      <c r="C272" s="1658"/>
      <c r="D272" s="1658"/>
      <c r="E272" s="1658"/>
      <c r="F272" s="795">
        <v>250.30199999999999</v>
      </c>
      <c r="G272" s="795">
        <v>176.249539</v>
      </c>
      <c r="H272" s="828">
        <v>4.7100900000000001</v>
      </c>
      <c r="I272" s="721">
        <v>431.26162900000003</v>
      </c>
      <c r="J272" s="627"/>
      <c r="K272" s="627"/>
      <c r="L272" s="627"/>
      <c r="M272" s="627"/>
      <c r="N272" s="627"/>
      <c r="O272" s="627"/>
      <c r="P272" s="627"/>
      <c r="Q272" s="627"/>
      <c r="R272" s="627"/>
      <c r="S272" s="627"/>
      <c r="T272" s="627"/>
      <c r="U272" s="627"/>
      <c r="V272" s="627"/>
      <c r="W272" s="627"/>
      <c r="X272" s="627"/>
      <c r="Y272" s="627"/>
      <c r="Z272" s="627"/>
      <c r="AA272" s="627"/>
      <c r="AB272" s="627"/>
      <c r="AC272" s="627"/>
      <c r="AD272" s="627"/>
      <c r="AE272" s="627"/>
    </row>
    <row r="273" spans="1:31" s="797" customFormat="1">
      <c r="A273" s="694"/>
      <c r="B273" s="1667" t="s">
        <v>723</v>
      </c>
      <c r="C273" s="1668"/>
      <c r="D273" s="1668"/>
      <c r="E273" s="1668"/>
      <c r="F273" s="795">
        <v>-3298.2779999999998</v>
      </c>
      <c r="G273" s="795">
        <v>-1364.2922110000002</v>
      </c>
      <c r="H273" s="828">
        <v>-486.07246999999995</v>
      </c>
      <c r="I273" s="721">
        <v>-5148.6426810000003</v>
      </c>
      <c r="J273" s="627"/>
      <c r="K273" s="627"/>
      <c r="L273" s="627"/>
      <c r="M273" s="627"/>
      <c r="N273" s="627"/>
      <c r="O273" s="627"/>
      <c r="P273" s="627"/>
      <c r="Q273" s="627"/>
      <c r="R273" s="627"/>
      <c r="S273" s="627"/>
      <c r="T273" s="627"/>
      <c r="U273" s="627"/>
      <c r="V273" s="627"/>
      <c r="W273" s="627"/>
      <c r="X273" s="627"/>
      <c r="Y273" s="627"/>
      <c r="Z273" s="627"/>
      <c r="AA273" s="627"/>
      <c r="AB273" s="627"/>
      <c r="AC273" s="627"/>
      <c r="AD273" s="627"/>
      <c r="AE273" s="627"/>
    </row>
    <row r="274" spans="1:31" s="797" customFormat="1" ht="15.75" customHeight="1">
      <c r="A274" s="694"/>
      <c r="B274" s="1667" t="s">
        <v>630</v>
      </c>
      <c r="C274" s="1668"/>
      <c r="D274" s="1668"/>
      <c r="E274" s="1668"/>
      <c r="F274" s="795">
        <v>-19.834</v>
      </c>
      <c r="G274" s="795">
        <v>0</v>
      </c>
      <c r="H274" s="795">
        <v>0</v>
      </c>
      <c r="I274" s="721">
        <v>-19.834</v>
      </c>
      <c r="J274" s="627"/>
      <c r="K274" s="627"/>
      <c r="L274" s="627"/>
      <c r="M274" s="627"/>
      <c r="N274" s="627"/>
      <c r="O274" s="627"/>
      <c r="P274" s="627"/>
      <c r="Q274" s="627"/>
      <c r="R274" s="627"/>
      <c r="S274" s="627"/>
      <c r="T274" s="627"/>
      <c r="U274" s="627"/>
      <c r="V274" s="627"/>
      <c r="W274" s="627"/>
      <c r="X274" s="627"/>
      <c r="Y274" s="627"/>
      <c r="Z274" s="627"/>
      <c r="AA274" s="627"/>
      <c r="AB274" s="627"/>
      <c r="AC274" s="627"/>
      <c r="AD274" s="627"/>
      <c r="AE274" s="627"/>
    </row>
    <row r="275" spans="1:31" s="793" customFormat="1">
      <c r="A275" s="654">
        <v>17</v>
      </c>
      <c r="B275" s="1636" t="s">
        <v>631</v>
      </c>
      <c r="C275" s="1636"/>
      <c r="D275" s="1636"/>
      <c r="E275" s="1637"/>
      <c r="F275" s="773">
        <v>0</v>
      </c>
      <c r="G275" s="773">
        <v>0</v>
      </c>
      <c r="H275" s="817">
        <v>57.608379999999997</v>
      </c>
      <c r="I275" s="775">
        <v>57.608379999999997</v>
      </c>
      <c r="J275" s="759"/>
      <c r="K275" s="759"/>
      <c r="L275" s="759"/>
      <c r="M275" s="759"/>
      <c r="N275" s="759"/>
      <c r="O275" s="759"/>
      <c r="P275" s="759"/>
      <c r="Q275" s="759"/>
      <c r="R275" s="759"/>
      <c r="S275" s="759"/>
      <c r="T275" s="759"/>
      <c r="U275" s="759"/>
      <c r="V275" s="759"/>
      <c r="W275" s="759"/>
      <c r="X275" s="759"/>
      <c r="Y275" s="759"/>
      <c r="Z275" s="759"/>
      <c r="AA275" s="759"/>
      <c r="AB275" s="759"/>
      <c r="AC275" s="759"/>
      <c r="AD275" s="759"/>
      <c r="AE275" s="759"/>
    </row>
    <row r="276" spans="1:31" s="797" customFormat="1" ht="27" customHeight="1">
      <c r="A276" s="694"/>
      <c r="B276" s="1657" t="s">
        <v>222</v>
      </c>
      <c r="C276" s="1658"/>
      <c r="D276" s="1658"/>
      <c r="E276" s="1658"/>
      <c r="F276" s="795">
        <v>0</v>
      </c>
      <c r="G276" s="795">
        <v>0</v>
      </c>
      <c r="H276" s="828">
        <v>57.608379999999997</v>
      </c>
      <c r="I276" s="721">
        <v>57.608379999999997</v>
      </c>
      <c r="J276" s="627"/>
      <c r="K276" s="627"/>
      <c r="L276" s="627"/>
      <c r="M276" s="627"/>
      <c r="N276" s="627"/>
      <c r="O276" s="627"/>
      <c r="P276" s="627"/>
      <c r="Q276" s="627"/>
      <c r="R276" s="627"/>
      <c r="S276" s="627"/>
      <c r="T276" s="627"/>
      <c r="U276" s="627"/>
      <c r="V276" s="627"/>
      <c r="W276" s="627"/>
      <c r="X276" s="627"/>
      <c r="Y276" s="627"/>
      <c r="Z276" s="627"/>
      <c r="AA276" s="627"/>
      <c r="AB276" s="627"/>
      <c r="AC276" s="627"/>
      <c r="AD276" s="627"/>
      <c r="AE276" s="627"/>
    </row>
    <row r="277" spans="1:31" s="797" customFormat="1" ht="27" customHeight="1">
      <c r="A277" s="694"/>
      <c r="B277" s="1667" t="s">
        <v>224</v>
      </c>
      <c r="C277" s="1668"/>
      <c r="D277" s="1668"/>
      <c r="E277" s="1668"/>
      <c r="F277" s="795">
        <v>0</v>
      </c>
      <c r="G277" s="795">
        <v>0</v>
      </c>
      <c r="H277" s="828">
        <v>0</v>
      </c>
      <c r="I277" s="721">
        <v>0</v>
      </c>
      <c r="J277" s="627"/>
      <c r="K277" s="627"/>
      <c r="L277" s="627"/>
      <c r="M277" s="627"/>
      <c r="N277" s="627"/>
      <c r="O277" s="627"/>
      <c r="P277" s="627"/>
      <c r="Q277" s="627"/>
      <c r="R277" s="627"/>
      <c r="S277" s="627"/>
      <c r="T277" s="627"/>
      <c r="U277" s="627"/>
      <c r="V277" s="627"/>
      <c r="W277" s="627"/>
      <c r="X277" s="627"/>
      <c r="Y277" s="627"/>
      <c r="Z277" s="627"/>
      <c r="AA277" s="627"/>
      <c r="AB277" s="627"/>
      <c r="AC277" s="627"/>
      <c r="AD277" s="627"/>
      <c r="AE277" s="627"/>
    </row>
    <row r="278" spans="1:31" s="793" customFormat="1">
      <c r="A278" s="654">
        <v>18</v>
      </c>
      <c r="B278" s="1636" t="s">
        <v>632</v>
      </c>
      <c r="C278" s="1636"/>
      <c r="D278" s="1636"/>
      <c r="E278" s="1637"/>
      <c r="F278" s="773">
        <v>-19.222000000000001</v>
      </c>
      <c r="G278" s="773">
        <v>-1.6080000000000001</v>
      </c>
      <c r="H278" s="817">
        <v>-225.571</v>
      </c>
      <c r="I278" s="775">
        <v>-246.40100000000001</v>
      </c>
      <c r="J278" s="759"/>
      <c r="K278" s="759"/>
      <c r="L278" s="759"/>
      <c r="M278" s="759"/>
      <c r="N278" s="759"/>
      <c r="O278" s="759"/>
      <c r="P278" s="759"/>
      <c r="Q278" s="759"/>
      <c r="R278" s="759"/>
      <c r="S278" s="759"/>
      <c r="T278" s="759"/>
      <c r="U278" s="759"/>
      <c r="V278" s="759"/>
      <c r="W278" s="759"/>
      <c r="X278" s="759"/>
      <c r="Y278" s="759"/>
      <c r="Z278" s="759"/>
      <c r="AA278" s="759"/>
      <c r="AB278" s="759"/>
      <c r="AC278" s="759"/>
      <c r="AD278" s="759"/>
      <c r="AE278" s="759"/>
    </row>
    <row r="279" spans="1:31" s="797" customFormat="1" ht="27" customHeight="1">
      <c r="A279" s="694"/>
      <c r="B279" s="1657" t="s">
        <v>633</v>
      </c>
      <c r="C279" s="1658"/>
      <c r="D279" s="1658"/>
      <c r="E279" s="1658"/>
      <c r="F279" s="795">
        <v>3639.125</v>
      </c>
      <c r="G279" s="795">
        <v>2171.8919999999998</v>
      </c>
      <c r="H279" s="828">
        <v>678.45909999999992</v>
      </c>
      <c r="I279" s="721">
        <v>6489.4760999999999</v>
      </c>
      <c r="J279" s="627"/>
      <c r="K279" s="627"/>
      <c r="L279" s="627"/>
      <c r="M279" s="627"/>
      <c r="N279" s="627"/>
      <c r="O279" s="627"/>
      <c r="P279" s="627"/>
      <c r="Q279" s="627"/>
      <c r="R279" s="627"/>
      <c r="S279" s="627"/>
      <c r="T279" s="627"/>
      <c r="U279" s="627"/>
      <c r="V279" s="627"/>
      <c r="W279" s="627"/>
      <c r="X279" s="627"/>
      <c r="Y279" s="627"/>
      <c r="Z279" s="627"/>
      <c r="AA279" s="627"/>
      <c r="AB279" s="627"/>
      <c r="AC279" s="627"/>
      <c r="AD279" s="627"/>
      <c r="AE279" s="627"/>
    </row>
    <row r="280" spans="1:31" s="797" customFormat="1" ht="27" customHeight="1">
      <c r="A280" s="694"/>
      <c r="B280" s="1657" t="s">
        <v>634</v>
      </c>
      <c r="C280" s="1658"/>
      <c r="D280" s="1658"/>
      <c r="E280" s="1658"/>
      <c r="F280" s="795">
        <v>474.23200000000003</v>
      </c>
      <c r="G280" s="795">
        <v>0</v>
      </c>
      <c r="H280" s="828">
        <v>509.79300000000001</v>
      </c>
      <c r="I280" s="721">
        <v>984.02499999999998</v>
      </c>
      <c r="J280" s="627"/>
      <c r="K280" s="627"/>
      <c r="L280" s="627"/>
      <c r="M280" s="627"/>
      <c r="N280" s="627"/>
      <c r="O280" s="627"/>
      <c r="P280" s="627"/>
      <c r="Q280" s="627"/>
      <c r="R280" s="627"/>
      <c r="S280" s="627"/>
      <c r="T280" s="627"/>
      <c r="U280" s="627"/>
      <c r="V280" s="627"/>
      <c r="W280" s="627"/>
      <c r="X280" s="627"/>
      <c r="Y280" s="627"/>
      <c r="Z280" s="627"/>
      <c r="AA280" s="627"/>
      <c r="AB280" s="627"/>
      <c r="AC280" s="627"/>
      <c r="AD280" s="627"/>
      <c r="AE280" s="627"/>
    </row>
    <row r="281" spans="1:31" s="797" customFormat="1" ht="27" hidden="1" customHeight="1">
      <c r="A281" s="694"/>
      <c r="B281" s="1657" t="s">
        <v>225</v>
      </c>
      <c r="C281" s="1658"/>
      <c r="D281" s="1658"/>
      <c r="E281" s="1658"/>
      <c r="F281" s="795">
        <v>0</v>
      </c>
      <c r="G281" s="795">
        <v>0</v>
      </c>
      <c r="H281" s="828">
        <v>0</v>
      </c>
      <c r="I281" s="721">
        <v>0</v>
      </c>
      <c r="J281" s="627"/>
      <c r="K281" s="627"/>
      <c r="L281" s="627"/>
      <c r="M281" s="627"/>
      <c r="N281" s="627"/>
      <c r="O281" s="627"/>
      <c r="P281" s="627"/>
      <c r="Q281" s="627"/>
      <c r="R281" s="627"/>
      <c r="S281" s="627"/>
      <c r="T281" s="627"/>
      <c r="U281" s="627"/>
      <c r="V281" s="627"/>
      <c r="W281" s="627"/>
      <c r="X281" s="627"/>
      <c r="Y281" s="627"/>
      <c r="Z281" s="627"/>
      <c r="AA281" s="627"/>
      <c r="AB281" s="627"/>
      <c r="AC281" s="627"/>
      <c r="AD281" s="627"/>
      <c r="AE281" s="627"/>
    </row>
    <row r="282" spans="1:31" s="797" customFormat="1" ht="27" customHeight="1">
      <c r="A282" s="694"/>
      <c r="B282" s="1657" t="s">
        <v>635</v>
      </c>
      <c r="C282" s="1658"/>
      <c r="D282" s="1658"/>
      <c r="E282" s="1658"/>
      <c r="F282" s="795">
        <v>-3656.5720000000001</v>
      </c>
      <c r="G282" s="795">
        <v>-1981.2439999999999</v>
      </c>
      <c r="H282" s="828">
        <v>-821.07010000000002</v>
      </c>
      <c r="I282" s="721">
        <v>-6458.8860999999997</v>
      </c>
      <c r="J282" s="627"/>
      <c r="K282" s="627"/>
      <c r="L282" s="627"/>
      <c r="M282" s="627"/>
      <c r="N282" s="627"/>
      <c r="O282" s="627"/>
      <c r="P282" s="627"/>
      <c r="Q282" s="627"/>
      <c r="R282" s="627"/>
      <c r="S282" s="627"/>
      <c r="T282" s="627"/>
      <c r="U282" s="627"/>
      <c r="V282" s="627"/>
      <c r="W282" s="627"/>
      <c r="X282" s="627"/>
      <c r="Y282" s="627"/>
      <c r="Z282" s="627"/>
      <c r="AA282" s="627"/>
      <c r="AB282" s="627"/>
      <c r="AC282" s="627"/>
      <c r="AD282" s="627"/>
      <c r="AE282" s="627"/>
    </row>
    <row r="283" spans="1:31" s="797" customFormat="1" ht="27" customHeight="1">
      <c r="A283" s="694"/>
      <c r="B283" s="1657" t="s">
        <v>636</v>
      </c>
      <c r="C283" s="1658"/>
      <c r="D283" s="1658"/>
      <c r="E283" s="1658"/>
      <c r="F283" s="795">
        <v>-474.23200000000003</v>
      </c>
      <c r="G283" s="795">
        <v>0</v>
      </c>
      <c r="H283" s="828">
        <v>-592.75199999999995</v>
      </c>
      <c r="I283" s="721">
        <v>-1066.9839999999999</v>
      </c>
      <c r="J283" s="627"/>
      <c r="K283" s="627"/>
      <c r="L283" s="627"/>
      <c r="M283" s="627"/>
      <c r="N283" s="627"/>
      <c r="O283" s="627"/>
      <c r="P283" s="627"/>
      <c r="Q283" s="627"/>
      <c r="R283" s="627"/>
      <c r="S283" s="627"/>
      <c r="T283" s="627"/>
      <c r="U283" s="627"/>
      <c r="V283" s="627"/>
      <c r="W283" s="627"/>
      <c r="X283" s="627"/>
      <c r="Y283" s="627"/>
      <c r="Z283" s="627"/>
      <c r="AA283" s="627"/>
      <c r="AB283" s="627"/>
      <c r="AC283" s="627"/>
      <c r="AD283" s="627"/>
      <c r="AE283" s="627"/>
    </row>
    <row r="284" spans="1:31" s="797" customFormat="1" ht="27" hidden="1" customHeight="1">
      <c r="A284" s="694"/>
      <c r="B284" s="1657" t="s">
        <v>226</v>
      </c>
      <c r="C284" s="1658"/>
      <c r="D284" s="1658"/>
      <c r="E284" s="1658"/>
      <c r="F284" s="795">
        <v>0</v>
      </c>
      <c r="G284" s="795">
        <v>0</v>
      </c>
      <c r="H284" s="828">
        <v>0</v>
      </c>
      <c r="I284" s="721">
        <v>0</v>
      </c>
      <c r="J284" s="627"/>
      <c r="K284" s="627"/>
      <c r="L284" s="627"/>
      <c r="M284" s="627"/>
      <c r="N284" s="627"/>
      <c r="O284" s="627"/>
      <c r="P284" s="627"/>
      <c r="Q284" s="627"/>
      <c r="R284" s="627"/>
      <c r="S284" s="627"/>
      <c r="T284" s="627"/>
      <c r="U284" s="627"/>
      <c r="V284" s="627"/>
      <c r="W284" s="627"/>
      <c r="X284" s="627"/>
      <c r="Y284" s="627"/>
      <c r="Z284" s="627"/>
      <c r="AA284" s="627"/>
      <c r="AB284" s="627"/>
      <c r="AC284" s="627"/>
      <c r="AD284" s="627"/>
      <c r="AE284" s="627"/>
    </row>
    <row r="285" spans="1:31" s="797" customFormat="1" ht="27" customHeight="1">
      <c r="A285" s="694"/>
      <c r="B285" s="1657" t="s">
        <v>637</v>
      </c>
      <c r="C285" s="1658"/>
      <c r="D285" s="1658"/>
      <c r="E285" s="1658"/>
      <c r="F285" s="795">
        <v>0</v>
      </c>
      <c r="G285" s="795">
        <v>142.148</v>
      </c>
      <c r="H285" s="828">
        <v>1.004</v>
      </c>
      <c r="I285" s="721">
        <v>143.15199999999999</v>
      </c>
      <c r="J285" s="627"/>
      <c r="K285" s="627"/>
      <c r="L285" s="627"/>
      <c r="M285" s="627"/>
      <c r="N285" s="627"/>
      <c r="O285" s="627"/>
      <c r="P285" s="627"/>
      <c r="Q285" s="627"/>
      <c r="R285" s="627"/>
      <c r="S285" s="627"/>
      <c r="T285" s="627"/>
      <c r="U285" s="627"/>
      <c r="V285" s="627"/>
      <c r="W285" s="627"/>
      <c r="X285" s="627"/>
      <c r="Y285" s="627"/>
      <c r="Z285" s="627"/>
      <c r="AA285" s="627"/>
      <c r="AB285" s="627"/>
      <c r="AC285" s="627"/>
      <c r="AD285" s="627"/>
      <c r="AE285" s="627"/>
    </row>
    <row r="286" spans="1:31" s="797" customFormat="1" ht="27" customHeight="1">
      <c r="A286" s="703"/>
      <c r="B286" s="1659" t="s">
        <v>638</v>
      </c>
      <c r="C286" s="1660"/>
      <c r="D286" s="1660"/>
      <c r="E286" s="1726"/>
      <c r="F286" s="795">
        <v>-1.7749999999999999</v>
      </c>
      <c r="G286" s="795">
        <v>-334.404</v>
      </c>
      <c r="H286" s="828">
        <v>-1.0049999999999999</v>
      </c>
      <c r="I286" s="721">
        <v>-337.18400000000003</v>
      </c>
      <c r="J286" s="627"/>
      <c r="K286" s="627"/>
      <c r="L286" s="627"/>
      <c r="M286" s="627"/>
      <c r="N286" s="627"/>
      <c r="O286" s="627"/>
      <c r="P286" s="627"/>
      <c r="Q286" s="627"/>
      <c r="R286" s="627"/>
      <c r="S286" s="627"/>
      <c r="T286" s="627"/>
      <c r="U286" s="627"/>
      <c r="V286" s="627"/>
      <c r="W286" s="627"/>
      <c r="X286" s="627"/>
      <c r="Y286" s="627"/>
      <c r="Z286" s="627"/>
      <c r="AA286" s="627"/>
      <c r="AB286" s="627"/>
      <c r="AC286" s="627"/>
      <c r="AD286" s="627"/>
      <c r="AE286" s="627"/>
    </row>
    <row r="287" spans="1:31" s="797" customFormat="1" ht="14.25" customHeight="1" thickBot="1">
      <c r="A287" s="830">
        <v>19</v>
      </c>
      <c r="B287" s="1637" t="s">
        <v>639</v>
      </c>
      <c r="C287" s="1699"/>
      <c r="D287" s="1699"/>
      <c r="E287" s="1727"/>
      <c r="F287" s="774">
        <v>0</v>
      </c>
      <c r="G287" s="773">
        <v>0</v>
      </c>
      <c r="H287" s="779">
        <v>0</v>
      </c>
      <c r="I287" s="721">
        <v>0</v>
      </c>
      <c r="J287" s="627"/>
      <c r="K287" s="627"/>
      <c r="L287" s="627"/>
      <c r="M287" s="627"/>
      <c r="N287" s="627"/>
      <c r="O287" s="627"/>
      <c r="P287" s="627"/>
      <c r="Q287" s="627"/>
      <c r="R287" s="627"/>
      <c r="S287" s="627"/>
      <c r="T287" s="627"/>
      <c r="U287" s="627"/>
      <c r="V287" s="627"/>
      <c r="W287" s="627"/>
      <c r="X287" s="627"/>
      <c r="Y287" s="627"/>
      <c r="Z287" s="627"/>
      <c r="AA287" s="627"/>
      <c r="AB287" s="627"/>
      <c r="AC287" s="627"/>
      <c r="AD287" s="627"/>
      <c r="AE287" s="627"/>
    </row>
    <row r="288" spans="1:31" s="770" customFormat="1" ht="13.5" thickBot="1">
      <c r="A288" s="636">
        <v>20</v>
      </c>
      <c r="B288" s="1630" t="s">
        <v>100</v>
      </c>
      <c r="C288" s="1630"/>
      <c r="D288" s="1630"/>
      <c r="E288" s="1644"/>
      <c r="F288" s="832">
        <v>181398.15299999999</v>
      </c>
      <c r="G288" s="756">
        <v>74062.23783399997</v>
      </c>
      <c r="H288" s="832">
        <v>13082.127720000002</v>
      </c>
      <c r="I288" s="758">
        <v>268542.51855400001</v>
      </c>
      <c r="J288" s="759"/>
      <c r="K288" s="759"/>
      <c r="L288" s="759"/>
      <c r="M288" s="759"/>
      <c r="N288" s="759"/>
      <c r="O288" s="759"/>
      <c r="P288" s="759"/>
      <c r="Q288" s="759"/>
      <c r="R288" s="759"/>
      <c r="S288" s="759"/>
      <c r="T288" s="759"/>
      <c r="U288" s="759"/>
      <c r="V288" s="759"/>
      <c r="W288" s="759"/>
      <c r="X288" s="759"/>
      <c r="Y288" s="759"/>
      <c r="Z288" s="759"/>
      <c r="AA288" s="759"/>
      <c r="AB288" s="759"/>
      <c r="AC288" s="759"/>
      <c r="AD288" s="759"/>
      <c r="AE288" s="759"/>
    </row>
    <row r="290" spans="1:6" ht="15">
      <c r="A290" s="761" t="s">
        <v>265</v>
      </c>
      <c r="E290" s="706"/>
    </row>
    <row r="292" spans="1:6">
      <c r="F292" s="708"/>
    </row>
  </sheetData>
  <mergeCells count="286">
    <mergeCell ref="A2:I2"/>
    <mergeCell ref="H4:I4"/>
    <mergeCell ref="C106:E106"/>
    <mergeCell ref="C107:E107"/>
    <mergeCell ref="C109:E109"/>
    <mergeCell ref="C110:E110"/>
    <mergeCell ref="C81:E81"/>
    <mergeCell ref="C82:E82"/>
    <mergeCell ref="B67:E67"/>
    <mergeCell ref="B69:E69"/>
    <mergeCell ref="B73:E73"/>
    <mergeCell ref="C74:E74"/>
    <mergeCell ref="C75:E75"/>
    <mergeCell ref="C76:E76"/>
    <mergeCell ref="B77:E77"/>
    <mergeCell ref="C78:E78"/>
    <mergeCell ref="C79:E79"/>
    <mergeCell ref="B5:E5"/>
    <mergeCell ref="B6:E6"/>
    <mergeCell ref="B7:E7"/>
    <mergeCell ref="B8:E8"/>
    <mergeCell ref="B14:E14"/>
    <mergeCell ref="B18:E18"/>
    <mergeCell ref="B20:E20"/>
    <mergeCell ref="C85:E85"/>
    <mergeCell ref="C89:E89"/>
    <mergeCell ref="B84:E84"/>
    <mergeCell ref="B57:E57"/>
    <mergeCell ref="B58:E58"/>
    <mergeCell ref="B70:E70"/>
    <mergeCell ref="B71:E71"/>
    <mergeCell ref="B72:E72"/>
    <mergeCell ref="B61:E61"/>
    <mergeCell ref="B62:E62"/>
    <mergeCell ref="B63:E63"/>
    <mergeCell ref="B64:E64"/>
    <mergeCell ref="B65:E65"/>
    <mergeCell ref="B286:E286"/>
    <mergeCell ref="B287:E287"/>
    <mergeCell ref="B288:E288"/>
    <mergeCell ref="B278:E278"/>
    <mergeCell ref="B279:E279"/>
    <mergeCell ref="B281:E281"/>
    <mergeCell ref="B282:E282"/>
    <mergeCell ref="B283:E283"/>
    <mergeCell ref="B284:E284"/>
    <mergeCell ref="B285:E285"/>
    <mergeCell ref="B263:E263"/>
    <mergeCell ref="B264:E264"/>
    <mergeCell ref="B265:E265"/>
    <mergeCell ref="B266:E266"/>
    <mergeCell ref="B267:E267"/>
    <mergeCell ref="B258:E258"/>
    <mergeCell ref="B259:E259"/>
    <mergeCell ref="B277:E277"/>
    <mergeCell ref="B280:E280"/>
    <mergeCell ref="B268:E268"/>
    <mergeCell ref="B270:E270"/>
    <mergeCell ref="B271:E271"/>
    <mergeCell ref="B272:E272"/>
    <mergeCell ref="B273:E273"/>
    <mergeCell ref="B274:E274"/>
    <mergeCell ref="B275:E275"/>
    <mergeCell ref="B276:E276"/>
    <mergeCell ref="B269:E269"/>
    <mergeCell ref="B253:E253"/>
    <mergeCell ref="B249:E249"/>
    <mergeCell ref="B257:E257"/>
    <mergeCell ref="B261:E261"/>
    <mergeCell ref="B260:E260"/>
    <mergeCell ref="B254:E254"/>
    <mergeCell ref="B255:E255"/>
    <mergeCell ref="B256:E256"/>
    <mergeCell ref="B262:E262"/>
    <mergeCell ref="B237:E237"/>
    <mergeCell ref="B238:E238"/>
    <mergeCell ref="B239:E239"/>
    <mergeCell ref="B246:E246"/>
    <mergeCell ref="B247:E247"/>
    <mergeCell ref="B248:E248"/>
    <mergeCell ref="B250:E250"/>
    <mergeCell ref="B251:E251"/>
    <mergeCell ref="B252:E252"/>
    <mergeCell ref="B231:E231"/>
    <mergeCell ref="B232:E232"/>
    <mergeCell ref="B233:E233"/>
    <mergeCell ref="B245:E245"/>
    <mergeCell ref="B225:E225"/>
    <mergeCell ref="B229:E229"/>
    <mergeCell ref="B230:E230"/>
    <mergeCell ref="C219:E219"/>
    <mergeCell ref="B222:E222"/>
    <mergeCell ref="C220:E220"/>
    <mergeCell ref="C221:E221"/>
    <mergeCell ref="C223:E223"/>
    <mergeCell ref="C224:E224"/>
    <mergeCell ref="B226:E226"/>
    <mergeCell ref="C227:E227"/>
    <mergeCell ref="C228:E228"/>
    <mergeCell ref="B240:E240"/>
    <mergeCell ref="B241:E241"/>
    <mergeCell ref="B242:E242"/>
    <mergeCell ref="B243:E243"/>
    <mergeCell ref="B244:E244"/>
    <mergeCell ref="B234:E234"/>
    <mergeCell ref="B235:E235"/>
    <mergeCell ref="B236:E236"/>
    <mergeCell ref="B218:E218"/>
    <mergeCell ref="C204:E204"/>
    <mergeCell ref="C207:E207"/>
    <mergeCell ref="C198:E198"/>
    <mergeCell ref="C201:E201"/>
    <mergeCell ref="C196:E196"/>
    <mergeCell ref="B197:E197"/>
    <mergeCell ref="C199:E199"/>
    <mergeCell ref="B200:E200"/>
    <mergeCell ref="C202:E202"/>
    <mergeCell ref="B203:E203"/>
    <mergeCell ref="C205:E205"/>
    <mergeCell ref="B206:E206"/>
    <mergeCell ref="C213:E213"/>
    <mergeCell ref="C215:E215"/>
    <mergeCell ref="C217:E217"/>
    <mergeCell ref="B210:E210"/>
    <mergeCell ref="C208:E208"/>
    <mergeCell ref="C209:E209"/>
    <mergeCell ref="C211:E211"/>
    <mergeCell ref="C212:E212"/>
    <mergeCell ref="B214:E214"/>
    <mergeCell ref="C216:E216"/>
    <mergeCell ref="C184:E184"/>
    <mergeCell ref="B175:E175"/>
    <mergeCell ref="B171:E171"/>
    <mergeCell ref="C191:E191"/>
    <mergeCell ref="C193:E193"/>
    <mergeCell ref="C195:E195"/>
    <mergeCell ref="B186:E186"/>
    <mergeCell ref="C185:E185"/>
    <mergeCell ref="C187:E187"/>
    <mergeCell ref="C188:E188"/>
    <mergeCell ref="C189:E189"/>
    <mergeCell ref="B190:E190"/>
    <mergeCell ref="C192:E192"/>
    <mergeCell ref="B194:E194"/>
    <mergeCell ref="C170:E170"/>
    <mergeCell ref="C172:E172"/>
    <mergeCell ref="C173:E173"/>
    <mergeCell ref="C174:E174"/>
    <mergeCell ref="C176:E176"/>
    <mergeCell ref="C177:E177"/>
    <mergeCell ref="B179:E179"/>
    <mergeCell ref="B183:E183"/>
    <mergeCell ref="C178:E178"/>
    <mergeCell ref="C180:E180"/>
    <mergeCell ref="C181:E181"/>
    <mergeCell ref="C182:E182"/>
    <mergeCell ref="C161:E161"/>
    <mergeCell ref="B163:E163"/>
    <mergeCell ref="C164:E164"/>
    <mergeCell ref="C165:E165"/>
    <mergeCell ref="C168:E168"/>
    <mergeCell ref="C169:E169"/>
    <mergeCell ref="B162:E162"/>
    <mergeCell ref="B166:E166"/>
    <mergeCell ref="B167:E167"/>
    <mergeCell ref="C144:E144"/>
    <mergeCell ref="B145:E145"/>
    <mergeCell ref="C147:E147"/>
    <mergeCell ref="B148:E148"/>
    <mergeCell ref="C150:E150"/>
    <mergeCell ref="B151:E151"/>
    <mergeCell ref="B156:E156"/>
    <mergeCell ref="C160:E160"/>
    <mergeCell ref="C157:E157"/>
    <mergeCell ref="C158:E158"/>
    <mergeCell ref="B159:E159"/>
    <mergeCell ref="C153:E153"/>
    <mergeCell ref="B154:E154"/>
    <mergeCell ref="B155:E155"/>
    <mergeCell ref="C152:E152"/>
    <mergeCell ref="C146:E146"/>
    <mergeCell ref="C149:E149"/>
    <mergeCell ref="C143:E143"/>
    <mergeCell ref="C133:E133"/>
    <mergeCell ref="B136:E136"/>
    <mergeCell ref="C141:E141"/>
    <mergeCell ref="B142:E142"/>
    <mergeCell ref="B132:E132"/>
    <mergeCell ref="C134:E134"/>
    <mergeCell ref="C135:E135"/>
    <mergeCell ref="C137:E137"/>
    <mergeCell ref="C138:E138"/>
    <mergeCell ref="B139:E139"/>
    <mergeCell ref="C140:E140"/>
    <mergeCell ref="B120:E120"/>
    <mergeCell ref="C122:E122"/>
    <mergeCell ref="B124:E124"/>
    <mergeCell ref="C126:E126"/>
    <mergeCell ref="B128:E128"/>
    <mergeCell ref="C130:E130"/>
    <mergeCell ref="C127:E127"/>
    <mergeCell ref="C129:E129"/>
    <mergeCell ref="C131:E131"/>
    <mergeCell ref="C121:E121"/>
    <mergeCell ref="C123:E123"/>
    <mergeCell ref="C125:E125"/>
    <mergeCell ref="C93:E93"/>
    <mergeCell ref="C94:E94"/>
    <mergeCell ref="B80:E80"/>
    <mergeCell ref="C117:E117"/>
    <mergeCell ref="C119:E119"/>
    <mergeCell ref="B108:E108"/>
    <mergeCell ref="C118:E118"/>
    <mergeCell ref="B100:E100"/>
    <mergeCell ref="C103:E103"/>
    <mergeCell ref="B104:E104"/>
    <mergeCell ref="C95:E95"/>
    <mergeCell ref="C97:E97"/>
    <mergeCell ref="C98:E98"/>
    <mergeCell ref="B96:E96"/>
    <mergeCell ref="C105:E105"/>
    <mergeCell ref="C114:E114"/>
    <mergeCell ref="C101:E101"/>
    <mergeCell ref="C102:E102"/>
    <mergeCell ref="B116:E116"/>
    <mergeCell ref="C115:E115"/>
    <mergeCell ref="C111:E111"/>
    <mergeCell ref="B112:E112"/>
    <mergeCell ref="C113:E113"/>
    <mergeCell ref="C83:E83"/>
    <mergeCell ref="B51:E51"/>
    <mergeCell ref="B38:E38"/>
    <mergeCell ref="B39:E39"/>
    <mergeCell ref="B40:E40"/>
    <mergeCell ref="B41:E41"/>
    <mergeCell ref="B42:E42"/>
    <mergeCell ref="B43:E43"/>
    <mergeCell ref="B44:E44"/>
    <mergeCell ref="C99:E99"/>
    <mergeCell ref="C86:E86"/>
    <mergeCell ref="C87:E87"/>
    <mergeCell ref="B88:E88"/>
    <mergeCell ref="C90:E90"/>
    <mergeCell ref="C91:E91"/>
    <mergeCell ref="B92:E92"/>
    <mergeCell ref="B66:E66"/>
    <mergeCell ref="B52:E52"/>
    <mergeCell ref="B53:E53"/>
    <mergeCell ref="B54:E54"/>
    <mergeCell ref="B55:E55"/>
    <mergeCell ref="B56:E56"/>
    <mergeCell ref="B59:E59"/>
    <mergeCell ref="B60:E60"/>
    <mergeCell ref="B68:E68"/>
    <mergeCell ref="B37:E37"/>
    <mergeCell ref="B50:E50"/>
    <mergeCell ref="C32:E32"/>
    <mergeCell ref="C33:E33"/>
    <mergeCell ref="C34:E34"/>
    <mergeCell ref="B46:E46"/>
    <mergeCell ref="B47:E47"/>
    <mergeCell ref="B48:E48"/>
    <mergeCell ref="B49:E49"/>
    <mergeCell ref="B45:E45"/>
    <mergeCell ref="C31:E31"/>
    <mergeCell ref="B15:E15"/>
    <mergeCell ref="B16:E16"/>
    <mergeCell ref="B17:E17"/>
    <mergeCell ref="B35:E35"/>
    <mergeCell ref="B36:E36"/>
    <mergeCell ref="B19:E19"/>
    <mergeCell ref="B21:E21"/>
    <mergeCell ref="B22:E22"/>
    <mergeCell ref="B23:E23"/>
    <mergeCell ref="B25:E25"/>
    <mergeCell ref="B26:E26"/>
    <mergeCell ref="B9:E9"/>
    <mergeCell ref="B10:E10"/>
    <mergeCell ref="B11:E11"/>
    <mergeCell ref="B12:E12"/>
    <mergeCell ref="B13:E13"/>
    <mergeCell ref="C30:E30"/>
    <mergeCell ref="C28:E28"/>
    <mergeCell ref="B29:E29"/>
    <mergeCell ref="B24:E24"/>
    <mergeCell ref="C27:E27"/>
  </mergeCells>
  <printOptions horizontalCentered="1"/>
  <pageMargins left="0" right="0" top="0.5" bottom="0.5" header="0.15748031496063" footer="0.15748031496063"/>
  <pageSetup paperSize="9" scale="82" fitToHeight="4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D126"/>
  <sheetViews>
    <sheetView topLeftCell="A112" zoomScaleNormal="100" workbookViewId="0">
      <selection activeCell="A2" sqref="A2:I2"/>
    </sheetView>
  </sheetViews>
  <sheetFormatPr defaultColWidth="8.375" defaultRowHeight="12.75"/>
  <cols>
    <col min="1" max="1" width="4.625" style="625" customWidth="1"/>
    <col min="2" max="2" width="1" style="626" customWidth="1"/>
    <col min="3" max="3" width="1.375" style="626" customWidth="1"/>
    <col min="4" max="4" width="8.375" style="626" customWidth="1"/>
    <col min="5" max="5" width="35.875" style="626" customWidth="1"/>
    <col min="6" max="6" width="11.125" style="627" customWidth="1"/>
    <col min="7" max="7" width="12.125" style="627" customWidth="1"/>
    <col min="8" max="8" width="11.125" style="627" customWidth="1"/>
    <col min="9" max="9" width="9.75" style="627" bestFit="1" customWidth="1"/>
    <col min="10" max="82" width="9" style="627" customWidth="1"/>
    <col min="83" max="252" width="9" style="626" customWidth="1"/>
    <col min="253" max="253" width="6.125" style="626" customWidth="1"/>
    <col min="254" max="254" width="0.125" style="626" customWidth="1"/>
    <col min="255" max="255" width="1.375" style="626" customWidth="1"/>
    <col min="256" max="16384" width="8.375" style="626"/>
  </cols>
  <sheetData>
    <row r="1" spans="1:23">
      <c r="F1" s="626"/>
      <c r="G1" s="626"/>
      <c r="H1" s="626"/>
      <c r="I1" s="626"/>
    </row>
    <row r="2" spans="1:23" ht="12.75" customHeight="1">
      <c r="A2" s="1663" t="s">
        <v>784</v>
      </c>
      <c r="B2" s="1663"/>
      <c r="C2" s="1663"/>
      <c r="D2" s="1663"/>
      <c r="E2" s="1663"/>
      <c r="F2" s="1663"/>
      <c r="G2" s="1663"/>
      <c r="H2" s="1663"/>
      <c r="I2" s="1663"/>
    </row>
    <row r="3" spans="1:23">
      <c r="F3" s="626"/>
      <c r="G3" s="626"/>
      <c r="H3" s="626"/>
      <c r="I3" s="626"/>
    </row>
    <row r="4" spans="1:23" ht="13.5" thickBot="1">
      <c r="F4" s="626"/>
      <c r="G4" s="626"/>
      <c r="H4" s="1623" t="s">
        <v>385</v>
      </c>
      <c r="I4" s="1623"/>
    </row>
    <row r="5" spans="1:23" ht="42.75" customHeight="1" thickBot="1">
      <c r="A5" s="710" t="s">
        <v>289</v>
      </c>
      <c r="B5" s="1671" t="s">
        <v>640</v>
      </c>
      <c r="C5" s="1629"/>
      <c r="D5" s="1629"/>
      <c r="E5" s="1672"/>
      <c r="F5" s="630" t="s">
        <v>5</v>
      </c>
      <c r="G5" s="630" t="s">
        <v>324</v>
      </c>
      <c r="H5" s="630" t="s">
        <v>325</v>
      </c>
      <c r="I5" s="810" t="s">
        <v>8</v>
      </c>
    </row>
    <row r="6" spans="1:23" ht="40.5" customHeight="1">
      <c r="A6" s="712">
        <v>1</v>
      </c>
      <c r="B6" s="1683" t="s">
        <v>641</v>
      </c>
      <c r="C6" s="1684"/>
      <c r="D6" s="1684"/>
      <c r="E6" s="1685"/>
      <c r="F6" s="713">
        <v>1.1970000000000001</v>
      </c>
      <c r="G6" s="713">
        <v>0.26300000000000001</v>
      </c>
      <c r="H6" s="714">
        <v>0</v>
      </c>
      <c r="I6" s="715">
        <v>1.46</v>
      </c>
      <c r="J6" s="716"/>
      <c r="K6" s="716"/>
      <c r="L6" s="716"/>
      <c r="M6" s="716"/>
      <c r="N6" s="716"/>
      <c r="O6" s="716"/>
      <c r="P6" s="716"/>
      <c r="Q6" s="716"/>
      <c r="R6" s="716"/>
      <c r="S6" s="716"/>
      <c r="T6" s="716"/>
      <c r="U6" s="716"/>
      <c r="V6" s="716"/>
      <c r="W6" s="716"/>
    </row>
    <row r="7" spans="1:23" ht="25.5" hidden="1" customHeight="1" thickBot="1">
      <c r="A7" s="717" t="s">
        <v>227</v>
      </c>
      <c r="B7" s="718"/>
      <c r="C7" s="1651" t="s">
        <v>228</v>
      </c>
      <c r="D7" s="1651"/>
      <c r="E7" s="1673"/>
      <c r="F7" s="719">
        <v>0</v>
      </c>
      <c r="G7" s="719">
        <v>0</v>
      </c>
      <c r="H7" s="720">
        <v>0</v>
      </c>
      <c r="I7" s="721">
        <v>0</v>
      </c>
      <c r="J7" s="716"/>
      <c r="K7" s="716"/>
      <c r="L7" s="716"/>
      <c r="M7" s="716"/>
      <c r="N7" s="716"/>
      <c r="O7" s="716"/>
      <c r="P7" s="716"/>
      <c r="Q7" s="716"/>
      <c r="R7" s="716"/>
      <c r="S7" s="716"/>
      <c r="T7" s="716"/>
      <c r="U7" s="716"/>
      <c r="V7" s="716"/>
      <c r="W7" s="716"/>
    </row>
    <row r="8" spans="1:23" ht="28.5" hidden="1" customHeight="1" thickBot="1">
      <c r="A8" s="717" t="s">
        <v>229</v>
      </c>
      <c r="B8" s="722"/>
      <c r="C8" s="1634" t="s">
        <v>230</v>
      </c>
      <c r="D8" s="1635"/>
      <c r="E8" s="1674"/>
      <c r="F8" s="719">
        <v>0</v>
      </c>
      <c r="G8" s="719">
        <v>0</v>
      </c>
      <c r="H8" s="720">
        <v>0</v>
      </c>
      <c r="I8" s="721">
        <v>0</v>
      </c>
      <c r="J8" s="716"/>
      <c r="K8" s="716"/>
      <c r="L8" s="716"/>
      <c r="M8" s="716"/>
      <c r="N8" s="716"/>
      <c r="O8" s="716"/>
      <c r="P8" s="716"/>
      <c r="Q8" s="716"/>
      <c r="R8" s="716"/>
      <c r="S8" s="716"/>
      <c r="T8" s="716"/>
      <c r="U8" s="716"/>
      <c r="V8" s="716"/>
      <c r="W8" s="716"/>
    </row>
    <row r="9" spans="1:23" ht="24" hidden="1" customHeight="1">
      <c r="A9" s="717" t="s">
        <v>231</v>
      </c>
      <c r="B9" s="722"/>
      <c r="C9" s="1634" t="s">
        <v>232</v>
      </c>
      <c r="D9" s="1635"/>
      <c r="E9" s="1674"/>
      <c r="F9" s="719">
        <v>0</v>
      </c>
      <c r="G9" s="719">
        <v>0</v>
      </c>
      <c r="H9" s="720">
        <v>0</v>
      </c>
      <c r="I9" s="721">
        <v>0</v>
      </c>
      <c r="J9" s="716"/>
      <c r="K9" s="716"/>
      <c r="L9" s="716"/>
      <c r="M9" s="716"/>
      <c r="N9" s="716"/>
      <c r="O9" s="716"/>
      <c r="P9" s="716"/>
      <c r="Q9" s="716"/>
      <c r="R9" s="716"/>
      <c r="S9" s="716"/>
      <c r="T9" s="716"/>
      <c r="U9" s="716"/>
      <c r="V9" s="716"/>
      <c r="W9" s="716"/>
    </row>
    <row r="10" spans="1:23" ht="25.5" customHeight="1" thickBot="1">
      <c r="A10" s="717"/>
      <c r="B10" s="718"/>
      <c r="C10" s="1676" t="s">
        <v>234</v>
      </c>
      <c r="D10" s="1676"/>
      <c r="E10" s="1677"/>
      <c r="F10" s="719">
        <v>1.1970000000000001</v>
      </c>
      <c r="G10" s="719">
        <v>0.26300000000000001</v>
      </c>
      <c r="H10" s="720">
        <v>0</v>
      </c>
      <c r="I10" s="721">
        <v>1.46</v>
      </c>
      <c r="J10" s="716"/>
      <c r="K10" s="716"/>
      <c r="L10" s="716"/>
      <c r="M10" s="716"/>
      <c r="N10" s="716"/>
      <c r="O10" s="716"/>
      <c r="P10" s="716"/>
      <c r="Q10" s="716"/>
      <c r="R10" s="716"/>
      <c r="S10" s="716"/>
      <c r="T10" s="716"/>
      <c r="U10" s="716"/>
      <c r="V10" s="716"/>
      <c r="W10" s="716"/>
    </row>
    <row r="11" spans="1:23" ht="25.5" hidden="1" customHeight="1">
      <c r="A11" s="717" t="s">
        <v>235</v>
      </c>
      <c r="B11" s="722"/>
      <c r="C11" s="1634" t="s">
        <v>236</v>
      </c>
      <c r="D11" s="1635"/>
      <c r="E11" s="1674"/>
      <c r="F11" s="719">
        <v>0</v>
      </c>
      <c r="G11" s="719">
        <v>0</v>
      </c>
      <c r="H11" s="720">
        <v>0</v>
      </c>
      <c r="I11" s="721">
        <v>0</v>
      </c>
      <c r="J11" s="716"/>
      <c r="K11" s="716"/>
      <c r="L11" s="716"/>
      <c r="M11" s="716"/>
      <c r="N11" s="716"/>
      <c r="O11" s="716"/>
      <c r="P11" s="716"/>
      <c r="Q11" s="716"/>
      <c r="R11" s="716"/>
      <c r="S11" s="716"/>
      <c r="T11" s="716"/>
      <c r="U11" s="716"/>
      <c r="V11" s="716"/>
      <c r="W11" s="716"/>
    </row>
    <row r="12" spans="1:23" ht="25.5" customHeight="1" thickBot="1">
      <c r="A12" s="712">
        <v>2</v>
      </c>
      <c r="B12" s="1683" t="s">
        <v>642</v>
      </c>
      <c r="C12" s="1684"/>
      <c r="D12" s="1684"/>
      <c r="E12" s="1685"/>
      <c r="F12" s="713">
        <v>0</v>
      </c>
      <c r="G12" s="713">
        <v>0</v>
      </c>
      <c r="H12" s="714">
        <v>0</v>
      </c>
      <c r="I12" s="721">
        <v>0</v>
      </c>
      <c r="J12" s="716"/>
      <c r="K12" s="716"/>
      <c r="L12" s="716"/>
      <c r="M12" s="716"/>
      <c r="N12" s="716"/>
      <c r="O12" s="716"/>
      <c r="P12" s="716"/>
      <c r="Q12" s="716"/>
      <c r="R12" s="716"/>
      <c r="S12" s="716"/>
      <c r="T12" s="716"/>
      <c r="U12" s="716"/>
      <c r="V12" s="716"/>
      <c r="W12" s="716"/>
    </row>
    <row r="13" spans="1:23" ht="24" hidden="1" customHeight="1" thickBot="1">
      <c r="A13" s="662" t="s">
        <v>237</v>
      </c>
      <c r="B13" s="718"/>
      <c r="C13" s="1651" t="s">
        <v>238</v>
      </c>
      <c r="D13" s="1651"/>
      <c r="E13" s="1673"/>
      <c r="F13" s="719">
        <v>0</v>
      </c>
      <c r="G13" s="719">
        <v>0</v>
      </c>
      <c r="H13" s="720">
        <v>0</v>
      </c>
      <c r="I13" s="721">
        <v>0</v>
      </c>
      <c r="J13" s="716"/>
      <c r="K13" s="716"/>
      <c r="L13" s="716"/>
      <c r="M13" s="716"/>
      <c r="N13" s="716"/>
      <c r="O13" s="716"/>
      <c r="P13" s="716"/>
      <c r="Q13" s="716"/>
      <c r="R13" s="716"/>
      <c r="S13" s="716"/>
      <c r="T13" s="716"/>
      <c r="U13" s="716"/>
      <c r="V13" s="716"/>
      <c r="W13" s="716"/>
    </row>
    <row r="14" spans="1:23" ht="16.5" hidden="1" customHeight="1" thickBot="1">
      <c r="A14" s="717"/>
      <c r="B14" s="722"/>
      <c r="C14" s="723"/>
      <c r="D14" s="1645" t="s">
        <v>109</v>
      </c>
      <c r="E14" s="1669"/>
      <c r="F14" s="719">
        <v>0</v>
      </c>
      <c r="G14" s="719">
        <v>0</v>
      </c>
      <c r="H14" s="720">
        <v>0</v>
      </c>
      <c r="I14" s="721">
        <v>0</v>
      </c>
      <c r="J14" s="716"/>
      <c r="K14" s="716"/>
      <c r="L14" s="716"/>
      <c r="M14" s="716"/>
      <c r="N14" s="716"/>
      <c r="O14" s="716"/>
      <c r="P14" s="716"/>
      <c r="Q14" s="716"/>
      <c r="R14" s="716"/>
      <c r="S14" s="716"/>
      <c r="T14" s="716"/>
      <c r="U14" s="716"/>
      <c r="V14" s="716"/>
      <c r="W14" s="716"/>
    </row>
    <row r="15" spans="1:23" ht="16.5" hidden="1" customHeight="1">
      <c r="A15" s="666"/>
      <c r="B15" s="722"/>
      <c r="C15" s="723"/>
      <c r="D15" s="1645" t="s">
        <v>110</v>
      </c>
      <c r="E15" s="1669"/>
      <c r="F15" s="719">
        <v>0</v>
      </c>
      <c r="G15" s="719">
        <v>0</v>
      </c>
      <c r="H15" s="720">
        <v>0</v>
      </c>
      <c r="I15" s="721">
        <v>0</v>
      </c>
      <c r="J15" s="716"/>
      <c r="K15" s="716"/>
      <c r="L15" s="716"/>
      <c r="M15" s="716"/>
      <c r="N15" s="716"/>
      <c r="O15" s="716"/>
      <c r="P15" s="716"/>
      <c r="Q15" s="716"/>
      <c r="R15" s="716"/>
      <c r="S15" s="716"/>
      <c r="T15" s="716"/>
      <c r="U15" s="716"/>
      <c r="V15" s="716"/>
      <c r="W15" s="716"/>
    </row>
    <row r="16" spans="1:23" ht="20.25" hidden="1" customHeight="1">
      <c r="A16" s="724" t="s">
        <v>239</v>
      </c>
      <c r="B16" s="722"/>
      <c r="C16" s="1667" t="s">
        <v>111</v>
      </c>
      <c r="D16" s="1668"/>
      <c r="E16" s="1675"/>
      <c r="F16" s="719">
        <v>0</v>
      </c>
      <c r="G16" s="719">
        <v>0</v>
      </c>
      <c r="H16" s="720">
        <v>0</v>
      </c>
      <c r="I16" s="721">
        <v>0</v>
      </c>
      <c r="J16" s="716"/>
      <c r="K16" s="716"/>
      <c r="L16" s="716"/>
      <c r="M16" s="716"/>
      <c r="N16" s="716"/>
      <c r="O16" s="716"/>
      <c r="P16" s="716"/>
      <c r="Q16" s="716"/>
      <c r="R16" s="716"/>
      <c r="S16" s="716"/>
      <c r="T16" s="716"/>
      <c r="U16" s="716"/>
      <c r="V16" s="716"/>
      <c r="W16" s="716"/>
    </row>
    <row r="17" spans="1:23" ht="20.25" hidden="1" customHeight="1">
      <c r="A17" s="666"/>
      <c r="B17" s="722"/>
      <c r="C17" s="723"/>
      <c r="D17" s="1645" t="s">
        <v>109</v>
      </c>
      <c r="E17" s="1669"/>
      <c r="F17" s="719">
        <v>0</v>
      </c>
      <c r="G17" s="719">
        <v>0</v>
      </c>
      <c r="H17" s="720">
        <v>0</v>
      </c>
      <c r="I17" s="721">
        <v>0</v>
      </c>
      <c r="J17" s="716"/>
      <c r="K17" s="716"/>
      <c r="L17" s="716"/>
      <c r="M17" s="716"/>
      <c r="N17" s="716"/>
      <c r="O17" s="716"/>
      <c r="P17" s="716"/>
      <c r="Q17" s="716"/>
      <c r="R17" s="716"/>
      <c r="S17" s="716"/>
      <c r="T17" s="716"/>
      <c r="U17" s="716"/>
      <c r="V17" s="716"/>
      <c r="W17" s="716"/>
    </row>
    <row r="18" spans="1:23" ht="20.25" hidden="1" customHeight="1">
      <c r="A18" s="666"/>
      <c r="B18" s="722"/>
      <c r="C18" s="723"/>
      <c r="D18" s="1645" t="s">
        <v>110</v>
      </c>
      <c r="E18" s="1669"/>
      <c r="F18" s="719">
        <v>0</v>
      </c>
      <c r="G18" s="719">
        <v>0</v>
      </c>
      <c r="H18" s="720">
        <v>0</v>
      </c>
      <c r="I18" s="721">
        <v>0</v>
      </c>
      <c r="J18" s="716"/>
      <c r="K18" s="716"/>
      <c r="L18" s="716"/>
      <c r="M18" s="716"/>
      <c r="N18" s="716"/>
      <c r="O18" s="716"/>
      <c r="P18" s="716"/>
      <c r="Q18" s="716"/>
      <c r="R18" s="716"/>
      <c r="S18" s="716"/>
      <c r="T18" s="716"/>
      <c r="U18" s="716"/>
      <c r="V18" s="716"/>
      <c r="W18" s="716"/>
    </row>
    <row r="19" spans="1:23" ht="19.5" hidden="1" customHeight="1">
      <c r="A19" s="717" t="s">
        <v>240</v>
      </c>
      <c r="B19" s="722"/>
      <c r="C19" s="1645" t="s">
        <v>241</v>
      </c>
      <c r="D19" s="1646"/>
      <c r="E19" s="1669"/>
      <c r="F19" s="719">
        <v>0</v>
      </c>
      <c r="G19" s="719">
        <v>0</v>
      </c>
      <c r="H19" s="720">
        <v>0</v>
      </c>
      <c r="I19" s="721">
        <v>0</v>
      </c>
      <c r="J19" s="716"/>
      <c r="K19" s="716"/>
      <c r="L19" s="716"/>
      <c r="M19" s="716"/>
      <c r="N19" s="716"/>
      <c r="O19" s="716"/>
      <c r="P19" s="716"/>
      <c r="Q19" s="716"/>
      <c r="R19" s="716"/>
      <c r="S19" s="716"/>
      <c r="T19" s="716"/>
      <c r="U19" s="716"/>
      <c r="V19" s="716"/>
      <c r="W19" s="716"/>
    </row>
    <row r="20" spans="1:23" ht="19.5" hidden="1" customHeight="1">
      <c r="A20" s="666"/>
      <c r="B20" s="722"/>
      <c r="C20" s="723"/>
      <c r="D20" s="1645" t="s">
        <v>109</v>
      </c>
      <c r="E20" s="1669"/>
      <c r="F20" s="719">
        <v>0</v>
      </c>
      <c r="G20" s="719">
        <v>0</v>
      </c>
      <c r="H20" s="720">
        <v>0</v>
      </c>
      <c r="I20" s="721">
        <v>0</v>
      </c>
      <c r="J20" s="716"/>
      <c r="K20" s="716"/>
      <c r="L20" s="716"/>
      <c r="M20" s="716"/>
      <c r="N20" s="716"/>
      <c r="O20" s="716"/>
      <c r="P20" s="716"/>
      <c r="Q20" s="716"/>
      <c r="R20" s="716"/>
      <c r="S20" s="716"/>
      <c r="T20" s="716"/>
      <c r="U20" s="716"/>
      <c r="V20" s="716"/>
      <c r="W20" s="716"/>
    </row>
    <row r="21" spans="1:23" ht="19.5" hidden="1" customHeight="1">
      <c r="A21" s="666"/>
      <c r="B21" s="722"/>
      <c r="C21" s="723"/>
      <c r="D21" s="1645" t="s">
        <v>110</v>
      </c>
      <c r="E21" s="1669"/>
      <c r="F21" s="719">
        <v>0</v>
      </c>
      <c r="G21" s="719">
        <v>0</v>
      </c>
      <c r="H21" s="720">
        <v>0</v>
      </c>
      <c r="I21" s="721">
        <v>0</v>
      </c>
      <c r="J21" s="716"/>
      <c r="K21" s="716"/>
      <c r="L21" s="716"/>
      <c r="M21" s="716"/>
      <c r="N21" s="716"/>
      <c r="O21" s="716"/>
      <c r="P21" s="716"/>
      <c r="Q21" s="716"/>
      <c r="R21" s="716"/>
      <c r="S21" s="716"/>
      <c r="T21" s="716"/>
      <c r="U21" s="716"/>
      <c r="V21" s="716"/>
      <c r="W21" s="716"/>
    </row>
    <row r="22" spans="1:23" ht="25.5" customHeight="1">
      <c r="A22" s="712">
        <v>3</v>
      </c>
      <c r="B22" s="1683" t="s">
        <v>643</v>
      </c>
      <c r="C22" s="1684"/>
      <c r="D22" s="1684"/>
      <c r="E22" s="1685"/>
      <c r="F22" s="713">
        <v>8623.3860000000004</v>
      </c>
      <c r="G22" s="713">
        <v>9185.4957950000007</v>
      </c>
      <c r="H22" s="714">
        <v>222.24653000000001</v>
      </c>
      <c r="I22" s="721">
        <v>18031.128325000001</v>
      </c>
      <c r="J22" s="716"/>
      <c r="K22" s="716"/>
      <c r="L22" s="716"/>
      <c r="M22" s="716"/>
      <c r="N22" s="716"/>
      <c r="O22" s="716"/>
      <c r="P22" s="716"/>
      <c r="Q22" s="716"/>
      <c r="R22" s="716"/>
      <c r="S22" s="716"/>
      <c r="T22" s="716"/>
      <c r="U22" s="716"/>
      <c r="V22" s="716"/>
      <c r="W22" s="716"/>
    </row>
    <row r="23" spans="1:23" ht="18" hidden="1" customHeight="1" thickBot="1">
      <c r="A23" s="662"/>
      <c r="B23" s="718"/>
      <c r="C23" s="1638" t="s">
        <v>242</v>
      </c>
      <c r="D23" s="1639"/>
      <c r="E23" s="1670"/>
      <c r="F23" s="719">
        <v>0</v>
      </c>
      <c r="G23" s="719">
        <v>0</v>
      </c>
      <c r="H23" s="720">
        <v>0</v>
      </c>
      <c r="I23" s="721">
        <v>0</v>
      </c>
      <c r="J23" s="716"/>
      <c r="K23" s="716"/>
      <c r="L23" s="716"/>
      <c r="M23" s="716"/>
      <c r="N23" s="716"/>
      <c r="O23" s="716"/>
      <c r="P23" s="716"/>
      <c r="Q23" s="716"/>
      <c r="R23" s="716"/>
      <c r="S23" s="716"/>
      <c r="T23" s="716"/>
      <c r="U23" s="716"/>
      <c r="V23" s="716"/>
      <c r="W23" s="716"/>
    </row>
    <row r="24" spans="1:23" ht="16.5" customHeight="1">
      <c r="A24" s="717"/>
      <c r="B24" s="722"/>
      <c r="C24" s="1638" t="s">
        <v>644</v>
      </c>
      <c r="D24" s="1639"/>
      <c r="E24" s="1670"/>
      <c r="F24" s="719">
        <v>594.07799999999997</v>
      </c>
      <c r="G24" s="719">
        <v>310.73241100000001</v>
      </c>
      <c r="H24" s="720">
        <v>2.1309999999999998</v>
      </c>
      <c r="I24" s="721">
        <v>906.94141100000013</v>
      </c>
      <c r="J24" s="716"/>
      <c r="K24" s="716"/>
      <c r="L24" s="716"/>
      <c r="M24" s="716"/>
      <c r="N24" s="716"/>
      <c r="O24" s="716"/>
      <c r="P24" s="716"/>
      <c r="Q24" s="716"/>
      <c r="R24" s="716"/>
      <c r="S24" s="716"/>
      <c r="T24" s="716"/>
      <c r="U24" s="716"/>
      <c r="V24" s="716"/>
      <c r="W24" s="716"/>
    </row>
    <row r="25" spans="1:23" ht="16.5" customHeight="1">
      <c r="A25" s="717"/>
      <c r="B25" s="722"/>
      <c r="C25" s="1638" t="s">
        <v>645</v>
      </c>
      <c r="D25" s="1639"/>
      <c r="E25" s="1670"/>
      <c r="F25" s="719">
        <v>138.19800000000001</v>
      </c>
      <c r="G25" s="719">
        <v>64.721999999999994</v>
      </c>
      <c r="H25" s="720">
        <v>0.78700000000000003</v>
      </c>
      <c r="I25" s="721">
        <v>203.70699999999999</v>
      </c>
      <c r="J25" s="716"/>
      <c r="K25" s="716"/>
      <c r="L25" s="716"/>
      <c r="M25" s="716"/>
      <c r="N25" s="716"/>
      <c r="O25" s="716"/>
      <c r="P25" s="716"/>
      <c r="Q25" s="716"/>
      <c r="R25" s="716"/>
      <c r="S25" s="716"/>
      <c r="T25" s="716"/>
      <c r="U25" s="716"/>
      <c r="V25" s="716"/>
      <c r="W25" s="716"/>
    </row>
    <row r="26" spans="1:23" ht="16.5" customHeight="1">
      <c r="A26" s="717"/>
      <c r="B26" s="725"/>
      <c r="C26" s="1638" t="s">
        <v>646</v>
      </c>
      <c r="D26" s="1639"/>
      <c r="E26" s="1670"/>
      <c r="F26" s="726">
        <v>1927.806</v>
      </c>
      <c r="G26" s="726">
        <v>1931.6152549999999</v>
      </c>
      <c r="H26" s="727">
        <v>75.980850000000004</v>
      </c>
      <c r="I26" s="721">
        <v>3935.4021050000001</v>
      </c>
      <c r="J26" s="716"/>
      <c r="K26" s="716"/>
      <c r="L26" s="716"/>
      <c r="M26" s="716"/>
      <c r="N26" s="716"/>
      <c r="O26" s="716"/>
      <c r="P26" s="716"/>
      <c r="Q26" s="716"/>
      <c r="R26" s="716"/>
      <c r="S26" s="716"/>
      <c r="T26" s="716"/>
      <c r="U26" s="716"/>
      <c r="V26" s="716"/>
      <c r="W26" s="716"/>
    </row>
    <row r="27" spans="1:23" ht="16.5" customHeight="1">
      <c r="A27" s="717"/>
      <c r="B27" s="725"/>
      <c r="C27" s="1638" t="s">
        <v>647</v>
      </c>
      <c r="D27" s="1639"/>
      <c r="E27" s="1670"/>
      <c r="F27" s="726">
        <v>450.26299999999998</v>
      </c>
      <c r="G27" s="726">
        <v>1895.000084</v>
      </c>
      <c r="H27" s="727">
        <v>50.063000000000002</v>
      </c>
      <c r="I27" s="721">
        <v>2395.3260839999998</v>
      </c>
      <c r="J27" s="716"/>
      <c r="K27" s="716"/>
      <c r="L27" s="716"/>
      <c r="M27" s="716"/>
      <c r="N27" s="716"/>
      <c r="O27" s="716"/>
      <c r="P27" s="716"/>
      <c r="Q27" s="716"/>
      <c r="R27" s="716"/>
      <c r="S27" s="716"/>
      <c r="T27" s="716"/>
      <c r="U27" s="716"/>
      <c r="V27" s="716"/>
      <c r="W27" s="716"/>
    </row>
    <row r="28" spans="1:23" ht="16.5" customHeight="1">
      <c r="A28" s="717"/>
      <c r="B28" s="725"/>
      <c r="C28" s="1638" t="s">
        <v>648</v>
      </c>
      <c r="D28" s="1639"/>
      <c r="E28" s="1670"/>
      <c r="F28" s="726">
        <v>1199.442</v>
      </c>
      <c r="G28" s="726">
        <v>309.87</v>
      </c>
      <c r="H28" s="727">
        <v>78.99027000000001</v>
      </c>
      <c r="I28" s="721">
        <v>1588.3022699999999</v>
      </c>
      <c r="J28" s="716"/>
      <c r="K28" s="716"/>
      <c r="L28" s="716"/>
      <c r="M28" s="716"/>
      <c r="N28" s="716"/>
      <c r="O28" s="716"/>
      <c r="P28" s="716"/>
      <c r="Q28" s="716"/>
      <c r="R28" s="716"/>
      <c r="S28" s="716"/>
      <c r="T28" s="716"/>
      <c r="U28" s="716"/>
      <c r="V28" s="716"/>
      <c r="W28" s="716"/>
    </row>
    <row r="29" spans="1:23" ht="16.5" customHeight="1">
      <c r="A29" s="728"/>
      <c r="B29" s="725"/>
      <c r="C29" s="1638" t="s">
        <v>649</v>
      </c>
      <c r="D29" s="1639"/>
      <c r="E29" s="1670"/>
      <c r="F29" s="726">
        <v>3850.93</v>
      </c>
      <c r="G29" s="726">
        <v>4417.848</v>
      </c>
      <c r="H29" s="727">
        <v>12.591670000000001</v>
      </c>
      <c r="I29" s="721">
        <v>8281.36967</v>
      </c>
      <c r="J29" s="716"/>
      <c r="K29" s="716"/>
      <c r="L29" s="716"/>
      <c r="M29" s="716"/>
      <c r="N29" s="716"/>
      <c r="O29" s="716"/>
      <c r="P29" s="716"/>
      <c r="Q29" s="716"/>
      <c r="R29" s="716"/>
      <c r="S29" s="716"/>
      <c r="T29" s="716"/>
      <c r="U29" s="716"/>
      <c r="V29" s="716"/>
      <c r="W29" s="716"/>
    </row>
    <row r="30" spans="1:23" ht="30" customHeight="1" thickBot="1">
      <c r="A30" s="728"/>
      <c r="B30" s="725"/>
      <c r="C30" s="1696" t="s">
        <v>650</v>
      </c>
      <c r="D30" s="1697"/>
      <c r="E30" s="1698"/>
      <c r="F30" s="726">
        <v>462.66899999999998</v>
      </c>
      <c r="G30" s="726">
        <v>255.70804500000003</v>
      </c>
      <c r="H30" s="727">
        <v>1.7027400000000001</v>
      </c>
      <c r="I30" s="721">
        <v>720.07978500000002</v>
      </c>
      <c r="J30" s="716"/>
      <c r="K30" s="716"/>
      <c r="L30" s="716"/>
      <c r="M30" s="716"/>
      <c r="N30" s="716"/>
      <c r="O30" s="716"/>
      <c r="P30" s="716"/>
      <c r="Q30" s="716"/>
      <c r="R30" s="716"/>
      <c r="S30" s="716"/>
      <c r="T30" s="716"/>
      <c r="U30" s="716"/>
      <c r="V30" s="716"/>
      <c r="W30" s="716"/>
    </row>
    <row r="31" spans="1:23" ht="25.5" customHeight="1">
      <c r="A31" s="712">
        <v>4</v>
      </c>
      <c r="B31" s="1683" t="s">
        <v>651</v>
      </c>
      <c r="C31" s="1684"/>
      <c r="D31" s="1684"/>
      <c r="E31" s="1685"/>
      <c r="F31" s="713">
        <v>50908.58</v>
      </c>
      <c r="G31" s="713">
        <v>14283.088286999999</v>
      </c>
      <c r="H31" s="714">
        <v>2494.9814799999999</v>
      </c>
      <c r="I31" s="721">
        <v>67686.64976700001</v>
      </c>
      <c r="J31" s="716"/>
      <c r="K31" s="716"/>
      <c r="L31" s="716"/>
      <c r="M31" s="716"/>
      <c r="N31" s="716"/>
      <c r="O31" s="716"/>
      <c r="P31" s="716"/>
      <c r="Q31" s="716"/>
      <c r="R31" s="716"/>
      <c r="S31" s="716"/>
      <c r="T31" s="716"/>
      <c r="U31" s="716"/>
      <c r="V31" s="716"/>
      <c r="W31" s="716"/>
    </row>
    <row r="32" spans="1:23" ht="25.5" customHeight="1">
      <c r="A32" s="662"/>
      <c r="B32" s="718"/>
      <c r="C32" s="1651" t="s">
        <v>652</v>
      </c>
      <c r="D32" s="1651"/>
      <c r="E32" s="1673"/>
      <c r="F32" s="719">
        <v>12696.762000000001</v>
      </c>
      <c r="G32" s="719">
        <v>4611.0473670000001</v>
      </c>
      <c r="H32" s="720">
        <v>1012.8579999999999</v>
      </c>
      <c r="I32" s="721">
        <v>18320.667366999998</v>
      </c>
      <c r="J32" s="716"/>
      <c r="K32" s="716"/>
      <c r="L32" s="716"/>
      <c r="M32" s="716"/>
      <c r="N32" s="716"/>
      <c r="O32" s="716"/>
      <c r="P32" s="716"/>
      <c r="Q32" s="716"/>
      <c r="R32" s="716"/>
      <c r="S32" s="716"/>
      <c r="T32" s="716"/>
      <c r="U32" s="716"/>
      <c r="V32" s="716"/>
      <c r="W32" s="716"/>
    </row>
    <row r="33" spans="1:23" ht="25.5" customHeight="1">
      <c r="A33" s="717"/>
      <c r="B33" s="722"/>
      <c r="C33" s="1651" t="s">
        <v>653</v>
      </c>
      <c r="D33" s="1651"/>
      <c r="E33" s="1673"/>
      <c r="F33" s="719">
        <v>833.04700000000003</v>
      </c>
      <c r="G33" s="719">
        <v>23.202000000000002</v>
      </c>
      <c r="H33" s="720">
        <v>170.994</v>
      </c>
      <c r="I33" s="721">
        <v>1027.2429999999999</v>
      </c>
      <c r="J33" s="716"/>
      <c r="K33" s="716"/>
      <c r="L33" s="716"/>
      <c r="M33" s="716"/>
      <c r="N33" s="716"/>
      <c r="O33" s="716"/>
      <c r="P33" s="716"/>
      <c r="Q33" s="716"/>
      <c r="R33" s="716"/>
      <c r="S33" s="716"/>
      <c r="T33" s="716"/>
      <c r="U33" s="716"/>
      <c r="V33" s="716"/>
      <c r="W33" s="716"/>
    </row>
    <row r="34" spans="1:23" ht="30.75" customHeight="1">
      <c r="A34" s="717"/>
      <c r="B34" s="722"/>
      <c r="C34" s="1651" t="s">
        <v>654</v>
      </c>
      <c r="D34" s="1651"/>
      <c r="E34" s="1673"/>
      <c r="F34" s="719">
        <v>831.13400000000001</v>
      </c>
      <c r="G34" s="719">
        <v>221.84628799999999</v>
      </c>
      <c r="H34" s="720">
        <v>49.442540000000001</v>
      </c>
      <c r="I34" s="721">
        <v>1102.422828</v>
      </c>
      <c r="J34" s="716"/>
      <c r="K34" s="716"/>
      <c r="L34" s="716"/>
      <c r="M34" s="716"/>
      <c r="N34" s="716"/>
      <c r="O34" s="716"/>
      <c r="P34" s="716"/>
      <c r="Q34" s="716"/>
      <c r="R34" s="716"/>
      <c r="S34" s="716"/>
      <c r="T34" s="716"/>
      <c r="U34" s="716"/>
      <c r="V34" s="716"/>
      <c r="W34" s="716"/>
    </row>
    <row r="35" spans="1:23" ht="25.5" customHeight="1">
      <c r="A35" s="717"/>
      <c r="B35" s="718"/>
      <c r="C35" s="1651" t="s">
        <v>655</v>
      </c>
      <c r="D35" s="1651"/>
      <c r="E35" s="1673"/>
      <c r="F35" s="719">
        <v>11570.558000000001</v>
      </c>
      <c r="G35" s="719">
        <v>3185.181141</v>
      </c>
      <c r="H35" s="720">
        <v>534.46852999999999</v>
      </c>
      <c r="I35" s="721">
        <v>15290.207670999998</v>
      </c>
      <c r="J35" s="716"/>
      <c r="K35" s="716"/>
      <c r="L35" s="716"/>
      <c r="M35" s="716"/>
      <c r="N35" s="716"/>
      <c r="O35" s="716"/>
      <c r="P35" s="716"/>
      <c r="Q35" s="716"/>
      <c r="R35" s="716"/>
      <c r="S35" s="716"/>
      <c r="T35" s="716"/>
      <c r="U35" s="716"/>
      <c r="V35" s="716"/>
      <c r="W35" s="716"/>
    </row>
    <row r="36" spans="1:23" ht="27" customHeight="1">
      <c r="A36" s="717"/>
      <c r="B36" s="718"/>
      <c r="C36" s="1651" t="s">
        <v>656</v>
      </c>
      <c r="D36" s="1651"/>
      <c r="E36" s="1673"/>
      <c r="F36" s="729">
        <v>269.58499999999998</v>
      </c>
      <c r="G36" s="729">
        <v>69.42334000000001</v>
      </c>
      <c r="H36" s="730">
        <v>34.483719999999998</v>
      </c>
      <c r="I36" s="721">
        <v>373.49206000000004</v>
      </c>
      <c r="J36" s="716"/>
      <c r="K36" s="716"/>
      <c r="L36" s="716"/>
      <c r="M36" s="716"/>
      <c r="N36" s="716"/>
      <c r="O36" s="716"/>
      <c r="P36" s="716"/>
      <c r="Q36" s="716"/>
      <c r="R36" s="716"/>
      <c r="S36" s="716"/>
      <c r="T36" s="716"/>
      <c r="U36" s="716"/>
      <c r="V36" s="716"/>
      <c r="W36" s="716"/>
    </row>
    <row r="37" spans="1:23" ht="27" customHeight="1">
      <c r="A37" s="717"/>
      <c r="B37" s="718"/>
      <c r="C37" s="1651" t="s">
        <v>657</v>
      </c>
      <c r="D37" s="1651"/>
      <c r="E37" s="1673"/>
      <c r="F37" s="729">
        <v>6127.1130000000003</v>
      </c>
      <c r="G37" s="729">
        <v>1508.877678999999</v>
      </c>
      <c r="H37" s="730">
        <v>76.702939999999899</v>
      </c>
      <c r="I37" s="721">
        <v>7712.6936189999988</v>
      </c>
      <c r="J37" s="716"/>
      <c r="K37" s="716"/>
      <c r="L37" s="716"/>
      <c r="M37" s="716"/>
      <c r="N37" s="716"/>
      <c r="O37" s="716"/>
      <c r="P37" s="716"/>
      <c r="Q37" s="716"/>
      <c r="R37" s="716"/>
      <c r="S37" s="716"/>
      <c r="T37" s="716"/>
      <c r="U37" s="716"/>
      <c r="V37" s="716"/>
      <c r="W37" s="716"/>
    </row>
    <row r="38" spans="1:23" ht="27" customHeight="1">
      <c r="A38" s="717"/>
      <c r="B38" s="718"/>
      <c r="C38" s="1651" t="s">
        <v>658</v>
      </c>
      <c r="D38" s="1651"/>
      <c r="E38" s="1673"/>
      <c r="F38" s="729">
        <v>13.188000000000001</v>
      </c>
      <c r="G38" s="729">
        <v>0</v>
      </c>
      <c r="H38" s="730">
        <v>0</v>
      </c>
      <c r="I38" s="721">
        <v>13.188000000000001</v>
      </c>
      <c r="J38" s="716"/>
      <c r="K38" s="716"/>
      <c r="L38" s="716"/>
      <c r="M38" s="716"/>
      <c r="N38" s="716"/>
      <c r="O38" s="716"/>
      <c r="P38" s="716"/>
      <c r="Q38" s="716"/>
      <c r="R38" s="716"/>
      <c r="S38" s="716"/>
      <c r="T38" s="716"/>
      <c r="U38" s="716"/>
      <c r="V38" s="716"/>
      <c r="W38" s="716"/>
    </row>
    <row r="39" spans="1:23" ht="27.75" customHeight="1">
      <c r="A39" s="717"/>
      <c r="B39" s="718"/>
      <c r="C39" s="1651" t="s">
        <v>659</v>
      </c>
      <c r="D39" s="1651"/>
      <c r="E39" s="1673"/>
      <c r="F39" s="729">
        <v>197.83199999999999</v>
      </c>
      <c r="G39" s="729">
        <v>62.217046000000003</v>
      </c>
      <c r="H39" s="730">
        <v>2.835</v>
      </c>
      <c r="I39" s="721">
        <v>262.88404599999996</v>
      </c>
      <c r="J39" s="716"/>
      <c r="K39" s="716"/>
      <c r="L39" s="716"/>
      <c r="M39" s="716"/>
      <c r="N39" s="716"/>
      <c r="O39" s="716"/>
      <c r="P39" s="716"/>
      <c r="Q39" s="716"/>
      <c r="R39" s="716"/>
      <c r="S39" s="716"/>
      <c r="T39" s="716"/>
      <c r="U39" s="716"/>
      <c r="V39" s="716"/>
      <c r="W39" s="716"/>
    </row>
    <row r="40" spans="1:23" ht="26.25" customHeight="1">
      <c r="A40" s="717"/>
      <c r="B40" s="718"/>
      <c r="C40" s="1651" t="s">
        <v>660</v>
      </c>
      <c r="D40" s="1651"/>
      <c r="E40" s="1673"/>
      <c r="F40" s="729">
        <v>15269.027</v>
      </c>
      <c r="G40" s="729">
        <v>3833.5425989999999</v>
      </c>
      <c r="H40" s="730">
        <v>393.97602000000001</v>
      </c>
      <c r="I40" s="721">
        <v>19496.545619</v>
      </c>
      <c r="J40" s="716"/>
      <c r="K40" s="716"/>
      <c r="L40" s="716"/>
      <c r="M40" s="716"/>
      <c r="N40" s="716"/>
      <c r="O40" s="716"/>
      <c r="P40" s="716"/>
      <c r="Q40" s="716"/>
      <c r="R40" s="716"/>
      <c r="S40" s="716"/>
      <c r="T40" s="716"/>
      <c r="U40" s="716"/>
      <c r="V40" s="716"/>
      <c r="W40" s="716"/>
    </row>
    <row r="41" spans="1:23" ht="29.25" customHeight="1">
      <c r="A41" s="717"/>
      <c r="B41" s="718"/>
      <c r="C41" s="1651" t="s">
        <v>661</v>
      </c>
      <c r="D41" s="1651"/>
      <c r="E41" s="1673"/>
      <c r="F41" s="729">
        <v>895.24</v>
      </c>
      <c r="G41" s="729">
        <v>441.66524499999997</v>
      </c>
      <c r="H41" s="730">
        <v>174.31120999999999</v>
      </c>
      <c r="I41" s="721">
        <v>1511.216455</v>
      </c>
      <c r="J41" s="716"/>
      <c r="K41" s="716"/>
      <c r="L41" s="716"/>
      <c r="M41" s="716"/>
      <c r="N41" s="716"/>
      <c r="O41" s="716"/>
      <c r="P41" s="716"/>
      <c r="Q41" s="716"/>
      <c r="R41" s="716"/>
      <c r="S41" s="716"/>
      <c r="T41" s="716"/>
      <c r="U41" s="716"/>
      <c r="V41" s="716"/>
      <c r="W41" s="716"/>
    </row>
    <row r="42" spans="1:23" ht="27" customHeight="1">
      <c r="A42" s="662"/>
      <c r="B42" s="718"/>
      <c r="C42" s="1651" t="s">
        <v>243</v>
      </c>
      <c r="D42" s="1651"/>
      <c r="E42" s="1673"/>
      <c r="F42" s="719">
        <v>0</v>
      </c>
      <c r="G42" s="719">
        <v>0</v>
      </c>
      <c r="H42" s="720">
        <v>0</v>
      </c>
      <c r="I42" s="721">
        <v>0</v>
      </c>
      <c r="J42" s="716"/>
      <c r="K42" s="716"/>
      <c r="L42" s="716"/>
      <c r="M42" s="716"/>
      <c r="N42" s="716"/>
      <c r="O42" s="716"/>
      <c r="P42" s="716"/>
      <c r="Q42" s="716"/>
      <c r="R42" s="716"/>
      <c r="S42" s="716"/>
      <c r="T42" s="716"/>
      <c r="U42" s="716"/>
      <c r="V42" s="716"/>
      <c r="W42" s="716"/>
    </row>
    <row r="43" spans="1:23" ht="27.75" customHeight="1" thickBot="1">
      <c r="A43" s="805"/>
      <c r="B43" s="806"/>
      <c r="C43" s="1704" t="s">
        <v>662</v>
      </c>
      <c r="D43" s="1705"/>
      <c r="E43" s="1706"/>
      <c r="F43" s="807">
        <v>2205.0940000000001</v>
      </c>
      <c r="G43" s="807">
        <v>326.08558199999891</v>
      </c>
      <c r="H43" s="808">
        <v>44.909519999999965</v>
      </c>
      <c r="I43" s="809">
        <v>2576.089101999999</v>
      </c>
      <c r="J43" s="716"/>
      <c r="K43" s="716"/>
      <c r="L43" s="716"/>
      <c r="M43" s="716"/>
      <c r="N43" s="716"/>
      <c r="O43" s="716"/>
      <c r="P43" s="716"/>
      <c r="Q43" s="716"/>
      <c r="R43" s="716"/>
      <c r="S43" s="716"/>
      <c r="T43" s="716"/>
      <c r="U43" s="716"/>
      <c r="V43" s="716"/>
      <c r="W43" s="716"/>
    </row>
    <row r="44" spans="1:23" ht="25.5" customHeight="1">
      <c r="A44" s="712">
        <v>5</v>
      </c>
      <c r="B44" s="1683" t="s">
        <v>663</v>
      </c>
      <c r="C44" s="1684"/>
      <c r="D44" s="1684"/>
      <c r="E44" s="1685"/>
      <c r="F44" s="713">
        <v>73024.243000000002</v>
      </c>
      <c r="G44" s="713">
        <v>22167.636242</v>
      </c>
      <c r="H44" s="714">
        <v>1927.6711799999998</v>
      </c>
      <c r="I44" s="715">
        <v>97119.550422</v>
      </c>
      <c r="J44" s="716"/>
      <c r="K44" s="716"/>
      <c r="L44" s="716"/>
      <c r="M44" s="716"/>
      <c r="N44" s="716"/>
      <c r="O44" s="716"/>
      <c r="P44" s="716"/>
      <c r="Q44" s="716"/>
      <c r="R44" s="716"/>
      <c r="S44" s="716"/>
      <c r="T44" s="716"/>
      <c r="U44" s="716"/>
      <c r="V44" s="716"/>
      <c r="W44" s="716"/>
    </row>
    <row r="45" spans="1:23" ht="25.5" customHeight="1">
      <c r="A45" s="717"/>
      <c r="B45" s="718"/>
      <c r="C45" s="1651" t="s">
        <v>664</v>
      </c>
      <c r="D45" s="1651"/>
      <c r="E45" s="1673"/>
      <c r="F45" s="719">
        <v>4390.5879999999997</v>
      </c>
      <c r="G45" s="719">
        <v>1787.182384</v>
      </c>
      <c r="H45" s="720">
        <v>302.78059999999999</v>
      </c>
      <c r="I45" s="721">
        <v>6480.5509839999995</v>
      </c>
      <c r="J45" s="716"/>
      <c r="K45" s="716"/>
      <c r="L45" s="716"/>
      <c r="M45" s="716"/>
      <c r="N45" s="716"/>
      <c r="O45" s="716"/>
      <c r="P45" s="716"/>
      <c r="Q45" s="716"/>
      <c r="R45" s="716"/>
      <c r="S45" s="716"/>
      <c r="T45" s="716"/>
      <c r="U45" s="716"/>
      <c r="V45" s="716"/>
      <c r="W45" s="716"/>
    </row>
    <row r="46" spans="1:23" ht="25.5" customHeight="1">
      <c r="A46" s="717"/>
      <c r="B46" s="718"/>
      <c r="C46" s="1651" t="s">
        <v>665</v>
      </c>
      <c r="D46" s="1651"/>
      <c r="E46" s="1673"/>
      <c r="F46" s="719">
        <v>137.10599999999999</v>
      </c>
      <c r="G46" s="719">
        <v>91.638999999999996</v>
      </c>
      <c r="H46" s="720">
        <v>0</v>
      </c>
      <c r="I46" s="721">
        <v>228.745</v>
      </c>
      <c r="J46" s="716"/>
      <c r="K46" s="716"/>
      <c r="L46" s="716"/>
      <c r="M46" s="716"/>
      <c r="N46" s="716"/>
      <c r="O46" s="716"/>
      <c r="P46" s="716"/>
      <c r="Q46" s="716"/>
      <c r="R46" s="716"/>
      <c r="S46" s="716"/>
      <c r="T46" s="716"/>
      <c r="U46" s="716"/>
      <c r="V46" s="716"/>
      <c r="W46" s="716"/>
    </row>
    <row r="47" spans="1:23" ht="25.5" customHeight="1">
      <c r="A47" s="717"/>
      <c r="B47" s="718"/>
      <c r="C47" s="1651" t="s">
        <v>666</v>
      </c>
      <c r="D47" s="1651"/>
      <c r="E47" s="1673"/>
      <c r="F47" s="719">
        <v>479.93799999999999</v>
      </c>
      <c r="G47" s="719">
        <v>214.369</v>
      </c>
      <c r="H47" s="720">
        <v>43.159870000000005</v>
      </c>
      <c r="I47" s="721">
        <v>737.46686999999997</v>
      </c>
      <c r="J47" s="716"/>
      <c r="K47" s="716"/>
      <c r="L47" s="716"/>
      <c r="M47" s="716"/>
      <c r="N47" s="716"/>
      <c r="O47" s="716"/>
      <c r="P47" s="716"/>
      <c r="Q47" s="716"/>
      <c r="R47" s="716"/>
      <c r="S47" s="716"/>
      <c r="T47" s="716"/>
      <c r="U47" s="716"/>
      <c r="V47" s="716"/>
      <c r="W47" s="716"/>
    </row>
    <row r="48" spans="1:23" ht="25.5" customHeight="1">
      <c r="A48" s="717"/>
      <c r="B48" s="718"/>
      <c r="C48" s="1651" t="s">
        <v>667</v>
      </c>
      <c r="D48" s="1651"/>
      <c r="E48" s="1673"/>
      <c r="F48" s="729">
        <v>17062.440999999999</v>
      </c>
      <c r="G48" s="729">
        <v>3571.4566179999997</v>
      </c>
      <c r="H48" s="730">
        <v>482.98921999999999</v>
      </c>
      <c r="I48" s="721">
        <v>21116.886837999999</v>
      </c>
      <c r="J48" s="716"/>
      <c r="K48" s="716"/>
      <c r="L48" s="716"/>
      <c r="M48" s="716"/>
      <c r="N48" s="716"/>
      <c r="O48" s="716"/>
      <c r="P48" s="716"/>
      <c r="Q48" s="716"/>
      <c r="R48" s="716"/>
      <c r="S48" s="716"/>
      <c r="T48" s="716"/>
      <c r="U48" s="716"/>
      <c r="V48" s="716"/>
      <c r="W48" s="716"/>
    </row>
    <row r="49" spans="1:23" ht="25.5" customHeight="1">
      <c r="A49" s="717"/>
      <c r="B49" s="718"/>
      <c r="C49" s="1651" t="s">
        <v>668</v>
      </c>
      <c r="D49" s="1651"/>
      <c r="E49" s="1673"/>
      <c r="F49" s="729">
        <v>94.364999999999995</v>
      </c>
      <c r="G49" s="729">
        <v>0.17499999999999999</v>
      </c>
      <c r="H49" s="730">
        <v>4.4229999999999998E-2</v>
      </c>
      <c r="I49" s="721">
        <v>94.584229999999991</v>
      </c>
      <c r="J49" s="716"/>
      <c r="K49" s="716"/>
      <c r="L49" s="716"/>
      <c r="M49" s="716"/>
      <c r="N49" s="716"/>
      <c r="O49" s="716"/>
      <c r="P49" s="716"/>
      <c r="Q49" s="716"/>
      <c r="R49" s="716"/>
      <c r="S49" s="716"/>
      <c r="T49" s="716"/>
      <c r="U49" s="716"/>
      <c r="V49" s="716"/>
      <c r="W49" s="716"/>
    </row>
    <row r="50" spans="1:23" ht="25.5" customHeight="1">
      <c r="A50" s="717"/>
      <c r="B50" s="718"/>
      <c r="C50" s="1651" t="s">
        <v>669</v>
      </c>
      <c r="D50" s="1651"/>
      <c r="E50" s="1673"/>
      <c r="F50" s="729">
        <v>5540.8010000000004</v>
      </c>
      <c r="G50" s="729">
        <v>3541.942348</v>
      </c>
      <c r="H50" s="730">
        <v>33.232999999999997</v>
      </c>
      <c r="I50" s="721">
        <v>9115.976348000002</v>
      </c>
      <c r="J50" s="716"/>
      <c r="K50" s="716"/>
      <c r="L50" s="716"/>
      <c r="M50" s="716"/>
      <c r="N50" s="716"/>
      <c r="O50" s="716"/>
      <c r="P50" s="716"/>
      <c r="Q50" s="716"/>
      <c r="R50" s="716"/>
      <c r="S50" s="716"/>
      <c r="T50" s="716"/>
      <c r="U50" s="716"/>
      <c r="V50" s="716"/>
      <c r="W50" s="716"/>
    </row>
    <row r="51" spans="1:23" ht="25.5" hidden="1" customHeight="1">
      <c r="A51" s="717"/>
      <c r="B51" s="718"/>
      <c r="C51" s="1651" t="s">
        <v>244</v>
      </c>
      <c r="D51" s="1651"/>
      <c r="E51" s="1673"/>
      <c r="F51" s="729">
        <v>0</v>
      </c>
      <c r="G51" s="729">
        <v>0</v>
      </c>
      <c r="H51" s="730">
        <v>0</v>
      </c>
      <c r="I51" s="721">
        <v>0</v>
      </c>
      <c r="J51" s="716"/>
      <c r="K51" s="716"/>
      <c r="L51" s="716"/>
      <c r="M51" s="716"/>
      <c r="N51" s="716"/>
      <c r="O51" s="716"/>
      <c r="P51" s="716"/>
      <c r="Q51" s="716"/>
      <c r="R51" s="716"/>
      <c r="S51" s="716"/>
      <c r="T51" s="716"/>
      <c r="U51" s="716"/>
      <c r="V51" s="716"/>
      <c r="W51" s="716"/>
    </row>
    <row r="52" spans="1:23" ht="27.75" customHeight="1">
      <c r="A52" s="739"/>
      <c r="B52" s="740"/>
      <c r="C52" s="1651" t="s">
        <v>670</v>
      </c>
      <c r="D52" s="1651"/>
      <c r="E52" s="1673"/>
      <c r="F52" s="729">
        <v>14.259</v>
      </c>
      <c r="G52" s="729">
        <v>6.117</v>
      </c>
      <c r="H52" s="730">
        <v>0</v>
      </c>
      <c r="I52" s="721">
        <v>20.376000000000001</v>
      </c>
      <c r="J52" s="716"/>
      <c r="K52" s="716"/>
      <c r="L52" s="716"/>
      <c r="M52" s="716"/>
      <c r="N52" s="716"/>
      <c r="O52" s="716"/>
      <c r="P52" s="716"/>
      <c r="Q52" s="716"/>
      <c r="R52" s="716"/>
      <c r="S52" s="716"/>
      <c r="T52" s="716"/>
      <c r="U52" s="716"/>
      <c r="V52" s="716"/>
      <c r="W52" s="716"/>
    </row>
    <row r="53" spans="1:23" ht="25.5" customHeight="1">
      <c r="A53" s="739"/>
      <c r="B53" s="740"/>
      <c r="C53" s="1651" t="s">
        <v>671</v>
      </c>
      <c r="D53" s="1651"/>
      <c r="E53" s="1673"/>
      <c r="F53" s="729">
        <v>36987.305999999997</v>
      </c>
      <c r="G53" s="729">
        <v>9890.891434000001</v>
      </c>
      <c r="H53" s="730">
        <v>520.02783999999997</v>
      </c>
      <c r="I53" s="721">
        <v>47398.225274000004</v>
      </c>
      <c r="J53" s="716"/>
      <c r="K53" s="716"/>
      <c r="L53" s="716"/>
      <c r="M53" s="716"/>
      <c r="N53" s="716"/>
      <c r="O53" s="716"/>
      <c r="P53" s="716"/>
      <c r="Q53" s="716"/>
      <c r="R53" s="716"/>
      <c r="S53" s="716"/>
      <c r="T53" s="716"/>
      <c r="U53" s="716"/>
      <c r="V53" s="716"/>
      <c r="W53" s="716"/>
    </row>
    <row r="54" spans="1:23" ht="25.5" customHeight="1">
      <c r="A54" s="739"/>
      <c r="B54" s="740"/>
      <c r="C54" s="1651" t="s">
        <v>672</v>
      </c>
      <c r="D54" s="1651"/>
      <c r="E54" s="1673"/>
      <c r="F54" s="729">
        <v>277.15899999999999</v>
      </c>
      <c r="G54" s="729">
        <v>427.73703799999998</v>
      </c>
      <c r="H54" s="730">
        <v>46.868550000000006</v>
      </c>
      <c r="I54" s="721">
        <v>751.764588</v>
      </c>
      <c r="J54" s="716"/>
      <c r="K54" s="716"/>
      <c r="L54" s="716"/>
      <c r="M54" s="716"/>
      <c r="N54" s="716"/>
      <c r="O54" s="716"/>
      <c r="P54" s="716"/>
      <c r="Q54" s="716"/>
      <c r="R54" s="716"/>
      <c r="S54" s="716"/>
      <c r="T54" s="716"/>
      <c r="U54" s="716"/>
      <c r="V54" s="716"/>
      <c r="W54" s="716"/>
    </row>
    <row r="55" spans="1:23" ht="25.5" customHeight="1">
      <c r="A55" s="717"/>
      <c r="B55" s="718"/>
      <c r="C55" s="1651" t="s">
        <v>673</v>
      </c>
      <c r="D55" s="1651"/>
      <c r="E55" s="1673"/>
      <c r="F55" s="729">
        <v>6281.64</v>
      </c>
      <c r="G55" s="729">
        <v>1451.3530000000001</v>
      </c>
      <c r="H55" s="730">
        <v>376.47800000000001</v>
      </c>
      <c r="I55" s="721">
        <v>8109.4709999999995</v>
      </c>
      <c r="J55" s="716"/>
      <c r="K55" s="716"/>
      <c r="L55" s="716"/>
      <c r="M55" s="716"/>
      <c r="N55" s="716"/>
      <c r="O55" s="716"/>
      <c r="P55" s="716"/>
      <c r="Q55" s="716"/>
      <c r="R55" s="716"/>
      <c r="S55" s="716"/>
      <c r="T55" s="716"/>
      <c r="U55" s="716"/>
      <c r="V55" s="716"/>
      <c r="W55" s="716"/>
    </row>
    <row r="56" spans="1:23" ht="25.5" customHeight="1">
      <c r="A56" s="717"/>
      <c r="B56" s="718"/>
      <c r="C56" s="1647" t="s">
        <v>286</v>
      </c>
      <c r="D56" s="1647"/>
      <c r="E56" s="1678"/>
      <c r="F56" s="729">
        <v>0</v>
      </c>
      <c r="G56" s="729">
        <v>0</v>
      </c>
      <c r="H56" s="730">
        <v>0</v>
      </c>
      <c r="I56" s="721">
        <v>0</v>
      </c>
      <c r="J56" s="716"/>
      <c r="K56" s="716"/>
      <c r="L56" s="716"/>
      <c r="M56" s="716"/>
      <c r="N56" s="716"/>
      <c r="O56" s="716"/>
      <c r="P56" s="716"/>
      <c r="Q56" s="716"/>
      <c r="R56" s="716"/>
      <c r="S56" s="716"/>
      <c r="T56" s="716"/>
      <c r="U56" s="716"/>
      <c r="V56" s="716"/>
      <c r="W56" s="716"/>
    </row>
    <row r="57" spans="1:23" ht="27" customHeight="1">
      <c r="A57" s="739"/>
      <c r="B57" s="740"/>
      <c r="C57" s="1651" t="s">
        <v>674</v>
      </c>
      <c r="D57" s="1651"/>
      <c r="E57" s="1673"/>
      <c r="F57" s="729">
        <v>161.55500000000001</v>
      </c>
      <c r="G57" s="729">
        <v>81.111000000000004</v>
      </c>
      <c r="H57" s="730">
        <v>0</v>
      </c>
      <c r="I57" s="721">
        <v>242.666</v>
      </c>
      <c r="J57" s="716"/>
      <c r="K57" s="716"/>
      <c r="L57" s="716"/>
      <c r="M57" s="716"/>
      <c r="N57" s="716"/>
      <c r="O57" s="716"/>
      <c r="P57" s="716"/>
      <c r="Q57" s="716"/>
      <c r="R57" s="716"/>
      <c r="S57" s="716"/>
      <c r="T57" s="716"/>
      <c r="U57" s="716"/>
      <c r="V57" s="716"/>
      <c r="W57" s="716"/>
    </row>
    <row r="58" spans="1:23" ht="25.5" customHeight="1">
      <c r="A58" s="739"/>
      <c r="B58" s="740"/>
      <c r="C58" s="1651" t="s">
        <v>675</v>
      </c>
      <c r="D58" s="1651"/>
      <c r="E58" s="1673"/>
      <c r="F58" s="729">
        <v>0</v>
      </c>
      <c r="G58" s="729">
        <v>76.075000000000003</v>
      </c>
      <c r="H58" s="730">
        <v>0.23599999999999999</v>
      </c>
      <c r="I58" s="721">
        <v>76.311000000000007</v>
      </c>
      <c r="J58" s="716"/>
      <c r="K58" s="716"/>
      <c r="L58" s="716"/>
      <c r="M58" s="716"/>
      <c r="N58" s="716"/>
      <c r="O58" s="716"/>
      <c r="P58" s="716"/>
      <c r="Q58" s="716"/>
      <c r="R58" s="716"/>
      <c r="S58" s="716"/>
      <c r="T58" s="716"/>
      <c r="U58" s="716"/>
      <c r="V58" s="716"/>
      <c r="W58" s="716"/>
    </row>
    <row r="59" spans="1:23" ht="30.75" customHeight="1">
      <c r="A59" s="739"/>
      <c r="B59" s="740"/>
      <c r="C59" s="1651" t="s">
        <v>676</v>
      </c>
      <c r="D59" s="1651"/>
      <c r="E59" s="1673"/>
      <c r="F59" s="729">
        <v>0</v>
      </c>
      <c r="G59" s="729">
        <v>0</v>
      </c>
      <c r="H59" s="730">
        <v>50.167830000000002</v>
      </c>
      <c r="I59" s="721">
        <v>50.167830000000002</v>
      </c>
      <c r="J59" s="716"/>
      <c r="K59" s="716"/>
      <c r="L59" s="716"/>
      <c r="M59" s="716"/>
      <c r="N59" s="716"/>
      <c r="O59" s="716"/>
      <c r="P59" s="716"/>
      <c r="Q59" s="716"/>
      <c r="R59" s="716"/>
      <c r="S59" s="716"/>
      <c r="T59" s="716"/>
      <c r="U59" s="716"/>
      <c r="V59" s="716"/>
      <c r="W59" s="716"/>
    </row>
    <row r="60" spans="1:23" ht="28.5" customHeight="1" thickBot="1">
      <c r="A60" s="717"/>
      <c r="B60" s="718"/>
      <c r="C60" s="1651" t="s">
        <v>677</v>
      </c>
      <c r="D60" s="1651"/>
      <c r="E60" s="1673"/>
      <c r="F60" s="729">
        <v>1597.085</v>
      </c>
      <c r="G60" s="729">
        <v>1027.5874200000001</v>
      </c>
      <c r="H60" s="730">
        <v>71.686040000000006</v>
      </c>
      <c r="I60" s="721">
        <v>2696.3584599999999</v>
      </c>
      <c r="J60" s="716"/>
      <c r="K60" s="716"/>
      <c r="L60" s="716"/>
      <c r="M60" s="716"/>
      <c r="N60" s="716"/>
      <c r="O60" s="716"/>
      <c r="P60" s="716"/>
      <c r="Q60" s="716"/>
      <c r="R60" s="716"/>
      <c r="S60" s="716"/>
      <c r="T60" s="716"/>
      <c r="U60" s="716"/>
      <c r="V60" s="716"/>
      <c r="W60" s="716"/>
    </row>
    <row r="61" spans="1:23" ht="25.5" customHeight="1">
      <c r="A61" s="712">
        <v>6</v>
      </c>
      <c r="B61" s="1683" t="s">
        <v>678</v>
      </c>
      <c r="C61" s="1684"/>
      <c r="D61" s="1684"/>
      <c r="E61" s="1685"/>
      <c r="F61" s="713">
        <v>15999.909</v>
      </c>
      <c r="G61" s="713">
        <v>6556.5357739999999</v>
      </c>
      <c r="H61" s="714">
        <v>512.36973</v>
      </c>
      <c r="I61" s="721">
        <v>23068.814504000002</v>
      </c>
      <c r="J61" s="716"/>
      <c r="K61" s="716"/>
      <c r="L61" s="716"/>
      <c r="M61" s="716"/>
      <c r="N61" s="716"/>
      <c r="O61" s="716"/>
      <c r="P61" s="716"/>
      <c r="Q61" s="716"/>
      <c r="R61" s="716"/>
      <c r="S61" s="716"/>
      <c r="T61" s="716"/>
      <c r="U61" s="716"/>
      <c r="V61" s="716"/>
      <c r="W61" s="716"/>
    </row>
    <row r="62" spans="1:23" ht="25.5" customHeight="1">
      <c r="A62" s="717"/>
      <c r="B62" s="718"/>
      <c r="C62" s="1651" t="s">
        <v>679</v>
      </c>
      <c r="D62" s="1651"/>
      <c r="E62" s="1673"/>
      <c r="F62" s="719">
        <v>628.97699999999998</v>
      </c>
      <c r="G62" s="719">
        <v>138.845</v>
      </c>
      <c r="H62" s="720">
        <v>6.3129999999999997</v>
      </c>
      <c r="I62" s="721">
        <v>774.13499999999999</v>
      </c>
      <c r="J62" s="716"/>
      <c r="K62" s="716"/>
      <c r="L62" s="716"/>
      <c r="M62" s="716"/>
      <c r="N62" s="716"/>
      <c r="O62" s="716"/>
      <c r="P62" s="716"/>
      <c r="Q62" s="716"/>
      <c r="R62" s="716"/>
      <c r="S62" s="716"/>
      <c r="T62" s="716"/>
      <c r="U62" s="716"/>
      <c r="V62" s="716"/>
      <c r="W62" s="716"/>
    </row>
    <row r="63" spans="1:23" ht="25.5" hidden="1" customHeight="1" thickBot="1">
      <c r="A63" s="717"/>
      <c r="B63" s="718"/>
      <c r="C63" s="1638" t="s">
        <v>245</v>
      </c>
      <c r="D63" s="1639"/>
      <c r="E63" s="1670"/>
      <c r="F63" s="719">
        <v>0</v>
      </c>
      <c r="G63" s="719">
        <v>0</v>
      </c>
      <c r="H63" s="719">
        <v>0</v>
      </c>
      <c r="I63" s="721">
        <v>0</v>
      </c>
      <c r="J63" s="716"/>
      <c r="K63" s="716"/>
      <c r="L63" s="716"/>
      <c r="M63" s="716"/>
      <c r="N63" s="716"/>
      <c r="O63" s="716"/>
      <c r="P63" s="716"/>
      <c r="Q63" s="716"/>
      <c r="R63" s="716"/>
      <c r="S63" s="716"/>
      <c r="T63" s="716"/>
      <c r="U63" s="716"/>
      <c r="V63" s="716"/>
      <c r="W63" s="716"/>
    </row>
    <row r="64" spans="1:23" ht="27.75" customHeight="1">
      <c r="A64" s="717"/>
      <c r="B64" s="718"/>
      <c r="C64" s="1638" t="s">
        <v>680</v>
      </c>
      <c r="D64" s="1639"/>
      <c r="E64" s="1670"/>
      <c r="F64" s="719">
        <v>12.452999999999999</v>
      </c>
      <c r="G64" s="719">
        <v>0</v>
      </c>
      <c r="H64" s="720">
        <v>0</v>
      </c>
      <c r="I64" s="721">
        <v>12.452999999999999</v>
      </c>
      <c r="J64" s="716"/>
      <c r="K64" s="716"/>
      <c r="L64" s="716"/>
      <c r="M64" s="716"/>
      <c r="N64" s="716"/>
      <c r="O64" s="716"/>
      <c r="P64" s="716"/>
      <c r="Q64" s="716"/>
      <c r="R64" s="716"/>
      <c r="S64" s="716"/>
      <c r="T64" s="716"/>
      <c r="U64" s="716"/>
      <c r="V64" s="716"/>
      <c r="W64" s="716"/>
    </row>
    <row r="65" spans="1:23" ht="25.5" customHeight="1">
      <c r="A65" s="717"/>
      <c r="B65" s="718"/>
      <c r="C65" s="1638" t="s">
        <v>681</v>
      </c>
      <c r="D65" s="1639"/>
      <c r="E65" s="1670"/>
      <c r="F65" s="719">
        <v>3801.3939999999998</v>
      </c>
      <c r="G65" s="719">
        <v>1524.9880029999999</v>
      </c>
      <c r="H65" s="720">
        <v>285.12065000000001</v>
      </c>
      <c r="I65" s="721">
        <v>5611.5026530000005</v>
      </c>
      <c r="J65" s="716"/>
      <c r="K65" s="716"/>
      <c r="L65" s="716"/>
      <c r="M65" s="716"/>
      <c r="N65" s="716"/>
      <c r="O65" s="716"/>
      <c r="P65" s="716"/>
      <c r="Q65" s="716"/>
      <c r="R65" s="716"/>
      <c r="S65" s="716"/>
      <c r="T65" s="716"/>
      <c r="U65" s="716"/>
      <c r="V65" s="716"/>
      <c r="W65" s="716"/>
    </row>
    <row r="66" spans="1:23" ht="27.75" customHeight="1">
      <c r="A66" s="717"/>
      <c r="B66" s="718"/>
      <c r="C66" s="1651" t="s">
        <v>682</v>
      </c>
      <c r="D66" s="1651"/>
      <c r="E66" s="1673"/>
      <c r="F66" s="719">
        <v>6.36</v>
      </c>
      <c r="G66" s="719">
        <v>3.6539999999999999</v>
      </c>
      <c r="H66" s="720">
        <v>0</v>
      </c>
      <c r="I66" s="721">
        <v>10.013999999999999</v>
      </c>
      <c r="J66" s="716"/>
      <c r="K66" s="716"/>
      <c r="L66" s="716"/>
      <c r="M66" s="716"/>
      <c r="N66" s="716"/>
      <c r="O66" s="716"/>
      <c r="P66" s="716"/>
      <c r="Q66" s="716"/>
      <c r="R66" s="716"/>
      <c r="S66" s="716"/>
      <c r="T66" s="716"/>
      <c r="U66" s="716"/>
      <c r="V66" s="716"/>
      <c r="W66" s="716"/>
    </row>
    <row r="67" spans="1:23" ht="25.5" customHeight="1">
      <c r="A67" s="717"/>
      <c r="B67" s="718"/>
      <c r="C67" s="1651" t="s">
        <v>683</v>
      </c>
      <c r="D67" s="1651"/>
      <c r="E67" s="1673"/>
      <c r="F67" s="729">
        <v>0</v>
      </c>
      <c r="G67" s="729">
        <v>159.00299999999999</v>
      </c>
      <c r="H67" s="730">
        <v>9.1759799999999991</v>
      </c>
      <c r="I67" s="721">
        <v>168.17898000000002</v>
      </c>
      <c r="J67" s="716"/>
      <c r="K67" s="716"/>
      <c r="L67" s="716"/>
      <c r="M67" s="716"/>
      <c r="N67" s="716"/>
      <c r="O67" s="716"/>
      <c r="P67" s="716"/>
      <c r="Q67" s="716"/>
      <c r="R67" s="716"/>
      <c r="S67" s="716"/>
      <c r="T67" s="716"/>
      <c r="U67" s="716"/>
      <c r="V67" s="716"/>
      <c r="W67" s="716"/>
    </row>
    <row r="68" spans="1:23" ht="25.5" customHeight="1">
      <c r="A68" s="717"/>
      <c r="B68" s="718"/>
      <c r="C68" s="1651" t="s">
        <v>246</v>
      </c>
      <c r="D68" s="1651"/>
      <c r="E68" s="1673"/>
      <c r="F68" s="729">
        <v>0</v>
      </c>
      <c r="G68" s="729">
        <v>0</v>
      </c>
      <c r="H68" s="729">
        <v>0</v>
      </c>
      <c r="I68" s="721">
        <v>0</v>
      </c>
      <c r="J68" s="716"/>
      <c r="K68" s="716"/>
      <c r="L68" s="716"/>
      <c r="M68" s="716"/>
      <c r="N68" s="716"/>
      <c r="O68" s="716"/>
      <c r="P68" s="716"/>
      <c r="Q68" s="716"/>
      <c r="R68" s="716"/>
      <c r="S68" s="716"/>
      <c r="T68" s="716"/>
      <c r="U68" s="716"/>
      <c r="V68" s="716"/>
      <c r="W68" s="716"/>
    </row>
    <row r="69" spans="1:23" ht="29.25" customHeight="1">
      <c r="A69" s="717"/>
      <c r="B69" s="718"/>
      <c r="C69" s="1651" t="s">
        <v>247</v>
      </c>
      <c r="D69" s="1651"/>
      <c r="E69" s="1673"/>
      <c r="F69" s="729">
        <v>0</v>
      </c>
      <c r="G69" s="729">
        <v>0</v>
      </c>
      <c r="H69" s="729">
        <v>0</v>
      </c>
      <c r="I69" s="721">
        <v>0</v>
      </c>
      <c r="J69" s="716"/>
      <c r="K69" s="716"/>
      <c r="L69" s="716"/>
      <c r="M69" s="716"/>
      <c r="N69" s="716"/>
      <c r="O69" s="716"/>
      <c r="P69" s="716"/>
      <c r="Q69" s="716"/>
      <c r="R69" s="716"/>
      <c r="S69" s="716"/>
      <c r="T69" s="716"/>
      <c r="U69" s="716"/>
      <c r="V69" s="716"/>
      <c r="W69" s="716"/>
    </row>
    <row r="70" spans="1:23" ht="25.5" customHeight="1">
      <c r="A70" s="717"/>
      <c r="B70" s="718"/>
      <c r="C70" s="1638" t="s">
        <v>684</v>
      </c>
      <c r="D70" s="1639"/>
      <c r="E70" s="1670"/>
      <c r="F70" s="729">
        <v>8356.3940000000002</v>
      </c>
      <c r="G70" s="729">
        <v>3711.9848390000002</v>
      </c>
      <c r="H70" s="730">
        <v>91.264990000000012</v>
      </c>
      <c r="I70" s="721">
        <v>12159.643829000001</v>
      </c>
      <c r="J70" s="716"/>
      <c r="K70" s="716"/>
      <c r="L70" s="716"/>
      <c r="M70" s="716"/>
      <c r="N70" s="716"/>
      <c r="O70" s="716"/>
      <c r="P70" s="716"/>
      <c r="Q70" s="716"/>
      <c r="R70" s="716"/>
      <c r="S70" s="716"/>
      <c r="T70" s="716"/>
      <c r="U70" s="716"/>
      <c r="V70" s="716"/>
      <c r="W70" s="716"/>
    </row>
    <row r="71" spans="1:23" ht="29.25" customHeight="1">
      <c r="A71" s="717"/>
      <c r="B71" s="718"/>
      <c r="C71" s="1651" t="s">
        <v>685</v>
      </c>
      <c r="D71" s="1651"/>
      <c r="E71" s="1673"/>
      <c r="F71" s="719">
        <v>21.09</v>
      </c>
      <c r="G71" s="719">
        <v>104.791932</v>
      </c>
      <c r="H71" s="720">
        <v>12.46416</v>
      </c>
      <c r="I71" s="721">
        <v>138.346092</v>
      </c>
      <c r="J71" s="716"/>
      <c r="K71" s="716"/>
      <c r="L71" s="716"/>
      <c r="M71" s="716"/>
      <c r="N71" s="716"/>
      <c r="O71" s="716"/>
      <c r="P71" s="716"/>
      <c r="Q71" s="716"/>
      <c r="R71" s="716"/>
      <c r="S71" s="716"/>
      <c r="T71" s="716"/>
      <c r="U71" s="716"/>
      <c r="V71" s="716"/>
      <c r="W71" s="716"/>
    </row>
    <row r="72" spans="1:23" ht="27.75" customHeight="1">
      <c r="A72" s="728"/>
      <c r="B72" s="746"/>
      <c r="C72" s="1689" t="s">
        <v>686</v>
      </c>
      <c r="D72" s="1689"/>
      <c r="E72" s="1690"/>
      <c r="F72" s="747">
        <v>16.388999999999999</v>
      </c>
      <c r="G72" s="747">
        <v>45.743000000000002</v>
      </c>
      <c r="H72" s="748">
        <v>0</v>
      </c>
      <c r="I72" s="749">
        <v>62.131999999999998</v>
      </c>
      <c r="J72" s="716"/>
      <c r="K72" s="716"/>
      <c r="L72" s="716"/>
      <c r="M72" s="716"/>
      <c r="N72" s="716"/>
      <c r="O72" s="716"/>
      <c r="P72" s="716"/>
      <c r="Q72" s="716"/>
      <c r="R72" s="716"/>
      <c r="S72" s="716"/>
      <c r="T72" s="716"/>
      <c r="U72" s="716"/>
      <c r="V72" s="716"/>
      <c r="W72" s="716"/>
    </row>
    <row r="73" spans="1:23" ht="27" customHeight="1">
      <c r="A73" s="717"/>
      <c r="B73" s="718"/>
      <c r="C73" s="1651" t="s">
        <v>287</v>
      </c>
      <c r="D73" s="1651"/>
      <c r="E73" s="1673"/>
      <c r="F73" s="729">
        <v>0</v>
      </c>
      <c r="G73" s="729">
        <v>0</v>
      </c>
      <c r="H73" s="730">
        <v>0</v>
      </c>
      <c r="I73" s="721">
        <v>0</v>
      </c>
      <c r="J73" s="716"/>
      <c r="K73" s="716"/>
      <c r="L73" s="716"/>
      <c r="M73" s="716"/>
      <c r="N73" s="716"/>
      <c r="O73" s="716"/>
      <c r="P73" s="716"/>
      <c r="Q73" s="716"/>
      <c r="R73" s="716"/>
      <c r="S73" s="716"/>
      <c r="T73" s="716"/>
      <c r="U73" s="716"/>
      <c r="V73" s="716"/>
      <c r="W73" s="716"/>
    </row>
    <row r="74" spans="1:23" ht="27.75" customHeight="1">
      <c r="A74" s="717"/>
      <c r="B74" s="718"/>
      <c r="C74" s="1651" t="s">
        <v>248</v>
      </c>
      <c r="D74" s="1651"/>
      <c r="E74" s="1673"/>
      <c r="F74" s="729">
        <v>52.405999999999999</v>
      </c>
      <c r="G74" s="729">
        <v>0</v>
      </c>
      <c r="H74" s="730">
        <v>0</v>
      </c>
      <c r="I74" s="721">
        <v>52.405999999999999</v>
      </c>
      <c r="J74" s="716"/>
      <c r="K74" s="716"/>
      <c r="L74" s="716"/>
      <c r="M74" s="716"/>
      <c r="N74" s="716"/>
      <c r="O74" s="716"/>
      <c r="P74" s="716"/>
      <c r="Q74" s="716"/>
      <c r="R74" s="716"/>
      <c r="S74" s="716"/>
      <c r="T74" s="716"/>
      <c r="U74" s="716"/>
      <c r="V74" s="716"/>
      <c r="W74" s="716"/>
    </row>
    <row r="75" spans="1:23" ht="25.5" customHeight="1">
      <c r="A75" s="717"/>
      <c r="B75" s="718"/>
      <c r="C75" s="1638" t="s">
        <v>687</v>
      </c>
      <c r="D75" s="1639"/>
      <c r="E75" s="1670"/>
      <c r="F75" s="719">
        <v>0</v>
      </c>
      <c r="G75" s="719">
        <v>4.8470000000000004</v>
      </c>
      <c r="H75" s="720">
        <v>0</v>
      </c>
      <c r="I75" s="721">
        <v>4.8470000000000004</v>
      </c>
      <c r="J75" s="716"/>
      <c r="K75" s="716"/>
      <c r="L75" s="716"/>
      <c r="M75" s="716"/>
      <c r="N75" s="716"/>
      <c r="O75" s="716"/>
      <c r="P75" s="716"/>
      <c r="Q75" s="716"/>
      <c r="R75" s="716"/>
      <c r="S75" s="716"/>
      <c r="T75" s="716"/>
      <c r="U75" s="716"/>
      <c r="V75" s="716"/>
      <c r="W75" s="716"/>
    </row>
    <row r="76" spans="1:23" ht="27.75" hidden="1" customHeight="1">
      <c r="A76" s="739"/>
      <c r="B76" s="732"/>
      <c r="C76" s="1652" t="s">
        <v>249</v>
      </c>
      <c r="D76" s="1652"/>
      <c r="E76" s="1679"/>
      <c r="F76" s="729">
        <v>0</v>
      </c>
      <c r="G76" s="729">
        <v>0</v>
      </c>
      <c r="H76" s="729">
        <v>0</v>
      </c>
      <c r="I76" s="733">
        <v>0</v>
      </c>
      <c r="J76" s="716"/>
      <c r="K76" s="716"/>
      <c r="L76" s="716"/>
      <c r="M76" s="716"/>
      <c r="N76" s="716"/>
      <c r="O76" s="716"/>
      <c r="P76" s="716"/>
      <c r="Q76" s="716"/>
      <c r="R76" s="716"/>
      <c r="S76" s="716"/>
      <c r="T76" s="716"/>
      <c r="U76" s="716"/>
      <c r="V76" s="716"/>
      <c r="W76" s="716"/>
    </row>
    <row r="77" spans="1:23" ht="25.5" customHeight="1" thickBot="1">
      <c r="A77" s="741"/>
      <c r="B77" s="742"/>
      <c r="C77" s="1696" t="s">
        <v>688</v>
      </c>
      <c r="D77" s="1697"/>
      <c r="E77" s="1698"/>
      <c r="F77" s="743">
        <v>3104.4459999999999</v>
      </c>
      <c r="G77" s="743">
        <v>862.67899999999997</v>
      </c>
      <c r="H77" s="744">
        <v>108.03094999999999</v>
      </c>
      <c r="I77" s="745">
        <v>4075.1559500000003</v>
      </c>
      <c r="J77" s="716"/>
      <c r="K77" s="716"/>
      <c r="L77" s="716"/>
      <c r="M77" s="716"/>
      <c r="N77" s="716"/>
      <c r="O77" s="716"/>
      <c r="P77" s="716"/>
      <c r="Q77" s="716"/>
      <c r="R77" s="716"/>
      <c r="S77" s="716"/>
      <c r="T77" s="716"/>
      <c r="U77" s="716"/>
      <c r="V77" s="716"/>
      <c r="W77" s="716"/>
    </row>
    <row r="78" spans="1:23" ht="25.5" customHeight="1" thickBot="1">
      <c r="A78" s="750">
        <v>7</v>
      </c>
      <c r="B78" s="1693" t="s">
        <v>689</v>
      </c>
      <c r="C78" s="1694"/>
      <c r="D78" s="1694"/>
      <c r="E78" s="1695"/>
      <c r="F78" s="751">
        <v>630.08399999999995</v>
      </c>
      <c r="G78" s="751">
        <v>300</v>
      </c>
      <c r="H78" s="752">
        <v>0</v>
      </c>
      <c r="I78" s="738">
        <v>930.08399999999995</v>
      </c>
      <c r="J78" s="716"/>
      <c r="K78" s="716"/>
      <c r="L78" s="716"/>
      <c r="M78" s="716"/>
      <c r="N78" s="716"/>
      <c r="O78" s="716"/>
      <c r="P78" s="716"/>
      <c r="Q78" s="716"/>
      <c r="R78" s="716"/>
      <c r="S78" s="716"/>
      <c r="T78" s="716"/>
      <c r="U78" s="716"/>
      <c r="V78" s="716"/>
      <c r="W78" s="716"/>
    </row>
    <row r="79" spans="1:23" ht="25.5" hidden="1" customHeight="1" thickBot="1">
      <c r="A79" s="728"/>
      <c r="B79" s="746"/>
      <c r="C79" s="1689" t="s">
        <v>251</v>
      </c>
      <c r="D79" s="1689"/>
      <c r="E79" s="1690"/>
      <c r="F79" s="726">
        <v>0</v>
      </c>
      <c r="G79" s="726">
        <v>0</v>
      </c>
      <c r="H79" s="727">
        <v>0</v>
      </c>
      <c r="I79" s="749">
        <v>0</v>
      </c>
      <c r="J79" s="716"/>
      <c r="K79" s="716"/>
      <c r="L79" s="716"/>
      <c r="M79" s="716"/>
      <c r="N79" s="716"/>
      <c r="O79" s="716"/>
      <c r="P79" s="716"/>
      <c r="Q79" s="716"/>
      <c r="R79" s="716"/>
      <c r="S79" s="716"/>
      <c r="T79" s="716"/>
      <c r="U79" s="716"/>
      <c r="V79" s="716"/>
      <c r="W79" s="716"/>
    </row>
    <row r="80" spans="1:23" ht="25.5" hidden="1" customHeight="1" thickBot="1">
      <c r="A80" s="717"/>
      <c r="B80" s="718"/>
      <c r="C80" s="1651" t="s">
        <v>288</v>
      </c>
      <c r="D80" s="1651"/>
      <c r="E80" s="1673"/>
      <c r="F80" s="719">
        <v>0</v>
      </c>
      <c r="G80" s="719">
        <v>0</v>
      </c>
      <c r="H80" s="719">
        <v>0</v>
      </c>
      <c r="I80" s="721">
        <v>0</v>
      </c>
      <c r="J80" s="716"/>
      <c r="K80" s="716"/>
      <c r="L80" s="716"/>
      <c r="M80" s="716"/>
      <c r="N80" s="716"/>
      <c r="O80" s="716"/>
      <c r="P80" s="716"/>
      <c r="Q80" s="716"/>
      <c r="R80" s="716"/>
      <c r="S80" s="716"/>
      <c r="T80" s="716"/>
      <c r="U80" s="716"/>
      <c r="V80" s="716"/>
      <c r="W80" s="716"/>
    </row>
    <row r="81" spans="1:23" ht="25.5" customHeight="1" thickBot="1">
      <c r="A81" s="717"/>
      <c r="B81" s="718"/>
      <c r="C81" s="1651" t="s">
        <v>690</v>
      </c>
      <c r="D81" s="1651"/>
      <c r="E81" s="1673"/>
      <c r="F81" s="719">
        <v>630.08399999999995</v>
      </c>
      <c r="G81" s="719">
        <v>300</v>
      </c>
      <c r="H81" s="720">
        <v>0</v>
      </c>
      <c r="I81" s="721">
        <v>930.08399999999995</v>
      </c>
      <c r="J81" s="716"/>
      <c r="K81" s="716"/>
      <c r="L81" s="716"/>
      <c r="M81" s="716"/>
      <c r="N81" s="716"/>
      <c r="O81" s="716"/>
      <c r="P81" s="716"/>
      <c r="Q81" s="716"/>
      <c r="R81" s="716"/>
      <c r="S81" s="716"/>
      <c r="T81" s="716"/>
      <c r="U81" s="716"/>
      <c r="V81" s="716"/>
      <c r="W81" s="716"/>
    </row>
    <row r="82" spans="1:23" ht="25.5" customHeight="1">
      <c r="A82" s="712">
        <v>8</v>
      </c>
      <c r="B82" s="1686" t="s">
        <v>691</v>
      </c>
      <c r="C82" s="1687"/>
      <c r="D82" s="1687"/>
      <c r="E82" s="1688"/>
      <c r="F82" s="713">
        <v>5955.7809999999999</v>
      </c>
      <c r="G82" s="713">
        <v>10146.52</v>
      </c>
      <c r="H82" s="713">
        <v>2043.2373700000001</v>
      </c>
      <c r="I82" s="721">
        <v>18145.538370000002</v>
      </c>
      <c r="J82" s="716"/>
      <c r="K82" s="716"/>
      <c r="L82" s="716"/>
      <c r="M82" s="716"/>
      <c r="N82" s="716"/>
      <c r="O82" s="716"/>
      <c r="P82" s="716"/>
      <c r="Q82" s="716"/>
      <c r="R82" s="716"/>
      <c r="S82" s="716"/>
      <c r="T82" s="716"/>
      <c r="U82" s="716"/>
      <c r="V82" s="716"/>
      <c r="W82" s="716"/>
    </row>
    <row r="83" spans="1:23" ht="25.5" customHeight="1">
      <c r="A83" s="717"/>
      <c r="B83" s="718"/>
      <c r="C83" s="1651" t="s">
        <v>692</v>
      </c>
      <c r="D83" s="1651"/>
      <c r="E83" s="1673"/>
      <c r="F83" s="719">
        <v>2250.6849999999999</v>
      </c>
      <c r="G83" s="719">
        <v>2859.6610000000001</v>
      </c>
      <c r="H83" s="720">
        <v>11.982370000000001</v>
      </c>
      <c r="I83" s="721">
        <v>5122.3283700000002</v>
      </c>
      <c r="J83" s="716"/>
      <c r="K83" s="716"/>
      <c r="L83" s="716"/>
      <c r="M83" s="716"/>
      <c r="N83" s="716"/>
      <c r="O83" s="716"/>
      <c r="P83" s="716"/>
      <c r="Q83" s="716"/>
      <c r="R83" s="716"/>
      <c r="S83" s="716"/>
      <c r="T83" s="716"/>
      <c r="U83" s="716"/>
      <c r="V83" s="716"/>
      <c r="W83" s="716"/>
    </row>
    <row r="84" spans="1:23" ht="25.5" customHeight="1">
      <c r="A84" s="717"/>
      <c r="B84" s="718"/>
      <c r="C84" s="1651" t="s">
        <v>693</v>
      </c>
      <c r="D84" s="1651"/>
      <c r="E84" s="1673"/>
      <c r="F84" s="719">
        <v>1470.37</v>
      </c>
      <c r="G84" s="719">
        <v>1146.079</v>
      </c>
      <c r="H84" s="720">
        <v>226.274</v>
      </c>
      <c r="I84" s="721">
        <v>2842.723</v>
      </c>
      <c r="J84" s="716"/>
      <c r="K84" s="716"/>
      <c r="L84" s="716"/>
      <c r="M84" s="716"/>
      <c r="N84" s="716"/>
      <c r="O84" s="716"/>
      <c r="P84" s="716"/>
      <c r="Q84" s="716"/>
      <c r="R84" s="716"/>
      <c r="S84" s="716"/>
      <c r="T84" s="716"/>
      <c r="U84" s="716"/>
      <c r="V84" s="716"/>
      <c r="W84" s="716"/>
    </row>
    <row r="85" spans="1:23" ht="25.5" customHeight="1">
      <c r="A85" s="717"/>
      <c r="B85" s="718"/>
      <c r="C85" s="1651" t="s">
        <v>694</v>
      </c>
      <c r="D85" s="1651"/>
      <c r="E85" s="1673"/>
      <c r="F85" s="719">
        <v>0</v>
      </c>
      <c r="G85" s="719">
        <v>22.347000000000001</v>
      </c>
      <c r="H85" s="720">
        <v>0</v>
      </c>
      <c r="I85" s="721">
        <v>22.347000000000001</v>
      </c>
      <c r="J85" s="716"/>
      <c r="K85" s="716"/>
      <c r="L85" s="716"/>
      <c r="M85" s="716"/>
      <c r="N85" s="716"/>
      <c r="O85" s="716"/>
      <c r="P85" s="716"/>
      <c r="Q85" s="716"/>
      <c r="R85" s="716"/>
      <c r="S85" s="716"/>
      <c r="T85" s="716"/>
      <c r="U85" s="716"/>
      <c r="V85" s="716"/>
      <c r="W85" s="716"/>
    </row>
    <row r="86" spans="1:23" ht="25.5" customHeight="1">
      <c r="A86" s="728"/>
      <c r="B86" s="718"/>
      <c r="C86" s="1651" t="s">
        <v>695</v>
      </c>
      <c r="D86" s="1651"/>
      <c r="E86" s="1673"/>
      <c r="F86" s="726">
        <v>2234.7260000000001</v>
      </c>
      <c r="G86" s="726">
        <v>6112.5460000000003</v>
      </c>
      <c r="H86" s="727">
        <v>1802.5830000000001</v>
      </c>
      <c r="I86" s="721">
        <v>10149.855</v>
      </c>
      <c r="J86" s="716"/>
      <c r="K86" s="716"/>
      <c r="L86" s="716"/>
      <c r="M86" s="716"/>
      <c r="N86" s="716"/>
      <c r="O86" s="716"/>
      <c r="P86" s="716"/>
      <c r="Q86" s="716"/>
      <c r="R86" s="716"/>
      <c r="S86" s="716"/>
      <c r="T86" s="716"/>
      <c r="U86" s="716"/>
      <c r="V86" s="716"/>
      <c r="W86" s="716"/>
    </row>
    <row r="87" spans="1:23" ht="25.5" hidden="1" customHeight="1">
      <c r="A87" s="728"/>
      <c r="B87" s="753"/>
      <c r="C87" s="1638" t="s">
        <v>252</v>
      </c>
      <c r="D87" s="1639"/>
      <c r="E87" s="1670"/>
      <c r="F87" s="726">
        <v>0</v>
      </c>
      <c r="G87" s="726">
        <v>0</v>
      </c>
      <c r="H87" s="726">
        <v>0</v>
      </c>
      <c r="I87" s="721">
        <v>0</v>
      </c>
      <c r="J87" s="716"/>
      <c r="K87" s="716"/>
      <c r="L87" s="716"/>
      <c r="M87" s="716"/>
      <c r="N87" s="716"/>
      <c r="O87" s="716"/>
      <c r="P87" s="716"/>
      <c r="Q87" s="716"/>
      <c r="R87" s="716"/>
      <c r="S87" s="716"/>
      <c r="T87" s="716"/>
      <c r="U87" s="716"/>
      <c r="V87" s="716"/>
      <c r="W87" s="716"/>
    </row>
    <row r="88" spans="1:23" ht="25.5" customHeight="1">
      <c r="A88" s="728"/>
      <c r="B88" s="753"/>
      <c r="C88" s="1638" t="s">
        <v>696</v>
      </c>
      <c r="D88" s="1639"/>
      <c r="E88" s="1670"/>
      <c r="F88" s="726">
        <v>0</v>
      </c>
      <c r="G88" s="726">
        <v>0</v>
      </c>
      <c r="H88" s="727">
        <v>2.3980000000000001</v>
      </c>
      <c r="I88" s="721">
        <v>2.3980000000000001</v>
      </c>
      <c r="J88" s="716"/>
      <c r="K88" s="716"/>
      <c r="L88" s="716"/>
      <c r="M88" s="716"/>
      <c r="N88" s="716"/>
      <c r="O88" s="716"/>
      <c r="P88" s="716"/>
      <c r="Q88" s="716"/>
      <c r="R88" s="716"/>
      <c r="S88" s="716"/>
      <c r="T88" s="716"/>
      <c r="U88" s="716"/>
      <c r="V88" s="716"/>
      <c r="W88" s="716"/>
    </row>
    <row r="89" spans="1:23" ht="25.5" customHeight="1" thickBot="1">
      <c r="A89" s="728"/>
      <c r="B89" s="753"/>
      <c r="C89" s="1638" t="s">
        <v>697</v>
      </c>
      <c r="D89" s="1639"/>
      <c r="E89" s="1670"/>
      <c r="F89" s="726">
        <v>0</v>
      </c>
      <c r="G89" s="726">
        <v>5.8869999999999996</v>
      </c>
      <c r="H89" s="727">
        <v>0</v>
      </c>
      <c r="I89" s="721">
        <v>5.8869999999999996</v>
      </c>
      <c r="J89" s="716"/>
      <c r="K89" s="716"/>
      <c r="L89" s="716"/>
      <c r="M89" s="716"/>
      <c r="N89" s="716"/>
      <c r="O89" s="716"/>
      <c r="P89" s="716"/>
      <c r="Q89" s="716"/>
      <c r="R89" s="716"/>
      <c r="S89" s="716"/>
      <c r="T89" s="716"/>
      <c r="U89" s="716"/>
      <c r="V89" s="716"/>
      <c r="W89" s="716"/>
    </row>
    <row r="90" spans="1:23" ht="25.5" hidden="1" customHeight="1">
      <c r="A90" s="717" t="s">
        <v>253</v>
      </c>
      <c r="B90" s="722"/>
      <c r="C90" s="1634" t="s">
        <v>254</v>
      </c>
      <c r="D90" s="1635"/>
      <c r="E90" s="1674"/>
      <c r="F90" s="726">
        <v>0</v>
      </c>
      <c r="G90" s="726">
        <v>0</v>
      </c>
      <c r="H90" s="727">
        <v>0</v>
      </c>
      <c r="I90" s="721">
        <v>0</v>
      </c>
      <c r="J90" s="716"/>
      <c r="K90" s="716"/>
      <c r="L90" s="716"/>
      <c r="M90" s="716"/>
      <c r="N90" s="716"/>
      <c r="O90" s="716"/>
      <c r="P90" s="716"/>
      <c r="Q90" s="716"/>
      <c r="R90" s="716"/>
      <c r="S90" s="716"/>
      <c r="T90" s="716"/>
      <c r="U90" s="716"/>
      <c r="V90" s="716"/>
      <c r="W90" s="716"/>
    </row>
    <row r="91" spans="1:23" ht="25.5" customHeight="1">
      <c r="A91" s="712">
        <v>9</v>
      </c>
      <c r="B91" s="1686" t="s">
        <v>698</v>
      </c>
      <c r="C91" s="1687"/>
      <c r="D91" s="1687"/>
      <c r="E91" s="1688"/>
      <c r="F91" s="713">
        <v>0</v>
      </c>
      <c r="G91" s="713">
        <v>183.52</v>
      </c>
      <c r="H91" s="714">
        <v>0</v>
      </c>
      <c r="I91" s="721">
        <v>183.52</v>
      </c>
      <c r="J91" s="716"/>
      <c r="K91" s="716"/>
      <c r="L91" s="716"/>
      <c r="M91" s="716"/>
      <c r="N91" s="716"/>
      <c r="O91" s="716"/>
      <c r="P91" s="716"/>
      <c r="Q91" s="716"/>
      <c r="R91" s="716"/>
      <c r="S91" s="716"/>
      <c r="T91" s="716"/>
      <c r="U91" s="716"/>
      <c r="V91" s="716"/>
      <c r="W91" s="716"/>
    </row>
    <row r="92" spans="1:23" ht="25.5" hidden="1" customHeight="1" thickBot="1">
      <c r="A92" s="717"/>
      <c r="B92" s="718"/>
      <c r="C92" s="1651" t="s">
        <v>256</v>
      </c>
      <c r="D92" s="1651"/>
      <c r="E92" s="1673"/>
      <c r="F92" s="719">
        <v>0</v>
      </c>
      <c r="G92" s="719">
        <v>0</v>
      </c>
      <c r="H92" s="720">
        <v>0</v>
      </c>
      <c r="I92" s="721">
        <v>0</v>
      </c>
      <c r="J92" s="716"/>
      <c r="K92" s="716"/>
      <c r="L92" s="716"/>
      <c r="M92" s="716"/>
      <c r="N92" s="716"/>
      <c r="O92" s="716"/>
      <c r="P92" s="716"/>
      <c r="Q92" s="716"/>
      <c r="R92" s="716"/>
      <c r="S92" s="716"/>
      <c r="T92" s="716"/>
      <c r="U92" s="716"/>
      <c r="V92" s="716"/>
      <c r="W92" s="716"/>
    </row>
    <row r="93" spans="1:23" ht="25.5" customHeight="1" thickBot="1">
      <c r="A93" s="717"/>
      <c r="B93" s="718"/>
      <c r="C93" s="1651" t="s">
        <v>699</v>
      </c>
      <c r="D93" s="1651"/>
      <c r="E93" s="1673"/>
      <c r="F93" s="719">
        <v>0</v>
      </c>
      <c r="G93" s="719">
        <v>183.52</v>
      </c>
      <c r="H93" s="720">
        <v>0</v>
      </c>
      <c r="I93" s="721">
        <v>183.52</v>
      </c>
      <c r="J93" s="716"/>
      <c r="K93" s="716"/>
      <c r="L93" s="716"/>
      <c r="M93" s="716"/>
      <c r="N93" s="716"/>
      <c r="O93" s="716"/>
      <c r="P93" s="716"/>
      <c r="Q93" s="716"/>
      <c r="R93" s="716"/>
      <c r="S93" s="716"/>
      <c r="T93" s="716"/>
      <c r="U93" s="716"/>
      <c r="V93" s="716"/>
      <c r="W93" s="716"/>
    </row>
    <row r="94" spans="1:23" ht="31.5" hidden="1" customHeight="1">
      <c r="A94" s="717" t="s">
        <v>257</v>
      </c>
      <c r="B94" s="718"/>
      <c r="C94" s="1651" t="s">
        <v>258</v>
      </c>
      <c r="D94" s="1651"/>
      <c r="E94" s="1673"/>
      <c r="F94" s="719">
        <v>0</v>
      </c>
      <c r="G94" s="719">
        <v>0</v>
      </c>
      <c r="H94" s="720">
        <v>0</v>
      </c>
      <c r="I94" s="721">
        <v>0</v>
      </c>
      <c r="J94" s="716"/>
      <c r="K94" s="716"/>
      <c r="L94" s="716"/>
      <c r="M94" s="716"/>
      <c r="N94" s="716"/>
      <c r="O94" s="716"/>
      <c r="P94" s="716"/>
      <c r="Q94" s="716"/>
      <c r="R94" s="716"/>
      <c r="S94" s="716"/>
      <c r="T94" s="716"/>
      <c r="U94" s="716"/>
      <c r="V94" s="716"/>
      <c r="W94" s="716"/>
    </row>
    <row r="95" spans="1:23" ht="25.5" customHeight="1">
      <c r="A95" s="712">
        <v>10</v>
      </c>
      <c r="B95" s="1686" t="s">
        <v>700</v>
      </c>
      <c r="C95" s="1687"/>
      <c r="D95" s="1687"/>
      <c r="E95" s="1688"/>
      <c r="F95" s="713">
        <v>4467.8919999999998</v>
      </c>
      <c r="G95" s="713">
        <v>1223.4649999999999</v>
      </c>
      <c r="H95" s="714">
        <v>0</v>
      </c>
      <c r="I95" s="721">
        <v>5691.357</v>
      </c>
      <c r="J95" s="716"/>
      <c r="K95" s="716"/>
      <c r="L95" s="716"/>
      <c r="M95" s="716"/>
      <c r="N95" s="716"/>
      <c r="O95" s="716"/>
      <c r="P95" s="716"/>
      <c r="Q95" s="716"/>
      <c r="R95" s="716"/>
      <c r="S95" s="716"/>
      <c r="T95" s="716"/>
      <c r="U95" s="716"/>
      <c r="V95" s="716"/>
      <c r="W95" s="716"/>
    </row>
    <row r="96" spans="1:23" ht="25.5" hidden="1" customHeight="1" thickBot="1">
      <c r="A96" s="754" t="s">
        <v>259</v>
      </c>
      <c r="B96" s="718"/>
      <c r="C96" s="1651" t="s">
        <v>260</v>
      </c>
      <c r="D96" s="1651"/>
      <c r="E96" s="1673"/>
      <c r="F96" s="719">
        <v>0</v>
      </c>
      <c r="G96" s="719">
        <v>0</v>
      </c>
      <c r="H96" s="720">
        <v>0</v>
      </c>
      <c r="I96" s="721">
        <v>0</v>
      </c>
      <c r="J96" s="716"/>
      <c r="K96" s="716"/>
      <c r="L96" s="716"/>
      <c r="M96" s="716"/>
      <c r="N96" s="716"/>
      <c r="O96" s="716"/>
      <c r="P96" s="716"/>
      <c r="Q96" s="716"/>
      <c r="R96" s="716"/>
      <c r="S96" s="716"/>
      <c r="T96" s="716"/>
      <c r="U96" s="716"/>
      <c r="V96" s="716"/>
      <c r="W96" s="716"/>
    </row>
    <row r="97" spans="1:23" ht="25.5" customHeight="1">
      <c r="A97" s="754"/>
      <c r="B97" s="718"/>
      <c r="C97" s="1651" t="s">
        <v>701</v>
      </c>
      <c r="D97" s="1651"/>
      <c r="E97" s="1673"/>
      <c r="F97" s="719">
        <v>4360.5990000000002</v>
      </c>
      <c r="G97" s="719">
        <v>1223.4649999999999</v>
      </c>
      <c r="H97" s="720">
        <v>0</v>
      </c>
      <c r="I97" s="721">
        <v>5584.0640000000003</v>
      </c>
      <c r="J97" s="716"/>
      <c r="K97" s="716"/>
      <c r="L97" s="716"/>
      <c r="M97" s="716"/>
      <c r="N97" s="716"/>
      <c r="O97" s="716"/>
      <c r="P97" s="716"/>
      <c r="Q97" s="716"/>
      <c r="R97" s="716"/>
      <c r="S97" s="716"/>
      <c r="T97" s="716"/>
      <c r="U97" s="716"/>
      <c r="V97" s="716"/>
      <c r="W97" s="716"/>
    </row>
    <row r="98" spans="1:23" ht="25.5" hidden="1" customHeight="1">
      <c r="A98" s="754"/>
      <c r="B98" s="718"/>
      <c r="C98" s="1651" t="s">
        <v>261</v>
      </c>
      <c r="D98" s="1651"/>
      <c r="E98" s="1673"/>
      <c r="F98" s="719">
        <v>0</v>
      </c>
      <c r="G98" s="719">
        <v>0</v>
      </c>
      <c r="H98" s="720">
        <v>0</v>
      </c>
      <c r="I98" s="721">
        <v>0</v>
      </c>
      <c r="J98" s="716"/>
      <c r="K98" s="716"/>
      <c r="L98" s="716"/>
      <c r="M98" s="716"/>
      <c r="N98" s="716"/>
      <c r="O98" s="716"/>
      <c r="P98" s="716"/>
      <c r="Q98" s="716"/>
      <c r="R98" s="716"/>
      <c r="S98" s="716"/>
      <c r="T98" s="716"/>
      <c r="U98" s="716"/>
      <c r="V98" s="716"/>
      <c r="W98" s="716"/>
    </row>
    <row r="99" spans="1:23" ht="25.5" customHeight="1" thickBot="1">
      <c r="A99" s="754"/>
      <c r="B99" s="718"/>
      <c r="C99" s="1651" t="s">
        <v>702</v>
      </c>
      <c r="D99" s="1651"/>
      <c r="E99" s="1673"/>
      <c r="F99" s="719">
        <v>107.29300000000001</v>
      </c>
      <c r="G99" s="719">
        <v>0</v>
      </c>
      <c r="H99" s="720">
        <v>0</v>
      </c>
      <c r="I99" s="721">
        <v>107.29300000000001</v>
      </c>
      <c r="J99" s="716"/>
      <c r="K99" s="716"/>
      <c r="L99" s="716"/>
      <c r="M99" s="716"/>
      <c r="N99" s="716"/>
      <c r="O99" s="716"/>
      <c r="P99" s="716"/>
      <c r="Q99" s="716"/>
      <c r="R99" s="716"/>
      <c r="S99" s="716"/>
      <c r="T99" s="716"/>
      <c r="U99" s="716"/>
      <c r="V99" s="716"/>
      <c r="W99" s="716"/>
    </row>
    <row r="100" spans="1:23" ht="25.5" customHeight="1">
      <c r="A100" s="712">
        <v>11</v>
      </c>
      <c r="B100" s="1683" t="s">
        <v>703</v>
      </c>
      <c r="C100" s="1684"/>
      <c r="D100" s="1684"/>
      <c r="E100" s="1685"/>
      <c r="F100" s="713">
        <v>961.73199999999997</v>
      </c>
      <c r="G100" s="713">
        <v>548.14320599999996</v>
      </c>
      <c r="H100" s="714">
        <v>61.119949999999996</v>
      </c>
      <c r="I100" s="721">
        <v>1570.995156</v>
      </c>
      <c r="J100" s="716"/>
      <c r="K100" s="716"/>
      <c r="L100" s="716"/>
      <c r="M100" s="716"/>
      <c r="N100" s="716"/>
      <c r="O100" s="716"/>
      <c r="P100" s="716"/>
      <c r="Q100" s="716"/>
      <c r="R100" s="716"/>
      <c r="S100" s="716"/>
      <c r="T100" s="716"/>
      <c r="U100" s="716"/>
      <c r="V100" s="716"/>
      <c r="W100" s="716"/>
    </row>
    <row r="101" spans="1:23" ht="25.5" customHeight="1">
      <c r="A101" s="717"/>
      <c r="B101" s="718"/>
      <c r="C101" s="1651" t="s">
        <v>704</v>
      </c>
      <c r="D101" s="1651"/>
      <c r="E101" s="1673"/>
      <c r="F101" s="719">
        <v>26.181999999999999</v>
      </c>
      <c r="G101" s="719">
        <v>52.689</v>
      </c>
      <c r="H101" s="720">
        <v>10.61599</v>
      </c>
      <c r="I101" s="721">
        <v>89.486990000000006</v>
      </c>
      <c r="J101" s="716"/>
      <c r="K101" s="716"/>
      <c r="L101" s="716"/>
      <c r="M101" s="716"/>
      <c r="N101" s="716"/>
      <c r="O101" s="716"/>
      <c r="P101" s="716"/>
      <c r="Q101" s="716"/>
      <c r="R101" s="716"/>
      <c r="S101" s="716"/>
      <c r="T101" s="716"/>
      <c r="U101" s="716"/>
      <c r="V101" s="716"/>
      <c r="W101" s="716"/>
    </row>
    <row r="102" spans="1:23" ht="25.5" customHeight="1">
      <c r="A102" s="717"/>
      <c r="B102" s="718"/>
      <c r="C102" s="1651" t="s">
        <v>705</v>
      </c>
      <c r="D102" s="1651"/>
      <c r="E102" s="1673"/>
      <c r="F102" s="719">
        <v>10.164</v>
      </c>
      <c r="G102" s="719">
        <v>53.506101000000001</v>
      </c>
      <c r="H102" s="720">
        <v>0.41095999999999994</v>
      </c>
      <c r="I102" s="721">
        <v>64.081061000000005</v>
      </c>
      <c r="J102" s="716"/>
      <c r="K102" s="716"/>
      <c r="L102" s="716"/>
      <c r="M102" s="716"/>
      <c r="N102" s="716"/>
      <c r="O102" s="716"/>
      <c r="P102" s="716"/>
      <c r="Q102" s="716"/>
      <c r="R102" s="716"/>
      <c r="S102" s="716"/>
      <c r="T102" s="716"/>
      <c r="U102" s="716"/>
      <c r="V102" s="716"/>
      <c r="W102" s="716"/>
    </row>
    <row r="103" spans="1:23" ht="25.5" customHeight="1">
      <c r="A103" s="717"/>
      <c r="B103" s="718"/>
      <c r="C103" s="1651" t="s">
        <v>706</v>
      </c>
      <c r="D103" s="1651"/>
      <c r="E103" s="1673"/>
      <c r="F103" s="719">
        <v>890.35199999999998</v>
      </c>
      <c r="G103" s="719">
        <v>392.251105</v>
      </c>
      <c r="H103" s="720">
        <v>50.093000000000004</v>
      </c>
      <c r="I103" s="721">
        <v>1332.696105</v>
      </c>
      <c r="J103" s="716"/>
      <c r="K103" s="716"/>
      <c r="L103" s="716"/>
      <c r="M103" s="716"/>
      <c r="N103" s="716"/>
      <c r="O103" s="716"/>
      <c r="P103" s="716"/>
      <c r="Q103" s="716"/>
      <c r="R103" s="716"/>
      <c r="S103" s="716"/>
      <c r="T103" s="716"/>
      <c r="U103" s="716"/>
      <c r="V103" s="716"/>
      <c r="W103" s="716"/>
    </row>
    <row r="104" spans="1:23" ht="25.5" customHeight="1">
      <c r="A104" s="717"/>
      <c r="B104" s="718"/>
      <c r="C104" s="1651" t="s">
        <v>707</v>
      </c>
      <c r="D104" s="1651"/>
      <c r="E104" s="1673"/>
      <c r="F104" s="719">
        <v>0</v>
      </c>
      <c r="G104" s="719">
        <v>12.84</v>
      </c>
      <c r="H104" s="720">
        <v>0</v>
      </c>
      <c r="I104" s="721">
        <v>12.84</v>
      </c>
      <c r="J104" s="716"/>
      <c r="K104" s="716"/>
      <c r="L104" s="716"/>
      <c r="M104" s="716"/>
      <c r="N104" s="716"/>
      <c r="O104" s="716"/>
      <c r="P104" s="716"/>
      <c r="Q104" s="716"/>
      <c r="R104" s="716"/>
      <c r="S104" s="716"/>
      <c r="T104" s="716"/>
      <c r="U104" s="716"/>
      <c r="V104" s="716"/>
      <c r="W104" s="716"/>
    </row>
    <row r="105" spans="1:23" ht="25.5" customHeight="1">
      <c r="A105" s="728"/>
      <c r="B105" s="746"/>
      <c r="C105" s="1651" t="s">
        <v>708</v>
      </c>
      <c r="D105" s="1651"/>
      <c r="E105" s="1673"/>
      <c r="F105" s="726">
        <v>23.08</v>
      </c>
      <c r="G105" s="726">
        <v>36.438000000000002</v>
      </c>
      <c r="H105" s="727">
        <v>0</v>
      </c>
      <c r="I105" s="721">
        <v>59.518000000000001</v>
      </c>
      <c r="J105" s="716"/>
      <c r="K105" s="716"/>
      <c r="L105" s="716"/>
      <c r="M105" s="716"/>
      <c r="N105" s="716"/>
      <c r="O105" s="716"/>
      <c r="P105" s="716"/>
      <c r="Q105" s="716"/>
      <c r="R105" s="716"/>
      <c r="S105" s="716"/>
      <c r="T105" s="716"/>
      <c r="U105" s="716"/>
      <c r="V105" s="716"/>
      <c r="W105" s="716"/>
    </row>
    <row r="106" spans="1:23" ht="25.5" customHeight="1">
      <c r="A106" s="728"/>
      <c r="B106" s="746"/>
      <c r="C106" s="1651" t="s">
        <v>709</v>
      </c>
      <c r="D106" s="1651"/>
      <c r="E106" s="1673"/>
      <c r="F106" s="726">
        <v>10.252000000000001</v>
      </c>
      <c r="G106" s="726">
        <v>5.0000000000000001E-3</v>
      </c>
      <c r="H106" s="727">
        <v>0</v>
      </c>
      <c r="I106" s="721">
        <v>10.257</v>
      </c>
      <c r="J106" s="716"/>
      <c r="K106" s="716"/>
      <c r="L106" s="716"/>
      <c r="M106" s="716"/>
      <c r="N106" s="716"/>
      <c r="O106" s="716"/>
      <c r="P106" s="716"/>
      <c r="Q106" s="716"/>
      <c r="R106" s="716"/>
      <c r="S106" s="716"/>
      <c r="T106" s="716"/>
      <c r="U106" s="716"/>
      <c r="V106" s="716"/>
      <c r="W106" s="716"/>
    </row>
    <row r="107" spans="1:23" ht="25.5" customHeight="1" thickBot="1">
      <c r="A107" s="728"/>
      <c r="B107" s="746"/>
      <c r="C107" s="1651" t="s">
        <v>710</v>
      </c>
      <c r="D107" s="1651"/>
      <c r="E107" s="1673"/>
      <c r="F107" s="726">
        <v>1.702</v>
      </c>
      <c r="G107" s="726">
        <v>0.41399999999999998</v>
      </c>
      <c r="H107" s="727">
        <v>0</v>
      </c>
      <c r="I107" s="721">
        <v>2.1160000000000001</v>
      </c>
      <c r="J107" s="716"/>
      <c r="K107" s="716"/>
      <c r="L107" s="716"/>
      <c r="M107" s="716"/>
      <c r="N107" s="716"/>
      <c r="O107" s="716"/>
      <c r="P107" s="716"/>
      <c r="Q107" s="716"/>
      <c r="R107" s="716"/>
      <c r="S107" s="716"/>
      <c r="T107" s="716"/>
      <c r="U107" s="716"/>
      <c r="V107" s="716"/>
      <c r="W107" s="716"/>
    </row>
    <row r="108" spans="1:23" ht="25.5" customHeight="1">
      <c r="A108" s="712">
        <v>12</v>
      </c>
      <c r="B108" s="1686" t="s">
        <v>356</v>
      </c>
      <c r="C108" s="1687"/>
      <c r="D108" s="1687"/>
      <c r="E108" s="1688"/>
      <c r="F108" s="713">
        <v>1402.289</v>
      </c>
      <c r="G108" s="713">
        <v>609.54817199999934</v>
      </c>
      <c r="H108" s="714">
        <v>93.494220000000297</v>
      </c>
      <c r="I108" s="721">
        <v>2105.3313919999996</v>
      </c>
      <c r="J108" s="716"/>
      <c r="K108" s="716"/>
      <c r="L108" s="716"/>
      <c r="M108" s="716"/>
      <c r="N108" s="716"/>
      <c r="O108" s="716"/>
      <c r="P108" s="716"/>
      <c r="Q108" s="716"/>
      <c r="R108" s="716"/>
      <c r="S108" s="716"/>
      <c r="T108" s="716"/>
      <c r="U108" s="716"/>
      <c r="V108" s="716"/>
      <c r="W108" s="716"/>
    </row>
    <row r="109" spans="1:23" ht="25.5" customHeight="1">
      <c r="A109" s="717"/>
      <c r="B109" s="718"/>
      <c r="C109" s="1651" t="s">
        <v>711</v>
      </c>
      <c r="D109" s="1651"/>
      <c r="E109" s="1673"/>
      <c r="F109" s="719">
        <v>4.75</v>
      </c>
      <c r="G109" s="719">
        <v>5.4836270000000003</v>
      </c>
      <c r="H109" s="720">
        <v>4.5957299999999996</v>
      </c>
      <c r="I109" s="721">
        <v>14.829357</v>
      </c>
      <c r="J109" s="716"/>
      <c r="K109" s="716"/>
      <c r="L109" s="716"/>
      <c r="M109" s="716"/>
      <c r="N109" s="716"/>
      <c r="O109" s="716"/>
      <c r="P109" s="716"/>
      <c r="Q109" s="716"/>
      <c r="R109" s="716"/>
      <c r="S109" s="716"/>
      <c r="T109" s="716"/>
      <c r="U109" s="716"/>
      <c r="V109" s="716"/>
      <c r="W109" s="716"/>
    </row>
    <row r="110" spans="1:23" ht="25.5" customHeight="1">
      <c r="A110" s="717"/>
      <c r="B110" s="718"/>
      <c r="C110" s="1651" t="s">
        <v>712</v>
      </c>
      <c r="D110" s="1651"/>
      <c r="E110" s="1673"/>
      <c r="F110" s="719">
        <v>557.69399999999996</v>
      </c>
      <c r="G110" s="719">
        <v>281.05098099999935</v>
      </c>
      <c r="H110" s="720">
        <v>53.950520000000289</v>
      </c>
      <c r="I110" s="721">
        <v>892.69550099999958</v>
      </c>
      <c r="J110" s="716"/>
      <c r="K110" s="716"/>
      <c r="L110" s="716"/>
      <c r="M110" s="716"/>
      <c r="N110" s="716"/>
      <c r="O110" s="716"/>
      <c r="P110" s="716"/>
      <c r="Q110" s="716"/>
      <c r="R110" s="716"/>
      <c r="S110" s="716"/>
      <c r="T110" s="716"/>
      <c r="U110" s="716"/>
      <c r="V110" s="716"/>
      <c r="W110" s="716"/>
    </row>
    <row r="111" spans="1:23" ht="25.5" hidden="1" customHeight="1">
      <c r="A111" s="717"/>
      <c r="B111" s="755"/>
      <c r="C111" s="1647" t="s">
        <v>262</v>
      </c>
      <c r="D111" s="1647"/>
      <c r="E111" s="1678"/>
      <c r="F111" s="719">
        <v>0</v>
      </c>
      <c r="G111" s="719">
        <v>0</v>
      </c>
      <c r="H111" s="720">
        <v>0</v>
      </c>
      <c r="I111" s="721">
        <v>0</v>
      </c>
      <c r="J111" s="716"/>
      <c r="K111" s="716"/>
      <c r="L111" s="716"/>
      <c r="M111" s="716"/>
      <c r="N111" s="716"/>
      <c r="O111" s="716"/>
      <c r="P111" s="716"/>
      <c r="Q111" s="716"/>
      <c r="R111" s="716"/>
      <c r="S111" s="716"/>
      <c r="T111" s="716"/>
      <c r="U111" s="716"/>
      <c r="V111" s="716"/>
      <c r="W111" s="716"/>
    </row>
    <row r="112" spans="1:23" ht="25.5" customHeight="1" thickBot="1">
      <c r="A112" s="728"/>
      <c r="B112" s="746"/>
      <c r="C112" s="1651" t="s">
        <v>713</v>
      </c>
      <c r="D112" s="1651"/>
      <c r="E112" s="1673"/>
      <c r="F112" s="726">
        <v>839.84500000000003</v>
      </c>
      <c r="G112" s="726">
        <v>323.01356400000003</v>
      </c>
      <c r="H112" s="727">
        <v>34.947969999999998</v>
      </c>
      <c r="I112" s="721">
        <v>1197.8065340000001</v>
      </c>
      <c r="J112" s="716"/>
      <c r="K112" s="716"/>
      <c r="L112" s="716"/>
      <c r="M112" s="716"/>
      <c r="N112" s="716"/>
      <c r="O112" s="716"/>
      <c r="P112" s="716"/>
      <c r="Q112" s="716"/>
      <c r="R112" s="716"/>
      <c r="S112" s="716"/>
      <c r="T112" s="716"/>
      <c r="U112" s="716"/>
      <c r="V112" s="716"/>
      <c r="W112" s="716"/>
    </row>
    <row r="113" spans="1:46" ht="25.5" customHeight="1">
      <c r="A113" s="712">
        <v>13</v>
      </c>
      <c r="B113" s="1683" t="s">
        <v>714</v>
      </c>
      <c r="C113" s="1684"/>
      <c r="D113" s="1684"/>
      <c r="E113" s="1685"/>
      <c r="F113" s="713">
        <v>641.226</v>
      </c>
      <c r="G113" s="713">
        <v>109.39036</v>
      </c>
      <c r="H113" s="714">
        <v>9.315290000000001</v>
      </c>
      <c r="I113" s="721">
        <v>759.93164999999999</v>
      </c>
      <c r="J113" s="716"/>
      <c r="K113" s="716"/>
      <c r="L113" s="716"/>
      <c r="M113" s="716"/>
      <c r="N113" s="716"/>
      <c r="O113" s="716"/>
      <c r="P113" s="716"/>
      <c r="Q113" s="716"/>
      <c r="R113" s="716"/>
      <c r="S113" s="716"/>
      <c r="T113" s="716"/>
      <c r="U113" s="716"/>
      <c r="V113" s="716"/>
      <c r="W113" s="716"/>
    </row>
    <row r="114" spans="1:46" ht="25.5" customHeight="1" thickBot="1">
      <c r="A114" s="717"/>
      <c r="B114" s="718"/>
      <c r="C114" s="1651" t="s">
        <v>715</v>
      </c>
      <c r="D114" s="1651"/>
      <c r="E114" s="1673"/>
      <c r="F114" s="719">
        <v>641.226</v>
      </c>
      <c r="G114" s="719">
        <v>109.39036</v>
      </c>
      <c r="H114" s="720">
        <v>9.315290000000001</v>
      </c>
      <c r="I114" s="721">
        <v>759.93164999999999</v>
      </c>
      <c r="J114" s="716"/>
      <c r="K114" s="716"/>
      <c r="L114" s="716"/>
      <c r="M114" s="716"/>
      <c r="N114" s="716"/>
      <c r="O114" s="716"/>
      <c r="P114" s="716"/>
      <c r="Q114" s="716"/>
      <c r="R114" s="716"/>
      <c r="S114" s="716"/>
      <c r="T114" s="716"/>
      <c r="U114" s="716"/>
      <c r="V114" s="716"/>
      <c r="W114" s="716"/>
    </row>
    <row r="115" spans="1:46" ht="25.5" customHeight="1">
      <c r="A115" s="712">
        <v>14</v>
      </c>
      <c r="B115" s="1683" t="s">
        <v>490</v>
      </c>
      <c r="C115" s="1684"/>
      <c r="D115" s="1684"/>
      <c r="E115" s="1685"/>
      <c r="F115" s="713">
        <v>16587.093000000001</v>
      </c>
      <c r="G115" s="713">
        <v>8417.9866019300007</v>
      </c>
      <c r="H115" s="714">
        <v>5604.2558200000003</v>
      </c>
      <c r="I115" s="721">
        <v>30609.335421930002</v>
      </c>
      <c r="J115" s="716"/>
      <c r="K115" s="716"/>
      <c r="L115" s="716"/>
      <c r="M115" s="716"/>
      <c r="N115" s="716"/>
      <c r="O115" s="716"/>
      <c r="P115" s="716"/>
      <c r="Q115" s="716"/>
      <c r="R115" s="716"/>
      <c r="S115" s="716"/>
      <c r="T115" s="716"/>
      <c r="U115" s="716"/>
      <c r="V115" s="716"/>
      <c r="W115" s="716"/>
    </row>
    <row r="116" spans="1:46" ht="25.5" customHeight="1">
      <c r="A116" s="717"/>
      <c r="B116" s="718"/>
      <c r="C116" s="1651" t="s">
        <v>378</v>
      </c>
      <c r="D116" s="1651"/>
      <c r="E116" s="1673"/>
      <c r="F116" s="719">
        <v>8746.6409999999996</v>
      </c>
      <c r="G116" s="719">
        <v>7057.8098839999993</v>
      </c>
      <c r="H116" s="720">
        <v>5491.0023900000006</v>
      </c>
      <c r="I116" s="721">
        <v>21295.453274</v>
      </c>
      <c r="J116" s="716"/>
      <c r="K116" s="716"/>
      <c r="L116" s="716"/>
      <c r="M116" s="716"/>
      <c r="N116" s="716"/>
      <c r="O116" s="716"/>
      <c r="P116" s="716"/>
      <c r="Q116" s="716"/>
      <c r="R116" s="716"/>
      <c r="S116" s="716"/>
      <c r="T116" s="716"/>
      <c r="U116" s="716"/>
      <c r="V116" s="716"/>
      <c r="W116" s="716"/>
    </row>
    <row r="117" spans="1:46" ht="25.5" customHeight="1">
      <c r="A117" s="717"/>
      <c r="B117" s="718"/>
      <c r="C117" s="1651" t="s">
        <v>379</v>
      </c>
      <c r="D117" s="1651"/>
      <c r="E117" s="1673"/>
      <c r="F117" s="719">
        <v>5092.0609999999997</v>
      </c>
      <c r="G117" s="719">
        <v>1229.923845</v>
      </c>
      <c r="H117" s="720">
        <v>594.29100000000005</v>
      </c>
      <c r="I117" s="721">
        <v>6916.2758450000001</v>
      </c>
      <c r="J117" s="716"/>
      <c r="K117" s="716"/>
      <c r="L117" s="716"/>
      <c r="M117" s="716"/>
      <c r="N117" s="716"/>
      <c r="O117" s="716"/>
      <c r="P117" s="716"/>
      <c r="Q117" s="716"/>
      <c r="R117" s="716"/>
      <c r="S117" s="716"/>
      <c r="T117" s="716"/>
      <c r="U117" s="716"/>
      <c r="V117" s="716"/>
      <c r="W117" s="716"/>
    </row>
    <row r="118" spans="1:46" ht="25.5" customHeight="1">
      <c r="A118" s="717"/>
      <c r="B118" s="718"/>
      <c r="C118" s="1651" t="s">
        <v>716</v>
      </c>
      <c r="D118" s="1651"/>
      <c r="E118" s="1673"/>
      <c r="F118" s="719">
        <v>2692.7820000000002</v>
      </c>
      <c r="G118" s="719">
        <v>815.875</v>
      </c>
      <c r="H118" s="720">
        <v>-217.73500000000001</v>
      </c>
      <c r="I118" s="721">
        <v>3290.922</v>
      </c>
      <c r="J118" s="716"/>
      <c r="K118" s="716"/>
      <c r="L118" s="716"/>
      <c r="M118" s="716"/>
      <c r="N118" s="716"/>
      <c r="O118" s="716"/>
      <c r="P118" s="716"/>
      <c r="Q118" s="716"/>
      <c r="R118" s="716"/>
      <c r="S118" s="716"/>
      <c r="T118" s="716"/>
      <c r="U118" s="716"/>
      <c r="V118" s="716"/>
      <c r="W118" s="716"/>
    </row>
    <row r="119" spans="1:46" ht="25.5" customHeight="1">
      <c r="A119" s="754"/>
      <c r="B119" s="718"/>
      <c r="C119" s="1651" t="s">
        <v>380</v>
      </c>
      <c r="D119" s="1651"/>
      <c r="E119" s="1673"/>
      <c r="F119" s="719">
        <v>55.609000000000002</v>
      </c>
      <c r="G119" s="719">
        <v>-0.13400000000000001</v>
      </c>
      <c r="H119" s="720">
        <v>14.37243</v>
      </c>
      <c r="I119" s="721">
        <v>69.847429999999989</v>
      </c>
      <c r="J119" s="716"/>
      <c r="K119" s="716"/>
      <c r="L119" s="716"/>
      <c r="M119" s="716"/>
      <c r="N119" s="716"/>
      <c r="O119" s="716"/>
      <c r="P119" s="716"/>
      <c r="Q119" s="716"/>
      <c r="R119" s="716"/>
      <c r="S119" s="716"/>
      <c r="T119" s="716"/>
      <c r="U119" s="716"/>
      <c r="V119" s="716"/>
      <c r="W119" s="716"/>
    </row>
    <row r="120" spans="1:46" ht="25.5" hidden="1" customHeight="1">
      <c r="A120" s="717"/>
      <c r="B120" s="718"/>
      <c r="C120" s="1651" t="s">
        <v>263</v>
      </c>
      <c r="D120" s="1651"/>
      <c r="E120" s="1673"/>
      <c r="F120" s="719">
        <v>0</v>
      </c>
      <c r="G120" s="719">
        <v>0</v>
      </c>
      <c r="H120" s="720">
        <v>0</v>
      </c>
      <c r="I120" s="721">
        <v>0</v>
      </c>
      <c r="J120" s="716"/>
      <c r="K120" s="716"/>
      <c r="L120" s="716"/>
      <c r="M120" s="716"/>
      <c r="N120" s="716"/>
      <c r="O120" s="716"/>
      <c r="P120" s="716"/>
      <c r="Q120" s="716"/>
      <c r="R120" s="716"/>
      <c r="S120" s="716"/>
      <c r="T120" s="716"/>
      <c r="U120" s="716"/>
      <c r="V120" s="716"/>
      <c r="W120" s="716"/>
    </row>
    <row r="121" spans="1:46" ht="25.5" customHeight="1" thickBot="1">
      <c r="A121" s="739"/>
      <c r="B121" s="732"/>
      <c r="C121" s="1652" t="s">
        <v>717</v>
      </c>
      <c r="D121" s="1652"/>
      <c r="E121" s="1679"/>
      <c r="F121" s="729">
        <v>0</v>
      </c>
      <c r="G121" s="729">
        <v>-685.4881270699999</v>
      </c>
      <c r="H121" s="730">
        <v>-277.67500000000001</v>
      </c>
      <c r="I121" s="721">
        <v>-963.16312706999997</v>
      </c>
      <c r="J121" s="716"/>
      <c r="K121" s="716"/>
      <c r="L121" s="716"/>
      <c r="M121" s="716"/>
      <c r="N121" s="716"/>
      <c r="O121" s="716"/>
      <c r="P121" s="716"/>
      <c r="Q121" s="716"/>
      <c r="R121" s="716"/>
      <c r="S121" s="716"/>
      <c r="T121" s="716"/>
      <c r="U121" s="716"/>
      <c r="V121" s="716"/>
      <c r="W121" s="716"/>
    </row>
    <row r="122" spans="1:46" ht="25.5" customHeight="1" thickBot="1">
      <c r="A122" s="750">
        <v>15</v>
      </c>
      <c r="B122" s="1693" t="s">
        <v>718</v>
      </c>
      <c r="C122" s="1694" t="s">
        <v>264</v>
      </c>
      <c r="D122" s="1694"/>
      <c r="E122" s="1695"/>
      <c r="F122" s="751">
        <v>2194.741</v>
      </c>
      <c r="G122" s="751">
        <v>330.64600000000002</v>
      </c>
      <c r="H122" s="752">
        <v>113.43613999999999</v>
      </c>
      <c r="I122" s="721">
        <v>2638.82314</v>
      </c>
      <c r="J122" s="716"/>
      <c r="K122" s="716"/>
      <c r="L122" s="716"/>
      <c r="M122" s="716"/>
      <c r="N122" s="716"/>
      <c r="O122" s="716"/>
      <c r="P122" s="716"/>
      <c r="Q122" s="716"/>
      <c r="R122" s="716"/>
      <c r="S122" s="716"/>
      <c r="T122" s="716"/>
      <c r="U122" s="716"/>
      <c r="V122" s="716"/>
      <c r="W122" s="716"/>
    </row>
    <row r="123" spans="1:46" ht="25.5" customHeight="1" thickBot="1">
      <c r="A123" s="750">
        <v>16</v>
      </c>
      <c r="B123" s="1693" t="s">
        <v>384</v>
      </c>
      <c r="C123" s="1694"/>
      <c r="D123" s="1694"/>
      <c r="E123" s="1695"/>
      <c r="F123" s="782">
        <v>181398.15299999999</v>
      </c>
      <c r="G123" s="782">
        <v>74062.238437930006</v>
      </c>
      <c r="H123" s="782">
        <v>13082.127710000001</v>
      </c>
      <c r="I123" s="757">
        <v>268542.51914792997</v>
      </c>
      <c r="J123" s="759"/>
      <c r="K123" s="759"/>
      <c r="L123" s="759"/>
      <c r="M123" s="759"/>
      <c r="N123" s="759"/>
      <c r="O123" s="759"/>
      <c r="P123" s="759"/>
      <c r="Q123" s="759"/>
      <c r="R123" s="759"/>
      <c r="S123" s="759"/>
      <c r="T123" s="759"/>
      <c r="U123" s="759"/>
      <c r="V123" s="759"/>
      <c r="W123" s="759"/>
      <c r="X123" s="759"/>
      <c r="Y123" s="759"/>
      <c r="Z123" s="759"/>
      <c r="AA123" s="759"/>
      <c r="AB123" s="759"/>
      <c r="AC123" s="759"/>
      <c r="AD123" s="759"/>
      <c r="AE123" s="759"/>
      <c r="AF123" s="759"/>
      <c r="AG123" s="759"/>
      <c r="AH123" s="759"/>
      <c r="AI123" s="759"/>
      <c r="AJ123" s="759"/>
      <c r="AK123" s="759"/>
      <c r="AL123" s="759"/>
      <c r="AM123" s="759"/>
      <c r="AN123" s="759"/>
      <c r="AO123" s="759"/>
      <c r="AP123" s="759"/>
      <c r="AQ123" s="759"/>
      <c r="AR123" s="759"/>
      <c r="AS123" s="759"/>
      <c r="AT123" s="759"/>
    </row>
    <row r="124" spans="1:46">
      <c r="B124" s="760"/>
      <c r="C124" s="760"/>
      <c r="D124" s="760"/>
      <c r="E124" s="760"/>
    </row>
    <row r="125" spans="1:46" ht="15">
      <c r="A125" s="761" t="s">
        <v>265</v>
      </c>
      <c r="B125" s="760"/>
      <c r="C125" s="760"/>
      <c r="D125" s="760"/>
      <c r="E125" s="760"/>
    </row>
    <row r="126" spans="1:46">
      <c r="B126" s="760"/>
      <c r="C126" s="760"/>
      <c r="D126" s="760"/>
      <c r="E126" s="760"/>
    </row>
  </sheetData>
  <mergeCells count="121">
    <mergeCell ref="B123:E123"/>
    <mergeCell ref="A2:I2"/>
    <mergeCell ref="H4:I4"/>
    <mergeCell ref="B5:E5"/>
    <mergeCell ref="B6:E6"/>
    <mergeCell ref="C7:E7"/>
    <mergeCell ref="C8:E8"/>
    <mergeCell ref="B12:E12"/>
    <mergeCell ref="D14:E14"/>
    <mergeCell ref="C114:E114"/>
    <mergeCell ref="C118:E118"/>
    <mergeCell ref="C119:E119"/>
    <mergeCell ref="C120:E120"/>
    <mergeCell ref="C121:E121"/>
    <mergeCell ref="C111:E111"/>
    <mergeCell ref="B122:E122"/>
    <mergeCell ref="C97:E97"/>
    <mergeCell ref="C110:E110"/>
    <mergeCell ref="B113:E113"/>
    <mergeCell ref="B115:E115"/>
    <mergeCell ref="C117:E117"/>
    <mergeCell ref="C116:E116"/>
    <mergeCell ref="C98:E98"/>
    <mergeCell ref="C99:E99"/>
    <mergeCell ref="C101:E101"/>
    <mergeCell ref="B100:E100"/>
    <mergeCell ref="C102:E102"/>
    <mergeCell ref="B108:E108"/>
    <mergeCell ref="C112:E112"/>
    <mergeCell ref="C103:E103"/>
    <mergeCell ref="C104:E104"/>
    <mergeCell ref="C105:E105"/>
    <mergeCell ref="C106:E106"/>
    <mergeCell ref="C107:E107"/>
    <mergeCell ref="C109:E109"/>
    <mergeCell ref="B82:E82"/>
    <mergeCell ref="C76:E76"/>
    <mergeCell ref="B78:E78"/>
    <mergeCell ref="C80:E80"/>
    <mergeCell ref="C92:E92"/>
    <mergeCell ref="C94:E94"/>
    <mergeCell ref="C96:E96"/>
    <mergeCell ref="C83:E83"/>
    <mergeCell ref="C85:E85"/>
    <mergeCell ref="C86:E86"/>
    <mergeCell ref="C87:E87"/>
    <mergeCell ref="C88:E88"/>
    <mergeCell ref="C89:E89"/>
    <mergeCell ref="C90:E90"/>
    <mergeCell ref="C84:E84"/>
    <mergeCell ref="B91:E91"/>
    <mergeCell ref="C93:E93"/>
    <mergeCell ref="B95:E95"/>
    <mergeCell ref="C81:E81"/>
    <mergeCell ref="C64:E64"/>
    <mergeCell ref="C65:E65"/>
    <mergeCell ref="C66:E66"/>
    <mergeCell ref="C67:E67"/>
    <mergeCell ref="C68:E68"/>
    <mergeCell ref="C69:E69"/>
    <mergeCell ref="C70:E70"/>
    <mergeCell ref="C77:E77"/>
    <mergeCell ref="C79:E79"/>
    <mergeCell ref="C71:E71"/>
    <mergeCell ref="C72:E72"/>
    <mergeCell ref="C73:E73"/>
    <mergeCell ref="C74:E74"/>
    <mergeCell ref="C75:E75"/>
    <mergeCell ref="C39:E39"/>
    <mergeCell ref="C40:E40"/>
    <mergeCell ref="B44:E44"/>
    <mergeCell ref="C63:E63"/>
    <mergeCell ref="C56:E56"/>
    <mergeCell ref="C57:E57"/>
    <mergeCell ref="C58:E58"/>
    <mergeCell ref="C59:E59"/>
    <mergeCell ref="C60:E60"/>
    <mergeCell ref="C47:E47"/>
    <mergeCell ref="C48:E48"/>
    <mergeCell ref="C49:E49"/>
    <mergeCell ref="C50:E50"/>
    <mergeCell ref="C51:E51"/>
    <mergeCell ref="C52:E52"/>
    <mergeCell ref="C53:E53"/>
    <mergeCell ref="C54:E54"/>
    <mergeCell ref="C55:E55"/>
    <mergeCell ref="C62:E62"/>
    <mergeCell ref="B61:E61"/>
    <mergeCell ref="C9:E9"/>
    <mergeCell ref="C10:E10"/>
    <mergeCell ref="D17:E17"/>
    <mergeCell ref="D20:E20"/>
    <mergeCell ref="C46:E46"/>
    <mergeCell ref="C25:E25"/>
    <mergeCell ref="C26:E26"/>
    <mergeCell ref="C27:E27"/>
    <mergeCell ref="C28:E28"/>
    <mergeCell ref="C29:E29"/>
    <mergeCell ref="C30:E30"/>
    <mergeCell ref="C24:E24"/>
    <mergeCell ref="B31:E31"/>
    <mergeCell ref="C41:E41"/>
    <mergeCell ref="C42:E42"/>
    <mergeCell ref="C33:E33"/>
    <mergeCell ref="C43:E43"/>
    <mergeCell ref="C45:E45"/>
    <mergeCell ref="C32:E32"/>
    <mergeCell ref="C34:E34"/>
    <mergeCell ref="C35:E35"/>
    <mergeCell ref="C36:E36"/>
    <mergeCell ref="C37:E37"/>
    <mergeCell ref="C38:E38"/>
    <mergeCell ref="C11:E11"/>
    <mergeCell ref="C13:E13"/>
    <mergeCell ref="D18:E18"/>
    <mergeCell ref="C19:E19"/>
    <mergeCell ref="D21:E21"/>
    <mergeCell ref="B22:E22"/>
    <mergeCell ref="D15:E15"/>
    <mergeCell ref="C16:E16"/>
    <mergeCell ref="C23:E23"/>
  </mergeCells>
  <printOptions horizontalCentered="1"/>
  <pageMargins left="0.5" right="0" top="0.5" bottom="0.75" header="0" footer="0.511811023622047"/>
  <pageSetup paperSize="9" scale="96" fitToHeight="3" orientation="portrait" r:id="rId1"/>
  <headerFooter alignWithMargins="0"/>
  <rowBreaks count="1" manualBreakCount="1">
    <brk id="79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4"/>
  <sheetViews>
    <sheetView workbookViewId="0">
      <selection activeCell="L18" sqref="L18"/>
    </sheetView>
  </sheetViews>
  <sheetFormatPr defaultRowHeight="12.75"/>
  <cols>
    <col min="1" max="1" width="5" style="856" customWidth="1"/>
    <col min="2" max="2" width="1.25" style="857" customWidth="1"/>
    <col min="3" max="3" width="1.875" style="857" customWidth="1"/>
    <col min="4" max="4" width="2.125" style="857" customWidth="1"/>
    <col min="5" max="5" width="47.75" style="857" customWidth="1"/>
    <col min="6" max="6" width="12.125" style="857" bestFit="1" customWidth="1"/>
    <col min="7" max="8" width="11" style="858" bestFit="1" customWidth="1"/>
    <col min="9" max="9" width="12.125" style="858" bestFit="1" customWidth="1"/>
    <col min="10" max="10" width="9" style="858"/>
    <col min="11" max="11" width="9.375" style="858" bestFit="1" customWidth="1"/>
    <col min="12" max="39" width="9" style="858"/>
    <col min="40" max="16384" width="9" style="857"/>
  </cols>
  <sheetData>
    <row r="1" spans="1:39">
      <c r="A1" s="917"/>
      <c r="B1" s="159"/>
      <c r="C1" s="159"/>
      <c r="D1" s="159"/>
      <c r="E1" s="159"/>
      <c r="F1" s="159"/>
      <c r="G1" s="159"/>
      <c r="H1" s="159"/>
      <c r="I1" s="159"/>
    </row>
    <row r="2" spans="1:39" ht="12.75" customHeight="1">
      <c r="A2" s="1744" t="s">
        <v>827</v>
      </c>
      <c r="B2" s="1744"/>
      <c r="C2" s="1744"/>
      <c r="D2" s="1744"/>
      <c r="E2" s="1744"/>
      <c r="F2" s="1744"/>
      <c r="G2" s="1744"/>
      <c r="H2" s="1744"/>
      <c r="I2" s="1744"/>
    </row>
    <row r="3" spans="1:39">
      <c r="A3" s="917"/>
      <c r="B3" s="159"/>
      <c r="C3" s="159"/>
      <c r="D3" s="159"/>
      <c r="E3" s="159"/>
      <c r="F3" s="159"/>
      <c r="G3" s="159"/>
      <c r="H3" s="159"/>
      <c r="I3" s="159"/>
    </row>
    <row r="4" spans="1:39" ht="13.5" thickBot="1">
      <c r="A4" s="917"/>
      <c r="B4" s="159"/>
      <c r="C4" s="159"/>
      <c r="D4" s="159"/>
      <c r="E4" s="159"/>
      <c r="F4" s="159"/>
      <c r="G4" s="159"/>
      <c r="H4" s="1745" t="s">
        <v>385</v>
      </c>
      <c r="I4" s="1745"/>
    </row>
    <row r="5" spans="1:39" ht="36" customHeight="1" thickBot="1">
      <c r="A5" s="859" t="s">
        <v>289</v>
      </c>
      <c r="B5" s="1746" t="s">
        <v>505</v>
      </c>
      <c r="C5" s="1747"/>
      <c r="D5" s="1747"/>
      <c r="E5" s="1747"/>
      <c r="F5" s="859" t="s">
        <v>5</v>
      </c>
      <c r="G5" s="860" t="s">
        <v>324</v>
      </c>
      <c r="H5" s="861" t="s">
        <v>325</v>
      </c>
      <c r="I5" s="862" t="s">
        <v>8</v>
      </c>
    </row>
    <row r="6" spans="1:39" s="869" customFormat="1">
      <c r="A6" s="863">
        <v>1</v>
      </c>
      <c r="B6" s="1748" t="s">
        <v>408</v>
      </c>
      <c r="C6" s="1748"/>
      <c r="D6" s="1748"/>
      <c r="E6" s="1749"/>
      <c r="F6" s="864">
        <v>20924.184000000001</v>
      </c>
      <c r="G6" s="865">
        <v>8850.9998893300071</v>
      </c>
      <c r="H6" s="866">
        <v>1159.4158500000001</v>
      </c>
      <c r="I6" s="867">
        <v>30934.599739330009</v>
      </c>
      <c r="J6" s="868"/>
      <c r="K6" s="868"/>
      <c r="L6" s="868"/>
      <c r="M6" s="868"/>
      <c r="N6" s="868"/>
      <c r="O6" s="868"/>
      <c r="P6" s="868"/>
      <c r="Q6" s="868"/>
      <c r="R6" s="868"/>
      <c r="S6" s="868"/>
      <c r="T6" s="868"/>
      <c r="U6" s="868"/>
      <c r="V6" s="868"/>
      <c r="W6" s="868"/>
      <c r="X6" s="868"/>
      <c r="Y6" s="868"/>
      <c r="Z6" s="868"/>
      <c r="AA6" s="868"/>
      <c r="AB6" s="868"/>
      <c r="AC6" s="868"/>
      <c r="AD6" s="868"/>
      <c r="AE6" s="868"/>
      <c r="AF6" s="868"/>
      <c r="AG6" s="868"/>
      <c r="AH6" s="868"/>
      <c r="AI6" s="868"/>
      <c r="AJ6" s="868"/>
      <c r="AK6" s="868"/>
      <c r="AL6" s="868"/>
      <c r="AM6" s="868"/>
    </row>
    <row r="7" spans="1:39">
      <c r="A7" s="870"/>
      <c r="B7" s="1738" t="s">
        <v>12</v>
      </c>
      <c r="C7" s="1739"/>
      <c r="D7" s="1739"/>
      <c r="E7" s="1739"/>
      <c r="F7" s="871">
        <v>11051.875</v>
      </c>
      <c r="G7" s="872">
        <v>4578.7729673300064</v>
      </c>
      <c r="H7" s="873">
        <v>902.87407999999994</v>
      </c>
      <c r="I7" s="874">
        <v>16533.522047330007</v>
      </c>
      <c r="K7" s="868"/>
      <c r="L7" s="868"/>
      <c r="M7" s="868"/>
      <c r="N7" s="868"/>
    </row>
    <row r="8" spans="1:39">
      <c r="A8" s="870"/>
      <c r="B8" s="1738" t="s">
        <v>14</v>
      </c>
      <c r="C8" s="1739"/>
      <c r="D8" s="1739"/>
      <c r="E8" s="1739"/>
      <c r="F8" s="871">
        <v>1243.634</v>
      </c>
      <c r="G8" s="872">
        <v>792.07092299999999</v>
      </c>
      <c r="H8" s="873">
        <v>95.791839999999993</v>
      </c>
      <c r="I8" s="874">
        <v>2131.4967629999996</v>
      </c>
      <c r="K8" s="868"/>
      <c r="L8" s="868"/>
      <c r="M8" s="868"/>
      <c r="N8" s="868"/>
    </row>
    <row r="9" spans="1:39">
      <c r="A9" s="870"/>
      <c r="B9" s="1738" t="s">
        <v>506</v>
      </c>
      <c r="C9" s="1739"/>
      <c r="D9" s="1739"/>
      <c r="E9" s="1739"/>
      <c r="F9" s="871">
        <v>0.19900000000000001</v>
      </c>
      <c r="G9" s="872">
        <v>0.54966499999999996</v>
      </c>
      <c r="H9" s="873">
        <v>0.25538</v>
      </c>
      <c r="I9" s="874">
        <v>1.0040449999999999</v>
      </c>
      <c r="K9" s="868"/>
      <c r="L9" s="868"/>
      <c r="M9" s="868"/>
      <c r="N9" s="868"/>
    </row>
    <row r="10" spans="1:39">
      <c r="A10" s="870"/>
      <c r="B10" s="1738" t="s">
        <v>23</v>
      </c>
      <c r="C10" s="1739"/>
      <c r="D10" s="1739"/>
      <c r="E10" s="1739"/>
      <c r="F10" s="871">
        <v>12.726000000000001</v>
      </c>
      <c r="G10" s="872">
        <v>14.835619999999999</v>
      </c>
      <c r="H10" s="873">
        <v>0.82699999999999996</v>
      </c>
      <c r="I10" s="874">
        <v>28.38862</v>
      </c>
      <c r="K10" s="868"/>
      <c r="L10" s="868"/>
      <c r="M10" s="868"/>
      <c r="N10" s="868"/>
    </row>
    <row r="11" spans="1:39" ht="27.75" customHeight="1">
      <c r="A11" s="875"/>
      <c r="B11" s="1738" t="s">
        <v>507</v>
      </c>
      <c r="C11" s="1739"/>
      <c r="D11" s="1739"/>
      <c r="E11" s="1739"/>
      <c r="F11" s="871">
        <v>8615.75</v>
      </c>
      <c r="G11" s="872">
        <v>3464.7707139999998</v>
      </c>
      <c r="H11" s="873">
        <v>159.66754999999998</v>
      </c>
      <c r="I11" s="874">
        <v>12240.188263999999</v>
      </c>
      <c r="K11" s="868"/>
      <c r="L11" s="868"/>
      <c r="M11" s="868"/>
      <c r="N11" s="868"/>
    </row>
    <row r="12" spans="1:39" s="869" customFormat="1">
      <c r="A12" s="876">
        <v>2</v>
      </c>
      <c r="B12" s="1728" t="s">
        <v>508</v>
      </c>
      <c r="C12" s="1728"/>
      <c r="D12" s="1728"/>
      <c r="E12" s="1729"/>
      <c r="F12" s="877">
        <v>589.84299999999996</v>
      </c>
      <c r="G12" s="878">
        <v>253.10599999999999</v>
      </c>
      <c r="H12" s="879">
        <v>0</v>
      </c>
      <c r="I12" s="874">
        <v>842.94899999999996</v>
      </c>
      <c r="J12" s="868"/>
      <c r="K12" s="868"/>
      <c r="L12" s="868"/>
      <c r="M12" s="868"/>
      <c r="N12" s="868"/>
      <c r="O12" s="868"/>
      <c r="P12" s="868"/>
      <c r="Q12" s="868"/>
      <c r="R12" s="868"/>
      <c r="S12" s="868"/>
      <c r="T12" s="868"/>
      <c r="U12" s="868"/>
      <c r="V12" s="868"/>
      <c r="W12" s="868"/>
      <c r="X12" s="868"/>
      <c r="Y12" s="868"/>
      <c r="Z12" s="868"/>
      <c r="AA12" s="868"/>
      <c r="AB12" s="868"/>
      <c r="AC12" s="868"/>
      <c r="AD12" s="868"/>
      <c r="AE12" s="868"/>
      <c r="AF12" s="868"/>
      <c r="AG12" s="868"/>
      <c r="AH12" s="868"/>
      <c r="AI12" s="868"/>
      <c r="AJ12" s="868"/>
      <c r="AK12" s="868"/>
      <c r="AL12" s="868"/>
      <c r="AM12" s="868"/>
    </row>
    <row r="13" spans="1:39" ht="27" customHeight="1">
      <c r="A13" s="870"/>
      <c r="B13" s="1738" t="s">
        <v>509</v>
      </c>
      <c r="C13" s="1739"/>
      <c r="D13" s="1739"/>
      <c r="E13" s="1739"/>
      <c r="F13" s="871">
        <v>307.2</v>
      </c>
      <c r="G13" s="872">
        <v>16.12</v>
      </c>
      <c r="H13" s="873">
        <v>0</v>
      </c>
      <c r="I13" s="874">
        <v>323.32</v>
      </c>
      <c r="K13" s="868"/>
      <c r="L13" s="868"/>
      <c r="M13" s="868"/>
      <c r="N13" s="868"/>
    </row>
    <row r="14" spans="1:39" ht="27" customHeight="1">
      <c r="A14" s="870"/>
      <c r="B14" s="1738" t="s">
        <v>510</v>
      </c>
      <c r="C14" s="1739"/>
      <c r="D14" s="1739"/>
      <c r="E14" s="1739"/>
      <c r="F14" s="871">
        <v>96.731999999999999</v>
      </c>
      <c r="G14" s="872">
        <v>172.67599999999999</v>
      </c>
      <c r="H14" s="873">
        <v>0</v>
      </c>
      <c r="I14" s="874">
        <v>269.40800000000002</v>
      </c>
      <c r="K14" s="868"/>
      <c r="L14" s="868"/>
      <c r="M14" s="868"/>
      <c r="N14" s="868"/>
    </row>
    <row r="15" spans="1:39" ht="27" customHeight="1">
      <c r="A15" s="870"/>
      <c r="B15" s="1738" t="s">
        <v>511</v>
      </c>
      <c r="C15" s="1739"/>
      <c r="D15" s="1739"/>
      <c r="E15" s="1739"/>
      <c r="F15" s="871">
        <v>185.911</v>
      </c>
      <c r="G15" s="872">
        <v>64.31</v>
      </c>
      <c r="H15" s="873">
        <v>0</v>
      </c>
      <c r="I15" s="874">
        <v>250.221</v>
      </c>
      <c r="K15" s="868"/>
      <c r="L15" s="868"/>
      <c r="M15" s="868"/>
      <c r="N15" s="868"/>
    </row>
    <row r="16" spans="1:39" s="869" customFormat="1" ht="27.75" customHeight="1">
      <c r="A16" s="876">
        <v>3</v>
      </c>
      <c r="B16" s="1728" t="s">
        <v>512</v>
      </c>
      <c r="C16" s="1728"/>
      <c r="D16" s="1728"/>
      <c r="E16" s="1729"/>
      <c r="F16" s="877">
        <v>0</v>
      </c>
      <c r="G16" s="878">
        <v>4.9089999999999998</v>
      </c>
      <c r="H16" s="879">
        <v>0</v>
      </c>
      <c r="I16" s="874">
        <v>4.9089999999999998</v>
      </c>
      <c r="J16" s="868"/>
      <c r="K16" s="868"/>
      <c r="L16" s="868"/>
      <c r="M16" s="868"/>
      <c r="N16" s="868"/>
      <c r="O16" s="868"/>
      <c r="P16" s="868"/>
      <c r="Q16" s="868"/>
      <c r="R16" s="868"/>
      <c r="S16" s="868"/>
      <c r="T16" s="868"/>
      <c r="U16" s="868"/>
      <c r="V16" s="868"/>
      <c r="W16" s="868"/>
      <c r="X16" s="868"/>
      <c r="Y16" s="868"/>
      <c r="Z16" s="868"/>
      <c r="AA16" s="868"/>
      <c r="AB16" s="868"/>
      <c r="AC16" s="868"/>
      <c r="AD16" s="868"/>
      <c r="AE16" s="868"/>
      <c r="AF16" s="868"/>
      <c r="AG16" s="868"/>
      <c r="AH16" s="868"/>
      <c r="AI16" s="868"/>
      <c r="AJ16" s="868"/>
      <c r="AK16" s="868"/>
      <c r="AL16" s="868"/>
      <c r="AM16" s="868"/>
    </row>
    <row r="17" spans="1:39" ht="27" customHeight="1">
      <c r="A17" s="870"/>
      <c r="B17" s="1738" t="s">
        <v>101</v>
      </c>
      <c r="C17" s="1739"/>
      <c r="D17" s="1739"/>
      <c r="E17" s="1739"/>
      <c r="F17" s="871">
        <v>0</v>
      </c>
      <c r="G17" s="872">
        <v>4.9089999999999998</v>
      </c>
      <c r="H17" s="873">
        <v>0</v>
      </c>
      <c r="I17" s="874">
        <v>4.9089999999999998</v>
      </c>
      <c r="K17" s="868"/>
      <c r="L17" s="868"/>
      <c r="M17" s="868"/>
      <c r="N17" s="868"/>
    </row>
    <row r="18" spans="1:39" s="869" customFormat="1" ht="27.75" customHeight="1">
      <c r="A18" s="876">
        <v>4</v>
      </c>
      <c r="B18" s="1728" t="s">
        <v>514</v>
      </c>
      <c r="C18" s="1728"/>
      <c r="D18" s="1728"/>
      <c r="E18" s="1729"/>
      <c r="F18" s="877">
        <v>0</v>
      </c>
      <c r="G18" s="878">
        <v>0</v>
      </c>
      <c r="H18" s="879">
        <v>0</v>
      </c>
      <c r="I18" s="874">
        <v>0</v>
      </c>
      <c r="J18" s="868"/>
      <c r="K18" s="868"/>
      <c r="L18" s="868"/>
      <c r="M18" s="868"/>
      <c r="N18" s="868"/>
      <c r="O18" s="868"/>
      <c r="P18" s="868"/>
      <c r="Q18" s="868"/>
      <c r="R18" s="868"/>
      <c r="S18" s="868"/>
      <c r="T18" s="868"/>
      <c r="U18" s="868"/>
      <c r="V18" s="868"/>
      <c r="W18" s="868"/>
      <c r="X18" s="868"/>
      <c r="Y18" s="868"/>
      <c r="Z18" s="868"/>
      <c r="AA18" s="868"/>
      <c r="AB18" s="868"/>
      <c r="AC18" s="868"/>
      <c r="AD18" s="868"/>
      <c r="AE18" s="868"/>
      <c r="AF18" s="868"/>
      <c r="AG18" s="868"/>
      <c r="AH18" s="868"/>
      <c r="AI18" s="868"/>
      <c r="AJ18" s="868"/>
      <c r="AK18" s="868"/>
      <c r="AL18" s="868"/>
      <c r="AM18" s="868"/>
    </row>
    <row r="19" spans="1:39" s="869" customFormat="1" ht="27.75" customHeight="1">
      <c r="A19" s="876">
        <v>5</v>
      </c>
      <c r="B19" s="1728" t="s">
        <v>515</v>
      </c>
      <c r="C19" s="1728"/>
      <c r="D19" s="1728"/>
      <c r="E19" s="1729"/>
      <c r="F19" s="877">
        <v>0</v>
      </c>
      <c r="G19" s="878">
        <v>0</v>
      </c>
      <c r="H19" s="879">
        <v>0</v>
      </c>
      <c r="I19" s="874">
        <v>0</v>
      </c>
      <c r="J19" s="868"/>
      <c r="K19" s="868"/>
      <c r="L19" s="868"/>
      <c r="M19" s="868"/>
      <c r="N19" s="868"/>
      <c r="O19" s="868"/>
      <c r="P19" s="868"/>
      <c r="Q19" s="868"/>
      <c r="R19" s="868"/>
      <c r="S19" s="868"/>
      <c r="T19" s="868"/>
      <c r="U19" s="868"/>
      <c r="V19" s="868"/>
      <c r="W19" s="868"/>
      <c r="X19" s="868"/>
      <c r="Y19" s="868"/>
      <c r="Z19" s="868"/>
      <c r="AA19" s="868"/>
      <c r="AB19" s="868"/>
      <c r="AC19" s="868"/>
      <c r="AD19" s="868"/>
      <c r="AE19" s="868"/>
      <c r="AF19" s="868"/>
      <c r="AG19" s="868"/>
      <c r="AH19" s="868"/>
      <c r="AI19" s="868"/>
      <c r="AJ19" s="868"/>
      <c r="AK19" s="868"/>
      <c r="AL19" s="868"/>
      <c r="AM19" s="868"/>
    </row>
    <row r="20" spans="1:39" s="869" customFormat="1" ht="27.75" customHeight="1">
      <c r="A20" s="876">
        <v>6</v>
      </c>
      <c r="B20" s="1728" t="s">
        <v>516</v>
      </c>
      <c r="C20" s="1728"/>
      <c r="D20" s="1728"/>
      <c r="E20" s="1729"/>
      <c r="F20" s="877">
        <v>5371.1970000000001</v>
      </c>
      <c r="G20" s="878">
        <v>2032.7170000000001</v>
      </c>
      <c r="H20" s="879">
        <v>1221.8314399999999</v>
      </c>
      <c r="I20" s="874">
        <v>8625.7454399999988</v>
      </c>
      <c r="J20" s="868"/>
      <c r="K20" s="868"/>
      <c r="L20" s="868"/>
      <c r="M20" s="868"/>
      <c r="N20" s="868"/>
      <c r="O20" s="868"/>
      <c r="P20" s="868"/>
      <c r="Q20" s="868"/>
      <c r="R20" s="868"/>
      <c r="S20" s="868"/>
      <c r="T20" s="868"/>
      <c r="U20" s="868"/>
      <c r="V20" s="868"/>
      <c r="W20" s="868"/>
      <c r="X20" s="868"/>
      <c r="Y20" s="868"/>
      <c r="Z20" s="868"/>
      <c r="AA20" s="868"/>
      <c r="AB20" s="868"/>
      <c r="AC20" s="868"/>
      <c r="AD20" s="868"/>
      <c r="AE20" s="868"/>
      <c r="AF20" s="868"/>
      <c r="AG20" s="868"/>
      <c r="AH20" s="868"/>
      <c r="AI20" s="868"/>
      <c r="AJ20" s="868"/>
      <c r="AK20" s="868"/>
      <c r="AL20" s="868"/>
      <c r="AM20" s="868"/>
    </row>
    <row r="21" spans="1:39" ht="27" customHeight="1">
      <c r="A21" s="870"/>
      <c r="B21" s="1738" t="s">
        <v>114</v>
      </c>
      <c r="C21" s="1739"/>
      <c r="D21" s="1739"/>
      <c r="E21" s="1739"/>
      <c r="F21" s="871">
        <v>0</v>
      </c>
      <c r="G21" s="872">
        <v>0</v>
      </c>
      <c r="H21" s="873">
        <v>0</v>
      </c>
      <c r="I21" s="874">
        <v>0</v>
      </c>
      <c r="K21" s="868"/>
      <c r="L21" s="868"/>
      <c r="M21" s="868"/>
      <c r="N21" s="868"/>
    </row>
    <row r="22" spans="1:39" ht="27.75" customHeight="1">
      <c r="A22" s="870"/>
      <c r="B22" s="1738" t="s">
        <v>517</v>
      </c>
      <c r="C22" s="1739"/>
      <c r="D22" s="1739"/>
      <c r="E22" s="1739"/>
      <c r="F22" s="871">
        <v>0</v>
      </c>
      <c r="G22" s="872">
        <v>0</v>
      </c>
      <c r="H22" s="873">
        <v>111.51718</v>
      </c>
      <c r="I22" s="874">
        <v>111.51718</v>
      </c>
      <c r="K22" s="868"/>
      <c r="L22" s="868"/>
      <c r="M22" s="868"/>
      <c r="N22" s="868"/>
    </row>
    <row r="23" spans="1:39" ht="27" customHeight="1">
      <c r="A23" s="870"/>
      <c r="B23" s="1738" t="s">
        <v>518</v>
      </c>
      <c r="C23" s="1739"/>
      <c r="D23" s="1739"/>
      <c r="E23" s="1739"/>
      <c r="F23" s="871">
        <v>1891.903</v>
      </c>
      <c r="G23" s="872">
        <v>2032.7149999999999</v>
      </c>
      <c r="H23" s="873">
        <v>1110.3142600000001</v>
      </c>
      <c r="I23" s="874">
        <v>5034.9322599999996</v>
      </c>
      <c r="K23" s="868"/>
      <c r="L23" s="868"/>
      <c r="M23" s="868"/>
      <c r="N23" s="868"/>
    </row>
    <row r="24" spans="1:39" ht="27" customHeight="1">
      <c r="A24" s="870"/>
      <c r="B24" s="1738" t="s">
        <v>519</v>
      </c>
      <c r="C24" s="1739"/>
      <c r="D24" s="1739"/>
      <c r="E24" s="1739"/>
      <c r="F24" s="871">
        <v>3171.694</v>
      </c>
      <c r="G24" s="872">
        <v>2E-3</v>
      </c>
      <c r="H24" s="873">
        <v>0</v>
      </c>
      <c r="I24" s="874">
        <v>3171.6959999999999</v>
      </c>
      <c r="K24" s="868"/>
      <c r="L24" s="868"/>
      <c r="M24" s="868"/>
      <c r="N24" s="868"/>
    </row>
    <row r="25" spans="1:39" ht="27" customHeight="1">
      <c r="A25" s="870"/>
      <c r="B25" s="1738" t="s">
        <v>520</v>
      </c>
      <c r="C25" s="1739"/>
      <c r="D25" s="1739"/>
      <c r="E25" s="1739"/>
      <c r="F25" s="871">
        <v>307.60000000000002</v>
      </c>
      <c r="G25" s="872">
        <v>0</v>
      </c>
      <c r="H25" s="873">
        <v>0</v>
      </c>
      <c r="I25" s="874">
        <v>307.60000000000002</v>
      </c>
      <c r="K25" s="868"/>
      <c r="L25" s="868"/>
      <c r="M25" s="868"/>
      <c r="N25" s="868"/>
    </row>
    <row r="26" spans="1:39" s="869" customFormat="1">
      <c r="A26" s="876">
        <v>7</v>
      </c>
      <c r="B26" s="1728" t="s">
        <v>521</v>
      </c>
      <c r="C26" s="1728"/>
      <c r="D26" s="1728"/>
      <c r="E26" s="1729"/>
      <c r="F26" s="877">
        <v>17309.418000000001</v>
      </c>
      <c r="G26" s="878">
        <v>8384.1308570000001</v>
      </c>
      <c r="H26" s="880">
        <v>1909.1094399999999</v>
      </c>
      <c r="I26" s="874">
        <v>27602.658296999998</v>
      </c>
      <c r="J26" s="868"/>
      <c r="K26" s="868"/>
      <c r="L26" s="868"/>
      <c r="M26" s="868"/>
      <c r="N26" s="868"/>
      <c r="O26" s="868"/>
      <c r="P26" s="868"/>
      <c r="Q26" s="868"/>
      <c r="R26" s="868"/>
      <c r="S26" s="868"/>
      <c r="T26" s="868"/>
      <c r="U26" s="868"/>
      <c r="V26" s="868"/>
      <c r="W26" s="868"/>
      <c r="X26" s="868"/>
      <c r="Y26" s="868"/>
      <c r="Z26" s="868"/>
      <c r="AA26" s="868"/>
      <c r="AB26" s="868"/>
      <c r="AC26" s="868"/>
      <c r="AD26" s="868"/>
      <c r="AE26" s="868"/>
      <c r="AF26" s="868"/>
      <c r="AG26" s="868"/>
      <c r="AH26" s="868"/>
      <c r="AI26" s="868"/>
      <c r="AJ26" s="868"/>
      <c r="AK26" s="868"/>
      <c r="AL26" s="868"/>
      <c r="AM26" s="868"/>
    </row>
    <row r="27" spans="1:39" ht="27" customHeight="1">
      <c r="A27" s="870"/>
      <c r="B27" s="1738" t="s">
        <v>522</v>
      </c>
      <c r="C27" s="1739"/>
      <c r="D27" s="1739"/>
      <c r="E27" s="1739"/>
      <c r="F27" s="871">
        <v>5742.7129999999997</v>
      </c>
      <c r="G27" s="872">
        <v>1819.24</v>
      </c>
      <c r="H27" s="873">
        <v>353.255</v>
      </c>
      <c r="I27" s="874">
        <v>7915.2079999999996</v>
      </c>
      <c r="K27" s="868"/>
      <c r="L27" s="868"/>
      <c r="M27" s="868"/>
      <c r="N27" s="868"/>
    </row>
    <row r="28" spans="1:39" ht="27" customHeight="1">
      <c r="A28" s="870"/>
      <c r="B28" s="1738" t="s">
        <v>523</v>
      </c>
      <c r="C28" s="1739"/>
      <c r="D28" s="1739"/>
      <c r="E28" s="1739"/>
      <c r="F28" s="871">
        <v>10362.136</v>
      </c>
      <c r="G28" s="872">
        <v>6036.6818569999996</v>
      </c>
      <c r="H28" s="873">
        <v>1504.088</v>
      </c>
      <c r="I28" s="874">
        <v>17902.905857000002</v>
      </c>
      <c r="K28" s="868"/>
      <c r="L28" s="868"/>
      <c r="M28" s="868"/>
      <c r="N28" s="868"/>
    </row>
    <row r="29" spans="1:39" ht="27" customHeight="1">
      <c r="A29" s="870"/>
      <c r="B29" s="1738" t="s">
        <v>524</v>
      </c>
      <c r="C29" s="1739"/>
      <c r="D29" s="1739"/>
      <c r="E29" s="1739"/>
      <c r="F29" s="871">
        <v>0</v>
      </c>
      <c r="G29" s="872">
        <v>6.0000000000000001E-3</v>
      </c>
      <c r="H29" s="873">
        <v>0</v>
      </c>
      <c r="I29" s="874">
        <v>6.0000000000000001E-3</v>
      </c>
      <c r="K29" s="868"/>
      <c r="L29" s="868"/>
      <c r="M29" s="868"/>
      <c r="N29" s="868"/>
    </row>
    <row r="30" spans="1:39" ht="27" customHeight="1">
      <c r="A30" s="870"/>
      <c r="B30" s="1738" t="s">
        <v>525</v>
      </c>
      <c r="C30" s="1739"/>
      <c r="D30" s="1739"/>
      <c r="E30" s="1739"/>
      <c r="F30" s="871">
        <v>738.43200000000002</v>
      </c>
      <c r="G30" s="872">
        <v>345.80399999999997</v>
      </c>
      <c r="H30" s="873">
        <v>6.9009999999999998</v>
      </c>
      <c r="I30" s="874">
        <v>1091.1369999999999</v>
      </c>
      <c r="K30" s="868"/>
      <c r="L30" s="868"/>
      <c r="M30" s="868"/>
      <c r="N30" s="868"/>
    </row>
    <row r="31" spans="1:39" ht="27" customHeight="1">
      <c r="A31" s="870"/>
      <c r="B31" s="1730" t="s">
        <v>526</v>
      </c>
      <c r="C31" s="1731"/>
      <c r="D31" s="1731"/>
      <c r="E31" s="1731"/>
      <c r="F31" s="871">
        <v>307.60000000000002</v>
      </c>
      <c r="G31" s="872">
        <v>0</v>
      </c>
      <c r="H31" s="873">
        <v>0</v>
      </c>
      <c r="I31" s="874">
        <v>307.60000000000002</v>
      </c>
      <c r="K31" s="868"/>
      <c r="L31" s="868"/>
      <c r="M31" s="868"/>
      <c r="N31" s="868"/>
    </row>
    <row r="32" spans="1:39" ht="27" customHeight="1">
      <c r="A32" s="870"/>
      <c r="B32" s="1738" t="s">
        <v>527</v>
      </c>
      <c r="C32" s="1739"/>
      <c r="D32" s="1739"/>
      <c r="E32" s="1739"/>
      <c r="F32" s="871">
        <v>3.6760000000000002</v>
      </c>
      <c r="G32" s="872">
        <v>35.417000000000002</v>
      </c>
      <c r="H32" s="873">
        <v>8.5340000000000007</v>
      </c>
      <c r="I32" s="874">
        <v>47.627000000000002</v>
      </c>
      <c r="K32" s="868"/>
      <c r="L32" s="868"/>
      <c r="M32" s="868"/>
      <c r="N32" s="868"/>
    </row>
    <row r="33" spans="1:39" ht="27" customHeight="1">
      <c r="A33" s="870"/>
      <c r="B33" s="1738" t="s">
        <v>528</v>
      </c>
      <c r="C33" s="1739"/>
      <c r="D33" s="1739"/>
      <c r="E33" s="1739"/>
      <c r="F33" s="871">
        <v>3.476</v>
      </c>
      <c r="G33" s="872">
        <v>25.585999999999999</v>
      </c>
      <c r="H33" s="873">
        <v>1.00526</v>
      </c>
      <c r="I33" s="874">
        <v>30.067259999999997</v>
      </c>
      <c r="K33" s="868"/>
      <c r="L33" s="868"/>
      <c r="M33" s="868"/>
      <c r="N33" s="868"/>
    </row>
    <row r="34" spans="1:39" ht="27" customHeight="1">
      <c r="A34" s="870"/>
      <c r="B34" s="1738" t="s">
        <v>529</v>
      </c>
      <c r="C34" s="1739"/>
      <c r="D34" s="1739"/>
      <c r="E34" s="1739"/>
      <c r="F34" s="871">
        <v>149.08099999999999</v>
      </c>
      <c r="G34" s="872">
        <v>119.29600000000001</v>
      </c>
      <c r="H34" s="873">
        <v>35.326180000000001</v>
      </c>
      <c r="I34" s="874">
        <v>303.70317999999997</v>
      </c>
      <c r="K34" s="868"/>
      <c r="L34" s="868"/>
      <c r="M34" s="868"/>
      <c r="N34" s="868"/>
    </row>
    <row r="35" spans="1:39" ht="27" customHeight="1">
      <c r="A35" s="870"/>
      <c r="B35" s="1738" t="s">
        <v>724</v>
      </c>
      <c r="C35" s="1739"/>
      <c r="D35" s="1739"/>
      <c r="E35" s="1739"/>
      <c r="F35" s="871">
        <v>2.3039999999999998</v>
      </c>
      <c r="G35" s="872">
        <v>2.1</v>
      </c>
      <c r="H35" s="873">
        <v>0</v>
      </c>
      <c r="I35" s="874">
        <v>4.4039999999999999</v>
      </c>
      <c r="K35" s="868"/>
      <c r="L35" s="868"/>
      <c r="M35" s="868"/>
      <c r="N35" s="868"/>
    </row>
    <row r="36" spans="1:39" s="869" customFormat="1">
      <c r="A36" s="876">
        <v>8</v>
      </c>
      <c r="B36" s="1728" t="s">
        <v>531</v>
      </c>
      <c r="C36" s="1728"/>
      <c r="D36" s="1728"/>
      <c r="E36" s="1729"/>
      <c r="F36" s="877">
        <v>0</v>
      </c>
      <c r="G36" s="878">
        <v>0</v>
      </c>
      <c r="H36" s="879">
        <v>0</v>
      </c>
      <c r="I36" s="874">
        <v>0</v>
      </c>
      <c r="J36" s="868"/>
      <c r="K36" s="868"/>
      <c r="L36" s="868"/>
      <c r="M36" s="868"/>
      <c r="N36" s="868"/>
      <c r="O36" s="868"/>
      <c r="P36" s="868"/>
      <c r="Q36" s="868"/>
      <c r="R36" s="868"/>
      <c r="S36" s="868"/>
      <c r="T36" s="868"/>
      <c r="U36" s="868"/>
      <c r="V36" s="868"/>
      <c r="W36" s="868"/>
      <c r="X36" s="868"/>
      <c r="Y36" s="868"/>
      <c r="Z36" s="868"/>
      <c r="AA36" s="868"/>
      <c r="AB36" s="868"/>
      <c r="AC36" s="868"/>
      <c r="AD36" s="868"/>
      <c r="AE36" s="868"/>
      <c r="AF36" s="868"/>
      <c r="AG36" s="868"/>
      <c r="AH36" s="868"/>
      <c r="AI36" s="868"/>
      <c r="AJ36" s="868"/>
      <c r="AK36" s="868"/>
      <c r="AL36" s="868"/>
      <c r="AM36" s="868"/>
    </row>
    <row r="37" spans="1:39" s="869" customFormat="1">
      <c r="A37" s="876">
        <v>9</v>
      </c>
      <c r="B37" s="1728" t="s">
        <v>532</v>
      </c>
      <c r="C37" s="1728"/>
      <c r="D37" s="1728"/>
      <c r="E37" s="1729"/>
      <c r="F37" s="877">
        <v>17375.884999999998</v>
      </c>
      <c r="G37" s="878">
        <v>5875.3836614999991</v>
      </c>
      <c r="H37" s="879">
        <v>5292.3966500000006</v>
      </c>
      <c r="I37" s="874">
        <v>28543.665311499997</v>
      </c>
      <c r="J37" s="868"/>
      <c r="K37" s="868"/>
      <c r="L37" s="868"/>
      <c r="M37" s="868"/>
      <c r="N37" s="868"/>
      <c r="O37" s="868"/>
      <c r="P37" s="868"/>
      <c r="Q37" s="868"/>
      <c r="R37" s="868"/>
      <c r="S37" s="868"/>
      <c r="T37" s="868"/>
      <c r="U37" s="868"/>
      <c r="V37" s="868"/>
      <c r="W37" s="868"/>
      <c r="X37" s="868"/>
      <c r="Y37" s="868"/>
      <c r="Z37" s="868"/>
      <c r="AA37" s="868"/>
      <c r="AB37" s="868"/>
      <c r="AC37" s="868"/>
      <c r="AD37" s="868"/>
      <c r="AE37" s="868"/>
      <c r="AF37" s="868"/>
      <c r="AG37" s="868"/>
      <c r="AH37" s="868"/>
      <c r="AI37" s="868"/>
      <c r="AJ37" s="868"/>
      <c r="AK37" s="868"/>
      <c r="AL37" s="868"/>
      <c r="AM37" s="868"/>
    </row>
    <row r="38" spans="1:39" s="884" customFormat="1">
      <c r="A38" s="870"/>
      <c r="B38" s="1738" t="s">
        <v>533</v>
      </c>
      <c r="C38" s="1739"/>
      <c r="D38" s="1739"/>
      <c r="E38" s="1739"/>
      <c r="F38" s="881">
        <v>683.85</v>
      </c>
      <c r="G38" s="882">
        <v>458.88544299999995</v>
      </c>
      <c r="H38" s="883">
        <v>292.53779000000003</v>
      </c>
      <c r="I38" s="874">
        <v>1435.2732330000001</v>
      </c>
      <c r="J38" s="868"/>
      <c r="K38" s="868"/>
      <c r="L38" s="868"/>
      <c r="M38" s="868"/>
      <c r="N38" s="868"/>
      <c r="O38" s="868"/>
      <c r="P38" s="868"/>
      <c r="Q38" s="868"/>
      <c r="R38" s="868"/>
      <c r="S38" s="868"/>
      <c r="T38" s="868"/>
      <c r="U38" s="868"/>
      <c r="V38" s="868"/>
      <c r="W38" s="868"/>
      <c r="X38" s="868"/>
      <c r="Y38" s="868"/>
      <c r="Z38" s="868"/>
      <c r="AA38" s="868"/>
      <c r="AB38" s="868"/>
      <c r="AC38" s="868"/>
      <c r="AD38" s="868"/>
      <c r="AE38" s="868"/>
      <c r="AF38" s="868"/>
      <c r="AG38" s="868"/>
      <c r="AH38" s="868"/>
      <c r="AI38" s="868"/>
      <c r="AJ38" s="868"/>
      <c r="AK38" s="868"/>
      <c r="AL38" s="868"/>
      <c r="AM38" s="868"/>
    </row>
    <row r="39" spans="1:39">
      <c r="A39" s="870"/>
      <c r="B39" s="885"/>
      <c r="C39" s="1743" t="s">
        <v>31</v>
      </c>
      <c r="D39" s="1740"/>
      <c r="E39" s="1738"/>
      <c r="F39" s="871">
        <v>690.23299999999995</v>
      </c>
      <c r="G39" s="872">
        <v>459.82844299999999</v>
      </c>
      <c r="H39" s="873">
        <v>292.72487999999998</v>
      </c>
      <c r="I39" s="874">
        <v>1442.7863229999998</v>
      </c>
      <c r="K39" s="868"/>
      <c r="L39" s="868"/>
      <c r="M39" s="868"/>
      <c r="N39" s="868"/>
    </row>
    <row r="40" spans="1:39" ht="27" customHeight="1">
      <c r="A40" s="870"/>
      <c r="B40" s="885"/>
      <c r="C40" s="1740" t="s">
        <v>725</v>
      </c>
      <c r="D40" s="1740" t="s">
        <v>132</v>
      </c>
      <c r="E40" s="1738"/>
      <c r="F40" s="871">
        <v>-6.383</v>
      </c>
      <c r="G40" s="872">
        <v>-0.94299999999999995</v>
      </c>
      <c r="H40" s="873">
        <v>-0.18709000000000001</v>
      </c>
      <c r="I40" s="874">
        <v>-7.51309</v>
      </c>
      <c r="K40" s="868"/>
      <c r="L40" s="868"/>
      <c r="M40" s="868"/>
      <c r="N40" s="868"/>
    </row>
    <row r="41" spans="1:39">
      <c r="A41" s="870"/>
      <c r="B41" s="1738" t="s">
        <v>535</v>
      </c>
      <c r="C41" s="1739"/>
      <c r="D41" s="1739"/>
      <c r="E41" s="1739"/>
      <c r="F41" s="871">
        <v>15606.382</v>
      </c>
      <c r="G41" s="872">
        <v>4382.5222184999993</v>
      </c>
      <c r="H41" s="873">
        <v>1094.4608599999999</v>
      </c>
      <c r="I41" s="874">
        <v>21083.365078499999</v>
      </c>
      <c r="K41" s="868"/>
      <c r="L41" s="868"/>
      <c r="M41" s="868"/>
      <c r="N41" s="868"/>
    </row>
    <row r="42" spans="1:39">
      <c r="A42" s="870"/>
      <c r="B42" s="885"/>
      <c r="C42" s="1743" t="s">
        <v>33</v>
      </c>
      <c r="D42" s="1740"/>
      <c r="E42" s="1738"/>
      <c r="F42" s="871">
        <v>15606.406999999999</v>
      </c>
      <c r="G42" s="872">
        <v>4387.6332184999992</v>
      </c>
      <c r="H42" s="873">
        <v>1094.5538900000001</v>
      </c>
      <c r="I42" s="874">
        <v>21088.594108500001</v>
      </c>
      <c r="K42" s="868"/>
      <c r="L42" s="868"/>
      <c r="M42" s="868"/>
      <c r="N42" s="868"/>
    </row>
    <row r="43" spans="1:39" ht="26.25" customHeight="1">
      <c r="A43" s="870"/>
      <c r="B43" s="885"/>
      <c r="C43" s="1740" t="s">
        <v>726</v>
      </c>
      <c r="D43" s="1740"/>
      <c r="E43" s="1738"/>
      <c r="F43" s="871">
        <v>-2.5000000000000001E-2</v>
      </c>
      <c r="G43" s="872">
        <v>-5.1109999999999998</v>
      </c>
      <c r="H43" s="873">
        <v>-9.3030000000000002E-2</v>
      </c>
      <c r="I43" s="874">
        <v>-5.2290299999999998</v>
      </c>
      <c r="K43" s="868"/>
      <c r="L43" s="868"/>
      <c r="M43" s="868"/>
      <c r="N43" s="868"/>
    </row>
    <row r="44" spans="1:39" ht="27" customHeight="1">
      <c r="A44" s="870"/>
      <c r="B44" s="1738" t="s">
        <v>727</v>
      </c>
      <c r="C44" s="1739"/>
      <c r="D44" s="1739"/>
      <c r="E44" s="1739"/>
      <c r="F44" s="871">
        <v>50.762</v>
      </c>
      <c r="G44" s="872">
        <v>82.600999999999999</v>
      </c>
      <c r="H44" s="873">
        <v>2.3260000000000001</v>
      </c>
      <c r="I44" s="880">
        <v>135.68899999999999</v>
      </c>
      <c r="K44" s="868"/>
      <c r="L44" s="868"/>
      <c r="M44" s="868"/>
      <c r="N44" s="868"/>
    </row>
    <row r="45" spans="1:39" ht="27" customHeight="1">
      <c r="A45" s="870"/>
      <c r="B45" s="885"/>
      <c r="C45" s="1739" t="s">
        <v>728</v>
      </c>
      <c r="D45" s="1739"/>
      <c r="E45" s="1739"/>
      <c r="F45" s="871">
        <v>50.762</v>
      </c>
      <c r="G45" s="872">
        <v>82.600999999999999</v>
      </c>
      <c r="H45" s="873">
        <v>2.3260000000000001</v>
      </c>
      <c r="I45" s="874">
        <v>135.68899999999999</v>
      </c>
      <c r="K45" s="868"/>
      <c r="L45" s="868"/>
      <c r="M45" s="868"/>
      <c r="N45" s="868"/>
    </row>
    <row r="46" spans="1:39">
      <c r="A46" s="870"/>
      <c r="B46" s="1738" t="s">
        <v>539</v>
      </c>
      <c r="C46" s="1739"/>
      <c r="D46" s="1739"/>
      <c r="E46" s="1739"/>
      <c r="F46" s="871">
        <v>99.069000000000003</v>
      </c>
      <c r="G46" s="872">
        <v>200.035</v>
      </c>
      <c r="H46" s="873">
        <v>3810.5169999999998</v>
      </c>
      <c r="I46" s="874">
        <v>4109.6210000000001</v>
      </c>
      <c r="K46" s="868"/>
      <c r="L46" s="868"/>
      <c r="M46" s="868"/>
      <c r="N46" s="868"/>
    </row>
    <row r="47" spans="1:39">
      <c r="A47" s="870"/>
      <c r="B47" s="885"/>
      <c r="C47" s="1739" t="s">
        <v>540</v>
      </c>
      <c r="D47" s="1739"/>
      <c r="E47" s="1739"/>
      <c r="F47" s="871">
        <v>99.070999999999998</v>
      </c>
      <c r="G47" s="872">
        <v>200.035</v>
      </c>
      <c r="H47" s="873">
        <v>3818.7220000000002</v>
      </c>
      <c r="I47" s="874">
        <v>4117.8280000000004</v>
      </c>
      <c r="K47" s="868"/>
      <c r="L47" s="868"/>
      <c r="M47" s="868"/>
      <c r="N47" s="868"/>
    </row>
    <row r="48" spans="1:39" ht="27" customHeight="1">
      <c r="A48" s="870"/>
      <c r="B48" s="885"/>
      <c r="C48" s="1740" t="s">
        <v>541</v>
      </c>
      <c r="D48" s="1740" t="s">
        <v>132</v>
      </c>
      <c r="E48" s="1738"/>
      <c r="F48" s="871">
        <v>-2E-3</v>
      </c>
      <c r="G48" s="872">
        <v>0</v>
      </c>
      <c r="H48" s="873">
        <v>-8.2050000000000001</v>
      </c>
      <c r="I48" s="874">
        <v>-8.2070000000000007</v>
      </c>
      <c r="K48" s="868"/>
      <c r="L48" s="868"/>
      <c r="M48" s="868"/>
      <c r="N48" s="868"/>
    </row>
    <row r="49" spans="1:14">
      <c r="A49" s="870"/>
      <c r="B49" s="1738" t="s">
        <v>542</v>
      </c>
      <c r="C49" s="1739"/>
      <c r="D49" s="1739"/>
      <c r="E49" s="1739"/>
      <c r="F49" s="871">
        <v>862.15300000000002</v>
      </c>
      <c r="G49" s="872">
        <v>25.616</v>
      </c>
      <c r="H49" s="873">
        <v>0</v>
      </c>
      <c r="I49" s="874">
        <v>887.76900000000001</v>
      </c>
      <c r="K49" s="868"/>
      <c r="L49" s="868"/>
      <c r="M49" s="868"/>
      <c r="N49" s="868"/>
    </row>
    <row r="50" spans="1:14">
      <c r="A50" s="870"/>
      <c r="B50" s="885"/>
      <c r="C50" s="1739" t="s">
        <v>543</v>
      </c>
      <c r="D50" s="1739"/>
      <c r="E50" s="1739"/>
      <c r="F50" s="871">
        <v>864.15499999999997</v>
      </c>
      <c r="G50" s="872">
        <v>25.65</v>
      </c>
      <c r="H50" s="873">
        <v>0</v>
      </c>
      <c r="I50" s="874">
        <v>889.80499999999995</v>
      </c>
      <c r="K50" s="868"/>
      <c r="L50" s="868"/>
      <c r="M50" s="868"/>
      <c r="N50" s="868"/>
    </row>
    <row r="51" spans="1:14">
      <c r="A51" s="870"/>
      <c r="B51" s="885"/>
      <c r="C51" s="1740" t="s">
        <v>544</v>
      </c>
      <c r="D51" s="1740"/>
      <c r="E51" s="1738"/>
      <c r="F51" s="871">
        <v>-2.5000000000000001E-2</v>
      </c>
      <c r="G51" s="872">
        <v>-3.4000000000000002E-2</v>
      </c>
      <c r="H51" s="873">
        <v>0</v>
      </c>
      <c r="I51" s="874">
        <v>-5.8999999999999997E-2</v>
      </c>
      <c r="K51" s="868"/>
      <c r="L51" s="868"/>
      <c r="M51" s="868"/>
      <c r="N51" s="868"/>
    </row>
    <row r="52" spans="1:14" ht="27" customHeight="1">
      <c r="A52" s="870"/>
      <c r="B52" s="885"/>
      <c r="C52" s="1740" t="s">
        <v>545</v>
      </c>
      <c r="D52" s="1740" t="s">
        <v>132</v>
      </c>
      <c r="E52" s="1738"/>
      <c r="F52" s="871">
        <v>-1.9770000000000001</v>
      </c>
      <c r="G52" s="872">
        <v>0</v>
      </c>
      <c r="H52" s="873">
        <v>0</v>
      </c>
      <c r="I52" s="874">
        <v>-1.9770000000000001</v>
      </c>
      <c r="K52" s="868"/>
      <c r="L52" s="868"/>
      <c r="M52" s="868"/>
      <c r="N52" s="868"/>
    </row>
    <row r="53" spans="1:14">
      <c r="A53" s="870"/>
      <c r="B53" s="1738" t="s">
        <v>546</v>
      </c>
      <c r="C53" s="1739"/>
      <c r="D53" s="1739"/>
      <c r="E53" s="1739"/>
      <c r="F53" s="871">
        <v>0.183</v>
      </c>
      <c r="G53" s="872">
        <v>0.14699999999999999</v>
      </c>
      <c r="H53" s="873">
        <v>0</v>
      </c>
      <c r="I53" s="874">
        <v>0.33</v>
      </c>
      <c r="K53" s="868"/>
      <c r="L53" s="868"/>
      <c r="M53" s="868"/>
      <c r="N53" s="868"/>
    </row>
    <row r="54" spans="1:14">
      <c r="A54" s="870"/>
      <c r="B54" s="885"/>
      <c r="C54" s="1739" t="s">
        <v>547</v>
      </c>
      <c r="D54" s="1739"/>
      <c r="E54" s="1739"/>
      <c r="F54" s="871">
        <v>0.184</v>
      </c>
      <c r="G54" s="872">
        <v>0.14899999999999999</v>
      </c>
      <c r="H54" s="873">
        <v>0</v>
      </c>
      <c r="I54" s="874">
        <v>0.33300000000000002</v>
      </c>
      <c r="K54" s="868"/>
      <c r="L54" s="868"/>
      <c r="M54" s="868"/>
      <c r="N54" s="868"/>
    </row>
    <row r="55" spans="1:14" ht="27" customHeight="1">
      <c r="A55" s="870"/>
      <c r="B55" s="885"/>
      <c r="C55" s="1740" t="s">
        <v>140</v>
      </c>
      <c r="D55" s="1740"/>
      <c r="E55" s="1738"/>
      <c r="F55" s="871">
        <v>0</v>
      </c>
      <c r="G55" s="872">
        <v>-2E-3</v>
      </c>
      <c r="H55" s="873">
        <v>0</v>
      </c>
      <c r="I55" s="874">
        <v>-2E-3</v>
      </c>
      <c r="K55" s="868"/>
      <c r="L55" s="868"/>
      <c r="M55" s="868"/>
      <c r="N55" s="868"/>
    </row>
    <row r="56" spans="1:14" ht="27" customHeight="1">
      <c r="A56" s="870"/>
      <c r="B56" s="885"/>
      <c r="C56" s="1740" t="s">
        <v>548</v>
      </c>
      <c r="D56" s="1740" t="s">
        <v>132</v>
      </c>
      <c r="E56" s="1738"/>
      <c r="F56" s="871">
        <v>-1E-3</v>
      </c>
      <c r="G56" s="872">
        <v>0</v>
      </c>
      <c r="H56" s="873">
        <v>0</v>
      </c>
      <c r="I56" s="874">
        <v>-1E-3</v>
      </c>
      <c r="K56" s="868"/>
      <c r="L56" s="868"/>
      <c r="M56" s="868"/>
      <c r="N56" s="868"/>
    </row>
    <row r="57" spans="1:14">
      <c r="A57" s="870"/>
      <c r="B57" s="1738" t="s">
        <v>549</v>
      </c>
      <c r="C57" s="1739"/>
      <c r="D57" s="1739"/>
      <c r="E57" s="1739"/>
      <c r="F57" s="871">
        <v>2.5000000000000001E-2</v>
      </c>
      <c r="G57" s="872">
        <v>0</v>
      </c>
      <c r="H57" s="873">
        <v>0</v>
      </c>
      <c r="I57" s="874">
        <v>2.5000000000000001E-2</v>
      </c>
      <c r="K57" s="868"/>
      <c r="L57" s="868"/>
      <c r="M57" s="868"/>
      <c r="N57" s="868"/>
    </row>
    <row r="58" spans="1:14">
      <c r="A58" s="870"/>
      <c r="B58" s="885"/>
      <c r="C58" s="1739" t="s">
        <v>550</v>
      </c>
      <c r="D58" s="1739"/>
      <c r="E58" s="1739"/>
      <c r="F58" s="871">
        <v>2.8000000000000001E-2</v>
      </c>
      <c r="G58" s="872">
        <v>0</v>
      </c>
      <c r="H58" s="873">
        <v>0</v>
      </c>
      <c r="I58" s="874">
        <v>2.8000000000000001E-2</v>
      </c>
      <c r="K58" s="868"/>
      <c r="L58" s="868"/>
      <c r="M58" s="868"/>
      <c r="N58" s="868"/>
    </row>
    <row r="59" spans="1:14">
      <c r="A59" s="870"/>
      <c r="B59" s="885"/>
      <c r="C59" s="1740" t="s">
        <v>551</v>
      </c>
      <c r="D59" s="1740" t="s">
        <v>132</v>
      </c>
      <c r="E59" s="1738"/>
      <c r="F59" s="871">
        <v>-3.0000000000000001E-3</v>
      </c>
      <c r="G59" s="872">
        <v>0</v>
      </c>
      <c r="H59" s="873">
        <v>0</v>
      </c>
      <c r="I59" s="874">
        <v>-3.0000000000000001E-3</v>
      </c>
      <c r="K59" s="868"/>
      <c r="L59" s="868"/>
      <c r="M59" s="868"/>
      <c r="N59" s="868"/>
    </row>
    <row r="60" spans="1:14">
      <c r="A60" s="870"/>
      <c r="B60" s="1738" t="s">
        <v>552</v>
      </c>
      <c r="C60" s="1739"/>
      <c r="D60" s="1739"/>
      <c r="E60" s="1739"/>
      <c r="F60" s="871">
        <v>7.48</v>
      </c>
      <c r="G60" s="872">
        <v>46.98</v>
      </c>
      <c r="H60" s="873">
        <v>16.899000000000001</v>
      </c>
      <c r="I60" s="874">
        <v>71.358999999999995</v>
      </c>
      <c r="K60" s="868"/>
      <c r="L60" s="868"/>
      <c r="M60" s="868"/>
      <c r="N60" s="868"/>
    </row>
    <row r="61" spans="1:14">
      <c r="A61" s="870"/>
      <c r="B61" s="885"/>
      <c r="C61" s="1739" t="s">
        <v>553</v>
      </c>
      <c r="D61" s="1739"/>
      <c r="E61" s="1739"/>
      <c r="F61" s="871">
        <v>7.8860000000000001</v>
      </c>
      <c r="G61" s="872">
        <v>61.613</v>
      </c>
      <c r="H61" s="873">
        <v>17.029</v>
      </c>
      <c r="I61" s="874">
        <v>86.528000000000006</v>
      </c>
      <c r="K61" s="868"/>
      <c r="L61" s="868"/>
      <c r="M61" s="868"/>
      <c r="N61" s="868"/>
    </row>
    <row r="62" spans="1:14" ht="27" customHeight="1">
      <c r="A62" s="870"/>
      <c r="B62" s="885"/>
      <c r="C62" s="1740" t="s">
        <v>554</v>
      </c>
      <c r="D62" s="1740"/>
      <c r="E62" s="1738"/>
      <c r="F62" s="871">
        <v>0</v>
      </c>
      <c r="G62" s="872">
        <v>-0.11799999999999999</v>
      </c>
      <c r="H62" s="873">
        <v>0</v>
      </c>
      <c r="I62" s="874">
        <v>-0.11799999999999999</v>
      </c>
      <c r="K62" s="868"/>
      <c r="L62" s="868"/>
      <c r="M62" s="868"/>
      <c r="N62" s="868"/>
    </row>
    <row r="63" spans="1:14" ht="27" customHeight="1">
      <c r="A63" s="870"/>
      <c r="B63" s="885"/>
      <c r="C63" s="1740" t="s">
        <v>555</v>
      </c>
      <c r="D63" s="1740" t="s">
        <v>132</v>
      </c>
      <c r="E63" s="1738"/>
      <c r="F63" s="871">
        <v>-0.40600000000000003</v>
      </c>
      <c r="G63" s="872">
        <v>-14.515000000000001</v>
      </c>
      <c r="H63" s="873">
        <v>-0.13</v>
      </c>
      <c r="I63" s="874">
        <v>-15.051</v>
      </c>
      <c r="K63" s="868"/>
      <c r="L63" s="868"/>
      <c r="M63" s="868"/>
      <c r="N63" s="868"/>
    </row>
    <row r="64" spans="1:14" ht="27" customHeight="1">
      <c r="A64" s="870"/>
      <c r="B64" s="1738" t="s">
        <v>729</v>
      </c>
      <c r="C64" s="1739"/>
      <c r="D64" s="1739"/>
      <c r="E64" s="1739"/>
      <c r="F64" s="871">
        <v>0</v>
      </c>
      <c r="G64" s="872">
        <v>645.47500000000002</v>
      </c>
      <c r="H64" s="873">
        <v>75.658000000000001</v>
      </c>
      <c r="I64" s="874">
        <v>721.13300000000004</v>
      </c>
      <c r="K64" s="868"/>
      <c r="L64" s="868"/>
      <c r="M64" s="868"/>
      <c r="N64" s="868"/>
    </row>
    <row r="65" spans="1:39" ht="27" customHeight="1">
      <c r="A65" s="870"/>
      <c r="B65" s="885"/>
      <c r="C65" s="1739" t="s">
        <v>730</v>
      </c>
      <c r="D65" s="1739"/>
      <c r="E65" s="1739"/>
      <c r="F65" s="871">
        <v>0</v>
      </c>
      <c r="G65" s="872">
        <v>645.47500000000002</v>
      </c>
      <c r="H65" s="873">
        <v>76.391000000000005</v>
      </c>
      <c r="I65" s="874">
        <v>721.86599999999999</v>
      </c>
      <c r="K65" s="868"/>
      <c r="L65" s="868"/>
      <c r="M65" s="868"/>
      <c r="N65" s="868"/>
    </row>
    <row r="66" spans="1:39" ht="27" customHeight="1">
      <c r="A66" s="870"/>
      <c r="B66" s="885"/>
      <c r="C66" s="1740" t="s">
        <v>731</v>
      </c>
      <c r="D66" s="1740" t="s">
        <v>132</v>
      </c>
      <c r="E66" s="1738"/>
      <c r="F66" s="871">
        <v>0</v>
      </c>
      <c r="G66" s="872">
        <v>0</v>
      </c>
      <c r="H66" s="873">
        <v>-0.73299999999999998</v>
      </c>
      <c r="I66" s="874">
        <v>-0.73299999999999998</v>
      </c>
      <c r="K66" s="868"/>
      <c r="L66" s="868"/>
      <c r="M66" s="868"/>
      <c r="N66" s="868"/>
    </row>
    <row r="67" spans="1:39" ht="27" customHeight="1">
      <c r="A67" s="870"/>
      <c r="B67" s="1738" t="s">
        <v>732</v>
      </c>
      <c r="C67" s="1739"/>
      <c r="D67" s="1739"/>
      <c r="E67" s="1739"/>
      <c r="F67" s="871">
        <v>10.554</v>
      </c>
      <c r="G67" s="872">
        <v>0</v>
      </c>
      <c r="H67" s="873">
        <v>0</v>
      </c>
      <c r="I67" s="874">
        <v>10.554</v>
      </c>
      <c r="K67" s="868"/>
      <c r="L67" s="868"/>
      <c r="M67" s="868"/>
      <c r="N67" s="868"/>
    </row>
    <row r="68" spans="1:39" ht="27" customHeight="1">
      <c r="A68" s="870"/>
      <c r="B68" s="885"/>
      <c r="C68" s="1739" t="s">
        <v>733</v>
      </c>
      <c r="D68" s="1739"/>
      <c r="E68" s="1739"/>
      <c r="F68" s="871">
        <v>11.170999999999999</v>
      </c>
      <c r="G68" s="872">
        <v>0</v>
      </c>
      <c r="H68" s="873">
        <v>0</v>
      </c>
      <c r="I68" s="874">
        <v>11.170999999999999</v>
      </c>
      <c r="K68" s="868"/>
      <c r="L68" s="868"/>
      <c r="M68" s="868"/>
      <c r="N68" s="868"/>
    </row>
    <row r="69" spans="1:39" ht="27.75" customHeight="1">
      <c r="A69" s="870"/>
      <c r="B69" s="885"/>
      <c r="C69" s="1740" t="s">
        <v>734</v>
      </c>
      <c r="D69" s="1740"/>
      <c r="E69" s="1738"/>
      <c r="F69" s="871">
        <v>-7.5999999999999998E-2</v>
      </c>
      <c r="G69" s="872">
        <v>0</v>
      </c>
      <c r="H69" s="873">
        <v>0</v>
      </c>
      <c r="I69" s="874">
        <v>-7.5999999999999998E-2</v>
      </c>
      <c r="K69" s="868"/>
      <c r="L69" s="868"/>
      <c r="M69" s="868"/>
      <c r="N69" s="868"/>
    </row>
    <row r="70" spans="1:39" ht="27" customHeight="1">
      <c r="A70" s="870"/>
      <c r="B70" s="885"/>
      <c r="C70" s="1740" t="s">
        <v>735</v>
      </c>
      <c r="D70" s="1740" t="s">
        <v>132</v>
      </c>
      <c r="E70" s="1738"/>
      <c r="F70" s="871">
        <v>-0.54100000000000004</v>
      </c>
      <c r="G70" s="872">
        <v>0</v>
      </c>
      <c r="H70" s="873">
        <v>0</v>
      </c>
      <c r="I70" s="874">
        <v>-0.54100000000000004</v>
      </c>
      <c r="K70" s="868"/>
      <c r="L70" s="868"/>
      <c r="M70" s="868"/>
      <c r="N70" s="868"/>
    </row>
    <row r="71" spans="1:39" ht="27" customHeight="1">
      <c r="A71" s="870"/>
      <c r="B71" s="1730" t="s">
        <v>736</v>
      </c>
      <c r="C71" s="1731"/>
      <c r="D71" s="1731"/>
      <c r="E71" s="1731"/>
      <c r="F71" s="871">
        <v>0</v>
      </c>
      <c r="G71" s="872">
        <v>9.2999999999999999E-2</v>
      </c>
      <c r="H71" s="873">
        <v>0</v>
      </c>
      <c r="I71" s="874">
        <v>9.2999999999999999E-2</v>
      </c>
      <c r="K71" s="868"/>
      <c r="L71" s="868"/>
      <c r="M71" s="868"/>
      <c r="N71" s="868"/>
    </row>
    <row r="72" spans="1:39" ht="27" customHeight="1">
      <c r="A72" s="870"/>
      <c r="B72" s="885"/>
      <c r="C72" s="1731" t="s">
        <v>737</v>
      </c>
      <c r="D72" s="1731"/>
      <c r="E72" s="1731"/>
      <c r="F72" s="871">
        <v>0</v>
      </c>
      <c r="G72" s="872">
        <v>9.2999999999999999E-2</v>
      </c>
      <c r="H72" s="873">
        <v>0</v>
      </c>
      <c r="I72" s="874">
        <v>9.2999999999999999E-2</v>
      </c>
      <c r="K72" s="868"/>
      <c r="L72" s="868"/>
      <c r="M72" s="868"/>
      <c r="N72" s="868"/>
    </row>
    <row r="73" spans="1:39" ht="27" customHeight="1">
      <c r="A73" s="870"/>
      <c r="B73" s="1730" t="s">
        <v>562</v>
      </c>
      <c r="C73" s="1731"/>
      <c r="D73" s="1731"/>
      <c r="E73" s="1731"/>
      <c r="F73" s="871">
        <v>55.427</v>
      </c>
      <c r="G73" s="872">
        <v>33.029000000000003</v>
      </c>
      <c r="H73" s="873">
        <v>-2E-3</v>
      </c>
      <c r="I73" s="874">
        <v>88.453999999999994</v>
      </c>
      <c r="K73" s="868"/>
      <c r="L73" s="868"/>
      <c r="M73" s="868"/>
      <c r="N73" s="868"/>
    </row>
    <row r="74" spans="1:39" ht="27" customHeight="1">
      <c r="A74" s="870"/>
      <c r="B74" s="885"/>
      <c r="C74" s="1731" t="s">
        <v>563</v>
      </c>
      <c r="D74" s="1731"/>
      <c r="E74" s="1731"/>
      <c r="F74" s="871">
        <v>79.936000000000007</v>
      </c>
      <c r="G74" s="872">
        <v>58.822000000000003</v>
      </c>
      <c r="H74" s="873">
        <v>116.36799999999999</v>
      </c>
      <c r="I74" s="874">
        <v>255.126</v>
      </c>
      <c r="K74" s="868"/>
      <c r="L74" s="868"/>
      <c r="M74" s="868"/>
      <c r="N74" s="868"/>
    </row>
    <row r="75" spans="1:39" ht="27" customHeight="1">
      <c r="A75" s="870"/>
      <c r="B75" s="886"/>
      <c r="C75" s="1740" t="s">
        <v>564</v>
      </c>
      <c r="D75" s="1740" t="s">
        <v>132</v>
      </c>
      <c r="E75" s="1738"/>
      <c r="F75" s="871">
        <v>-24.509</v>
      </c>
      <c r="G75" s="872">
        <v>-25.792999999999999</v>
      </c>
      <c r="H75" s="873">
        <v>-116.37</v>
      </c>
      <c r="I75" s="874">
        <v>-166.672</v>
      </c>
      <c r="K75" s="868"/>
      <c r="L75" s="868"/>
      <c r="M75" s="868"/>
      <c r="N75" s="868"/>
    </row>
    <row r="76" spans="1:39" s="869" customFormat="1">
      <c r="A76" s="876">
        <v>10</v>
      </c>
      <c r="B76" s="1729" t="s">
        <v>565</v>
      </c>
      <c r="C76" s="1742"/>
      <c r="D76" s="1742"/>
      <c r="E76" s="1742"/>
      <c r="F76" s="877">
        <v>110769.43399999999</v>
      </c>
      <c r="G76" s="878">
        <v>45027.63938629</v>
      </c>
      <c r="H76" s="878">
        <v>2764.7934</v>
      </c>
      <c r="I76" s="874">
        <v>158561.86678628999</v>
      </c>
      <c r="J76" s="868"/>
      <c r="K76" s="868"/>
      <c r="L76" s="868"/>
      <c r="M76" s="868"/>
      <c r="N76" s="868"/>
      <c r="O76" s="868"/>
      <c r="P76" s="868"/>
      <c r="Q76" s="868"/>
      <c r="R76" s="868"/>
      <c r="S76" s="868"/>
      <c r="T76" s="868"/>
      <c r="U76" s="868"/>
      <c r="V76" s="868"/>
      <c r="W76" s="868"/>
      <c r="X76" s="868"/>
      <c r="Y76" s="868"/>
      <c r="Z76" s="868"/>
      <c r="AA76" s="868"/>
      <c r="AB76" s="868"/>
      <c r="AC76" s="868"/>
      <c r="AD76" s="868"/>
      <c r="AE76" s="868"/>
      <c r="AF76" s="868"/>
      <c r="AG76" s="868"/>
      <c r="AH76" s="868"/>
      <c r="AI76" s="868"/>
      <c r="AJ76" s="868"/>
      <c r="AK76" s="868"/>
      <c r="AL76" s="868"/>
      <c r="AM76" s="868"/>
    </row>
    <row r="77" spans="1:39" s="891" customFormat="1">
      <c r="A77" s="887"/>
      <c r="B77" s="1738" t="s">
        <v>566</v>
      </c>
      <c r="C77" s="1739"/>
      <c r="D77" s="1739"/>
      <c r="E77" s="1739"/>
      <c r="F77" s="888">
        <v>65760.800000000003</v>
      </c>
      <c r="G77" s="889">
        <v>25255.833751000002</v>
      </c>
      <c r="H77" s="890">
        <v>1251.32755</v>
      </c>
      <c r="I77" s="874">
        <v>92267.961301000003</v>
      </c>
      <c r="J77" s="868"/>
      <c r="K77" s="868"/>
      <c r="L77" s="868"/>
      <c r="M77" s="868"/>
      <c r="N77" s="868"/>
      <c r="O77" s="868"/>
      <c r="P77" s="868"/>
      <c r="Q77" s="868"/>
      <c r="R77" s="868"/>
      <c r="S77" s="868"/>
      <c r="T77" s="868"/>
      <c r="U77" s="868"/>
      <c r="V77" s="868"/>
      <c r="W77" s="868"/>
      <c r="X77" s="868"/>
      <c r="Y77" s="868"/>
    </row>
    <row r="78" spans="1:39">
      <c r="A78" s="887"/>
      <c r="B78" s="892"/>
      <c r="C78" s="1738" t="s">
        <v>567</v>
      </c>
      <c r="D78" s="1741"/>
      <c r="E78" s="1741"/>
      <c r="F78" s="893">
        <v>68873.517999999996</v>
      </c>
      <c r="G78" s="894">
        <v>25872.505928999999</v>
      </c>
      <c r="H78" s="895">
        <v>1293.6518700000001</v>
      </c>
      <c r="I78" s="896">
        <v>96039.67579899999</v>
      </c>
      <c r="K78" s="868"/>
      <c r="L78" s="868"/>
      <c r="M78" s="868"/>
      <c r="N78" s="868"/>
    </row>
    <row r="79" spans="1:39" ht="27" customHeight="1">
      <c r="A79" s="870"/>
      <c r="B79" s="885"/>
      <c r="C79" s="1740" t="s">
        <v>568</v>
      </c>
      <c r="D79" s="1740"/>
      <c r="E79" s="1738"/>
      <c r="F79" s="871">
        <v>-127.10899999999999</v>
      </c>
      <c r="G79" s="872">
        <v>-99.556928500000012</v>
      </c>
      <c r="H79" s="873">
        <v>-5.9926499999999994</v>
      </c>
      <c r="I79" s="874">
        <v>-232.6585785</v>
      </c>
      <c r="K79" s="868"/>
      <c r="L79" s="868"/>
      <c r="M79" s="868"/>
      <c r="N79" s="868"/>
    </row>
    <row r="80" spans="1:39" ht="27" customHeight="1">
      <c r="A80" s="870"/>
      <c r="B80" s="885"/>
      <c r="C80" s="1740" t="s">
        <v>569</v>
      </c>
      <c r="D80" s="1740" t="s">
        <v>132</v>
      </c>
      <c r="E80" s="1738"/>
      <c r="F80" s="871">
        <v>-2985.6089999999999</v>
      </c>
      <c r="G80" s="872">
        <v>-517.1152495</v>
      </c>
      <c r="H80" s="873">
        <v>-36.331669999999995</v>
      </c>
      <c r="I80" s="874">
        <v>-3539.0559194999996</v>
      </c>
      <c r="K80" s="868"/>
      <c r="L80" s="868"/>
      <c r="M80" s="868"/>
      <c r="N80" s="868"/>
    </row>
    <row r="81" spans="1:14">
      <c r="A81" s="870"/>
      <c r="B81" s="1738" t="s">
        <v>570</v>
      </c>
      <c r="C81" s="1739"/>
      <c r="D81" s="1739"/>
      <c r="E81" s="1739"/>
      <c r="F81" s="871">
        <v>107.223</v>
      </c>
      <c r="G81" s="872">
        <v>18.265000000000001</v>
      </c>
      <c r="H81" s="873">
        <v>0</v>
      </c>
      <c r="I81" s="874">
        <v>125.488</v>
      </c>
      <c r="K81" s="868"/>
      <c r="L81" s="868"/>
      <c r="M81" s="868"/>
      <c r="N81" s="868"/>
    </row>
    <row r="82" spans="1:14">
      <c r="A82" s="870"/>
      <c r="B82" s="885"/>
      <c r="C82" s="1740" t="s">
        <v>571</v>
      </c>
      <c r="D82" s="1740"/>
      <c r="E82" s="1738"/>
      <c r="F82" s="871">
        <v>107.25</v>
      </c>
      <c r="G82" s="872">
        <v>18.433</v>
      </c>
      <c r="H82" s="873">
        <v>0</v>
      </c>
      <c r="I82" s="874">
        <v>125.68300000000001</v>
      </c>
      <c r="K82" s="868"/>
      <c r="L82" s="868"/>
      <c r="M82" s="868"/>
      <c r="N82" s="868"/>
    </row>
    <row r="83" spans="1:14" ht="27" customHeight="1">
      <c r="A83" s="870"/>
      <c r="B83" s="885"/>
      <c r="C83" s="1740" t="s">
        <v>572</v>
      </c>
      <c r="D83" s="1740"/>
      <c r="E83" s="1738"/>
      <c r="F83" s="871">
        <v>-2.7E-2</v>
      </c>
      <c r="G83" s="872">
        <v>-0.16800000000000001</v>
      </c>
      <c r="H83" s="873">
        <v>0</v>
      </c>
      <c r="I83" s="874">
        <v>-0.19500000000000001</v>
      </c>
      <c r="K83" s="868"/>
      <c r="L83" s="868"/>
      <c r="M83" s="868"/>
      <c r="N83" s="868"/>
    </row>
    <row r="84" spans="1:14" ht="27" customHeight="1">
      <c r="A84" s="870"/>
      <c r="B84" s="1738" t="s">
        <v>738</v>
      </c>
      <c r="C84" s="1739"/>
      <c r="D84" s="1739"/>
      <c r="E84" s="1739"/>
      <c r="F84" s="871">
        <v>56.31</v>
      </c>
      <c r="G84" s="872">
        <v>31.957999999999998</v>
      </c>
      <c r="H84" s="873">
        <v>0.88002999999999998</v>
      </c>
      <c r="I84" s="874">
        <v>89.148030000000006</v>
      </c>
      <c r="K84" s="868"/>
      <c r="L84" s="868"/>
      <c r="M84" s="868"/>
      <c r="N84" s="868"/>
    </row>
    <row r="85" spans="1:14" ht="27" customHeight="1">
      <c r="A85" s="870"/>
      <c r="B85" s="885"/>
      <c r="C85" s="1740" t="s">
        <v>739</v>
      </c>
      <c r="D85" s="1740"/>
      <c r="E85" s="1738"/>
      <c r="F85" s="871">
        <v>59.151000000000003</v>
      </c>
      <c r="G85" s="872">
        <v>32.44</v>
      </c>
      <c r="H85" s="873">
        <v>0.88902999999999999</v>
      </c>
      <c r="I85" s="874">
        <v>92.480029999999999</v>
      </c>
      <c r="K85" s="868"/>
      <c r="L85" s="868"/>
      <c r="M85" s="868"/>
      <c r="N85" s="868"/>
    </row>
    <row r="86" spans="1:14" ht="27" customHeight="1">
      <c r="A86" s="870"/>
      <c r="B86" s="885"/>
      <c r="C86" s="1740" t="s">
        <v>740</v>
      </c>
      <c r="D86" s="1740"/>
      <c r="E86" s="1738"/>
      <c r="F86" s="871">
        <v>-0.21099999999999999</v>
      </c>
      <c r="G86" s="872">
        <v>-9.5000000000000001E-2</v>
      </c>
      <c r="H86" s="873">
        <v>0</v>
      </c>
      <c r="I86" s="874">
        <v>-0.30599999999999999</v>
      </c>
      <c r="K86" s="868"/>
      <c r="L86" s="868"/>
      <c r="M86" s="868"/>
      <c r="N86" s="868"/>
    </row>
    <row r="87" spans="1:14" ht="27" customHeight="1">
      <c r="A87" s="870"/>
      <c r="B87" s="885"/>
      <c r="C87" s="1740" t="s">
        <v>741</v>
      </c>
      <c r="D87" s="1740" t="s">
        <v>132</v>
      </c>
      <c r="E87" s="1738"/>
      <c r="F87" s="871">
        <v>-2.63</v>
      </c>
      <c r="G87" s="872">
        <v>-0.38700000000000001</v>
      </c>
      <c r="H87" s="873">
        <v>-8.9999999999999993E-3</v>
      </c>
      <c r="I87" s="874">
        <v>-3.0259999999999998</v>
      </c>
      <c r="K87" s="868"/>
      <c r="L87" s="868"/>
      <c r="M87" s="868"/>
      <c r="N87" s="868"/>
    </row>
    <row r="88" spans="1:14">
      <c r="A88" s="870"/>
      <c r="B88" s="1730" t="s">
        <v>578</v>
      </c>
      <c r="C88" s="1731"/>
      <c r="D88" s="1731"/>
      <c r="E88" s="1731"/>
      <c r="F88" s="871">
        <v>43152.578000000001</v>
      </c>
      <c r="G88" s="872">
        <v>16699.365941709999</v>
      </c>
      <c r="H88" s="873">
        <v>1404.5987500000001</v>
      </c>
      <c r="I88" s="874">
        <v>61256.542691709998</v>
      </c>
      <c r="K88" s="868"/>
      <c r="L88" s="868"/>
      <c r="M88" s="868"/>
      <c r="N88" s="868"/>
    </row>
    <row r="89" spans="1:14">
      <c r="A89" s="870"/>
      <c r="B89" s="885"/>
      <c r="C89" s="1740" t="s">
        <v>420</v>
      </c>
      <c r="D89" s="1740"/>
      <c r="E89" s="1738"/>
      <c r="F89" s="871">
        <v>43572.694000000003</v>
      </c>
      <c r="G89" s="872">
        <v>17189.67103637</v>
      </c>
      <c r="H89" s="873">
        <v>1441.22954</v>
      </c>
      <c r="I89" s="874">
        <v>62203.59457637</v>
      </c>
      <c r="K89" s="868"/>
      <c r="L89" s="868"/>
      <c r="M89" s="868"/>
      <c r="N89" s="868"/>
    </row>
    <row r="90" spans="1:14" ht="27" customHeight="1">
      <c r="A90" s="870"/>
      <c r="B90" s="885"/>
      <c r="C90" s="1740" t="s">
        <v>579</v>
      </c>
      <c r="D90" s="1740"/>
      <c r="E90" s="1738"/>
      <c r="F90" s="871">
        <v>-213.35599999999999</v>
      </c>
      <c r="G90" s="872">
        <v>-106.61194466000001</v>
      </c>
      <c r="H90" s="873">
        <v>-6.7319400000000007</v>
      </c>
      <c r="I90" s="874">
        <v>-326.69988466000001</v>
      </c>
      <c r="K90" s="868"/>
      <c r="L90" s="868"/>
      <c r="M90" s="868"/>
      <c r="N90" s="868"/>
    </row>
    <row r="91" spans="1:14" ht="27" customHeight="1">
      <c r="A91" s="870"/>
      <c r="B91" s="885"/>
      <c r="C91" s="1740" t="s">
        <v>580</v>
      </c>
      <c r="D91" s="1740" t="s">
        <v>132</v>
      </c>
      <c r="E91" s="1738"/>
      <c r="F91" s="871">
        <v>-206.76</v>
      </c>
      <c r="G91" s="872">
        <v>-383.69315</v>
      </c>
      <c r="H91" s="873">
        <v>-29.898849999999999</v>
      </c>
      <c r="I91" s="874">
        <v>-620.35199999999998</v>
      </c>
      <c r="K91" s="868"/>
      <c r="L91" s="868"/>
      <c r="M91" s="868"/>
      <c r="N91" s="868"/>
    </row>
    <row r="92" spans="1:14" ht="27" customHeight="1">
      <c r="A92" s="897"/>
      <c r="B92" s="1730" t="s">
        <v>720</v>
      </c>
      <c r="C92" s="1731"/>
      <c r="D92" s="1731"/>
      <c r="E92" s="1731"/>
      <c r="F92" s="871">
        <v>20.172000000000001</v>
      </c>
      <c r="G92" s="872">
        <v>36.293732499999997</v>
      </c>
      <c r="H92" s="873">
        <v>0</v>
      </c>
      <c r="I92" s="874">
        <v>56.465732500000001</v>
      </c>
      <c r="K92" s="868"/>
      <c r="L92" s="868"/>
      <c r="M92" s="868"/>
      <c r="N92" s="868"/>
    </row>
    <row r="93" spans="1:14" ht="27" customHeight="1">
      <c r="A93" s="870"/>
      <c r="B93" s="885"/>
      <c r="C93" s="1740" t="s">
        <v>721</v>
      </c>
      <c r="D93" s="1740"/>
      <c r="E93" s="1738"/>
      <c r="F93" s="871">
        <v>22.734000000000002</v>
      </c>
      <c r="G93" s="872">
        <v>36.389732500000001</v>
      </c>
      <c r="H93" s="873">
        <v>1.4999999999999999E-2</v>
      </c>
      <c r="I93" s="874">
        <v>59.138732499999996</v>
      </c>
      <c r="K93" s="868"/>
      <c r="L93" s="868"/>
      <c r="M93" s="868"/>
      <c r="N93" s="868"/>
    </row>
    <row r="94" spans="1:14" ht="27" customHeight="1">
      <c r="A94" s="870"/>
      <c r="B94" s="885"/>
      <c r="C94" s="1740" t="s">
        <v>722</v>
      </c>
      <c r="D94" s="1740"/>
      <c r="E94" s="1738"/>
      <c r="F94" s="871">
        <v>-2.5619999999999998</v>
      </c>
      <c r="G94" s="872">
        <v>-9.6000000000000002E-2</v>
      </c>
      <c r="H94" s="873">
        <v>-1.4999999999999999E-2</v>
      </c>
      <c r="I94" s="874">
        <v>-2.673</v>
      </c>
      <c r="K94" s="868"/>
      <c r="L94" s="868"/>
      <c r="M94" s="868"/>
      <c r="N94" s="868"/>
    </row>
    <row r="95" spans="1:14" ht="27" customHeight="1">
      <c r="A95" s="870"/>
      <c r="B95" s="1738" t="s">
        <v>582</v>
      </c>
      <c r="C95" s="1739"/>
      <c r="D95" s="1739"/>
      <c r="E95" s="1739"/>
      <c r="F95" s="871">
        <v>3.9350000000000001</v>
      </c>
      <c r="G95" s="872">
        <v>112.205</v>
      </c>
      <c r="H95" s="873">
        <v>0</v>
      </c>
      <c r="I95" s="874">
        <v>116.14</v>
      </c>
      <c r="K95" s="868"/>
      <c r="L95" s="868"/>
      <c r="M95" s="868"/>
      <c r="N95" s="868"/>
    </row>
    <row r="96" spans="1:14" ht="27" customHeight="1">
      <c r="A96" s="870"/>
      <c r="B96" s="885"/>
      <c r="C96" s="1740" t="s">
        <v>583</v>
      </c>
      <c r="D96" s="1740"/>
      <c r="E96" s="1738"/>
      <c r="F96" s="871">
        <v>3.9350000000000001</v>
      </c>
      <c r="G96" s="872">
        <v>112.205</v>
      </c>
      <c r="H96" s="873">
        <v>0</v>
      </c>
      <c r="I96" s="874">
        <v>116.14</v>
      </c>
      <c r="K96" s="868"/>
      <c r="L96" s="868"/>
      <c r="M96" s="868"/>
      <c r="N96" s="868"/>
    </row>
    <row r="97" spans="1:39" ht="27" customHeight="1">
      <c r="A97" s="870"/>
      <c r="B97" s="1730" t="s">
        <v>742</v>
      </c>
      <c r="C97" s="1731"/>
      <c r="D97" s="1731"/>
      <c r="E97" s="1731"/>
      <c r="F97" s="871">
        <v>0</v>
      </c>
      <c r="G97" s="872">
        <v>159.12299999999999</v>
      </c>
      <c r="H97" s="873">
        <v>0</v>
      </c>
      <c r="I97" s="874">
        <v>159.12299999999999</v>
      </c>
      <c r="K97" s="868"/>
      <c r="L97" s="868"/>
      <c r="M97" s="868"/>
      <c r="N97" s="868"/>
    </row>
    <row r="98" spans="1:39" ht="27" customHeight="1">
      <c r="A98" s="870"/>
      <c r="B98" s="885"/>
      <c r="C98" s="1730" t="s">
        <v>743</v>
      </c>
      <c r="D98" s="1731"/>
      <c r="E98" s="1731"/>
      <c r="F98" s="871">
        <v>0</v>
      </c>
      <c r="G98" s="872">
        <v>161.565</v>
      </c>
      <c r="H98" s="873">
        <v>0</v>
      </c>
      <c r="I98" s="874">
        <v>161.565</v>
      </c>
      <c r="K98" s="868"/>
      <c r="L98" s="868"/>
      <c r="M98" s="868"/>
      <c r="N98" s="868"/>
    </row>
    <row r="99" spans="1:39" ht="27" customHeight="1">
      <c r="A99" s="870"/>
      <c r="B99" s="885"/>
      <c r="C99" s="1740" t="s">
        <v>744</v>
      </c>
      <c r="D99" s="1740"/>
      <c r="E99" s="1738"/>
      <c r="F99" s="871">
        <v>0</v>
      </c>
      <c r="G99" s="872">
        <v>-1.141</v>
      </c>
      <c r="H99" s="873">
        <v>0</v>
      </c>
      <c r="I99" s="874">
        <v>-1.141</v>
      </c>
      <c r="K99" s="868"/>
      <c r="L99" s="868"/>
      <c r="M99" s="868"/>
      <c r="N99" s="868"/>
    </row>
    <row r="100" spans="1:39" ht="27" customHeight="1">
      <c r="A100" s="870"/>
      <c r="B100" s="885"/>
      <c r="C100" s="1740" t="s">
        <v>745</v>
      </c>
      <c r="D100" s="1740" t="s">
        <v>132</v>
      </c>
      <c r="E100" s="1738"/>
      <c r="F100" s="871">
        <v>0</v>
      </c>
      <c r="G100" s="872">
        <v>-1.3009999999999999</v>
      </c>
      <c r="H100" s="873">
        <v>0</v>
      </c>
      <c r="I100" s="874">
        <v>-1.3009999999999999</v>
      </c>
      <c r="K100" s="868"/>
      <c r="L100" s="868"/>
      <c r="M100" s="868"/>
      <c r="N100" s="868"/>
    </row>
    <row r="101" spans="1:39">
      <c r="A101" s="870"/>
      <c r="B101" s="1738" t="s">
        <v>746</v>
      </c>
      <c r="C101" s="1739"/>
      <c r="D101" s="1739"/>
      <c r="E101" s="1739"/>
      <c r="F101" s="871">
        <v>0.03</v>
      </c>
      <c r="G101" s="872">
        <v>0</v>
      </c>
      <c r="H101" s="873">
        <v>1.407</v>
      </c>
      <c r="I101" s="874">
        <v>1.4370000000000001</v>
      </c>
      <c r="K101" s="868"/>
      <c r="L101" s="868"/>
      <c r="M101" s="868"/>
      <c r="N101" s="868"/>
    </row>
    <row r="102" spans="1:39" ht="18.75" customHeight="1">
      <c r="A102" s="870"/>
      <c r="B102" s="885"/>
      <c r="C102" s="1740" t="s">
        <v>747</v>
      </c>
      <c r="D102" s="1740"/>
      <c r="E102" s="1738"/>
      <c r="F102" s="871">
        <v>0.03</v>
      </c>
      <c r="G102" s="872">
        <v>0</v>
      </c>
      <c r="H102" s="873">
        <v>1.4370000000000001</v>
      </c>
      <c r="I102" s="874">
        <v>1.4670000000000001</v>
      </c>
      <c r="K102" s="868"/>
      <c r="L102" s="868"/>
      <c r="M102" s="868"/>
      <c r="N102" s="868"/>
    </row>
    <row r="103" spans="1:39" ht="13.5" customHeight="1">
      <c r="A103" s="870"/>
      <c r="B103" s="885"/>
      <c r="C103" s="1740" t="s">
        <v>748</v>
      </c>
      <c r="D103" s="1740"/>
      <c r="E103" s="1738"/>
      <c r="F103" s="871">
        <v>0</v>
      </c>
      <c r="G103" s="872">
        <v>0</v>
      </c>
      <c r="H103" s="873">
        <v>-7.0000000000000001E-3</v>
      </c>
      <c r="I103" s="874">
        <v>-7.0000000000000001E-3</v>
      </c>
      <c r="K103" s="868"/>
      <c r="L103" s="868"/>
      <c r="M103" s="868"/>
      <c r="N103" s="868"/>
    </row>
    <row r="104" spans="1:39" ht="27" customHeight="1">
      <c r="A104" s="870"/>
      <c r="B104" s="885"/>
      <c r="C104" s="1740" t="s">
        <v>749</v>
      </c>
      <c r="D104" s="1740" t="s">
        <v>132</v>
      </c>
      <c r="E104" s="1738"/>
      <c r="F104" s="871">
        <v>0</v>
      </c>
      <c r="G104" s="872">
        <v>0</v>
      </c>
      <c r="H104" s="873">
        <v>-2.3E-2</v>
      </c>
      <c r="I104" s="874">
        <v>-2.3E-2</v>
      </c>
      <c r="K104" s="868"/>
      <c r="L104" s="868"/>
      <c r="M104" s="868"/>
      <c r="N104" s="868"/>
    </row>
    <row r="105" spans="1:39" ht="27" customHeight="1">
      <c r="A105" s="870"/>
      <c r="B105" s="1730" t="s">
        <v>591</v>
      </c>
      <c r="C105" s="1731"/>
      <c r="D105" s="1731"/>
      <c r="E105" s="1731"/>
      <c r="F105" s="871">
        <v>2564.7910000000002</v>
      </c>
      <c r="G105" s="872">
        <v>2815.0533410800003</v>
      </c>
      <c r="H105" s="873">
        <v>110.17407</v>
      </c>
      <c r="I105" s="874">
        <v>5490.0184110800001</v>
      </c>
      <c r="K105" s="868"/>
      <c r="L105" s="868"/>
      <c r="M105" s="868"/>
      <c r="N105" s="868"/>
    </row>
    <row r="106" spans="1:39" ht="27" customHeight="1">
      <c r="A106" s="870"/>
      <c r="B106" s="885"/>
      <c r="C106" s="1730" t="s">
        <v>592</v>
      </c>
      <c r="D106" s="1731"/>
      <c r="E106" s="1731"/>
      <c r="F106" s="871">
        <v>11316.370999999999</v>
      </c>
      <c r="G106" s="872">
        <v>5267.5398705799998</v>
      </c>
      <c r="H106" s="873">
        <v>777.04787999999996</v>
      </c>
      <c r="I106" s="874">
        <v>17360.958750579997</v>
      </c>
      <c r="K106" s="868"/>
      <c r="L106" s="868"/>
      <c r="M106" s="868"/>
      <c r="N106" s="868"/>
    </row>
    <row r="107" spans="1:39" ht="27" customHeight="1">
      <c r="A107" s="870"/>
      <c r="B107" s="885"/>
      <c r="C107" s="1740" t="s">
        <v>593</v>
      </c>
      <c r="D107" s="1740" t="s">
        <v>132</v>
      </c>
      <c r="E107" s="1738"/>
      <c r="F107" s="871">
        <v>-8751.58</v>
      </c>
      <c r="G107" s="872">
        <v>-2452.4865295</v>
      </c>
      <c r="H107" s="873">
        <v>-666.87381000000005</v>
      </c>
      <c r="I107" s="874">
        <v>-11870.940339500001</v>
      </c>
      <c r="K107" s="868"/>
      <c r="L107" s="868"/>
      <c r="M107" s="868"/>
      <c r="N107" s="868"/>
    </row>
    <row r="108" spans="1:39">
      <c r="A108" s="870"/>
      <c r="B108" s="1730" t="s">
        <v>594</v>
      </c>
      <c r="C108" s="1731"/>
      <c r="D108" s="1731"/>
      <c r="E108" s="1731"/>
      <c r="F108" s="871">
        <v>-895.40800000000002</v>
      </c>
      <c r="G108" s="872">
        <v>-78.923270000000002</v>
      </c>
      <c r="H108" s="873">
        <v>-3.5939999999999999</v>
      </c>
      <c r="I108" s="874">
        <v>-977.92527000000007</v>
      </c>
      <c r="K108" s="868"/>
      <c r="L108" s="868"/>
      <c r="M108" s="868"/>
      <c r="N108" s="868"/>
    </row>
    <row r="109" spans="1:39" ht="40.5" customHeight="1">
      <c r="A109" s="870"/>
      <c r="B109" s="1730" t="s">
        <v>595</v>
      </c>
      <c r="C109" s="1731"/>
      <c r="D109" s="1731"/>
      <c r="E109" s="1731"/>
      <c r="F109" s="871">
        <v>-0.997</v>
      </c>
      <c r="G109" s="872">
        <v>-21.53511</v>
      </c>
      <c r="H109" s="873">
        <v>0</v>
      </c>
      <c r="I109" s="874">
        <v>-22.532109999999999</v>
      </c>
      <c r="K109" s="868"/>
      <c r="L109" s="868"/>
      <c r="M109" s="868"/>
      <c r="N109" s="868"/>
    </row>
    <row r="110" spans="1:39" s="869" customFormat="1">
      <c r="A110" s="876">
        <v>11</v>
      </c>
      <c r="B110" s="1728" t="s">
        <v>596</v>
      </c>
      <c r="C110" s="1728"/>
      <c r="D110" s="1728"/>
      <c r="E110" s="1729"/>
      <c r="F110" s="877">
        <v>869.94</v>
      </c>
      <c r="G110" s="878">
        <v>447.08287743</v>
      </c>
      <c r="H110" s="879">
        <v>42.472540000000002</v>
      </c>
      <c r="I110" s="874">
        <v>1359.4954174299999</v>
      </c>
      <c r="J110" s="868"/>
      <c r="K110" s="868"/>
      <c r="L110" s="868"/>
      <c r="M110" s="868"/>
      <c r="N110" s="868"/>
      <c r="O110" s="868"/>
      <c r="P110" s="868"/>
      <c r="Q110" s="868"/>
      <c r="R110" s="868"/>
      <c r="S110" s="868"/>
      <c r="T110" s="868"/>
      <c r="U110" s="868"/>
      <c r="V110" s="868"/>
      <c r="W110" s="868"/>
      <c r="X110" s="868"/>
      <c r="Y110" s="868"/>
      <c r="Z110" s="868"/>
      <c r="AA110" s="868"/>
      <c r="AB110" s="868"/>
      <c r="AC110" s="868"/>
      <c r="AD110" s="868"/>
      <c r="AE110" s="868"/>
      <c r="AF110" s="868"/>
      <c r="AG110" s="868"/>
      <c r="AH110" s="868"/>
      <c r="AI110" s="868"/>
      <c r="AJ110" s="868"/>
      <c r="AK110" s="868"/>
      <c r="AL110" s="868"/>
      <c r="AM110" s="868"/>
    </row>
    <row r="111" spans="1:39" ht="27" customHeight="1">
      <c r="A111" s="870"/>
      <c r="B111" s="1730" t="s">
        <v>597</v>
      </c>
      <c r="C111" s="1731"/>
      <c r="D111" s="1731"/>
      <c r="E111" s="1731"/>
      <c r="F111" s="871">
        <v>339.53899999999999</v>
      </c>
      <c r="G111" s="872">
        <v>140.04486855000002</v>
      </c>
      <c r="H111" s="873">
        <v>16.296709999999997</v>
      </c>
      <c r="I111" s="874">
        <v>495.88057855</v>
      </c>
      <c r="K111" s="868"/>
      <c r="L111" s="868"/>
      <c r="M111" s="868"/>
      <c r="N111" s="868"/>
    </row>
    <row r="112" spans="1:39" ht="27" customHeight="1">
      <c r="A112" s="870"/>
      <c r="B112" s="1730" t="s">
        <v>598</v>
      </c>
      <c r="C112" s="1731"/>
      <c r="D112" s="1731"/>
      <c r="E112" s="1731"/>
      <c r="F112" s="871">
        <v>155.512</v>
      </c>
      <c r="G112" s="872">
        <v>89.074011999999996</v>
      </c>
      <c r="H112" s="873">
        <v>5.0837399999999997</v>
      </c>
      <c r="I112" s="874">
        <v>249.66975200000002</v>
      </c>
      <c r="K112" s="868"/>
      <c r="L112" s="868"/>
      <c r="M112" s="868"/>
      <c r="N112" s="868"/>
    </row>
    <row r="113" spans="1:39" ht="27" customHeight="1">
      <c r="A113" s="870"/>
      <c r="B113" s="1730" t="s">
        <v>599</v>
      </c>
      <c r="C113" s="1731"/>
      <c r="D113" s="1731"/>
      <c r="E113" s="1731"/>
      <c r="F113" s="871">
        <v>286.58300000000003</v>
      </c>
      <c r="G113" s="872">
        <v>184.45500000000001</v>
      </c>
      <c r="H113" s="873">
        <v>18.69735</v>
      </c>
      <c r="I113" s="874">
        <v>489.73534999999998</v>
      </c>
      <c r="K113" s="868"/>
      <c r="L113" s="868"/>
      <c r="M113" s="868"/>
      <c r="N113" s="868"/>
    </row>
    <row r="114" spans="1:39" ht="27" customHeight="1">
      <c r="A114" s="870"/>
      <c r="B114" s="1730" t="s">
        <v>600</v>
      </c>
      <c r="C114" s="1731"/>
      <c r="D114" s="1731"/>
      <c r="E114" s="1731"/>
      <c r="F114" s="871">
        <v>15.791</v>
      </c>
      <c r="G114" s="872">
        <v>13.507999999999999</v>
      </c>
      <c r="H114" s="873">
        <v>1.2909999999999999</v>
      </c>
      <c r="I114" s="874">
        <v>30.59</v>
      </c>
      <c r="K114" s="868"/>
      <c r="L114" s="868"/>
      <c r="M114" s="868"/>
      <c r="N114" s="868"/>
    </row>
    <row r="115" spans="1:39" ht="27" customHeight="1">
      <c r="A115" s="870"/>
      <c r="B115" s="1730" t="s">
        <v>218</v>
      </c>
      <c r="C115" s="1731"/>
      <c r="D115" s="1731"/>
      <c r="E115" s="1731"/>
      <c r="F115" s="871">
        <v>0</v>
      </c>
      <c r="G115" s="872">
        <v>15.122</v>
      </c>
      <c r="H115" s="873">
        <v>0</v>
      </c>
      <c r="I115" s="874">
        <v>15.122</v>
      </c>
      <c r="K115" s="868"/>
      <c r="L115" s="868"/>
      <c r="M115" s="868"/>
      <c r="N115" s="868"/>
    </row>
    <row r="116" spans="1:39" ht="27" customHeight="1">
      <c r="A116" s="870"/>
      <c r="B116" s="1730" t="s">
        <v>601</v>
      </c>
      <c r="C116" s="1731"/>
      <c r="D116" s="1731"/>
      <c r="E116" s="1731"/>
      <c r="F116" s="871">
        <v>56.978000000000002</v>
      </c>
      <c r="G116" s="872">
        <v>5.7009999999999996</v>
      </c>
      <c r="H116" s="873">
        <v>1.02</v>
      </c>
      <c r="I116" s="874">
        <v>63.698999999999998</v>
      </c>
      <c r="K116" s="868"/>
      <c r="L116" s="868"/>
      <c r="M116" s="868"/>
      <c r="N116" s="868"/>
    </row>
    <row r="117" spans="1:39" ht="27" customHeight="1">
      <c r="A117" s="870"/>
      <c r="B117" s="1730" t="s">
        <v>602</v>
      </c>
      <c r="C117" s="1731"/>
      <c r="D117" s="1731"/>
      <c r="E117" s="1731"/>
      <c r="F117" s="871">
        <v>12.055999999999999</v>
      </c>
      <c r="G117" s="872">
        <v>2.8</v>
      </c>
      <c r="H117" s="873">
        <v>0</v>
      </c>
      <c r="I117" s="874">
        <v>14.856</v>
      </c>
      <c r="K117" s="868"/>
      <c r="L117" s="868"/>
      <c r="M117" s="868"/>
      <c r="N117" s="868"/>
    </row>
    <row r="118" spans="1:39" ht="17.25" customHeight="1">
      <c r="A118" s="870"/>
      <c r="B118" s="1730" t="s">
        <v>750</v>
      </c>
      <c r="C118" s="1731"/>
      <c r="D118" s="1731"/>
      <c r="E118" s="1731"/>
      <c r="F118" s="871">
        <v>0</v>
      </c>
      <c r="G118" s="872">
        <v>0.41399999999999998</v>
      </c>
      <c r="H118" s="873">
        <v>8.0000000000000101E-5</v>
      </c>
      <c r="I118" s="874">
        <v>0.41408</v>
      </c>
      <c r="K118" s="868"/>
      <c r="L118" s="868"/>
      <c r="M118" s="868"/>
      <c r="N118" s="868"/>
    </row>
    <row r="119" spans="1:39" ht="27" customHeight="1">
      <c r="A119" s="870"/>
      <c r="B119" s="1730" t="s">
        <v>604</v>
      </c>
      <c r="C119" s="1731"/>
      <c r="D119" s="1731"/>
      <c r="E119" s="1731"/>
      <c r="F119" s="871">
        <v>3.4769999999999999</v>
      </c>
      <c r="G119" s="872">
        <v>0.64884699999999995</v>
      </c>
      <c r="H119" s="873">
        <v>5.1999999999999998E-2</v>
      </c>
      <c r="I119" s="874">
        <v>4.1778469999999999</v>
      </c>
      <c r="K119" s="868"/>
      <c r="L119" s="868"/>
      <c r="M119" s="868"/>
      <c r="N119" s="868"/>
    </row>
    <row r="120" spans="1:39" ht="27" customHeight="1">
      <c r="A120" s="870"/>
      <c r="B120" s="1730" t="s">
        <v>605</v>
      </c>
      <c r="C120" s="1731"/>
      <c r="D120" s="1731"/>
      <c r="E120" s="1731"/>
      <c r="F120" s="871">
        <v>4.0000000000000001E-3</v>
      </c>
      <c r="G120" s="872">
        <v>-4.684850120000017</v>
      </c>
      <c r="H120" s="873">
        <v>3.1659999999999848E-2</v>
      </c>
      <c r="I120" s="874">
        <v>-4.6491901200000179</v>
      </c>
      <c r="K120" s="868"/>
      <c r="L120" s="868"/>
      <c r="M120" s="868"/>
      <c r="N120" s="868"/>
    </row>
    <row r="121" spans="1:39" s="869" customFormat="1" ht="27" customHeight="1">
      <c r="A121" s="876">
        <v>12</v>
      </c>
      <c r="B121" s="1728" t="s">
        <v>606</v>
      </c>
      <c r="C121" s="1728"/>
      <c r="D121" s="1728"/>
      <c r="E121" s="1729"/>
      <c r="F121" s="877">
        <v>179.792</v>
      </c>
      <c r="G121" s="878">
        <v>0</v>
      </c>
      <c r="H121" s="879">
        <v>251.60599999999999</v>
      </c>
      <c r="I121" s="874">
        <v>431.39800000000002</v>
      </c>
      <c r="J121" s="868"/>
      <c r="K121" s="868"/>
      <c r="L121" s="868"/>
      <c r="M121" s="868"/>
      <c r="N121" s="868"/>
      <c r="O121" s="868"/>
      <c r="P121" s="868"/>
      <c r="Q121" s="868"/>
      <c r="R121" s="868"/>
      <c r="S121" s="868"/>
      <c r="T121" s="868"/>
      <c r="U121" s="868"/>
      <c r="V121" s="868"/>
      <c r="W121" s="868"/>
      <c r="X121" s="868"/>
      <c r="Y121" s="868"/>
      <c r="Z121" s="868"/>
      <c r="AA121" s="868"/>
      <c r="AB121" s="868"/>
      <c r="AC121" s="868"/>
      <c r="AD121" s="868"/>
      <c r="AE121" s="868"/>
      <c r="AF121" s="868"/>
      <c r="AG121" s="868"/>
      <c r="AH121" s="868"/>
      <c r="AI121" s="868"/>
      <c r="AJ121" s="868"/>
      <c r="AK121" s="868"/>
      <c r="AL121" s="868"/>
      <c r="AM121" s="868"/>
    </row>
    <row r="122" spans="1:39" ht="18" customHeight="1">
      <c r="A122" s="870"/>
      <c r="B122" s="1738" t="s">
        <v>607</v>
      </c>
      <c r="C122" s="1739"/>
      <c r="D122" s="1739"/>
      <c r="E122" s="1739"/>
      <c r="F122" s="871">
        <v>148.928</v>
      </c>
      <c r="G122" s="872">
        <v>0</v>
      </c>
      <c r="H122" s="873">
        <v>0</v>
      </c>
      <c r="I122" s="874">
        <v>148.928</v>
      </c>
      <c r="K122" s="868"/>
      <c r="L122" s="868"/>
      <c r="M122" s="868"/>
      <c r="N122" s="868"/>
    </row>
    <row r="123" spans="1:39" ht="13.5" customHeight="1">
      <c r="A123" s="870"/>
      <c r="B123" s="1738" t="s">
        <v>608</v>
      </c>
      <c r="C123" s="1739"/>
      <c r="D123" s="1739"/>
      <c r="E123" s="1739"/>
      <c r="F123" s="871">
        <v>30.864000000000001</v>
      </c>
      <c r="G123" s="872">
        <v>0</v>
      </c>
      <c r="H123" s="873">
        <v>251.60599999999999</v>
      </c>
      <c r="I123" s="874">
        <v>282.47000000000003</v>
      </c>
      <c r="K123" s="868"/>
      <c r="L123" s="868"/>
      <c r="M123" s="868"/>
      <c r="N123" s="868"/>
    </row>
    <row r="124" spans="1:39" s="869" customFormat="1">
      <c r="A124" s="876">
        <v>13</v>
      </c>
      <c r="B124" s="1728" t="s">
        <v>609</v>
      </c>
      <c r="C124" s="1728"/>
      <c r="D124" s="1728"/>
      <c r="E124" s="1729"/>
      <c r="F124" s="877">
        <v>1725.604</v>
      </c>
      <c r="G124" s="878">
        <v>740.53293575000123</v>
      </c>
      <c r="H124" s="879">
        <v>135.99347</v>
      </c>
      <c r="I124" s="874">
        <v>2602.1304057500015</v>
      </c>
      <c r="J124" s="868"/>
      <c r="K124" s="868"/>
      <c r="L124" s="868"/>
      <c r="M124" s="868"/>
      <c r="N124" s="868"/>
      <c r="O124" s="868"/>
      <c r="P124" s="868"/>
      <c r="Q124" s="868"/>
      <c r="R124" s="868"/>
      <c r="S124" s="868"/>
      <c r="T124" s="868"/>
      <c r="U124" s="868"/>
      <c r="V124" s="868"/>
      <c r="W124" s="868"/>
      <c r="X124" s="868"/>
      <c r="Y124" s="868"/>
      <c r="Z124" s="868"/>
      <c r="AA124" s="868"/>
      <c r="AB124" s="868"/>
      <c r="AC124" s="868"/>
      <c r="AD124" s="868"/>
      <c r="AE124" s="868"/>
      <c r="AF124" s="868"/>
      <c r="AG124" s="868"/>
      <c r="AH124" s="868"/>
      <c r="AI124" s="868"/>
      <c r="AJ124" s="868"/>
      <c r="AK124" s="868"/>
      <c r="AL124" s="868"/>
      <c r="AM124" s="868"/>
    </row>
    <row r="125" spans="1:39">
      <c r="A125" s="870"/>
      <c r="B125" s="1738" t="s">
        <v>610</v>
      </c>
      <c r="C125" s="1739"/>
      <c r="D125" s="1739"/>
      <c r="E125" s="1739"/>
      <c r="F125" s="888">
        <v>55.715000000000003</v>
      </c>
      <c r="G125" s="889">
        <v>54.372161149999997</v>
      </c>
      <c r="H125" s="890">
        <v>13.70364</v>
      </c>
      <c r="I125" s="874">
        <v>123.79080114999999</v>
      </c>
      <c r="K125" s="868"/>
      <c r="L125" s="868"/>
      <c r="M125" s="868"/>
      <c r="N125" s="868"/>
    </row>
    <row r="126" spans="1:39" ht="27" customHeight="1">
      <c r="A126" s="870"/>
      <c r="B126" s="1730" t="s">
        <v>611</v>
      </c>
      <c r="C126" s="1731"/>
      <c r="D126" s="1731"/>
      <c r="E126" s="1731"/>
      <c r="F126" s="888">
        <v>8.8829999999999991</v>
      </c>
      <c r="G126" s="889">
        <v>3.8679999999999999</v>
      </c>
      <c r="H126" s="890">
        <v>0.72171000000000007</v>
      </c>
      <c r="I126" s="874">
        <v>13.472709999999999</v>
      </c>
      <c r="K126" s="868"/>
      <c r="L126" s="868"/>
      <c r="M126" s="868"/>
      <c r="N126" s="868"/>
    </row>
    <row r="127" spans="1:39">
      <c r="A127" s="870"/>
      <c r="B127" s="1738" t="s">
        <v>612</v>
      </c>
      <c r="C127" s="1739"/>
      <c r="D127" s="1739"/>
      <c r="E127" s="1739"/>
      <c r="F127" s="888">
        <v>9.6850000000000005</v>
      </c>
      <c r="G127" s="889">
        <v>0.437</v>
      </c>
      <c r="H127" s="890">
        <v>1.5800000000000002E-2</v>
      </c>
      <c r="I127" s="874">
        <v>10.137799999999999</v>
      </c>
      <c r="K127" s="868"/>
      <c r="L127" s="868"/>
      <c r="M127" s="868"/>
      <c r="N127" s="868"/>
    </row>
    <row r="128" spans="1:39">
      <c r="A128" s="870"/>
      <c r="B128" s="1738" t="s">
        <v>74</v>
      </c>
      <c r="C128" s="1739"/>
      <c r="D128" s="1739"/>
      <c r="E128" s="1739"/>
      <c r="F128" s="888">
        <v>71.995999999999995</v>
      </c>
      <c r="G128" s="889">
        <v>75.634044500000002</v>
      </c>
      <c r="H128" s="890">
        <v>7.4629899999999996</v>
      </c>
      <c r="I128" s="874">
        <v>155.09303450000002</v>
      </c>
      <c r="K128" s="868"/>
      <c r="L128" s="868"/>
      <c r="M128" s="868"/>
      <c r="N128" s="868"/>
    </row>
    <row r="129" spans="1:39">
      <c r="A129" s="870"/>
      <c r="B129" s="1730" t="s">
        <v>613</v>
      </c>
      <c r="C129" s="1731"/>
      <c r="D129" s="1731"/>
      <c r="E129" s="1731"/>
      <c r="F129" s="888">
        <v>1378.13</v>
      </c>
      <c r="G129" s="889">
        <v>306.0306021000012</v>
      </c>
      <c r="H129" s="890">
        <v>93.97475</v>
      </c>
      <c r="I129" s="874">
        <v>1778.1353521000012</v>
      </c>
      <c r="K129" s="868"/>
      <c r="L129" s="868"/>
      <c r="M129" s="868"/>
      <c r="N129" s="868"/>
    </row>
    <row r="130" spans="1:39" ht="27" customHeight="1">
      <c r="A130" s="870"/>
      <c r="B130" s="1738" t="s">
        <v>614</v>
      </c>
      <c r="C130" s="1739"/>
      <c r="D130" s="1739"/>
      <c r="E130" s="1739"/>
      <c r="F130" s="888">
        <v>201.19499999999999</v>
      </c>
      <c r="G130" s="889">
        <v>300.19112800000005</v>
      </c>
      <c r="H130" s="890">
        <v>20.11458</v>
      </c>
      <c r="I130" s="874">
        <v>521.50070800000003</v>
      </c>
      <c r="K130" s="868"/>
      <c r="L130" s="868"/>
      <c r="M130" s="868"/>
      <c r="N130" s="868"/>
    </row>
    <row r="131" spans="1:39" s="869" customFormat="1">
      <c r="A131" s="876">
        <v>14</v>
      </c>
      <c r="B131" s="1728" t="s">
        <v>615</v>
      </c>
      <c r="C131" s="1728"/>
      <c r="D131" s="1728"/>
      <c r="E131" s="1729"/>
      <c r="F131" s="877">
        <v>1839.866</v>
      </c>
      <c r="G131" s="878">
        <v>982.42095200000006</v>
      </c>
      <c r="H131" s="879">
        <v>417.46772999999996</v>
      </c>
      <c r="I131" s="874">
        <v>3239.7546820000002</v>
      </c>
      <c r="J131" s="868"/>
      <c r="K131" s="868"/>
      <c r="L131" s="868"/>
      <c r="M131" s="868"/>
      <c r="N131" s="868"/>
      <c r="O131" s="868"/>
      <c r="P131" s="868"/>
      <c r="Q131" s="868"/>
      <c r="R131" s="868"/>
      <c r="S131" s="868"/>
      <c r="T131" s="868"/>
      <c r="U131" s="868"/>
      <c r="V131" s="868"/>
      <c r="W131" s="868"/>
      <c r="X131" s="868"/>
      <c r="Y131" s="868"/>
      <c r="Z131" s="868"/>
      <c r="AA131" s="868"/>
      <c r="AB131" s="868"/>
      <c r="AC131" s="868"/>
      <c r="AD131" s="868"/>
      <c r="AE131" s="868"/>
      <c r="AF131" s="868"/>
      <c r="AG131" s="868"/>
      <c r="AH131" s="868"/>
      <c r="AI131" s="868"/>
      <c r="AJ131" s="868"/>
      <c r="AK131" s="868"/>
      <c r="AL131" s="868"/>
      <c r="AM131" s="868"/>
    </row>
    <row r="132" spans="1:39">
      <c r="A132" s="870"/>
      <c r="B132" s="1730" t="s">
        <v>68</v>
      </c>
      <c r="C132" s="1731"/>
      <c r="D132" s="1731"/>
      <c r="E132" s="1731"/>
      <c r="F132" s="871">
        <v>2067.8119999999999</v>
      </c>
      <c r="G132" s="872">
        <v>1189.6767804999999</v>
      </c>
      <c r="H132" s="873">
        <v>437.93672999999995</v>
      </c>
      <c r="I132" s="874">
        <v>3695.4255104999997</v>
      </c>
      <c r="K132" s="868"/>
      <c r="L132" s="868"/>
      <c r="M132" s="868"/>
      <c r="N132" s="868"/>
    </row>
    <row r="133" spans="1:39">
      <c r="A133" s="870"/>
      <c r="B133" s="1730" t="s">
        <v>616</v>
      </c>
      <c r="C133" s="1731"/>
      <c r="D133" s="1731"/>
      <c r="E133" s="1731"/>
      <c r="F133" s="871">
        <v>-227.946</v>
      </c>
      <c r="G133" s="872">
        <v>-207.25582850000001</v>
      </c>
      <c r="H133" s="873">
        <v>-20.469000000000001</v>
      </c>
      <c r="I133" s="874">
        <v>-455.67082850000003</v>
      </c>
      <c r="K133" s="868"/>
      <c r="L133" s="868"/>
      <c r="M133" s="868"/>
      <c r="N133" s="868"/>
    </row>
    <row r="134" spans="1:39" s="869" customFormat="1">
      <c r="A134" s="876">
        <v>15</v>
      </c>
      <c r="B134" s="1728" t="s">
        <v>617</v>
      </c>
      <c r="C134" s="1728"/>
      <c r="D134" s="1728"/>
      <c r="E134" s="1729"/>
      <c r="F134" s="877">
        <v>306.58100000000002</v>
      </c>
      <c r="G134" s="878">
        <v>411.8915255</v>
      </c>
      <c r="H134" s="879">
        <v>153.05582000000001</v>
      </c>
      <c r="I134" s="874">
        <v>871.5283455</v>
      </c>
      <c r="J134" s="868"/>
      <c r="K134" s="868"/>
      <c r="L134" s="868"/>
      <c r="M134" s="868"/>
      <c r="N134" s="868"/>
      <c r="O134" s="868"/>
      <c r="P134" s="868"/>
      <c r="Q134" s="868"/>
      <c r="R134" s="868"/>
      <c r="S134" s="868"/>
      <c r="T134" s="868"/>
      <c r="U134" s="868"/>
      <c r="V134" s="868"/>
      <c r="W134" s="868"/>
      <c r="X134" s="868"/>
      <c r="Y134" s="868"/>
      <c r="Z134" s="868"/>
      <c r="AA134" s="868"/>
      <c r="AB134" s="868"/>
      <c r="AC134" s="868"/>
      <c r="AD134" s="868"/>
      <c r="AE134" s="868"/>
      <c r="AF134" s="868"/>
      <c r="AG134" s="868"/>
      <c r="AH134" s="868"/>
      <c r="AI134" s="868"/>
      <c r="AJ134" s="868"/>
      <c r="AK134" s="868"/>
      <c r="AL134" s="868"/>
      <c r="AM134" s="868"/>
    </row>
    <row r="135" spans="1:39">
      <c r="A135" s="870"/>
      <c r="B135" s="1730" t="s">
        <v>618</v>
      </c>
      <c r="C135" s="1731"/>
      <c r="D135" s="1731"/>
      <c r="E135" s="1731"/>
      <c r="F135" s="871">
        <v>0</v>
      </c>
      <c r="G135" s="872">
        <v>0</v>
      </c>
      <c r="H135" s="873">
        <v>1.454</v>
      </c>
      <c r="I135" s="874">
        <v>1.454</v>
      </c>
      <c r="K135" s="868"/>
      <c r="L135" s="868"/>
      <c r="M135" s="868"/>
      <c r="N135" s="868"/>
    </row>
    <row r="136" spans="1:39">
      <c r="A136" s="870"/>
      <c r="B136" s="1738" t="s">
        <v>619</v>
      </c>
      <c r="C136" s="1739"/>
      <c r="D136" s="1739"/>
      <c r="E136" s="1739"/>
      <c r="F136" s="871">
        <v>128.476</v>
      </c>
      <c r="G136" s="872">
        <v>135.985164</v>
      </c>
      <c r="H136" s="873">
        <v>25.707000000000001</v>
      </c>
      <c r="I136" s="874">
        <v>290.16816399999999</v>
      </c>
      <c r="K136" s="868"/>
      <c r="L136" s="868"/>
      <c r="M136" s="868"/>
      <c r="N136" s="868"/>
    </row>
    <row r="137" spans="1:39">
      <c r="A137" s="870"/>
      <c r="B137" s="1738" t="s">
        <v>620</v>
      </c>
      <c r="C137" s="1739"/>
      <c r="D137" s="1739"/>
      <c r="E137" s="1739"/>
      <c r="F137" s="871">
        <v>735.053</v>
      </c>
      <c r="G137" s="872">
        <v>505.47876450000001</v>
      </c>
      <c r="H137" s="873">
        <v>183.52923000000001</v>
      </c>
      <c r="I137" s="874">
        <v>1424.0609945000001</v>
      </c>
      <c r="K137" s="868"/>
      <c r="L137" s="868"/>
      <c r="M137" s="868"/>
      <c r="N137" s="868"/>
    </row>
    <row r="138" spans="1:39">
      <c r="A138" s="870"/>
      <c r="B138" s="1738" t="s">
        <v>621</v>
      </c>
      <c r="C138" s="1739"/>
      <c r="D138" s="1739"/>
      <c r="E138" s="1739"/>
      <c r="F138" s="871">
        <v>7.2060000000000004</v>
      </c>
      <c r="G138" s="872">
        <v>117.388689</v>
      </c>
      <c r="H138" s="873">
        <v>0.14000000000000001</v>
      </c>
      <c r="I138" s="874">
        <v>124.734689</v>
      </c>
      <c r="K138" s="868"/>
      <c r="L138" s="868"/>
      <c r="M138" s="868"/>
      <c r="N138" s="868"/>
    </row>
    <row r="139" spans="1:39">
      <c r="A139" s="870"/>
      <c r="B139" s="1738" t="s">
        <v>622</v>
      </c>
      <c r="C139" s="1739"/>
      <c r="D139" s="1739"/>
      <c r="E139" s="1739"/>
      <c r="F139" s="871">
        <v>30.190999999999999</v>
      </c>
      <c r="G139" s="872">
        <v>0</v>
      </c>
      <c r="H139" s="873">
        <v>13.135999999999999</v>
      </c>
      <c r="I139" s="874">
        <v>43.326999999999998</v>
      </c>
      <c r="K139" s="868"/>
      <c r="L139" s="868"/>
      <c r="M139" s="868"/>
      <c r="N139" s="868"/>
    </row>
    <row r="140" spans="1:39">
      <c r="A140" s="870"/>
      <c r="B140" s="1738" t="s">
        <v>751</v>
      </c>
      <c r="C140" s="1739"/>
      <c r="D140" s="1739"/>
      <c r="E140" s="1739"/>
      <c r="F140" s="871">
        <v>-594.34500000000003</v>
      </c>
      <c r="G140" s="872">
        <v>-346.96109200000001</v>
      </c>
      <c r="H140" s="873">
        <v>-57.820410000000003</v>
      </c>
      <c r="I140" s="874">
        <v>-999.12650199999996</v>
      </c>
      <c r="K140" s="868"/>
      <c r="L140" s="868"/>
      <c r="M140" s="868"/>
      <c r="N140" s="868"/>
    </row>
    <row r="141" spans="1:39" ht="17.25" customHeight="1">
      <c r="A141" s="870"/>
      <c r="B141" s="1730" t="s">
        <v>285</v>
      </c>
      <c r="C141" s="1731"/>
      <c r="D141" s="1731"/>
      <c r="E141" s="1731"/>
      <c r="F141" s="871">
        <v>0</v>
      </c>
      <c r="G141" s="872">
        <v>0</v>
      </c>
      <c r="H141" s="872">
        <v>-13.09</v>
      </c>
      <c r="I141" s="874">
        <v>-13.09</v>
      </c>
      <c r="K141" s="868"/>
      <c r="L141" s="868"/>
      <c r="M141" s="868"/>
      <c r="N141" s="868"/>
    </row>
    <row r="142" spans="1:39" s="898" customFormat="1" ht="27" customHeight="1">
      <c r="A142" s="876">
        <v>16</v>
      </c>
      <c r="B142" s="1728" t="s">
        <v>624</v>
      </c>
      <c r="C142" s="1728"/>
      <c r="D142" s="1728"/>
      <c r="E142" s="1729"/>
      <c r="F142" s="877">
        <v>3845.5650000000001</v>
      </c>
      <c r="G142" s="878">
        <v>2873.3374174999999</v>
      </c>
      <c r="H142" s="879">
        <v>927.04968999999994</v>
      </c>
      <c r="I142" s="874">
        <v>7645.9521075000002</v>
      </c>
      <c r="J142" s="868"/>
      <c r="K142" s="868"/>
      <c r="L142" s="868"/>
      <c r="M142" s="868"/>
      <c r="N142" s="868"/>
      <c r="O142" s="868"/>
      <c r="P142" s="868"/>
      <c r="Q142" s="868"/>
      <c r="R142" s="868"/>
      <c r="S142" s="868"/>
      <c r="T142" s="868"/>
      <c r="U142" s="868"/>
      <c r="V142" s="868"/>
      <c r="W142" s="868"/>
      <c r="X142" s="868"/>
      <c r="Y142" s="868"/>
      <c r="Z142" s="868"/>
      <c r="AA142" s="868"/>
      <c r="AB142" s="868"/>
      <c r="AC142" s="868"/>
      <c r="AD142" s="868"/>
      <c r="AE142" s="868"/>
      <c r="AF142" s="868"/>
      <c r="AG142" s="868"/>
      <c r="AH142" s="868"/>
      <c r="AI142" s="868"/>
      <c r="AJ142" s="868"/>
      <c r="AK142" s="868"/>
      <c r="AL142" s="868"/>
      <c r="AM142" s="868"/>
    </row>
    <row r="143" spans="1:39" s="903" customFormat="1">
      <c r="A143" s="899"/>
      <c r="B143" s="1732" t="s">
        <v>625</v>
      </c>
      <c r="C143" s="1733"/>
      <c r="D143" s="1733"/>
      <c r="E143" s="1733"/>
      <c r="F143" s="900">
        <v>5.8999999999999997E-2</v>
      </c>
      <c r="G143" s="901">
        <v>0.193</v>
      </c>
      <c r="H143" s="902">
        <v>0</v>
      </c>
      <c r="I143" s="874">
        <v>0.252</v>
      </c>
      <c r="J143" s="858"/>
      <c r="K143" s="868"/>
      <c r="L143" s="868"/>
      <c r="M143" s="868"/>
      <c r="N143" s="868"/>
      <c r="O143" s="858"/>
      <c r="P143" s="858"/>
      <c r="Q143" s="858"/>
      <c r="R143" s="858"/>
      <c r="S143" s="858"/>
      <c r="T143" s="858"/>
      <c r="U143" s="858"/>
      <c r="V143" s="858"/>
      <c r="W143" s="858"/>
      <c r="X143" s="858"/>
      <c r="Y143" s="858"/>
      <c r="Z143" s="858"/>
      <c r="AA143" s="858"/>
      <c r="AB143" s="858"/>
      <c r="AC143" s="858"/>
      <c r="AD143" s="858"/>
      <c r="AE143" s="858"/>
      <c r="AF143" s="858"/>
      <c r="AG143" s="858"/>
      <c r="AH143" s="858"/>
      <c r="AI143" s="858"/>
      <c r="AJ143" s="858"/>
      <c r="AK143" s="858"/>
      <c r="AL143" s="858"/>
      <c r="AM143" s="858"/>
    </row>
    <row r="144" spans="1:39" s="903" customFormat="1">
      <c r="A144" s="899"/>
      <c r="B144" s="1732" t="s">
        <v>86</v>
      </c>
      <c r="C144" s="1733"/>
      <c r="D144" s="1733"/>
      <c r="E144" s="1733"/>
      <c r="F144" s="900">
        <v>3467.08</v>
      </c>
      <c r="G144" s="901">
        <v>2123.3948129999999</v>
      </c>
      <c r="H144" s="902">
        <v>820.17966000000001</v>
      </c>
      <c r="I144" s="874">
        <v>6410.6544730000005</v>
      </c>
      <c r="J144" s="858"/>
      <c r="K144" s="868"/>
      <c r="L144" s="868"/>
      <c r="M144" s="868"/>
      <c r="N144" s="868"/>
      <c r="O144" s="858"/>
      <c r="P144" s="858"/>
      <c r="Q144" s="858"/>
      <c r="R144" s="858"/>
      <c r="S144" s="858"/>
      <c r="T144" s="858"/>
      <c r="U144" s="858"/>
      <c r="V144" s="858"/>
      <c r="W144" s="858"/>
      <c r="X144" s="858"/>
      <c r="Y144" s="858"/>
      <c r="Z144" s="858"/>
      <c r="AA144" s="858"/>
      <c r="AB144" s="858"/>
      <c r="AC144" s="858"/>
      <c r="AD144" s="858"/>
      <c r="AE144" s="858"/>
      <c r="AF144" s="858"/>
      <c r="AG144" s="858"/>
      <c r="AH144" s="858"/>
      <c r="AI144" s="858"/>
      <c r="AJ144" s="858"/>
      <c r="AK144" s="858"/>
      <c r="AL144" s="858"/>
      <c r="AM144" s="858"/>
    </row>
    <row r="145" spans="1:39" s="903" customFormat="1">
      <c r="A145" s="899"/>
      <c r="B145" s="1732" t="s">
        <v>626</v>
      </c>
      <c r="C145" s="1733"/>
      <c r="D145" s="1733"/>
      <c r="E145" s="1733"/>
      <c r="F145" s="900">
        <v>3138.0079999999998</v>
      </c>
      <c r="G145" s="901">
        <v>1829.0521140000001</v>
      </c>
      <c r="H145" s="902">
        <v>487.95459999999997</v>
      </c>
      <c r="I145" s="874">
        <v>5455.0147139999999</v>
      </c>
      <c r="J145" s="858"/>
      <c r="K145" s="868"/>
      <c r="L145" s="868"/>
      <c r="M145" s="868"/>
      <c r="N145" s="868"/>
      <c r="O145" s="858"/>
      <c r="P145" s="858"/>
      <c r="Q145" s="858"/>
      <c r="R145" s="858"/>
      <c r="S145" s="858"/>
      <c r="T145" s="858"/>
      <c r="U145" s="858"/>
      <c r="V145" s="858"/>
      <c r="W145" s="858"/>
      <c r="X145" s="858"/>
      <c r="Y145" s="858"/>
      <c r="Z145" s="858"/>
      <c r="AA145" s="858"/>
      <c r="AB145" s="858"/>
      <c r="AC145" s="858"/>
      <c r="AD145" s="858"/>
      <c r="AE145" s="858"/>
      <c r="AF145" s="858"/>
      <c r="AG145" s="858"/>
      <c r="AH145" s="858"/>
      <c r="AI145" s="858"/>
      <c r="AJ145" s="858"/>
      <c r="AK145" s="858"/>
      <c r="AL145" s="858"/>
      <c r="AM145" s="858"/>
    </row>
    <row r="146" spans="1:39" s="903" customFormat="1">
      <c r="A146" s="899"/>
      <c r="B146" s="1732" t="s">
        <v>627</v>
      </c>
      <c r="C146" s="1733"/>
      <c r="D146" s="1733"/>
      <c r="E146" s="1733"/>
      <c r="F146" s="900">
        <v>368.54</v>
      </c>
      <c r="G146" s="901">
        <v>131.57974900000002</v>
      </c>
      <c r="H146" s="902">
        <v>115.38775</v>
      </c>
      <c r="I146" s="874">
        <v>615.50749900000005</v>
      </c>
      <c r="J146" s="858"/>
      <c r="K146" s="868"/>
      <c r="L146" s="868"/>
      <c r="M146" s="868"/>
      <c r="N146" s="868"/>
      <c r="O146" s="858"/>
      <c r="P146" s="858"/>
      <c r="Q146" s="858"/>
      <c r="R146" s="858"/>
      <c r="S146" s="858"/>
      <c r="T146" s="858"/>
      <c r="U146" s="858"/>
      <c r="V146" s="858"/>
      <c r="W146" s="858"/>
      <c r="X146" s="858"/>
      <c r="Y146" s="858"/>
      <c r="Z146" s="858"/>
      <c r="AA146" s="858"/>
      <c r="AB146" s="858"/>
      <c r="AC146" s="858"/>
      <c r="AD146" s="858"/>
      <c r="AE146" s="858"/>
      <c r="AF146" s="858"/>
      <c r="AG146" s="858"/>
      <c r="AH146" s="858"/>
      <c r="AI146" s="858"/>
      <c r="AJ146" s="858"/>
      <c r="AK146" s="858"/>
      <c r="AL146" s="858"/>
      <c r="AM146" s="858"/>
    </row>
    <row r="147" spans="1:39" s="903" customFormat="1" ht="27" customHeight="1">
      <c r="A147" s="899"/>
      <c r="B147" s="1732" t="s">
        <v>628</v>
      </c>
      <c r="C147" s="1733"/>
      <c r="D147" s="1733"/>
      <c r="E147" s="1733"/>
      <c r="F147" s="900">
        <v>240.23599999999999</v>
      </c>
      <c r="G147" s="901">
        <v>228.68358900000001</v>
      </c>
      <c r="H147" s="902">
        <v>7.9341299999999997</v>
      </c>
      <c r="I147" s="874">
        <v>476.85371900000007</v>
      </c>
      <c r="J147" s="858"/>
      <c r="K147" s="868"/>
      <c r="L147" s="868"/>
      <c r="M147" s="868"/>
      <c r="N147" s="868"/>
      <c r="O147" s="858"/>
      <c r="P147" s="858"/>
      <c r="Q147" s="858"/>
      <c r="R147" s="858"/>
      <c r="S147" s="858"/>
      <c r="T147" s="858"/>
      <c r="U147" s="858"/>
      <c r="V147" s="858"/>
      <c r="W147" s="858"/>
      <c r="X147" s="858"/>
      <c r="Y147" s="858"/>
      <c r="Z147" s="858"/>
      <c r="AA147" s="858"/>
      <c r="AB147" s="858"/>
      <c r="AC147" s="858"/>
      <c r="AD147" s="858"/>
      <c r="AE147" s="858"/>
      <c r="AF147" s="858"/>
      <c r="AG147" s="858"/>
      <c r="AH147" s="858"/>
      <c r="AI147" s="858"/>
      <c r="AJ147" s="858"/>
      <c r="AK147" s="858"/>
      <c r="AL147" s="858"/>
      <c r="AM147" s="858"/>
    </row>
    <row r="148" spans="1:39" s="903" customFormat="1">
      <c r="A148" s="899"/>
      <c r="B148" s="1732" t="s">
        <v>752</v>
      </c>
      <c r="C148" s="1733"/>
      <c r="D148" s="1733"/>
      <c r="E148" s="1733"/>
      <c r="F148" s="900">
        <v>-3348.5239999999999</v>
      </c>
      <c r="G148" s="901">
        <v>-1439.5658475000002</v>
      </c>
      <c r="H148" s="902">
        <v>-441.12545</v>
      </c>
      <c r="I148" s="874">
        <v>-5229.2152974999999</v>
      </c>
      <c r="J148" s="858"/>
      <c r="K148" s="868"/>
      <c r="L148" s="868"/>
      <c r="M148" s="868"/>
      <c r="N148" s="868"/>
      <c r="O148" s="858"/>
      <c r="P148" s="858"/>
      <c r="Q148" s="858"/>
      <c r="R148" s="858"/>
      <c r="S148" s="858"/>
      <c r="T148" s="858"/>
      <c r="U148" s="858"/>
      <c r="V148" s="858"/>
      <c r="W148" s="858"/>
      <c r="X148" s="858"/>
      <c r="Y148" s="858"/>
      <c r="Z148" s="858"/>
      <c r="AA148" s="858"/>
      <c r="AB148" s="858"/>
      <c r="AC148" s="858"/>
      <c r="AD148" s="858"/>
      <c r="AE148" s="858"/>
      <c r="AF148" s="858"/>
      <c r="AG148" s="858"/>
      <c r="AH148" s="858"/>
      <c r="AI148" s="858"/>
      <c r="AJ148" s="858"/>
      <c r="AK148" s="858"/>
      <c r="AL148" s="858"/>
      <c r="AM148" s="858"/>
    </row>
    <row r="149" spans="1:39" s="903" customFormat="1" ht="15" customHeight="1">
      <c r="A149" s="899"/>
      <c r="B149" s="1730" t="s">
        <v>630</v>
      </c>
      <c r="C149" s="1731"/>
      <c r="D149" s="1731"/>
      <c r="E149" s="1731"/>
      <c r="F149" s="900">
        <v>-19.834</v>
      </c>
      <c r="G149" s="901">
        <v>0</v>
      </c>
      <c r="H149" s="901">
        <v>-63.280999999999999</v>
      </c>
      <c r="I149" s="874">
        <v>-83.114999999999995</v>
      </c>
      <c r="J149" s="858"/>
      <c r="K149" s="868"/>
      <c r="L149" s="868"/>
      <c r="M149" s="868"/>
      <c r="N149" s="868"/>
      <c r="O149" s="858"/>
      <c r="P149" s="858"/>
      <c r="Q149" s="858"/>
      <c r="R149" s="858"/>
      <c r="S149" s="858"/>
      <c r="T149" s="858"/>
      <c r="U149" s="858"/>
      <c r="V149" s="858"/>
      <c r="W149" s="858"/>
      <c r="X149" s="858"/>
      <c r="Y149" s="858"/>
      <c r="Z149" s="858"/>
      <c r="AA149" s="858"/>
      <c r="AB149" s="858"/>
      <c r="AC149" s="858"/>
      <c r="AD149" s="858"/>
      <c r="AE149" s="858"/>
      <c r="AF149" s="858"/>
      <c r="AG149" s="858"/>
      <c r="AH149" s="858"/>
      <c r="AI149" s="858"/>
      <c r="AJ149" s="858"/>
      <c r="AK149" s="858"/>
      <c r="AL149" s="858"/>
      <c r="AM149" s="858"/>
    </row>
    <row r="150" spans="1:39" s="898" customFormat="1">
      <c r="A150" s="876">
        <v>17</v>
      </c>
      <c r="B150" s="1728" t="s">
        <v>631</v>
      </c>
      <c r="C150" s="1728"/>
      <c r="D150" s="1728"/>
      <c r="E150" s="1729"/>
      <c r="F150" s="877">
        <v>0</v>
      </c>
      <c r="G150" s="878">
        <v>0</v>
      </c>
      <c r="H150" s="879">
        <v>57.608379999999997</v>
      </c>
      <c r="I150" s="874">
        <v>57.608379999999997</v>
      </c>
      <c r="J150" s="868"/>
      <c r="K150" s="868"/>
      <c r="L150" s="868"/>
      <c r="M150" s="868"/>
      <c r="N150" s="868"/>
      <c r="O150" s="868"/>
      <c r="P150" s="868"/>
      <c r="Q150" s="868"/>
      <c r="R150" s="868"/>
      <c r="S150" s="868"/>
      <c r="T150" s="868"/>
      <c r="U150" s="868"/>
      <c r="V150" s="868"/>
      <c r="W150" s="868"/>
      <c r="X150" s="868"/>
      <c r="Y150" s="868"/>
      <c r="Z150" s="868"/>
      <c r="AA150" s="868"/>
      <c r="AB150" s="868"/>
      <c r="AC150" s="868"/>
      <c r="AD150" s="868"/>
      <c r="AE150" s="868"/>
      <c r="AF150" s="868"/>
      <c r="AG150" s="868"/>
      <c r="AH150" s="868"/>
      <c r="AI150" s="868"/>
      <c r="AJ150" s="868"/>
      <c r="AK150" s="868"/>
      <c r="AL150" s="868"/>
      <c r="AM150" s="868"/>
    </row>
    <row r="151" spans="1:39" s="903" customFormat="1" ht="27" customHeight="1">
      <c r="A151" s="899"/>
      <c r="B151" s="1732" t="s">
        <v>222</v>
      </c>
      <c r="C151" s="1733"/>
      <c r="D151" s="1733"/>
      <c r="E151" s="1733"/>
      <c r="F151" s="900">
        <v>0</v>
      </c>
      <c r="G151" s="901">
        <v>0</v>
      </c>
      <c r="H151" s="902">
        <v>57.608379999999997</v>
      </c>
      <c r="I151" s="874">
        <v>57.608379999999997</v>
      </c>
      <c r="J151" s="858"/>
      <c r="K151" s="868"/>
      <c r="L151" s="868"/>
      <c r="M151" s="868"/>
      <c r="N151" s="868"/>
      <c r="O151" s="858"/>
      <c r="P151" s="858"/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  <c r="AA151" s="858"/>
      <c r="AB151" s="858"/>
      <c r="AC151" s="858"/>
      <c r="AD151" s="858"/>
      <c r="AE151" s="858"/>
      <c r="AF151" s="858"/>
      <c r="AG151" s="858"/>
      <c r="AH151" s="858"/>
      <c r="AI151" s="858"/>
      <c r="AJ151" s="858"/>
      <c r="AK151" s="858"/>
      <c r="AL151" s="858"/>
      <c r="AM151" s="858"/>
    </row>
    <row r="152" spans="1:39" s="898" customFormat="1">
      <c r="A152" s="876">
        <v>18</v>
      </c>
      <c r="B152" s="1728" t="s">
        <v>632</v>
      </c>
      <c r="C152" s="1728"/>
      <c r="D152" s="1728"/>
      <c r="E152" s="1729"/>
      <c r="F152" s="877">
        <v>-21.824999999999999</v>
      </c>
      <c r="G152" s="878">
        <v>-1.1120000000000001</v>
      </c>
      <c r="H152" s="879">
        <v>-238.53100000000001</v>
      </c>
      <c r="I152" s="874">
        <v>-261.46800000000002</v>
      </c>
      <c r="J152" s="868"/>
      <c r="K152" s="868"/>
      <c r="L152" s="868"/>
      <c r="M152" s="868"/>
      <c r="N152" s="868"/>
      <c r="O152" s="868"/>
      <c r="P152" s="868"/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  <c r="AA152" s="868"/>
      <c r="AB152" s="868"/>
      <c r="AC152" s="868"/>
      <c r="AD152" s="868"/>
      <c r="AE152" s="868"/>
      <c r="AF152" s="868"/>
      <c r="AG152" s="868"/>
      <c r="AH152" s="868"/>
      <c r="AI152" s="868"/>
      <c r="AJ152" s="868"/>
      <c r="AK152" s="868"/>
      <c r="AL152" s="868"/>
      <c r="AM152" s="868"/>
    </row>
    <row r="153" spans="1:39" s="903" customFormat="1" ht="27" customHeight="1">
      <c r="A153" s="899"/>
      <c r="B153" s="1732" t="s">
        <v>633</v>
      </c>
      <c r="C153" s="1733"/>
      <c r="D153" s="1733"/>
      <c r="E153" s="1733"/>
      <c r="F153" s="900">
        <v>3569.2289999999998</v>
      </c>
      <c r="G153" s="901">
        <v>2220.663</v>
      </c>
      <c r="H153" s="902">
        <v>704.36209999999994</v>
      </c>
      <c r="I153" s="874">
        <v>6494.2540999999992</v>
      </c>
      <c r="J153" s="858"/>
      <c r="K153" s="868"/>
      <c r="L153" s="868"/>
      <c r="M153" s="868"/>
      <c r="N153" s="868"/>
      <c r="O153" s="858"/>
      <c r="P153" s="858"/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  <c r="AA153" s="858"/>
      <c r="AB153" s="858"/>
      <c r="AC153" s="858"/>
      <c r="AD153" s="858"/>
      <c r="AE153" s="858"/>
      <c r="AF153" s="858"/>
      <c r="AG153" s="858"/>
      <c r="AH153" s="858"/>
      <c r="AI153" s="858"/>
      <c r="AJ153" s="858"/>
      <c r="AK153" s="858"/>
      <c r="AL153" s="858"/>
      <c r="AM153" s="858"/>
    </row>
    <row r="154" spans="1:39" s="903" customFormat="1" ht="27" customHeight="1">
      <c r="A154" s="899"/>
      <c r="B154" s="1732" t="s">
        <v>634</v>
      </c>
      <c r="C154" s="1733"/>
      <c r="D154" s="1733"/>
      <c r="E154" s="1733"/>
      <c r="F154" s="900">
        <v>481.827</v>
      </c>
      <c r="G154" s="901">
        <v>0</v>
      </c>
      <c r="H154" s="902">
        <v>469.15499999999997</v>
      </c>
      <c r="I154" s="874">
        <v>950.98199999999997</v>
      </c>
      <c r="J154" s="858"/>
      <c r="K154" s="868"/>
      <c r="L154" s="868"/>
      <c r="M154" s="868"/>
      <c r="N154" s="868"/>
      <c r="O154" s="858"/>
      <c r="P154" s="858"/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  <c r="AA154" s="858"/>
      <c r="AB154" s="858"/>
      <c r="AC154" s="858"/>
      <c r="AD154" s="858"/>
      <c r="AE154" s="858"/>
      <c r="AF154" s="858"/>
      <c r="AG154" s="858"/>
      <c r="AH154" s="858"/>
      <c r="AI154" s="858"/>
      <c r="AJ154" s="858"/>
      <c r="AK154" s="858"/>
      <c r="AL154" s="858"/>
      <c r="AM154" s="858"/>
    </row>
    <row r="155" spans="1:39" s="903" customFormat="1" ht="27" customHeight="1">
      <c r="A155" s="899"/>
      <c r="B155" s="1732" t="s">
        <v>635</v>
      </c>
      <c r="C155" s="1733"/>
      <c r="D155" s="1733"/>
      <c r="E155" s="1733"/>
      <c r="F155" s="900">
        <v>-3589.3960000000002</v>
      </c>
      <c r="G155" s="901">
        <v>-2024.298</v>
      </c>
      <c r="H155" s="902">
        <v>-814.56409999999994</v>
      </c>
      <c r="I155" s="874">
        <v>-6428.2581</v>
      </c>
      <c r="J155" s="858"/>
      <c r="K155" s="868"/>
      <c r="L155" s="868"/>
      <c r="M155" s="868"/>
      <c r="N155" s="868"/>
      <c r="O155" s="858"/>
      <c r="P155" s="858"/>
      <c r="Q155" s="858"/>
      <c r="R155" s="858"/>
      <c r="S155" s="858"/>
      <c r="T155" s="858"/>
      <c r="U155" s="858"/>
      <c r="V155" s="858"/>
      <c r="W155" s="858"/>
      <c r="X155" s="858"/>
      <c r="Y155" s="858"/>
      <c r="Z155" s="858"/>
      <c r="AA155" s="858"/>
      <c r="AB155" s="858"/>
      <c r="AC155" s="858"/>
      <c r="AD155" s="858"/>
      <c r="AE155" s="858"/>
      <c r="AF155" s="858"/>
      <c r="AG155" s="858"/>
      <c r="AH155" s="858"/>
      <c r="AI155" s="858"/>
      <c r="AJ155" s="858"/>
      <c r="AK155" s="858"/>
      <c r="AL155" s="858"/>
      <c r="AM155" s="858"/>
    </row>
    <row r="156" spans="1:39" s="903" customFormat="1" ht="27" customHeight="1">
      <c r="A156" s="899"/>
      <c r="B156" s="1732" t="s">
        <v>636</v>
      </c>
      <c r="C156" s="1733"/>
      <c r="D156" s="1733"/>
      <c r="E156" s="1733"/>
      <c r="F156" s="900">
        <v>-481.82799999999997</v>
      </c>
      <c r="G156" s="901">
        <v>0</v>
      </c>
      <c r="H156" s="902">
        <v>-597.48400000000004</v>
      </c>
      <c r="I156" s="874">
        <v>-1079.3119999999999</v>
      </c>
      <c r="J156" s="858"/>
      <c r="K156" s="868"/>
      <c r="L156" s="868"/>
      <c r="M156" s="868"/>
      <c r="N156" s="868"/>
      <c r="O156" s="858"/>
      <c r="P156" s="858"/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  <c r="AA156" s="858"/>
      <c r="AB156" s="858"/>
      <c r="AC156" s="858"/>
      <c r="AD156" s="858"/>
      <c r="AE156" s="858"/>
      <c r="AF156" s="858"/>
      <c r="AG156" s="858"/>
      <c r="AH156" s="858"/>
      <c r="AI156" s="858"/>
      <c r="AJ156" s="858"/>
      <c r="AK156" s="858"/>
      <c r="AL156" s="858"/>
      <c r="AM156" s="858"/>
    </row>
    <row r="157" spans="1:39" s="903" customFormat="1" ht="27" customHeight="1">
      <c r="A157" s="899"/>
      <c r="B157" s="1732" t="s">
        <v>753</v>
      </c>
      <c r="C157" s="1733"/>
      <c r="D157" s="1733"/>
      <c r="E157" s="1733"/>
      <c r="F157" s="900">
        <v>0</v>
      </c>
      <c r="G157" s="901">
        <v>143.61000000000001</v>
      </c>
      <c r="H157" s="902">
        <v>0.92900000000000005</v>
      </c>
      <c r="I157" s="874">
        <v>144.53899999999999</v>
      </c>
      <c r="J157" s="858"/>
      <c r="K157" s="868"/>
      <c r="L157" s="868"/>
      <c r="M157" s="868"/>
      <c r="N157" s="868"/>
      <c r="O157" s="858"/>
      <c r="P157" s="858"/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  <c r="AA157" s="858"/>
      <c r="AB157" s="858"/>
      <c r="AC157" s="858"/>
      <c r="AD157" s="858"/>
      <c r="AE157" s="858"/>
      <c r="AF157" s="858"/>
      <c r="AG157" s="858"/>
      <c r="AH157" s="858"/>
      <c r="AI157" s="858"/>
      <c r="AJ157" s="858"/>
      <c r="AK157" s="858"/>
      <c r="AL157" s="858"/>
      <c r="AM157" s="858"/>
    </row>
    <row r="158" spans="1:39" s="903" customFormat="1" ht="27" customHeight="1" thickBot="1">
      <c r="A158" s="904"/>
      <c r="B158" s="1736" t="s">
        <v>754</v>
      </c>
      <c r="C158" s="1737"/>
      <c r="D158" s="1737"/>
      <c r="E158" s="1737"/>
      <c r="F158" s="905">
        <v>-1.657</v>
      </c>
      <c r="G158" s="906">
        <v>-341.08699999999999</v>
      </c>
      <c r="H158" s="907">
        <v>-0.92900000000000005</v>
      </c>
      <c r="I158" s="908">
        <v>-343.673</v>
      </c>
      <c r="J158" s="858"/>
      <c r="K158" s="868"/>
      <c r="L158" s="868"/>
      <c r="M158" s="868"/>
      <c r="N158" s="868"/>
      <c r="O158" s="858"/>
      <c r="P158" s="858"/>
      <c r="Q158" s="858"/>
      <c r="R158" s="858"/>
      <c r="S158" s="858"/>
      <c r="T158" s="858"/>
      <c r="U158" s="858"/>
      <c r="V158" s="858"/>
      <c r="W158" s="858"/>
      <c r="X158" s="858"/>
      <c r="Y158" s="858"/>
      <c r="Z158" s="858"/>
      <c r="AA158" s="858"/>
      <c r="AB158" s="858"/>
      <c r="AC158" s="858"/>
      <c r="AD158" s="858"/>
      <c r="AE158" s="858"/>
      <c r="AF158" s="858"/>
      <c r="AG158" s="858"/>
      <c r="AH158" s="858"/>
      <c r="AI158" s="858"/>
      <c r="AJ158" s="858"/>
      <c r="AK158" s="858"/>
      <c r="AL158" s="858"/>
      <c r="AM158" s="858"/>
    </row>
    <row r="159" spans="1:39" s="903" customFormat="1" ht="27" customHeight="1" thickBot="1">
      <c r="A159" s="876">
        <v>19</v>
      </c>
      <c r="B159" s="1728" t="s">
        <v>639</v>
      </c>
      <c r="C159" s="1728"/>
      <c r="D159" s="1728"/>
      <c r="E159" s="1729"/>
      <c r="F159" s="877">
        <v>0</v>
      </c>
      <c r="G159" s="878">
        <v>-174.43299999999999</v>
      </c>
      <c r="H159" s="879">
        <v>0</v>
      </c>
      <c r="I159" s="874">
        <v>-174.43299999999999</v>
      </c>
      <c r="J159" s="858"/>
      <c r="K159" s="868"/>
      <c r="L159" s="868"/>
      <c r="M159" s="868"/>
      <c r="N159" s="868"/>
      <c r="O159" s="858"/>
      <c r="P159" s="858"/>
      <c r="Q159" s="858"/>
      <c r="R159" s="858"/>
      <c r="S159" s="858"/>
      <c r="T159" s="858"/>
      <c r="U159" s="858"/>
      <c r="V159" s="858"/>
      <c r="W159" s="858"/>
      <c r="X159" s="858"/>
      <c r="Y159" s="858"/>
      <c r="Z159" s="858"/>
      <c r="AA159" s="858"/>
      <c r="AB159" s="858"/>
      <c r="AC159" s="858"/>
      <c r="AD159" s="858"/>
      <c r="AE159" s="858"/>
      <c r="AF159" s="858"/>
      <c r="AG159" s="858"/>
      <c r="AH159" s="858"/>
      <c r="AI159" s="858"/>
      <c r="AJ159" s="858"/>
      <c r="AK159" s="858"/>
      <c r="AL159" s="858"/>
      <c r="AM159" s="858"/>
    </row>
    <row r="160" spans="1:39" s="869" customFormat="1" ht="13.5" thickBot="1">
      <c r="A160" s="909">
        <v>20</v>
      </c>
      <c r="B160" s="1734" t="s">
        <v>100</v>
      </c>
      <c r="C160" s="1734"/>
      <c r="D160" s="1734"/>
      <c r="E160" s="1735"/>
      <c r="F160" s="910">
        <v>181085.484</v>
      </c>
      <c r="G160" s="911">
        <v>75708.607000000004</v>
      </c>
      <c r="H160" s="912">
        <v>14094.269</v>
      </c>
      <c r="I160" s="913">
        <v>270888.36</v>
      </c>
      <c r="J160" s="868"/>
      <c r="K160" s="868"/>
      <c r="L160" s="868"/>
      <c r="M160" s="868"/>
      <c r="N160" s="868"/>
      <c r="O160" s="868"/>
      <c r="P160" s="868"/>
      <c r="Q160" s="868"/>
      <c r="R160" s="868"/>
      <c r="S160" s="868"/>
      <c r="T160" s="868"/>
      <c r="U160" s="868"/>
      <c r="V160" s="868"/>
      <c r="W160" s="868"/>
      <c r="X160" s="868"/>
      <c r="Y160" s="868"/>
      <c r="Z160" s="868"/>
      <c r="AA160" s="868"/>
      <c r="AB160" s="868"/>
      <c r="AC160" s="868"/>
      <c r="AD160" s="868"/>
      <c r="AE160" s="868"/>
      <c r="AF160" s="868"/>
      <c r="AG160" s="868"/>
      <c r="AH160" s="868"/>
      <c r="AI160" s="868"/>
      <c r="AJ160" s="868"/>
      <c r="AK160" s="868"/>
      <c r="AL160" s="868"/>
      <c r="AM160" s="868"/>
    </row>
    <row r="161" spans="1:7">
      <c r="F161" s="914"/>
    </row>
    <row r="162" spans="1:7" ht="14.25">
      <c r="A162" s="915"/>
      <c r="E162" s="914"/>
    </row>
    <row r="164" spans="1:7">
      <c r="G164" s="916"/>
    </row>
  </sheetData>
  <mergeCells count="158">
    <mergeCell ref="A2:I2"/>
    <mergeCell ref="H4:I4"/>
    <mergeCell ref="B5:E5"/>
    <mergeCell ref="B6:E6"/>
    <mergeCell ref="B7:E7"/>
    <mergeCell ref="B8:E8"/>
    <mergeCell ref="B9:E9"/>
    <mergeCell ref="B10:E10"/>
    <mergeCell ref="B11:E11"/>
    <mergeCell ref="B12:E12"/>
    <mergeCell ref="B13:E13"/>
    <mergeCell ref="B19:E19"/>
    <mergeCell ref="B14:E14"/>
    <mergeCell ref="B18:E18"/>
    <mergeCell ref="B20:E20"/>
    <mergeCell ref="B23:E23"/>
    <mergeCell ref="B24:E24"/>
    <mergeCell ref="B25:E25"/>
    <mergeCell ref="B26:E26"/>
    <mergeCell ref="B22:E22"/>
    <mergeCell ref="B28:E28"/>
    <mergeCell ref="B21:E21"/>
    <mergeCell ref="B15:E15"/>
    <mergeCell ref="B16:E16"/>
    <mergeCell ref="B17:E17"/>
    <mergeCell ref="B46:E46"/>
    <mergeCell ref="B36:E36"/>
    <mergeCell ref="B41:E41"/>
    <mergeCell ref="B37:E37"/>
    <mergeCell ref="B38:E38"/>
    <mergeCell ref="C39:E39"/>
    <mergeCell ref="C40:E40"/>
    <mergeCell ref="C42:E42"/>
    <mergeCell ref="C43:E43"/>
    <mergeCell ref="C45:E45"/>
    <mergeCell ref="B32:E32"/>
    <mergeCell ref="B33:E33"/>
    <mergeCell ref="B34:E34"/>
    <mergeCell ref="B35:E35"/>
    <mergeCell ref="B27:E27"/>
    <mergeCell ref="B44:E44"/>
    <mergeCell ref="B29:E29"/>
    <mergeCell ref="B30:E30"/>
    <mergeCell ref="B31:E31"/>
    <mergeCell ref="B49:E49"/>
    <mergeCell ref="B53:E53"/>
    <mergeCell ref="C47:E47"/>
    <mergeCell ref="C48:E48"/>
    <mergeCell ref="C50:E50"/>
    <mergeCell ref="C51:E51"/>
    <mergeCell ref="C52:E52"/>
    <mergeCell ref="B60:E60"/>
    <mergeCell ref="B64:E64"/>
    <mergeCell ref="B57:E57"/>
    <mergeCell ref="C54:E54"/>
    <mergeCell ref="C55:E55"/>
    <mergeCell ref="C56:E56"/>
    <mergeCell ref="C58:E58"/>
    <mergeCell ref="C59:E59"/>
    <mergeCell ref="C61:E61"/>
    <mergeCell ref="C62:E62"/>
    <mergeCell ref="C63:E63"/>
    <mergeCell ref="B73:E73"/>
    <mergeCell ref="B76:E76"/>
    <mergeCell ref="B67:E67"/>
    <mergeCell ref="B71:E71"/>
    <mergeCell ref="C65:E65"/>
    <mergeCell ref="C66:E66"/>
    <mergeCell ref="C68:E68"/>
    <mergeCell ref="C69:E69"/>
    <mergeCell ref="C70:E70"/>
    <mergeCell ref="C72:E72"/>
    <mergeCell ref="C74:E74"/>
    <mergeCell ref="C75:E75"/>
    <mergeCell ref="B84:E84"/>
    <mergeCell ref="B81:E81"/>
    <mergeCell ref="B77:E77"/>
    <mergeCell ref="C78:E78"/>
    <mergeCell ref="C79:E79"/>
    <mergeCell ref="C80:E80"/>
    <mergeCell ref="C82:E82"/>
    <mergeCell ref="C83:E83"/>
    <mergeCell ref="C85:E85"/>
    <mergeCell ref="C86:E86"/>
    <mergeCell ref="B95:E95"/>
    <mergeCell ref="B88:E88"/>
    <mergeCell ref="B92:E92"/>
    <mergeCell ref="C87:E87"/>
    <mergeCell ref="C89:E89"/>
    <mergeCell ref="C90:E90"/>
    <mergeCell ref="C91:E91"/>
    <mergeCell ref="C93:E93"/>
    <mergeCell ref="C94:E94"/>
    <mergeCell ref="B110:E110"/>
    <mergeCell ref="B111:E111"/>
    <mergeCell ref="B112:E112"/>
    <mergeCell ref="C96:E96"/>
    <mergeCell ref="B97:E97"/>
    <mergeCell ref="C98:E98"/>
    <mergeCell ref="B105:E105"/>
    <mergeCell ref="B108:E108"/>
    <mergeCell ref="B109:E109"/>
    <mergeCell ref="B101:E101"/>
    <mergeCell ref="C99:E99"/>
    <mergeCell ref="C100:E100"/>
    <mergeCell ref="C102:E102"/>
    <mergeCell ref="C103:E103"/>
    <mergeCell ref="C104:E104"/>
    <mergeCell ref="C106:E106"/>
    <mergeCell ref="C107:E107"/>
    <mergeCell ref="B113:E113"/>
    <mergeCell ref="B114:E114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B124:E124"/>
    <mergeCell ref="B125:E125"/>
    <mergeCell ref="B123:E123"/>
    <mergeCell ref="B133:E133"/>
    <mergeCell ref="B136:E136"/>
    <mergeCell ref="B127:E127"/>
    <mergeCell ref="B128:E128"/>
    <mergeCell ref="B129:E129"/>
    <mergeCell ref="B130:E130"/>
    <mergeCell ref="B126:E126"/>
    <mergeCell ref="B142:E142"/>
    <mergeCell ref="B143:E143"/>
    <mergeCell ref="B145:E145"/>
    <mergeCell ref="B146:E146"/>
    <mergeCell ref="B147:E147"/>
    <mergeCell ref="B148:E148"/>
    <mergeCell ref="B131:E131"/>
    <mergeCell ref="B132:E132"/>
    <mergeCell ref="B154:E154"/>
    <mergeCell ref="B134:E134"/>
    <mergeCell ref="B135:E135"/>
    <mergeCell ref="B137:E137"/>
    <mergeCell ref="B138:E138"/>
    <mergeCell ref="B139:E139"/>
    <mergeCell ref="B140:E140"/>
    <mergeCell ref="B141:E141"/>
    <mergeCell ref="B159:E159"/>
    <mergeCell ref="B152:E152"/>
    <mergeCell ref="B149:E149"/>
    <mergeCell ref="B144:E144"/>
    <mergeCell ref="B160:E160"/>
    <mergeCell ref="B150:E150"/>
    <mergeCell ref="B151:E151"/>
    <mergeCell ref="B153:E153"/>
    <mergeCell ref="B155:E155"/>
    <mergeCell ref="B156:E156"/>
    <mergeCell ref="B157:E157"/>
    <mergeCell ref="B158:E158"/>
  </mergeCells>
  <pageMargins left="0.75" right="0.75" top="1" bottom="1" header="0.5" footer="0.5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94"/>
  <sheetViews>
    <sheetView topLeftCell="A76" workbookViewId="0">
      <selection activeCell="K17" sqref="K17"/>
    </sheetView>
  </sheetViews>
  <sheetFormatPr defaultRowHeight="12.75"/>
  <cols>
    <col min="1" max="1" width="4.625" style="856" customWidth="1"/>
    <col min="2" max="2" width="1.25" style="857" customWidth="1"/>
    <col min="3" max="3" width="1.375" style="857" customWidth="1"/>
    <col min="4" max="4" width="8.375" style="857" customWidth="1"/>
    <col min="5" max="5" width="35.875" style="857" customWidth="1"/>
    <col min="6" max="6" width="10.875" style="857" bestFit="1" customWidth="1"/>
    <col min="7" max="8" width="9.875" style="858" bestFit="1" customWidth="1"/>
    <col min="9" max="9" width="10.875" style="858" bestFit="1" customWidth="1"/>
    <col min="10" max="87" width="9" style="858"/>
    <col min="88" max="16384" width="9" style="857"/>
  </cols>
  <sheetData>
    <row r="1" spans="1:28">
      <c r="A1" s="917"/>
      <c r="B1" s="159"/>
      <c r="C1" s="159"/>
      <c r="D1" s="159"/>
      <c r="E1" s="159"/>
      <c r="F1" s="159"/>
      <c r="G1" s="159"/>
      <c r="H1" s="159"/>
      <c r="I1" s="159"/>
    </row>
    <row r="2" spans="1:28" ht="12.75" customHeight="1">
      <c r="A2" s="1744" t="s">
        <v>827</v>
      </c>
      <c r="B2" s="1744"/>
      <c r="C2" s="1744"/>
      <c r="D2" s="1744"/>
      <c r="E2" s="1744"/>
      <c r="F2" s="1744"/>
      <c r="G2" s="1744"/>
      <c r="H2" s="1744"/>
      <c r="I2" s="1744"/>
    </row>
    <row r="3" spans="1:28">
      <c r="A3" s="917"/>
      <c r="B3" s="159"/>
      <c r="C3" s="159"/>
      <c r="D3" s="159"/>
      <c r="E3" s="159"/>
      <c r="F3" s="159"/>
      <c r="G3" s="159"/>
      <c r="H3" s="159"/>
      <c r="I3" s="159"/>
    </row>
    <row r="4" spans="1:28" ht="13.5" thickBot="1">
      <c r="A4" s="917"/>
      <c r="B4" s="159"/>
      <c r="C4" s="159"/>
      <c r="D4" s="159"/>
      <c r="E4" s="159"/>
      <c r="F4" s="159"/>
      <c r="G4" s="159"/>
      <c r="H4" s="1745" t="s">
        <v>385</v>
      </c>
      <c r="I4" s="1745"/>
    </row>
    <row r="5" spans="1:28" ht="54" customHeight="1" thickBot="1">
      <c r="A5" s="918" t="s">
        <v>289</v>
      </c>
      <c r="B5" s="1769" t="s">
        <v>640</v>
      </c>
      <c r="C5" s="1747"/>
      <c r="D5" s="1747"/>
      <c r="E5" s="1770"/>
      <c r="F5" s="860" t="s">
        <v>5</v>
      </c>
      <c r="G5" s="860" t="s">
        <v>324</v>
      </c>
      <c r="H5" s="860" t="s">
        <v>325</v>
      </c>
      <c r="I5" s="861" t="s">
        <v>8</v>
      </c>
    </row>
    <row r="6" spans="1:28" ht="40.5" customHeight="1">
      <c r="A6" s="919">
        <v>1</v>
      </c>
      <c r="B6" s="1758" t="s">
        <v>641</v>
      </c>
      <c r="C6" s="1748"/>
      <c r="D6" s="1748"/>
      <c r="E6" s="1759"/>
      <c r="F6" s="865">
        <v>0.61699999999999999</v>
      </c>
      <c r="G6" s="865">
        <v>0</v>
      </c>
      <c r="H6" s="920">
        <v>0</v>
      </c>
      <c r="I6" s="867">
        <v>0.61699999999999999</v>
      </c>
      <c r="J6" s="921"/>
      <c r="K6" s="921"/>
      <c r="L6" s="921"/>
      <c r="M6" s="921"/>
      <c r="N6" s="921"/>
      <c r="O6" s="921"/>
      <c r="P6" s="921"/>
      <c r="Q6" s="921"/>
      <c r="R6" s="921"/>
      <c r="S6" s="921"/>
      <c r="T6" s="921"/>
      <c r="U6" s="921"/>
      <c r="V6" s="921"/>
      <c r="W6" s="921"/>
      <c r="X6" s="921"/>
      <c r="Y6" s="921"/>
      <c r="Z6" s="921"/>
      <c r="AA6" s="921"/>
      <c r="AB6" s="921"/>
    </row>
    <row r="7" spans="1:28" ht="25.5" customHeight="1" thickBot="1">
      <c r="A7" s="922"/>
      <c r="B7" s="923"/>
      <c r="C7" s="1740" t="s">
        <v>234</v>
      </c>
      <c r="D7" s="1740"/>
      <c r="E7" s="1752"/>
      <c r="F7" s="872">
        <v>0.61699999999999999</v>
      </c>
      <c r="G7" s="872">
        <v>0</v>
      </c>
      <c r="H7" s="924">
        <v>0</v>
      </c>
      <c r="I7" s="874">
        <v>0.61699999999999999</v>
      </c>
      <c r="J7" s="921"/>
      <c r="K7" s="921"/>
      <c r="L7" s="921"/>
      <c r="M7" s="921"/>
      <c r="N7" s="921"/>
      <c r="O7" s="921"/>
      <c r="P7" s="921"/>
      <c r="Q7" s="921"/>
      <c r="R7" s="921"/>
      <c r="S7" s="921"/>
      <c r="T7" s="921"/>
      <c r="U7" s="921"/>
      <c r="V7" s="921"/>
      <c r="W7" s="921"/>
      <c r="X7" s="921"/>
      <c r="Y7" s="921"/>
      <c r="Z7" s="921"/>
      <c r="AA7" s="921"/>
      <c r="AB7" s="921"/>
    </row>
    <row r="8" spans="1:28" ht="25.5" customHeight="1" thickBot="1">
      <c r="A8" s="919">
        <v>2</v>
      </c>
      <c r="B8" s="1758" t="s">
        <v>642</v>
      </c>
      <c r="C8" s="1748"/>
      <c r="D8" s="1748"/>
      <c r="E8" s="1759"/>
      <c r="F8" s="865">
        <v>0</v>
      </c>
      <c r="G8" s="865">
        <v>0</v>
      </c>
      <c r="H8" s="920">
        <v>0</v>
      </c>
      <c r="I8" s="874">
        <v>0</v>
      </c>
      <c r="J8" s="921"/>
      <c r="K8" s="921"/>
      <c r="L8" s="921"/>
      <c r="M8" s="921"/>
      <c r="N8" s="921"/>
      <c r="O8" s="921"/>
      <c r="P8" s="921"/>
      <c r="Q8" s="921"/>
      <c r="R8" s="921"/>
      <c r="S8" s="921"/>
      <c r="T8" s="921"/>
      <c r="U8" s="921"/>
      <c r="V8" s="921"/>
      <c r="W8" s="921"/>
      <c r="X8" s="921"/>
      <c r="Y8" s="921"/>
      <c r="Z8" s="921"/>
      <c r="AA8" s="921"/>
      <c r="AB8" s="921"/>
    </row>
    <row r="9" spans="1:28" ht="25.5" customHeight="1">
      <c r="A9" s="919">
        <v>3</v>
      </c>
      <c r="B9" s="1758" t="s">
        <v>643</v>
      </c>
      <c r="C9" s="1748"/>
      <c r="D9" s="1748"/>
      <c r="E9" s="1759"/>
      <c r="F9" s="865">
        <v>6432.9210000000003</v>
      </c>
      <c r="G9" s="865">
        <v>8924.39446761</v>
      </c>
      <c r="H9" s="920">
        <v>794.93911999999989</v>
      </c>
      <c r="I9" s="874">
        <v>16152.254587609999</v>
      </c>
      <c r="J9" s="921"/>
      <c r="K9" s="921"/>
      <c r="L9" s="921"/>
      <c r="M9" s="921"/>
      <c r="N9" s="921"/>
      <c r="O9" s="921"/>
      <c r="P9" s="921"/>
      <c r="Q9" s="921"/>
      <c r="R9" s="921"/>
      <c r="S9" s="921"/>
      <c r="T9" s="921"/>
      <c r="U9" s="921"/>
      <c r="V9" s="921"/>
      <c r="W9" s="921"/>
      <c r="X9" s="921"/>
      <c r="Y9" s="921"/>
      <c r="Z9" s="921"/>
      <c r="AA9" s="921"/>
      <c r="AB9" s="921"/>
    </row>
    <row r="10" spans="1:28" ht="16.5" customHeight="1">
      <c r="A10" s="922"/>
      <c r="B10" s="925"/>
      <c r="C10" s="1738" t="s">
        <v>644</v>
      </c>
      <c r="D10" s="1739"/>
      <c r="E10" s="1760"/>
      <c r="F10" s="872">
        <v>609.72699999999998</v>
      </c>
      <c r="G10" s="872">
        <v>329.47410550000001</v>
      </c>
      <c r="H10" s="924">
        <v>19.762909999999973</v>
      </c>
      <c r="I10" s="874">
        <v>958.96401549999996</v>
      </c>
      <c r="J10" s="921"/>
      <c r="K10" s="921"/>
      <c r="L10" s="921"/>
      <c r="M10" s="921"/>
      <c r="N10" s="921"/>
      <c r="O10" s="921"/>
      <c r="P10" s="921"/>
      <c r="Q10" s="921"/>
      <c r="R10" s="921"/>
      <c r="S10" s="921"/>
      <c r="T10" s="921"/>
      <c r="U10" s="921"/>
      <c r="V10" s="921"/>
      <c r="W10" s="921"/>
      <c r="X10" s="921"/>
      <c r="Y10" s="921"/>
      <c r="Z10" s="921"/>
      <c r="AA10" s="921"/>
      <c r="AB10" s="921"/>
    </row>
    <row r="11" spans="1:28" ht="16.5" customHeight="1">
      <c r="A11" s="922"/>
      <c r="B11" s="925"/>
      <c r="C11" s="1738" t="s">
        <v>645</v>
      </c>
      <c r="D11" s="1739"/>
      <c r="E11" s="1760"/>
      <c r="F11" s="872">
        <v>163.535</v>
      </c>
      <c r="G11" s="872">
        <v>56.162999999999997</v>
      </c>
      <c r="H11" s="924">
        <v>4.2000000000000003E-2</v>
      </c>
      <c r="I11" s="874">
        <v>219.74</v>
      </c>
      <c r="J11" s="921"/>
      <c r="K11" s="921"/>
      <c r="L11" s="921"/>
      <c r="M11" s="921"/>
      <c r="N11" s="921"/>
      <c r="O11" s="921"/>
      <c r="P11" s="921"/>
      <c r="Q11" s="921"/>
      <c r="R11" s="921"/>
      <c r="S11" s="921"/>
      <c r="T11" s="921"/>
      <c r="U11" s="921"/>
      <c r="V11" s="921"/>
      <c r="W11" s="921"/>
      <c r="X11" s="921"/>
      <c r="Y11" s="921"/>
      <c r="Z11" s="921"/>
      <c r="AA11" s="921"/>
      <c r="AB11" s="921"/>
    </row>
    <row r="12" spans="1:28" ht="16.5" customHeight="1">
      <c r="A12" s="922"/>
      <c r="B12" s="926"/>
      <c r="C12" s="1738" t="s">
        <v>646</v>
      </c>
      <c r="D12" s="1739"/>
      <c r="E12" s="1760"/>
      <c r="F12" s="894">
        <v>2015.5029999999999</v>
      </c>
      <c r="G12" s="894">
        <v>1740.61304711</v>
      </c>
      <c r="H12" s="927">
        <v>77.839839999999995</v>
      </c>
      <c r="I12" s="874">
        <v>3833.9558871099998</v>
      </c>
      <c r="J12" s="921"/>
      <c r="K12" s="921"/>
      <c r="L12" s="921"/>
      <c r="M12" s="921"/>
      <c r="N12" s="921"/>
      <c r="O12" s="921"/>
      <c r="P12" s="921"/>
      <c r="Q12" s="921"/>
      <c r="R12" s="921"/>
      <c r="S12" s="921"/>
      <c r="T12" s="921"/>
      <c r="U12" s="921"/>
      <c r="V12" s="921"/>
      <c r="W12" s="921"/>
      <c r="X12" s="921"/>
      <c r="Y12" s="921"/>
      <c r="Z12" s="921"/>
      <c r="AA12" s="921"/>
      <c r="AB12" s="921"/>
    </row>
    <row r="13" spans="1:28" ht="16.5" customHeight="1">
      <c r="A13" s="922"/>
      <c r="B13" s="926"/>
      <c r="C13" s="1738" t="s">
        <v>647</v>
      </c>
      <c r="D13" s="1739"/>
      <c r="E13" s="1760"/>
      <c r="F13" s="894">
        <v>468.32100000000003</v>
      </c>
      <c r="G13" s="894">
        <v>2314.7581304999999</v>
      </c>
      <c r="H13" s="927">
        <v>23.002389999999998</v>
      </c>
      <c r="I13" s="874">
        <v>2806.0815204999999</v>
      </c>
      <c r="J13" s="921"/>
      <c r="K13" s="921"/>
      <c r="L13" s="921"/>
      <c r="M13" s="921"/>
      <c r="N13" s="921"/>
      <c r="O13" s="921"/>
      <c r="P13" s="921"/>
      <c r="Q13" s="921"/>
      <c r="R13" s="921"/>
      <c r="S13" s="921"/>
      <c r="T13" s="921"/>
      <c r="U13" s="921"/>
      <c r="V13" s="921"/>
      <c r="W13" s="921"/>
      <c r="X13" s="921"/>
      <c r="Y13" s="921"/>
      <c r="Z13" s="921"/>
      <c r="AA13" s="921"/>
      <c r="AB13" s="921"/>
    </row>
    <row r="14" spans="1:28" ht="16.5" customHeight="1">
      <c r="A14" s="922"/>
      <c r="B14" s="926"/>
      <c r="C14" s="1738" t="s">
        <v>648</v>
      </c>
      <c r="D14" s="1739"/>
      <c r="E14" s="1760"/>
      <c r="F14" s="894">
        <v>1135.0119999999999</v>
      </c>
      <c r="G14" s="894">
        <v>278.80399999999997</v>
      </c>
      <c r="H14" s="927">
        <v>603.28728999999998</v>
      </c>
      <c r="I14" s="874">
        <v>2017.10329</v>
      </c>
      <c r="J14" s="921"/>
      <c r="K14" s="921"/>
      <c r="L14" s="921"/>
      <c r="M14" s="921"/>
      <c r="N14" s="921"/>
      <c r="O14" s="921"/>
      <c r="P14" s="921"/>
      <c r="Q14" s="921"/>
      <c r="R14" s="921"/>
      <c r="S14" s="921"/>
      <c r="T14" s="921"/>
      <c r="U14" s="921"/>
      <c r="V14" s="921"/>
      <c r="W14" s="921"/>
      <c r="X14" s="921"/>
      <c r="Y14" s="921"/>
      <c r="Z14" s="921"/>
      <c r="AA14" s="921"/>
      <c r="AB14" s="921"/>
    </row>
    <row r="15" spans="1:28" ht="16.5" customHeight="1">
      <c r="A15" s="928"/>
      <c r="B15" s="926"/>
      <c r="C15" s="1738" t="s">
        <v>755</v>
      </c>
      <c r="D15" s="1739"/>
      <c r="E15" s="1760"/>
      <c r="F15" s="894">
        <v>1552.87</v>
      </c>
      <c r="G15" s="894">
        <v>3940.4159045000001</v>
      </c>
      <c r="H15" s="927">
        <v>69.135329999999996</v>
      </c>
      <c r="I15" s="874">
        <v>5562.4212345000005</v>
      </c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</row>
    <row r="16" spans="1:28" ht="30" customHeight="1" thickBot="1">
      <c r="A16" s="928"/>
      <c r="B16" s="926"/>
      <c r="C16" s="1761" t="s">
        <v>650</v>
      </c>
      <c r="D16" s="1762"/>
      <c r="E16" s="1763"/>
      <c r="F16" s="894">
        <v>487.95299999999997</v>
      </c>
      <c r="G16" s="894">
        <v>264.16628000000003</v>
      </c>
      <c r="H16" s="927">
        <v>1.8693600000000001</v>
      </c>
      <c r="I16" s="874">
        <v>753.98864000000003</v>
      </c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</row>
    <row r="17" spans="1:28" ht="25.5" customHeight="1">
      <c r="A17" s="919">
        <v>4</v>
      </c>
      <c r="B17" s="1758" t="s">
        <v>651</v>
      </c>
      <c r="C17" s="1748"/>
      <c r="D17" s="1748"/>
      <c r="E17" s="1759"/>
      <c r="F17" s="865">
        <v>49871.972999999998</v>
      </c>
      <c r="G17" s="865">
        <v>15001.468186659999</v>
      </c>
      <c r="H17" s="920">
        <v>2228.4109299999996</v>
      </c>
      <c r="I17" s="874">
        <v>67101.852116659997</v>
      </c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</row>
    <row r="18" spans="1:28" ht="25.5" customHeight="1">
      <c r="A18" s="922"/>
      <c r="B18" s="923"/>
      <c r="C18" s="1740" t="s">
        <v>652</v>
      </c>
      <c r="D18" s="1740"/>
      <c r="E18" s="1752"/>
      <c r="F18" s="872">
        <v>12023.196</v>
      </c>
      <c r="G18" s="872">
        <v>4709.4246098100002</v>
      </c>
      <c r="H18" s="924">
        <v>901.07422999999994</v>
      </c>
      <c r="I18" s="874">
        <v>17633.694839809999</v>
      </c>
      <c r="J18" s="921"/>
      <c r="K18" s="921"/>
      <c r="L18" s="921"/>
      <c r="M18" s="921"/>
      <c r="N18" s="921"/>
      <c r="O18" s="921"/>
      <c r="P18" s="921"/>
      <c r="Q18" s="921"/>
      <c r="R18" s="921"/>
      <c r="S18" s="921"/>
      <c r="T18" s="921"/>
      <c r="U18" s="921"/>
      <c r="V18" s="921"/>
      <c r="W18" s="921"/>
      <c r="X18" s="921"/>
      <c r="Y18" s="921"/>
      <c r="Z18" s="921"/>
      <c r="AA18" s="921"/>
      <c r="AB18" s="921"/>
    </row>
    <row r="19" spans="1:28" ht="25.5" customHeight="1">
      <c r="A19" s="922"/>
      <c r="B19" s="925"/>
      <c r="C19" s="1740" t="s">
        <v>653</v>
      </c>
      <c r="D19" s="1740"/>
      <c r="E19" s="1752"/>
      <c r="F19" s="872">
        <v>905.94600000000003</v>
      </c>
      <c r="G19" s="872">
        <v>12.452999999999999</v>
      </c>
      <c r="H19" s="924">
        <v>34.899000000000001</v>
      </c>
      <c r="I19" s="874">
        <v>953.298</v>
      </c>
      <c r="J19" s="921"/>
      <c r="K19" s="921"/>
      <c r="L19" s="921"/>
      <c r="M19" s="921"/>
      <c r="N19" s="921"/>
      <c r="O19" s="921"/>
      <c r="P19" s="921"/>
      <c r="Q19" s="921"/>
      <c r="R19" s="921"/>
      <c r="S19" s="921"/>
      <c r="T19" s="921"/>
      <c r="U19" s="921"/>
      <c r="V19" s="921"/>
      <c r="W19" s="921"/>
      <c r="X19" s="921"/>
      <c r="Y19" s="921"/>
      <c r="Z19" s="921"/>
      <c r="AA19" s="921"/>
      <c r="AB19" s="921"/>
    </row>
    <row r="20" spans="1:28" ht="30.75" customHeight="1">
      <c r="A20" s="922"/>
      <c r="B20" s="925"/>
      <c r="C20" s="1740" t="s">
        <v>756</v>
      </c>
      <c r="D20" s="1740"/>
      <c r="E20" s="1752"/>
      <c r="F20" s="872">
        <v>817.22199999999998</v>
      </c>
      <c r="G20" s="872">
        <v>230.73180809999999</v>
      </c>
      <c r="H20" s="924">
        <v>48.726790000000001</v>
      </c>
      <c r="I20" s="874">
        <v>1096.6805981</v>
      </c>
      <c r="J20" s="921"/>
      <c r="K20" s="921"/>
      <c r="L20" s="921"/>
      <c r="M20" s="921"/>
      <c r="N20" s="921"/>
      <c r="O20" s="921"/>
      <c r="P20" s="921"/>
      <c r="Q20" s="921"/>
      <c r="R20" s="921"/>
      <c r="S20" s="921"/>
      <c r="T20" s="921"/>
      <c r="U20" s="921"/>
      <c r="V20" s="921"/>
      <c r="W20" s="921"/>
      <c r="X20" s="921"/>
      <c r="Y20" s="921"/>
      <c r="Z20" s="921"/>
      <c r="AA20" s="921"/>
      <c r="AB20" s="921"/>
    </row>
    <row r="21" spans="1:28" ht="25.5" customHeight="1">
      <c r="A21" s="922"/>
      <c r="B21" s="923"/>
      <c r="C21" s="1740" t="s">
        <v>655</v>
      </c>
      <c r="D21" s="1740"/>
      <c r="E21" s="1752"/>
      <c r="F21" s="872">
        <v>11678.847</v>
      </c>
      <c r="G21" s="872">
        <v>3211.4593623999999</v>
      </c>
      <c r="H21" s="924">
        <v>514.85973999999999</v>
      </c>
      <c r="I21" s="874">
        <v>15405.1661024</v>
      </c>
      <c r="J21" s="921"/>
      <c r="K21" s="921"/>
      <c r="L21" s="921"/>
      <c r="M21" s="921"/>
      <c r="N21" s="921"/>
      <c r="O21" s="921"/>
      <c r="P21" s="921"/>
      <c r="Q21" s="921"/>
      <c r="R21" s="921"/>
      <c r="S21" s="921"/>
      <c r="T21" s="921"/>
      <c r="U21" s="921"/>
      <c r="V21" s="921"/>
      <c r="W21" s="921"/>
      <c r="X21" s="921"/>
      <c r="Y21" s="921"/>
      <c r="Z21" s="921"/>
      <c r="AA21" s="921"/>
      <c r="AB21" s="921"/>
    </row>
    <row r="22" spans="1:28" ht="27" customHeight="1">
      <c r="A22" s="922"/>
      <c r="B22" s="923"/>
      <c r="C22" s="1740" t="s">
        <v>757</v>
      </c>
      <c r="D22" s="1740"/>
      <c r="E22" s="1752"/>
      <c r="F22" s="929">
        <v>303.35199999999998</v>
      </c>
      <c r="G22" s="929">
        <v>77.739629049999991</v>
      </c>
      <c r="H22" s="930">
        <v>25.606469999999991</v>
      </c>
      <c r="I22" s="874">
        <v>406.69809904999994</v>
      </c>
      <c r="J22" s="921"/>
      <c r="K22" s="921"/>
      <c r="L22" s="921"/>
      <c r="M22" s="921"/>
      <c r="N22" s="921"/>
      <c r="O22" s="921"/>
      <c r="P22" s="921"/>
      <c r="Q22" s="921"/>
      <c r="R22" s="921"/>
      <c r="S22" s="921"/>
      <c r="T22" s="921"/>
      <c r="U22" s="921"/>
      <c r="V22" s="921"/>
      <c r="W22" s="921"/>
      <c r="X22" s="921"/>
      <c r="Y22" s="921"/>
      <c r="Z22" s="921"/>
      <c r="AA22" s="921"/>
      <c r="AB22" s="921"/>
    </row>
    <row r="23" spans="1:28" ht="27" customHeight="1">
      <c r="A23" s="922"/>
      <c r="B23" s="923"/>
      <c r="C23" s="1740" t="s">
        <v>657</v>
      </c>
      <c r="D23" s="1740"/>
      <c r="E23" s="1752"/>
      <c r="F23" s="929">
        <v>5596.4939999999997</v>
      </c>
      <c r="G23" s="929">
        <v>1773.5646795</v>
      </c>
      <c r="H23" s="930">
        <v>97.037300000000002</v>
      </c>
      <c r="I23" s="874">
        <v>7467.0959795000008</v>
      </c>
      <c r="J23" s="921"/>
      <c r="K23" s="921"/>
      <c r="L23" s="921"/>
      <c r="M23" s="921"/>
      <c r="N23" s="921"/>
      <c r="O23" s="921"/>
      <c r="P23" s="921"/>
      <c r="Q23" s="921"/>
      <c r="R23" s="921"/>
      <c r="S23" s="921"/>
      <c r="T23" s="921"/>
      <c r="U23" s="921"/>
      <c r="V23" s="921"/>
      <c r="W23" s="921"/>
      <c r="X23" s="921"/>
      <c r="Y23" s="921"/>
      <c r="Z23" s="921"/>
      <c r="AA23" s="921"/>
      <c r="AB23" s="921"/>
    </row>
    <row r="24" spans="1:28" ht="27" customHeight="1">
      <c r="A24" s="922"/>
      <c r="B24" s="923"/>
      <c r="C24" s="1740" t="s">
        <v>658</v>
      </c>
      <c r="D24" s="1740"/>
      <c r="E24" s="1752"/>
      <c r="F24" s="929">
        <v>14.877000000000001</v>
      </c>
      <c r="G24" s="929">
        <v>0</v>
      </c>
      <c r="H24" s="930">
        <v>0</v>
      </c>
      <c r="I24" s="874">
        <v>14.877000000000001</v>
      </c>
      <c r="J24" s="921"/>
      <c r="K24" s="921"/>
      <c r="L24" s="921"/>
      <c r="M24" s="921"/>
      <c r="N24" s="921"/>
      <c r="O24" s="921"/>
      <c r="P24" s="921"/>
      <c r="Q24" s="921"/>
      <c r="R24" s="921"/>
      <c r="S24" s="921"/>
      <c r="T24" s="921"/>
      <c r="U24" s="921"/>
      <c r="V24" s="921"/>
      <c r="W24" s="921"/>
      <c r="X24" s="921"/>
      <c r="Y24" s="921"/>
      <c r="Z24" s="921"/>
      <c r="AA24" s="921"/>
      <c r="AB24" s="921"/>
    </row>
    <row r="25" spans="1:28" ht="27.75" customHeight="1">
      <c r="A25" s="922"/>
      <c r="B25" s="923"/>
      <c r="C25" s="1740" t="s">
        <v>758</v>
      </c>
      <c r="D25" s="1740"/>
      <c r="E25" s="1752"/>
      <c r="F25" s="929">
        <v>209.214</v>
      </c>
      <c r="G25" s="929">
        <v>72.989168000000006</v>
      </c>
      <c r="H25" s="930">
        <v>2.4089999999999998</v>
      </c>
      <c r="I25" s="874">
        <v>284.612168</v>
      </c>
      <c r="J25" s="921"/>
      <c r="K25" s="921"/>
      <c r="L25" s="921"/>
      <c r="M25" s="921"/>
      <c r="N25" s="921"/>
      <c r="O25" s="921"/>
      <c r="P25" s="921"/>
      <c r="Q25" s="921"/>
      <c r="R25" s="921"/>
      <c r="S25" s="921"/>
      <c r="T25" s="921"/>
      <c r="U25" s="921"/>
      <c r="V25" s="921"/>
      <c r="W25" s="921"/>
      <c r="X25" s="921"/>
      <c r="Y25" s="921"/>
      <c r="Z25" s="921"/>
      <c r="AA25" s="921"/>
      <c r="AB25" s="921"/>
    </row>
    <row r="26" spans="1:28" ht="26.25" customHeight="1">
      <c r="A26" s="922"/>
      <c r="B26" s="923"/>
      <c r="C26" s="1740" t="s">
        <v>660</v>
      </c>
      <c r="D26" s="1740"/>
      <c r="E26" s="1752"/>
      <c r="F26" s="929">
        <v>15116.486999999999</v>
      </c>
      <c r="G26" s="929">
        <v>4070.5405544999999</v>
      </c>
      <c r="H26" s="930">
        <v>355.35565000000003</v>
      </c>
      <c r="I26" s="874">
        <v>19542.383204500002</v>
      </c>
      <c r="J26" s="921"/>
      <c r="K26" s="921"/>
      <c r="L26" s="921"/>
      <c r="M26" s="921"/>
      <c r="N26" s="921"/>
      <c r="O26" s="921"/>
      <c r="P26" s="921"/>
      <c r="Q26" s="921"/>
      <c r="R26" s="921"/>
      <c r="S26" s="921"/>
      <c r="T26" s="921"/>
      <c r="U26" s="921"/>
      <c r="V26" s="921"/>
      <c r="W26" s="921"/>
      <c r="X26" s="921"/>
      <c r="Y26" s="921"/>
      <c r="Z26" s="921"/>
      <c r="AA26" s="921"/>
      <c r="AB26" s="921"/>
    </row>
    <row r="27" spans="1:28" ht="29.25" customHeight="1">
      <c r="A27" s="922"/>
      <c r="B27" s="923"/>
      <c r="C27" s="1740" t="s">
        <v>759</v>
      </c>
      <c r="D27" s="1740"/>
      <c r="E27" s="1752"/>
      <c r="F27" s="872">
        <v>1008.0170000000001</v>
      </c>
      <c r="G27" s="872">
        <v>430.60651100000001</v>
      </c>
      <c r="H27" s="873">
        <v>196.75171</v>
      </c>
      <c r="I27" s="874">
        <v>1635.375221</v>
      </c>
      <c r="J27" s="921"/>
      <c r="K27" s="921"/>
      <c r="L27" s="921"/>
      <c r="M27" s="921"/>
      <c r="N27" s="921"/>
      <c r="O27" s="921"/>
      <c r="P27" s="921"/>
      <c r="Q27" s="921"/>
      <c r="R27" s="921"/>
      <c r="S27" s="921"/>
      <c r="T27" s="921"/>
      <c r="U27" s="921"/>
      <c r="V27" s="921"/>
      <c r="W27" s="921"/>
      <c r="X27" s="921"/>
      <c r="Y27" s="921"/>
      <c r="Z27" s="921"/>
      <c r="AA27" s="921"/>
      <c r="AB27" s="921"/>
    </row>
    <row r="28" spans="1:28" ht="27.75" customHeight="1" thickBot="1">
      <c r="A28" s="931"/>
      <c r="B28" s="932"/>
      <c r="C28" s="1766" t="s">
        <v>662</v>
      </c>
      <c r="D28" s="1767"/>
      <c r="E28" s="1768"/>
      <c r="F28" s="933">
        <v>2198.3209999999999</v>
      </c>
      <c r="G28" s="933">
        <v>411.95886430000002</v>
      </c>
      <c r="H28" s="934">
        <v>51.691040000000001</v>
      </c>
      <c r="I28" s="935">
        <v>2661.9709043000003</v>
      </c>
      <c r="J28" s="921"/>
      <c r="K28" s="921"/>
      <c r="L28" s="921"/>
      <c r="M28" s="921"/>
      <c r="N28" s="921"/>
      <c r="O28" s="921"/>
      <c r="P28" s="921"/>
      <c r="Q28" s="921"/>
      <c r="R28" s="921"/>
      <c r="S28" s="921"/>
      <c r="T28" s="921"/>
      <c r="U28" s="921"/>
      <c r="V28" s="921"/>
      <c r="W28" s="921"/>
      <c r="X28" s="921"/>
      <c r="Y28" s="921"/>
      <c r="Z28" s="921"/>
      <c r="AA28" s="921"/>
      <c r="AB28" s="921"/>
    </row>
    <row r="29" spans="1:28" ht="25.5" customHeight="1">
      <c r="A29" s="919">
        <v>5</v>
      </c>
      <c r="B29" s="1758" t="s">
        <v>663</v>
      </c>
      <c r="C29" s="1748"/>
      <c r="D29" s="1748"/>
      <c r="E29" s="1759"/>
      <c r="F29" s="865">
        <v>74037.531000000003</v>
      </c>
      <c r="G29" s="865">
        <v>23854.932096500001</v>
      </c>
      <c r="H29" s="920">
        <v>2057.2130999999999</v>
      </c>
      <c r="I29" s="867">
        <v>99949.676196500004</v>
      </c>
      <c r="J29" s="921"/>
      <c r="K29" s="921"/>
      <c r="L29" s="921"/>
      <c r="M29" s="921"/>
      <c r="N29" s="921"/>
      <c r="O29" s="921"/>
      <c r="P29" s="921"/>
      <c r="Q29" s="921"/>
      <c r="R29" s="921"/>
      <c r="S29" s="921"/>
      <c r="T29" s="921"/>
      <c r="U29" s="921"/>
      <c r="V29" s="921"/>
      <c r="W29" s="921"/>
      <c r="X29" s="921"/>
      <c r="Y29" s="921"/>
      <c r="Z29" s="921"/>
      <c r="AA29" s="921"/>
      <c r="AB29" s="921"/>
    </row>
    <row r="30" spans="1:28" ht="25.5" customHeight="1">
      <c r="A30" s="922"/>
      <c r="B30" s="923"/>
      <c r="C30" s="1740" t="s">
        <v>664</v>
      </c>
      <c r="D30" s="1740"/>
      <c r="E30" s="1752"/>
      <c r="F30" s="872">
        <v>4979.6109999999999</v>
      </c>
      <c r="G30" s="872">
        <v>2119.7644885</v>
      </c>
      <c r="H30" s="924">
        <v>319.66965999999996</v>
      </c>
      <c r="I30" s="874">
        <v>7419.0451485000003</v>
      </c>
      <c r="J30" s="921"/>
      <c r="K30" s="921"/>
      <c r="L30" s="921"/>
      <c r="M30" s="921"/>
      <c r="N30" s="921"/>
      <c r="O30" s="921"/>
      <c r="P30" s="921"/>
      <c r="Q30" s="921"/>
      <c r="R30" s="921"/>
      <c r="S30" s="921"/>
      <c r="T30" s="921"/>
      <c r="U30" s="921"/>
      <c r="V30" s="921"/>
      <c r="W30" s="921"/>
      <c r="X30" s="921"/>
      <c r="Y30" s="921"/>
      <c r="Z30" s="921"/>
      <c r="AA30" s="921"/>
      <c r="AB30" s="921"/>
    </row>
    <row r="31" spans="1:28" ht="25.5" customHeight="1">
      <c r="A31" s="922"/>
      <c r="B31" s="923"/>
      <c r="C31" s="1740" t="s">
        <v>665</v>
      </c>
      <c r="D31" s="1740"/>
      <c r="E31" s="1752"/>
      <c r="F31" s="872">
        <v>138.02199999999999</v>
      </c>
      <c r="G31" s="872">
        <v>101.65300000000001</v>
      </c>
      <c r="H31" s="924">
        <v>10</v>
      </c>
      <c r="I31" s="874">
        <v>249.67500000000001</v>
      </c>
      <c r="J31" s="921"/>
      <c r="K31" s="921"/>
      <c r="L31" s="921"/>
      <c r="M31" s="921"/>
      <c r="N31" s="921"/>
      <c r="O31" s="921"/>
      <c r="P31" s="921"/>
      <c r="Q31" s="921"/>
      <c r="R31" s="921"/>
      <c r="S31" s="921"/>
      <c r="T31" s="921"/>
      <c r="U31" s="921"/>
      <c r="V31" s="921"/>
      <c r="W31" s="921"/>
      <c r="X31" s="921"/>
      <c r="Y31" s="921"/>
      <c r="Z31" s="921"/>
      <c r="AA31" s="921"/>
      <c r="AB31" s="921"/>
    </row>
    <row r="32" spans="1:28" ht="25.5" customHeight="1">
      <c r="A32" s="922"/>
      <c r="B32" s="923"/>
      <c r="C32" s="1740" t="s">
        <v>760</v>
      </c>
      <c r="D32" s="1740"/>
      <c r="E32" s="1752"/>
      <c r="F32" s="872">
        <v>525.45699999999999</v>
      </c>
      <c r="G32" s="872">
        <v>202.52099999999999</v>
      </c>
      <c r="H32" s="924">
        <v>43.577100000000002</v>
      </c>
      <c r="I32" s="874">
        <v>771.55509999999992</v>
      </c>
      <c r="J32" s="921"/>
      <c r="K32" s="921"/>
      <c r="L32" s="921"/>
      <c r="M32" s="921"/>
      <c r="N32" s="921"/>
      <c r="O32" s="921"/>
      <c r="P32" s="921"/>
      <c r="Q32" s="921"/>
      <c r="R32" s="921"/>
      <c r="S32" s="921"/>
      <c r="T32" s="921"/>
      <c r="U32" s="921"/>
      <c r="V32" s="921"/>
      <c r="W32" s="921"/>
      <c r="X32" s="921"/>
      <c r="Y32" s="921"/>
      <c r="Z32" s="921"/>
      <c r="AA32" s="921"/>
      <c r="AB32" s="921"/>
    </row>
    <row r="33" spans="1:28" ht="25.5" customHeight="1">
      <c r="A33" s="922"/>
      <c r="B33" s="923"/>
      <c r="C33" s="1740" t="s">
        <v>667</v>
      </c>
      <c r="D33" s="1740"/>
      <c r="E33" s="1752"/>
      <c r="F33" s="929">
        <v>19623.058000000001</v>
      </c>
      <c r="G33" s="929">
        <v>4145.8412065000002</v>
      </c>
      <c r="H33" s="930">
        <v>522.67876999999999</v>
      </c>
      <c r="I33" s="874">
        <v>24291.577976500001</v>
      </c>
      <c r="J33" s="921"/>
      <c r="K33" s="921"/>
      <c r="L33" s="921"/>
      <c r="M33" s="921"/>
      <c r="N33" s="921"/>
      <c r="O33" s="921"/>
      <c r="P33" s="921"/>
      <c r="Q33" s="921"/>
      <c r="R33" s="921"/>
      <c r="S33" s="921"/>
      <c r="T33" s="921"/>
      <c r="U33" s="921"/>
      <c r="V33" s="921"/>
      <c r="W33" s="921"/>
      <c r="X33" s="921"/>
      <c r="Y33" s="921"/>
      <c r="Z33" s="921"/>
      <c r="AA33" s="921"/>
      <c r="AB33" s="921"/>
    </row>
    <row r="34" spans="1:28" ht="25.5" customHeight="1">
      <c r="A34" s="922"/>
      <c r="B34" s="923"/>
      <c r="C34" s="1740" t="s">
        <v>761</v>
      </c>
      <c r="D34" s="1740"/>
      <c r="E34" s="1752"/>
      <c r="F34" s="929">
        <v>112.562</v>
      </c>
      <c r="G34" s="929">
        <v>21.517487499999998</v>
      </c>
      <c r="H34" s="930">
        <v>0</v>
      </c>
      <c r="I34" s="874">
        <v>134.0794875</v>
      </c>
      <c r="J34" s="921"/>
      <c r="K34" s="921"/>
      <c r="L34" s="921"/>
      <c r="M34" s="921"/>
      <c r="N34" s="921"/>
      <c r="O34" s="921"/>
      <c r="P34" s="921"/>
      <c r="Q34" s="921"/>
      <c r="R34" s="921"/>
      <c r="S34" s="921"/>
      <c r="T34" s="921"/>
      <c r="U34" s="921"/>
      <c r="V34" s="921"/>
      <c r="W34" s="921"/>
      <c r="X34" s="921"/>
      <c r="Y34" s="921"/>
      <c r="Z34" s="921"/>
      <c r="AA34" s="921"/>
      <c r="AB34" s="921"/>
    </row>
    <row r="35" spans="1:28" ht="25.5" customHeight="1">
      <c r="A35" s="922"/>
      <c r="B35" s="923"/>
      <c r="C35" s="1740" t="s">
        <v>669</v>
      </c>
      <c r="D35" s="1740"/>
      <c r="E35" s="1752"/>
      <c r="F35" s="929">
        <v>5075.28</v>
      </c>
      <c r="G35" s="929">
        <v>3690.1112000000003</v>
      </c>
      <c r="H35" s="930">
        <v>51.369</v>
      </c>
      <c r="I35" s="874">
        <v>8816.7601999999988</v>
      </c>
      <c r="J35" s="921"/>
      <c r="K35" s="921"/>
      <c r="L35" s="921"/>
      <c r="M35" s="921"/>
      <c r="N35" s="921"/>
      <c r="O35" s="921"/>
      <c r="P35" s="921"/>
      <c r="Q35" s="921"/>
      <c r="R35" s="921"/>
      <c r="S35" s="921"/>
      <c r="T35" s="921"/>
      <c r="U35" s="921"/>
      <c r="V35" s="921"/>
      <c r="W35" s="921"/>
      <c r="X35" s="921"/>
      <c r="Y35" s="921"/>
      <c r="Z35" s="921"/>
      <c r="AA35" s="921"/>
      <c r="AB35" s="921"/>
    </row>
    <row r="36" spans="1:28" ht="27.75" customHeight="1">
      <c r="A36" s="936"/>
      <c r="B36" s="937"/>
      <c r="C36" s="1740" t="s">
        <v>762</v>
      </c>
      <c r="D36" s="1740"/>
      <c r="E36" s="1752"/>
      <c r="F36" s="929">
        <v>3.0760000000000001</v>
      </c>
      <c r="G36" s="929">
        <v>9.2279999999999998</v>
      </c>
      <c r="H36" s="930">
        <v>0</v>
      </c>
      <c r="I36" s="874">
        <v>12.304</v>
      </c>
      <c r="J36" s="921"/>
      <c r="K36" s="921"/>
      <c r="L36" s="921"/>
      <c r="M36" s="921"/>
      <c r="N36" s="921"/>
      <c r="O36" s="921"/>
      <c r="P36" s="921"/>
      <c r="Q36" s="921"/>
      <c r="R36" s="921"/>
      <c r="S36" s="921"/>
      <c r="T36" s="921"/>
      <c r="U36" s="921"/>
      <c r="V36" s="921"/>
      <c r="W36" s="921"/>
      <c r="X36" s="921"/>
      <c r="Y36" s="921"/>
      <c r="Z36" s="921"/>
      <c r="AA36" s="921"/>
      <c r="AB36" s="921"/>
    </row>
    <row r="37" spans="1:28" ht="25.5" customHeight="1">
      <c r="A37" s="936"/>
      <c r="B37" s="937"/>
      <c r="C37" s="1740" t="s">
        <v>671</v>
      </c>
      <c r="D37" s="1740"/>
      <c r="E37" s="1752"/>
      <c r="F37" s="929">
        <v>38207.660000000003</v>
      </c>
      <c r="G37" s="929">
        <v>9597.8857494999993</v>
      </c>
      <c r="H37" s="930">
        <v>628.80008999999995</v>
      </c>
      <c r="I37" s="874">
        <v>48434.345839499998</v>
      </c>
      <c r="J37" s="921"/>
      <c r="K37" s="921"/>
      <c r="L37" s="921"/>
      <c r="M37" s="921"/>
      <c r="N37" s="921"/>
      <c r="O37" s="921"/>
      <c r="P37" s="921"/>
      <c r="Q37" s="921"/>
      <c r="R37" s="921"/>
      <c r="S37" s="921"/>
      <c r="T37" s="921"/>
      <c r="U37" s="921"/>
      <c r="V37" s="921"/>
      <c r="W37" s="921"/>
      <c r="X37" s="921"/>
      <c r="Y37" s="921"/>
      <c r="Z37" s="921"/>
      <c r="AA37" s="921"/>
      <c r="AB37" s="921"/>
    </row>
    <row r="38" spans="1:28" ht="25.5" customHeight="1">
      <c r="A38" s="936"/>
      <c r="B38" s="937"/>
      <c r="C38" s="1740" t="s">
        <v>763</v>
      </c>
      <c r="D38" s="1740"/>
      <c r="E38" s="1752"/>
      <c r="F38" s="929">
        <v>273.13499999999999</v>
      </c>
      <c r="G38" s="929">
        <v>516.18689899999993</v>
      </c>
      <c r="H38" s="930">
        <v>15.43688</v>
      </c>
      <c r="I38" s="874">
        <v>804.758779</v>
      </c>
      <c r="J38" s="921"/>
      <c r="K38" s="921"/>
      <c r="L38" s="921"/>
      <c r="M38" s="921"/>
      <c r="N38" s="921"/>
      <c r="O38" s="921"/>
      <c r="P38" s="921"/>
      <c r="Q38" s="921"/>
      <c r="R38" s="921"/>
      <c r="S38" s="921"/>
      <c r="T38" s="921"/>
      <c r="U38" s="921"/>
      <c r="V38" s="921"/>
      <c r="W38" s="921"/>
      <c r="X38" s="921"/>
      <c r="Y38" s="921"/>
      <c r="Z38" s="921"/>
      <c r="AA38" s="921"/>
      <c r="AB38" s="921"/>
    </row>
    <row r="39" spans="1:28" ht="25.5" customHeight="1">
      <c r="A39" s="922"/>
      <c r="B39" s="923"/>
      <c r="C39" s="1740" t="s">
        <v>673</v>
      </c>
      <c r="D39" s="1740"/>
      <c r="E39" s="1752"/>
      <c r="F39" s="929">
        <v>3328.598</v>
      </c>
      <c r="G39" s="929">
        <v>2440.721</v>
      </c>
      <c r="H39" s="930">
        <v>335.548</v>
      </c>
      <c r="I39" s="874">
        <v>6104.8670000000002</v>
      </c>
      <c r="J39" s="921"/>
      <c r="K39" s="921"/>
      <c r="L39" s="921"/>
      <c r="M39" s="921"/>
      <c r="N39" s="921"/>
      <c r="O39" s="921"/>
      <c r="P39" s="921"/>
      <c r="Q39" s="921"/>
      <c r="R39" s="921"/>
      <c r="S39" s="921"/>
      <c r="T39" s="921"/>
      <c r="U39" s="921"/>
      <c r="V39" s="921"/>
      <c r="W39" s="921"/>
      <c r="X39" s="921"/>
      <c r="Y39" s="921"/>
      <c r="Z39" s="921"/>
      <c r="AA39" s="921"/>
      <c r="AB39" s="921"/>
    </row>
    <row r="40" spans="1:28" ht="27" customHeight="1">
      <c r="A40" s="936"/>
      <c r="B40" s="937"/>
      <c r="C40" s="1740" t="s">
        <v>764</v>
      </c>
      <c r="D40" s="1740"/>
      <c r="E40" s="1752"/>
      <c r="F40" s="929">
        <v>131.26400000000001</v>
      </c>
      <c r="G40" s="929">
        <v>76.483000000000004</v>
      </c>
      <c r="H40" s="930">
        <v>0</v>
      </c>
      <c r="I40" s="874">
        <v>207.74700000000001</v>
      </c>
      <c r="J40" s="921"/>
      <c r="K40" s="921"/>
      <c r="L40" s="921"/>
      <c r="M40" s="921"/>
      <c r="N40" s="921"/>
      <c r="O40" s="921"/>
      <c r="P40" s="921"/>
      <c r="Q40" s="921"/>
      <c r="R40" s="921"/>
      <c r="S40" s="921"/>
      <c r="T40" s="921"/>
      <c r="U40" s="921"/>
      <c r="V40" s="921"/>
      <c r="W40" s="921"/>
      <c r="X40" s="921"/>
      <c r="Y40" s="921"/>
      <c r="Z40" s="921"/>
      <c r="AA40" s="921"/>
      <c r="AB40" s="921"/>
    </row>
    <row r="41" spans="1:28" ht="25.5" customHeight="1">
      <c r="A41" s="936"/>
      <c r="B41" s="937"/>
      <c r="C41" s="1740" t="s">
        <v>675</v>
      </c>
      <c r="D41" s="1740"/>
      <c r="E41" s="1752"/>
      <c r="F41" s="929">
        <v>0</v>
      </c>
      <c r="G41" s="929">
        <v>0</v>
      </c>
      <c r="H41" s="930">
        <v>0.14299999999999999</v>
      </c>
      <c r="I41" s="874">
        <v>0.14299999999999999</v>
      </c>
      <c r="J41" s="921"/>
      <c r="K41" s="921"/>
      <c r="L41" s="921"/>
      <c r="M41" s="921"/>
      <c r="N41" s="921"/>
      <c r="O41" s="921"/>
      <c r="P41" s="921"/>
      <c r="Q41" s="921"/>
      <c r="R41" s="921"/>
      <c r="S41" s="921"/>
      <c r="T41" s="921"/>
      <c r="U41" s="921"/>
      <c r="V41" s="921"/>
      <c r="W41" s="921"/>
      <c r="X41" s="921"/>
      <c r="Y41" s="921"/>
      <c r="Z41" s="921"/>
      <c r="AA41" s="921"/>
      <c r="AB41" s="921"/>
    </row>
    <row r="42" spans="1:28" ht="30.75" customHeight="1">
      <c r="A42" s="936"/>
      <c r="B42" s="937"/>
      <c r="C42" s="1740" t="s">
        <v>765</v>
      </c>
      <c r="D42" s="1740"/>
      <c r="E42" s="1752"/>
      <c r="F42" s="929">
        <v>0</v>
      </c>
      <c r="G42" s="929">
        <v>0</v>
      </c>
      <c r="H42" s="930">
        <v>50.452239999999996</v>
      </c>
      <c r="I42" s="874">
        <v>50.452239999999996</v>
      </c>
      <c r="J42" s="921"/>
      <c r="K42" s="921"/>
      <c r="L42" s="921"/>
      <c r="M42" s="921"/>
      <c r="N42" s="921"/>
      <c r="O42" s="921"/>
      <c r="P42" s="921"/>
      <c r="Q42" s="921"/>
      <c r="R42" s="921"/>
      <c r="S42" s="921"/>
      <c r="T42" s="921"/>
      <c r="U42" s="921"/>
      <c r="V42" s="921"/>
      <c r="W42" s="921"/>
      <c r="X42" s="921"/>
      <c r="Y42" s="921"/>
      <c r="Z42" s="921"/>
      <c r="AA42" s="921"/>
      <c r="AB42" s="921"/>
    </row>
    <row r="43" spans="1:28" ht="28.5" customHeight="1" thickBot="1">
      <c r="A43" s="922"/>
      <c r="B43" s="923"/>
      <c r="C43" s="1740" t="s">
        <v>677</v>
      </c>
      <c r="D43" s="1740"/>
      <c r="E43" s="1752"/>
      <c r="F43" s="929">
        <v>1639.808</v>
      </c>
      <c r="G43" s="929">
        <v>933.01906550000001</v>
      </c>
      <c r="H43" s="930">
        <v>79.538359999999997</v>
      </c>
      <c r="I43" s="874">
        <v>2652.3654254999997</v>
      </c>
      <c r="J43" s="921"/>
      <c r="K43" s="921"/>
      <c r="L43" s="921"/>
      <c r="M43" s="921"/>
      <c r="N43" s="921"/>
      <c r="O43" s="921"/>
      <c r="P43" s="921"/>
      <c r="Q43" s="921"/>
      <c r="R43" s="921"/>
      <c r="S43" s="921"/>
      <c r="T43" s="921"/>
      <c r="U43" s="921"/>
      <c r="V43" s="921"/>
      <c r="W43" s="921"/>
      <c r="X43" s="921"/>
      <c r="Y43" s="921"/>
      <c r="Z43" s="921"/>
      <c r="AA43" s="921"/>
      <c r="AB43" s="921"/>
    </row>
    <row r="44" spans="1:28" ht="25.5" customHeight="1">
      <c r="A44" s="919">
        <v>6</v>
      </c>
      <c r="B44" s="1758" t="s">
        <v>678</v>
      </c>
      <c r="C44" s="1748"/>
      <c r="D44" s="1748"/>
      <c r="E44" s="1759"/>
      <c r="F44" s="865">
        <v>17445.881000000001</v>
      </c>
      <c r="G44" s="865">
        <v>7229.3508684999997</v>
      </c>
      <c r="H44" s="920">
        <v>523.65685999999994</v>
      </c>
      <c r="I44" s="874">
        <v>25198.888728500002</v>
      </c>
      <c r="J44" s="921"/>
      <c r="K44" s="921"/>
      <c r="L44" s="921"/>
      <c r="M44" s="921"/>
      <c r="N44" s="921"/>
      <c r="O44" s="921"/>
      <c r="P44" s="921"/>
      <c r="Q44" s="921"/>
      <c r="R44" s="921"/>
      <c r="S44" s="921"/>
      <c r="T44" s="921"/>
      <c r="U44" s="921"/>
      <c r="V44" s="921"/>
      <c r="W44" s="921"/>
      <c r="X44" s="921"/>
      <c r="Y44" s="921"/>
      <c r="Z44" s="921"/>
      <c r="AA44" s="921"/>
      <c r="AB44" s="921"/>
    </row>
    <row r="45" spans="1:28" ht="25.5" customHeight="1">
      <c r="A45" s="922"/>
      <c r="B45" s="923"/>
      <c r="C45" s="1740" t="s">
        <v>679</v>
      </c>
      <c r="D45" s="1740"/>
      <c r="E45" s="1752"/>
      <c r="F45" s="872">
        <v>651.47900000000004</v>
      </c>
      <c r="G45" s="872">
        <v>145.18600000000001</v>
      </c>
      <c r="H45" s="924">
        <v>6.3129999999999997</v>
      </c>
      <c r="I45" s="874">
        <v>802.97799999999995</v>
      </c>
      <c r="J45" s="921"/>
      <c r="K45" s="921"/>
      <c r="L45" s="921"/>
      <c r="M45" s="921"/>
      <c r="N45" s="921"/>
      <c r="O45" s="921"/>
      <c r="P45" s="921"/>
      <c r="Q45" s="921"/>
      <c r="R45" s="921"/>
      <c r="S45" s="921"/>
      <c r="T45" s="921"/>
      <c r="U45" s="921"/>
      <c r="V45" s="921"/>
      <c r="W45" s="921"/>
      <c r="X45" s="921"/>
      <c r="Y45" s="921"/>
      <c r="Z45" s="921"/>
      <c r="AA45" s="921"/>
      <c r="AB45" s="921"/>
    </row>
    <row r="46" spans="1:28" ht="27.75" customHeight="1">
      <c r="A46" s="922"/>
      <c r="B46" s="923"/>
      <c r="C46" s="1738" t="s">
        <v>766</v>
      </c>
      <c r="D46" s="1739"/>
      <c r="E46" s="1760"/>
      <c r="F46" s="872">
        <v>12.452999999999999</v>
      </c>
      <c r="G46" s="872">
        <v>0</v>
      </c>
      <c r="H46" s="924">
        <v>0</v>
      </c>
      <c r="I46" s="874">
        <v>12.452999999999999</v>
      </c>
      <c r="J46" s="921"/>
      <c r="K46" s="921"/>
      <c r="L46" s="921"/>
      <c r="M46" s="921"/>
      <c r="N46" s="921"/>
      <c r="O46" s="921"/>
      <c r="P46" s="921"/>
      <c r="Q46" s="921"/>
      <c r="R46" s="921"/>
      <c r="S46" s="921"/>
      <c r="T46" s="921"/>
      <c r="U46" s="921"/>
      <c r="V46" s="921"/>
      <c r="W46" s="921"/>
      <c r="X46" s="921"/>
      <c r="Y46" s="921"/>
      <c r="Z46" s="921"/>
      <c r="AA46" s="921"/>
      <c r="AB46" s="921"/>
    </row>
    <row r="47" spans="1:28" ht="25.5" customHeight="1">
      <c r="A47" s="922"/>
      <c r="B47" s="923"/>
      <c r="C47" s="1738" t="s">
        <v>681</v>
      </c>
      <c r="D47" s="1739"/>
      <c r="E47" s="1760"/>
      <c r="F47" s="872">
        <v>4493.643</v>
      </c>
      <c r="G47" s="872">
        <v>1842.9693119999999</v>
      </c>
      <c r="H47" s="924">
        <v>300.798</v>
      </c>
      <c r="I47" s="874">
        <v>6637.410312</v>
      </c>
      <c r="J47" s="921"/>
      <c r="K47" s="921"/>
      <c r="L47" s="921"/>
      <c r="M47" s="921"/>
      <c r="N47" s="921"/>
      <c r="O47" s="921"/>
      <c r="P47" s="921"/>
      <c r="Q47" s="921"/>
      <c r="R47" s="921"/>
      <c r="S47" s="921"/>
      <c r="T47" s="921"/>
      <c r="U47" s="921"/>
      <c r="V47" s="921"/>
      <c r="W47" s="921"/>
      <c r="X47" s="921"/>
      <c r="Y47" s="921"/>
      <c r="Z47" s="921"/>
      <c r="AA47" s="921"/>
      <c r="AB47" s="921"/>
    </row>
    <row r="48" spans="1:28" ht="27.75" customHeight="1">
      <c r="A48" s="922"/>
      <c r="B48" s="923"/>
      <c r="C48" s="1740" t="s">
        <v>767</v>
      </c>
      <c r="D48" s="1740"/>
      <c r="E48" s="1752"/>
      <c r="F48" s="872">
        <v>125.27</v>
      </c>
      <c r="G48" s="872">
        <v>3.7290000000000001</v>
      </c>
      <c r="H48" s="924">
        <v>0</v>
      </c>
      <c r="I48" s="874">
        <v>128.999</v>
      </c>
      <c r="J48" s="921"/>
      <c r="K48" s="921"/>
      <c r="L48" s="921"/>
      <c r="M48" s="921"/>
      <c r="N48" s="921"/>
      <c r="O48" s="921"/>
      <c r="P48" s="921"/>
      <c r="Q48" s="921"/>
      <c r="R48" s="921"/>
      <c r="S48" s="921"/>
      <c r="T48" s="921"/>
      <c r="U48" s="921"/>
      <c r="V48" s="921"/>
      <c r="W48" s="921"/>
      <c r="X48" s="921"/>
      <c r="Y48" s="921"/>
      <c r="Z48" s="921"/>
      <c r="AA48" s="921"/>
      <c r="AB48" s="921"/>
    </row>
    <row r="49" spans="1:28" ht="25.5" customHeight="1">
      <c r="A49" s="922"/>
      <c r="B49" s="923"/>
      <c r="C49" s="1740" t="s">
        <v>683</v>
      </c>
      <c r="D49" s="1740"/>
      <c r="E49" s="1752"/>
      <c r="F49" s="929">
        <v>0</v>
      </c>
      <c r="G49" s="929">
        <v>156.82599999999999</v>
      </c>
      <c r="H49" s="930">
        <v>9.2279999999999998</v>
      </c>
      <c r="I49" s="874">
        <v>166.054</v>
      </c>
      <c r="J49" s="921"/>
      <c r="K49" s="921"/>
      <c r="L49" s="921"/>
      <c r="M49" s="921"/>
      <c r="N49" s="921"/>
      <c r="O49" s="921"/>
      <c r="P49" s="921"/>
      <c r="Q49" s="921"/>
      <c r="R49" s="921"/>
      <c r="S49" s="921"/>
      <c r="T49" s="921"/>
      <c r="U49" s="921"/>
      <c r="V49" s="921"/>
      <c r="W49" s="921"/>
      <c r="X49" s="921"/>
      <c r="Y49" s="921"/>
      <c r="Z49" s="921"/>
      <c r="AA49" s="921"/>
      <c r="AB49" s="921"/>
    </row>
    <row r="50" spans="1:28" ht="25.5" customHeight="1">
      <c r="A50" s="922"/>
      <c r="B50" s="923"/>
      <c r="C50" s="1738" t="s">
        <v>684</v>
      </c>
      <c r="D50" s="1739"/>
      <c r="E50" s="1760"/>
      <c r="F50" s="929">
        <v>8966.4699999999993</v>
      </c>
      <c r="G50" s="929">
        <v>3954.0403605000001</v>
      </c>
      <c r="H50" s="930">
        <v>100.68582000000001</v>
      </c>
      <c r="I50" s="874">
        <v>13021.196180500001</v>
      </c>
      <c r="J50" s="921"/>
      <c r="K50" s="921"/>
      <c r="L50" s="921"/>
      <c r="M50" s="921"/>
      <c r="N50" s="921"/>
      <c r="O50" s="921"/>
      <c r="P50" s="921"/>
      <c r="Q50" s="921"/>
      <c r="R50" s="921"/>
      <c r="S50" s="921"/>
      <c r="T50" s="921"/>
      <c r="U50" s="921"/>
      <c r="V50" s="921"/>
      <c r="W50" s="921"/>
      <c r="X50" s="921"/>
      <c r="Y50" s="921"/>
      <c r="Z50" s="921"/>
      <c r="AA50" s="921"/>
      <c r="AB50" s="921"/>
    </row>
    <row r="51" spans="1:28" ht="29.25" customHeight="1">
      <c r="A51" s="922"/>
      <c r="B51" s="923"/>
      <c r="C51" s="1740" t="s">
        <v>768</v>
      </c>
      <c r="D51" s="1740"/>
      <c r="E51" s="1752"/>
      <c r="F51" s="872">
        <v>21.305</v>
      </c>
      <c r="G51" s="872">
        <v>107.838196</v>
      </c>
      <c r="H51" s="924">
        <v>12.53656</v>
      </c>
      <c r="I51" s="874">
        <v>141.679756</v>
      </c>
      <c r="J51" s="921"/>
      <c r="K51" s="921"/>
      <c r="L51" s="921"/>
      <c r="M51" s="921"/>
      <c r="N51" s="921"/>
      <c r="O51" s="921"/>
      <c r="P51" s="921"/>
      <c r="Q51" s="921"/>
      <c r="R51" s="921"/>
      <c r="S51" s="921"/>
      <c r="T51" s="921"/>
      <c r="U51" s="921"/>
      <c r="V51" s="921"/>
      <c r="W51" s="921"/>
      <c r="X51" s="921"/>
      <c r="Y51" s="921"/>
      <c r="Z51" s="921"/>
      <c r="AA51" s="921"/>
      <c r="AB51" s="921"/>
    </row>
    <row r="52" spans="1:28" ht="27.75" customHeight="1">
      <c r="A52" s="928"/>
      <c r="B52" s="938"/>
      <c r="C52" s="1764" t="s">
        <v>686</v>
      </c>
      <c r="D52" s="1764"/>
      <c r="E52" s="1765"/>
      <c r="F52" s="939">
        <v>16.481999999999999</v>
      </c>
      <c r="G52" s="939">
        <v>46.14</v>
      </c>
      <c r="H52" s="940">
        <v>0</v>
      </c>
      <c r="I52" s="896">
        <v>62.622</v>
      </c>
      <c r="J52" s="921"/>
      <c r="K52" s="921"/>
      <c r="L52" s="921"/>
      <c r="M52" s="921"/>
      <c r="N52" s="921"/>
      <c r="O52" s="921"/>
      <c r="P52" s="921"/>
      <c r="Q52" s="921"/>
      <c r="R52" s="921"/>
      <c r="S52" s="921"/>
      <c r="T52" s="921"/>
      <c r="U52" s="921"/>
      <c r="V52" s="921"/>
      <c r="W52" s="921"/>
      <c r="X52" s="921"/>
      <c r="Y52" s="921"/>
      <c r="Z52" s="921"/>
      <c r="AA52" s="921"/>
      <c r="AB52" s="921"/>
    </row>
    <row r="53" spans="1:28" ht="27.75" customHeight="1">
      <c r="A53" s="922"/>
      <c r="B53" s="923"/>
      <c r="C53" s="1740" t="s">
        <v>769</v>
      </c>
      <c r="D53" s="1740"/>
      <c r="E53" s="1752"/>
      <c r="F53" s="929">
        <v>5.07</v>
      </c>
      <c r="G53" s="929">
        <v>0</v>
      </c>
      <c r="H53" s="930">
        <v>0</v>
      </c>
      <c r="I53" s="874">
        <v>5.07</v>
      </c>
      <c r="J53" s="921"/>
      <c r="K53" s="921"/>
      <c r="L53" s="921"/>
      <c r="M53" s="921"/>
      <c r="N53" s="921"/>
      <c r="O53" s="921"/>
      <c r="P53" s="921"/>
      <c r="Q53" s="921"/>
      <c r="R53" s="921"/>
      <c r="S53" s="921"/>
      <c r="T53" s="921"/>
      <c r="U53" s="921"/>
      <c r="V53" s="921"/>
      <c r="W53" s="921"/>
      <c r="X53" s="921"/>
      <c r="Y53" s="921"/>
      <c r="Z53" s="921"/>
      <c r="AA53" s="921"/>
      <c r="AB53" s="921"/>
    </row>
    <row r="54" spans="1:28" ht="25.5" customHeight="1">
      <c r="A54" s="922"/>
      <c r="B54" s="923"/>
      <c r="C54" s="1738" t="s">
        <v>687</v>
      </c>
      <c r="D54" s="1739"/>
      <c r="E54" s="1760"/>
      <c r="F54" s="872">
        <v>0</v>
      </c>
      <c r="G54" s="872">
        <v>4.8470000000000004</v>
      </c>
      <c r="H54" s="924">
        <v>0</v>
      </c>
      <c r="I54" s="874">
        <v>4.8470000000000004</v>
      </c>
      <c r="J54" s="921"/>
      <c r="K54" s="921"/>
      <c r="L54" s="921"/>
      <c r="M54" s="921"/>
      <c r="N54" s="921"/>
      <c r="O54" s="921"/>
      <c r="P54" s="921"/>
      <c r="Q54" s="921"/>
      <c r="R54" s="921"/>
      <c r="S54" s="921"/>
      <c r="T54" s="921"/>
      <c r="U54" s="921"/>
      <c r="V54" s="921"/>
      <c r="W54" s="921"/>
      <c r="X54" s="921"/>
      <c r="Y54" s="921"/>
      <c r="Z54" s="921"/>
      <c r="AA54" s="921"/>
      <c r="AB54" s="921"/>
    </row>
    <row r="55" spans="1:28" ht="25.5" customHeight="1" thickBot="1">
      <c r="A55" s="941"/>
      <c r="B55" s="942"/>
      <c r="C55" s="1761" t="s">
        <v>688</v>
      </c>
      <c r="D55" s="1762"/>
      <c r="E55" s="1763"/>
      <c r="F55" s="943">
        <v>3153.7089999999998</v>
      </c>
      <c r="G55" s="943">
        <v>967.77499999999998</v>
      </c>
      <c r="H55" s="944">
        <v>94.095479999999995</v>
      </c>
      <c r="I55" s="945">
        <v>4215.5794800000003</v>
      </c>
      <c r="J55" s="921"/>
      <c r="K55" s="921"/>
      <c r="L55" s="921"/>
      <c r="M55" s="921"/>
      <c r="N55" s="921"/>
      <c r="O55" s="921"/>
      <c r="P55" s="921"/>
      <c r="Q55" s="921"/>
      <c r="R55" s="921"/>
      <c r="S55" s="921"/>
      <c r="T55" s="921"/>
      <c r="U55" s="921"/>
      <c r="V55" s="921"/>
      <c r="W55" s="921"/>
      <c r="X55" s="921"/>
      <c r="Y55" s="921"/>
      <c r="Z55" s="921"/>
      <c r="AA55" s="921"/>
      <c r="AB55" s="921"/>
    </row>
    <row r="56" spans="1:28" ht="25.5" customHeight="1" thickBot="1">
      <c r="A56" s="946">
        <v>7</v>
      </c>
      <c r="B56" s="1750" t="s">
        <v>689</v>
      </c>
      <c r="C56" s="1734"/>
      <c r="D56" s="1734"/>
      <c r="E56" s="1751"/>
      <c r="F56" s="911">
        <v>633.65599999999995</v>
      </c>
      <c r="G56" s="911">
        <v>300</v>
      </c>
      <c r="H56" s="947">
        <v>0</v>
      </c>
      <c r="I56" s="913">
        <v>933.65599999999995</v>
      </c>
      <c r="J56" s="921"/>
      <c r="K56" s="921"/>
      <c r="L56" s="921"/>
      <c r="M56" s="921"/>
      <c r="N56" s="921"/>
      <c r="O56" s="921"/>
      <c r="P56" s="921"/>
      <c r="Q56" s="921"/>
      <c r="R56" s="921"/>
      <c r="S56" s="921"/>
      <c r="T56" s="921"/>
      <c r="U56" s="921"/>
      <c r="V56" s="921"/>
      <c r="W56" s="921"/>
      <c r="X56" s="921"/>
      <c r="Y56" s="921"/>
      <c r="Z56" s="921"/>
      <c r="AA56" s="921"/>
      <c r="AB56" s="921"/>
    </row>
    <row r="57" spans="1:28" ht="25.5" customHeight="1" thickBot="1">
      <c r="A57" s="922"/>
      <c r="B57" s="923"/>
      <c r="C57" s="1740" t="s">
        <v>690</v>
      </c>
      <c r="D57" s="1740"/>
      <c r="E57" s="1752"/>
      <c r="F57" s="872">
        <v>633.65599999999995</v>
      </c>
      <c r="G57" s="872">
        <v>300</v>
      </c>
      <c r="H57" s="924">
        <v>0</v>
      </c>
      <c r="I57" s="874">
        <v>933.65599999999995</v>
      </c>
      <c r="J57" s="921"/>
      <c r="K57" s="921"/>
      <c r="L57" s="921"/>
      <c r="M57" s="921"/>
      <c r="N57" s="921"/>
      <c r="O57" s="921"/>
      <c r="P57" s="921"/>
      <c r="Q57" s="921"/>
      <c r="R57" s="921"/>
      <c r="S57" s="921"/>
      <c r="T57" s="921"/>
      <c r="U57" s="921"/>
      <c r="V57" s="921"/>
      <c r="W57" s="921"/>
      <c r="X57" s="921"/>
      <c r="Y57" s="921"/>
      <c r="Z57" s="921"/>
      <c r="AA57" s="921"/>
      <c r="AB57" s="921"/>
    </row>
    <row r="58" spans="1:28" ht="25.5" customHeight="1">
      <c r="A58" s="919">
        <v>8</v>
      </c>
      <c r="B58" s="1755" t="s">
        <v>691</v>
      </c>
      <c r="C58" s="1756"/>
      <c r="D58" s="1756"/>
      <c r="E58" s="1757"/>
      <c r="F58" s="865">
        <v>5905.5379999999996</v>
      </c>
      <c r="G58" s="865">
        <v>9188.9660000000003</v>
      </c>
      <c r="H58" s="865">
        <v>2598.6722200000004</v>
      </c>
      <c r="I58" s="874">
        <v>17693.176219999998</v>
      </c>
      <c r="J58" s="921"/>
      <c r="K58" s="921"/>
      <c r="L58" s="921"/>
      <c r="M58" s="921"/>
      <c r="N58" s="921"/>
      <c r="O58" s="921"/>
      <c r="P58" s="921"/>
      <c r="Q58" s="921"/>
      <c r="R58" s="921"/>
      <c r="S58" s="921"/>
      <c r="T58" s="921"/>
      <c r="U58" s="921"/>
      <c r="V58" s="921"/>
      <c r="W58" s="921"/>
      <c r="X58" s="921"/>
      <c r="Y58" s="921"/>
      <c r="Z58" s="921"/>
      <c r="AA58" s="921"/>
      <c r="AB58" s="921"/>
    </row>
    <row r="59" spans="1:28" ht="25.5" customHeight="1">
      <c r="A59" s="922"/>
      <c r="B59" s="923"/>
      <c r="C59" s="1740" t="s">
        <v>692</v>
      </c>
      <c r="D59" s="1740"/>
      <c r="E59" s="1752"/>
      <c r="F59" s="872">
        <v>2402.2779999999998</v>
      </c>
      <c r="G59" s="872">
        <v>2943.3890000000001</v>
      </c>
      <c r="H59" s="924">
        <v>141.51122000000001</v>
      </c>
      <c r="I59" s="874">
        <v>5487.1782200000007</v>
      </c>
      <c r="J59" s="921"/>
      <c r="K59" s="921"/>
      <c r="L59" s="921"/>
      <c r="M59" s="921"/>
      <c r="N59" s="921"/>
      <c r="O59" s="921"/>
      <c r="P59" s="921"/>
      <c r="Q59" s="921"/>
      <c r="R59" s="921"/>
      <c r="S59" s="921"/>
      <c r="T59" s="921"/>
      <c r="U59" s="921"/>
      <c r="V59" s="921"/>
      <c r="W59" s="921"/>
      <c r="X59" s="921"/>
      <c r="Y59" s="921"/>
      <c r="Z59" s="921"/>
      <c r="AA59" s="921"/>
      <c r="AB59" s="921"/>
    </row>
    <row r="60" spans="1:28" ht="25.5" customHeight="1">
      <c r="A60" s="922"/>
      <c r="B60" s="923"/>
      <c r="C60" s="1740" t="s">
        <v>693</v>
      </c>
      <c r="D60" s="1740"/>
      <c r="E60" s="1752"/>
      <c r="F60" s="872">
        <v>1427.8720000000001</v>
      </c>
      <c r="G60" s="872">
        <v>1144.566</v>
      </c>
      <c r="H60" s="924">
        <v>224.726</v>
      </c>
      <c r="I60" s="874">
        <v>2797.1640000000002</v>
      </c>
      <c r="J60" s="921"/>
      <c r="K60" s="921"/>
      <c r="L60" s="921"/>
      <c r="M60" s="921"/>
      <c r="N60" s="921"/>
      <c r="O60" s="921"/>
      <c r="P60" s="921"/>
      <c r="Q60" s="921"/>
      <c r="R60" s="921"/>
      <c r="S60" s="921"/>
      <c r="T60" s="921"/>
      <c r="U60" s="921"/>
      <c r="V60" s="921"/>
      <c r="W60" s="921"/>
      <c r="X60" s="921"/>
      <c r="Y60" s="921"/>
      <c r="Z60" s="921"/>
      <c r="AA60" s="921"/>
      <c r="AB60" s="921"/>
    </row>
    <row r="61" spans="1:28" ht="25.5" customHeight="1">
      <c r="A61" s="922"/>
      <c r="B61" s="923"/>
      <c r="C61" s="1740" t="s">
        <v>694</v>
      </c>
      <c r="D61" s="1740"/>
      <c r="E61" s="1752"/>
      <c r="F61" s="872">
        <v>0</v>
      </c>
      <c r="G61" s="872">
        <v>22.442</v>
      </c>
      <c r="H61" s="924">
        <v>0</v>
      </c>
      <c r="I61" s="874">
        <v>22.442</v>
      </c>
      <c r="J61" s="921"/>
      <c r="K61" s="921"/>
      <c r="L61" s="921"/>
      <c r="M61" s="921"/>
      <c r="N61" s="921"/>
      <c r="O61" s="921"/>
      <c r="P61" s="921"/>
      <c r="Q61" s="921"/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</row>
    <row r="62" spans="1:28" ht="25.5" customHeight="1">
      <c r="A62" s="928"/>
      <c r="B62" s="923"/>
      <c r="C62" s="1740" t="s">
        <v>770</v>
      </c>
      <c r="D62" s="1740"/>
      <c r="E62" s="1752"/>
      <c r="F62" s="894">
        <v>2075.3879999999999</v>
      </c>
      <c r="G62" s="894">
        <v>5072.9870000000001</v>
      </c>
      <c r="H62" s="927">
        <v>2230.3240000000001</v>
      </c>
      <c r="I62" s="874">
        <v>9378.6990000000005</v>
      </c>
      <c r="J62" s="921"/>
      <c r="K62" s="921"/>
      <c r="L62" s="921"/>
      <c r="M62" s="921"/>
      <c r="N62" s="921"/>
      <c r="O62" s="921"/>
      <c r="P62" s="921"/>
      <c r="Q62" s="921"/>
      <c r="R62" s="921"/>
      <c r="S62" s="921"/>
      <c r="T62" s="921"/>
      <c r="U62" s="921"/>
      <c r="V62" s="921"/>
      <c r="W62" s="921"/>
      <c r="X62" s="921"/>
      <c r="Y62" s="921"/>
      <c r="Z62" s="921"/>
      <c r="AA62" s="921"/>
      <c r="AB62" s="921"/>
    </row>
    <row r="63" spans="1:28" ht="25.5" customHeight="1">
      <c r="A63" s="928"/>
      <c r="B63" s="948"/>
      <c r="C63" s="1738" t="s">
        <v>696</v>
      </c>
      <c r="D63" s="1739"/>
      <c r="E63" s="1760"/>
      <c r="F63" s="894">
        <v>0</v>
      </c>
      <c r="G63" s="894">
        <v>0</v>
      </c>
      <c r="H63" s="927">
        <v>2.1110000000000002</v>
      </c>
      <c r="I63" s="874">
        <v>2.1110000000000002</v>
      </c>
      <c r="J63" s="921"/>
      <c r="K63" s="921"/>
      <c r="L63" s="921"/>
      <c r="M63" s="921"/>
      <c r="N63" s="921"/>
      <c r="O63" s="921"/>
      <c r="P63" s="921"/>
      <c r="Q63" s="921"/>
      <c r="R63" s="921"/>
      <c r="S63" s="921"/>
      <c r="T63" s="921"/>
      <c r="U63" s="921"/>
      <c r="V63" s="921"/>
      <c r="W63" s="921"/>
      <c r="X63" s="921"/>
      <c r="Y63" s="921"/>
      <c r="Z63" s="921"/>
      <c r="AA63" s="921"/>
      <c r="AB63" s="921"/>
    </row>
    <row r="64" spans="1:28" ht="25.5" customHeight="1" thickBot="1">
      <c r="A64" s="928"/>
      <c r="B64" s="948"/>
      <c r="C64" s="1738" t="s">
        <v>697</v>
      </c>
      <c r="D64" s="1739"/>
      <c r="E64" s="1760"/>
      <c r="F64" s="894">
        <v>0</v>
      </c>
      <c r="G64" s="894">
        <v>5.5819999999999999</v>
      </c>
      <c r="H64" s="927">
        <v>0</v>
      </c>
      <c r="I64" s="874">
        <v>5.5819999999999999</v>
      </c>
      <c r="J64" s="921"/>
      <c r="K64" s="921"/>
      <c r="L64" s="921"/>
      <c r="M64" s="921"/>
      <c r="N64" s="921"/>
      <c r="O64" s="921"/>
      <c r="P64" s="921"/>
      <c r="Q64" s="921"/>
      <c r="R64" s="921"/>
      <c r="S64" s="921"/>
      <c r="T64" s="921"/>
      <c r="U64" s="921"/>
      <c r="V64" s="921"/>
      <c r="W64" s="921"/>
      <c r="X64" s="921"/>
      <c r="Y64" s="921"/>
      <c r="Z64" s="921"/>
      <c r="AA64" s="921"/>
      <c r="AB64" s="921"/>
    </row>
    <row r="65" spans="1:28" ht="25.5" customHeight="1">
      <c r="A65" s="919">
        <v>9</v>
      </c>
      <c r="B65" s="1755" t="s">
        <v>698</v>
      </c>
      <c r="C65" s="1756"/>
      <c r="D65" s="1756"/>
      <c r="E65" s="1757"/>
      <c r="F65" s="865">
        <v>0</v>
      </c>
      <c r="G65" s="865">
        <v>184.56</v>
      </c>
      <c r="H65" s="920">
        <v>0</v>
      </c>
      <c r="I65" s="874">
        <v>184.56</v>
      </c>
      <c r="J65" s="921"/>
      <c r="K65" s="921"/>
      <c r="L65" s="921"/>
      <c r="M65" s="921"/>
      <c r="N65" s="921"/>
      <c r="O65" s="921"/>
      <c r="P65" s="921"/>
      <c r="Q65" s="921"/>
      <c r="R65" s="921"/>
      <c r="S65" s="921"/>
      <c r="T65" s="921"/>
      <c r="U65" s="921"/>
      <c r="V65" s="921"/>
      <c r="W65" s="921"/>
      <c r="X65" s="921"/>
      <c r="Y65" s="921"/>
      <c r="Z65" s="921"/>
      <c r="AA65" s="921"/>
      <c r="AB65" s="921"/>
    </row>
    <row r="66" spans="1:28" ht="25.5" customHeight="1" thickBot="1">
      <c r="A66" s="922"/>
      <c r="B66" s="923"/>
      <c r="C66" s="1740" t="s">
        <v>699</v>
      </c>
      <c r="D66" s="1740"/>
      <c r="E66" s="1752"/>
      <c r="F66" s="872">
        <v>0</v>
      </c>
      <c r="G66" s="872">
        <v>184.56</v>
      </c>
      <c r="H66" s="924">
        <v>0</v>
      </c>
      <c r="I66" s="874">
        <v>184.56</v>
      </c>
      <c r="J66" s="921"/>
      <c r="K66" s="921"/>
      <c r="L66" s="921"/>
      <c r="M66" s="921"/>
      <c r="N66" s="921"/>
      <c r="O66" s="921"/>
      <c r="P66" s="921"/>
      <c r="Q66" s="921"/>
      <c r="R66" s="921"/>
      <c r="S66" s="921"/>
      <c r="T66" s="921"/>
      <c r="U66" s="921"/>
      <c r="V66" s="921"/>
      <c r="W66" s="921"/>
      <c r="X66" s="921"/>
      <c r="Y66" s="921"/>
      <c r="Z66" s="921"/>
      <c r="AA66" s="921"/>
      <c r="AB66" s="921"/>
    </row>
    <row r="67" spans="1:28" ht="25.5" customHeight="1">
      <c r="A67" s="919">
        <v>10</v>
      </c>
      <c r="B67" s="1755" t="s">
        <v>700</v>
      </c>
      <c r="C67" s="1756"/>
      <c r="D67" s="1756"/>
      <c r="E67" s="1757"/>
      <c r="F67" s="865">
        <v>4527.107</v>
      </c>
      <c r="G67" s="865">
        <v>1261.4870000000001</v>
      </c>
      <c r="H67" s="920">
        <v>0</v>
      </c>
      <c r="I67" s="874">
        <v>5788.5940000000001</v>
      </c>
      <c r="J67" s="921"/>
      <c r="K67" s="921"/>
      <c r="L67" s="921"/>
      <c r="M67" s="921"/>
      <c r="N67" s="921"/>
      <c r="O67" s="921"/>
      <c r="P67" s="921"/>
      <c r="Q67" s="921"/>
      <c r="R67" s="921"/>
      <c r="S67" s="921"/>
      <c r="T67" s="921"/>
      <c r="U67" s="921"/>
      <c r="V67" s="921"/>
      <c r="W67" s="921"/>
      <c r="X67" s="921"/>
      <c r="Y67" s="921"/>
      <c r="Z67" s="921"/>
      <c r="AA67" s="921"/>
      <c r="AB67" s="921"/>
    </row>
    <row r="68" spans="1:28" ht="25.5" customHeight="1">
      <c r="A68" s="949"/>
      <c r="B68" s="923"/>
      <c r="C68" s="1740" t="s">
        <v>701</v>
      </c>
      <c r="D68" s="1740"/>
      <c r="E68" s="1752"/>
      <c r="F68" s="872">
        <v>4419.8140000000003</v>
      </c>
      <c r="G68" s="872">
        <v>1230.4000000000001</v>
      </c>
      <c r="H68" s="924">
        <v>0</v>
      </c>
      <c r="I68" s="874">
        <v>5650.2139999999999</v>
      </c>
      <c r="J68" s="921"/>
      <c r="K68" s="921"/>
      <c r="L68" s="921"/>
      <c r="M68" s="921"/>
      <c r="N68" s="921"/>
      <c r="O68" s="921"/>
      <c r="P68" s="921"/>
      <c r="Q68" s="921"/>
      <c r="R68" s="921"/>
      <c r="S68" s="921"/>
      <c r="T68" s="921"/>
      <c r="U68" s="921"/>
      <c r="V68" s="921"/>
      <c r="W68" s="921"/>
      <c r="X68" s="921"/>
      <c r="Y68" s="921"/>
      <c r="Z68" s="921"/>
      <c r="AA68" s="921"/>
      <c r="AB68" s="921"/>
    </row>
    <row r="69" spans="1:28" ht="25.5" customHeight="1" thickBot="1">
      <c r="A69" s="949"/>
      <c r="B69" s="923"/>
      <c r="C69" s="1740" t="s">
        <v>702</v>
      </c>
      <c r="D69" s="1740"/>
      <c r="E69" s="1752"/>
      <c r="F69" s="872">
        <v>107.29300000000001</v>
      </c>
      <c r="G69" s="872">
        <v>31.087</v>
      </c>
      <c r="H69" s="924">
        <v>0</v>
      </c>
      <c r="I69" s="874">
        <v>138.38</v>
      </c>
      <c r="J69" s="921"/>
      <c r="K69" s="921"/>
      <c r="L69" s="921"/>
      <c r="M69" s="921"/>
      <c r="N69" s="921"/>
      <c r="O69" s="921"/>
      <c r="P69" s="921"/>
      <c r="Q69" s="921"/>
      <c r="R69" s="921"/>
      <c r="S69" s="921"/>
      <c r="T69" s="921"/>
      <c r="U69" s="921"/>
      <c r="V69" s="921"/>
      <c r="W69" s="921"/>
      <c r="X69" s="921"/>
      <c r="Y69" s="921"/>
      <c r="Z69" s="921"/>
      <c r="AA69" s="921"/>
      <c r="AB69" s="921"/>
    </row>
    <row r="70" spans="1:28" ht="25.5" customHeight="1">
      <c r="A70" s="919">
        <v>11</v>
      </c>
      <c r="B70" s="1758" t="s">
        <v>703</v>
      </c>
      <c r="C70" s="1748"/>
      <c r="D70" s="1748"/>
      <c r="E70" s="1759"/>
      <c r="F70" s="865">
        <v>912.38199999999995</v>
      </c>
      <c r="G70" s="865">
        <v>506.54099915499995</v>
      </c>
      <c r="H70" s="920">
        <v>64.715730000000008</v>
      </c>
      <c r="I70" s="874">
        <v>1483.6387291549997</v>
      </c>
      <c r="J70" s="921"/>
      <c r="K70" s="921"/>
      <c r="L70" s="921"/>
      <c r="M70" s="921"/>
      <c r="N70" s="921"/>
      <c r="O70" s="921"/>
      <c r="P70" s="921"/>
      <c r="Q70" s="921"/>
      <c r="R70" s="921"/>
      <c r="S70" s="921"/>
      <c r="T70" s="921"/>
      <c r="U70" s="921"/>
      <c r="V70" s="921"/>
      <c r="W70" s="921"/>
      <c r="X70" s="921"/>
      <c r="Y70" s="921"/>
      <c r="Z70" s="921"/>
      <c r="AA70" s="921"/>
      <c r="AB70" s="921"/>
    </row>
    <row r="71" spans="1:28" ht="25.5" customHeight="1">
      <c r="A71" s="922"/>
      <c r="B71" s="923"/>
      <c r="C71" s="1740" t="s">
        <v>704</v>
      </c>
      <c r="D71" s="1740"/>
      <c r="E71" s="1752"/>
      <c r="F71" s="872">
        <v>17.962</v>
      </c>
      <c r="G71" s="872">
        <v>37.521999999999998</v>
      </c>
      <c r="H71" s="924">
        <v>16.583130000000001</v>
      </c>
      <c r="I71" s="874">
        <v>72.067130000000006</v>
      </c>
      <c r="J71" s="921"/>
      <c r="K71" s="921"/>
      <c r="L71" s="921"/>
      <c r="M71" s="921"/>
      <c r="N71" s="921"/>
      <c r="O71" s="921"/>
      <c r="P71" s="921"/>
      <c r="Q71" s="921"/>
      <c r="R71" s="921"/>
      <c r="S71" s="921"/>
      <c r="T71" s="921"/>
      <c r="U71" s="921"/>
      <c r="V71" s="921"/>
      <c r="W71" s="921"/>
      <c r="X71" s="921"/>
      <c r="Y71" s="921"/>
      <c r="Z71" s="921"/>
      <c r="AA71" s="921"/>
      <c r="AB71" s="921"/>
    </row>
    <row r="72" spans="1:28" ht="25.5" customHeight="1">
      <c r="A72" s="922"/>
      <c r="B72" s="923"/>
      <c r="C72" s="1740" t="s">
        <v>705</v>
      </c>
      <c r="D72" s="1740"/>
      <c r="E72" s="1752"/>
      <c r="F72" s="872">
        <v>25.143000000000001</v>
      </c>
      <c r="G72" s="872">
        <v>46.177558499999996</v>
      </c>
      <c r="H72" s="924">
        <v>0.66228999999999993</v>
      </c>
      <c r="I72" s="874">
        <v>71.982848499999989</v>
      </c>
      <c r="J72" s="921"/>
      <c r="K72" s="921"/>
      <c r="L72" s="921"/>
      <c r="M72" s="921"/>
      <c r="N72" s="921"/>
      <c r="O72" s="921"/>
      <c r="P72" s="921"/>
      <c r="Q72" s="921"/>
      <c r="R72" s="921"/>
      <c r="S72" s="921"/>
      <c r="T72" s="921"/>
      <c r="U72" s="921"/>
      <c r="V72" s="921"/>
      <c r="W72" s="921"/>
      <c r="X72" s="921"/>
      <c r="Y72" s="921"/>
      <c r="Z72" s="921"/>
      <c r="AA72" s="921"/>
      <c r="AB72" s="921"/>
    </row>
    <row r="73" spans="1:28" ht="25.5" customHeight="1">
      <c r="A73" s="922"/>
      <c r="B73" s="923"/>
      <c r="C73" s="1740" t="s">
        <v>706</v>
      </c>
      <c r="D73" s="1740"/>
      <c r="E73" s="1752"/>
      <c r="F73" s="872">
        <v>838.44100000000003</v>
      </c>
      <c r="G73" s="872">
        <v>363.01044065499997</v>
      </c>
      <c r="H73" s="924">
        <v>47.470309999999998</v>
      </c>
      <c r="I73" s="874">
        <v>1248.9217506550001</v>
      </c>
      <c r="J73" s="921"/>
      <c r="K73" s="921"/>
      <c r="L73" s="921"/>
      <c r="M73" s="921"/>
      <c r="N73" s="921"/>
      <c r="O73" s="921"/>
      <c r="P73" s="921"/>
      <c r="Q73" s="921"/>
      <c r="R73" s="921"/>
      <c r="S73" s="921"/>
      <c r="T73" s="921"/>
      <c r="U73" s="921"/>
      <c r="V73" s="921"/>
      <c r="W73" s="921"/>
      <c r="X73" s="921"/>
      <c r="Y73" s="921"/>
      <c r="Z73" s="921"/>
      <c r="AA73" s="921"/>
      <c r="AB73" s="921"/>
    </row>
    <row r="74" spans="1:28">
      <c r="A74" s="922"/>
      <c r="B74" s="923"/>
      <c r="C74" s="1740" t="s">
        <v>707</v>
      </c>
      <c r="D74" s="1740"/>
      <c r="E74" s="1752"/>
      <c r="F74" s="872">
        <v>0</v>
      </c>
      <c r="G74" s="872">
        <v>3.6999999999999998E-2</v>
      </c>
      <c r="H74" s="924">
        <v>0</v>
      </c>
      <c r="I74" s="874">
        <v>3.6999999999999998E-2</v>
      </c>
      <c r="J74" s="921"/>
      <c r="K74" s="921"/>
      <c r="L74" s="921"/>
      <c r="M74" s="921"/>
      <c r="N74" s="921"/>
      <c r="O74" s="921"/>
      <c r="P74" s="921"/>
      <c r="Q74" s="921"/>
      <c r="R74" s="921"/>
      <c r="S74" s="921"/>
      <c r="T74" s="921"/>
      <c r="U74" s="921"/>
      <c r="V74" s="921"/>
      <c r="W74" s="921"/>
      <c r="X74" s="921"/>
      <c r="Y74" s="921"/>
      <c r="Z74" s="921"/>
      <c r="AA74" s="921"/>
      <c r="AB74" s="921"/>
    </row>
    <row r="75" spans="1:28" ht="25.5" customHeight="1">
      <c r="A75" s="928"/>
      <c r="B75" s="938"/>
      <c r="C75" s="1740" t="s">
        <v>708</v>
      </c>
      <c r="D75" s="1740"/>
      <c r="E75" s="1752"/>
      <c r="F75" s="894">
        <v>12.983000000000001</v>
      </c>
      <c r="G75" s="894">
        <v>53.164999999999999</v>
      </c>
      <c r="H75" s="927">
        <v>0</v>
      </c>
      <c r="I75" s="874">
        <v>66.147999999999996</v>
      </c>
      <c r="J75" s="921"/>
      <c r="K75" s="921"/>
      <c r="L75" s="921"/>
      <c r="M75" s="921"/>
      <c r="N75" s="921"/>
      <c r="O75" s="921"/>
      <c r="P75" s="921"/>
      <c r="Q75" s="921"/>
      <c r="R75" s="921"/>
      <c r="S75" s="921"/>
      <c r="T75" s="921"/>
      <c r="U75" s="921"/>
      <c r="V75" s="921"/>
      <c r="W75" s="921"/>
      <c r="X75" s="921"/>
      <c r="Y75" s="921"/>
      <c r="Z75" s="921"/>
      <c r="AA75" s="921"/>
      <c r="AB75" s="921"/>
    </row>
    <row r="76" spans="1:28" ht="25.5" customHeight="1">
      <c r="A76" s="928"/>
      <c r="B76" s="938"/>
      <c r="C76" s="1740" t="s">
        <v>709</v>
      </c>
      <c r="D76" s="1740"/>
      <c r="E76" s="1752"/>
      <c r="F76" s="894">
        <v>12.718</v>
      </c>
      <c r="G76" s="894">
        <v>1E-3</v>
      </c>
      <c r="H76" s="927">
        <v>0</v>
      </c>
      <c r="I76" s="874">
        <v>12.718999999999999</v>
      </c>
      <c r="J76" s="921"/>
      <c r="K76" s="921"/>
      <c r="L76" s="921"/>
      <c r="M76" s="921"/>
      <c r="N76" s="921"/>
      <c r="O76" s="921"/>
      <c r="P76" s="921"/>
      <c r="Q76" s="921"/>
      <c r="R76" s="921"/>
      <c r="S76" s="921"/>
      <c r="T76" s="921"/>
      <c r="U76" s="921"/>
      <c r="V76" s="921"/>
      <c r="W76" s="921"/>
      <c r="X76" s="921"/>
      <c r="Y76" s="921"/>
      <c r="Z76" s="921"/>
      <c r="AA76" s="921"/>
      <c r="AB76" s="921"/>
    </row>
    <row r="77" spans="1:28" ht="25.5" customHeight="1" thickBot="1">
      <c r="A77" s="928"/>
      <c r="B77" s="938"/>
      <c r="C77" s="1740" t="s">
        <v>710</v>
      </c>
      <c r="D77" s="1740"/>
      <c r="E77" s="1752"/>
      <c r="F77" s="894">
        <v>5.1349999999999998</v>
      </c>
      <c r="G77" s="894">
        <v>6.6280000000000001</v>
      </c>
      <c r="H77" s="927">
        <v>0</v>
      </c>
      <c r="I77" s="874">
        <v>11.763</v>
      </c>
      <c r="J77" s="921"/>
      <c r="K77" s="921"/>
      <c r="L77" s="921"/>
      <c r="M77" s="921"/>
      <c r="N77" s="921"/>
      <c r="O77" s="921"/>
      <c r="P77" s="921"/>
      <c r="Q77" s="921"/>
      <c r="R77" s="921"/>
      <c r="S77" s="921"/>
      <c r="T77" s="921"/>
      <c r="U77" s="921"/>
      <c r="V77" s="921"/>
      <c r="W77" s="921"/>
      <c r="X77" s="921"/>
      <c r="Y77" s="921"/>
      <c r="Z77" s="921"/>
      <c r="AA77" s="921"/>
      <c r="AB77" s="921"/>
    </row>
    <row r="78" spans="1:28" ht="25.5" customHeight="1">
      <c r="A78" s="919">
        <v>12</v>
      </c>
      <c r="B78" s="1755" t="s">
        <v>356</v>
      </c>
      <c r="C78" s="1756"/>
      <c r="D78" s="1756"/>
      <c r="E78" s="1757"/>
      <c r="F78" s="865">
        <v>2702.2150000000001</v>
      </c>
      <c r="G78" s="865">
        <v>858.06359719</v>
      </c>
      <c r="H78" s="920">
        <v>255.88732000000022</v>
      </c>
      <c r="I78" s="874">
        <v>3816.1659171900005</v>
      </c>
      <c r="J78" s="921"/>
      <c r="K78" s="921"/>
      <c r="L78" s="921"/>
      <c r="M78" s="921"/>
      <c r="N78" s="921"/>
      <c r="O78" s="921"/>
      <c r="P78" s="921"/>
      <c r="Q78" s="921"/>
      <c r="R78" s="921"/>
      <c r="S78" s="921"/>
      <c r="T78" s="921"/>
      <c r="U78" s="921"/>
      <c r="V78" s="921"/>
      <c r="W78" s="921"/>
      <c r="X78" s="921"/>
      <c r="Y78" s="921"/>
      <c r="Z78" s="921"/>
      <c r="AA78" s="921"/>
      <c r="AB78" s="921"/>
    </row>
    <row r="79" spans="1:28" ht="25.5" customHeight="1">
      <c r="A79" s="922"/>
      <c r="B79" s="923"/>
      <c r="C79" s="1740" t="s">
        <v>711</v>
      </c>
      <c r="D79" s="1740"/>
      <c r="E79" s="1752"/>
      <c r="F79" s="872">
        <v>0.221</v>
      </c>
      <c r="G79" s="872">
        <v>0.57312649999999998</v>
      </c>
      <c r="H79" s="924">
        <v>5.3545500000000006</v>
      </c>
      <c r="I79" s="874">
        <v>6.1486765000000005</v>
      </c>
      <c r="J79" s="921"/>
      <c r="K79" s="921"/>
      <c r="L79" s="921"/>
      <c r="M79" s="921"/>
      <c r="N79" s="921"/>
      <c r="O79" s="921"/>
      <c r="P79" s="921"/>
      <c r="Q79" s="921"/>
      <c r="R79" s="921"/>
      <c r="S79" s="921"/>
      <c r="T79" s="921"/>
      <c r="U79" s="921"/>
      <c r="V79" s="921"/>
      <c r="W79" s="921"/>
      <c r="X79" s="921"/>
      <c r="Y79" s="921"/>
      <c r="Z79" s="921"/>
      <c r="AA79" s="921"/>
      <c r="AB79" s="921"/>
    </row>
    <row r="80" spans="1:28" ht="25.5" customHeight="1">
      <c r="A80" s="922"/>
      <c r="B80" s="923"/>
      <c r="C80" s="1740" t="s">
        <v>712</v>
      </c>
      <c r="D80" s="1740"/>
      <c r="E80" s="1752"/>
      <c r="F80" s="872">
        <v>777.59900000000005</v>
      </c>
      <c r="G80" s="872">
        <v>334.6459365</v>
      </c>
      <c r="H80" s="924">
        <v>97.986120000000227</v>
      </c>
      <c r="I80" s="874">
        <v>1210.2310565000002</v>
      </c>
      <c r="J80" s="921"/>
      <c r="K80" s="921"/>
      <c r="L80" s="921"/>
      <c r="M80" s="921"/>
      <c r="N80" s="921"/>
      <c r="O80" s="921"/>
      <c r="P80" s="921"/>
      <c r="Q80" s="921"/>
      <c r="R80" s="921"/>
      <c r="S80" s="921"/>
      <c r="T80" s="921"/>
      <c r="U80" s="921"/>
      <c r="V80" s="921"/>
      <c r="W80" s="921"/>
      <c r="X80" s="921"/>
      <c r="Y80" s="921"/>
      <c r="Z80" s="921"/>
      <c r="AA80" s="921"/>
      <c r="AB80" s="921"/>
    </row>
    <row r="81" spans="1:51" ht="25.5" customHeight="1" thickBot="1">
      <c r="A81" s="928"/>
      <c r="B81" s="938"/>
      <c r="C81" s="1740" t="s">
        <v>713</v>
      </c>
      <c r="D81" s="1740"/>
      <c r="E81" s="1752"/>
      <c r="F81" s="894">
        <v>1924.395</v>
      </c>
      <c r="G81" s="894">
        <v>522.84453418999999</v>
      </c>
      <c r="H81" s="927">
        <v>152.54665</v>
      </c>
      <c r="I81" s="874">
        <v>2599.7861841899999</v>
      </c>
      <c r="J81" s="921"/>
      <c r="K81" s="921"/>
      <c r="L81" s="921"/>
      <c r="M81" s="921"/>
      <c r="N81" s="921"/>
      <c r="O81" s="921"/>
      <c r="P81" s="921"/>
      <c r="Q81" s="921"/>
      <c r="R81" s="921"/>
      <c r="S81" s="921"/>
      <c r="T81" s="921"/>
      <c r="U81" s="921"/>
      <c r="V81" s="921"/>
      <c r="W81" s="921"/>
      <c r="X81" s="921"/>
      <c r="Y81" s="921"/>
      <c r="Z81" s="921"/>
      <c r="AA81" s="921"/>
      <c r="AB81" s="921"/>
    </row>
    <row r="82" spans="1:51" ht="25.5" customHeight="1">
      <c r="A82" s="919">
        <v>13</v>
      </c>
      <c r="B82" s="1758" t="s">
        <v>714</v>
      </c>
      <c r="C82" s="1748"/>
      <c r="D82" s="1748"/>
      <c r="E82" s="1759"/>
      <c r="F82" s="865">
        <v>620.20000000000005</v>
      </c>
      <c r="G82" s="865">
        <v>111.13936</v>
      </c>
      <c r="H82" s="920">
        <v>11.173530000000001</v>
      </c>
      <c r="I82" s="874">
        <v>742.51288999999997</v>
      </c>
      <c r="J82" s="921"/>
      <c r="K82" s="921"/>
      <c r="L82" s="921"/>
      <c r="M82" s="921"/>
      <c r="N82" s="921"/>
      <c r="O82" s="921"/>
      <c r="P82" s="921"/>
      <c r="Q82" s="921"/>
      <c r="R82" s="921"/>
      <c r="S82" s="921"/>
      <c r="T82" s="921"/>
      <c r="U82" s="921"/>
      <c r="V82" s="921"/>
      <c r="W82" s="921"/>
      <c r="X82" s="921"/>
      <c r="Y82" s="921"/>
      <c r="Z82" s="921"/>
      <c r="AA82" s="921"/>
      <c r="AB82" s="921"/>
    </row>
    <row r="83" spans="1:51" ht="25.5" customHeight="1" thickBot="1">
      <c r="A83" s="922"/>
      <c r="B83" s="923"/>
      <c r="C83" s="1740" t="s">
        <v>715</v>
      </c>
      <c r="D83" s="1740"/>
      <c r="E83" s="1752"/>
      <c r="F83" s="872">
        <v>620.20000000000005</v>
      </c>
      <c r="G83" s="872">
        <v>111.13936</v>
      </c>
      <c r="H83" s="924">
        <v>11.173530000000001</v>
      </c>
      <c r="I83" s="874">
        <v>742.51288999999997</v>
      </c>
      <c r="J83" s="921"/>
      <c r="K83" s="921"/>
      <c r="L83" s="921"/>
      <c r="M83" s="921"/>
      <c r="N83" s="921"/>
      <c r="O83" s="921"/>
      <c r="P83" s="921"/>
      <c r="Q83" s="921"/>
      <c r="R83" s="921"/>
      <c r="S83" s="921"/>
      <c r="T83" s="921"/>
      <c r="U83" s="921"/>
      <c r="V83" s="921"/>
      <c r="W83" s="921"/>
      <c r="X83" s="921"/>
      <c r="Y83" s="921"/>
      <c r="Z83" s="921"/>
      <c r="AA83" s="921"/>
      <c r="AB83" s="921"/>
    </row>
    <row r="84" spans="1:51" ht="25.5" customHeight="1">
      <c r="A84" s="919">
        <v>14</v>
      </c>
      <c r="B84" s="1758" t="s">
        <v>490</v>
      </c>
      <c r="C84" s="1748"/>
      <c r="D84" s="1748"/>
      <c r="E84" s="1759"/>
      <c r="F84" s="865">
        <v>17700.293000000001</v>
      </c>
      <c r="G84" s="865">
        <v>8224.7789266850596</v>
      </c>
      <c r="H84" s="920">
        <v>5496.1306100000011</v>
      </c>
      <c r="I84" s="874">
        <v>31421.203000000001</v>
      </c>
      <c r="J84" s="921"/>
      <c r="K84" s="921"/>
      <c r="L84" s="921"/>
      <c r="M84" s="921"/>
      <c r="N84" s="921"/>
      <c r="O84" s="921"/>
      <c r="P84" s="921"/>
      <c r="Q84" s="921"/>
      <c r="R84" s="921"/>
      <c r="S84" s="921"/>
      <c r="T84" s="921"/>
      <c r="U84" s="921"/>
      <c r="V84" s="921"/>
      <c r="W84" s="921"/>
      <c r="X84" s="921"/>
      <c r="Y84" s="921"/>
      <c r="Z84" s="921"/>
      <c r="AA84" s="921"/>
      <c r="AB84" s="921"/>
    </row>
    <row r="85" spans="1:51" ht="25.5" customHeight="1">
      <c r="A85" s="922"/>
      <c r="B85" s="923"/>
      <c r="C85" s="1740" t="s">
        <v>378</v>
      </c>
      <c r="D85" s="1740"/>
      <c r="E85" s="1752"/>
      <c r="F85" s="872">
        <v>8746.6409999999996</v>
      </c>
      <c r="G85" s="872">
        <v>7026.7228839999998</v>
      </c>
      <c r="H85" s="924">
        <v>5491.0023899999997</v>
      </c>
      <c r="I85" s="874">
        <v>21264.366274</v>
      </c>
      <c r="J85" s="921"/>
      <c r="K85" s="921"/>
      <c r="L85" s="921"/>
      <c r="M85" s="921"/>
      <c r="N85" s="921"/>
      <c r="O85" s="921"/>
      <c r="P85" s="921"/>
      <c r="Q85" s="921"/>
      <c r="R85" s="921"/>
      <c r="S85" s="921"/>
      <c r="T85" s="921"/>
      <c r="U85" s="921"/>
      <c r="V85" s="921"/>
      <c r="W85" s="921"/>
      <c r="X85" s="921"/>
      <c r="Y85" s="921"/>
      <c r="Z85" s="921"/>
      <c r="AA85" s="921"/>
      <c r="AB85" s="921"/>
    </row>
    <row r="86" spans="1:51" ht="25.5" customHeight="1">
      <c r="A86" s="922"/>
      <c r="B86" s="923"/>
      <c r="C86" s="1740" t="s">
        <v>379</v>
      </c>
      <c r="D86" s="1740"/>
      <c r="E86" s="1752"/>
      <c r="F86" s="872">
        <v>5786.625</v>
      </c>
      <c r="G86" s="872">
        <v>1229.9228450000001</v>
      </c>
      <c r="H86" s="924">
        <v>594.29200000000003</v>
      </c>
      <c r="I86" s="874">
        <v>7610.8398449999995</v>
      </c>
      <c r="J86" s="921"/>
      <c r="K86" s="921"/>
      <c r="L86" s="921"/>
      <c r="M86" s="921"/>
      <c r="N86" s="921"/>
      <c r="O86" s="921"/>
      <c r="P86" s="921"/>
      <c r="Q86" s="921"/>
      <c r="R86" s="921"/>
      <c r="S86" s="921"/>
      <c r="T86" s="921"/>
      <c r="U86" s="921"/>
      <c r="V86" s="921"/>
      <c r="W86" s="921"/>
      <c r="X86" s="921"/>
      <c r="Y86" s="921"/>
      <c r="Z86" s="921"/>
      <c r="AA86" s="921"/>
      <c r="AB86" s="921"/>
    </row>
    <row r="87" spans="1:51" ht="25.5" customHeight="1">
      <c r="A87" s="922"/>
      <c r="B87" s="923"/>
      <c r="C87" s="1740" t="s">
        <v>716</v>
      </c>
      <c r="D87" s="1740"/>
      <c r="E87" s="1752"/>
      <c r="F87" s="872">
        <v>3134.6529999999998</v>
      </c>
      <c r="G87" s="872">
        <v>208.97167576999996</v>
      </c>
      <c r="H87" s="924">
        <v>-508.62299999999999</v>
      </c>
      <c r="I87" s="874">
        <v>2835.00167577</v>
      </c>
      <c r="J87" s="921"/>
      <c r="K87" s="921"/>
      <c r="L87" s="921"/>
      <c r="M87" s="921"/>
      <c r="N87" s="921"/>
      <c r="O87" s="921"/>
      <c r="P87" s="921"/>
      <c r="Q87" s="921"/>
      <c r="R87" s="921"/>
      <c r="S87" s="921"/>
      <c r="T87" s="921"/>
      <c r="U87" s="921"/>
      <c r="V87" s="921"/>
      <c r="W87" s="921"/>
      <c r="X87" s="921"/>
      <c r="Y87" s="921"/>
      <c r="Z87" s="921"/>
      <c r="AA87" s="921"/>
      <c r="AB87" s="921"/>
    </row>
    <row r="88" spans="1:51" ht="25.5" customHeight="1">
      <c r="A88" s="949"/>
      <c r="B88" s="923"/>
      <c r="C88" s="1740" t="s">
        <v>380</v>
      </c>
      <c r="D88" s="1740"/>
      <c r="E88" s="1752"/>
      <c r="F88" s="872">
        <v>32.374000000000002</v>
      </c>
      <c r="G88" s="872">
        <v>-2.41</v>
      </c>
      <c r="H88" s="924">
        <v>14.24943</v>
      </c>
      <c r="I88" s="874">
        <v>44.213430000000002</v>
      </c>
      <c r="J88" s="921"/>
      <c r="K88" s="921"/>
      <c r="L88" s="921"/>
      <c r="M88" s="921"/>
      <c r="N88" s="921"/>
      <c r="O88" s="921"/>
      <c r="P88" s="921"/>
      <c r="Q88" s="921"/>
      <c r="R88" s="921"/>
      <c r="S88" s="921"/>
      <c r="T88" s="921"/>
      <c r="U88" s="921"/>
      <c r="V88" s="921"/>
      <c r="W88" s="921"/>
      <c r="X88" s="921"/>
      <c r="Y88" s="921"/>
      <c r="Z88" s="921"/>
      <c r="AA88" s="921"/>
      <c r="AB88" s="921"/>
    </row>
    <row r="89" spans="1:51" ht="25.5" customHeight="1" thickBot="1">
      <c r="A89" s="936"/>
      <c r="B89" s="950"/>
      <c r="C89" s="1753" t="s">
        <v>717</v>
      </c>
      <c r="D89" s="1753"/>
      <c r="E89" s="1754"/>
      <c r="F89" s="929">
        <v>0</v>
      </c>
      <c r="G89" s="929">
        <v>-238.42847808494</v>
      </c>
      <c r="H89" s="930">
        <v>-94.790210000000002</v>
      </c>
      <c r="I89" s="908">
        <v>-333.21868808493997</v>
      </c>
      <c r="J89" s="921"/>
      <c r="K89" s="921"/>
      <c r="L89" s="921"/>
      <c r="M89" s="921"/>
      <c r="N89" s="921"/>
      <c r="O89" s="921"/>
      <c r="P89" s="921"/>
      <c r="Q89" s="921"/>
      <c r="R89" s="921"/>
      <c r="S89" s="921"/>
      <c r="T89" s="921"/>
      <c r="U89" s="921"/>
      <c r="V89" s="921"/>
      <c r="W89" s="921"/>
      <c r="X89" s="921"/>
      <c r="Y89" s="921"/>
      <c r="Z89" s="921"/>
      <c r="AA89" s="921"/>
      <c r="AB89" s="921"/>
    </row>
    <row r="90" spans="1:51" ht="25.5" customHeight="1" thickBot="1">
      <c r="A90" s="946">
        <v>15</v>
      </c>
      <c r="B90" s="1750" t="s">
        <v>718</v>
      </c>
      <c r="C90" s="1734" t="s">
        <v>264</v>
      </c>
      <c r="D90" s="1734"/>
      <c r="E90" s="1751"/>
      <c r="F90" s="911">
        <v>295.17</v>
      </c>
      <c r="G90" s="911">
        <v>62.924999999999997</v>
      </c>
      <c r="H90" s="947">
        <v>63.47</v>
      </c>
      <c r="I90" s="913">
        <v>421.565</v>
      </c>
      <c r="J90" s="921"/>
      <c r="K90" s="921"/>
      <c r="L90" s="921"/>
      <c r="M90" s="921"/>
      <c r="N90" s="921"/>
      <c r="O90" s="921"/>
      <c r="P90" s="921"/>
      <c r="Q90" s="921"/>
      <c r="R90" s="921"/>
      <c r="S90" s="921"/>
      <c r="T90" s="921"/>
      <c r="U90" s="921"/>
      <c r="V90" s="921"/>
      <c r="W90" s="921"/>
      <c r="X90" s="921"/>
      <c r="Y90" s="921"/>
      <c r="Z90" s="921"/>
      <c r="AA90" s="921"/>
      <c r="AB90" s="921"/>
    </row>
    <row r="91" spans="1:51" ht="25.5" customHeight="1" thickBot="1">
      <c r="A91" s="946">
        <v>16</v>
      </c>
      <c r="B91" s="1750" t="s">
        <v>384</v>
      </c>
      <c r="C91" s="1734"/>
      <c r="D91" s="1734"/>
      <c r="E91" s="1751"/>
      <c r="F91" s="947">
        <v>181085.484</v>
      </c>
      <c r="G91" s="947">
        <v>75708.607000000004</v>
      </c>
      <c r="H91" s="947">
        <v>14094.269</v>
      </c>
      <c r="I91" s="913">
        <v>270888.36</v>
      </c>
      <c r="J91" s="868"/>
      <c r="K91" s="921"/>
      <c r="L91" s="921"/>
      <c r="M91" s="921"/>
      <c r="N91" s="921"/>
      <c r="O91" s="868"/>
      <c r="P91" s="868"/>
      <c r="Q91" s="868"/>
      <c r="R91" s="868"/>
      <c r="S91" s="868"/>
      <c r="T91" s="868"/>
      <c r="U91" s="868"/>
      <c r="V91" s="868"/>
      <c r="W91" s="868"/>
      <c r="X91" s="868"/>
      <c r="Y91" s="868"/>
      <c r="Z91" s="868"/>
      <c r="AA91" s="868"/>
      <c r="AB91" s="868"/>
      <c r="AC91" s="868"/>
      <c r="AD91" s="868"/>
      <c r="AE91" s="868"/>
      <c r="AF91" s="868"/>
      <c r="AG91" s="868"/>
      <c r="AH91" s="868"/>
      <c r="AI91" s="868"/>
      <c r="AJ91" s="868"/>
      <c r="AK91" s="868"/>
      <c r="AL91" s="868"/>
      <c r="AM91" s="868"/>
      <c r="AN91" s="868"/>
      <c r="AO91" s="868"/>
      <c r="AP91" s="868"/>
      <c r="AQ91" s="868"/>
      <c r="AR91" s="868"/>
      <c r="AS91" s="868"/>
      <c r="AT91" s="868"/>
      <c r="AU91" s="868"/>
      <c r="AV91" s="868"/>
      <c r="AW91" s="868"/>
      <c r="AX91" s="868"/>
      <c r="AY91" s="868"/>
    </row>
    <row r="92" spans="1:51">
      <c r="B92" s="951"/>
      <c r="C92" s="951"/>
      <c r="D92" s="951"/>
      <c r="E92" s="951"/>
    </row>
    <row r="93" spans="1:51" ht="14.25">
      <c r="A93" s="915"/>
      <c r="B93" s="951"/>
      <c r="C93" s="951"/>
      <c r="D93" s="951"/>
      <c r="E93" s="951"/>
    </row>
    <row r="94" spans="1:51">
      <c r="B94" s="951"/>
      <c r="C94" s="951"/>
      <c r="D94" s="951"/>
      <c r="E94" s="951"/>
    </row>
  </sheetData>
  <mergeCells count="89">
    <mergeCell ref="C53:E53"/>
    <mergeCell ref="C54:E54"/>
    <mergeCell ref="C42:E42"/>
    <mergeCell ref="C48:E48"/>
    <mergeCell ref="C49:E49"/>
    <mergeCell ref="C50:E50"/>
    <mergeCell ref="C43:E43"/>
    <mergeCell ref="C45:E45"/>
    <mergeCell ref="C47:E47"/>
    <mergeCell ref="B44:E44"/>
    <mergeCell ref="C46:E46"/>
    <mergeCell ref="C15:E15"/>
    <mergeCell ref="C16:E16"/>
    <mergeCell ref="C18:E18"/>
    <mergeCell ref="C10:E10"/>
    <mergeCell ref="C11:E11"/>
    <mergeCell ref="B17:E17"/>
    <mergeCell ref="B9:E9"/>
    <mergeCell ref="A2:I2"/>
    <mergeCell ref="C12:E12"/>
    <mergeCell ref="C13:E13"/>
    <mergeCell ref="C14:E14"/>
    <mergeCell ref="H4:I4"/>
    <mergeCell ref="B5:E5"/>
    <mergeCell ref="B6:E6"/>
    <mergeCell ref="C7:E7"/>
    <mergeCell ref="B8:E8"/>
    <mergeCell ref="C19:E19"/>
    <mergeCell ref="B29:E29"/>
    <mergeCell ref="C28:E28"/>
    <mergeCell ref="C20:E20"/>
    <mergeCell ref="C21:E21"/>
    <mergeCell ref="C22:E22"/>
    <mergeCell ref="C23:E23"/>
    <mergeCell ref="C24:E24"/>
    <mergeCell ref="C25:E25"/>
    <mergeCell ref="C26:E26"/>
    <mergeCell ref="C27:E27"/>
    <mergeCell ref="C30:E30"/>
    <mergeCell ref="C32:E32"/>
    <mergeCell ref="C35:E35"/>
    <mergeCell ref="C31:E31"/>
    <mergeCell ref="C60:E60"/>
    <mergeCell ref="C36:E36"/>
    <mergeCell ref="C37:E37"/>
    <mergeCell ref="C38:E38"/>
    <mergeCell ref="C33:E33"/>
    <mergeCell ref="C34:E34"/>
    <mergeCell ref="C39:E39"/>
    <mergeCell ref="C51:E51"/>
    <mergeCell ref="C52:E52"/>
    <mergeCell ref="C40:E40"/>
    <mergeCell ref="C41:E41"/>
    <mergeCell ref="C57:E57"/>
    <mergeCell ref="C55:E55"/>
    <mergeCell ref="C59:E59"/>
    <mergeCell ref="C61:E61"/>
    <mergeCell ref="C62:E62"/>
    <mergeCell ref="C63:E63"/>
    <mergeCell ref="B58:E58"/>
    <mergeCell ref="B56:E56"/>
    <mergeCell ref="C80:E80"/>
    <mergeCell ref="B82:E82"/>
    <mergeCell ref="B84:E84"/>
    <mergeCell ref="C64:E64"/>
    <mergeCell ref="C66:E66"/>
    <mergeCell ref="B67:E67"/>
    <mergeCell ref="C69:E69"/>
    <mergeCell ref="B70:E70"/>
    <mergeCell ref="C71:E71"/>
    <mergeCell ref="C77:E77"/>
    <mergeCell ref="B65:E65"/>
    <mergeCell ref="C68:E68"/>
    <mergeCell ref="B91:E91"/>
    <mergeCell ref="C72:E72"/>
    <mergeCell ref="C85:E85"/>
    <mergeCell ref="C87:E87"/>
    <mergeCell ref="C88:E88"/>
    <mergeCell ref="C89:E89"/>
    <mergeCell ref="C73:E73"/>
    <mergeCell ref="C74:E74"/>
    <mergeCell ref="C75:E75"/>
    <mergeCell ref="C76:E76"/>
    <mergeCell ref="B90:E90"/>
    <mergeCell ref="C86:E86"/>
    <mergeCell ref="C79:E79"/>
    <mergeCell ref="C81:E81"/>
    <mergeCell ref="C83:E83"/>
    <mergeCell ref="B78:E78"/>
  </mergeCells>
  <pageMargins left="0.75" right="0.75" top="1" bottom="1" header="0.5" footer="0.5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7"/>
  <sheetViews>
    <sheetView workbookViewId="0">
      <selection activeCell="L15" sqref="L15"/>
    </sheetView>
  </sheetViews>
  <sheetFormatPr defaultColWidth="2.125" defaultRowHeight="12.75"/>
  <cols>
    <col min="1" max="1" width="4.375" style="856" customWidth="1"/>
    <col min="2" max="2" width="1.25" style="857" customWidth="1"/>
    <col min="3" max="3" width="1.875" style="857" customWidth="1"/>
    <col min="4" max="4" width="2.125" style="857" customWidth="1"/>
    <col min="5" max="5" width="47.25" style="857" customWidth="1"/>
    <col min="6" max="6" width="12.125" style="857" bestFit="1" customWidth="1"/>
    <col min="7" max="8" width="11" style="858" bestFit="1" customWidth="1"/>
    <col min="9" max="9" width="12.125" style="858" bestFit="1" customWidth="1"/>
    <col min="10" max="35" width="9" style="858" customWidth="1"/>
    <col min="36" max="252" width="9" style="857" customWidth="1"/>
    <col min="253" max="253" width="5" style="857" customWidth="1"/>
    <col min="254" max="254" width="1.25" style="857" customWidth="1"/>
    <col min="255" max="255" width="1.875" style="857" customWidth="1"/>
    <col min="256" max="16384" width="2.125" style="857"/>
  </cols>
  <sheetData>
    <row r="1" spans="1:35">
      <c r="A1" s="917"/>
      <c r="B1" s="159"/>
      <c r="C1" s="159"/>
      <c r="D1" s="159"/>
      <c r="E1" s="159"/>
      <c r="F1" s="159"/>
      <c r="G1" s="159"/>
      <c r="H1" s="159"/>
      <c r="I1" s="159"/>
    </row>
    <row r="2" spans="1:35" ht="12.75" customHeight="1">
      <c r="A2" s="1744" t="s">
        <v>826</v>
      </c>
      <c r="B2" s="1744"/>
      <c r="C2" s="1744"/>
      <c r="D2" s="1744"/>
      <c r="E2" s="1744"/>
      <c r="F2" s="1744"/>
      <c r="G2" s="1744"/>
      <c r="H2" s="1744"/>
      <c r="I2" s="1744"/>
    </row>
    <row r="3" spans="1:35">
      <c r="A3" s="917"/>
      <c r="B3" s="159"/>
      <c r="C3" s="159"/>
      <c r="D3" s="159"/>
      <c r="E3" s="159"/>
      <c r="F3" s="159"/>
      <c r="G3" s="159"/>
      <c r="H3" s="159"/>
      <c r="I3" s="159"/>
    </row>
    <row r="4" spans="1:35" ht="13.5" customHeight="1" thickBot="1">
      <c r="A4" s="917"/>
      <c r="B4" s="159"/>
      <c r="C4" s="159"/>
      <c r="D4" s="159"/>
      <c r="E4" s="159"/>
      <c r="F4" s="159"/>
      <c r="G4" s="159"/>
      <c r="H4" s="1745" t="s">
        <v>385</v>
      </c>
      <c r="I4" s="1745"/>
    </row>
    <row r="5" spans="1:35" ht="36" customHeight="1" thickBot="1">
      <c r="A5" s="859" t="s">
        <v>289</v>
      </c>
      <c r="B5" s="1746" t="s">
        <v>505</v>
      </c>
      <c r="C5" s="1747"/>
      <c r="D5" s="1747"/>
      <c r="E5" s="1747"/>
      <c r="F5" s="859" t="s">
        <v>5</v>
      </c>
      <c r="G5" s="860" t="s">
        <v>324</v>
      </c>
      <c r="H5" s="861" t="s">
        <v>325</v>
      </c>
      <c r="I5" s="862" t="s">
        <v>8</v>
      </c>
    </row>
    <row r="6" spans="1:35" s="869" customFormat="1">
      <c r="A6" s="863">
        <v>1</v>
      </c>
      <c r="B6" s="1748" t="s">
        <v>408</v>
      </c>
      <c r="C6" s="1748"/>
      <c r="D6" s="1748"/>
      <c r="E6" s="1749"/>
      <c r="F6" s="864">
        <v>22806.5</v>
      </c>
      <c r="G6" s="865">
        <v>10387.987545890001</v>
      </c>
      <c r="H6" s="866">
        <v>1052.2839100000001</v>
      </c>
      <c r="I6" s="867">
        <v>34246.771455889997</v>
      </c>
      <c r="J6" s="868"/>
      <c r="K6" s="868"/>
      <c r="L6" s="868"/>
      <c r="M6" s="868"/>
      <c r="N6" s="868"/>
      <c r="O6" s="868"/>
      <c r="P6" s="868"/>
      <c r="Q6" s="868"/>
      <c r="R6" s="868"/>
      <c r="S6" s="868"/>
      <c r="T6" s="868"/>
      <c r="U6" s="868"/>
      <c r="V6" s="868"/>
      <c r="W6" s="868"/>
      <c r="X6" s="868"/>
      <c r="Y6" s="868"/>
      <c r="Z6" s="868"/>
      <c r="AA6" s="868"/>
      <c r="AB6" s="868"/>
      <c r="AC6" s="868"/>
      <c r="AD6" s="868"/>
      <c r="AE6" s="868"/>
      <c r="AF6" s="868"/>
      <c r="AG6" s="868"/>
      <c r="AH6" s="868"/>
      <c r="AI6" s="868"/>
    </row>
    <row r="7" spans="1:35">
      <c r="A7" s="870"/>
      <c r="B7" s="1738" t="s">
        <v>12</v>
      </c>
      <c r="C7" s="1739"/>
      <c r="D7" s="1739"/>
      <c r="E7" s="1739"/>
      <c r="F7" s="871">
        <v>12485.977000000001</v>
      </c>
      <c r="G7" s="872">
        <v>5785.0682038899995</v>
      </c>
      <c r="H7" s="873">
        <v>751.75072999999998</v>
      </c>
      <c r="I7" s="874">
        <v>19022.79593389</v>
      </c>
    </row>
    <row r="8" spans="1:35">
      <c r="A8" s="870"/>
      <c r="B8" s="1738" t="s">
        <v>14</v>
      </c>
      <c r="C8" s="1739"/>
      <c r="D8" s="1739"/>
      <c r="E8" s="1739"/>
      <c r="F8" s="871">
        <v>1579.204</v>
      </c>
      <c r="G8" s="872">
        <v>793.84940749999976</v>
      </c>
      <c r="H8" s="873">
        <v>119.28003</v>
      </c>
      <c r="I8" s="874">
        <v>2492.3334374999995</v>
      </c>
    </row>
    <row r="9" spans="1:35">
      <c r="A9" s="870"/>
      <c r="B9" s="1738" t="s">
        <v>506</v>
      </c>
      <c r="C9" s="1739"/>
      <c r="D9" s="1739"/>
      <c r="E9" s="1739"/>
      <c r="F9" s="871">
        <v>0.19900000000000001</v>
      </c>
      <c r="G9" s="872">
        <v>0.54966499999999996</v>
      </c>
      <c r="H9" s="873">
        <v>0</v>
      </c>
      <c r="I9" s="874">
        <v>0.74866499999999991</v>
      </c>
    </row>
    <row r="10" spans="1:35">
      <c r="A10" s="870"/>
      <c r="B10" s="1738" t="s">
        <v>23</v>
      </c>
      <c r="C10" s="1739"/>
      <c r="D10" s="1739"/>
      <c r="E10" s="1739"/>
      <c r="F10" s="871">
        <v>10.513</v>
      </c>
      <c r="G10" s="872">
        <v>18.221238</v>
      </c>
      <c r="H10" s="873">
        <v>0.54400000000000004</v>
      </c>
      <c r="I10" s="874">
        <v>29.278238000000002</v>
      </c>
    </row>
    <row r="11" spans="1:35" ht="27.75" customHeight="1">
      <c r="A11" s="875"/>
      <c r="B11" s="1738" t="s">
        <v>507</v>
      </c>
      <c r="C11" s="1739"/>
      <c r="D11" s="1739"/>
      <c r="E11" s="1739"/>
      <c r="F11" s="871">
        <v>8730.607</v>
      </c>
      <c r="G11" s="872">
        <v>3790.2990315000002</v>
      </c>
      <c r="H11" s="873">
        <v>180.70914999999999</v>
      </c>
      <c r="I11" s="874">
        <v>12701.615181500001</v>
      </c>
    </row>
    <row r="12" spans="1:35" s="869" customFormat="1">
      <c r="A12" s="876">
        <v>2</v>
      </c>
      <c r="B12" s="1728" t="s">
        <v>508</v>
      </c>
      <c r="C12" s="1728"/>
      <c r="D12" s="1728"/>
      <c r="E12" s="1729"/>
      <c r="F12" s="877">
        <v>604.58000000000004</v>
      </c>
      <c r="G12" s="878">
        <v>177.68899999999999</v>
      </c>
      <c r="H12" s="879">
        <v>0</v>
      </c>
      <c r="I12" s="874">
        <v>782.26900000000001</v>
      </c>
      <c r="J12" s="868"/>
      <c r="K12" s="868"/>
      <c r="L12" s="868"/>
      <c r="M12" s="868"/>
      <c r="N12" s="868"/>
      <c r="O12" s="868"/>
      <c r="P12" s="868"/>
      <c r="Q12" s="868"/>
      <c r="R12" s="868"/>
      <c r="S12" s="868"/>
      <c r="T12" s="868"/>
      <c r="U12" s="868"/>
      <c r="V12" s="868"/>
      <c r="W12" s="868"/>
      <c r="X12" s="868"/>
      <c r="Y12" s="868"/>
      <c r="Z12" s="868"/>
      <c r="AA12" s="868"/>
      <c r="AB12" s="868"/>
      <c r="AC12" s="868"/>
      <c r="AD12" s="868"/>
      <c r="AE12" s="868"/>
      <c r="AF12" s="868"/>
      <c r="AG12" s="868"/>
      <c r="AH12" s="868"/>
      <c r="AI12" s="868"/>
    </row>
    <row r="13" spans="1:35" ht="27" customHeight="1">
      <c r="A13" s="870"/>
      <c r="B13" s="1738" t="s">
        <v>509</v>
      </c>
      <c r="C13" s="1739"/>
      <c r="D13" s="1739"/>
      <c r="E13" s="1739"/>
      <c r="F13" s="871">
        <v>372.01900000000001</v>
      </c>
      <c r="G13" s="872">
        <v>16.806000000000001</v>
      </c>
      <c r="H13" s="873">
        <v>0</v>
      </c>
      <c r="I13" s="874">
        <v>388.82499999999999</v>
      </c>
    </row>
    <row r="14" spans="1:35" ht="27" customHeight="1">
      <c r="A14" s="870"/>
      <c r="B14" s="1738" t="s">
        <v>510</v>
      </c>
      <c r="C14" s="1739"/>
      <c r="D14" s="1739"/>
      <c r="E14" s="1739"/>
      <c r="F14" s="871">
        <v>82.578000000000003</v>
      </c>
      <c r="G14" s="872">
        <v>160.88300000000001</v>
      </c>
      <c r="H14" s="873">
        <v>0</v>
      </c>
      <c r="I14" s="874">
        <v>243.46100000000001</v>
      </c>
    </row>
    <row r="15" spans="1:35" ht="27" customHeight="1">
      <c r="A15" s="870"/>
      <c r="B15" s="1738" t="s">
        <v>511</v>
      </c>
      <c r="C15" s="1739"/>
      <c r="D15" s="1739"/>
      <c r="E15" s="1739"/>
      <c r="F15" s="871">
        <v>149.983</v>
      </c>
      <c r="G15" s="872">
        <v>0</v>
      </c>
      <c r="H15" s="873">
        <v>0</v>
      </c>
      <c r="I15" s="874">
        <v>149.983</v>
      </c>
    </row>
    <row r="16" spans="1:35" s="869" customFormat="1" ht="27.75" customHeight="1">
      <c r="A16" s="876">
        <v>3</v>
      </c>
      <c r="B16" s="1728" t="s">
        <v>512</v>
      </c>
      <c r="C16" s="1728"/>
      <c r="D16" s="1728"/>
      <c r="E16" s="1729"/>
      <c r="F16" s="877">
        <v>0</v>
      </c>
      <c r="G16" s="878">
        <v>20.384</v>
      </c>
      <c r="H16" s="879">
        <v>0</v>
      </c>
      <c r="I16" s="874">
        <v>20.384</v>
      </c>
      <c r="J16" s="868"/>
      <c r="K16" s="868"/>
      <c r="L16" s="868"/>
      <c r="M16" s="868"/>
      <c r="N16" s="868"/>
      <c r="O16" s="868"/>
      <c r="P16" s="868"/>
      <c r="Q16" s="868"/>
      <c r="R16" s="868"/>
      <c r="S16" s="868"/>
      <c r="T16" s="868"/>
      <c r="U16" s="868"/>
      <c r="V16" s="868"/>
      <c r="W16" s="868"/>
      <c r="X16" s="868"/>
      <c r="Y16" s="868"/>
      <c r="Z16" s="868"/>
      <c r="AA16" s="868"/>
      <c r="AB16" s="868"/>
      <c r="AC16" s="868"/>
      <c r="AD16" s="868"/>
      <c r="AE16" s="868"/>
      <c r="AF16" s="868"/>
      <c r="AG16" s="868"/>
      <c r="AH16" s="868"/>
      <c r="AI16" s="868"/>
    </row>
    <row r="17" spans="1:35" ht="27" customHeight="1">
      <c r="A17" s="870"/>
      <c r="B17" s="1738" t="s">
        <v>101</v>
      </c>
      <c r="C17" s="1739"/>
      <c r="D17" s="1739"/>
      <c r="E17" s="1739"/>
      <c r="F17" s="871">
        <v>0</v>
      </c>
      <c r="G17" s="872">
        <v>20.384</v>
      </c>
      <c r="H17" s="873">
        <v>0</v>
      </c>
      <c r="I17" s="874">
        <v>20.384</v>
      </c>
    </row>
    <row r="18" spans="1:35" s="869" customFormat="1" ht="27.75" customHeight="1">
      <c r="A18" s="876">
        <v>4</v>
      </c>
      <c r="B18" s="1728" t="s">
        <v>514</v>
      </c>
      <c r="C18" s="1728"/>
      <c r="D18" s="1728"/>
      <c r="E18" s="1729"/>
      <c r="F18" s="877">
        <v>0</v>
      </c>
      <c r="G18" s="878">
        <v>0</v>
      </c>
      <c r="H18" s="879">
        <v>0</v>
      </c>
      <c r="I18" s="874">
        <v>0</v>
      </c>
      <c r="J18" s="868"/>
      <c r="K18" s="868"/>
      <c r="L18" s="868"/>
      <c r="M18" s="868"/>
      <c r="N18" s="868"/>
      <c r="O18" s="868"/>
      <c r="P18" s="868"/>
      <c r="Q18" s="868"/>
      <c r="R18" s="868"/>
      <c r="S18" s="868"/>
      <c r="T18" s="868"/>
      <c r="U18" s="868"/>
      <c r="V18" s="868"/>
      <c r="W18" s="868"/>
      <c r="X18" s="868"/>
      <c r="Y18" s="868"/>
      <c r="Z18" s="868"/>
      <c r="AA18" s="868"/>
      <c r="AB18" s="868"/>
      <c r="AC18" s="868"/>
      <c r="AD18" s="868"/>
      <c r="AE18" s="868"/>
      <c r="AF18" s="868"/>
      <c r="AG18" s="868"/>
      <c r="AH18" s="868"/>
      <c r="AI18" s="868"/>
    </row>
    <row r="19" spans="1:35" s="869" customFormat="1" ht="27.75" customHeight="1">
      <c r="A19" s="876">
        <v>5</v>
      </c>
      <c r="B19" s="1728" t="s">
        <v>515</v>
      </c>
      <c r="C19" s="1728"/>
      <c r="D19" s="1728"/>
      <c r="E19" s="1729"/>
      <c r="F19" s="877">
        <v>0</v>
      </c>
      <c r="G19" s="878">
        <v>0</v>
      </c>
      <c r="H19" s="879">
        <v>0</v>
      </c>
      <c r="I19" s="874">
        <v>0</v>
      </c>
      <c r="J19" s="868"/>
      <c r="K19" s="868"/>
      <c r="L19" s="868"/>
      <c r="M19" s="868"/>
      <c r="N19" s="868"/>
      <c r="O19" s="868"/>
      <c r="P19" s="868"/>
      <c r="Q19" s="868"/>
      <c r="R19" s="868"/>
      <c r="S19" s="868"/>
      <c r="T19" s="868"/>
      <c r="U19" s="868"/>
      <c r="V19" s="868"/>
      <c r="W19" s="868"/>
      <c r="X19" s="868"/>
      <c r="Y19" s="868"/>
      <c r="Z19" s="868"/>
      <c r="AA19" s="868"/>
      <c r="AB19" s="868"/>
      <c r="AC19" s="868"/>
      <c r="AD19" s="868"/>
      <c r="AE19" s="868"/>
      <c r="AF19" s="868"/>
      <c r="AG19" s="868"/>
      <c r="AH19" s="868"/>
      <c r="AI19" s="868"/>
    </row>
    <row r="20" spans="1:35" s="869" customFormat="1" ht="27.75" customHeight="1">
      <c r="A20" s="876">
        <v>6</v>
      </c>
      <c r="B20" s="1728" t="s">
        <v>516</v>
      </c>
      <c r="C20" s="1728"/>
      <c r="D20" s="1728"/>
      <c r="E20" s="1729"/>
      <c r="F20" s="877">
        <v>4625.8630000000003</v>
      </c>
      <c r="G20" s="878">
        <v>2263.94</v>
      </c>
      <c r="H20" s="879">
        <v>1517.92626</v>
      </c>
      <c r="I20" s="874">
        <v>8407.7292600000001</v>
      </c>
      <c r="J20" s="868"/>
      <c r="K20" s="868"/>
      <c r="L20" s="868"/>
      <c r="M20" s="868"/>
      <c r="N20" s="868"/>
      <c r="O20" s="868"/>
      <c r="P20" s="868"/>
      <c r="Q20" s="868"/>
      <c r="R20" s="868"/>
      <c r="S20" s="868"/>
      <c r="T20" s="868"/>
      <c r="U20" s="868"/>
      <c r="V20" s="868"/>
      <c r="W20" s="868"/>
      <c r="X20" s="868"/>
      <c r="Y20" s="868"/>
      <c r="Z20" s="868"/>
      <c r="AA20" s="868"/>
      <c r="AB20" s="868"/>
      <c r="AC20" s="868"/>
      <c r="AD20" s="868"/>
      <c r="AE20" s="868"/>
      <c r="AF20" s="868"/>
      <c r="AG20" s="868"/>
      <c r="AH20" s="868"/>
      <c r="AI20" s="868"/>
    </row>
    <row r="21" spans="1:35" ht="27" customHeight="1">
      <c r="A21" s="870"/>
      <c r="B21" s="1738" t="s">
        <v>114</v>
      </c>
      <c r="C21" s="1739"/>
      <c r="D21" s="1739"/>
      <c r="E21" s="1739"/>
      <c r="F21" s="871">
        <v>0</v>
      </c>
      <c r="G21" s="872">
        <v>0</v>
      </c>
      <c r="H21" s="873">
        <v>0</v>
      </c>
      <c r="I21" s="874">
        <v>0</v>
      </c>
    </row>
    <row r="22" spans="1:35" ht="27.75" customHeight="1">
      <c r="A22" s="870"/>
      <c r="B22" s="1738" t="s">
        <v>517</v>
      </c>
      <c r="C22" s="1739"/>
      <c r="D22" s="1739"/>
      <c r="E22" s="1739"/>
      <c r="F22" s="871">
        <v>0</v>
      </c>
      <c r="G22" s="872">
        <v>48.945999999999998</v>
      </c>
      <c r="H22" s="873">
        <v>146.11476000000002</v>
      </c>
      <c r="I22" s="874">
        <v>195.06076000000002</v>
      </c>
    </row>
    <row r="23" spans="1:35" ht="27" customHeight="1">
      <c r="A23" s="870"/>
      <c r="B23" s="1738" t="s">
        <v>518</v>
      </c>
      <c r="C23" s="1739"/>
      <c r="D23" s="1739"/>
      <c r="E23" s="1739"/>
      <c r="F23" s="871">
        <v>1396.279</v>
      </c>
      <c r="G23" s="872">
        <v>2214.9940000000001</v>
      </c>
      <c r="H23" s="873">
        <v>1371.8115</v>
      </c>
      <c r="I23" s="874">
        <v>4983.0844999999999</v>
      </c>
    </row>
    <row r="24" spans="1:35" ht="27" customHeight="1">
      <c r="A24" s="870"/>
      <c r="B24" s="1738" t="s">
        <v>519</v>
      </c>
      <c r="C24" s="1739"/>
      <c r="D24" s="1739"/>
      <c r="E24" s="1739"/>
      <c r="F24" s="871">
        <v>2921.8510000000001</v>
      </c>
      <c r="G24" s="872">
        <v>0</v>
      </c>
      <c r="H24" s="873">
        <v>0</v>
      </c>
      <c r="I24" s="874">
        <v>2921.8510000000001</v>
      </c>
    </row>
    <row r="25" spans="1:35" ht="27" customHeight="1">
      <c r="A25" s="870"/>
      <c r="B25" s="1738" t="s">
        <v>520</v>
      </c>
      <c r="C25" s="1739"/>
      <c r="D25" s="1739"/>
      <c r="E25" s="1739"/>
      <c r="F25" s="871">
        <v>307.733</v>
      </c>
      <c r="G25" s="872">
        <v>0</v>
      </c>
      <c r="H25" s="873">
        <v>0</v>
      </c>
      <c r="I25" s="874">
        <v>307.733</v>
      </c>
    </row>
    <row r="26" spans="1:35" s="869" customFormat="1">
      <c r="A26" s="876">
        <v>7</v>
      </c>
      <c r="B26" s="1728" t="s">
        <v>521</v>
      </c>
      <c r="C26" s="1728"/>
      <c r="D26" s="1728"/>
      <c r="E26" s="1729"/>
      <c r="F26" s="877">
        <v>19159.875</v>
      </c>
      <c r="G26" s="878">
        <v>8266.5807809999988</v>
      </c>
      <c r="H26" s="880">
        <v>1933.89681</v>
      </c>
      <c r="I26" s="874">
        <v>29360.352590999999</v>
      </c>
      <c r="J26" s="868"/>
      <c r="K26" s="868"/>
      <c r="L26" s="868"/>
      <c r="M26" s="868"/>
      <c r="N26" s="868"/>
      <c r="O26" s="868"/>
      <c r="P26" s="868"/>
      <c r="Q26" s="868"/>
      <c r="R26" s="868"/>
      <c r="S26" s="868"/>
      <c r="T26" s="868"/>
      <c r="U26" s="868"/>
      <c r="V26" s="868"/>
      <c r="W26" s="868"/>
      <c r="X26" s="868"/>
      <c r="Y26" s="868"/>
      <c r="Z26" s="868"/>
      <c r="AA26" s="868"/>
      <c r="AB26" s="868"/>
      <c r="AC26" s="868"/>
      <c r="AD26" s="868"/>
      <c r="AE26" s="868"/>
      <c r="AF26" s="868"/>
      <c r="AG26" s="868"/>
      <c r="AH26" s="868"/>
      <c r="AI26" s="868"/>
    </row>
    <row r="27" spans="1:35" ht="27" customHeight="1">
      <c r="A27" s="870"/>
      <c r="B27" s="1738" t="s">
        <v>522</v>
      </c>
      <c r="C27" s="1739"/>
      <c r="D27" s="1739"/>
      <c r="E27" s="1739"/>
      <c r="F27" s="871">
        <v>7043.54</v>
      </c>
      <c r="G27" s="872">
        <v>2288.3850000000002</v>
      </c>
      <c r="H27" s="873">
        <v>460.00400000000002</v>
      </c>
      <c r="I27" s="874">
        <v>9791.9290000000001</v>
      </c>
    </row>
    <row r="28" spans="1:35" ht="27" customHeight="1">
      <c r="A28" s="870"/>
      <c r="B28" s="1738" t="s">
        <v>523</v>
      </c>
      <c r="C28" s="1739"/>
      <c r="D28" s="1739"/>
      <c r="E28" s="1739"/>
      <c r="F28" s="871">
        <v>11061.001</v>
      </c>
      <c r="G28" s="872">
        <v>5617.4227809999993</v>
      </c>
      <c r="H28" s="873">
        <v>1421.9</v>
      </c>
      <c r="I28" s="874">
        <v>18100.323780999999</v>
      </c>
    </row>
    <row r="29" spans="1:35" ht="27" customHeight="1">
      <c r="A29" s="870"/>
      <c r="B29" s="1738" t="s">
        <v>524</v>
      </c>
      <c r="C29" s="1739"/>
      <c r="D29" s="1739"/>
      <c r="E29" s="1739"/>
      <c r="F29" s="871">
        <v>0</v>
      </c>
      <c r="G29" s="872">
        <v>6.0000000000000001E-3</v>
      </c>
      <c r="H29" s="873">
        <v>0</v>
      </c>
      <c r="I29" s="874">
        <v>6.0000000000000001E-3</v>
      </c>
    </row>
    <row r="30" spans="1:35" ht="27" customHeight="1">
      <c r="A30" s="870"/>
      <c r="B30" s="1738" t="s">
        <v>525</v>
      </c>
      <c r="C30" s="1739"/>
      <c r="D30" s="1739"/>
      <c r="E30" s="1739"/>
      <c r="F30" s="871">
        <v>583.60599999999999</v>
      </c>
      <c r="G30" s="872">
        <v>177.53</v>
      </c>
      <c r="H30" s="873">
        <v>5.6349999999999998</v>
      </c>
      <c r="I30" s="874">
        <v>766.77099999999996</v>
      </c>
    </row>
    <row r="31" spans="1:35" ht="27" customHeight="1">
      <c r="A31" s="870"/>
      <c r="B31" s="1730" t="s">
        <v>526</v>
      </c>
      <c r="C31" s="1731"/>
      <c r="D31" s="1731"/>
      <c r="E31" s="1731"/>
      <c r="F31" s="871">
        <v>307.733</v>
      </c>
      <c r="G31" s="872">
        <v>0</v>
      </c>
      <c r="H31" s="873">
        <v>0</v>
      </c>
      <c r="I31" s="874">
        <v>307.733</v>
      </c>
    </row>
    <row r="32" spans="1:35" ht="27" customHeight="1">
      <c r="A32" s="870"/>
      <c r="B32" s="1738" t="s">
        <v>527</v>
      </c>
      <c r="C32" s="1739"/>
      <c r="D32" s="1739"/>
      <c r="E32" s="1739"/>
      <c r="F32" s="871">
        <v>5.1890000000000001</v>
      </c>
      <c r="G32" s="872">
        <v>30.308</v>
      </c>
      <c r="H32" s="873">
        <v>8.5340000000000007</v>
      </c>
      <c r="I32" s="874">
        <v>44.030999999999999</v>
      </c>
    </row>
    <row r="33" spans="1:35" ht="27" customHeight="1">
      <c r="A33" s="870"/>
      <c r="B33" s="1738" t="s">
        <v>528</v>
      </c>
      <c r="C33" s="1739"/>
      <c r="D33" s="1739"/>
      <c r="E33" s="1739"/>
      <c r="F33" s="871">
        <v>3.476</v>
      </c>
      <c r="G33" s="872">
        <v>25.585999999999999</v>
      </c>
      <c r="H33" s="873">
        <v>0.85063</v>
      </c>
      <c r="I33" s="874">
        <v>29.91263</v>
      </c>
    </row>
    <row r="34" spans="1:35" ht="27" customHeight="1">
      <c r="A34" s="870"/>
      <c r="B34" s="1738" t="s">
        <v>529</v>
      </c>
      <c r="C34" s="1739"/>
      <c r="D34" s="1739"/>
      <c r="E34" s="1739"/>
      <c r="F34" s="871">
        <v>152.98099999999999</v>
      </c>
      <c r="G34" s="872">
        <v>125.021</v>
      </c>
      <c r="H34" s="873">
        <v>36.973179999999999</v>
      </c>
      <c r="I34" s="874">
        <v>314.97517999999997</v>
      </c>
    </row>
    <row r="35" spans="1:35" ht="27" customHeight="1">
      <c r="A35" s="870"/>
      <c r="B35" s="1738" t="s">
        <v>724</v>
      </c>
      <c r="C35" s="1739"/>
      <c r="D35" s="1739"/>
      <c r="E35" s="1739"/>
      <c r="F35" s="871">
        <v>2.3490000000000002</v>
      </c>
      <c r="G35" s="872">
        <v>2.3220000000000001</v>
      </c>
      <c r="H35" s="873">
        <v>0</v>
      </c>
      <c r="I35" s="874">
        <v>4.6710000000000003</v>
      </c>
    </row>
    <row r="36" spans="1:35" s="869" customFormat="1">
      <c r="A36" s="876">
        <v>8</v>
      </c>
      <c r="B36" s="1728" t="s">
        <v>531</v>
      </c>
      <c r="C36" s="1728"/>
      <c r="D36" s="1728"/>
      <c r="E36" s="1729"/>
      <c r="F36" s="877">
        <v>0</v>
      </c>
      <c r="G36" s="878">
        <v>0</v>
      </c>
      <c r="H36" s="879">
        <v>0</v>
      </c>
      <c r="I36" s="874">
        <v>0</v>
      </c>
      <c r="J36" s="868"/>
      <c r="K36" s="868"/>
      <c r="L36" s="868"/>
      <c r="M36" s="868"/>
      <c r="N36" s="868"/>
      <c r="O36" s="868"/>
      <c r="P36" s="868"/>
      <c r="Q36" s="868"/>
      <c r="R36" s="868"/>
      <c r="S36" s="868"/>
      <c r="T36" s="868"/>
      <c r="U36" s="868"/>
      <c r="V36" s="868"/>
      <c r="W36" s="868"/>
      <c r="X36" s="868"/>
      <c r="Y36" s="868"/>
      <c r="Z36" s="868"/>
      <c r="AA36" s="868"/>
      <c r="AB36" s="868"/>
      <c r="AC36" s="868"/>
      <c r="AD36" s="868"/>
      <c r="AE36" s="868"/>
      <c r="AF36" s="868"/>
      <c r="AG36" s="868"/>
      <c r="AH36" s="868"/>
      <c r="AI36" s="868"/>
    </row>
    <row r="37" spans="1:35" s="869" customFormat="1">
      <c r="A37" s="876">
        <v>9</v>
      </c>
      <c r="B37" s="1728" t="s">
        <v>532</v>
      </c>
      <c r="C37" s="1728"/>
      <c r="D37" s="1728"/>
      <c r="E37" s="1729"/>
      <c r="F37" s="877">
        <v>20035.687999999998</v>
      </c>
      <c r="G37" s="878">
        <v>6326.769624999999</v>
      </c>
      <c r="H37" s="879">
        <v>5610.1701399999993</v>
      </c>
      <c r="I37" s="874">
        <v>31972.627765000001</v>
      </c>
      <c r="J37" s="868"/>
      <c r="K37" s="868"/>
      <c r="L37" s="868"/>
      <c r="M37" s="868"/>
      <c r="N37" s="868"/>
      <c r="O37" s="868"/>
      <c r="P37" s="868"/>
      <c r="Q37" s="868"/>
      <c r="R37" s="868"/>
      <c r="S37" s="868"/>
      <c r="T37" s="868"/>
      <c r="U37" s="868"/>
      <c r="V37" s="868"/>
      <c r="W37" s="868"/>
      <c r="X37" s="868"/>
      <c r="Y37" s="868"/>
      <c r="Z37" s="868"/>
      <c r="AA37" s="868"/>
      <c r="AB37" s="868"/>
      <c r="AC37" s="868"/>
      <c r="AD37" s="868"/>
      <c r="AE37" s="868"/>
      <c r="AF37" s="868"/>
      <c r="AG37" s="868"/>
      <c r="AH37" s="868"/>
      <c r="AI37" s="868"/>
    </row>
    <row r="38" spans="1:35" s="884" customFormat="1">
      <c r="A38" s="870"/>
      <c r="B38" s="1738" t="s">
        <v>533</v>
      </c>
      <c r="C38" s="1739"/>
      <c r="D38" s="1739"/>
      <c r="E38" s="1739"/>
      <c r="F38" s="881">
        <v>673.81600000000003</v>
      </c>
      <c r="G38" s="882">
        <v>383.28988299999997</v>
      </c>
      <c r="H38" s="883">
        <v>249.02884</v>
      </c>
      <c r="I38" s="874">
        <v>1306.1347229999999</v>
      </c>
      <c r="J38" s="868"/>
      <c r="K38" s="868"/>
      <c r="L38" s="868"/>
      <c r="M38" s="868"/>
      <c r="N38" s="868"/>
      <c r="O38" s="868"/>
      <c r="P38" s="868"/>
      <c r="Q38" s="868"/>
      <c r="R38" s="868"/>
      <c r="S38" s="868"/>
      <c r="T38" s="868"/>
      <c r="U38" s="868"/>
      <c r="V38" s="868"/>
      <c r="W38" s="868"/>
      <c r="X38" s="868"/>
      <c r="Y38" s="868"/>
      <c r="Z38" s="868"/>
      <c r="AA38" s="868"/>
      <c r="AB38" s="868"/>
      <c r="AC38" s="868"/>
      <c r="AD38" s="868"/>
      <c r="AE38" s="868"/>
      <c r="AF38" s="868"/>
      <c r="AG38" s="868"/>
      <c r="AH38" s="868"/>
      <c r="AI38" s="868"/>
    </row>
    <row r="39" spans="1:35">
      <c r="A39" s="870"/>
      <c r="B39" s="885"/>
      <c r="C39" s="1743" t="s">
        <v>31</v>
      </c>
      <c r="D39" s="1740"/>
      <c r="E39" s="1738"/>
      <c r="F39" s="871">
        <v>680.00199999999995</v>
      </c>
      <c r="G39" s="872">
        <v>384.67088299999995</v>
      </c>
      <c r="H39" s="873">
        <v>249.41283999999999</v>
      </c>
      <c r="I39" s="874">
        <v>1314.0857229999999</v>
      </c>
    </row>
    <row r="40" spans="1:35" ht="27" customHeight="1">
      <c r="A40" s="870"/>
      <c r="B40" s="885"/>
      <c r="C40" s="1740" t="s">
        <v>725</v>
      </c>
      <c r="D40" s="1740" t="s">
        <v>132</v>
      </c>
      <c r="E40" s="1738"/>
      <c r="F40" s="871">
        <v>-6.1859999999999999</v>
      </c>
      <c r="G40" s="872">
        <v>-1.381</v>
      </c>
      <c r="H40" s="873">
        <v>-0.38400000000000001</v>
      </c>
      <c r="I40" s="874">
        <v>-7.9509999999999996</v>
      </c>
    </row>
    <row r="41" spans="1:35">
      <c r="A41" s="870"/>
      <c r="B41" s="1738" t="s">
        <v>535</v>
      </c>
      <c r="C41" s="1739"/>
      <c r="D41" s="1739"/>
      <c r="E41" s="1739"/>
      <c r="F41" s="871">
        <v>18287.278999999999</v>
      </c>
      <c r="G41" s="872">
        <v>5140.1817419999988</v>
      </c>
      <c r="H41" s="873">
        <v>1066.5143</v>
      </c>
      <c r="I41" s="874">
        <v>24493.975041999998</v>
      </c>
    </row>
    <row r="42" spans="1:35">
      <c r="A42" s="870"/>
      <c r="B42" s="885"/>
      <c r="C42" s="1743" t="s">
        <v>33</v>
      </c>
      <c r="D42" s="1740"/>
      <c r="E42" s="1738"/>
      <c r="F42" s="871">
        <v>18378.074000000001</v>
      </c>
      <c r="G42" s="872">
        <v>5146.4327419999991</v>
      </c>
      <c r="H42" s="873">
        <v>1066.5883000000001</v>
      </c>
      <c r="I42" s="874">
        <v>24591.095042000001</v>
      </c>
    </row>
    <row r="43" spans="1:35" ht="26.25" customHeight="1">
      <c r="A43" s="870"/>
      <c r="B43" s="885"/>
      <c r="C43" s="1740" t="s">
        <v>726</v>
      </c>
      <c r="D43" s="1740"/>
      <c r="E43" s="1738"/>
      <c r="F43" s="871">
        <v>-90.795000000000002</v>
      </c>
      <c r="G43" s="872">
        <v>-6.2510000000000003</v>
      </c>
      <c r="H43" s="873">
        <v>-7.3999999999999996E-2</v>
      </c>
      <c r="I43" s="874">
        <v>-97.12</v>
      </c>
    </row>
    <row r="44" spans="1:35" ht="27" customHeight="1">
      <c r="A44" s="870"/>
      <c r="B44" s="1738" t="s">
        <v>727</v>
      </c>
      <c r="C44" s="1739"/>
      <c r="D44" s="1739"/>
      <c r="E44" s="1739"/>
      <c r="F44" s="871">
        <v>56.13</v>
      </c>
      <c r="G44" s="872">
        <v>91.338999999999999</v>
      </c>
      <c r="H44" s="873">
        <v>2.5720000000000001</v>
      </c>
      <c r="I44" s="880">
        <v>150.041</v>
      </c>
    </row>
    <row r="45" spans="1:35" ht="27" customHeight="1">
      <c r="A45" s="870"/>
      <c r="B45" s="885"/>
      <c r="C45" s="1739" t="s">
        <v>728</v>
      </c>
      <c r="D45" s="1739"/>
      <c r="E45" s="1739"/>
      <c r="F45" s="871">
        <v>56.13</v>
      </c>
      <c r="G45" s="872">
        <v>91.338999999999999</v>
      </c>
      <c r="H45" s="873">
        <v>2.5720000000000001</v>
      </c>
      <c r="I45" s="874">
        <v>150.041</v>
      </c>
    </row>
    <row r="46" spans="1:35">
      <c r="A46" s="870"/>
      <c r="B46" s="1738" t="s">
        <v>539</v>
      </c>
      <c r="C46" s="1739"/>
      <c r="D46" s="1739"/>
      <c r="E46" s="1739"/>
      <c r="F46" s="871">
        <v>190.435</v>
      </c>
      <c r="G46" s="872">
        <v>4.1000000000000002E-2</v>
      </c>
      <c r="H46" s="873">
        <v>4207.6729999999998</v>
      </c>
      <c r="I46" s="874">
        <v>4398.1490000000003</v>
      </c>
    </row>
    <row r="47" spans="1:35">
      <c r="A47" s="870"/>
      <c r="B47" s="885"/>
      <c r="C47" s="1739" t="s">
        <v>540</v>
      </c>
      <c r="D47" s="1739"/>
      <c r="E47" s="1739"/>
      <c r="F47" s="871">
        <v>190.441</v>
      </c>
      <c r="G47" s="872">
        <v>4.1000000000000002E-2</v>
      </c>
      <c r="H47" s="873">
        <v>4214.5060000000003</v>
      </c>
      <c r="I47" s="874">
        <v>4404.9880000000003</v>
      </c>
    </row>
    <row r="48" spans="1:35" ht="27" customHeight="1">
      <c r="A48" s="870"/>
      <c r="B48" s="885"/>
      <c r="C48" s="1740" t="s">
        <v>541</v>
      </c>
      <c r="D48" s="1740" t="s">
        <v>132</v>
      </c>
      <c r="E48" s="1738"/>
      <c r="F48" s="871">
        <v>-6.0000000000000001E-3</v>
      </c>
      <c r="G48" s="872">
        <v>0</v>
      </c>
      <c r="H48" s="873">
        <v>-6.8330000000000002</v>
      </c>
      <c r="I48" s="874">
        <v>-6.8390000000000004</v>
      </c>
    </row>
    <row r="49" spans="1:9">
      <c r="A49" s="870"/>
      <c r="B49" s="1738" t="s">
        <v>542</v>
      </c>
      <c r="C49" s="1739"/>
      <c r="D49" s="1739"/>
      <c r="E49" s="1739"/>
      <c r="F49" s="871">
        <v>769.4</v>
      </c>
      <c r="G49" s="872">
        <v>20.021000000000001</v>
      </c>
      <c r="H49" s="873">
        <v>0</v>
      </c>
      <c r="I49" s="874">
        <v>789.42100000000005</v>
      </c>
    </row>
    <row r="50" spans="1:9">
      <c r="A50" s="870"/>
      <c r="B50" s="885"/>
      <c r="C50" s="1739" t="s">
        <v>543</v>
      </c>
      <c r="D50" s="1739"/>
      <c r="E50" s="1739"/>
      <c r="F50" s="871">
        <v>771.62300000000005</v>
      </c>
      <c r="G50" s="872">
        <v>20.039000000000001</v>
      </c>
      <c r="H50" s="873">
        <v>0</v>
      </c>
      <c r="I50" s="874">
        <v>791.66200000000003</v>
      </c>
    </row>
    <row r="51" spans="1:9">
      <c r="A51" s="870"/>
      <c r="B51" s="885"/>
      <c r="C51" s="1740" t="s">
        <v>544</v>
      </c>
      <c r="D51" s="1740"/>
      <c r="E51" s="1738"/>
      <c r="F51" s="871">
        <v>-9.2999999999999999E-2</v>
      </c>
      <c r="G51" s="872">
        <v>-2E-3</v>
      </c>
      <c r="H51" s="873">
        <v>0</v>
      </c>
      <c r="I51" s="874">
        <v>-9.5000000000000001E-2</v>
      </c>
    </row>
    <row r="52" spans="1:9" ht="27" customHeight="1">
      <c r="A52" s="870"/>
      <c r="B52" s="885"/>
      <c r="C52" s="1740" t="s">
        <v>545</v>
      </c>
      <c r="D52" s="1740" t="s">
        <v>132</v>
      </c>
      <c r="E52" s="1738"/>
      <c r="F52" s="871">
        <v>-2.13</v>
      </c>
      <c r="G52" s="872">
        <v>-1.6E-2</v>
      </c>
      <c r="H52" s="873">
        <v>0</v>
      </c>
      <c r="I52" s="874">
        <v>-2.1459999999999999</v>
      </c>
    </row>
    <row r="53" spans="1:9">
      <c r="A53" s="870"/>
      <c r="B53" s="1738" t="s">
        <v>546</v>
      </c>
      <c r="C53" s="1739"/>
      <c r="D53" s="1739"/>
      <c r="E53" s="1739"/>
      <c r="F53" s="871">
        <v>0.184</v>
      </c>
      <c r="G53" s="872">
        <v>0.54100000000000004</v>
      </c>
      <c r="H53" s="873">
        <v>0</v>
      </c>
      <c r="I53" s="874">
        <v>0.72499999999999998</v>
      </c>
    </row>
    <row r="54" spans="1:9">
      <c r="A54" s="870"/>
      <c r="B54" s="885"/>
      <c r="C54" s="1739" t="s">
        <v>547</v>
      </c>
      <c r="D54" s="1739"/>
      <c r="E54" s="1739"/>
      <c r="F54" s="871">
        <v>0.186</v>
      </c>
      <c r="G54" s="872">
        <v>0.54300000000000004</v>
      </c>
      <c r="H54" s="873">
        <v>0</v>
      </c>
      <c r="I54" s="874">
        <v>0.72899999999999998</v>
      </c>
    </row>
    <row r="55" spans="1:9" ht="27" customHeight="1">
      <c r="A55" s="870"/>
      <c r="B55" s="885"/>
      <c r="C55" s="1740" t="s">
        <v>140</v>
      </c>
      <c r="D55" s="1740"/>
      <c r="E55" s="1738"/>
      <c r="F55" s="871">
        <v>0</v>
      </c>
      <c r="G55" s="872">
        <v>-2E-3</v>
      </c>
      <c r="H55" s="873">
        <v>0</v>
      </c>
      <c r="I55" s="874">
        <v>-2E-3</v>
      </c>
    </row>
    <row r="56" spans="1:9" ht="27" customHeight="1">
      <c r="A56" s="870"/>
      <c r="B56" s="885"/>
      <c r="C56" s="1740" t="s">
        <v>548</v>
      </c>
      <c r="D56" s="1740" t="s">
        <v>132</v>
      </c>
      <c r="E56" s="1738"/>
      <c r="F56" s="871">
        <v>-2E-3</v>
      </c>
      <c r="G56" s="872">
        <v>0</v>
      </c>
      <c r="H56" s="873">
        <v>0</v>
      </c>
      <c r="I56" s="874">
        <v>-2E-3</v>
      </c>
    </row>
    <row r="57" spans="1:9">
      <c r="A57" s="870"/>
      <c r="B57" s="1738" t="s">
        <v>549</v>
      </c>
      <c r="C57" s="1739"/>
      <c r="D57" s="1739"/>
      <c r="E57" s="1739"/>
      <c r="F57" s="871">
        <v>5.7000000000000002E-2</v>
      </c>
      <c r="G57" s="872">
        <v>0</v>
      </c>
      <c r="H57" s="873">
        <v>0</v>
      </c>
      <c r="I57" s="874">
        <v>5.7000000000000002E-2</v>
      </c>
    </row>
    <row r="58" spans="1:9">
      <c r="A58" s="870"/>
      <c r="B58" s="885"/>
      <c r="C58" s="1739" t="s">
        <v>550</v>
      </c>
      <c r="D58" s="1739"/>
      <c r="E58" s="1739"/>
      <c r="F58" s="871">
        <v>6.3E-2</v>
      </c>
      <c r="G58" s="872">
        <v>0</v>
      </c>
      <c r="H58" s="873">
        <v>0</v>
      </c>
      <c r="I58" s="874">
        <v>6.3E-2</v>
      </c>
    </row>
    <row r="59" spans="1:9">
      <c r="A59" s="870"/>
      <c r="B59" s="885"/>
      <c r="C59" s="1740" t="s">
        <v>551</v>
      </c>
      <c r="D59" s="1740" t="s">
        <v>132</v>
      </c>
      <c r="E59" s="1738"/>
      <c r="F59" s="871">
        <v>-6.0000000000000001E-3</v>
      </c>
      <c r="G59" s="872">
        <v>0</v>
      </c>
      <c r="H59" s="873">
        <v>0</v>
      </c>
      <c r="I59" s="874">
        <v>-6.0000000000000001E-3</v>
      </c>
    </row>
    <row r="60" spans="1:9">
      <c r="A60" s="870"/>
      <c r="B60" s="1738" t="s">
        <v>552</v>
      </c>
      <c r="C60" s="1739"/>
      <c r="D60" s="1739"/>
      <c r="E60" s="1739"/>
      <c r="F60" s="871">
        <v>0.251</v>
      </c>
      <c r="G60" s="872">
        <v>58.616</v>
      </c>
      <c r="H60" s="873">
        <v>3.964</v>
      </c>
      <c r="I60" s="874">
        <v>62.831000000000003</v>
      </c>
    </row>
    <row r="61" spans="1:9">
      <c r="A61" s="870"/>
      <c r="B61" s="885"/>
      <c r="C61" s="1739" t="s">
        <v>553</v>
      </c>
      <c r="D61" s="1739"/>
      <c r="E61" s="1739"/>
      <c r="F61" s="871">
        <v>0.25600000000000001</v>
      </c>
      <c r="G61" s="872">
        <v>60.363</v>
      </c>
      <c r="H61" s="873">
        <v>4.01</v>
      </c>
      <c r="I61" s="874">
        <v>64.629000000000005</v>
      </c>
    </row>
    <row r="62" spans="1:9" ht="27" customHeight="1">
      <c r="A62" s="870"/>
      <c r="B62" s="885"/>
      <c r="C62" s="1740" t="s">
        <v>554</v>
      </c>
      <c r="D62" s="1740"/>
      <c r="E62" s="1738"/>
      <c r="F62" s="871">
        <v>0</v>
      </c>
      <c r="G62" s="872">
        <v>-0.10299999999999999</v>
      </c>
      <c r="H62" s="873">
        <v>0</v>
      </c>
      <c r="I62" s="874">
        <v>-0.10299999999999999</v>
      </c>
    </row>
    <row r="63" spans="1:9" ht="27" customHeight="1">
      <c r="A63" s="870"/>
      <c r="B63" s="885"/>
      <c r="C63" s="1740" t="s">
        <v>555</v>
      </c>
      <c r="D63" s="1740" t="s">
        <v>132</v>
      </c>
      <c r="E63" s="1738"/>
      <c r="F63" s="871">
        <v>-5.0000000000000001E-3</v>
      </c>
      <c r="G63" s="872">
        <v>-1.6439999999999999</v>
      </c>
      <c r="H63" s="873">
        <v>-4.5999999999999999E-2</v>
      </c>
      <c r="I63" s="874">
        <v>-1.6950000000000001</v>
      </c>
    </row>
    <row r="64" spans="1:9" ht="27" customHeight="1">
      <c r="A64" s="870"/>
      <c r="B64" s="1738" t="s">
        <v>729</v>
      </c>
      <c r="C64" s="1739"/>
      <c r="D64" s="1739"/>
      <c r="E64" s="1739"/>
      <c r="F64" s="871">
        <v>0</v>
      </c>
      <c r="G64" s="872">
        <v>599.38199999999995</v>
      </c>
      <c r="H64" s="873">
        <v>80.418000000000006</v>
      </c>
      <c r="I64" s="874">
        <v>679.8</v>
      </c>
    </row>
    <row r="65" spans="1:35" ht="27" customHeight="1">
      <c r="A65" s="870"/>
      <c r="B65" s="885"/>
      <c r="C65" s="1739" t="s">
        <v>730</v>
      </c>
      <c r="D65" s="1739"/>
      <c r="E65" s="1739"/>
      <c r="F65" s="871">
        <v>0</v>
      </c>
      <c r="G65" s="872">
        <v>599.38199999999995</v>
      </c>
      <c r="H65" s="873">
        <v>81.23</v>
      </c>
      <c r="I65" s="874">
        <v>680.61199999999997</v>
      </c>
    </row>
    <row r="66" spans="1:35" ht="27" customHeight="1">
      <c r="A66" s="870"/>
      <c r="B66" s="885"/>
      <c r="C66" s="1740" t="s">
        <v>731</v>
      </c>
      <c r="D66" s="1740" t="s">
        <v>132</v>
      </c>
      <c r="E66" s="1738"/>
      <c r="F66" s="871">
        <v>0</v>
      </c>
      <c r="G66" s="872">
        <v>0</v>
      </c>
      <c r="H66" s="873">
        <v>-0.81200000000000006</v>
      </c>
      <c r="I66" s="874">
        <v>-0.81200000000000006</v>
      </c>
    </row>
    <row r="67" spans="1:35" ht="27" customHeight="1">
      <c r="A67" s="870"/>
      <c r="B67" s="1738" t="s">
        <v>732</v>
      </c>
      <c r="C67" s="1739"/>
      <c r="D67" s="1739"/>
      <c r="E67" s="1739"/>
      <c r="F67" s="871">
        <v>1.2110000000000001</v>
      </c>
      <c r="G67" s="872">
        <v>0</v>
      </c>
      <c r="H67" s="873">
        <v>0</v>
      </c>
      <c r="I67" s="874">
        <v>1.2110000000000001</v>
      </c>
    </row>
    <row r="68" spans="1:35" ht="27" customHeight="1">
      <c r="A68" s="870"/>
      <c r="B68" s="885"/>
      <c r="C68" s="1739" t="s">
        <v>733</v>
      </c>
      <c r="D68" s="1739"/>
      <c r="E68" s="1739"/>
      <c r="F68" s="871">
        <v>1.625</v>
      </c>
      <c r="G68" s="872">
        <v>0</v>
      </c>
      <c r="H68" s="873">
        <v>0</v>
      </c>
      <c r="I68" s="874">
        <v>1.625</v>
      </c>
    </row>
    <row r="69" spans="1:35" ht="27.75" customHeight="1">
      <c r="A69" s="870"/>
      <c r="B69" s="885"/>
      <c r="C69" s="1740" t="s">
        <v>734</v>
      </c>
      <c r="D69" s="1740"/>
      <c r="E69" s="1738"/>
      <c r="F69" s="871">
        <v>-8.0000000000000002E-3</v>
      </c>
      <c r="G69" s="872">
        <v>0</v>
      </c>
      <c r="H69" s="873">
        <v>0</v>
      </c>
      <c r="I69" s="874">
        <v>-8.0000000000000002E-3</v>
      </c>
    </row>
    <row r="70" spans="1:35" ht="27" customHeight="1">
      <c r="A70" s="870"/>
      <c r="B70" s="885"/>
      <c r="C70" s="1740" t="s">
        <v>735</v>
      </c>
      <c r="D70" s="1740" t="s">
        <v>132</v>
      </c>
      <c r="E70" s="1738"/>
      <c r="F70" s="871">
        <v>-0.40600000000000003</v>
      </c>
      <c r="G70" s="872">
        <v>0</v>
      </c>
      <c r="H70" s="873">
        <v>0</v>
      </c>
      <c r="I70" s="874">
        <v>-0.40600000000000003</v>
      </c>
    </row>
    <row r="71" spans="1:35" ht="27" customHeight="1">
      <c r="A71" s="870"/>
      <c r="B71" s="1730" t="s">
        <v>736</v>
      </c>
      <c r="C71" s="1731"/>
      <c r="D71" s="1731"/>
      <c r="E71" s="1731"/>
      <c r="F71" s="871">
        <v>0</v>
      </c>
      <c r="G71" s="872">
        <v>0.13500000000000001</v>
      </c>
      <c r="H71" s="873">
        <v>0</v>
      </c>
      <c r="I71" s="874">
        <v>0.13500000000000001</v>
      </c>
    </row>
    <row r="72" spans="1:35" ht="27" customHeight="1">
      <c r="A72" s="870"/>
      <c r="B72" s="885"/>
      <c r="C72" s="1731" t="s">
        <v>737</v>
      </c>
      <c r="D72" s="1731"/>
      <c r="E72" s="1731"/>
      <c r="F72" s="871">
        <v>0</v>
      </c>
      <c r="G72" s="872">
        <v>0.13500000000000001</v>
      </c>
      <c r="H72" s="873">
        <v>0</v>
      </c>
      <c r="I72" s="874">
        <v>0.13500000000000001</v>
      </c>
    </row>
    <row r="73" spans="1:35" ht="27" customHeight="1">
      <c r="A73" s="870"/>
      <c r="B73" s="1730" t="s">
        <v>562</v>
      </c>
      <c r="C73" s="1731"/>
      <c r="D73" s="1731"/>
      <c r="E73" s="1731"/>
      <c r="F73" s="871">
        <v>56.924999999999997</v>
      </c>
      <c r="G73" s="872">
        <v>33.222999999999999</v>
      </c>
      <c r="H73" s="873">
        <v>0</v>
      </c>
      <c r="I73" s="874">
        <v>90.147999999999996</v>
      </c>
    </row>
    <row r="74" spans="1:35" ht="27" customHeight="1">
      <c r="A74" s="870"/>
      <c r="B74" s="885"/>
      <c r="C74" s="1731" t="s">
        <v>563</v>
      </c>
      <c r="D74" s="1731"/>
      <c r="E74" s="1731"/>
      <c r="F74" s="871">
        <v>83.171000000000006</v>
      </c>
      <c r="G74" s="872">
        <v>72</v>
      </c>
      <c r="H74" s="873">
        <v>85.367000000000004</v>
      </c>
      <c r="I74" s="874">
        <v>240.53800000000001</v>
      </c>
    </row>
    <row r="75" spans="1:35" ht="27" customHeight="1">
      <c r="A75" s="870"/>
      <c r="B75" s="886"/>
      <c r="C75" s="1740" t="s">
        <v>564</v>
      </c>
      <c r="D75" s="1740" t="s">
        <v>132</v>
      </c>
      <c r="E75" s="1738"/>
      <c r="F75" s="871">
        <v>-26.245999999999999</v>
      </c>
      <c r="G75" s="872">
        <v>-38.777000000000001</v>
      </c>
      <c r="H75" s="873">
        <v>-85.367000000000004</v>
      </c>
      <c r="I75" s="874">
        <v>-150.38999999999999</v>
      </c>
    </row>
    <row r="76" spans="1:35" s="869" customFormat="1">
      <c r="A76" s="876">
        <v>10</v>
      </c>
      <c r="B76" s="1729" t="s">
        <v>565</v>
      </c>
      <c r="C76" s="1742"/>
      <c r="D76" s="1742"/>
      <c r="E76" s="1742"/>
      <c r="F76" s="877">
        <v>112034.31200000001</v>
      </c>
      <c r="G76" s="878">
        <v>47059.432891370001</v>
      </c>
      <c r="H76" s="878">
        <v>3092.0606600000001</v>
      </c>
      <c r="I76" s="874">
        <v>162185.80555136999</v>
      </c>
      <c r="J76" s="868"/>
      <c r="K76" s="868"/>
      <c r="L76" s="868"/>
      <c r="M76" s="868"/>
      <c r="N76" s="868"/>
      <c r="O76" s="868"/>
      <c r="P76" s="868"/>
      <c r="Q76" s="868"/>
      <c r="R76" s="868"/>
      <c r="S76" s="868"/>
      <c r="T76" s="868"/>
      <c r="U76" s="868"/>
      <c r="V76" s="868"/>
      <c r="W76" s="868"/>
      <c r="X76" s="868"/>
      <c r="Y76" s="868"/>
      <c r="Z76" s="868"/>
      <c r="AA76" s="868"/>
      <c r="AB76" s="868"/>
      <c r="AC76" s="868"/>
      <c r="AD76" s="868"/>
      <c r="AE76" s="868"/>
      <c r="AF76" s="868"/>
      <c r="AG76" s="868"/>
      <c r="AH76" s="868"/>
      <c r="AI76" s="868"/>
    </row>
    <row r="77" spans="1:35" s="891" customFormat="1">
      <c r="A77" s="887"/>
      <c r="B77" s="1738" t="s">
        <v>566</v>
      </c>
      <c r="C77" s="1739"/>
      <c r="D77" s="1739"/>
      <c r="E77" s="1739"/>
      <c r="F77" s="888">
        <v>65595.385999999999</v>
      </c>
      <c r="G77" s="889">
        <v>27106.466241000002</v>
      </c>
      <c r="H77" s="890">
        <v>1531.9955199999999</v>
      </c>
      <c r="I77" s="874">
        <v>94233.847760999997</v>
      </c>
      <c r="J77" s="868"/>
      <c r="K77" s="868"/>
      <c r="L77" s="868"/>
      <c r="M77" s="868"/>
      <c r="N77" s="868"/>
      <c r="O77" s="868"/>
      <c r="P77" s="868"/>
      <c r="Q77" s="868"/>
      <c r="R77" s="868"/>
      <c r="S77" s="868"/>
      <c r="T77" s="868"/>
      <c r="U77" s="868"/>
    </row>
    <row r="78" spans="1:35">
      <c r="A78" s="887"/>
      <c r="B78" s="892"/>
      <c r="C78" s="1738" t="s">
        <v>567</v>
      </c>
      <c r="D78" s="1741"/>
      <c r="E78" s="1741"/>
      <c r="F78" s="893">
        <v>68900.297000000006</v>
      </c>
      <c r="G78" s="894">
        <v>27727.851598999998</v>
      </c>
      <c r="H78" s="895">
        <v>1575.6116000000002</v>
      </c>
      <c r="I78" s="896">
        <v>98203.760198999997</v>
      </c>
    </row>
    <row r="79" spans="1:35" ht="27" customHeight="1">
      <c r="A79" s="870"/>
      <c r="B79" s="885"/>
      <c r="C79" s="1740" t="s">
        <v>568</v>
      </c>
      <c r="D79" s="1740"/>
      <c r="E79" s="1738"/>
      <c r="F79" s="871">
        <v>-148.10499999999999</v>
      </c>
      <c r="G79" s="872">
        <v>-108.2322885</v>
      </c>
      <c r="H79" s="873">
        <v>-6.9487700000000006</v>
      </c>
      <c r="I79" s="874">
        <v>-263.28605849999997</v>
      </c>
    </row>
    <row r="80" spans="1:35" ht="27" customHeight="1">
      <c r="A80" s="870"/>
      <c r="B80" s="885"/>
      <c r="C80" s="1740" t="s">
        <v>569</v>
      </c>
      <c r="D80" s="1740" t="s">
        <v>132</v>
      </c>
      <c r="E80" s="1738"/>
      <c r="F80" s="871">
        <v>-3156.806</v>
      </c>
      <c r="G80" s="872">
        <v>-513.15306950000002</v>
      </c>
      <c r="H80" s="873">
        <v>-36.667310000000001</v>
      </c>
      <c r="I80" s="874">
        <v>-3706.6263795000004</v>
      </c>
    </row>
    <row r="81" spans="1:9">
      <c r="A81" s="870"/>
      <c r="B81" s="1738" t="s">
        <v>570</v>
      </c>
      <c r="C81" s="1739"/>
      <c r="D81" s="1739"/>
      <c r="E81" s="1739"/>
      <c r="F81" s="871">
        <v>104.53100000000001</v>
      </c>
      <c r="G81" s="872">
        <v>17.221</v>
      </c>
      <c r="H81" s="873">
        <v>0</v>
      </c>
      <c r="I81" s="874">
        <v>121.752</v>
      </c>
    </row>
    <row r="82" spans="1:9">
      <c r="A82" s="870"/>
      <c r="B82" s="885"/>
      <c r="C82" s="1740" t="s">
        <v>571</v>
      </c>
      <c r="D82" s="1740"/>
      <c r="E82" s="1738"/>
      <c r="F82" s="871">
        <v>104.642</v>
      </c>
      <c r="G82" s="872">
        <v>17.376000000000001</v>
      </c>
      <c r="H82" s="873">
        <v>0</v>
      </c>
      <c r="I82" s="874">
        <v>122.018</v>
      </c>
    </row>
    <row r="83" spans="1:9" ht="27" customHeight="1">
      <c r="A83" s="870"/>
      <c r="B83" s="885"/>
      <c r="C83" s="1740" t="s">
        <v>572</v>
      </c>
      <c r="D83" s="1740"/>
      <c r="E83" s="1738"/>
      <c r="F83" s="871">
        <v>-2.5000000000000001E-2</v>
      </c>
      <c r="G83" s="872">
        <v>-0.155</v>
      </c>
      <c r="H83" s="873">
        <v>0</v>
      </c>
      <c r="I83" s="874">
        <v>-0.18</v>
      </c>
    </row>
    <row r="84" spans="1:9" ht="27" customHeight="1">
      <c r="A84" s="870"/>
      <c r="B84" s="886"/>
      <c r="C84" s="1740" t="s">
        <v>573</v>
      </c>
      <c r="D84" s="1740" t="s">
        <v>132</v>
      </c>
      <c r="E84" s="1738"/>
      <c r="F84" s="871">
        <v>-8.5999999999999993E-2</v>
      </c>
      <c r="G84" s="872">
        <v>0</v>
      </c>
      <c r="H84" s="873">
        <v>0</v>
      </c>
      <c r="I84" s="874">
        <v>-8.5999999999999993E-2</v>
      </c>
    </row>
    <row r="85" spans="1:9" ht="27" customHeight="1">
      <c r="A85" s="870"/>
      <c r="B85" s="1738" t="s">
        <v>738</v>
      </c>
      <c r="C85" s="1739"/>
      <c r="D85" s="1739"/>
      <c r="E85" s="1739"/>
      <c r="F85" s="871">
        <v>83.685000000000002</v>
      </c>
      <c r="G85" s="872">
        <v>29.324000000000002</v>
      </c>
      <c r="H85" s="873">
        <v>0.83901999999999999</v>
      </c>
      <c r="I85" s="874">
        <v>113.84802000000001</v>
      </c>
    </row>
    <row r="86" spans="1:9" ht="27" customHeight="1">
      <c r="A86" s="870"/>
      <c r="B86" s="885"/>
      <c r="C86" s="1740" t="s">
        <v>739</v>
      </c>
      <c r="D86" s="1740"/>
      <c r="E86" s="1738"/>
      <c r="F86" s="871">
        <v>87.137</v>
      </c>
      <c r="G86" s="872">
        <v>29.760999999999999</v>
      </c>
      <c r="H86" s="873">
        <v>0.84802</v>
      </c>
      <c r="I86" s="874">
        <v>117.74602</v>
      </c>
    </row>
    <row r="87" spans="1:9" ht="27" customHeight="1">
      <c r="A87" s="870"/>
      <c r="B87" s="885"/>
      <c r="C87" s="1740" t="s">
        <v>740</v>
      </c>
      <c r="D87" s="1740"/>
      <c r="E87" s="1738"/>
      <c r="F87" s="871">
        <v>-0.184</v>
      </c>
      <c r="G87" s="872">
        <v>-0.125</v>
      </c>
      <c r="H87" s="873">
        <v>0</v>
      </c>
      <c r="I87" s="874">
        <v>-0.309</v>
      </c>
    </row>
    <row r="88" spans="1:9" ht="27" customHeight="1">
      <c r="A88" s="870"/>
      <c r="B88" s="885"/>
      <c r="C88" s="1740" t="s">
        <v>741</v>
      </c>
      <c r="D88" s="1740" t="s">
        <v>132</v>
      </c>
      <c r="E88" s="1738"/>
      <c r="F88" s="871">
        <v>-3.2679999999999998</v>
      </c>
      <c r="G88" s="872">
        <v>-0.312</v>
      </c>
      <c r="H88" s="873">
        <v>-8.9999999999999993E-3</v>
      </c>
      <c r="I88" s="874">
        <v>-3.589</v>
      </c>
    </row>
    <row r="89" spans="1:9">
      <c r="A89" s="870"/>
      <c r="B89" s="1730" t="s">
        <v>578</v>
      </c>
      <c r="C89" s="1731"/>
      <c r="D89" s="1731"/>
      <c r="E89" s="1731"/>
      <c r="F89" s="871">
        <v>44398.207999999999</v>
      </c>
      <c r="G89" s="872">
        <v>16960.969044789999</v>
      </c>
      <c r="H89" s="873">
        <v>1443.15743</v>
      </c>
      <c r="I89" s="874">
        <v>62802.334474789997</v>
      </c>
    </row>
    <row r="90" spans="1:9">
      <c r="A90" s="870"/>
      <c r="B90" s="885"/>
      <c r="C90" s="1740" t="s">
        <v>420</v>
      </c>
      <c r="D90" s="1740"/>
      <c r="E90" s="1738"/>
      <c r="F90" s="871">
        <v>44828.991999999998</v>
      </c>
      <c r="G90" s="872">
        <v>17373.831498429998</v>
      </c>
      <c r="H90" s="873">
        <v>1482.0791999999999</v>
      </c>
      <c r="I90" s="874">
        <v>63684.90269843</v>
      </c>
    </row>
    <row r="91" spans="1:9" ht="27" customHeight="1">
      <c r="A91" s="870"/>
      <c r="B91" s="885"/>
      <c r="C91" s="1740" t="s">
        <v>579</v>
      </c>
      <c r="D91" s="1740"/>
      <c r="E91" s="1738"/>
      <c r="F91" s="871">
        <v>-218.87899999999999</v>
      </c>
      <c r="G91" s="872">
        <v>-115.98412364000001</v>
      </c>
      <c r="H91" s="873">
        <v>-7.9341699999999999</v>
      </c>
      <c r="I91" s="874">
        <v>-342.79729363999996</v>
      </c>
    </row>
    <row r="92" spans="1:9" ht="27" customHeight="1">
      <c r="A92" s="870"/>
      <c r="B92" s="885"/>
      <c r="C92" s="1740" t="s">
        <v>580</v>
      </c>
      <c r="D92" s="1740" t="s">
        <v>132</v>
      </c>
      <c r="E92" s="1738"/>
      <c r="F92" s="871">
        <v>-211.905</v>
      </c>
      <c r="G92" s="872">
        <v>-296.87833000000001</v>
      </c>
      <c r="H92" s="873">
        <v>-30.987599999999997</v>
      </c>
      <c r="I92" s="874">
        <v>-539.77093000000002</v>
      </c>
    </row>
    <row r="93" spans="1:9" ht="27" customHeight="1">
      <c r="A93" s="897"/>
      <c r="B93" s="1730" t="s">
        <v>720</v>
      </c>
      <c r="C93" s="1731"/>
      <c r="D93" s="1731"/>
      <c r="E93" s="1731"/>
      <c r="F93" s="871">
        <v>1.101</v>
      </c>
      <c r="G93" s="872">
        <v>45.494999999999997</v>
      </c>
      <c r="H93" s="873">
        <v>0</v>
      </c>
      <c r="I93" s="874">
        <v>46.595999999999997</v>
      </c>
    </row>
    <row r="94" spans="1:9" ht="27" customHeight="1">
      <c r="A94" s="870"/>
      <c r="B94" s="885"/>
      <c r="C94" s="1740" t="s">
        <v>721</v>
      </c>
      <c r="D94" s="1740"/>
      <c r="E94" s="1738"/>
      <c r="F94" s="871">
        <v>1.1719999999999999</v>
      </c>
      <c r="G94" s="872">
        <v>60.170999999999999</v>
      </c>
      <c r="H94" s="873">
        <v>0</v>
      </c>
      <c r="I94" s="874">
        <v>61.343000000000004</v>
      </c>
    </row>
    <row r="95" spans="1:9" ht="27" customHeight="1">
      <c r="A95" s="870"/>
      <c r="B95" s="885"/>
      <c r="C95" s="1740" t="s">
        <v>722</v>
      </c>
      <c r="D95" s="1740"/>
      <c r="E95" s="1738"/>
      <c r="F95" s="871">
        <v>-7.0999999999999994E-2</v>
      </c>
      <c r="G95" s="872">
        <v>-14.676</v>
      </c>
      <c r="H95" s="873">
        <v>0</v>
      </c>
      <c r="I95" s="874">
        <v>-14.747</v>
      </c>
    </row>
    <row r="96" spans="1:9" ht="27" customHeight="1">
      <c r="A96" s="870"/>
      <c r="B96" s="1738" t="s">
        <v>582</v>
      </c>
      <c r="C96" s="1739"/>
      <c r="D96" s="1739"/>
      <c r="E96" s="1739"/>
      <c r="F96" s="871">
        <v>3.109</v>
      </c>
      <c r="G96" s="872">
        <v>101.608</v>
      </c>
      <c r="H96" s="873">
        <v>0</v>
      </c>
      <c r="I96" s="874">
        <v>104.717</v>
      </c>
    </row>
    <row r="97" spans="1:35" ht="27" customHeight="1">
      <c r="A97" s="870"/>
      <c r="B97" s="885"/>
      <c r="C97" s="1740" t="s">
        <v>583</v>
      </c>
      <c r="D97" s="1740"/>
      <c r="E97" s="1738"/>
      <c r="F97" s="871">
        <v>3.109</v>
      </c>
      <c r="G97" s="872">
        <v>104.25</v>
      </c>
      <c r="H97" s="873">
        <v>0</v>
      </c>
      <c r="I97" s="874">
        <v>107.35899999999999</v>
      </c>
    </row>
    <row r="98" spans="1:35" ht="27" customHeight="1">
      <c r="A98" s="870"/>
      <c r="B98" s="886"/>
      <c r="C98" s="1740" t="s">
        <v>734</v>
      </c>
      <c r="D98" s="1740"/>
      <c r="E98" s="1738"/>
      <c r="F98" s="871">
        <v>0</v>
      </c>
      <c r="G98" s="872">
        <v>-2.6419999999999999</v>
      </c>
      <c r="H98" s="873">
        <v>0</v>
      </c>
      <c r="I98" s="874">
        <v>-2.6419999999999999</v>
      </c>
    </row>
    <row r="99" spans="1:35" ht="27" customHeight="1">
      <c r="A99" s="870"/>
      <c r="B99" s="1730" t="s">
        <v>742</v>
      </c>
      <c r="C99" s="1731"/>
      <c r="D99" s="1731"/>
      <c r="E99" s="1731"/>
      <c r="F99" s="871">
        <v>0</v>
      </c>
      <c r="G99" s="872">
        <v>124.051</v>
      </c>
      <c r="H99" s="873">
        <v>0</v>
      </c>
      <c r="I99" s="874">
        <v>124.051</v>
      </c>
    </row>
    <row r="100" spans="1:35" ht="27" customHeight="1">
      <c r="A100" s="870"/>
      <c r="B100" s="885"/>
      <c r="C100" s="1730" t="s">
        <v>743</v>
      </c>
      <c r="D100" s="1731"/>
      <c r="E100" s="1731"/>
      <c r="F100" s="871">
        <v>0</v>
      </c>
      <c r="G100" s="872">
        <v>126.17100000000001</v>
      </c>
      <c r="H100" s="873">
        <v>0</v>
      </c>
      <c r="I100" s="874">
        <v>126.17100000000001</v>
      </c>
    </row>
    <row r="101" spans="1:35" ht="27" customHeight="1">
      <c r="A101" s="870"/>
      <c r="B101" s="885"/>
      <c r="C101" s="1740" t="s">
        <v>744</v>
      </c>
      <c r="D101" s="1740"/>
      <c r="E101" s="1738"/>
      <c r="F101" s="871">
        <v>0</v>
      </c>
      <c r="G101" s="872">
        <v>-0.88600000000000001</v>
      </c>
      <c r="H101" s="873">
        <v>0</v>
      </c>
      <c r="I101" s="874">
        <v>-0.88600000000000001</v>
      </c>
    </row>
    <row r="102" spans="1:35" ht="27" customHeight="1">
      <c r="A102" s="870"/>
      <c r="B102" s="885"/>
      <c r="C102" s="1740" t="s">
        <v>745</v>
      </c>
      <c r="D102" s="1740" t="s">
        <v>132</v>
      </c>
      <c r="E102" s="1738"/>
      <c r="F102" s="871">
        <v>0</v>
      </c>
      <c r="G102" s="872">
        <v>-1.234</v>
      </c>
      <c r="H102" s="873">
        <v>0</v>
      </c>
      <c r="I102" s="874">
        <v>-1.234</v>
      </c>
    </row>
    <row r="103" spans="1:35">
      <c r="A103" s="870"/>
      <c r="B103" s="1738" t="s">
        <v>746</v>
      </c>
      <c r="C103" s="1739"/>
      <c r="D103" s="1739"/>
      <c r="E103" s="1739"/>
      <c r="F103" s="871">
        <v>8.7999999999999995E-2</v>
      </c>
      <c r="G103" s="872">
        <v>0</v>
      </c>
      <c r="H103" s="873">
        <v>1.085</v>
      </c>
      <c r="I103" s="874">
        <v>1.173</v>
      </c>
    </row>
    <row r="104" spans="1:35" ht="18.75" customHeight="1">
      <c r="A104" s="870"/>
      <c r="B104" s="885"/>
      <c r="C104" s="1740" t="s">
        <v>747</v>
      </c>
      <c r="D104" s="1740"/>
      <c r="E104" s="1738"/>
      <c r="F104" s="871">
        <v>8.7999999999999995E-2</v>
      </c>
      <c r="G104" s="872">
        <v>0</v>
      </c>
      <c r="H104" s="873">
        <v>1.1080000000000001</v>
      </c>
      <c r="I104" s="874">
        <v>1.196</v>
      </c>
    </row>
    <row r="105" spans="1:35" ht="13.5" customHeight="1">
      <c r="A105" s="870"/>
      <c r="B105" s="885"/>
      <c r="C105" s="1740" t="s">
        <v>748</v>
      </c>
      <c r="D105" s="1740"/>
      <c r="E105" s="1738"/>
      <c r="F105" s="871">
        <v>0</v>
      </c>
      <c r="G105" s="872">
        <v>0</v>
      </c>
      <c r="H105" s="873">
        <v>-6.0000000000000001E-3</v>
      </c>
      <c r="I105" s="874">
        <v>-6.0000000000000001E-3</v>
      </c>
    </row>
    <row r="106" spans="1:35" ht="27" customHeight="1">
      <c r="A106" s="870"/>
      <c r="B106" s="885"/>
      <c r="C106" s="1740" t="s">
        <v>749</v>
      </c>
      <c r="D106" s="1740" t="s">
        <v>132</v>
      </c>
      <c r="E106" s="1738"/>
      <c r="F106" s="871">
        <v>0</v>
      </c>
      <c r="G106" s="872">
        <v>0</v>
      </c>
      <c r="H106" s="873">
        <v>-1.7000000000000001E-2</v>
      </c>
      <c r="I106" s="874">
        <v>-1.7000000000000001E-2</v>
      </c>
    </row>
    <row r="107" spans="1:35" ht="27" customHeight="1">
      <c r="A107" s="870"/>
      <c r="B107" s="1730" t="s">
        <v>591</v>
      </c>
      <c r="C107" s="1731"/>
      <c r="D107" s="1731"/>
      <c r="E107" s="1731"/>
      <c r="F107" s="871">
        <v>2770.6120000000001</v>
      </c>
      <c r="G107" s="872">
        <v>2750.8123355799999</v>
      </c>
      <c r="H107" s="873">
        <v>117.90669</v>
      </c>
      <c r="I107" s="874">
        <v>5639.3310255799997</v>
      </c>
    </row>
    <row r="108" spans="1:35" ht="27" customHeight="1">
      <c r="A108" s="870"/>
      <c r="B108" s="885"/>
      <c r="C108" s="1730" t="s">
        <v>592</v>
      </c>
      <c r="D108" s="1731"/>
      <c r="E108" s="1731"/>
      <c r="F108" s="871">
        <v>11985.880999999999</v>
      </c>
      <c r="G108" s="872">
        <v>5502.1249735800002</v>
      </c>
      <c r="H108" s="873">
        <v>763.46381000000008</v>
      </c>
      <c r="I108" s="874">
        <v>18251.469783579996</v>
      </c>
    </row>
    <row r="109" spans="1:35" ht="27" customHeight="1">
      <c r="A109" s="870"/>
      <c r="B109" s="885"/>
      <c r="C109" s="1740" t="s">
        <v>593</v>
      </c>
      <c r="D109" s="1740" t="s">
        <v>132</v>
      </c>
      <c r="E109" s="1738"/>
      <c r="F109" s="871">
        <v>-9215.2690000000002</v>
      </c>
      <c r="G109" s="872">
        <v>-2751.3126380000003</v>
      </c>
      <c r="H109" s="873">
        <v>-645.55711999999994</v>
      </c>
      <c r="I109" s="874">
        <v>-12612.138757999999</v>
      </c>
    </row>
    <row r="110" spans="1:35">
      <c r="A110" s="870"/>
      <c r="B110" s="1730" t="s">
        <v>594</v>
      </c>
      <c r="C110" s="1731"/>
      <c r="D110" s="1731"/>
      <c r="E110" s="1731"/>
      <c r="F110" s="871">
        <v>-920.83</v>
      </c>
      <c r="G110" s="872">
        <v>-61.744720000000001</v>
      </c>
      <c r="H110" s="873">
        <v>-2.923</v>
      </c>
      <c r="I110" s="874">
        <v>-985.49771999999996</v>
      </c>
    </row>
    <row r="111" spans="1:35" ht="40.5" customHeight="1">
      <c r="A111" s="870"/>
      <c r="B111" s="1730" t="s">
        <v>595</v>
      </c>
      <c r="C111" s="1731"/>
      <c r="D111" s="1731"/>
      <c r="E111" s="1731"/>
      <c r="F111" s="871">
        <v>-1.581</v>
      </c>
      <c r="G111" s="872">
        <v>-14.76901</v>
      </c>
      <c r="H111" s="873">
        <v>0</v>
      </c>
      <c r="I111" s="874">
        <v>-16.350010000000001</v>
      </c>
    </row>
    <row r="112" spans="1:35" s="869" customFormat="1">
      <c r="A112" s="876">
        <v>11</v>
      </c>
      <c r="B112" s="1728" t="s">
        <v>596</v>
      </c>
      <c r="C112" s="1728"/>
      <c r="D112" s="1728"/>
      <c r="E112" s="1729"/>
      <c r="F112" s="877">
        <v>802.14</v>
      </c>
      <c r="G112" s="878">
        <v>426.88091437999998</v>
      </c>
      <c r="H112" s="879">
        <v>49.678280000000001</v>
      </c>
      <c r="I112" s="874">
        <v>1278.6991943800001</v>
      </c>
      <c r="J112" s="868"/>
      <c r="K112" s="868"/>
      <c r="L112" s="868"/>
      <c r="M112" s="868"/>
      <c r="N112" s="868"/>
      <c r="O112" s="868"/>
      <c r="P112" s="868"/>
      <c r="Q112" s="868"/>
      <c r="R112" s="868"/>
      <c r="S112" s="868"/>
      <c r="T112" s="868"/>
      <c r="U112" s="868"/>
      <c r="V112" s="868"/>
      <c r="W112" s="868"/>
      <c r="X112" s="868"/>
      <c r="Y112" s="868"/>
      <c r="Z112" s="868"/>
      <c r="AA112" s="868"/>
      <c r="AB112" s="868"/>
      <c r="AC112" s="868"/>
      <c r="AD112" s="868"/>
      <c r="AE112" s="868"/>
      <c r="AF112" s="868"/>
      <c r="AG112" s="868"/>
      <c r="AH112" s="868"/>
      <c r="AI112" s="868"/>
    </row>
    <row r="113" spans="1:35" ht="27" customHeight="1">
      <c r="A113" s="870"/>
      <c r="B113" s="1730" t="s">
        <v>597</v>
      </c>
      <c r="C113" s="1731"/>
      <c r="D113" s="1731"/>
      <c r="E113" s="1731"/>
      <c r="F113" s="871">
        <v>327.07499999999999</v>
      </c>
      <c r="G113" s="872">
        <v>124.07320805000001</v>
      </c>
      <c r="H113" s="873">
        <v>22.010900000000003</v>
      </c>
      <c r="I113" s="874">
        <v>473.15910805000004</v>
      </c>
    </row>
    <row r="114" spans="1:35" ht="27" customHeight="1">
      <c r="A114" s="870"/>
      <c r="B114" s="1730" t="s">
        <v>598</v>
      </c>
      <c r="C114" s="1731"/>
      <c r="D114" s="1731"/>
      <c r="E114" s="1731"/>
      <c r="F114" s="871">
        <v>160.41800000000001</v>
      </c>
      <c r="G114" s="872">
        <v>93.303185499999998</v>
      </c>
      <c r="H114" s="873">
        <v>6.1930800000000001</v>
      </c>
      <c r="I114" s="874">
        <v>259.9142655</v>
      </c>
    </row>
    <row r="115" spans="1:35" ht="27" customHeight="1">
      <c r="A115" s="870"/>
      <c r="B115" s="1730" t="s">
        <v>599</v>
      </c>
      <c r="C115" s="1731"/>
      <c r="D115" s="1731"/>
      <c r="E115" s="1731"/>
      <c r="F115" s="871">
        <v>259.99400000000003</v>
      </c>
      <c r="G115" s="872">
        <v>186.334</v>
      </c>
      <c r="H115" s="873">
        <v>19.214310000000001</v>
      </c>
      <c r="I115" s="874">
        <v>465.54230999999999</v>
      </c>
    </row>
    <row r="116" spans="1:35" ht="27" customHeight="1">
      <c r="A116" s="870"/>
      <c r="B116" s="1730" t="s">
        <v>600</v>
      </c>
      <c r="C116" s="1731"/>
      <c r="D116" s="1731"/>
      <c r="E116" s="1731"/>
      <c r="F116" s="871">
        <v>13.337999999999999</v>
      </c>
      <c r="G116" s="872">
        <v>1E-3</v>
      </c>
      <c r="H116" s="873">
        <v>1.27</v>
      </c>
      <c r="I116" s="874">
        <v>14.609</v>
      </c>
    </row>
    <row r="117" spans="1:35" ht="27" customHeight="1">
      <c r="A117" s="870"/>
      <c r="B117" s="1730" t="s">
        <v>218</v>
      </c>
      <c r="C117" s="1731"/>
      <c r="D117" s="1731"/>
      <c r="E117" s="1731"/>
      <c r="F117" s="871">
        <v>0</v>
      </c>
      <c r="G117" s="872">
        <v>21.734000000000002</v>
      </c>
      <c r="H117" s="873">
        <v>0</v>
      </c>
      <c r="I117" s="874">
        <v>21.734000000000002</v>
      </c>
    </row>
    <row r="118" spans="1:35" ht="27" customHeight="1">
      <c r="A118" s="870"/>
      <c r="B118" s="1730" t="s">
        <v>601</v>
      </c>
      <c r="C118" s="1731"/>
      <c r="D118" s="1731"/>
      <c r="E118" s="1731"/>
      <c r="F118" s="871">
        <v>27.367000000000001</v>
      </c>
      <c r="G118" s="872">
        <v>0</v>
      </c>
      <c r="H118" s="873">
        <v>0.995</v>
      </c>
      <c r="I118" s="874">
        <v>28.361999999999998</v>
      </c>
    </row>
    <row r="119" spans="1:35" ht="27" customHeight="1">
      <c r="A119" s="870"/>
      <c r="B119" s="1730" t="s">
        <v>771</v>
      </c>
      <c r="C119" s="1731"/>
      <c r="D119" s="1731"/>
      <c r="E119" s="1731"/>
      <c r="F119" s="871">
        <v>11.852</v>
      </c>
      <c r="G119" s="872">
        <v>2.9060000000000001</v>
      </c>
      <c r="H119" s="873">
        <v>0</v>
      </c>
      <c r="I119" s="874">
        <v>14.757999999999999</v>
      </c>
    </row>
    <row r="120" spans="1:35" ht="17.25" customHeight="1">
      <c r="A120" s="870"/>
      <c r="B120" s="1730" t="s">
        <v>750</v>
      </c>
      <c r="C120" s="1731"/>
      <c r="D120" s="1731"/>
      <c r="E120" s="1731"/>
      <c r="F120" s="871">
        <v>0</v>
      </c>
      <c r="G120" s="872">
        <v>0.41499999999999998</v>
      </c>
      <c r="H120" s="873">
        <v>0</v>
      </c>
      <c r="I120" s="874">
        <v>0.41499999999999998</v>
      </c>
    </row>
    <row r="121" spans="1:35" ht="27" customHeight="1">
      <c r="A121" s="870"/>
      <c r="B121" s="1730" t="s">
        <v>604</v>
      </c>
      <c r="C121" s="1731"/>
      <c r="D121" s="1731"/>
      <c r="E121" s="1731"/>
      <c r="F121" s="871">
        <v>1.2589999999999999</v>
      </c>
      <c r="G121" s="872">
        <v>0.437029</v>
      </c>
      <c r="H121" s="873">
        <v>0.03</v>
      </c>
      <c r="I121" s="874">
        <v>1.726029</v>
      </c>
    </row>
    <row r="122" spans="1:35" ht="27" customHeight="1">
      <c r="A122" s="870"/>
      <c r="B122" s="1771" t="s">
        <v>219</v>
      </c>
      <c r="C122" s="1772"/>
      <c r="D122" s="1772"/>
      <c r="E122" s="1773"/>
      <c r="F122" s="871">
        <v>0.442</v>
      </c>
      <c r="G122" s="872">
        <v>0</v>
      </c>
      <c r="H122" s="873">
        <v>0</v>
      </c>
      <c r="I122" s="874">
        <v>0.442</v>
      </c>
    </row>
    <row r="123" spans="1:35" ht="27" customHeight="1">
      <c r="A123" s="870"/>
      <c r="B123" s="1730" t="s">
        <v>605</v>
      </c>
      <c r="C123" s="1731"/>
      <c r="D123" s="1731"/>
      <c r="E123" s="1731"/>
      <c r="F123" s="871">
        <v>0.39500000000000002</v>
      </c>
      <c r="G123" s="872">
        <v>-2.3225081700000008</v>
      </c>
      <c r="H123" s="873">
        <v>-3.5010000000002039E-2</v>
      </c>
      <c r="I123" s="874">
        <v>-1.9625181700000029</v>
      </c>
    </row>
    <row r="124" spans="1:35" s="869" customFormat="1" ht="27" customHeight="1">
      <c r="A124" s="876">
        <v>12</v>
      </c>
      <c r="B124" s="1728" t="s">
        <v>606</v>
      </c>
      <c r="C124" s="1728"/>
      <c r="D124" s="1728"/>
      <c r="E124" s="1729"/>
      <c r="F124" s="877">
        <v>179.792</v>
      </c>
      <c r="G124" s="878">
        <v>0</v>
      </c>
      <c r="H124" s="879">
        <v>251.60599999999999</v>
      </c>
      <c r="I124" s="874">
        <v>431.39800000000002</v>
      </c>
      <c r="J124" s="868"/>
      <c r="K124" s="868"/>
      <c r="L124" s="868"/>
      <c r="M124" s="868"/>
      <c r="N124" s="868"/>
      <c r="O124" s="868"/>
      <c r="P124" s="868"/>
      <c r="Q124" s="868"/>
      <c r="R124" s="868"/>
      <c r="S124" s="868"/>
      <c r="T124" s="868"/>
      <c r="U124" s="868"/>
      <c r="V124" s="868"/>
      <c r="W124" s="868"/>
      <c r="X124" s="868"/>
      <c r="Y124" s="868"/>
      <c r="Z124" s="868"/>
      <c r="AA124" s="868"/>
      <c r="AB124" s="868"/>
      <c r="AC124" s="868"/>
      <c r="AD124" s="868"/>
      <c r="AE124" s="868"/>
      <c r="AF124" s="868"/>
      <c r="AG124" s="868"/>
      <c r="AH124" s="868"/>
      <c r="AI124" s="868"/>
    </row>
    <row r="125" spans="1:35" ht="18" customHeight="1">
      <c r="A125" s="870"/>
      <c r="B125" s="1738" t="s">
        <v>607</v>
      </c>
      <c r="C125" s="1739"/>
      <c r="D125" s="1739"/>
      <c r="E125" s="1739"/>
      <c r="F125" s="871">
        <v>148.928</v>
      </c>
      <c r="G125" s="872">
        <v>0</v>
      </c>
      <c r="H125" s="873">
        <v>0</v>
      </c>
      <c r="I125" s="874">
        <v>148.928</v>
      </c>
    </row>
    <row r="126" spans="1:35" ht="13.5" customHeight="1">
      <c r="A126" s="870"/>
      <c r="B126" s="1738" t="s">
        <v>608</v>
      </c>
      <c r="C126" s="1739"/>
      <c r="D126" s="1739"/>
      <c r="E126" s="1739"/>
      <c r="F126" s="871">
        <v>30.864000000000001</v>
      </c>
      <c r="G126" s="872">
        <v>0</v>
      </c>
      <c r="H126" s="873">
        <v>251.60599999999999</v>
      </c>
      <c r="I126" s="874">
        <v>282.47000000000003</v>
      </c>
    </row>
    <row r="127" spans="1:35" s="869" customFormat="1">
      <c r="A127" s="876">
        <v>13</v>
      </c>
      <c r="B127" s="1728" t="s">
        <v>609</v>
      </c>
      <c r="C127" s="1728"/>
      <c r="D127" s="1728"/>
      <c r="E127" s="1729"/>
      <c r="F127" s="877">
        <v>961.88199999999995</v>
      </c>
      <c r="G127" s="878">
        <v>725.90168130998848</v>
      </c>
      <c r="H127" s="879">
        <v>130.1806</v>
      </c>
      <c r="I127" s="874">
        <v>1817.9642813099886</v>
      </c>
      <c r="J127" s="868"/>
      <c r="K127" s="868"/>
      <c r="L127" s="868"/>
      <c r="M127" s="868"/>
      <c r="N127" s="868"/>
      <c r="O127" s="868"/>
      <c r="P127" s="868"/>
      <c r="Q127" s="868"/>
      <c r="R127" s="868"/>
      <c r="S127" s="868"/>
      <c r="T127" s="868"/>
      <c r="U127" s="868"/>
      <c r="V127" s="868"/>
      <c r="W127" s="868"/>
      <c r="X127" s="868"/>
      <c r="Y127" s="868"/>
      <c r="Z127" s="868"/>
      <c r="AA127" s="868"/>
      <c r="AB127" s="868"/>
      <c r="AC127" s="868"/>
      <c r="AD127" s="868"/>
      <c r="AE127" s="868"/>
      <c r="AF127" s="868"/>
      <c r="AG127" s="868"/>
      <c r="AH127" s="868"/>
      <c r="AI127" s="868"/>
    </row>
    <row r="128" spans="1:35">
      <c r="A128" s="870"/>
      <c r="B128" s="1738" t="s">
        <v>610</v>
      </c>
      <c r="C128" s="1739"/>
      <c r="D128" s="1739"/>
      <c r="E128" s="1739"/>
      <c r="F128" s="888">
        <v>55.652999999999999</v>
      </c>
      <c r="G128" s="889">
        <v>54.812902650000005</v>
      </c>
      <c r="H128" s="890">
        <v>10.612020000000001</v>
      </c>
      <c r="I128" s="874">
        <v>121.07792265</v>
      </c>
    </row>
    <row r="129" spans="1:35" ht="27" customHeight="1">
      <c r="A129" s="870"/>
      <c r="B129" s="1730" t="s">
        <v>611</v>
      </c>
      <c r="C129" s="1731"/>
      <c r="D129" s="1731"/>
      <c r="E129" s="1731"/>
      <c r="F129" s="888">
        <v>10.07</v>
      </c>
      <c r="G129" s="889">
        <v>7.4660000000000002</v>
      </c>
      <c r="H129" s="890">
        <v>0.99176999999999993</v>
      </c>
      <c r="I129" s="874">
        <v>18.52777</v>
      </c>
    </row>
    <row r="130" spans="1:35">
      <c r="A130" s="870"/>
      <c r="B130" s="1738" t="s">
        <v>612</v>
      </c>
      <c r="C130" s="1739"/>
      <c r="D130" s="1739"/>
      <c r="E130" s="1739"/>
      <c r="F130" s="888">
        <v>9.6850000000000005</v>
      </c>
      <c r="G130" s="889">
        <v>0.76</v>
      </c>
      <c r="H130" s="890">
        <v>3.5049999999999998E-2</v>
      </c>
      <c r="I130" s="874">
        <v>10.480049999999999</v>
      </c>
    </row>
    <row r="131" spans="1:35">
      <c r="A131" s="870"/>
      <c r="B131" s="1738" t="s">
        <v>74</v>
      </c>
      <c r="C131" s="1739"/>
      <c r="D131" s="1739"/>
      <c r="E131" s="1739"/>
      <c r="F131" s="888">
        <v>75.328000000000003</v>
      </c>
      <c r="G131" s="889">
        <v>81.670584000000005</v>
      </c>
      <c r="H131" s="890">
        <v>9.0073699999999981</v>
      </c>
      <c r="I131" s="874">
        <v>166.005954</v>
      </c>
    </row>
    <row r="132" spans="1:35">
      <c r="A132" s="870"/>
      <c r="B132" s="1730" t="s">
        <v>613</v>
      </c>
      <c r="C132" s="1731"/>
      <c r="D132" s="1731"/>
      <c r="E132" s="1731"/>
      <c r="F132" s="888">
        <v>614.11400000000003</v>
      </c>
      <c r="G132" s="889">
        <v>279.82876265998846</v>
      </c>
      <c r="H132" s="890">
        <v>95.516459999999995</v>
      </c>
      <c r="I132" s="874">
        <v>989.45922265998843</v>
      </c>
    </row>
    <row r="133" spans="1:35" ht="27" customHeight="1">
      <c r="A133" s="870"/>
      <c r="B133" s="1738" t="s">
        <v>614</v>
      </c>
      <c r="C133" s="1739"/>
      <c r="D133" s="1739"/>
      <c r="E133" s="1739"/>
      <c r="F133" s="888">
        <v>197.03299999999999</v>
      </c>
      <c r="G133" s="889">
        <v>301.36343200000005</v>
      </c>
      <c r="H133" s="890">
        <v>14.01793</v>
      </c>
      <c r="I133" s="874">
        <v>512.41436199999998</v>
      </c>
    </row>
    <row r="134" spans="1:35" s="869" customFormat="1">
      <c r="A134" s="876">
        <v>14</v>
      </c>
      <c r="B134" s="1728" t="s">
        <v>615</v>
      </c>
      <c r="C134" s="1728"/>
      <c r="D134" s="1728"/>
      <c r="E134" s="1729"/>
      <c r="F134" s="877">
        <v>2204.6999999999998</v>
      </c>
      <c r="G134" s="878">
        <v>1069.6159520000001</v>
      </c>
      <c r="H134" s="879">
        <v>434.00153</v>
      </c>
      <c r="I134" s="874">
        <v>3708.3174819999999</v>
      </c>
      <c r="J134" s="868"/>
      <c r="K134" s="868"/>
      <c r="L134" s="868"/>
      <c r="M134" s="868"/>
      <c r="N134" s="868"/>
      <c r="O134" s="868"/>
      <c r="P134" s="868"/>
      <c r="Q134" s="868"/>
      <c r="R134" s="868"/>
      <c r="S134" s="868"/>
      <c r="T134" s="868"/>
      <c r="U134" s="868"/>
      <c r="V134" s="868"/>
      <c r="W134" s="868"/>
      <c r="X134" s="868"/>
      <c r="Y134" s="868"/>
      <c r="Z134" s="868"/>
      <c r="AA134" s="868"/>
      <c r="AB134" s="868"/>
      <c r="AC134" s="868"/>
      <c r="AD134" s="868"/>
      <c r="AE134" s="868"/>
      <c r="AF134" s="868"/>
      <c r="AG134" s="868"/>
      <c r="AH134" s="868"/>
      <c r="AI134" s="868"/>
    </row>
    <row r="135" spans="1:35">
      <c r="A135" s="870"/>
      <c r="B135" s="1730" t="s">
        <v>68</v>
      </c>
      <c r="C135" s="1731"/>
      <c r="D135" s="1731"/>
      <c r="E135" s="1731"/>
      <c r="F135" s="871">
        <v>2435.8180000000002</v>
      </c>
      <c r="G135" s="872">
        <v>1283.6127804999999</v>
      </c>
      <c r="H135" s="873">
        <v>454.96353000000005</v>
      </c>
      <c r="I135" s="874">
        <v>4174.3943104999998</v>
      </c>
    </row>
    <row r="136" spans="1:35">
      <c r="A136" s="870"/>
      <c r="B136" s="1730" t="s">
        <v>616</v>
      </c>
      <c r="C136" s="1731"/>
      <c r="D136" s="1731"/>
      <c r="E136" s="1731"/>
      <c r="F136" s="871">
        <v>-231.11799999999999</v>
      </c>
      <c r="G136" s="872">
        <v>-213.99682849999999</v>
      </c>
      <c r="H136" s="873">
        <v>-20.962</v>
      </c>
      <c r="I136" s="874">
        <v>-466.07682849999998</v>
      </c>
    </row>
    <row r="137" spans="1:35" s="869" customFormat="1">
      <c r="A137" s="876">
        <v>15</v>
      </c>
      <c r="B137" s="1728" t="s">
        <v>617</v>
      </c>
      <c r="C137" s="1728"/>
      <c r="D137" s="1728"/>
      <c r="E137" s="1729"/>
      <c r="F137" s="877">
        <v>298.88600000000002</v>
      </c>
      <c r="G137" s="878">
        <v>425.15129099999996</v>
      </c>
      <c r="H137" s="879">
        <v>150.45694</v>
      </c>
      <c r="I137" s="874">
        <v>874.4942309999999</v>
      </c>
      <c r="J137" s="868"/>
      <c r="K137" s="868"/>
      <c r="L137" s="868"/>
      <c r="M137" s="868"/>
      <c r="N137" s="868"/>
      <c r="O137" s="868"/>
      <c r="P137" s="868"/>
      <c r="Q137" s="868"/>
      <c r="R137" s="868"/>
      <c r="S137" s="868"/>
      <c r="T137" s="868"/>
      <c r="U137" s="868"/>
      <c r="V137" s="868"/>
      <c r="W137" s="868"/>
      <c r="X137" s="868"/>
      <c r="Y137" s="868"/>
      <c r="Z137" s="868"/>
      <c r="AA137" s="868"/>
      <c r="AB137" s="868"/>
      <c r="AC137" s="868"/>
      <c r="AD137" s="868"/>
      <c r="AE137" s="868"/>
      <c r="AF137" s="868"/>
      <c r="AG137" s="868"/>
      <c r="AH137" s="868"/>
      <c r="AI137" s="868"/>
    </row>
    <row r="138" spans="1:35">
      <c r="A138" s="870"/>
      <c r="B138" s="1730" t="s">
        <v>618</v>
      </c>
      <c r="C138" s="1731"/>
      <c r="D138" s="1731"/>
      <c r="E138" s="1731"/>
      <c r="F138" s="871">
        <v>0</v>
      </c>
      <c r="G138" s="872">
        <v>0</v>
      </c>
      <c r="H138" s="873">
        <v>0</v>
      </c>
      <c r="I138" s="874">
        <v>0</v>
      </c>
    </row>
    <row r="139" spans="1:35">
      <c r="A139" s="870"/>
      <c r="B139" s="1738" t="s">
        <v>619</v>
      </c>
      <c r="C139" s="1739"/>
      <c r="D139" s="1739"/>
      <c r="E139" s="1739"/>
      <c r="F139" s="871">
        <v>128.541</v>
      </c>
      <c r="G139" s="872">
        <v>139.45359299999998</v>
      </c>
      <c r="H139" s="873">
        <v>25.847750000000001</v>
      </c>
      <c r="I139" s="874">
        <v>293.84234299999997</v>
      </c>
    </row>
    <row r="140" spans="1:35">
      <c r="A140" s="870"/>
      <c r="B140" s="1738" t="s">
        <v>620</v>
      </c>
      <c r="C140" s="1739"/>
      <c r="D140" s="1739"/>
      <c r="E140" s="1739"/>
      <c r="F140" s="871">
        <v>753.21900000000005</v>
      </c>
      <c r="G140" s="872">
        <v>534.53667250000001</v>
      </c>
      <c r="H140" s="873">
        <v>189.92523</v>
      </c>
      <c r="I140" s="874">
        <v>1477.6809024999998</v>
      </c>
    </row>
    <row r="141" spans="1:35">
      <c r="A141" s="870"/>
      <c r="B141" s="1738" t="s">
        <v>621</v>
      </c>
      <c r="C141" s="1739"/>
      <c r="D141" s="1739"/>
      <c r="E141" s="1739"/>
      <c r="F141" s="871">
        <v>7.1150000000000002</v>
      </c>
      <c r="G141" s="872">
        <v>125.14055449999999</v>
      </c>
      <c r="H141" s="873">
        <v>0.14000000000000001</v>
      </c>
      <c r="I141" s="874">
        <v>132.3955545</v>
      </c>
    </row>
    <row r="142" spans="1:35">
      <c r="A142" s="870"/>
      <c r="B142" s="1738" t="s">
        <v>622</v>
      </c>
      <c r="C142" s="1739"/>
      <c r="D142" s="1739"/>
      <c r="E142" s="1739"/>
      <c r="F142" s="871">
        <v>28.43</v>
      </c>
      <c r="G142" s="872">
        <v>0</v>
      </c>
      <c r="H142" s="873">
        <v>10.308</v>
      </c>
      <c r="I142" s="874">
        <v>38.738</v>
      </c>
    </row>
    <row r="143" spans="1:35">
      <c r="A143" s="870"/>
      <c r="B143" s="1738" t="s">
        <v>751</v>
      </c>
      <c r="C143" s="1739"/>
      <c r="D143" s="1739"/>
      <c r="E143" s="1739"/>
      <c r="F143" s="871">
        <v>0</v>
      </c>
      <c r="G143" s="872">
        <v>0</v>
      </c>
      <c r="H143" s="873">
        <v>0</v>
      </c>
      <c r="I143" s="874">
        <v>0</v>
      </c>
    </row>
    <row r="144" spans="1:35" ht="17.25" customHeight="1">
      <c r="A144" s="870"/>
      <c r="B144" s="1730" t="s">
        <v>285</v>
      </c>
      <c r="C144" s="1731"/>
      <c r="D144" s="1731"/>
      <c r="E144" s="1731"/>
      <c r="F144" s="871">
        <v>-618.41899999999998</v>
      </c>
      <c r="G144" s="872">
        <v>-373.97952899999996</v>
      </c>
      <c r="H144" s="872">
        <v>-75.764040000000008</v>
      </c>
      <c r="I144" s="874">
        <v>-1068.1625689999998</v>
      </c>
    </row>
    <row r="145" spans="1:35" s="898" customFormat="1" ht="27" customHeight="1">
      <c r="A145" s="876">
        <v>16</v>
      </c>
      <c r="B145" s="1728" t="s">
        <v>624</v>
      </c>
      <c r="C145" s="1728"/>
      <c r="D145" s="1728"/>
      <c r="E145" s="1729"/>
      <c r="F145" s="877">
        <v>3841.3119999999999</v>
      </c>
      <c r="G145" s="878">
        <v>2858.1196035000003</v>
      </c>
      <c r="H145" s="879">
        <v>926.25343999999996</v>
      </c>
      <c r="I145" s="874">
        <v>7625.6850435000006</v>
      </c>
      <c r="J145" s="868"/>
      <c r="K145" s="868"/>
      <c r="L145" s="868"/>
      <c r="M145" s="868"/>
      <c r="N145" s="868"/>
      <c r="O145" s="868"/>
      <c r="P145" s="868"/>
      <c r="Q145" s="868"/>
      <c r="R145" s="868"/>
      <c r="S145" s="868"/>
      <c r="T145" s="868"/>
      <c r="U145" s="868"/>
      <c r="V145" s="868"/>
      <c r="W145" s="868"/>
      <c r="X145" s="868"/>
      <c r="Y145" s="868"/>
      <c r="Z145" s="868"/>
      <c r="AA145" s="868"/>
      <c r="AB145" s="868"/>
      <c r="AC145" s="868"/>
      <c r="AD145" s="868"/>
      <c r="AE145" s="868"/>
      <c r="AF145" s="868"/>
      <c r="AG145" s="868"/>
      <c r="AH145" s="868"/>
      <c r="AI145" s="868"/>
    </row>
    <row r="146" spans="1:35" s="903" customFormat="1">
      <c r="A146" s="899"/>
      <c r="B146" s="1732" t="s">
        <v>625</v>
      </c>
      <c r="C146" s="1733"/>
      <c r="D146" s="1733"/>
      <c r="E146" s="1733"/>
      <c r="F146" s="900">
        <v>5.8999999999999997E-2</v>
      </c>
      <c r="G146" s="901">
        <v>0.193</v>
      </c>
      <c r="H146" s="902">
        <v>0</v>
      </c>
      <c r="I146" s="874">
        <v>0.252</v>
      </c>
      <c r="J146" s="858"/>
      <c r="K146" s="858"/>
      <c r="L146" s="858"/>
      <c r="M146" s="858"/>
      <c r="N146" s="858"/>
      <c r="O146" s="858"/>
      <c r="P146" s="858"/>
      <c r="Q146" s="858"/>
      <c r="R146" s="858"/>
      <c r="S146" s="858"/>
      <c r="T146" s="858"/>
      <c r="U146" s="858"/>
      <c r="V146" s="858"/>
      <c r="W146" s="858"/>
      <c r="X146" s="858"/>
      <c r="Y146" s="858"/>
      <c r="Z146" s="858"/>
      <c r="AA146" s="858"/>
      <c r="AB146" s="858"/>
      <c r="AC146" s="858"/>
      <c r="AD146" s="858"/>
      <c r="AE146" s="858"/>
      <c r="AF146" s="858"/>
      <c r="AG146" s="858"/>
      <c r="AH146" s="858"/>
      <c r="AI146" s="858"/>
    </row>
    <row r="147" spans="1:35" s="903" customFormat="1">
      <c r="A147" s="899"/>
      <c r="B147" s="1732" t="s">
        <v>86</v>
      </c>
      <c r="C147" s="1733"/>
      <c r="D147" s="1733"/>
      <c r="E147" s="1733"/>
      <c r="F147" s="900">
        <v>3556.6170000000002</v>
      </c>
      <c r="G147" s="901">
        <v>2129.7048130000003</v>
      </c>
      <c r="H147" s="902">
        <v>820.24351000000001</v>
      </c>
      <c r="I147" s="874">
        <v>6506.5653229999998</v>
      </c>
      <c r="J147" s="858"/>
      <c r="K147" s="858"/>
      <c r="L147" s="858"/>
      <c r="M147" s="858"/>
      <c r="N147" s="858"/>
      <c r="O147" s="858"/>
      <c r="P147" s="858"/>
      <c r="Q147" s="858"/>
      <c r="R147" s="858"/>
      <c r="S147" s="858"/>
      <c r="T147" s="858"/>
      <c r="U147" s="858"/>
      <c r="V147" s="858"/>
      <c r="W147" s="858"/>
      <c r="X147" s="858"/>
      <c r="Y147" s="858"/>
      <c r="Z147" s="858"/>
      <c r="AA147" s="858"/>
      <c r="AB147" s="858"/>
      <c r="AC147" s="858"/>
      <c r="AD147" s="858"/>
      <c r="AE147" s="858"/>
      <c r="AF147" s="858"/>
      <c r="AG147" s="858"/>
      <c r="AH147" s="858"/>
      <c r="AI147" s="858"/>
    </row>
    <row r="148" spans="1:35" s="903" customFormat="1">
      <c r="A148" s="899"/>
      <c r="B148" s="1732" t="s">
        <v>626</v>
      </c>
      <c r="C148" s="1733"/>
      <c r="D148" s="1733"/>
      <c r="E148" s="1733"/>
      <c r="F148" s="900">
        <v>3171.0059999999999</v>
      </c>
      <c r="G148" s="901">
        <v>1881.7479014999999</v>
      </c>
      <c r="H148" s="902">
        <v>468.30559999999997</v>
      </c>
      <c r="I148" s="874">
        <v>5521.059501499999</v>
      </c>
      <c r="J148" s="858"/>
      <c r="K148" s="858"/>
      <c r="L148" s="858"/>
      <c r="M148" s="858"/>
      <c r="N148" s="858"/>
      <c r="O148" s="858"/>
      <c r="P148" s="858"/>
      <c r="Q148" s="858"/>
      <c r="R148" s="858"/>
      <c r="S148" s="858"/>
      <c r="T148" s="858"/>
      <c r="U148" s="858"/>
      <c r="V148" s="858"/>
      <c r="W148" s="858"/>
      <c r="X148" s="858"/>
      <c r="Y148" s="858"/>
      <c r="Z148" s="858"/>
      <c r="AA148" s="858"/>
      <c r="AB148" s="858"/>
      <c r="AC148" s="858"/>
      <c r="AD148" s="858"/>
      <c r="AE148" s="858"/>
      <c r="AF148" s="858"/>
      <c r="AG148" s="858"/>
      <c r="AH148" s="858"/>
      <c r="AI148" s="858"/>
    </row>
    <row r="149" spans="1:35" s="903" customFormat="1">
      <c r="A149" s="899"/>
      <c r="B149" s="1732" t="s">
        <v>627</v>
      </c>
      <c r="C149" s="1733"/>
      <c r="D149" s="1733"/>
      <c r="E149" s="1733"/>
      <c r="F149" s="900">
        <v>291.84100000000001</v>
      </c>
      <c r="G149" s="901">
        <v>130.19774899999999</v>
      </c>
      <c r="H149" s="902">
        <v>53.107750000000003</v>
      </c>
      <c r="I149" s="874">
        <v>475.14649900000001</v>
      </c>
      <c r="J149" s="858"/>
      <c r="K149" s="858"/>
      <c r="L149" s="858"/>
      <c r="M149" s="858"/>
      <c r="N149" s="858"/>
      <c r="O149" s="858"/>
      <c r="P149" s="858"/>
      <c r="Q149" s="858"/>
      <c r="R149" s="858"/>
      <c r="S149" s="858"/>
      <c r="T149" s="858"/>
      <c r="U149" s="858"/>
      <c r="V149" s="858"/>
      <c r="W149" s="858"/>
      <c r="X149" s="858"/>
      <c r="Y149" s="858"/>
      <c r="Z149" s="858"/>
      <c r="AA149" s="858"/>
      <c r="AB149" s="858"/>
      <c r="AC149" s="858"/>
      <c r="AD149" s="858"/>
      <c r="AE149" s="858"/>
      <c r="AF149" s="858"/>
      <c r="AG149" s="858"/>
      <c r="AH149" s="858"/>
      <c r="AI149" s="858"/>
    </row>
    <row r="150" spans="1:35" s="903" customFormat="1" ht="27" customHeight="1">
      <c r="A150" s="899"/>
      <c r="B150" s="1732" t="s">
        <v>628</v>
      </c>
      <c r="C150" s="1733"/>
      <c r="D150" s="1733"/>
      <c r="E150" s="1733"/>
      <c r="F150" s="900">
        <v>305.80799999999999</v>
      </c>
      <c r="G150" s="901">
        <v>228.10702549999999</v>
      </c>
      <c r="H150" s="902">
        <v>12.853159999999999</v>
      </c>
      <c r="I150" s="874">
        <v>546.76818550000007</v>
      </c>
      <c r="J150" s="858"/>
      <c r="K150" s="858"/>
      <c r="L150" s="858"/>
      <c r="M150" s="858"/>
      <c r="N150" s="858"/>
      <c r="O150" s="858"/>
      <c r="P150" s="858"/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  <c r="AA150" s="858"/>
      <c r="AB150" s="858"/>
      <c r="AC150" s="858"/>
      <c r="AD150" s="858"/>
      <c r="AE150" s="858"/>
      <c r="AF150" s="858"/>
      <c r="AG150" s="858"/>
      <c r="AH150" s="858"/>
      <c r="AI150" s="858"/>
    </row>
    <row r="151" spans="1:35" s="903" customFormat="1">
      <c r="A151" s="899"/>
      <c r="B151" s="1732" t="s">
        <v>752</v>
      </c>
      <c r="C151" s="1733"/>
      <c r="D151" s="1733"/>
      <c r="E151" s="1733"/>
      <c r="F151" s="900">
        <v>-3464.1849999999999</v>
      </c>
      <c r="G151" s="901">
        <v>-1511.8308855</v>
      </c>
      <c r="H151" s="902">
        <v>-428.25658000000004</v>
      </c>
      <c r="I151" s="874">
        <v>-5404.2724655000002</v>
      </c>
      <c r="J151" s="858"/>
      <c r="K151" s="858"/>
      <c r="L151" s="858"/>
      <c r="M151" s="858"/>
      <c r="N151" s="858"/>
      <c r="O151" s="858"/>
      <c r="P151" s="858"/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  <c r="AA151" s="858"/>
      <c r="AB151" s="858"/>
      <c r="AC151" s="858"/>
      <c r="AD151" s="858"/>
      <c r="AE151" s="858"/>
      <c r="AF151" s="858"/>
      <c r="AG151" s="858"/>
      <c r="AH151" s="858"/>
      <c r="AI151" s="858"/>
    </row>
    <row r="152" spans="1:35" s="903" customFormat="1" ht="15" customHeight="1">
      <c r="A152" s="899"/>
      <c r="B152" s="1730" t="s">
        <v>630</v>
      </c>
      <c r="C152" s="1731"/>
      <c r="D152" s="1731"/>
      <c r="E152" s="1731"/>
      <c r="F152" s="900">
        <v>-19.834</v>
      </c>
      <c r="G152" s="901">
        <v>0</v>
      </c>
      <c r="H152" s="901">
        <v>0</v>
      </c>
      <c r="I152" s="874">
        <v>-19.834</v>
      </c>
      <c r="J152" s="858"/>
      <c r="K152" s="858"/>
      <c r="L152" s="858"/>
      <c r="M152" s="858"/>
      <c r="N152" s="858"/>
      <c r="O152" s="858"/>
      <c r="P152" s="858"/>
      <c r="Q152" s="858"/>
      <c r="R152" s="858"/>
      <c r="S152" s="858"/>
      <c r="T152" s="858"/>
      <c r="U152" s="858"/>
      <c r="V152" s="858"/>
      <c r="W152" s="858"/>
      <c r="X152" s="858"/>
      <c r="Y152" s="858"/>
      <c r="Z152" s="858"/>
      <c r="AA152" s="858"/>
      <c r="AB152" s="858"/>
      <c r="AC152" s="858"/>
      <c r="AD152" s="858"/>
      <c r="AE152" s="858"/>
      <c r="AF152" s="858"/>
      <c r="AG152" s="858"/>
      <c r="AH152" s="858"/>
      <c r="AI152" s="858"/>
    </row>
    <row r="153" spans="1:35" s="898" customFormat="1">
      <c r="A153" s="876">
        <v>17</v>
      </c>
      <c r="B153" s="1728" t="s">
        <v>631</v>
      </c>
      <c r="C153" s="1728"/>
      <c r="D153" s="1728"/>
      <c r="E153" s="1729"/>
      <c r="F153" s="877">
        <v>0</v>
      </c>
      <c r="G153" s="878">
        <v>0</v>
      </c>
      <c r="H153" s="879">
        <v>57.608379999999997</v>
      </c>
      <c r="I153" s="874">
        <v>57.608379999999997</v>
      </c>
      <c r="J153" s="868"/>
      <c r="K153" s="868"/>
      <c r="L153" s="868"/>
      <c r="M153" s="868"/>
      <c r="N153" s="868"/>
      <c r="O153" s="868"/>
      <c r="P153" s="868"/>
      <c r="Q153" s="868"/>
      <c r="R153" s="868"/>
      <c r="S153" s="868"/>
      <c r="T153" s="868"/>
      <c r="U153" s="868"/>
      <c r="V153" s="868"/>
      <c r="W153" s="868"/>
      <c r="X153" s="868"/>
      <c r="Y153" s="868"/>
      <c r="Z153" s="868"/>
      <c r="AA153" s="868"/>
      <c r="AB153" s="868"/>
      <c r="AC153" s="868"/>
      <c r="AD153" s="868"/>
      <c r="AE153" s="868"/>
      <c r="AF153" s="868"/>
      <c r="AG153" s="868"/>
      <c r="AH153" s="868"/>
      <c r="AI153" s="868"/>
    </row>
    <row r="154" spans="1:35" s="903" customFormat="1" ht="27" customHeight="1">
      <c r="A154" s="899"/>
      <c r="B154" s="1732" t="s">
        <v>222</v>
      </c>
      <c r="C154" s="1733"/>
      <c r="D154" s="1733"/>
      <c r="E154" s="1733"/>
      <c r="F154" s="900">
        <v>0</v>
      </c>
      <c r="G154" s="901">
        <v>0</v>
      </c>
      <c r="H154" s="902">
        <v>57.608379999999997</v>
      </c>
      <c r="I154" s="874">
        <v>57.608379999999997</v>
      </c>
      <c r="J154" s="858"/>
      <c r="K154" s="858"/>
      <c r="L154" s="858"/>
      <c r="M154" s="858"/>
      <c r="N154" s="858"/>
      <c r="O154" s="858"/>
      <c r="P154" s="858"/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  <c r="AA154" s="858"/>
      <c r="AB154" s="858"/>
      <c r="AC154" s="858"/>
      <c r="AD154" s="858"/>
      <c r="AE154" s="858"/>
      <c r="AF154" s="858"/>
      <c r="AG154" s="858"/>
      <c r="AH154" s="858"/>
      <c r="AI154" s="858"/>
    </row>
    <row r="155" spans="1:35" s="898" customFormat="1">
      <c r="A155" s="876">
        <v>18</v>
      </c>
      <c r="B155" s="1728" t="s">
        <v>632</v>
      </c>
      <c r="C155" s="1728"/>
      <c r="D155" s="1728"/>
      <c r="E155" s="1729"/>
      <c r="F155" s="877">
        <v>-30.625</v>
      </c>
      <c r="G155" s="878">
        <v>-2.6379999999999999</v>
      </c>
      <c r="H155" s="879">
        <v>-296.77600000000001</v>
      </c>
      <c r="I155" s="874">
        <v>-330.03899999999999</v>
      </c>
      <c r="J155" s="868"/>
      <c r="K155" s="868"/>
      <c r="L155" s="868"/>
      <c r="M155" s="868"/>
      <c r="N155" s="868"/>
      <c r="O155" s="868"/>
      <c r="P155" s="868"/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  <c r="AA155" s="868"/>
      <c r="AB155" s="868"/>
      <c r="AC155" s="868"/>
      <c r="AD155" s="868"/>
      <c r="AE155" s="868"/>
      <c r="AF155" s="868"/>
      <c r="AG155" s="868"/>
      <c r="AH155" s="868"/>
      <c r="AI155" s="868"/>
    </row>
    <row r="156" spans="1:35" s="903" customFormat="1" ht="27" customHeight="1">
      <c r="A156" s="899"/>
      <c r="B156" s="1732" t="s">
        <v>772</v>
      </c>
      <c r="C156" s="1733"/>
      <c r="D156" s="1733"/>
      <c r="E156" s="1733"/>
      <c r="F156" s="900">
        <v>3759.1529999999998</v>
      </c>
      <c r="G156" s="901">
        <v>2386.1120000000001</v>
      </c>
      <c r="H156" s="902">
        <v>686.14710000000002</v>
      </c>
      <c r="I156" s="874">
        <v>6831.4120999999996</v>
      </c>
      <c r="J156" s="858"/>
      <c r="K156" s="858"/>
      <c r="L156" s="858"/>
      <c r="M156" s="858"/>
      <c r="N156" s="858"/>
      <c r="O156" s="858"/>
      <c r="P156" s="858"/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  <c r="AA156" s="858"/>
      <c r="AB156" s="858"/>
      <c r="AC156" s="858"/>
      <c r="AD156" s="858"/>
      <c r="AE156" s="858"/>
      <c r="AF156" s="858"/>
      <c r="AG156" s="858"/>
      <c r="AH156" s="858"/>
      <c r="AI156" s="858"/>
    </row>
    <row r="157" spans="1:35" s="903" customFormat="1" ht="27" customHeight="1">
      <c r="A157" s="899"/>
      <c r="B157" s="1732" t="s">
        <v>634</v>
      </c>
      <c r="C157" s="1733"/>
      <c r="D157" s="1733"/>
      <c r="E157" s="1733"/>
      <c r="F157" s="900">
        <v>533.75699999999995</v>
      </c>
      <c r="G157" s="901">
        <v>0</v>
      </c>
      <c r="H157" s="902">
        <v>373.47300000000001</v>
      </c>
      <c r="I157" s="874">
        <v>907.23</v>
      </c>
      <c r="J157" s="858"/>
      <c r="K157" s="858"/>
      <c r="L157" s="858"/>
      <c r="M157" s="858"/>
      <c r="N157" s="858"/>
      <c r="O157" s="858"/>
      <c r="P157" s="858"/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  <c r="AA157" s="858"/>
      <c r="AB157" s="858"/>
      <c r="AC157" s="858"/>
      <c r="AD157" s="858"/>
      <c r="AE157" s="858"/>
      <c r="AF157" s="858"/>
      <c r="AG157" s="858"/>
      <c r="AH157" s="858"/>
      <c r="AI157" s="858"/>
    </row>
    <row r="158" spans="1:35" s="903" customFormat="1" ht="27" customHeight="1">
      <c r="A158" s="899"/>
      <c r="B158" s="1732" t="s">
        <v>635</v>
      </c>
      <c r="C158" s="1733"/>
      <c r="D158" s="1733"/>
      <c r="E158" s="1733"/>
      <c r="F158" s="900">
        <v>-3788.0889999999999</v>
      </c>
      <c r="G158" s="901">
        <v>-2186.0929999999998</v>
      </c>
      <c r="H158" s="902">
        <v>-810.60309999999993</v>
      </c>
      <c r="I158" s="874">
        <v>-6784.7851000000001</v>
      </c>
      <c r="J158" s="858"/>
      <c r="K158" s="858"/>
      <c r="L158" s="858"/>
      <c r="M158" s="858"/>
      <c r="N158" s="858"/>
      <c r="O158" s="858"/>
      <c r="P158" s="858"/>
      <c r="Q158" s="858"/>
      <c r="R158" s="858"/>
      <c r="S158" s="858"/>
      <c r="T158" s="858"/>
      <c r="U158" s="858"/>
      <c r="V158" s="858"/>
      <c r="W158" s="858"/>
      <c r="X158" s="858"/>
      <c r="Y158" s="858"/>
      <c r="Z158" s="858"/>
      <c r="AA158" s="858"/>
      <c r="AB158" s="858"/>
      <c r="AC158" s="858"/>
      <c r="AD158" s="858"/>
      <c r="AE158" s="858"/>
      <c r="AF158" s="858"/>
      <c r="AG158" s="858"/>
      <c r="AH158" s="858"/>
      <c r="AI158" s="858"/>
    </row>
    <row r="159" spans="1:35" s="903" customFormat="1" ht="27" customHeight="1">
      <c r="A159" s="899"/>
      <c r="B159" s="1732" t="s">
        <v>636</v>
      </c>
      <c r="C159" s="1733"/>
      <c r="D159" s="1733"/>
      <c r="E159" s="1733"/>
      <c r="F159" s="900">
        <v>-533.75900000000001</v>
      </c>
      <c r="G159" s="901">
        <v>0</v>
      </c>
      <c r="H159" s="902">
        <v>-545.79200000000003</v>
      </c>
      <c r="I159" s="874">
        <v>-1079.5509999999999</v>
      </c>
      <c r="J159" s="858"/>
      <c r="K159" s="858"/>
      <c r="L159" s="858"/>
      <c r="M159" s="858"/>
      <c r="N159" s="858"/>
      <c r="O159" s="858"/>
      <c r="P159" s="858"/>
      <c r="Q159" s="858"/>
      <c r="R159" s="858"/>
      <c r="S159" s="858"/>
      <c r="T159" s="858"/>
      <c r="U159" s="858"/>
      <c r="V159" s="858"/>
      <c r="W159" s="858"/>
      <c r="X159" s="858"/>
      <c r="Y159" s="858"/>
      <c r="Z159" s="858"/>
      <c r="AA159" s="858"/>
      <c r="AB159" s="858"/>
      <c r="AC159" s="858"/>
      <c r="AD159" s="858"/>
      <c r="AE159" s="858"/>
      <c r="AF159" s="858"/>
      <c r="AG159" s="858"/>
      <c r="AH159" s="858"/>
      <c r="AI159" s="858"/>
    </row>
    <row r="160" spans="1:35" s="903" customFormat="1" ht="27" customHeight="1">
      <c r="A160" s="899"/>
      <c r="B160" s="1732" t="s">
        <v>753</v>
      </c>
      <c r="C160" s="1733"/>
      <c r="D160" s="1733"/>
      <c r="E160" s="1733"/>
      <c r="F160" s="900">
        <v>0</v>
      </c>
      <c r="G160" s="901">
        <v>144.012</v>
      </c>
      <c r="H160" s="902">
        <v>0.85599999999999998</v>
      </c>
      <c r="I160" s="874">
        <v>144.86799999999999</v>
      </c>
      <c r="J160" s="858"/>
      <c r="K160" s="858"/>
      <c r="L160" s="858"/>
      <c r="M160" s="858"/>
      <c r="N160" s="858"/>
      <c r="O160" s="858"/>
      <c r="P160" s="858"/>
      <c r="Q160" s="858"/>
      <c r="R160" s="858"/>
      <c r="S160" s="858"/>
      <c r="T160" s="858"/>
      <c r="U160" s="858"/>
      <c r="V160" s="858"/>
      <c r="W160" s="858"/>
      <c r="X160" s="858"/>
      <c r="Y160" s="858"/>
      <c r="Z160" s="858"/>
      <c r="AA160" s="858"/>
      <c r="AB160" s="858"/>
      <c r="AC160" s="858"/>
      <c r="AD160" s="858"/>
      <c r="AE160" s="858"/>
      <c r="AF160" s="858"/>
      <c r="AG160" s="858"/>
      <c r="AH160" s="858"/>
      <c r="AI160" s="858"/>
    </row>
    <row r="161" spans="1:35" s="903" customFormat="1" ht="27" customHeight="1" thickBot="1">
      <c r="A161" s="904"/>
      <c r="B161" s="1736" t="s">
        <v>754</v>
      </c>
      <c r="C161" s="1737"/>
      <c r="D161" s="1737"/>
      <c r="E161" s="1737"/>
      <c r="F161" s="905">
        <v>-1.6870000000000001</v>
      </c>
      <c r="G161" s="906">
        <v>-346.66899999999998</v>
      </c>
      <c r="H161" s="907">
        <v>-0.85699999999999998</v>
      </c>
      <c r="I161" s="908">
        <v>-349.21300000000002</v>
      </c>
      <c r="J161" s="858"/>
      <c r="K161" s="858"/>
      <c r="L161" s="858"/>
      <c r="M161" s="858"/>
      <c r="N161" s="858"/>
      <c r="O161" s="858"/>
      <c r="P161" s="858"/>
      <c r="Q161" s="858"/>
      <c r="R161" s="858"/>
      <c r="S161" s="858"/>
      <c r="T161" s="858"/>
      <c r="U161" s="858"/>
      <c r="V161" s="858"/>
      <c r="W161" s="858"/>
      <c r="X161" s="858"/>
      <c r="Y161" s="858"/>
      <c r="Z161" s="858"/>
      <c r="AA161" s="858"/>
      <c r="AB161" s="858"/>
      <c r="AC161" s="858"/>
      <c r="AD161" s="858"/>
      <c r="AE161" s="858"/>
      <c r="AF161" s="858"/>
      <c r="AG161" s="858"/>
      <c r="AH161" s="858"/>
      <c r="AI161" s="858"/>
    </row>
    <row r="162" spans="1:35" s="903" customFormat="1" ht="27" customHeight="1" thickBot="1">
      <c r="A162" s="876">
        <v>19</v>
      </c>
      <c r="B162" s="1728" t="s">
        <v>639</v>
      </c>
      <c r="C162" s="1728"/>
      <c r="D162" s="1728"/>
      <c r="E162" s="1729"/>
      <c r="F162" s="877">
        <v>0</v>
      </c>
      <c r="G162" s="878">
        <v>-105.21299999999999</v>
      </c>
      <c r="H162" s="879">
        <v>-0.84399999999999997</v>
      </c>
      <c r="I162" s="874">
        <v>-106.057</v>
      </c>
      <c r="J162" s="858"/>
      <c r="K162" s="858"/>
      <c r="L162" s="858"/>
      <c r="M162" s="858"/>
      <c r="N162" s="858"/>
      <c r="O162" s="858"/>
      <c r="P162" s="858"/>
      <c r="Q162" s="858"/>
      <c r="R162" s="858"/>
      <c r="S162" s="858"/>
      <c r="T162" s="858"/>
      <c r="U162" s="858"/>
      <c r="V162" s="858"/>
      <c r="W162" s="858"/>
      <c r="X162" s="858"/>
      <c r="Y162" s="858"/>
      <c r="Z162" s="858"/>
      <c r="AA162" s="858"/>
      <c r="AB162" s="858"/>
      <c r="AC162" s="858"/>
      <c r="AD162" s="858"/>
      <c r="AE162" s="858"/>
      <c r="AF162" s="858"/>
      <c r="AG162" s="858"/>
      <c r="AH162" s="858"/>
      <c r="AI162" s="858"/>
    </row>
    <row r="163" spans="1:35" s="869" customFormat="1" ht="13.5" thickBot="1">
      <c r="A163" s="909">
        <v>20</v>
      </c>
      <c r="B163" s="1734" t="s">
        <v>100</v>
      </c>
      <c r="C163" s="1734"/>
      <c r="D163" s="1734"/>
      <c r="E163" s="1735"/>
      <c r="F163" s="910">
        <v>187524.905</v>
      </c>
      <c r="G163" s="911">
        <v>79900.602285449975</v>
      </c>
      <c r="H163" s="912">
        <v>14908.502949999987</v>
      </c>
      <c r="I163" s="913">
        <v>282334.01013544988</v>
      </c>
      <c r="J163" s="868"/>
      <c r="K163" s="868"/>
      <c r="L163" s="868"/>
      <c r="M163" s="868"/>
      <c r="N163" s="868"/>
      <c r="O163" s="868"/>
      <c r="P163" s="868"/>
      <c r="Q163" s="868"/>
      <c r="R163" s="868"/>
      <c r="S163" s="868"/>
      <c r="T163" s="868"/>
      <c r="U163" s="868"/>
      <c r="V163" s="868"/>
      <c r="W163" s="868"/>
      <c r="X163" s="868"/>
      <c r="Y163" s="868"/>
      <c r="Z163" s="868"/>
      <c r="AA163" s="868"/>
      <c r="AB163" s="868"/>
      <c r="AC163" s="868"/>
      <c r="AD163" s="868"/>
      <c r="AE163" s="868"/>
      <c r="AF163" s="868"/>
      <c r="AG163" s="868"/>
      <c r="AH163" s="868"/>
      <c r="AI163" s="868"/>
    </row>
    <row r="164" spans="1:35">
      <c r="F164" s="914"/>
    </row>
    <row r="165" spans="1:35" ht="14.25">
      <c r="A165" s="915"/>
      <c r="E165" s="914"/>
    </row>
    <row r="167" spans="1:35">
      <c r="G167" s="916"/>
    </row>
  </sheetData>
  <mergeCells count="161">
    <mergeCell ref="A2:I2"/>
    <mergeCell ref="H4:I4"/>
    <mergeCell ref="B5:E5"/>
    <mergeCell ref="B6:E6"/>
    <mergeCell ref="B7:E7"/>
    <mergeCell ref="B8:E8"/>
    <mergeCell ref="B9:E9"/>
    <mergeCell ref="B10:E10"/>
    <mergeCell ref="B11:E11"/>
    <mergeCell ref="B12:E12"/>
    <mergeCell ref="B13:E13"/>
    <mergeCell ref="B19:E19"/>
    <mergeCell ref="B14:E14"/>
    <mergeCell ref="B18:E18"/>
    <mergeCell ref="B20:E20"/>
    <mergeCell ref="B23:E23"/>
    <mergeCell ref="B24:E24"/>
    <mergeCell ref="B25:E25"/>
    <mergeCell ref="B26:E26"/>
    <mergeCell ref="B22:E22"/>
    <mergeCell ref="B28:E28"/>
    <mergeCell ref="B21:E21"/>
    <mergeCell ref="B15:E15"/>
    <mergeCell ref="B16:E16"/>
    <mergeCell ref="B17:E17"/>
    <mergeCell ref="B46:E46"/>
    <mergeCell ref="B36:E36"/>
    <mergeCell ref="B41:E41"/>
    <mergeCell ref="B37:E37"/>
    <mergeCell ref="B38:E38"/>
    <mergeCell ref="C39:E39"/>
    <mergeCell ref="C40:E40"/>
    <mergeCell ref="C42:E42"/>
    <mergeCell ref="C43:E43"/>
    <mergeCell ref="C45:E45"/>
    <mergeCell ref="B32:E32"/>
    <mergeCell ref="B33:E33"/>
    <mergeCell ref="B34:E34"/>
    <mergeCell ref="B35:E35"/>
    <mergeCell ref="B27:E27"/>
    <mergeCell ref="B44:E44"/>
    <mergeCell ref="B29:E29"/>
    <mergeCell ref="B30:E30"/>
    <mergeCell ref="B31:E31"/>
    <mergeCell ref="B49:E49"/>
    <mergeCell ref="B53:E53"/>
    <mergeCell ref="C47:E47"/>
    <mergeCell ref="C48:E48"/>
    <mergeCell ref="C50:E50"/>
    <mergeCell ref="C51:E51"/>
    <mergeCell ref="C52:E52"/>
    <mergeCell ref="B60:E60"/>
    <mergeCell ref="B64:E64"/>
    <mergeCell ref="B57:E57"/>
    <mergeCell ref="C54:E54"/>
    <mergeCell ref="C55:E55"/>
    <mergeCell ref="C56:E56"/>
    <mergeCell ref="C58:E58"/>
    <mergeCell ref="C59:E59"/>
    <mergeCell ref="C61:E61"/>
    <mergeCell ref="C62:E62"/>
    <mergeCell ref="C63:E63"/>
    <mergeCell ref="B67:E67"/>
    <mergeCell ref="B71:E71"/>
    <mergeCell ref="C65:E65"/>
    <mergeCell ref="C66:E66"/>
    <mergeCell ref="C68:E68"/>
    <mergeCell ref="C69:E69"/>
    <mergeCell ref="C70:E70"/>
    <mergeCell ref="C72:E72"/>
    <mergeCell ref="C74:E74"/>
    <mergeCell ref="B81:E81"/>
    <mergeCell ref="B77:E77"/>
    <mergeCell ref="C78:E78"/>
    <mergeCell ref="C79:E79"/>
    <mergeCell ref="C80:E80"/>
    <mergeCell ref="C82:E82"/>
    <mergeCell ref="C83:E83"/>
    <mergeCell ref="C84:E84"/>
    <mergeCell ref="B73:E73"/>
    <mergeCell ref="B76:E76"/>
    <mergeCell ref="C75:E75"/>
    <mergeCell ref="C86:E86"/>
    <mergeCell ref="B89:E89"/>
    <mergeCell ref="B93:E93"/>
    <mergeCell ref="C87:E87"/>
    <mergeCell ref="C88:E88"/>
    <mergeCell ref="C90:E90"/>
    <mergeCell ref="C91:E91"/>
    <mergeCell ref="C92:E92"/>
    <mergeCell ref="B85:E85"/>
    <mergeCell ref="C104:E104"/>
    <mergeCell ref="C105:E105"/>
    <mergeCell ref="C106:E106"/>
    <mergeCell ref="C108:E108"/>
    <mergeCell ref="C109:E109"/>
    <mergeCell ref="B110:E110"/>
    <mergeCell ref="B103:E103"/>
    <mergeCell ref="B96:E96"/>
    <mergeCell ref="C94:E94"/>
    <mergeCell ref="C95:E95"/>
    <mergeCell ref="C97:E97"/>
    <mergeCell ref="C98:E98"/>
    <mergeCell ref="C100:E100"/>
    <mergeCell ref="C101:E101"/>
    <mergeCell ref="C102:E102"/>
    <mergeCell ref="B99:E99"/>
    <mergeCell ref="B114:E114"/>
    <mergeCell ref="B115:E115"/>
    <mergeCell ref="B111:E111"/>
    <mergeCell ref="B112:E112"/>
    <mergeCell ref="B113:E113"/>
    <mergeCell ref="B116:E116"/>
    <mergeCell ref="B117:E117"/>
    <mergeCell ref="B118:E118"/>
    <mergeCell ref="B107:E107"/>
    <mergeCell ref="B131:E131"/>
    <mergeCell ref="B132:E132"/>
    <mergeCell ref="B133:E133"/>
    <mergeCell ref="B134:E134"/>
    <mergeCell ref="B144:E144"/>
    <mergeCell ref="B147:E147"/>
    <mergeCell ref="B119:E119"/>
    <mergeCell ref="B120:E120"/>
    <mergeCell ref="B136:E136"/>
    <mergeCell ref="B123:E123"/>
    <mergeCell ref="B124:E124"/>
    <mergeCell ref="B125:E125"/>
    <mergeCell ref="B126:E126"/>
    <mergeCell ref="B128:E128"/>
    <mergeCell ref="B129:E129"/>
    <mergeCell ref="B127:E127"/>
    <mergeCell ref="B121:E121"/>
    <mergeCell ref="B122:E122"/>
    <mergeCell ref="B130:E130"/>
    <mergeCell ref="B135:E135"/>
    <mergeCell ref="B138:E138"/>
    <mergeCell ref="B139:E139"/>
    <mergeCell ref="B141:E141"/>
    <mergeCell ref="B142:E142"/>
    <mergeCell ref="B143:E143"/>
    <mergeCell ref="B145:E145"/>
    <mergeCell ref="B146:E146"/>
    <mergeCell ref="B148:E148"/>
    <mergeCell ref="B137:E137"/>
    <mergeCell ref="B140:E140"/>
    <mergeCell ref="B163:E163"/>
    <mergeCell ref="B159:E159"/>
    <mergeCell ref="B160:E160"/>
    <mergeCell ref="B161:E161"/>
    <mergeCell ref="B162:E162"/>
    <mergeCell ref="B158:E158"/>
    <mergeCell ref="B149:E149"/>
    <mergeCell ref="B150:E150"/>
    <mergeCell ref="B151:E151"/>
    <mergeCell ref="B152:E152"/>
    <mergeCell ref="B153:E153"/>
    <mergeCell ref="B155:E155"/>
    <mergeCell ref="B157:E157"/>
    <mergeCell ref="B154:E154"/>
    <mergeCell ref="B156:E156"/>
  </mergeCells>
  <pageMargins left="0.75" right="0.75" top="1" bottom="1" header="0.5" footer="0.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I96"/>
  <sheetViews>
    <sheetView topLeftCell="A82" workbookViewId="0">
      <selection activeCell="M12" sqref="M12"/>
    </sheetView>
  </sheetViews>
  <sheetFormatPr defaultRowHeight="12.75"/>
  <cols>
    <col min="1" max="1" width="4.75" style="856" customWidth="1"/>
    <col min="2" max="2" width="1.25" style="857" customWidth="1"/>
    <col min="3" max="3" width="1.375" style="857" customWidth="1"/>
    <col min="4" max="4" width="8.375" style="857" customWidth="1"/>
    <col min="5" max="5" width="35.875" style="857" customWidth="1"/>
    <col min="6" max="6" width="10.875" style="857" bestFit="1" customWidth="1"/>
    <col min="7" max="7" width="10" style="858" customWidth="1"/>
    <col min="8" max="8" width="9.875" style="858" bestFit="1" customWidth="1"/>
    <col min="9" max="9" width="10.875" style="858" bestFit="1" customWidth="1"/>
    <col min="10" max="87" width="9" style="858"/>
    <col min="88" max="16384" width="9" style="857"/>
  </cols>
  <sheetData>
    <row r="1" spans="1:28">
      <c r="A1" s="917"/>
      <c r="B1" s="159"/>
      <c r="C1" s="159"/>
      <c r="D1" s="159"/>
      <c r="E1" s="159"/>
      <c r="F1" s="159"/>
      <c r="G1" s="159"/>
      <c r="H1" s="159"/>
      <c r="I1" s="159"/>
    </row>
    <row r="2" spans="1:28" ht="12.75" customHeight="1">
      <c r="A2" s="1744" t="s">
        <v>826</v>
      </c>
      <c r="B2" s="1744"/>
      <c r="C2" s="1744"/>
      <c r="D2" s="1744"/>
      <c r="E2" s="1744"/>
      <c r="F2" s="1744"/>
      <c r="G2" s="1744"/>
      <c r="H2" s="1744"/>
      <c r="I2" s="1744"/>
    </row>
    <row r="3" spans="1:28">
      <c r="A3" s="917"/>
      <c r="B3" s="159"/>
      <c r="C3" s="159"/>
      <c r="D3" s="159"/>
      <c r="E3" s="159"/>
      <c r="F3" s="159"/>
      <c r="G3" s="159"/>
      <c r="H3" s="159"/>
      <c r="I3" s="159"/>
    </row>
    <row r="4" spans="1:28" ht="13.5" thickBot="1">
      <c r="A4" s="917"/>
      <c r="B4" s="159"/>
      <c r="C4" s="159"/>
      <c r="D4" s="159"/>
      <c r="E4" s="159"/>
      <c r="F4" s="159"/>
      <c r="G4" s="159"/>
      <c r="H4" s="1745" t="s">
        <v>385</v>
      </c>
      <c r="I4" s="1745"/>
    </row>
    <row r="5" spans="1:28" ht="54" customHeight="1" thickBot="1">
      <c r="A5" s="918" t="s">
        <v>289</v>
      </c>
      <c r="B5" s="1769" t="s">
        <v>640</v>
      </c>
      <c r="C5" s="1747"/>
      <c r="D5" s="1747"/>
      <c r="E5" s="1770"/>
      <c r="F5" s="860" t="s">
        <v>5</v>
      </c>
      <c r="G5" s="860" t="s">
        <v>324</v>
      </c>
      <c r="H5" s="860" t="s">
        <v>325</v>
      </c>
      <c r="I5" s="861" t="s">
        <v>8</v>
      </c>
    </row>
    <row r="6" spans="1:28" ht="40.5" customHeight="1">
      <c r="A6" s="919">
        <v>1</v>
      </c>
      <c r="B6" s="1758" t="s">
        <v>641</v>
      </c>
      <c r="C6" s="1748"/>
      <c r="D6" s="1748"/>
      <c r="E6" s="1759"/>
      <c r="F6" s="865">
        <v>2</v>
      </c>
      <c r="G6" s="865">
        <v>0</v>
      </c>
      <c r="H6" s="920">
        <v>0</v>
      </c>
      <c r="I6" s="867">
        <v>2</v>
      </c>
      <c r="J6" s="921"/>
      <c r="K6" s="921"/>
      <c r="L6" s="921"/>
      <c r="M6" s="921"/>
      <c r="N6" s="921"/>
      <c r="O6" s="921"/>
      <c r="P6" s="921"/>
      <c r="Q6" s="921"/>
      <c r="R6" s="921"/>
      <c r="S6" s="921"/>
      <c r="T6" s="921"/>
      <c r="U6" s="921"/>
      <c r="V6" s="921"/>
      <c r="W6" s="921"/>
      <c r="X6" s="921"/>
      <c r="Y6" s="921"/>
      <c r="Z6" s="921"/>
      <c r="AA6" s="921"/>
      <c r="AB6" s="921"/>
    </row>
    <row r="7" spans="1:28" ht="25.5" customHeight="1" thickBot="1">
      <c r="A7" s="922"/>
      <c r="B7" s="923"/>
      <c r="C7" s="1740" t="s">
        <v>234</v>
      </c>
      <c r="D7" s="1740"/>
      <c r="E7" s="1752"/>
      <c r="F7" s="872">
        <v>2</v>
      </c>
      <c r="G7" s="872">
        <v>0</v>
      </c>
      <c r="H7" s="924">
        <v>0</v>
      </c>
      <c r="I7" s="874">
        <v>2</v>
      </c>
      <c r="J7" s="921"/>
      <c r="K7" s="921"/>
      <c r="L7" s="921"/>
      <c r="M7" s="921"/>
      <c r="N7" s="921"/>
      <c r="O7" s="921"/>
      <c r="P7" s="921"/>
      <c r="Q7" s="921"/>
      <c r="R7" s="921"/>
      <c r="S7" s="921"/>
      <c r="T7" s="921"/>
      <c r="U7" s="921"/>
      <c r="V7" s="921"/>
      <c r="W7" s="921"/>
      <c r="X7" s="921"/>
      <c r="Y7" s="921"/>
      <c r="Z7" s="921"/>
      <c r="AA7" s="921"/>
      <c r="AB7" s="921"/>
    </row>
    <row r="8" spans="1:28" ht="25.5" customHeight="1" thickBot="1">
      <c r="A8" s="919">
        <v>2</v>
      </c>
      <c r="B8" s="1758" t="s">
        <v>642</v>
      </c>
      <c r="C8" s="1748"/>
      <c r="D8" s="1748"/>
      <c r="E8" s="1759"/>
      <c r="F8" s="865">
        <v>0</v>
      </c>
      <c r="G8" s="865">
        <v>0</v>
      </c>
      <c r="H8" s="920">
        <v>0</v>
      </c>
      <c r="I8" s="874">
        <v>0</v>
      </c>
      <c r="J8" s="921"/>
      <c r="K8" s="921"/>
      <c r="L8" s="921"/>
      <c r="M8" s="921"/>
      <c r="N8" s="921"/>
      <c r="O8" s="921"/>
      <c r="P8" s="921"/>
      <c r="Q8" s="921"/>
      <c r="R8" s="921"/>
      <c r="S8" s="921"/>
      <c r="T8" s="921"/>
      <c r="U8" s="921"/>
      <c r="V8" s="921"/>
      <c r="W8" s="921"/>
      <c r="X8" s="921"/>
      <c r="Y8" s="921"/>
      <c r="Z8" s="921"/>
      <c r="AA8" s="921"/>
      <c r="AB8" s="921"/>
    </row>
    <row r="9" spans="1:28" ht="25.5" customHeight="1">
      <c r="A9" s="919">
        <v>3</v>
      </c>
      <c r="B9" s="1758" t="s">
        <v>643</v>
      </c>
      <c r="C9" s="1748"/>
      <c r="D9" s="1748"/>
      <c r="E9" s="1759"/>
      <c r="F9" s="865">
        <v>6504.1090000000004</v>
      </c>
      <c r="G9" s="865">
        <v>8227.5742531100004</v>
      </c>
      <c r="H9" s="920">
        <v>470.95747000000011</v>
      </c>
      <c r="I9" s="874">
        <v>15202.64072311</v>
      </c>
      <c r="J9" s="921"/>
      <c r="K9" s="921"/>
      <c r="L9" s="921"/>
      <c r="M9" s="921"/>
      <c r="N9" s="921"/>
      <c r="O9" s="921"/>
      <c r="P9" s="921"/>
      <c r="Q9" s="921"/>
      <c r="R9" s="921"/>
      <c r="S9" s="921"/>
      <c r="T9" s="921"/>
      <c r="U9" s="921"/>
      <c r="V9" s="921"/>
      <c r="W9" s="921"/>
      <c r="X9" s="921"/>
      <c r="Y9" s="921"/>
      <c r="Z9" s="921"/>
      <c r="AA9" s="921"/>
      <c r="AB9" s="921"/>
    </row>
    <row r="10" spans="1:28" ht="16.5" customHeight="1">
      <c r="A10" s="922"/>
      <c r="B10" s="925"/>
      <c r="C10" s="1738" t="s">
        <v>644</v>
      </c>
      <c r="D10" s="1739"/>
      <c r="E10" s="1760"/>
      <c r="F10" s="872">
        <v>571.322</v>
      </c>
      <c r="G10" s="872">
        <v>224.09629850000002</v>
      </c>
      <c r="H10" s="924">
        <v>17.316669999999981</v>
      </c>
      <c r="I10" s="874">
        <v>812.73496849999992</v>
      </c>
      <c r="J10" s="921"/>
      <c r="K10" s="921"/>
      <c r="L10" s="921"/>
      <c r="M10" s="921"/>
      <c r="N10" s="921"/>
      <c r="O10" s="921"/>
      <c r="P10" s="921"/>
      <c r="Q10" s="921"/>
      <c r="R10" s="921"/>
      <c r="S10" s="921"/>
      <c r="T10" s="921"/>
      <c r="U10" s="921"/>
      <c r="V10" s="921"/>
      <c r="W10" s="921"/>
      <c r="X10" s="921"/>
      <c r="Y10" s="921"/>
      <c r="Z10" s="921"/>
      <c r="AA10" s="921"/>
      <c r="AB10" s="921"/>
    </row>
    <row r="11" spans="1:28" ht="16.5" customHeight="1">
      <c r="A11" s="922"/>
      <c r="B11" s="925"/>
      <c r="C11" s="1738" t="s">
        <v>645</v>
      </c>
      <c r="D11" s="1739"/>
      <c r="E11" s="1760"/>
      <c r="F11" s="872">
        <v>114.53</v>
      </c>
      <c r="G11" s="872">
        <v>43.572000000000003</v>
      </c>
      <c r="H11" s="924">
        <v>9.6000000000000002E-2</v>
      </c>
      <c r="I11" s="874">
        <v>158.19800000000001</v>
      </c>
      <c r="J11" s="921"/>
      <c r="K11" s="921"/>
      <c r="L11" s="921"/>
      <c r="M11" s="921"/>
      <c r="N11" s="921"/>
      <c r="O11" s="921"/>
      <c r="P11" s="921"/>
      <c r="Q11" s="921"/>
      <c r="R11" s="921"/>
      <c r="S11" s="921"/>
      <c r="T11" s="921"/>
      <c r="U11" s="921"/>
      <c r="V11" s="921"/>
      <c r="W11" s="921"/>
      <c r="X11" s="921"/>
      <c r="Y11" s="921"/>
      <c r="Z11" s="921"/>
      <c r="AA11" s="921"/>
      <c r="AB11" s="921"/>
    </row>
    <row r="12" spans="1:28" ht="16.5" customHeight="1">
      <c r="A12" s="922"/>
      <c r="B12" s="926"/>
      <c r="C12" s="1738" t="s">
        <v>646</v>
      </c>
      <c r="D12" s="1739"/>
      <c r="E12" s="1760"/>
      <c r="F12" s="894">
        <v>2006.3230000000001</v>
      </c>
      <c r="G12" s="894">
        <v>1712.9296996099999</v>
      </c>
      <c r="H12" s="927">
        <v>86.360439999999997</v>
      </c>
      <c r="I12" s="874">
        <v>3805.61313961</v>
      </c>
      <c r="J12" s="921"/>
      <c r="K12" s="921"/>
      <c r="L12" s="921"/>
      <c r="M12" s="921"/>
      <c r="N12" s="921"/>
      <c r="O12" s="921"/>
      <c r="P12" s="921"/>
      <c r="Q12" s="921"/>
      <c r="R12" s="921"/>
      <c r="S12" s="921"/>
      <c r="T12" s="921"/>
      <c r="U12" s="921"/>
      <c r="V12" s="921"/>
      <c r="W12" s="921"/>
      <c r="X12" s="921"/>
      <c r="Y12" s="921"/>
      <c r="Z12" s="921"/>
      <c r="AA12" s="921"/>
      <c r="AB12" s="921"/>
    </row>
    <row r="13" spans="1:28" ht="16.5" customHeight="1">
      <c r="A13" s="922"/>
      <c r="B13" s="926"/>
      <c r="C13" s="1738" t="s">
        <v>647</v>
      </c>
      <c r="D13" s="1739"/>
      <c r="E13" s="1760"/>
      <c r="F13" s="894">
        <v>1059.086</v>
      </c>
      <c r="G13" s="894">
        <v>2323.0213045</v>
      </c>
      <c r="H13" s="927">
        <v>165.67788999999999</v>
      </c>
      <c r="I13" s="874">
        <v>3547.7851945000002</v>
      </c>
      <c r="J13" s="921"/>
      <c r="K13" s="921"/>
      <c r="L13" s="921"/>
      <c r="M13" s="921"/>
      <c r="N13" s="921"/>
      <c r="O13" s="921"/>
      <c r="P13" s="921"/>
      <c r="Q13" s="921"/>
      <c r="R13" s="921"/>
      <c r="S13" s="921"/>
      <c r="T13" s="921"/>
      <c r="U13" s="921"/>
      <c r="V13" s="921"/>
      <c r="W13" s="921"/>
      <c r="X13" s="921"/>
      <c r="Y13" s="921"/>
      <c r="Z13" s="921"/>
      <c r="AA13" s="921"/>
      <c r="AB13" s="921"/>
    </row>
    <row r="14" spans="1:28" ht="16.5" customHeight="1">
      <c r="A14" s="922"/>
      <c r="B14" s="926"/>
      <c r="C14" s="1738" t="s">
        <v>648</v>
      </c>
      <c r="D14" s="1739"/>
      <c r="E14" s="1760"/>
      <c r="F14" s="894">
        <v>724.10699999999997</v>
      </c>
      <c r="G14" s="894">
        <v>283.01499999999999</v>
      </c>
      <c r="H14" s="927">
        <v>116.9353400000001</v>
      </c>
      <c r="I14" s="874">
        <v>1124.0573400000001</v>
      </c>
      <c r="J14" s="921"/>
      <c r="K14" s="921"/>
      <c r="L14" s="921"/>
      <c r="M14" s="921"/>
      <c r="N14" s="921"/>
      <c r="O14" s="921"/>
      <c r="P14" s="921"/>
      <c r="Q14" s="921"/>
      <c r="R14" s="921"/>
      <c r="S14" s="921"/>
      <c r="T14" s="921"/>
      <c r="U14" s="921"/>
      <c r="V14" s="921"/>
      <c r="W14" s="921"/>
      <c r="X14" s="921"/>
      <c r="Y14" s="921"/>
      <c r="Z14" s="921"/>
      <c r="AA14" s="921"/>
      <c r="AB14" s="921"/>
    </row>
    <row r="15" spans="1:28" ht="16.5" customHeight="1">
      <c r="A15" s="928"/>
      <c r="B15" s="926"/>
      <c r="C15" s="1738" t="s">
        <v>755</v>
      </c>
      <c r="D15" s="1739"/>
      <c r="E15" s="1760"/>
      <c r="F15" s="894">
        <v>1530.6659999999999</v>
      </c>
      <c r="G15" s="894">
        <v>3382.5552014999998</v>
      </c>
      <c r="H15" s="927">
        <v>82.756289999999993</v>
      </c>
      <c r="I15" s="874">
        <v>4995.9774915000007</v>
      </c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</row>
    <row r="16" spans="1:28" ht="30" customHeight="1" thickBot="1">
      <c r="A16" s="928"/>
      <c r="B16" s="926"/>
      <c r="C16" s="1761" t="s">
        <v>650</v>
      </c>
      <c r="D16" s="1762"/>
      <c r="E16" s="1763"/>
      <c r="F16" s="894">
        <v>498.07499999999999</v>
      </c>
      <c r="G16" s="894">
        <v>258.384749</v>
      </c>
      <c r="H16" s="927">
        <v>1.81484</v>
      </c>
      <c r="I16" s="874">
        <v>758.27458899999999</v>
      </c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</row>
    <row r="17" spans="1:28" ht="25.5" customHeight="1">
      <c r="A17" s="919">
        <v>4</v>
      </c>
      <c r="B17" s="1758" t="s">
        <v>651</v>
      </c>
      <c r="C17" s="1748"/>
      <c r="D17" s="1748"/>
      <c r="E17" s="1759"/>
      <c r="F17" s="865">
        <v>50877.709000000003</v>
      </c>
      <c r="G17" s="865">
        <v>16451.599429329999</v>
      </c>
      <c r="H17" s="920">
        <v>2386.6171300000001</v>
      </c>
      <c r="I17" s="874">
        <v>69715.925559330004</v>
      </c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</row>
    <row r="18" spans="1:28" ht="25.5" customHeight="1">
      <c r="A18" s="922"/>
      <c r="B18" s="923"/>
      <c r="C18" s="1740" t="s">
        <v>652</v>
      </c>
      <c r="D18" s="1740"/>
      <c r="E18" s="1752"/>
      <c r="F18" s="872">
        <v>12911.948</v>
      </c>
      <c r="G18" s="872">
        <v>4536.1062600300011</v>
      </c>
      <c r="H18" s="924">
        <v>1045.44157</v>
      </c>
      <c r="I18" s="874">
        <v>18493.495830030002</v>
      </c>
      <c r="J18" s="921"/>
      <c r="K18" s="921"/>
      <c r="L18" s="921"/>
      <c r="M18" s="921"/>
      <c r="N18" s="921"/>
      <c r="O18" s="921"/>
      <c r="P18" s="921"/>
      <c r="Q18" s="921"/>
      <c r="R18" s="921"/>
      <c r="S18" s="921"/>
      <c r="T18" s="921"/>
      <c r="U18" s="921"/>
      <c r="V18" s="921"/>
      <c r="W18" s="921"/>
      <c r="X18" s="921"/>
      <c r="Y18" s="921"/>
      <c r="Z18" s="921"/>
      <c r="AA18" s="921"/>
      <c r="AB18" s="921"/>
    </row>
    <row r="19" spans="1:28" ht="25.5" customHeight="1">
      <c r="A19" s="922"/>
      <c r="B19" s="925"/>
      <c r="C19" s="1740" t="s">
        <v>653</v>
      </c>
      <c r="D19" s="1740"/>
      <c r="E19" s="1752"/>
      <c r="F19" s="872">
        <v>913.04200000000003</v>
      </c>
      <c r="G19" s="872">
        <v>12.343</v>
      </c>
      <c r="H19" s="924">
        <v>37.334000000000003</v>
      </c>
      <c r="I19" s="874">
        <v>962.71900000000005</v>
      </c>
      <c r="J19" s="921"/>
      <c r="K19" s="921"/>
      <c r="L19" s="921"/>
      <c r="M19" s="921"/>
      <c r="N19" s="921"/>
      <c r="O19" s="921"/>
      <c r="P19" s="921"/>
      <c r="Q19" s="921"/>
      <c r="R19" s="921"/>
      <c r="S19" s="921"/>
      <c r="T19" s="921"/>
      <c r="U19" s="921"/>
      <c r="V19" s="921"/>
      <c r="W19" s="921"/>
      <c r="X19" s="921"/>
      <c r="Y19" s="921"/>
      <c r="Z19" s="921"/>
      <c r="AA19" s="921"/>
      <c r="AB19" s="921"/>
    </row>
    <row r="20" spans="1:28" ht="30.75" customHeight="1">
      <c r="A20" s="922"/>
      <c r="B20" s="925"/>
      <c r="C20" s="1740" t="s">
        <v>756</v>
      </c>
      <c r="D20" s="1740"/>
      <c r="E20" s="1752"/>
      <c r="F20" s="872">
        <v>942.91200000000003</v>
      </c>
      <c r="G20" s="872">
        <v>254.70256659999998</v>
      </c>
      <c r="H20" s="924">
        <v>54.991399999999999</v>
      </c>
      <c r="I20" s="874">
        <v>1252.6059665999999</v>
      </c>
      <c r="J20" s="921"/>
      <c r="K20" s="921"/>
      <c r="L20" s="921"/>
      <c r="M20" s="921"/>
      <c r="N20" s="921"/>
      <c r="O20" s="921"/>
      <c r="P20" s="921"/>
      <c r="Q20" s="921"/>
      <c r="R20" s="921"/>
      <c r="S20" s="921"/>
      <c r="T20" s="921"/>
      <c r="U20" s="921"/>
      <c r="V20" s="921"/>
      <c r="W20" s="921"/>
      <c r="X20" s="921"/>
      <c r="Y20" s="921"/>
      <c r="Z20" s="921"/>
      <c r="AA20" s="921"/>
      <c r="AB20" s="921"/>
    </row>
    <row r="21" spans="1:28" ht="25.5" customHeight="1">
      <c r="A21" s="922"/>
      <c r="B21" s="923"/>
      <c r="C21" s="1740" t="s">
        <v>655</v>
      </c>
      <c r="D21" s="1740"/>
      <c r="E21" s="1752"/>
      <c r="F21" s="872">
        <v>11744.842000000001</v>
      </c>
      <c r="G21" s="872">
        <v>3373.27632356</v>
      </c>
      <c r="H21" s="924">
        <v>505.88479999999998</v>
      </c>
      <c r="I21" s="874">
        <v>15624.00312356</v>
      </c>
      <c r="J21" s="921"/>
      <c r="K21" s="921"/>
      <c r="L21" s="921"/>
      <c r="M21" s="921"/>
      <c r="N21" s="921"/>
      <c r="O21" s="921"/>
      <c r="P21" s="921"/>
      <c r="Q21" s="921"/>
      <c r="R21" s="921"/>
      <c r="S21" s="921"/>
      <c r="T21" s="921"/>
      <c r="U21" s="921"/>
      <c r="V21" s="921"/>
      <c r="W21" s="921"/>
      <c r="X21" s="921"/>
      <c r="Y21" s="921"/>
      <c r="Z21" s="921"/>
      <c r="AA21" s="921"/>
      <c r="AB21" s="921"/>
    </row>
    <row r="22" spans="1:28" ht="27" customHeight="1">
      <c r="A22" s="922"/>
      <c r="B22" s="923"/>
      <c r="C22" s="1740" t="s">
        <v>757</v>
      </c>
      <c r="D22" s="1740"/>
      <c r="E22" s="1752"/>
      <c r="F22" s="929">
        <v>333.30099999999999</v>
      </c>
      <c r="G22" s="929">
        <v>81.426046340000013</v>
      </c>
      <c r="H22" s="930">
        <v>33.762899999999973</v>
      </c>
      <c r="I22" s="874">
        <v>448.48994633999996</v>
      </c>
      <c r="J22" s="921"/>
      <c r="K22" s="921"/>
      <c r="L22" s="921"/>
      <c r="M22" s="921"/>
      <c r="N22" s="921"/>
      <c r="O22" s="921"/>
      <c r="P22" s="921"/>
      <c r="Q22" s="921"/>
      <c r="R22" s="921"/>
      <c r="S22" s="921"/>
      <c r="T22" s="921"/>
      <c r="U22" s="921"/>
      <c r="V22" s="921"/>
      <c r="W22" s="921"/>
      <c r="X22" s="921"/>
      <c r="Y22" s="921"/>
      <c r="Z22" s="921"/>
      <c r="AA22" s="921"/>
      <c r="AB22" s="921"/>
    </row>
    <row r="23" spans="1:28" ht="27" customHeight="1">
      <c r="A23" s="922"/>
      <c r="B23" s="923"/>
      <c r="C23" s="1740" t="s">
        <v>657</v>
      </c>
      <c r="D23" s="1740"/>
      <c r="E23" s="1752"/>
      <c r="F23" s="929">
        <v>6031.8450000000003</v>
      </c>
      <c r="G23" s="929">
        <v>3327.4228385000001</v>
      </c>
      <c r="H23" s="930">
        <v>143.90179999999998</v>
      </c>
      <c r="I23" s="874">
        <v>9503.1696385000014</v>
      </c>
      <c r="J23" s="921"/>
      <c r="K23" s="921"/>
      <c r="L23" s="921"/>
      <c r="M23" s="921"/>
      <c r="N23" s="921"/>
      <c r="O23" s="921"/>
      <c r="P23" s="921"/>
      <c r="Q23" s="921"/>
      <c r="R23" s="921"/>
      <c r="S23" s="921"/>
      <c r="T23" s="921"/>
      <c r="U23" s="921"/>
      <c r="V23" s="921"/>
      <c r="W23" s="921"/>
      <c r="X23" s="921"/>
      <c r="Y23" s="921"/>
      <c r="Z23" s="921"/>
      <c r="AA23" s="921"/>
      <c r="AB23" s="921"/>
    </row>
    <row r="24" spans="1:28" ht="27" customHeight="1">
      <c r="A24" s="922"/>
      <c r="B24" s="923"/>
      <c r="C24" s="1740" t="s">
        <v>658</v>
      </c>
      <c r="D24" s="1740"/>
      <c r="E24" s="1752"/>
      <c r="F24" s="929">
        <v>14.919</v>
      </c>
      <c r="G24" s="929">
        <v>0</v>
      </c>
      <c r="H24" s="930">
        <v>0</v>
      </c>
      <c r="I24" s="874">
        <v>14.919</v>
      </c>
      <c r="J24" s="921"/>
      <c r="K24" s="921"/>
      <c r="L24" s="921"/>
      <c r="M24" s="921"/>
      <c r="N24" s="921"/>
      <c r="O24" s="921"/>
      <c r="P24" s="921"/>
      <c r="Q24" s="921"/>
      <c r="R24" s="921"/>
      <c r="S24" s="921"/>
      <c r="T24" s="921"/>
      <c r="U24" s="921"/>
      <c r="V24" s="921"/>
      <c r="W24" s="921"/>
      <c r="X24" s="921"/>
      <c r="Y24" s="921"/>
      <c r="Z24" s="921"/>
      <c r="AA24" s="921"/>
      <c r="AB24" s="921"/>
    </row>
    <row r="25" spans="1:28" ht="27.75" customHeight="1">
      <c r="A25" s="922"/>
      <c r="B25" s="923"/>
      <c r="C25" s="1740" t="s">
        <v>758</v>
      </c>
      <c r="D25" s="1740"/>
      <c r="E25" s="1752"/>
      <c r="F25" s="929">
        <v>206.874</v>
      </c>
      <c r="G25" s="929">
        <v>59.100236500000001</v>
      </c>
      <c r="H25" s="930">
        <v>3.2749999999999999</v>
      </c>
      <c r="I25" s="874">
        <v>269.24923649999999</v>
      </c>
      <c r="J25" s="921"/>
      <c r="K25" s="921"/>
      <c r="L25" s="921"/>
      <c r="M25" s="921"/>
      <c r="N25" s="921"/>
      <c r="O25" s="921"/>
      <c r="P25" s="921"/>
      <c r="Q25" s="921"/>
      <c r="R25" s="921"/>
      <c r="S25" s="921"/>
      <c r="T25" s="921"/>
      <c r="U25" s="921"/>
      <c r="V25" s="921"/>
      <c r="W25" s="921"/>
      <c r="X25" s="921"/>
      <c r="Y25" s="921"/>
      <c r="Z25" s="921"/>
      <c r="AA25" s="921"/>
      <c r="AB25" s="921"/>
    </row>
    <row r="26" spans="1:28" ht="26.25" customHeight="1">
      <c r="A26" s="922"/>
      <c r="B26" s="923"/>
      <c r="C26" s="1740" t="s">
        <v>660</v>
      </c>
      <c r="D26" s="1740"/>
      <c r="E26" s="1752"/>
      <c r="F26" s="929">
        <v>14491.06</v>
      </c>
      <c r="G26" s="929">
        <v>4047.3867689999997</v>
      </c>
      <c r="H26" s="930">
        <v>337.11727000000002</v>
      </c>
      <c r="I26" s="874">
        <v>18875.564039000001</v>
      </c>
      <c r="J26" s="921"/>
      <c r="K26" s="921"/>
      <c r="L26" s="921"/>
      <c r="M26" s="921"/>
      <c r="N26" s="921"/>
      <c r="O26" s="921"/>
      <c r="P26" s="921"/>
      <c r="Q26" s="921"/>
      <c r="R26" s="921"/>
      <c r="S26" s="921"/>
      <c r="T26" s="921"/>
      <c r="U26" s="921"/>
      <c r="V26" s="921"/>
      <c r="W26" s="921"/>
      <c r="X26" s="921"/>
      <c r="Y26" s="921"/>
      <c r="Z26" s="921"/>
      <c r="AA26" s="921"/>
      <c r="AB26" s="921"/>
    </row>
    <row r="27" spans="1:28" ht="29.25" customHeight="1">
      <c r="A27" s="922"/>
      <c r="B27" s="923"/>
      <c r="C27" s="1740" t="s">
        <v>759</v>
      </c>
      <c r="D27" s="1740"/>
      <c r="E27" s="1752"/>
      <c r="F27" s="872">
        <v>922.67499999999995</v>
      </c>
      <c r="G27" s="872">
        <v>448.76309200000003</v>
      </c>
      <c r="H27" s="873">
        <v>169.04951</v>
      </c>
      <c r="I27" s="874">
        <v>1540.4876019999999</v>
      </c>
      <c r="J27" s="921"/>
      <c r="K27" s="921"/>
      <c r="L27" s="921"/>
      <c r="M27" s="921"/>
      <c r="N27" s="921"/>
      <c r="O27" s="921"/>
      <c r="P27" s="921"/>
      <c r="Q27" s="921"/>
      <c r="R27" s="921"/>
      <c r="S27" s="921"/>
      <c r="T27" s="921"/>
      <c r="U27" s="921"/>
      <c r="V27" s="921"/>
      <c r="W27" s="921"/>
      <c r="X27" s="921"/>
      <c r="Y27" s="921"/>
      <c r="Z27" s="921"/>
      <c r="AA27" s="921"/>
      <c r="AB27" s="921"/>
    </row>
    <row r="28" spans="1:28" ht="27.75" customHeight="1" thickBot="1">
      <c r="A28" s="931"/>
      <c r="B28" s="932"/>
      <c r="C28" s="1766" t="s">
        <v>662</v>
      </c>
      <c r="D28" s="1767"/>
      <c r="E28" s="1768"/>
      <c r="F28" s="933">
        <v>2364.2910000000002</v>
      </c>
      <c r="G28" s="933">
        <v>311.0722968</v>
      </c>
      <c r="H28" s="934">
        <v>55.858880000000006</v>
      </c>
      <c r="I28" s="935">
        <v>2731.2221767999999</v>
      </c>
      <c r="J28" s="921"/>
      <c r="K28" s="921"/>
      <c r="L28" s="921"/>
      <c r="M28" s="921"/>
      <c r="N28" s="921"/>
      <c r="O28" s="921"/>
      <c r="P28" s="921"/>
      <c r="Q28" s="921"/>
      <c r="R28" s="921"/>
      <c r="S28" s="921"/>
      <c r="T28" s="921"/>
      <c r="U28" s="921"/>
      <c r="V28" s="921"/>
      <c r="W28" s="921"/>
      <c r="X28" s="921"/>
      <c r="Y28" s="921"/>
      <c r="Z28" s="921"/>
      <c r="AA28" s="921"/>
      <c r="AB28" s="921"/>
    </row>
    <row r="29" spans="1:28" ht="25.5" customHeight="1">
      <c r="A29" s="919">
        <v>5</v>
      </c>
      <c r="B29" s="1758" t="s">
        <v>663</v>
      </c>
      <c r="C29" s="1748"/>
      <c r="D29" s="1748"/>
      <c r="E29" s="1759"/>
      <c r="F29" s="865">
        <v>76101.281000000003</v>
      </c>
      <c r="G29" s="865">
        <v>25847.431306000002</v>
      </c>
      <c r="H29" s="920">
        <v>2401.3508199999997</v>
      </c>
      <c r="I29" s="867">
        <v>104350.06312599999</v>
      </c>
      <c r="J29" s="921"/>
      <c r="K29" s="921"/>
      <c r="L29" s="921"/>
      <c r="M29" s="921"/>
      <c r="N29" s="921"/>
      <c r="O29" s="921"/>
      <c r="P29" s="921"/>
      <c r="Q29" s="921"/>
      <c r="R29" s="921"/>
      <c r="S29" s="921"/>
      <c r="T29" s="921"/>
      <c r="U29" s="921"/>
      <c r="V29" s="921"/>
      <c r="W29" s="921"/>
      <c r="X29" s="921"/>
      <c r="Y29" s="921"/>
      <c r="Z29" s="921"/>
      <c r="AA29" s="921"/>
      <c r="AB29" s="921"/>
    </row>
    <row r="30" spans="1:28" ht="25.5" customHeight="1">
      <c r="A30" s="922"/>
      <c r="B30" s="923"/>
      <c r="C30" s="1740" t="s">
        <v>664</v>
      </c>
      <c r="D30" s="1740"/>
      <c r="E30" s="1752"/>
      <c r="F30" s="872">
        <v>5270.7950000000001</v>
      </c>
      <c r="G30" s="872">
        <v>2156.3526535000001</v>
      </c>
      <c r="H30" s="924">
        <v>458.35861</v>
      </c>
      <c r="I30" s="874">
        <v>7885.5062635000004</v>
      </c>
      <c r="J30" s="921"/>
      <c r="K30" s="921"/>
      <c r="L30" s="921"/>
      <c r="M30" s="921"/>
      <c r="N30" s="921"/>
      <c r="O30" s="921"/>
      <c r="P30" s="921"/>
      <c r="Q30" s="921"/>
      <c r="R30" s="921"/>
      <c r="S30" s="921"/>
      <c r="T30" s="921"/>
      <c r="U30" s="921"/>
      <c r="V30" s="921"/>
      <c r="W30" s="921"/>
      <c r="X30" s="921"/>
      <c r="Y30" s="921"/>
      <c r="Z30" s="921"/>
      <c r="AA30" s="921"/>
      <c r="AB30" s="921"/>
    </row>
    <row r="31" spans="1:28" ht="25.5" customHeight="1">
      <c r="A31" s="922"/>
      <c r="B31" s="923"/>
      <c r="C31" s="1740" t="s">
        <v>665</v>
      </c>
      <c r="D31" s="1740"/>
      <c r="E31" s="1752"/>
      <c r="F31" s="872">
        <v>128.07599999999999</v>
      </c>
      <c r="G31" s="872">
        <v>10</v>
      </c>
      <c r="H31" s="924">
        <v>30</v>
      </c>
      <c r="I31" s="874">
        <v>168.07599999999999</v>
      </c>
      <c r="J31" s="921"/>
      <c r="K31" s="921"/>
      <c r="L31" s="921"/>
      <c r="M31" s="921"/>
      <c r="N31" s="921"/>
      <c r="O31" s="921"/>
      <c r="P31" s="921"/>
      <c r="Q31" s="921"/>
      <c r="R31" s="921"/>
      <c r="S31" s="921"/>
      <c r="T31" s="921"/>
      <c r="U31" s="921"/>
      <c r="V31" s="921"/>
      <c r="W31" s="921"/>
      <c r="X31" s="921"/>
      <c r="Y31" s="921"/>
      <c r="Z31" s="921"/>
      <c r="AA31" s="921"/>
      <c r="AB31" s="921"/>
    </row>
    <row r="32" spans="1:28" ht="25.5" customHeight="1">
      <c r="A32" s="922"/>
      <c r="B32" s="923"/>
      <c r="C32" s="1740" t="s">
        <v>760</v>
      </c>
      <c r="D32" s="1740"/>
      <c r="E32" s="1752"/>
      <c r="F32" s="872">
        <v>527.88199999999995</v>
      </c>
      <c r="G32" s="872">
        <v>188.51599999999999</v>
      </c>
      <c r="H32" s="924">
        <v>42.932250000000003</v>
      </c>
      <c r="I32" s="874">
        <v>759.33024999999998</v>
      </c>
      <c r="J32" s="921"/>
      <c r="K32" s="921"/>
      <c r="L32" s="921"/>
      <c r="M32" s="921"/>
      <c r="N32" s="921"/>
      <c r="O32" s="921"/>
      <c r="P32" s="921"/>
      <c r="Q32" s="921"/>
      <c r="R32" s="921"/>
      <c r="S32" s="921"/>
      <c r="T32" s="921"/>
      <c r="U32" s="921"/>
      <c r="V32" s="921"/>
      <c r="W32" s="921"/>
      <c r="X32" s="921"/>
      <c r="Y32" s="921"/>
      <c r="Z32" s="921"/>
      <c r="AA32" s="921"/>
      <c r="AB32" s="921"/>
    </row>
    <row r="33" spans="1:28" ht="25.5" customHeight="1">
      <c r="A33" s="922"/>
      <c r="B33" s="923"/>
      <c r="C33" s="1740" t="s">
        <v>667</v>
      </c>
      <c r="D33" s="1740"/>
      <c r="E33" s="1752"/>
      <c r="F33" s="929">
        <v>21285.544999999998</v>
      </c>
      <c r="G33" s="929">
        <v>4861.7081565000008</v>
      </c>
      <c r="H33" s="930">
        <v>603.72210999999993</v>
      </c>
      <c r="I33" s="874">
        <v>26750.975266500001</v>
      </c>
      <c r="J33" s="921"/>
      <c r="K33" s="921"/>
      <c r="L33" s="921"/>
      <c r="M33" s="921"/>
      <c r="N33" s="921"/>
      <c r="O33" s="921"/>
      <c r="P33" s="921"/>
      <c r="Q33" s="921"/>
      <c r="R33" s="921"/>
      <c r="S33" s="921"/>
      <c r="T33" s="921"/>
      <c r="U33" s="921"/>
      <c r="V33" s="921"/>
      <c r="W33" s="921"/>
      <c r="X33" s="921"/>
      <c r="Y33" s="921"/>
      <c r="Z33" s="921"/>
      <c r="AA33" s="921"/>
      <c r="AB33" s="921"/>
    </row>
    <row r="34" spans="1:28" ht="25.5" customHeight="1">
      <c r="A34" s="922"/>
      <c r="B34" s="923"/>
      <c r="C34" s="1740" t="s">
        <v>761</v>
      </c>
      <c r="D34" s="1740"/>
      <c r="E34" s="1752"/>
      <c r="F34" s="929">
        <v>128.64099999999999</v>
      </c>
      <c r="G34" s="929">
        <v>22.999487500000001</v>
      </c>
      <c r="H34" s="930">
        <v>14.531000000000001</v>
      </c>
      <c r="I34" s="874">
        <v>166.17148749999998</v>
      </c>
      <c r="J34" s="921"/>
      <c r="K34" s="921"/>
      <c r="L34" s="921"/>
      <c r="M34" s="921"/>
      <c r="N34" s="921"/>
      <c r="O34" s="921"/>
      <c r="P34" s="921"/>
      <c r="Q34" s="921"/>
      <c r="R34" s="921"/>
      <c r="S34" s="921"/>
      <c r="T34" s="921"/>
      <c r="U34" s="921"/>
      <c r="V34" s="921"/>
      <c r="W34" s="921"/>
      <c r="X34" s="921"/>
      <c r="Y34" s="921"/>
      <c r="Z34" s="921"/>
      <c r="AA34" s="921"/>
      <c r="AB34" s="921"/>
    </row>
    <row r="35" spans="1:28" ht="25.5" customHeight="1">
      <c r="A35" s="922"/>
      <c r="B35" s="923"/>
      <c r="C35" s="1740" t="s">
        <v>669</v>
      </c>
      <c r="D35" s="1740"/>
      <c r="E35" s="1752"/>
      <c r="F35" s="929">
        <v>4735.5529999999999</v>
      </c>
      <c r="G35" s="929">
        <v>4475.5389999999998</v>
      </c>
      <c r="H35" s="930">
        <v>66.363</v>
      </c>
      <c r="I35" s="874">
        <v>9277.4549999999999</v>
      </c>
      <c r="J35" s="921"/>
      <c r="K35" s="921"/>
      <c r="L35" s="921"/>
      <c r="M35" s="921"/>
      <c r="N35" s="921"/>
      <c r="O35" s="921"/>
      <c r="P35" s="921"/>
      <c r="Q35" s="921"/>
      <c r="R35" s="921"/>
      <c r="S35" s="921"/>
      <c r="T35" s="921"/>
      <c r="U35" s="921"/>
      <c r="V35" s="921"/>
      <c r="W35" s="921"/>
      <c r="X35" s="921"/>
      <c r="Y35" s="921"/>
      <c r="Z35" s="921"/>
      <c r="AA35" s="921"/>
      <c r="AB35" s="921"/>
    </row>
    <row r="36" spans="1:28" ht="27.75" customHeight="1">
      <c r="A36" s="936"/>
      <c r="B36" s="937"/>
      <c r="C36" s="1740" t="s">
        <v>762</v>
      </c>
      <c r="D36" s="1740"/>
      <c r="E36" s="1752"/>
      <c r="F36" s="929">
        <v>8.16</v>
      </c>
      <c r="G36" s="929">
        <v>6.77</v>
      </c>
      <c r="H36" s="930">
        <v>0</v>
      </c>
      <c r="I36" s="874">
        <v>14.93</v>
      </c>
      <c r="J36" s="921"/>
      <c r="K36" s="921"/>
      <c r="L36" s="921"/>
      <c r="M36" s="921"/>
      <c r="N36" s="921"/>
      <c r="O36" s="921"/>
      <c r="P36" s="921"/>
      <c r="Q36" s="921"/>
      <c r="R36" s="921"/>
      <c r="S36" s="921"/>
      <c r="T36" s="921"/>
      <c r="U36" s="921"/>
      <c r="V36" s="921"/>
      <c r="W36" s="921"/>
      <c r="X36" s="921"/>
      <c r="Y36" s="921"/>
      <c r="Z36" s="921"/>
      <c r="AA36" s="921"/>
      <c r="AB36" s="921"/>
    </row>
    <row r="37" spans="1:28" ht="25.5" customHeight="1">
      <c r="A37" s="936"/>
      <c r="B37" s="937"/>
      <c r="C37" s="1740" t="s">
        <v>671</v>
      </c>
      <c r="D37" s="1740"/>
      <c r="E37" s="1752"/>
      <c r="F37" s="929">
        <v>38724.788</v>
      </c>
      <c r="G37" s="929">
        <v>9247.5105379999986</v>
      </c>
      <c r="H37" s="930">
        <v>648.71745999999996</v>
      </c>
      <c r="I37" s="874">
        <v>48621.015998000003</v>
      </c>
      <c r="J37" s="921"/>
      <c r="K37" s="921"/>
      <c r="L37" s="921"/>
      <c r="M37" s="921"/>
      <c r="N37" s="921"/>
      <c r="O37" s="921"/>
      <c r="P37" s="921"/>
      <c r="Q37" s="921"/>
      <c r="R37" s="921"/>
      <c r="S37" s="921"/>
      <c r="T37" s="921"/>
      <c r="U37" s="921"/>
      <c r="V37" s="921"/>
      <c r="W37" s="921"/>
      <c r="X37" s="921"/>
      <c r="Y37" s="921"/>
      <c r="Z37" s="921"/>
      <c r="AA37" s="921"/>
      <c r="AB37" s="921"/>
    </row>
    <row r="38" spans="1:28" ht="25.5" customHeight="1">
      <c r="A38" s="936"/>
      <c r="B38" s="937"/>
      <c r="C38" s="1740" t="s">
        <v>763</v>
      </c>
      <c r="D38" s="1740"/>
      <c r="E38" s="1752"/>
      <c r="F38" s="929">
        <v>326.851</v>
      </c>
      <c r="G38" s="929">
        <v>379.40158050000002</v>
      </c>
      <c r="H38" s="930">
        <v>26.175470000000001</v>
      </c>
      <c r="I38" s="874">
        <v>732.42805050000004</v>
      </c>
      <c r="J38" s="921"/>
      <c r="K38" s="921"/>
      <c r="L38" s="921"/>
      <c r="M38" s="921"/>
      <c r="N38" s="921"/>
      <c r="O38" s="921"/>
      <c r="P38" s="921"/>
      <c r="Q38" s="921"/>
      <c r="R38" s="921"/>
      <c r="S38" s="921"/>
      <c r="T38" s="921"/>
      <c r="U38" s="921"/>
      <c r="V38" s="921"/>
      <c r="W38" s="921"/>
      <c r="X38" s="921"/>
      <c r="Y38" s="921"/>
      <c r="Z38" s="921"/>
      <c r="AA38" s="921"/>
      <c r="AB38" s="921"/>
    </row>
    <row r="39" spans="1:28" ht="25.5" customHeight="1">
      <c r="A39" s="922"/>
      <c r="B39" s="923"/>
      <c r="C39" s="1740" t="s">
        <v>673</v>
      </c>
      <c r="D39" s="1740"/>
      <c r="E39" s="1752"/>
      <c r="F39" s="929">
        <v>3151.1529999999998</v>
      </c>
      <c r="G39" s="929">
        <v>3487.1680000000001</v>
      </c>
      <c r="H39" s="930">
        <v>312.78500000000003</v>
      </c>
      <c r="I39" s="874">
        <v>6951.1059999999998</v>
      </c>
      <c r="J39" s="921"/>
      <c r="K39" s="921"/>
      <c r="L39" s="921"/>
      <c r="M39" s="921"/>
      <c r="N39" s="921"/>
      <c r="O39" s="921"/>
      <c r="P39" s="921"/>
      <c r="Q39" s="921"/>
      <c r="R39" s="921"/>
      <c r="S39" s="921"/>
      <c r="T39" s="921"/>
      <c r="U39" s="921"/>
      <c r="V39" s="921"/>
      <c r="W39" s="921"/>
      <c r="X39" s="921"/>
      <c r="Y39" s="921"/>
      <c r="Z39" s="921"/>
      <c r="AA39" s="921"/>
      <c r="AB39" s="921"/>
    </row>
    <row r="40" spans="1:28" ht="27" customHeight="1">
      <c r="A40" s="936"/>
      <c r="B40" s="937"/>
      <c r="C40" s="1740" t="s">
        <v>764</v>
      </c>
      <c r="D40" s="1740"/>
      <c r="E40" s="1752"/>
      <c r="F40" s="929">
        <v>121.78100000000001</v>
      </c>
      <c r="G40" s="929">
        <v>76.007999999999996</v>
      </c>
      <c r="H40" s="930">
        <v>49.994</v>
      </c>
      <c r="I40" s="874">
        <v>247.78299999999999</v>
      </c>
      <c r="J40" s="921"/>
      <c r="K40" s="921"/>
      <c r="L40" s="921"/>
      <c r="M40" s="921"/>
      <c r="N40" s="921"/>
      <c r="O40" s="921"/>
      <c r="P40" s="921"/>
      <c r="Q40" s="921"/>
      <c r="R40" s="921"/>
      <c r="S40" s="921"/>
      <c r="T40" s="921"/>
      <c r="U40" s="921"/>
      <c r="V40" s="921"/>
      <c r="W40" s="921"/>
      <c r="X40" s="921"/>
      <c r="Y40" s="921"/>
      <c r="Z40" s="921"/>
      <c r="AA40" s="921"/>
      <c r="AB40" s="921"/>
    </row>
    <row r="41" spans="1:28" ht="25.5" customHeight="1">
      <c r="A41" s="936"/>
      <c r="B41" s="937"/>
      <c r="C41" s="1740" t="s">
        <v>675</v>
      </c>
      <c r="D41" s="1740"/>
      <c r="E41" s="1752"/>
      <c r="F41" s="929">
        <v>0</v>
      </c>
      <c r="G41" s="929">
        <v>0</v>
      </c>
      <c r="H41" s="930">
        <v>0.14499999999999999</v>
      </c>
      <c r="I41" s="874">
        <v>0.14499999999999999</v>
      </c>
      <c r="J41" s="921"/>
      <c r="K41" s="921"/>
      <c r="L41" s="921"/>
      <c r="M41" s="921"/>
      <c r="N41" s="921"/>
      <c r="O41" s="921"/>
      <c r="P41" s="921"/>
      <c r="Q41" s="921"/>
      <c r="R41" s="921"/>
      <c r="S41" s="921"/>
      <c r="T41" s="921"/>
      <c r="U41" s="921"/>
      <c r="V41" s="921"/>
      <c r="W41" s="921"/>
      <c r="X41" s="921"/>
      <c r="Y41" s="921"/>
      <c r="Z41" s="921"/>
      <c r="AA41" s="921"/>
      <c r="AB41" s="921"/>
    </row>
    <row r="42" spans="1:28" ht="30.75" customHeight="1">
      <c r="A42" s="936"/>
      <c r="B42" s="937"/>
      <c r="C42" s="1740" t="s">
        <v>765</v>
      </c>
      <c r="D42" s="1740"/>
      <c r="E42" s="1752"/>
      <c r="F42" s="929">
        <v>0</v>
      </c>
      <c r="G42" s="929">
        <v>0</v>
      </c>
      <c r="H42" s="930">
        <v>50.474139999999998</v>
      </c>
      <c r="I42" s="874">
        <v>50.474139999999998</v>
      </c>
      <c r="J42" s="921"/>
      <c r="K42" s="921"/>
      <c r="L42" s="921"/>
      <c r="M42" s="921"/>
      <c r="N42" s="921"/>
      <c r="O42" s="921"/>
      <c r="P42" s="921"/>
      <c r="Q42" s="921"/>
      <c r="R42" s="921"/>
      <c r="S42" s="921"/>
      <c r="T42" s="921"/>
      <c r="U42" s="921"/>
      <c r="V42" s="921"/>
      <c r="W42" s="921"/>
      <c r="X42" s="921"/>
      <c r="Y42" s="921"/>
      <c r="Z42" s="921"/>
      <c r="AA42" s="921"/>
      <c r="AB42" s="921"/>
    </row>
    <row r="43" spans="1:28" ht="28.5" customHeight="1" thickBot="1">
      <c r="A43" s="922"/>
      <c r="B43" s="923"/>
      <c r="C43" s="1740" t="s">
        <v>677</v>
      </c>
      <c r="D43" s="1740"/>
      <c r="E43" s="1752"/>
      <c r="F43" s="929">
        <v>1692.056</v>
      </c>
      <c r="G43" s="929">
        <v>935.45789000000002</v>
      </c>
      <c r="H43" s="930">
        <v>97.152779999999993</v>
      </c>
      <c r="I43" s="874">
        <v>2724.6666700000001</v>
      </c>
      <c r="J43" s="921"/>
      <c r="K43" s="921"/>
      <c r="L43" s="921"/>
      <c r="M43" s="921"/>
      <c r="N43" s="921"/>
      <c r="O43" s="921"/>
      <c r="P43" s="921"/>
      <c r="Q43" s="921"/>
      <c r="R43" s="921"/>
      <c r="S43" s="921"/>
      <c r="T43" s="921"/>
      <c r="U43" s="921"/>
      <c r="V43" s="921"/>
      <c r="W43" s="921"/>
      <c r="X43" s="921"/>
      <c r="Y43" s="921"/>
      <c r="Z43" s="921"/>
      <c r="AA43" s="921"/>
      <c r="AB43" s="921"/>
    </row>
    <row r="44" spans="1:28" ht="25.5" customHeight="1">
      <c r="A44" s="919">
        <v>6</v>
      </c>
      <c r="B44" s="1758" t="s">
        <v>678</v>
      </c>
      <c r="C44" s="1748"/>
      <c r="D44" s="1748"/>
      <c r="E44" s="1759"/>
      <c r="F44" s="865">
        <v>18546.764999999999</v>
      </c>
      <c r="G44" s="865">
        <v>7717.0951804999995</v>
      </c>
      <c r="H44" s="920">
        <v>534.08299999999997</v>
      </c>
      <c r="I44" s="874">
        <v>26797.943180500002</v>
      </c>
      <c r="J44" s="921"/>
      <c r="K44" s="921"/>
      <c r="L44" s="921"/>
      <c r="M44" s="921"/>
      <c r="N44" s="921"/>
      <c r="O44" s="921"/>
      <c r="P44" s="921"/>
      <c r="Q44" s="921"/>
      <c r="R44" s="921"/>
      <c r="S44" s="921"/>
      <c r="T44" s="921"/>
      <c r="U44" s="921"/>
      <c r="V44" s="921"/>
      <c r="W44" s="921"/>
      <c r="X44" s="921"/>
      <c r="Y44" s="921"/>
      <c r="Z44" s="921"/>
      <c r="AA44" s="921"/>
      <c r="AB44" s="921"/>
    </row>
    <row r="45" spans="1:28" ht="25.5" customHeight="1">
      <c r="A45" s="922"/>
      <c r="B45" s="923"/>
      <c r="C45" s="1740" t="s">
        <v>679</v>
      </c>
      <c r="D45" s="1740"/>
      <c r="E45" s="1752"/>
      <c r="F45" s="872">
        <v>675.88199999999995</v>
      </c>
      <c r="G45" s="872">
        <v>130.286</v>
      </c>
      <c r="H45" s="924">
        <v>6.57</v>
      </c>
      <c r="I45" s="874">
        <v>812.73800000000006</v>
      </c>
      <c r="J45" s="921"/>
      <c r="K45" s="921"/>
      <c r="L45" s="921"/>
      <c r="M45" s="921"/>
      <c r="N45" s="921"/>
      <c r="O45" s="921"/>
      <c r="P45" s="921"/>
      <c r="Q45" s="921"/>
      <c r="R45" s="921"/>
      <c r="S45" s="921"/>
      <c r="T45" s="921"/>
      <c r="U45" s="921"/>
      <c r="V45" s="921"/>
      <c r="W45" s="921"/>
      <c r="X45" s="921"/>
      <c r="Y45" s="921"/>
      <c r="Z45" s="921"/>
      <c r="AA45" s="921"/>
      <c r="AB45" s="921"/>
    </row>
    <row r="46" spans="1:28" ht="27.75" customHeight="1">
      <c r="A46" s="922"/>
      <c r="B46" s="923"/>
      <c r="C46" s="1738" t="s">
        <v>766</v>
      </c>
      <c r="D46" s="1739"/>
      <c r="E46" s="1760"/>
      <c r="F46" s="872">
        <v>12.452999999999999</v>
      </c>
      <c r="G46" s="872">
        <v>16.25</v>
      </c>
      <c r="H46" s="924">
        <v>0</v>
      </c>
      <c r="I46" s="874">
        <v>28.702999999999999</v>
      </c>
      <c r="J46" s="921"/>
      <c r="K46" s="921"/>
      <c r="L46" s="921"/>
      <c r="M46" s="921"/>
      <c r="N46" s="921"/>
      <c r="O46" s="921"/>
      <c r="P46" s="921"/>
      <c r="Q46" s="921"/>
      <c r="R46" s="921"/>
      <c r="S46" s="921"/>
      <c r="T46" s="921"/>
      <c r="U46" s="921"/>
      <c r="V46" s="921"/>
      <c r="W46" s="921"/>
      <c r="X46" s="921"/>
      <c r="Y46" s="921"/>
      <c r="Z46" s="921"/>
      <c r="AA46" s="921"/>
      <c r="AB46" s="921"/>
    </row>
    <row r="47" spans="1:28" ht="25.5" customHeight="1">
      <c r="A47" s="922"/>
      <c r="B47" s="923"/>
      <c r="C47" s="1738" t="s">
        <v>681</v>
      </c>
      <c r="D47" s="1739"/>
      <c r="E47" s="1760"/>
      <c r="F47" s="872">
        <v>5199.6120000000001</v>
      </c>
      <c r="G47" s="872">
        <v>2073.5521814999997</v>
      </c>
      <c r="H47" s="924">
        <v>323.51652000000001</v>
      </c>
      <c r="I47" s="874">
        <v>7596.6807015000004</v>
      </c>
      <c r="J47" s="921"/>
      <c r="K47" s="921"/>
      <c r="L47" s="921"/>
      <c r="M47" s="921"/>
      <c r="N47" s="921"/>
      <c r="O47" s="921"/>
      <c r="P47" s="921"/>
      <c r="Q47" s="921"/>
      <c r="R47" s="921"/>
      <c r="S47" s="921"/>
      <c r="T47" s="921"/>
      <c r="U47" s="921"/>
      <c r="V47" s="921"/>
      <c r="W47" s="921"/>
      <c r="X47" s="921"/>
      <c r="Y47" s="921"/>
      <c r="Z47" s="921"/>
      <c r="AA47" s="921"/>
      <c r="AB47" s="921"/>
    </row>
    <row r="48" spans="1:28" ht="27.75" customHeight="1">
      <c r="A48" s="922"/>
      <c r="B48" s="923"/>
      <c r="C48" s="1740" t="s">
        <v>767</v>
      </c>
      <c r="D48" s="1740"/>
      <c r="E48" s="1752"/>
      <c r="F48" s="872">
        <v>139.637</v>
      </c>
      <c r="G48" s="872">
        <v>4.2450000000000001</v>
      </c>
      <c r="H48" s="924">
        <v>0</v>
      </c>
      <c r="I48" s="874">
        <v>143.88200000000001</v>
      </c>
      <c r="J48" s="921"/>
      <c r="K48" s="921"/>
      <c r="L48" s="921"/>
      <c r="M48" s="921"/>
      <c r="N48" s="921"/>
      <c r="O48" s="921"/>
      <c r="P48" s="921"/>
      <c r="Q48" s="921"/>
      <c r="R48" s="921"/>
      <c r="S48" s="921"/>
      <c r="T48" s="921"/>
      <c r="U48" s="921"/>
      <c r="V48" s="921"/>
      <c r="W48" s="921"/>
      <c r="X48" s="921"/>
      <c r="Y48" s="921"/>
      <c r="Z48" s="921"/>
      <c r="AA48" s="921"/>
      <c r="AB48" s="921"/>
    </row>
    <row r="49" spans="1:28" ht="25.5" customHeight="1">
      <c r="A49" s="922"/>
      <c r="B49" s="923"/>
      <c r="C49" s="1740" t="s">
        <v>683</v>
      </c>
      <c r="D49" s="1740"/>
      <c r="E49" s="1752"/>
      <c r="F49" s="929">
        <v>0</v>
      </c>
      <c r="G49" s="929">
        <v>142.858</v>
      </c>
      <c r="H49" s="930">
        <v>9.2319999999999993</v>
      </c>
      <c r="I49" s="874">
        <v>152.09</v>
      </c>
      <c r="J49" s="921"/>
      <c r="K49" s="921"/>
      <c r="L49" s="921"/>
      <c r="M49" s="921"/>
      <c r="N49" s="921"/>
      <c r="O49" s="921"/>
      <c r="P49" s="921"/>
      <c r="Q49" s="921"/>
      <c r="R49" s="921"/>
      <c r="S49" s="921"/>
      <c r="T49" s="921"/>
      <c r="U49" s="921"/>
      <c r="V49" s="921"/>
      <c r="W49" s="921"/>
      <c r="X49" s="921"/>
      <c r="Y49" s="921"/>
      <c r="Z49" s="921"/>
      <c r="AA49" s="921"/>
      <c r="AB49" s="921"/>
    </row>
    <row r="50" spans="1:28" ht="27.75" customHeight="1">
      <c r="A50" s="922"/>
      <c r="B50" s="923"/>
      <c r="C50" s="1740" t="s">
        <v>773</v>
      </c>
      <c r="D50" s="1740"/>
      <c r="E50" s="1752"/>
      <c r="F50" s="929">
        <v>0</v>
      </c>
      <c r="G50" s="929">
        <v>0</v>
      </c>
      <c r="H50" s="930">
        <v>5.5389999999999997</v>
      </c>
      <c r="I50" s="874">
        <v>5.5389999999999997</v>
      </c>
      <c r="J50" s="921"/>
      <c r="K50" s="921"/>
      <c r="L50" s="921"/>
      <c r="M50" s="921"/>
      <c r="N50" s="921"/>
      <c r="O50" s="921"/>
      <c r="P50" s="921"/>
      <c r="Q50" s="921"/>
      <c r="R50" s="921"/>
      <c r="S50" s="921"/>
      <c r="T50" s="921"/>
      <c r="U50" s="921"/>
      <c r="V50" s="921"/>
      <c r="W50" s="921"/>
      <c r="X50" s="921"/>
      <c r="Y50" s="921"/>
      <c r="Z50" s="921"/>
      <c r="AA50" s="921"/>
      <c r="AB50" s="921"/>
    </row>
    <row r="51" spans="1:28" ht="25.5" customHeight="1">
      <c r="A51" s="922"/>
      <c r="B51" s="923"/>
      <c r="C51" s="1738" t="s">
        <v>684</v>
      </c>
      <c r="D51" s="1739"/>
      <c r="E51" s="1760"/>
      <c r="F51" s="929">
        <v>9348.9480000000003</v>
      </c>
      <c r="G51" s="929">
        <v>4167.8687355000002</v>
      </c>
      <c r="H51" s="930">
        <v>110.75269</v>
      </c>
      <c r="I51" s="874">
        <v>13627.5694255</v>
      </c>
      <c r="J51" s="921"/>
      <c r="K51" s="921"/>
      <c r="L51" s="921"/>
      <c r="M51" s="921"/>
      <c r="N51" s="921"/>
      <c r="O51" s="921"/>
      <c r="P51" s="921"/>
      <c r="Q51" s="921"/>
      <c r="R51" s="921"/>
      <c r="S51" s="921"/>
      <c r="T51" s="921"/>
      <c r="U51" s="921"/>
      <c r="V51" s="921"/>
      <c r="W51" s="921"/>
      <c r="X51" s="921"/>
      <c r="Y51" s="921"/>
      <c r="Z51" s="921"/>
      <c r="AA51" s="921"/>
      <c r="AB51" s="921"/>
    </row>
    <row r="52" spans="1:28" ht="29.25" customHeight="1">
      <c r="A52" s="922"/>
      <c r="B52" s="923"/>
      <c r="C52" s="1740" t="s">
        <v>768</v>
      </c>
      <c r="D52" s="1740"/>
      <c r="E52" s="1752"/>
      <c r="F52" s="872">
        <v>110.997</v>
      </c>
      <c r="G52" s="872">
        <v>123.1349635</v>
      </c>
      <c r="H52" s="924">
        <v>12.544979999999999</v>
      </c>
      <c r="I52" s="874">
        <v>246.67694350000002</v>
      </c>
      <c r="J52" s="921"/>
      <c r="K52" s="921"/>
      <c r="L52" s="921"/>
      <c r="M52" s="921"/>
      <c r="N52" s="921"/>
      <c r="O52" s="921"/>
      <c r="P52" s="921"/>
      <c r="Q52" s="921"/>
      <c r="R52" s="921"/>
      <c r="S52" s="921"/>
      <c r="T52" s="921"/>
      <c r="U52" s="921"/>
      <c r="V52" s="921"/>
      <c r="W52" s="921"/>
      <c r="X52" s="921"/>
      <c r="Y52" s="921"/>
      <c r="Z52" s="921"/>
      <c r="AA52" s="921"/>
      <c r="AB52" s="921"/>
    </row>
    <row r="53" spans="1:28" ht="27.75" customHeight="1">
      <c r="A53" s="928"/>
      <c r="B53" s="938"/>
      <c r="C53" s="1764" t="s">
        <v>686</v>
      </c>
      <c r="D53" s="1764"/>
      <c r="E53" s="1765"/>
      <c r="F53" s="939">
        <v>17.780999999999999</v>
      </c>
      <c r="G53" s="939">
        <v>46.16</v>
      </c>
      <c r="H53" s="940">
        <v>0</v>
      </c>
      <c r="I53" s="896">
        <v>63.941000000000003</v>
      </c>
      <c r="J53" s="921"/>
      <c r="K53" s="921"/>
      <c r="L53" s="921"/>
      <c r="M53" s="921"/>
      <c r="N53" s="921"/>
      <c r="O53" s="921"/>
      <c r="P53" s="921"/>
      <c r="Q53" s="921"/>
      <c r="R53" s="921"/>
      <c r="S53" s="921"/>
      <c r="T53" s="921"/>
      <c r="U53" s="921"/>
      <c r="V53" s="921"/>
      <c r="W53" s="921"/>
      <c r="X53" s="921"/>
      <c r="Y53" s="921"/>
      <c r="Z53" s="921"/>
      <c r="AA53" s="921"/>
      <c r="AB53" s="921"/>
    </row>
    <row r="54" spans="1:28" ht="27.75" customHeight="1">
      <c r="A54" s="922"/>
      <c r="B54" s="923"/>
      <c r="C54" s="1740" t="s">
        <v>769</v>
      </c>
      <c r="D54" s="1740"/>
      <c r="E54" s="1752"/>
      <c r="F54" s="929">
        <v>5.0720000000000001</v>
      </c>
      <c r="G54" s="929">
        <v>0</v>
      </c>
      <c r="H54" s="930">
        <v>0</v>
      </c>
      <c r="I54" s="874">
        <v>5.0720000000000001</v>
      </c>
      <c r="J54" s="921"/>
      <c r="K54" s="921"/>
      <c r="L54" s="921"/>
      <c r="M54" s="921"/>
      <c r="N54" s="921"/>
      <c r="O54" s="921"/>
      <c r="P54" s="921"/>
      <c r="Q54" s="921"/>
      <c r="R54" s="921"/>
      <c r="S54" s="921"/>
      <c r="T54" s="921"/>
      <c r="U54" s="921"/>
      <c r="V54" s="921"/>
      <c r="W54" s="921"/>
      <c r="X54" s="921"/>
      <c r="Y54" s="921"/>
      <c r="Z54" s="921"/>
      <c r="AA54" s="921"/>
      <c r="AB54" s="921"/>
    </row>
    <row r="55" spans="1:28" ht="25.5" customHeight="1">
      <c r="A55" s="922"/>
      <c r="B55" s="923"/>
      <c r="C55" s="1738" t="s">
        <v>687</v>
      </c>
      <c r="D55" s="1739"/>
      <c r="E55" s="1760"/>
      <c r="F55" s="872">
        <v>0</v>
      </c>
      <c r="G55" s="872">
        <v>4.8470000000000004</v>
      </c>
      <c r="H55" s="924">
        <v>0</v>
      </c>
      <c r="I55" s="874">
        <v>4.8470000000000004</v>
      </c>
      <c r="J55" s="921"/>
      <c r="K55" s="921"/>
      <c r="L55" s="921"/>
      <c r="M55" s="921"/>
      <c r="N55" s="921"/>
      <c r="O55" s="921"/>
      <c r="P55" s="921"/>
      <c r="Q55" s="921"/>
      <c r="R55" s="921"/>
      <c r="S55" s="921"/>
      <c r="T55" s="921"/>
      <c r="U55" s="921"/>
      <c r="V55" s="921"/>
      <c r="W55" s="921"/>
      <c r="X55" s="921"/>
      <c r="Y55" s="921"/>
      <c r="Z55" s="921"/>
      <c r="AA55" s="921"/>
      <c r="AB55" s="921"/>
    </row>
    <row r="56" spans="1:28" ht="25.5" customHeight="1" thickBot="1">
      <c r="A56" s="941"/>
      <c r="B56" s="942"/>
      <c r="C56" s="1761" t="s">
        <v>688</v>
      </c>
      <c r="D56" s="1762"/>
      <c r="E56" s="1763"/>
      <c r="F56" s="943">
        <v>3036.3829999999998</v>
      </c>
      <c r="G56" s="943">
        <v>1007.8933000000001</v>
      </c>
      <c r="H56" s="944">
        <v>65.927809999999994</v>
      </c>
      <c r="I56" s="945">
        <v>4110.2041099999997</v>
      </c>
      <c r="J56" s="921"/>
      <c r="K56" s="921"/>
      <c r="L56" s="921"/>
      <c r="M56" s="921"/>
      <c r="N56" s="921"/>
      <c r="O56" s="921"/>
      <c r="P56" s="921"/>
      <c r="Q56" s="921"/>
      <c r="R56" s="921"/>
      <c r="S56" s="921"/>
      <c r="T56" s="921"/>
      <c r="U56" s="921"/>
      <c r="V56" s="921"/>
      <c r="W56" s="921"/>
      <c r="X56" s="921"/>
      <c r="Y56" s="921"/>
      <c r="Z56" s="921"/>
      <c r="AA56" s="921"/>
      <c r="AB56" s="921"/>
    </row>
    <row r="57" spans="1:28" ht="25.5" customHeight="1" thickBot="1">
      <c r="A57" s="946">
        <v>7</v>
      </c>
      <c r="B57" s="1750" t="s">
        <v>689</v>
      </c>
      <c r="C57" s="1734"/>
      <c r="D57" s="1734"/>
      <c r="E57" s="1751"/>
      <c r="F57" s="911">
        <v>634</v>
      </c>
      <c r="G57" s="911">
        <v>300</v>
      </c>
      <c r="H57" s="947">
        <v>0</v>
      </c>
      <c r="I57" s="913">
        <v>934</v>
      </c>
      <c r="J57" s="921"/>
      <c r="K57" s="921"/>
      <c r="L57" s="921"/>
      <c r="M57" s="921"/>
      <c r="N57" s="921"/>
      <c r="O57" s="921"/>
      <c r="P57" s="921"/>
      <c r="Q57" s="921"/>
      <c r="R57" s="921"/>
      <c r="S57" s="921"/>
      <c r="T57" s="921"/>
      <c r="U57" s="921"/>
      <c r="V57" s="921"/>
      <c r="W57" s="921"/>
      <c r="X57" s="921"/>
      <c r="Y57" s="921"/>
      <c r="Z57" s="921"/>
      <c r="AA57" s="921"/>
      <c r="AB57" s="921"/>
    </row>
    <row r="58" spans="1:28" ht="25.5" customHeight="1">
      <c r="A58" s="922"/>
      <c r="B58" s="923"/>
      <c r="C58" s="1740" t="s">
        <v>690</v>
      </c>
      <c r="D58" s="1740"/>
      <c r="E58" s="1752"/>
      <c r="F58" s="872">
        <v>0</v>
      </c>
      <c r="G58" s="872">
        <v>300</v>
      </c>
      <c r="H58" s="924">
        <v>0</v>
      </c>
      <c r="I58" s="874">
        <v>300</v>
      </c>
      <c r="J58" s="921"/>
      <c r="K58" s="921"/>
      <c r="L58" s="921"/>
      <c r="M58" s="921"/>
      <c r="N58" s="921"/>
      <c r="O58" s="921"/>
      <c r="P58" s="921"/>
      <c r="Q58" s="921"/>
      <c r="R58" s="921"/>
      <c r="S58" s="921"/>
      <c r="T58" s="921"/>
      <c r="U58" s="921"/>
      <c r="V58" s="921"/>
      <c r="W58" s="921"/>
      <c r="X58" s="921"/>
      <c r="Y58" s="921"/>
      <c r="Z58" s="921"/>
      <c r="AA58" s="921"/>
      <c r="AB58" s="921"/>
    </row>
    <row r="59" spans="1:28" ht="25.5" customHeight="1" thickBot="1">
      <c r="A59" s="928"/>
      <c r="B59" s="948"/>
      <c r="C59" s="1740" t="s">
        <v>774</v>
      </c>
      <c r="D59" s="1740"/>
      <c r="E59" s="1752"/>
      <c r="F59" s="894">
        <v>634</v>
      </c>
      <c r="G59" s="894">
        <v>0</v>
      </c>
      <c r="H59" s="927">
        <v>0</v>
      </c>
      <c r="I59" s="874">
        <v>634</v>
      </c>
      <c r="J59" s="921"/>
      <c r="K59" s="921"/>
      <c r="L59" s="921"/>
      <c r="M59" s="921"/>
      <c r="N59" s="921"/>
      <c r="O59" s="921"/>
      <c r="P59" s="921"/>
      <c r="Q59" s="921"/>
      <c r="R59" s="921"/>
      <c r="S59" s="921"/>
      <c r="T59" s="921"/>
      <c r="U59" s="921"/>
      <c r="V59" s="921"/>
      <c r="W59" s="921"/>
      <c r="X59" s="921"/>
      <c r="Y59" s="921"/>
      <c r="Z59" s="921"/>
      <c r="AA59" s="921"/>
      <c r="AB59" s="921"/>
    </row>
    <row r="60" spans="1:28" ht="25.5" customHeight="1">
      <c r="A60" s="919">
        <v>8</v>
      </c>
      <c r="B60" s="1755" t="s">
        <v>691</v>
      </c>
      <c r="C60" s="1756"/>
      <c r="D60" s="1756"/>
      <c r="E60" s="1757"/>
      <c r="F60" s="865">
        <v>7892.3720000000003</v>
      </c>
      <c r="G60" s="865">
        <v>9316.4069999999992</v>
      </c>
      <c r="H60" s="865">
        <v>3175.7235699999997</v>
      </c>
      <c r="I60" s="874">
        <v>20384.502570000001</v>
      </c>
      <c r="J60" s="921"/>
      <c r="K60" s="921"/>
      <c r="L60" s="921"/>
      <c r="M60" s="921"/>
      <c r="N60" s="921"/>
      <c r="O60" s="921"/>
      <c r="P60" s="921"/>
      <c r="Q60" s="921"/>
      <c r="R60" s="921"/>
      <c r="S60" s="921"/>
      <c r="T60" s="921"/>
      <c r="U60" s="921"/>
      <c r="V60" s="921"/>
      <c r="W60" s="921"/>
      <c r="X60" s="921"/>
      <c r="Y60" s="921"/>
      <c r="Z60" s="921"/>
      <c r="AA60" s="921"/>
      <c r="AB60" s="921"/>
    </row>
    <row r="61" spans="1:28" ht="25.5" customHeight="1">
      <c r="A61" s="922"/>
      <c r="B61" s="923"/>
      <c r="C61" s="1740" t="s">
        <v>692</v>
      </c>
      <c r="D61" s="1740"/>
      <c r="E61" s="1752"/>
      <c r="F61" s="872">
        <v>2969.8470000000002</v>
      </c>
      <c r="G61" s="872">
        <v>2693.2930000000001</v>
      </c>
      <c r="H61" s="924">
        <v>21.603570000000001</v>
      </c>
      <c r="I61" s="874">
        <v>5684.7435700000005</v>
      </c>
      <c r="J61" s="921"/>
      <c r="K61" s="921"/>
      <c r="L61" s="921"/>
      <c r="M61" s="921"/>
      <c r="N61" s="921"/>
      <c r="O61" s="921"/>
      <c r="P61" s="921"/>
      <c r="Q61" s="921"/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</row>
    <row r="62" spans="1:28" ht="25.5" customHeight="1">
      <c r="A62" s="922"/>
      <c r="B62" s="923"/>
      <c r="C62" s="1740" t="s">
        <v>693</v>
      </c>
      <c r="D62" s="1740"/>
      <c r="E62" s="1752"/>
      <c r="F62" s="872">
        <v>1352.741</v>
      </c>
      <c r="G62" s="872">
        <v>1158.992</v>
      </c>
      <c r="H62" s="924">
        <v>222.149</v>
      </c>
      <c r="I62" s="874">
        <v>2733.8820000000001</v>
      </c>
      <c r="J62" s="921"/>
      <c r="K62" s="921"/>
      <c r="L62" s="921"/>
      <c r="M62" s="921"/>
      <c r="N62" s="921"/>
      <c r="O62" s="921"/>
      <c r="P62" s="921"/>
      <c r="Q62" s="921"/>
      <c r="R62" s="921"/>
      <c r="S62" s="921"/>
      <c r="T62" s="921"/>
      <c r="U62" s="921"/>
      <c r="V62" s="921"/>
      <c r="W62" s="921"/>
      <c r="X62" s="921"/>
      <c r="Y62" s="921"/>
      <c r="Z62" s="921"/>
      <c r="AA62" s="921"/>
      <c r="AB62" s="921"/>
    </row>
    <row r="63" spans="1:28" ht="25.5" customHeight="1">
      <c r="A63" s="922"/>
      <c r="B63" s="923"/>
      <c r="C63" s="1740" t="s">
        <v>694</v>
      </c>
      <c r="D63" s="1740"/>
      <c r="E63" s="1752"/>
      <c r="F63" s="872">
        <v>0</v>
      </c>
      <c r="G63" s="872">
        <v>22.542000000000002</v>
      </c>
      <c r="H63" s="924">
        <v>0</v>
      </c>
      <c r="I63" s="874">
        <v>22.542000000000002</v>
      </c>
      <c r="J63" s="921"/>
      <c r="K63" s="921"/>
      <c r="L63" s="921"/>
      <c r="M63" s="921"/>
      <c r="N63" s="921"/>
      <c r="O63" s="921"/>
      <c r="P63" s="921"/>
      <c r="Q63" s="921"/>
      <c r="R63" s="921"/>
      <c r="S63" s="921"/>
      <c r="T63" s="921"/>
      <c r="U63" s="921"/>
      <c r="V63" s="921"/>
      <c r="W63" s="921"/>
      <c r="X63" s="921"/>
      <c r="Y63" s="921"/>
      <c r="Z63" s="921"/>
      <c r="AA63" s="921"/>
      <c r="AB63" s="921"/>
    </row>
    <row r="64" spans="1:28" ht="25.5" customHeight="1">
      <c r="A64" s="928"/>
      <c r="B64" s="923"/>
      <c r="C64" s="1740" t="s">
        <v>770</v>
      </c>
      <c r="D64" s="1740"/>
      <c r="E64" s="1752"/>
      <c r="F64" s="894">
        <v>3569.7840000000001</v>
      </c>
      <c r="G64" s="894">
        <v>5437.03</v>
      </c>
      <c r="H64" s="927">
        <v>2930.17</v>
      </c>
      <c r="I64" s="874">
        <v>11936.984</v>
      </c>
      <c r="J64" s="921"/>
      <c r="K64" s="921"/>
      <c r="L64" s="921"/>
      <c r="M64" s="921"/>
      <c r="N64" s="921"/>
      <c r="O64" s="921"/>
      <c r="P64" s="921"/>
      <c r="Q64" s="921"/>
      <c r="R64" s="921"/>
      <c r="S64" s="921"/>
      <c r="T64" s="921"/>
      <c r="U64" s="921"/>
      <c r="V64" s="921"/>
      <c r="W64" s="921"/>
      <c r="X64" s="921"/>
      <c r="Y64" s="921"/>
      <c r="Z64" s="921"/>
      <c r="AA64" s="921"/>
      <c r="AB64" s="921"/>
    </row>
    <row r="65" spans="1:28" ht="25.5" customHeight="1">
      <c r="A65" s="928"/>
      <c r="B65" s="948"/>
      <c r="C65" s="1738" t="s">
        <v>696</v>
      </c>
      <c r="D65" s="1739"/>
      <c r="E65" s="1760"/>
      <c r="F65" s="894">
        <v>0</v>
      </c>
      <c r="G65" s="894">
        <v>0</v>
      </c>
      <c r="H65" s="927">
        <v>1.8009999999999999</v>
      </c>
      <c r="I65" s="874">
        <v>1.8009999999999999</v>
      </c>
      <c r="J65" s="921"/>
      <c r="K65" s="921"/>
      <c r="L65" s="921"/>
      <c r="M65" s="921"/>
      <c r="N65" s="921"/>
      <c r="O65" s="921"/>
      <c r="P65" s="921"/>
      <c r="Q65" s="921"/>
      <c r="R65" s="921"/>
      <c r="S65" s="921"/>
      <c r="T65" s="921"/>
      <c r="U65" s="921"/>
      <c r="V65" s="921"/>
      <c r="W65" s="921"/>
      <c r="X65" s="921"/>
      <c r="Y65" s="921"/>
      <c r="Z65" s="921"/>
      <c r="AA65" s="921"/>
      <c r="AB65" s="921"/>
    </row>
    <row r="66" spans="1:28" ht="25.5" customHeight="1" thickBot="1">
      <c r="A66" s="928"/>
      <c r="B66" s="948"/>
      <c r="C66" s="1738" t="s">
        <v>697</v>
      </c>
      <c r="D66" s="1739"/>
      <c r="E66" s="1760"/>
      <c r="F66" s="894">
        <v>0</v>
      </c>
      <c r="G66" s="894">
        <v>4.55</v>
      </c>
      <c r="H66" s="927">
        <v>0</v>
      </c>
      <c r="I66" s="874">
        <v>4.55</v>
      </c>
      <c r="J66" s="921"/>
      <c r="K66" s="921"/>
      <c r="L66" s="921"/>
      <c r="M66" s="921"/>
      <c r="N66" s="921"/>
      <c r="O66" s="921"/>
      <c r="P66" s="921"/>
      <c r="Q66" s="921"/>
      <c r="R66" s="921"/>
      <c r="S66" s="921"/>
      <c r="T66" s="921"/>
      <c r="U66" s="921"/>
      <c r="V66" s="921"/>
      <c r="W66" s="921"/>
      <c r="X66" s="921"/>
      <c r="Y66" s="921"/>
      <c r="Z66" s="921"/>
      <c r="AA66" s="921"/>
      <c r="AB66" s="921"/>
    </row>
    <row r="67" spans="1:28" ht="25.5" customHeight="1">
      <c r="A67" s="919">
        <v>9</v>
      </c>
      <c r="B67" s="1755" t="s">
        <v>698</v>
      </c>
      <c r="C67" s="1756"/>
      <c r="D67" s="1756"/>
      <c r="E67" s="1757"/>
      <c r="F67" s="865">
        <v>0</v>
      </c>
      <c r="G67" s="865">
        <v>185</v>
      </c>
      <c r="H67" s="920">
        <v>0</v>
      </c>
      <c r="I67" s="874">
        <v>185</v>
      </c>
      <c r="J67" s="921"/>
      <c r="K67" s="921"/>
      <c r="L67" s="921"/>
      <c r="M67" s="921"/>
      <c r="N67" s="921"/>
      <c r="O67" s="921"/>
      <c r="P67" s="921"/>
      <c r="Q67" s="921"/>
      <c r="R67" s="921"/>
      <c r="S67" s="921"/>
      <c r="T67" s="921"/>
      <c r="U67" s="921"/>
      <c r="V67" s="921"/>
      <c r="W67" s="921"/>
      <c r="X67" s="921"/>
      <c r="Y67" s="921"/>
      <c r="Z67" s="921"/>
      <c r="AA67" s="921"/>
      <c r="AB67" s="921"/>
    </row>
    <row r="68" spans="1:28" ht="25.5" customHeight="1" thickBot="1">
      <c r="A68" s="922"/>
      <c r="B68" s="923"/>
      <c r="C68" s="1740" t="s">
        <v>699</v>
      </c>
      <c r="D68" s="1740"/>
      <c r="E68" s="1752"/>
      <c r="F68" s="872">
        <v>0</v>
      </c>
      <c r="G68" s="872">
        <v>185</v>
      </c>
      <c r="H68" s="924">
        <v>0</v>
      </c>
      <c r="I68" s="874">
        <v>185</v>
      </c>
      <c r="J68" s="921"/>
      <c r="K68" s="921"/>
      <c r="L68" s="921"/>
      <c r="M68" s="921"/>
      <c r="N68" s="921"/>
      <c r="O68" s="921"/>
      <c r="P68" s="921"/>
      <c r="Q68" s="921"/>
      <c r="R68" s="921"/>
      <c r="S68" s="921"/>
      <c r="T68" s="921"/>
      <c r="U68" s="921"/>
      <c r="V68" s="921"/>
      <c r="W68" s="921"/>
      <c r="X68" s="921"/>
      <c r="Y68" s="921"/>
      <c r="Z68" s="921"/>
      <c r="AA68" s="921"/>
      <c r="AB68" s="921"/>
    </row>
    <row r="69" spans="1:28" ht="25.5" customHeight="1">
      <c r="A69" s="919">
        <v>10</v>
      </c>
      <c r="B69" s="1755" t="s">
        <v>700</v>
      </c>
      <c r="C69" s="1756"/>
      <c r="D69" s="1756"/>
      <c r="E69" s="1757"/>
      <c r="F69" s="865">
        <v>4586.0659999999998</v>
      </c>
      <c r="G69" s="865">
        <v>2123.6758</v>
      </c>
      <c r="H69" s="920">
        <v>55.392000000000003</v>
      </c>
      <c r="I69" s="874">
        <v>6765.1337999999996</v>
      </c>
      <c r="J69" s="921"/>
      <c r="K69" s="921"/>
      <c r="L69" s="921"/>
      <c r="M69" s="921"/>
      <c r="N69" s="921"/>
      <c r="O69" s="921"/>
      <c r="P69" s="921"/>
      <c r="Q69" s="921"/>
      <c r="R69" s="921"/>
      <c r="S69" s="921"/>
      <c r="T69" s="921"/>
      <c r="U69" s="921"/>
      <c r="V69" s="921"/>
      <c r="W69" s="921"/>
      <c r="X69" s="921"/>
      <c r="Y69" s="921"/>
      <c r="Z69" s="921"/>
      <c r="AA69" s="921"/>
      <c r="AB69" s="921"/>
    </row>
    <row r="70" spans="1:28" ht="25.5" customHeight="1">
      <c r="A70" s="949"/>
      <c r="B70" s="923"/>
      <c r="C70" s="1740" t="s">
        <v>701</v>
      </c>
      <c r="D70" s="1740"/>
      <c r="E70" s="1752"/>
      <c r="F70" s="872">
        <v>4494.6360000000004</v>
      </c>
      <c r="G70" s="872">
        <v>2092.5888</v>
      </c>
      <c r="H70" s="924">
        <v>55.392000000000003</v>
      </c>
      <c r="I70" s="874">
        <v>6642.6167999999998</v>
      </c>
      <c r="J70" s="921"/>
      <c r="K70" s="921"/>
      <c r="L70" s="921"/>
      <c r="M70" s="921"/>
      <c r="N70" s="921"/>
      <c r="O70" s="921"/>
      <c r="P70" s="921"/>
      <c r="Q70" s="921"/>
      <c r="R70" s="921"/>
      <c r="S70" s="921"/>
      <c r="T70" s="921"/>
      <c r="U70" s="921"/>
      <c r="V70" s="921"/>
      <c r="W70" s="921"/>
      <c r="X70" s="921"/>
      <c r="Y70" s="921"/>
      <c r="Z70" s="921"/>
      <c r="AA70" s="921"/>
      <c r="AB70" s="921"/>
    </row>
    <row r="71" spans="1:28" ht="25.5" customHeight="1" thickBot="1">
      <c r="A71" s="949"/>
      <c r="B71" s="923"/>
      <c r="C71" s="1740" t="s">
        <v>702</v>
      </c>
      <c r="D71" s="1740"/>
      <c r="E71" s="1752"/>
      <c r="F71" s="872">
        <v>91.43</v>
      </c>
      <c r="G71" s="872">
        <v>31.087</v>
      </c>
      <c r="H71" s="924">
        <v>0</v>
      </c>
      <c r="I71" s="874">
        <v>122.517</v>
      </c>
      <c r="J71" s="921"/>
      <c r="K71" s="921"/>
      <c r="L71" s="921"/>
      <c r="M71" s="921"/>
      <c r="N71" s="921"/>
      <c r="O71" s="921"/>
      <c r="P71" s="921"/>
      <c r="Q71" s="921"/>
      <c r="R71" s="921"/>
      <c r="S71" s="921"/>
      <c r="T71" s="921"/>
      <c r="U71" s="921"/>
      <c r="V71" s="921"/>
      <c r="W71" s="921"/>
      <c r="X71" s="921"/>
      <c r="Y71" s="921"/>
      <c r="Z71" s="921"/>
      <c r="AA71" s="921"/>
      <c r="AB71" s="921"/>
    </row>
    <row r="72" spans="1:28" ht="25.5" customHeight="1">
      <c r="A72" s="919">
        <v>11</v>
      </c>
      <c r="B72" s="1758" t="s">
        <v>703</v>
      </c>
      <c r="C72" s="1748"/>
      <c r="D72" s="1748"/>
      <c r="E72" s="1759"/>
      <c r="F72" s="865">
        <v>964.654</v>
      </c>
      <c r="G72" s="865">
        <v>538.40345615500007</v>
      </c>
      <c r="H72" s="920">
        <v>72.351579999999998</v>
      </c>
      <c r="I72" s="874">
        <v>1575.4090361550002</v>
      </c>
      <c r="J72" s="921"/>
      <c r="K72" s="921"/>
      <c r="L72" s="921"/>
      <c r="M72" s="921"/>
      <c r="N72" s="921"/>
      <c r="O72" s="921"/>
      <c r="P72" s="921"/>
      <c r="Q72" s="921"/>
      <c r="R72" s="921"/>
      <c r="S72" s="921"/>
      <c r="T72" s="921"/>
      <c r="U72" s="921"/>
      <c r="V72" s="921"/>
      <c r="W72" s="921"/>
      <c r="X72" s="921"/>
      <c r="Y72" s="921"/>
      <c r="Z72" s="921"/>
      <c r="AA72" s="921"/>
      <c r="AB72" s="921"/>
    </row>
    <row r="73" spans="1:28" ht="25.5" customHeight="1">
      <c r="A73" s="922"/>
      <c r="B73" s="923"/>
      <c r="C73" s="1740" t="s">
        <v>704</v>
      </c>
      <c r="D73" s="1740"/>
      <c r="E73" s="1752"/>
      <c r="F73" s="872">
        <v>28.686</v>
      </c>
      <c r="G73" s="872">
        <v>46.594999999999999</v>
      </c>
      <c r="H73" s="924">
        <v>15.139479999999999</v>
      </c>
      <c r="I73" s="874">
        <v>90.420479999999998</v>
      </c>
      <c r="J73" s="921"/>
      <c r="K73" s="921"/>
      <c r="L73" s="921"/>
      <c r="M73" s="921"/>
      <c r="N73" s="921"/>
      <c r="O73" s="921"/>
      <c r="P73" s="921"/>
      <c r="Q73" s="921"/>
      <c r="R73" s="921"/>
      <c r="S73" s="921"/>
      <c r="T73" s="921"/>
      <c r="U73" s="921"/>
      <c r="V73" s="921"/>
      <c r="W73" s="921"/>
      <c r="X73" s="921"/>
      <c r="Y73" s="921"/>
      <c r="Z73" s="921"/>
      <c r="AA73" s="921"/>
      <c r="AB73" s="921"/>
    </row>
    <row r="74" spans="1:28" ht="25.5" customHeight="1">
      <c r="A74" s="922"/>
      <c r="B74" s="923"/>
      <c r="C74" s="1740" t="s">
        <v>705</v>
      </c>
      <c r="D74" s="1740"/>
      <c r="E74" s="1752"/>
      <c r="F74" s="872">
        <v>28.466000000000001</v>
      </c>
      <c r="G74" s="872">
        <v>49.426710999999997</v>
      </c>
      <c r="H74" s="924">
        <v>0.92137999999999987</v>
      </c>
      <c r="I74" s="874">
        <v>78.814091000000005</v>
      </c>
      <c r="J74" s="921"/>
      <c r="K74" s="921"/>
      <c r="L74" s="921"/>
      <c r="M74" s="921"/>
      <c r="N74" s="921"/>
      <c r="O74" s="921"/>
      <c r="P74" s="921"/>
      <c r="Q74" s="921"/>
      <c r="R74" s="921"/>
      <c r="S74" s="921"/>
      <c r="T74" s="921"/>
      <c r="U74" s="921"/>
      <c r="V74" s="921"/>
      <c r="W74" s="921"/>
      <c r="X74" s="921"/>
      <c r="Y74" s="921"/>
      <c r="Z74" s="921"/>
      <c r="AA74" s="921"/>
      <c r="AB74" s="921"/>
    </row>
    <row r="75" spans="1:28" ht="25.5" customHeight="1">
      <c r="A75" s="922"/>
      <c r="B75" s="923"/>
      <c r="C75" s="1740" t="s">
        <v>706</v>
      </c>
      <c r="D75" s="1740"/>
      <c r="E75" s="1752"/>
      <c r="F75" s="872">
        <v>877.93399999999997</v>
      </c>
      <c r="G75" s="872">
        <v>399.921944655</v>
      </c>
      <c r="H75" s="924">
        <v>56.29072</v>
      </c>
      <c r="I75" s="874">
        <v>1334.146664655</v>
      </c>
      <c r="J75" s="921"/>
      <c r="K75" s="921"/>
      <c r="L75" s="921"/>
      <c r="M75" s="921"/>
      <c r="N75" s="921"/>
      <c r="O75" s="921"/>
      <c r="P75" s="921"/>
      <c r="Q75" s="921"/>
      <c r="R75" s="921"/>
      <c r="S75" s="921"/>
      <c r="T75" s="921"/>
      <c r="U75" s="921"/>
      <c r="V75" s="921"/>
      <c r="W75" s="921"/>
      <c r="X75" s="921"/>
      <c r="Y75" s="921"/>
      <c r="Z75" s="921"/>
      <c r="AA75" s="921"/>
      <c r="AB75" s="921"/>
    </row>
    <row r="76" spans="1:28">
      <c r="A76" s="922"/>
      <c r="B76" s="923"/>
      <c r="C76" s="1740" t="s">
        <v>707</v>
      </c>
      <c r="D76" s="1740"/>
      <c r="E76" s="1752"/>
      <c r="F76" s="872">
        <v>0</v>
      </c>
      <c r="G76" s="872">
        <v>3.4180000000000001</v>
      </c>
      <c r="H76" s="924">
        <v>0</v>
      </c>
      <c r="I76" s="874">
        <v>3.4180000000000001</v>
      </c>
      <c r="J76" s="921"/>
      <c r="K76" s="921"/>
      <c r="L76" s="921"/>
      <c r="M76" s="921"/>
      <c r="N76" s="921"/>
      <c r="O76" s="921"/>
      <c r="P76" s="921"/>
      <c r="Q76" s="921"/>
      <c r="R76" s="921"/>
      <c r="S76" s="921"/>
      <c r="T76" s="921"/>
      <c r="U76" s="921"/>
      <c r="V76" s="921"/>
      <c r="W76" s="921"/>
      <c r="X76" s="921"/>
      <c r="Y76" s="921"/>
      <c r="Z76" s="921"/>
      <c r="AA76" s="921"/>
      <c r="AB76" s="921"/>
    </row>
    <row r="77" spans="1:28" ht="25.5" customHeight="1">
      <c r="A77" s="928"/>
      <c r="B77" s="938"/>
      <c r="C77" s="1740" t="s">
        <v>708</v>
      </c>
      <c r="D77" s="1740"/>
      <c r="E77" s="1752"/>
      <c r="F77" s="894">
        <v>22.925999999999998</v>
      </c>
      <c r="G77" s="894">
        <v>38.694800499999999</v>
      </c>
      <c r="H77" s="927">
        <v>0</v>
      </c>
      <c r="I77" s="874">
        <v>61.620800499999994</v>
      </c>
      <c r="J77" s="921"/>
      <c r="K77" s="921"/>
      <c r="L77" s="921"/>
      <c r="M77" s="921"/>
      <c r="N77" s="921"/>
      <c r="O77" s="921"/>
      <c r="P77" s="921"/>
      <c r="Q77" s="921"/>
      <c r="R77" s="921"/>
      <c r="S77" s="921"/>
      <c r="T77" s="921"/>
      <c r="U77" s="921"/>
      <c r="V77" s="921"/>
      <c r="W77" s="921"/>
      <c r="X77" s="921"/>
      <c r="Y77" s="921"/>
      <c r="Z77" s="921"/>
      <c r="AA77" s="921"/>
      <c r="AB77" s="921"/>
    </row>
    <row r="78" spans="1:28" ht="25.5" customHeight="1">
      <c r="A78" s="928"/>
      <c r="B78" s="938"/>
      <c r="C78" s="1740" t="s">
        <v>709</v>
      </c>
      <c r="D78" s="1740"/>
      <c r="E78" s="1752"/>
      <c r="F78" s="894">
        <v>4.9420000000000002</v>
      </c>
      <c r="G78" s="894">
        <v>1E-3</v>
      </c>
      <c r="H78" s="927">
        <v>0</v>
      </c>
      <c r="I78" s="874">
        <v>4.9429999999999996</v>
      </c>
      <c r="J78" s="921"/>
      <c r="K78" s="921"/>
      <c r="L78" s="921"/>
      <c r="M78" s="921"/>
      <c r="N78" s="921"/>
      <c r="O78" s="921"/>
      <c r="P78" s="921"/>
      <c r="Q78" s="921"/>
      <c r="R78" s="921"/>
      <c r="S78" s="921"/>
      <c r="T78" s="921"/>
      <c r="U78" s="921"/>
      <c r="V78" s="921"/>
      <c r="W78" s="921"/>
      <c r="X78" s="921"/>
      <c r="Y78" s="921"/>
      <c r="Z78" s="921"/>
      <c r="AA78" s="921"/>
      <c r="AB78" s="921"/>
    </row>
    <row r="79" spans="1:28" ht="25.5" customHeight="1" thickBot="1">
      <c r="A79" s="928"/>
      <c r="B79" s="938"/>
      <c r="C79" s="1740" t="s">
        <v>710</v>
      </c>
      <c r="D79" s="1740"/>
      <c r="E79" s="1752"/>
      <c r="F79" s="894">
        <v>1.7</v>
      </c>
      <c r="G79" s="894">
        <v>0.34599999999999997</v>
      </c>
      <c r="H79" s="927">
        <v>0</v>
      </c>
      <c r="I79" s="874">
        <v>2.0459999999999998</v>
      </c>
      <c r="J79" s="921"/>
      <c r="K79" s="921"/>
      <c r="L79" s="921"/>
      <c r="M79" s="921"/>
      <c r="N79" s="921"/>
      <c r="O79" s="921"/>
      <c r="P79" s="921"/>
      <c r="Q79" s="921"/>
      <c r="R79" s="921"/>
      <c r="S79" s="921"/>
      <c r="T79" s="921"/>
      <c r="U79" s="921"/>
      <c r="V79" s="921"/>
      <c r="W79" s="921"/>
      <c r="X79" s="921"/>
      <c r="Y79" s="921"/>
      <c r="Z79" s="921"/>
      <c r="AA79" s="921"/>
      <c r="AB79" s="921"/>
    </row>
    <row r="80" spans="1:28" ht="25.5" customHeight="1">
      <c r="A80" s="919">
        <v>12</v>
      </c>
      <c r="B80" s="1755" t="s">
        <v>356</v>
      </c>
      <c r="C80" s="1756"/>
      <c r="D80" s="1756"/>
      <c r="E80" s="1757"/>
      <c r="F80" s="865">
        <v>2023.896</v>
      </c>
      <c r="G80" s="865">
        <v>680.84868259999951</v>
      </c>
      <c r="H80" s="920">
        <v>187.80181999999888</v>
      </c>
      <c r="I80" s="874">
        <v>2892.5465025999983</v>
      </c>
      <c r="J80" s="921"/>
      <c r="K80" s="921"/>
      <c r="L80" s="921"/>
      <c r="M80" s="921"/>
      <c r="N80" s="921"/>
      <c r="O80" s="921"/>
      <c r="P80" s="921"/>
      <c r="Q80" s="921"/>
      <c r="R80" s="921"/>
      <c r="S80" s="921"/>
      <c r="T80" s="921"/>
      <c r="U80" s="921"/>
      <c r="V80" s="921"/>
      <c r="W80" s="921"/>
      <c r="X80" s="921"/>
      <c r="Y80" s="921"/>
      <c r="Z80" s="921"/>
      <c r="AA80" s="921"/>
      <c r="AB80" s="921"/>
    </row>
    <row r="81" spans="1:51" ht="25.5" customHeight="1">
      <c r="A81" s="922"/>
      <c r="B81" s="923"/>
      <c r="C81" s="1740" t="s">
        <v>711</v>
      </c>
      <c r="D81" s="1740"/>
      <c r="E81" s="1752"/>
      <c r="F81" s="872">
        <v>2.9140000000000001</v>
      </c>
      <c r="G81" s="872">
        <v>1.5251265000000001</v>
      </c>
      <c r="H81" s="924">
        <v>3.81915</v>
      </c>
      <c r="I81" s="874">
        <v>8.2582764999999991</v>
      </c>
      <c r="J81" s="921"/>
      <c r="K81" s="921"/>
      <c r="L81" s="921"/>
      <c r="M81" s="921"/>
      <c r="N81" s="921"/>
      <c r="O81" s="921"/>
      <c r="P81" s="921"/>
      <c r="Q81" s="921"/>
      <c r="R81" s="921"/>
      <c r="S81" s="921"/>
      <c r="T81" s="921"/>
      <c r="U81" s="921"/>
      <c r="V81" s="921"/>
      <c r="W81" s="921"/>
      <c r="X81" s="921"/>
      <c r="Y81" s="921"/>
      <c r="Z81" s="921"/>
      <c r="AA81" s="921"/>
      <c r="AB81" s="921"/>
    </row>
    <row r="82" spans="1:51" ht="25.5" customHeight="1">
      <c r="A82" s="922"/>
      <c r="B82" s="923"/>
      <c r="C82" s="1740" t="s">
        <v>712</v>
      </c>
      <c r="D82" s="1740"/>
      <c r="E82" s="1752"/>
      <c r="F82" s="872">
        <v>793.43399999999997</v>
      </c>
      <c r="G82" s="872">
        <v>365.36814816999947</v>
      </c>
      <c r="H82" s="924">
        <v>81.851989999998878</v>
      </c>
      <c r="I82" s="874">
        <v>1240.6541381699983</v>
      </c>
      <c r="J82" s="921"/>
      <c r="K82" s="921"/>
      <c r="L82" s="921"/>
      <c r="M82" s="921"/>
      <c r="N82" s="921"/>
      <c r="O82" s="921"/>
      <c r="P82" s="921"/>
      <c r="Q82" s="921"/>
      <c r="R82" s="921"/>
      <c r="S82" s="921"/>
      <c r="T82" s="921"/>
      <c r="U82" s="921"/>
      <c r="V82" s="921"/>
      <c r="W82" s="921"/>
      <c r="X82" s="921"/>
      <c r="Y82" s="921"/>
      <c r="Z82" s="921"/>
      <c r="AA82" s="921"/>
      <c r="AB82" s="921"/>
    </row>
    <row r="83" spans="1:51" ht="25.5" customHeight="1" thickBot="1">
      <c r="A83" s="928"/>
      <c r="B83" s="938"/>
      <c r="C83" s="1740" t="s">
        <v>713</v>
      </c>
      <c r="D83" s="1740"/>
      <c r="E83" s="1752"/>
      <c r="F83" s="894">
        <v>1227.548</v>
      </c>
      <c r="G83" s="894">
        <v>313.95540792999998</v>
      </c>
      <c r="H83" s="927">
        <v>102.13068000000001</v>
      </c>
      <c r="I83" s="874">
        <v>1643.6340879299999</v>
      </c>
      <c r="J83" s="921"/>
      <c r="K83" s="921"/>
      <c r="L83" s="921"/>
      <c r="M83" s="921"/>
      <c r="N83" s="921"/>
      <c r="O83" s="921"/>
      <c r="P83" s="921"/>
      <c r="Q83" s="921"/>
      <c r="R83" s="921"/>
      <c r="S83" s="921"/>
      <c r="T83" s="921"/>
      <c r="U83" s="921"/>
      <c r="V83" s="921"/>
      <c r="W83" s="921"/>
      <c r="X83" s="921"/>
      <c r="Y83" s="921"/>
      <c r="Z83" s="921"/>
      <c r="AA83" s="921"/>
      <c r="AB83" s="921"/>
    </row>
    <row r="84" spans="1:51" ht="25.5" customHeight="1">
      <c r="A84" s="919">
        <v>13</v>
      </c>
      <c r="B84" s="1758" t="s">
        <v>714</v>
      </c>
      <c r="C84" s="1748"/>
      <c r="D84" s="1748"/>
      <c r="E84" s="1759"/>
      <c r="F84" s="865">
        <v>644.94299999999998</v>
      </c>
      <c r="G84" s="865">
        <v>97.860420000000005</v>
      </c>
      <c r="H84" s="920">
        <v>11.58473</v>
      </c>
      <c r="I84" s="874">
        <v>754.38815</v>
      </c>
      <c r="J84" s="921"/>
      <c r="K84" s="921"/>
      <c r="L84" s="921"/>
      <c r="M84" s="921"/>
      <c r="N84" s="921"/>
      <c r="O84" s="921"/>
      <c r="P84" s="921"/>
      <c r="Q84" s="921"/>
      <c r="R84" s="921"/>
      <c r="S84" s="921"/>
      <c r="T84" s="921"/>
      <c r="U84" s="921"/>
      <c r="V84" s="921"/>
      <c r="W84" s="921"/>
      <c r="X84" s="921"/>
      <c r="Y84" s="921"/>
      <c r="Z84" s="921"/>
      <c r="AA84" s="921"/>
      <c r="AB84" s="921"/>
    </row>
    <row r="85" spans="1:51" ht="25.5" customHeight="1" thickBot="1">
      <c r="A85" s="922"/>
      <c r="B85" s="923"/>
      <c r="C85" s="1740" t="s">
        <v>715</v>
      </c>
      <c r="D85" s="1740"/>
      <c r="E85" s="1752"/>
      <c r="F85" s="872">
        <v>644.94299999999998</v>
      </c>
      <c r="G85" s="872">
        <v>97.860420000000005</v>
      </c>
      <c r="H85" s="924">
        <v>11.58473</v>
      </c>
      <c r="I85" s="874">
        <v>754.38815</v>
      </c>
      <c r="J85" s="921"/>
      <c r="K85" s="921"/>
      <c r="L85" s="921"/>
      <c r="M85" s="921"/>
      <c r="N85" s="921"/>
      <c r="O85" s="921"/>
      <c r="P85" s="921"/>
      <c r="Q85" s="921"/>
      <c r="R85" s="921"/>
      <c r="S85" s="921"/>
      <c r="T85" s="921"/>
      <c r="U85" s="921"/>
      <c r="V85" s="921"/>
      <c r="W85" s="921"/>
      <c r="X85" s="921"/>
      <c r="Y85" s="921"/>
      <c r="Z85" s="921"/>
      <c r="AA85" s="921"/>
      <c r="AB85" s="921"/>
    </row>
    <row r="86" spans="1:51" ht="25.5" customHeight="1">
      <c r="A86" s="919">
        <v>14</v>
      </c>
      <c r="B86" s="1758" t="s">
        <v>490</v>
      </c>
      <c r="C86" s="1748"/>
      <c r="D86" s="1748"/>
      <c r="E86" s="1759"/>
      <c r="F86" s="865">
        <v>17992.080000000002</v>
      </c>
      <c r="G86" s="865">
        <v>8315.6839999999993</v>
      </c>
      <c r="H86" s="920">
        <v>5510.8109999999997</v>
      </c>
      <c r="I86" s="874">
        <v>31818.574000000001</v>
      </c>
      <c r="J86" s="921"/>
      <c r="K86" s="921"/>
      <c r="L86" s="921"/>
      <c r="M86" s="921"/>
      <c r="N86" s="921"/>
      <c r="O86" s="921"/>
      <c r="P86" s="921"/>
      <c r="Q86" s="921"/>
      <c r="R86" s="921"/>
      <c r="S86" s="921"/>
      <c r="T86" s="921"/>
      <c r="U86" s="921"/>
      <c r="V86" s="921"/>
      <c r="W86" s="921"/>
      <c r="X86" s="921"/>
      <c r="Y86" s="921"/>
      <c r="Z86" s="921"/>
      <c r="AA86" s="921"/>
      <c r="AB86" s="921"/>
    </row>
    <row r="87" spans="1:51" ht="25.5" customHeight="1">
      <c r="A87" s="922"/>
      <c r="B87" s="923"/>
      <c r="C87" s="1740" t="s">
        <v>378</v>
      </c>
      <c r="D87" s="1740"/>
      <c r="E87" s="1752"/>
      <c r="F87" s="872">
        <v>8762.5040000000008</v>
      </c>
      <c r="G87" s="872">
        <v>7026.7228839999998</v>
      </c>
      <c r="H87" s="924">
        <v>5821.7144000000008</v>
      </c>
      <c r="I87" s="874">
        <v>21610.941284</v>
      </c>
      <c r="J87" s="921"/>
      <c r="K87" s="921"/>
      <c r="L87" s="921"/>
      <c r="M87" s="921"/>
      <c r="N87" s="921"/>
      <c r="O87" s="921"/>
      <c r="P87" s="921"/>
      <c r="Q87" s="921"/>
      <c r="R87" s="921"/>
      <c r="S87" s="921"/>
      <c r="T87" s="921"/>
      <c r="U87" s="921"/>
      <c r="V87" s="921"/>
      <c r="W87" s="921"/>
      <c r="X87" s="921"/>
      <c r="Y87" s="921"/>
      <c r="Z87" s="921"/>
      <c r="AA87" s="921"/>
      <c r="AB87" s="921"/>
    </row>
    <row r="88" spans="1:51" ht="25.5" customHeight="1">
      <c r="A88" s="922"/>
      <c r="B88" s="923"/>
      <c r="C88" s="1740" t="s">
        <v>379</v>
      </c>
      <c r="D88" s="1740"/>
      <c r="E88" s="1752"/>
      <c r="F88" s="872">
        <v>5925.3530000000001</v>
      </c>
      <c r="G88" s="872">
        <v>1093.7015207700001</v>
      </c>
      <c r="H88" s="924">
        <v>623.00525000000005</v>
      </c>
      <c r="I88" s="874">
        <v>7642.0597707699999</v>
      </c>
      <c r="J88" s="921"/>
      <c r="K88" s="921"/>
      <c r="L88" s="921"/>
      <c r="M88" s="921"/>
      <c r="N88" s="921"/>
      <c r="O88" s="921"/>
      <c r="P88" s="921"/>
      <c r="Q88" s="921"/>
      <c r="R88" s="921"/>
      <c r="S88" s="921"/>
      <c r="T88" s="921"/>
      <c r="U88" s="921"/>
      <c r="V88" s="921"/>
      <c r="W88" s="921"/>
      <c r="X88" s="921"/>
      <c r="Y88" s="921"/>
      <c r="Z88" s="921"/>
      <c r="AA88" s="921"/>
      <c r="AB88" s="921"/>
    </row>
    <row r="89" spans="1:51" ht="25.5" customHeight="1">
      <c r="A89" s="922"/>
      <c r="B89" s="923"/>
      <c r="C89" s="1740" t="s">
        <v>716</v>
      </c>
      <c r="D89" s="1740"/>
      <c r="E89" s="1752"/>
      <c r="F89" s="872">
        <v>3279.4279999999999</v>
      </c>
      <c r="G89" s="872">
        <v>518.90200000000004</v>
      </c>
      <c r="H89" s="924">
        <v>-811.00699999999995</v>
      </c>
      <c r="I89" s="874">
        <v>2987.3229999999999</v>
      </c>
      <c r="J89" s="921"/>
      <c r="K89" s="921"/>
      <c r="L89" s="921"/>
      <c r="M89" s="921"/>
      <c r="N89" s="921"/>
      <c r="O89" s="921"/>
      <c r="P89" s="921"/>
      <c r="Q89" s="921"/>
      <c r="R89" s="921"/>
      <c r="S89" s="921"/>
      <c r="T89" s="921"/>
      <c r="U89" s="921"/>
      <c r="V89" s="921"/>
      <c r="W89" s="921"/>
      <c r="X89" s="921"/>
      <c r="Y89" s="921"/>
      <c r="Z89" s="921"/>
      <c r="AA89" s="921"/>
      <c r="AB89" s="921"/>
    </row>
    <row r="90" spans="1:51" ht="25.5" customHeight="1">
      <c r="A90" s="949"/>
      <c r="B90" s="923"/>
      <c r="C90" s="1740" t="s">
        <v>380</v>
      </c>
      <c r="D90" s="1740"/>
      <c r="E90" s="1752"/>
      <c r="F90" s="872">
        <v>24.795000000000002</v>
      </c>
      <c r="G90" s="872">
        <v>-0.76600000000000001</v>
      </c>
      <c r="H90" s="924">
        <v>13.93483</v>
      </c>
      <c r="I90" s="874">
        <v>37.963830000000002</v>
      </c>
      <c r="J90" s="921"/>
      <c r="K90" s="921"/>
      <c r="L90" s="921"/>
      <c r="M90" s="921"/>
      <c r="N90" s="921"/>
      <c r="O90" s="921"/>
      <c r="P90" s="921"/>
      <c r="Q90" s="921"/>
      <c r="R90" s="921"/>
      <c r="S90" s="921"/>
      <c r="T90" s="921"/>
      <c r="U90" s="921"/>
      <c r="V90" s="921"/>
      <c r="W90" s="921"/>
      <c r="X90" s="921"/>
      <c r="Y90" s="921"/>
      <c r="Z90" s="921"/>
      <c r="AA90" s="921"/>
      <c r="AB90" s="921"/>
    </row>
    <row r="91" spans="1:51" ht="25.5" customHeight="1" thickBot="1">
      <c r="A91" s="936"/>
      <c r="B91" s="950"/>
      <c r="C91" s="1753" t="s">
        <v>717</v>
      </c>
      <c r="D91" s="1753"/>
      <c r="E91" s="1754"/>
      <c r="F91" s="929">
        <v>0</v>
      </c>
      <c r="G91" s="929">
        <v>-322.87664701509999</v>
      </c>
      <c r="H91" s="930">
        <v>-136.83674999999999</v>
      </c>
      <c r="I91" s="908">
        <v>-459.71339701509999</v>
      </c>
      <c r="J91" s="921"/>
      <c r="K91" s="921"/>
      <c r="L91" s="921"/>
      <c r="M91" s="921"/>
      <c r="N91" s="921"/>
      <c r="O91" s="921"/>
      <c r="P91" s="921"/>
      <c r="Q91" s="921"/>
      <c r="R91" s="921"/>
      <c r="S91" s="921"/>
      <c r="T91" s="921"/>
      <c r="U91" s="921"/>
      <c r="V91" s="921"/>
      <c r="W91" s="921"/>
      <c r="X91" s="921"/>
      <c r="Y91" s="921"/>
      <c r="Z91" s="921"/>
      <c r="AA91" s="921"/>
      <c r="AB91" s="921"/>
    </row>
    <row r="92" spans="1:51" ht="25.5" customHeight="1" thickBot="1">
      <c r="A92" s="946">
        <v>15</v>
      </c>
      <c r="B92" s="1750" t="s">
        <v>718</v>
      </c>
      <c r="C92" s="1734" t="s">
        <v>264</v>
      </c>
      <c r="D92" s="1734"/>
      <c r="E92" s="1751"/>
      <c r="F92" s="911">
        <v>755.221</v>
      </c>
      <c r="G92" s="911">
        <v>99.382999999999996</v>
      </c>
      <c r="H92" s="947">
        <v>101.83</v>
      </c>
      <c r="I92" s="913">
        <v>956.43399999999997</v>
      </c>
      <c r="J92" s="921"/>
      <c r="K92" s="921"/>
      <c r="L92" s="921"/>
      <c r="M92" s="921"/>
      <c r="N92" s="921"/>
      <c r="O92" s="921"/>
      <c r="P92" s="921"/>
      <c r="Q92" s="921"/>
      <c r="R92" s="921"/>
      <c r="S92" s="921"/>
      <c r="T92" s="921"/>
      <c r="U92" s="921"/>
      <c r="V92" s="921"/>
      <c r="W92" s="921"/>
      <c r="X92" s="921"/>
      <c r="Y92" s="921"/>
      <c r="Z92" s="921"/>
      <c r="AA92" s="921"/>
      <c r="AB92" s="921"/>
    </row>
    <row r="93" spans="1:51" ht="25.5" customHeight="1" thickBot="1">
      <c r="A93" s="946">
        <v>16</v>
      </c>
      <c r="B93" s="1750" t="s">
        <v>384</v>
      </c>
      <c r="C93" s="1734"/>
      <c r="D93" s="1734"/>
      <c r="E93" s="1751"/>
      <c r="F93" s="947">
        <v>187524.905</v>
      </c>
      <c r="G93" s="947">
        <v>79900.602285449975</v>
      </c>
      <c r="H93" s="947">
        <v>14908.502949999987</v>
      </c>
      <c r="I93" s="913">
        <v>282334.01013544999</v>
      </c>
      <c r="J93" s="868"/>
      <c r="K93" s="868"/>
      <c r="L93" s="868"/>
      <c r="M93" s="868"/>
      <c r="N93" s="868"/>
      <c r="O93" s="868"/>
      <c r="P93" s="868"/>
      <c r="Q93" s="868"/>
      <c r="R93" s="868"/>
      <c r="S93" s="868"/>
      <c r="T93" s="868"/>
      <c r="U93" s="868"/>
      <c r="V93" s="868"/>
      <c r="W93" s="868"/>
      <c r="X93" s="868"/>
      <c r="Y93" s="868"/>
      <c r="Z93" s="868"/>
      <c r="AA93" s="868"/>
      <c r="AB93" s="868"/>
      <c r="AC93" s="868"/>
      <c r="AD93" s="868"/>
      <c r="AE93" s="868"/>
      <c r="AF93" s="868"/>
      <c r="AG93" s="868"/>
      <c r="AH93" s="868"/>
      <c r="AI93" s="868"/>
      <c r="AJ93" s="868"/>
      <c r="AK93" s="868"/>
      <c r="AL93" s="868"/>
      <c r="AM93" s="868"/>
      <c r="AN93" s="868"/>
      <c r="AO93" s="868"/>
      <c r="AP93" s="868"/>
      <c r="AQ93" s="868"/>
      <c r="AR93" s="868"/>
      <c r="AS93" s="868"/>
      <c r="AT93" s="868"/>
      <c r="AU93" s="868"/>
      <c r="AV93" s="868"/>
      <c r="AW93" s="868"/>
      <c r="AX93" s="868"/>
      <c r="AY93" s="868"/>
    </row>
    <row r="94" spans="1:51">
      <c r="B94" s="951"/>
      <c r="C94" s="951"/>
      <c r="D94" s="951"/>
      <c r="E94" s="951"/>
    </row>
    <row r="95" spans="1:51" ht="14.25">
      <c r="A95" s="915"/>
      <c r="B95" s="951"/>
      <c r="C95" s="951"/>
      <c r="D95" s="951"/>
      <c r="E95" s="951"/>
    </row>
    <row r="96" spans="1:51">
      <c r="B96" s="951"/>
      <c r="C96" s="951"/>
      <c r="D96" s="951"/>
      <c r="E96" s="951"/>
    </row>
  </sheetData>
  <mergeCells count="91">
    <mergeCell ref="C12:E12"/>
    <mergeCell ref="C16:E16"/>
    <mergeCell ref="C18:E18"/>
    <mergeCell ref="C26:E26"/>
    <mergeCell ref="C20:E20"/>
    <mergeCell ref="C21:E21"/>
    <mergeCell ref="C22:E22"/>
    <mergeCell ref="C24:E24"/>
    <mergeCell ref="C13:E13"/>
    <mergeCell ref="C14:E14"/>
    <mergeCell ref="B86:E86"/>
    <mergeCell ref="B44:E44"/>
    <mergeCell ref="C46:E46"/>
    <mergeCell ref="B57:E57"/>
    <mergeCell ref="C59:E59"/>
    <mergeCell ref="C85:E85"/>
    <mergeCell ref="C74:E74"/>
    <mergeCell ref="B84:E84"/>
    <mergeCell ref="C50:E50"/>
    <mergeCell ref="C51:E51"/>
    <mergeCell ref="C82:E82"/>
    <mergeCell ref="C53:E53"/>
    <mergeCell ref="C61:E61"/>
    <mergeCell ref="C63:E63"/>
    <mergeCell ref="B67:E67"/>
    <mergeCell ref="C81:E81"/>
    <mergeCell ref="A2:I2"/>
    <mergeCell ref="B80:E80"/>
    <mergeCell ref="C77:E77"/>
    <mergeCell ref="B60:E60"/>
    <mergeCell ref="C76:E76"/>
    <mergeCell ref="C10:E10"/>
    <mergeCell ref="H4:I4"/>
    <mergeCell ref="B72:E72"/>
    <mergeCell ref="C70:E70"/>
    <mergeCell ref="C75:E75"/>
    <mergeCell ref="B5:E5"/>
    <mergeCell ref="B6:E6"/>
    <mergeCell ref="C7:E7"/>
    <mergeCell ref="B8:E8"/>
    <mergeCell ref="B9:E9"/>
    <mergeCell ref="C49:E49"/>
    <mergeCell ref="C34:E34"/>
    <mergeCell ref="C41:E41"/>
    <mergeCell ref="C38:E38"/>
    <mergeCell ref="C39:E39"/>
    <mergeCell ref="C58:E58"/>
    <mergeCell ref="C52:E52"/>
    <mergeCell ref="C43:E43"/>
    <mergeCell ref="C48:E48"/>
    <mergeCell ref="C45:E45"/>
    <mergeCell ref="C47:E47"/>
    <mergeCell ref="C42:E42"/>
    <mergeCell ref="C11:E11"/>
    <mergeCell ref="B17:E17"/>
    <mergeCell ref="C40:E40"/>
    <mergeCell ref="C19:E19"/>
    <mergeCell ref="C30:E30"/>
    <mergeCell ref="C37:E37"/>
    <mergeCell ref="C31:E31"/>
    <mergeCell ref="C28:E28"/>
    <mergeCell ref="C23:E23"/>
    <mergeCell ref="C15:E15"/>
    <mergeCell ref="C27:E27"/>
    <mergeCell ref="B29:E29"/>
    <mergeCell ref="C25:E25"/>
    <mergeCell ref="C32:E32"/>
    <mergeCell ref="C35:E35"/>
    <mergeCell ref="C36:E36"/>
    <mergeCell ref="B93:E93"/>
    <mergeCell ref="C87:E87"/>
    <mergeCell ref="C89:E89"/>
    <mergeCell ref="C90:E90"/>
    <mergeCell ref="C91:E91"/>
    <mergeCell ref="C88:E88"/>
    <mergeCell ref="C79:E79"/>
    <mergeCell ref="C33:E33"/>
    <mergeCell ref="B92:E92"/>
    <mergeCell ref="C55:E55"/>
    <mergeCell ref="C56:E56"/>
    <mergeCell ref="C64:E64"/>
    <mergeCell ref="C66:E66"/>
    <mergeCell ref="C62:E62"/>
    <mergeCell ref="C65:E65"/>
    <mergeCell ref="C83:E83"/>
    <mergeCell ref="C78:E78"/>
    <mergeCell ref="C73:E73"/>
    <mergeCell ref="C68:E68"/>
    <mergeCell ref="C71:E71"/>
    <mergeCell ref="B69:E69"/>
    <mergeCell ref="C54:E54"/>
  </mergeCells>
  <pageMargins left="0.75" right="0.75" top="0.79" bottom="1.1200000000000001" header="0.5" footer="0.5"/>
  <pageSetup paperSize="9" scale="69" fitToHeight="2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288"/>
  <sheetViews>
    <sheetView topLeftCell="A270" workbookViewId="0">
      <selection activeCell="L14" sqref="L14"/>
    </sheetView>
  </sheetViews>
  <sheetFormatPr defaultRowHeight="12.75"/>
  <cols>
    <col min="1" max="1" width="4.25" style="917" customWidth="1"/>
    <col min="2" max="2" width="1.25" style="159" customWidth="1"/>
    <col min="3" max="3" width="1.875" style="159" customWidth="1"/>
    <col min="4" max="4" width="2.125" style="159" customWidth="1"/>
    <col min="5" max="5" width="52" style="159" customWidth="1"/>
    <col min="6" max="6" width="12.125" style="160" customWidth="1"/>
    <col min="7" max="8" width="11" style="160" customWidth="1"/>
    <col min="9" max="9" width="12.125" style="160" customWidth="1"/>
    <col min="10" max="38" width="9" style="160"/>
    <col min="39" max="16384" width="9" style="159"/>
  </cols>
  <sheetData>
    <row r="2" spans="1:38" ht="12.75" customHeight="1">
      <c r="A2" s="1744" t="s">
        <v>825</v>
      </c>
      <c r="B2" s="1744"/>
      <c r="C2" s="1744"/>
      <c r="D2" s="1744"/>
      <c r="E2" s="1744"/>
      <c r="F2" s="1744"/>
      <c r="G2" s="1744"/>
      <c r="H2" s="1744"/>
      <c r="I2" s="1744"/>
    </row>
    <row r="4" spans="1:38" ht="13.5" thickBot="1">
      <c r="F4" s="159"/>
      <c r="G4" s="159"/>
      <c r="H4" s="1792" t="s">
        <v>385</v>
      </c>
      <c r="I4" s="1792"/>
    </row>
    <row r="5" spans="1:38" ht="26.25" thickBot="1">
      <c r="A5" s="952" t="s">
        <v>289</v>
      </c>
      <c r="B5" s="1793" t="s">
        <v>505</v>
      </c>
      <c r="C5" s="1794"/>
      <c r="D5" s="1794"/>
      <c r="E5" s="1794"/>
      <c r="F5" s="953" t="s">
        <v>5</v>
      </c>
      <c r="G5" s="953" t="s">
        <v>324</v>
      </c>
      <c r="H5" s="954" t="s">
        <v>325</v>
      </c>
      <c r="I5" s="955" t="s">
        <v>8</v>
      </c>
    </row>
    <row r="6" spans="1:38" s="164" customFormat="1">
      <c r="A6" s="956">
        <v>1</v>
      </c>
      <c r="B6" s="1795" t="s">
        <v>408</v>
      </c>
      <c r="C6" s="1795"/>
      <c r="D6" s="1795"/>
      <c r="E6" s="1796"/>
      <c r="F6" s="171">
        <v>21110.113000000001</v>
      </c>
      <c r="G6" s="171">
        <v>9879.8185293700062</v>
      </c>
      <c r="H6" s="957">
        <v>1140.7831700000022</v>
      </c>
      <c r="I6" s="172">
        <v>32130.714699370008</v>
      </c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</row>
    <row r="7" spans="1:38">
      <c r="A7" s="958"/>
      <c r="B7" s="1780" t="s">
        <v>12</v>
      </c>
      <c r="C7" s="1781"/>
      <c r="D7" s="1781"/>
      <c r="E7" s="1781"/>
      <c r="F7" s="166">
        <v>10375.906000000001</v>
      </c>
      <c r="G7" s="166">
        <v>5120.1311573700059</v>
      </c>
      <c r="H7" s="959">
        <v>863.00543000000198</v>
      </c>
      <c r="I7" s="176">
        <v>16359.042587370006</v>
      </c>
    </row>
    <row r="8" spans="1:38">
      <c r="A8" s="958"/>
      <c r="B8" s="1780" t="s">
        <v>14</v>
      </c>
      <c r="C8" s="1781"/>
      <c r="D8" s="1781"/>
      <c r="E8" s="1781"/>
      <c r="F8" s="166">
        <v>1878.7860000000001</v>
      </c>
      <c r="G8" s="166">
        <v>719.80905150000001</v>
      </c>
      <c r="H8" s="959">
        <v>97.734830000000102</v>
      </c>
      <c r="I8" s="176">
        <v>2696.3298815000003</v>
      </c>
    </row>
    <row r="9" spans="1:38">
      <c r="A9" s="958"/>
      <c r="B9" s="1780" t="s">
        <v>506</v>
      </c>
      <c r="C9" s="1781"/>
      <c r="D9" s="1781"/>
      <c r="E9" s="1781"/>
      <c r="F9" s="166">
        <v>0.19900000000000001</v>
      </c>
      <c r="G9" s="166">
        <v>0.54966499999999996</v>
      </c>
      <c r="H9" s="959">
        <v>0</v>
      </c>
      <c r="I9" s="176">
        <v>0.74866499999999991</v>
      </c>
    </row>
    <row r="10" spans="1:38">
      <c r="A10" s="958"/>
      <c r="B10" s="1780" t="s">
        <v>23</v>
      </c>
      <c r="C10" s="1781"/>
      <c r="D10" s="1781"/>
      <c r="E10" s="1781"/>
      <c r="F10" s="166">
        <v>11.097</v>
      </c>
      <c r="G10" s="166">
        <v>21.1383525</v>
      </c>
      <c r="H10" s="959">
        <v>0.72</v>
      </c>
      <c r="I10" s="176">
        <v>32.955352500000004</v>
      </c>
    </row>
    <row r="11" spans="1:38" ht="27.75" customHeight="1">
      <c r="A11" s="960"/>
      <c r="B11" s="1780" t="s">
        <v>507</v>
      </c>
      <c r="C11" s="1781"/>
      <c r="D11" s="1781"/>
      <c r="E11" s="1781"/>
      <c r="F11" s="166">
        <v>8844.125</v>
      </c>
      <c r="G11" s="166">
        <v>4018.1903029999999</v>
      </c>
      <c r="H11" s="959">
        <v>179.32291000000001</v>
      </c>
      <c r="I11" s="176">
        <v>13041.638213</v>
      </c>
    </row>
    <row r="12" spans="1:38" s="164" customFormat="1">
      <c r="A12" s="961">
        <v>2</v>
      </c>
      <c r="B12" s="1774" t="s">
        <v>508</v>
      </c>
      <c r="C12" s="1774"/>
      <c r="D12" s="1774"/>
      <c r="E12" s="1775"/>
      <c r="F12" s="175">
        <v>574.28300000000002</v>
      </c>
      <c r="G12" s="175">
        <v>178.44399999999999</v>
      </c>
      <c r="H12" s="962">
        <v>0</v>
      </c>
      <c r="I12" s="176">
        <v>752.72699999999998</v>
      </c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</row>
    <row r="13" spans="1:38" ht="27" customHeight="1">
      <c r="A13" s="958"/>
      <c r="B13" s="1780" t="s">
        <v>509</v>
      </c>
      <c r="C13" s="1781"/>
      <c r="D13" s="1781"/>
      <c r="E13" s="1781"/>
      <c r="F13" s="166">
        <v>340.07499999999999</v>
      </c>
      <c r="G13" s="166">
        <v>7.8529999999999998</v>
      </c>
      <c r="H13" s="959">
        <v>0</v>
      </c>
      <c r="I13" s="176">
        <v>347.928</v>
      </c>
    </row>
    <row r="14" spans="1:38" ht="27" customHeight="1">
      <c r="A14" s="958"/>
      <c r="B14" s="1780" t="s">
        <v>510</v>
      </c>
      <c r="C14" s="1781"/>
      <c r="D14" s="1781"/>
      <c r="E14" s="1781"/>
      <c r="F14" s="166">
        <v>78.763000000000005</v>
      </c>
      <c r="G14" s="166">
        <v>170.59100000000001</v>
      </c>
      <c r="H14" s="959">
        <v>0</v>
      </c>
      <c r="I14" s="176">
        <v>249.35400000000001</v>
      </c>
    </row>
    <row r="15" spans="1:38" ht="27" customHeight="1">
      <c r="A15" s="958"/>
      <c r="B15" s="1780" t="s">
        <v>511</v>
      </c>
      <c r="C15" s="1781"/>
      <c r="D15" s="1781"/>
      <c r="E15" s="1781"/>
      <c r="F15" s="166">
        <v>155.44499999999999</v>
      </c>
      <c r="G15" s="166">
        <v>0</v>
      </c>
      <c r="H15" s="959">
        <v>0</v>
      </c>
      <c r="I15" s="176">
        <v>155.44499999999999</v>
      </c>
    </row>
    <row r="16" spans="1:38" s="164" customFormat="1" ht="27.75" customHeight="1">
      <c r="A16" s="961">
        <v>3</v>
      </c>
      <c r="B16" s="1774" t="s">
        <v>512</v>
      </c>
      <c r="C16" s="1774"/>
      <c r="D16" s="1774"/>
      <c r="E16" s="1775"/>
      <c r="F16" s="175">
        <v>1.5169999999999999</v>
      </c>
      <c r="G16" s="175">
        <v>0</v>
      </c>
      <c r="H16" s="962">
        <v>0</v>
      </c>
      <c r="I16" s="176">
        <v>1.5169999999999999</v>
      </c>
      <c r="J16" s="163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</row>
    <row r="17" spans="1:38" ht="27" customHeight="1">
      <c r="A17" s="958"/>
      <c r="B17" s="1780" t="s">
        <v>101</v>
      </c>
      <c r="C17" s="1781"/>
      <c r="D17" s="1781"/>
      <c r="E17" s="1781"/>
      <c r="F17" s="166">
        <v>1.5169999999999999</v>
      </c>
      <c r="G17" s="166">
        <v>0</v>
      </c>
      <c r="H17" s="959">
        <v>0</v>
      </c>
      <c r="I17" s="176">
        <v>1.5169999999999999</v>
      </c>
    </row>
    <row r="18" spans="1:38" s="164" customFormat="1" ht="27.75" customHeight="1">
      <c r="A18" s="961">
        <v>4</v>
      </c>
      <c r="B18" s="1774" t="s">
        <v>514</v>
      </c>
      <c r="C18" s="1774"/>
      <c r="D18" s="1774"/>
      <c r="E18" s="1775"/>
      <c r="F18" s="175">
        <v>0</v>
      </c>
      <c r="G18" s="175">
        <v>0</v>
      </c>
      <c r="H18" s="962">
        <v>0</v>
      </c>
      <c r="I18" s="176">
        <v>0</v>
      </c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</row>
    <row r="19" spans="1:38" ht="27" hidden="1" customHeight="1" thickBot="1">
      <c r="A19" s="958" t="s">
        <v>266</v>
      </c>
      <c r="B19" s="1780" t="s">
        <v>102</v>
      </c>
      <c r="C19" s="1781"/>
      <c r="D19" s="1781"/>
      <c r="E19" s="1781"/>
      <c r="F19" s="166">
        <v>0</v>
      </c>
      <c r="G19" s="166">
        <v>0</v>
      </c>
      <c r="H19" s="959">
        <v>0</v>
      </c>
      <c r="I19" s="176">
        <v>0</v>
      </c>
    </row>
    <row r="20" spans="1:38" ht="27" hidden="1" customHeight="1">
      <c r="A20" s="958" t="s">
        <v>267</v>
      </c>
      <c r="B20" s="1780" t="s">
        <v>103</v>
      </c>
      <c r="C20" s="1781"/>
      <c r="D20" s="1781"/>
      <c r="E20" s="1781"/>
      <c r="F20" s="166">
        <v>0</v>
      </c>
      <c r="G20" s="166">
        <v>0</v>
      </c>
      <c r="H20" s="959">
        <v>0</v>
      </c>
      <c r="I20" s="176">
        <v>0</v>
      </c>
    </row>
    <row r="21" spans="1:38" ht="27" hidden="1" customHeight="1">
      <c r="A21" s="958" t="s">
        <v>268</v>
      </c>
      <c r="B21" s="1780" t="s">
        <v>104</v>
      </c>
      <c r="C21" s="1781"/>
      <c r="D21" s="1781"/>
      <c r="E21" s="1781"/>
      <c r="F21" s="166">
        <v>0</v>
      </c>
      <c r="G21" s="166">
        <v>0</v>
      </c>
      <c r="H21" s="959">
        <v>0</v>
      </c>
      <c r="I21" s="176">
        <v>0</v>
      </c>
    </row>
    <row r="22" spans="1:38" ht="27" hidden="1" customHeight="1">
      <c r="A22" s="958" t="s">
        <v>269</v>
      </c>
      <c r="B22" s="1780" t="s">
        <v>105</v>
      </c>
      <c r="C22" s="1781"/>
      <c r="D22" s="1781"/>
      <c r="E22" s="1781"/>
      <c r="F22" s="166">
        <v>0</v>
      </c>
      <c r="G22" s="166">
        <v>0</v>
      </c>
      <c r="H22" s="959">
        <v>0</v>
      </c>
      <c r="I22" s="176">
        <v>0</v>
      </c>
    </row>
    <row r="23" spans="1:38" ht="27" hidden="1" customHeight="1">
      <c r="A23" s="958" t="s">
        <v>270</v>
      </c>
      <c r="B23" s="1780" t="s">
        <v>106</v>
      </c>
      <c r="C23" s="1781"/>
      <c r="D23" s="1781"/>
      <c r="E23" s="1781"/>
      <c r="F23" s="166">
        <v>0</v>
      </c>
      <c r="G23" s="166">
        <v>0</v>
      </c>
      <c r="H23" s="959">
        <v>0</v>
      </c>
      <c r="I23" s="176">
        <v>0</v>
      </c>
    </row>
    <row r="24" spans="1:38" ht="27" hidden="1" customHeight="1">
      <c r="A24" s="958" t="s">
        <v>271</v>
      </c>
      <c r="B24" s="1780" t="s">
        <v>107</v>
      </c>
      <c r="C24" s="1781"/>
      <c r="D24" s="1781"/>
      <c r="E24" s="1781"/>
      <c r="F24" s="166">
        <v>0</v>
      </c>
      <c r="G24" s="166">
        <v>0</v>
      </c>
      <c r="H24" s="959">
        <v>0</v>
      </c>
      <c r="I24" s="176">
        <v>0</v>
      </c>
    </row>
    <row r="25" spans="1:38" s="164" customFormat="1" ht="27.75" customHeight="1">
      <c r="A25" s="961">
        <v>5</v>
      </c>
      <c r="B25" s="1774" t="s">
        <v>515</v>
      </c>
      <c r="C25" s="1774"/>
      <c r="D25" s="1774"/>
      <c r="E25" s="1775"/>
      <c r="F25" s="175">
        <v>0</v>
      </c>
      <c r="G25" s="175">
        <v>0</v>
      </c>
      <c r="H25" s="962">
        <v>0</v>
      </c>
      <c r="I25" s="176">
        <v>0</v>
      </c>
      <c r="J25" s="163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</row>
    <row r="26" spans="1:38" ht="27" hidden="1" customHeight="1" thickBot="1">
      <c r="A26" s="963" t="s">
        <v>272</v>
      </c>
      <c r="B26" s="1780" t="s">
        <v>108</v>
      </c>
      <c r="C26" s="1781"/>
      <c r="D26" s="1781"/>
      <c r="E26" s="1781"/>
      <c r="F26" s="173">
        <v>0</v>
      </c>
      <c r="G26" s="173">
        <v>0</v>
      </c>
      <c r="H26" s="964">
        <v>0</v>
      </c>
      <c r="I26" s="176">
        <v>0</v>
      </c>
    </row>
    <row r="27" spans="1:38" ht="27" hidden="1" customHeight="1">
      <c r="A27" s="963"/>
      <c r="B27" s="965"/>
      <c r="C27" s="1771" t="s">
        <v>109</v>
      </c>
      <c r="D27" s="1772"/>
      <c r="E27" s="1772"/>
      <c r="F27" s="173">
        <v>0</v>
      </c>
      <c r="G27" s="173">
        <v>0</v>
      </c>
      <c r="H27" s="964">
        <v>0</v>
      </c>
      <c r="I27" s="176">
        <v>0</v>
      </c>
    </row>
    <row r="28" spans="1:38" ht="27" hidden="1" customHeight="1">
      <c r="A28" s="963"/>
      <c r="B28" s="965"/>
      <c r="C28" s="1771" t="s">
        <v>110</v>
      </c>
      <c r="D28" s="1772"/>
      <c r="E28" s="1772"/>
      <c r="F28" s="173">
        <v>0</v>
      </c>
      <c r="G28" s="173">
        <v>0</v>
      </c>
      <c r="H28" s="964">
        <v>0</v>
      </c>
      <c r="I28" s="176">
        <v>0</v>
      </c>
    </row>
    <row r="29" spans="1:38" ht="27" hidden="1" customHeight="1">
      <c r="A29" s="963" t="s">
        <v>273</v>
      </c>
      <c r="B29" s="1771" t="s">
        <v>111</v>
      </c>
      <c r="C29" s="1772"/>
      <c r="D29" s="1772"/>
      <c r="E29" s="1772"/>
      <c r="F29" s="173">
        <v>0</v>
      </c>
      <c r="G29" s="173">
        <v>0</v>
      </c>
      <c r="H29" s="964">
        <v>0</v>
      </c>
      <c r="I29" s="176">
        <v>0</v>
      </c>
    </row>
    <row r="30" spans="1:38" ht="27" hidden="1" customHeight="1">
      <c r="A30" s="963"/>
      <c r="B30" s="965"/>
      <c r="C30" s="1771" t="s">
        <v>109</v>
      </c>
      <c r="D30" s="1772"/>
      <c r="E30" s="1772"/>
      <c r="F30" s="173">
        <v>0</v>
      </c>
      <c r="G30" s="173">
        <v>0</v>
      </c>
      <c r="H30" s="964">
        <v>0</v>
      </c>
      <c r="I30" s="176">
        <v>0</v>
      </c>
    </row>
    <row r="31" spans="1:38" ht="27" hidden="1" customHeight="1">
      <c r="A31" s="963"/>
      <c r="B31" s="965"/>
      <c r="C31" s="1771" t="s">
        <v>110</v>
      </c>
      <c r="D31" s="1772"/>
      <c r="E31" s="1772"/>
      <c r="F31" s="173">
        <v>0</v>
      </c>
      <c r="G31" s="173">
        <v>0</v>
      </c>
      <c r="H31" s="964">
        <v>0</v>
      </c>
      <c r="I31" s="176">
        <v>0</v>
      </c>
    </row>
    <row r="32" spans="1:38" ht="27" hidden="1" customHeight="1">
      <c r="A32" s="963" t="s">
        <v>274</v>
      </c>
      <c r="B32" s="965"/>
      <c r="C32" s="1783" t="s">
        <v>112</v>
      </c>
      <c r="D32" s="1783"/>
      <c r="E32" s="1771"/>
      <c r="F32" s="173">
        <v>0</v>
      </c>
      <c r="G32" s="173">
        <v>0</v>
      </c>
      <c r="H32" s="964">
        <v>0</v>
      </c>
      <c r="I32" s="176">
        <v>0</v>
      </c>
    </row>
    <row r="33" spans="1:38" ht="27" hidden="1" customHeight="1">
      <c r="A33" s="963"/>
      <c r="B33" s="965"/>
      <c r="C33" s="1771" t="s">
        <v>109</v>
      </c>
      <c r="D33" s="1772"/>
      <c r="E33" s="1772"/>
      <c r="F33" s="173">
        <v>0</v>
      </c>
      <c r="G33" s="173">
        <v>0</v>
      </c>
      <c r="H33" s="964">
        <v>0</v>
      </c>
      <c r="I33" s="176">
        <v>0</v>
      </c>
    </row>
    <row r="34" spans="1:38" ht="27" hidden="1" customHeight="1">
      <c r="A34" s="963"/>
      <c r="B34" s="965"/>
      <c r="C34" s="1771" t="s">
        <v>110</v>
      </c>
      <c r="D34" s="1772"/>
      <c r="E34" s="1772"/>
      <c r="F34" s="173">
        <v>0</v>
      </c>
      <c r="G34" s="173">
        <v>0</v>
      </c>
      <c r="H34" s="964">
        <v>0</v>
      </c>
      <c r="I34" s="176">
        <v>0</v>
      </c>
    </row>
    <row r="35" spans="1:38" s="164" customFormat="1" ht="27.75" customHeight="1">
      <c r="A35" s="961">
        <v>6</v>
      </c>
      <c r="B35" s="1774" t="s">
        <v>516</v>
      </c>
      <c r="C35" s="1774"/>
      <c r="D35" s="1774"/>
      <c r="E35" s="1775"/>
      <c r="F35" s="175">
        <v>4668.8190000000004</v>
      </c>
      <c r="G35" s="175">
        <v>2700.444</v>
      </c>
      <c r="H35" s="962">
        <v>1156.8911000000001</v>
      </c>
      <c r="I35" s="176">
        <v>8526.1540999999997</v>
      </c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</row>
    <row r="36" spans="1:38" ht="27" hidden="1" customHeight="1" thickBot="1">
      <c r="A36" s="958"/>
      <c r="B36" s="1780" t="s">
        <v>114</v>
      </c>
      <c r="C36" s="1781"/>
      <c r="D36" s="1781"/>
      <c r="E36" s="1781"/>
      <c r="F36" s="166">
        <v>0</v>
      </c>
      <c r="G36" s="166">
        <v>0</v>
      </c>
      <c r="H36" s="959">
        <v>0</v>
      </c>
      <c r="I36" s="176">
        <v>0</v>
      </c>
    </row>
    <row r="37" spans="1:38" ht="27.75" customHeight="1">
      <c r="A37" s="958"/>
      <c r="B37" s="1780" t="s">
        <v>517</v>
      </c>
      <c r="C37" s="1781"/>
      <c r="D37" s="1781"/>
      <c r="E37" s="1781"/>
      <c r="F37" s="166">
        <v>0</v>
      </c>
      <c r="G37" s="166">
        <v>75.974999999999994</v>
      </c>
      <c r="H37" s="959">
        <v>79.478619999999992</v>
      </c>
      <c r="I37" s="176">
        <v>155.45362</v>
      </c>
    </row>
    <row r="38" spans="1:38" ht="27" customHeight="1">
      <c r="A38" s="958"/>
      <c r="B38" s="1780" t="s">
        <v>518</v>
      </c>
      <c r="C38" s="1781"/>
      <c r="D38" s="1781"/>
      <c r="E38" s="1781"/>
      <c r="F38" s="166">
        <v>1696.0239999999999</v>
      </c>
      <c r="G38" s="166">
        <v>2624.4690000000001</v>
      </c>
      <c r="H38" s="959">
        <v>1077.41248</v>
      </c>
      <c r="I38" s="176">
        <v>5397.9054800000004</v>
      </c>
    </row>
    <row r="39" spans="1:38" ht="27" hidden="1" customHeight="1">
      <c r="A39" s="958"/>
      <c r="B39" s="1780" t="s">
        <v>115</v>
      </c>
      <c r="C39" s="1781"/>
      <c r="D39" s="1781"/>
      <c r="E39" s="1781"/>
      <c r="F39" s="166">
        <v>0</v>
      </c>
      <c r="G39" s="166">
        <v>0</v>
      </c>
      <c r="H39" s="959">
        <v>0</v>
      </c>
      <c r="I39" s="176">
        <v>0</v>
      </c>
    </row>
    <row r="40" spans="1:38" ht="27" hidden="1" customHeight="1">
      <c r="A40" s="958"/>
      <c r="B40" s="1780" t="s">
        <v>116</v>
      </c>
      <c r="C40" s="1781"/>
      <c r="D40" s="1781"/>
      <c r="E40" s="1781"/>
      <c r="F40" s="166">
        <v>0</v>
      </c>
      <c r="G40" s="166">
        <v>0</v>
      </c>
      <c r="H40" s="959">
        <v>0</v>
      </c>
      <c r="I40" s="176">
        <v>0</v>
      </c>
    </row>
    <row r="41" spans="1:38" ht="27" hidden="1" customHeight="1">
      <c r="A41" s="958"/>
      <c r="B41" s="1780" t="s">
        <v>290</v>
      </c>
      <c r="C41" s="1781"/>
      <c r="D41" s="1781"/>
      <c r="E41" s="1781"/>
      <c r="F41" s="166">
        <v>0</v>
      </c>
      <c r="G41" s="166">
        <v>0</v>
      </c>
      <c r="H41" s="959">
        <v>0</v>
      </c>
      <c r="I41" s="176">
        <v>0</v>
      </c>
    </row>
    <row r="42" spans="1:38" ht="27" hidden="1" customHeight="1">
      <c r="A42" s="958"/>
      <c r="B42" s="1780" t="s">
        <v>118</v>
      </c>
      <c r="C42" s="1781"/>
      <c r="D42" s="1781"/>
      <c r="E42" s="1781"/>
      <c r="F42" s="166">
        <v>0</v>
      </c>
      <c r="G42" s="166">
        <v>0</v>
      </c>
      <c r="H42" s="959">
        <v>0</v>
      </c>
      <c r="I42" s="176">
        <v>0</v>
      </c>
    </row>
    <row r="43" spans="1:38" ht="27" customHeight="1">
      <c r="A43" s="958"/>
      <c r="B43" s="1780" t="s">
        <v>519</v>
      </c>
      <c r="C43" s="1781"/>
      <c r="D43" s="1781"/>
      <c r="E43" s="1781"/>
      <c r="F43" s="166">
        <v>2664.6129999999998</v>
      </c>
      <c r="G43" s="166">
        <v>0</v>
      </c>
      <c r="H43" s="959">
        <v>0</v>
      </c>
      <c r="I43" s="176">
        <v>2664.6129999999998</v>
      </c>
    </row>
    <row r="44" spans="1:38" ht="27" hidden="1" customHeight="1">
      <c r="A44" s="958"/>
      <c r="B44" s="1780" t="s">
        <v>119</v>
      </c>
      <c r="C44" s="1781"/>
      <c r="D44" s="1781"/>
      <c r="E44" s="1781"/>
      <c r="F44" s="166">
        <v>0</v>
      </c>
      <c r="G44" s="166">
        <v>0</v>
      </c>
      <c r="H44" s="959">
        <v>0</v>
      </c>
      <c r="I44" s="176">
        <v>0</v>
      </c>
    </row>
    <row r="45" spans="1:38" ht="27" customHeight="1">
      <c r="A45" s="958"/>
      <c r="B45" s="1780" t="s">
        <v>520</v>
      </c>
      <c r="C45" s="1781"/>
      <c r="D45" s="1781"/>
      <c r="E45" s="1781"/>
      <c r="F45" s="166">
        <v>308.18200000000002</v>
      </c>
      <c r="G45" s="166">
        <v>0</v>
      </c>
      <c r="H45" s="959">
        <v>0</v>
      </c>
      <c r="I45" s="176">
        <v>308.18200000000002</v>
      </c>
    </row>
    <row r="46" spans="1:38" ht="27" hidden="1" customHeight="1" thickBot="1">
      <c r="A46" s="958"/>
      <c r="B46" s="1780" t="s">
        <v>275</v>
      </c>
      <c r="C46" s="1781"/>
      <c r="D46" s="1781"/>
      <c r="E46" s="1781"/>
      <c r="F46" s="166">
        <v>0</v>
      </c>
      <c r="G46" s="166">
        <v>0</v>
      </c>
      <c r="H46" s="959">
        <v>0</v>
      </c>
      <c r="I46" s="176">
        <v>0</v>
      </c>
    </row>
    <row r="47" spans="1:38" ht="12.75" hidden="1" customHeight="1">
      <c r="A47" s="958"/>
      <c r="B47" s="1780" t="s">
        <v>291</v>
      </c>
      <c r="C47" s="1781"/>
      <c r="D47" s="1781"/>
      <c r="E47" s="1781"/>
      <c r="F47" s="166">
        <v>0</v>
      </c>
      <c r="G47" s="166">
        <v>0</v>
      </c>
      <c r="H47" s="959">
        <v>0</v>
      </c>
      <c r="I47" s="176">
        <v>0</v>
      </c>
    </row>
    <row r="48" spans="1:38" s="164" customFormat="1">
      <c r="A48" s="961">
        <v>7</v>
      </c>
      <c r="B48" s="1774" t="s">
        <v>521</v>
      </c>
      <c r="C48" s="1774"/>
      <c r="D48" s="1774"/>
      <c r="E48" s="1775"/>
      <c r="F48" s="175">
        <v>19726.819</v>
      </c>
      <c r="G48" s="175">
        <v>10249.124636500001</v>
      </c>
      <c r="H48" s="966">
        <v>2061.3572800000002</v>
      </c>
      <c r="I48" s="176">
        <v>32037.300916500004</v>
      </c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</row>
    <row r="49" spans="1:9" ht="27" hidden="1" customHeight="1" thickBot="1">
      <c r="A49" s="958"/>
      <c r="B49" s="1780" t="s">
        <v>276</v>
      </c>
      <c r="C49" s="1781"/>
      <c r="D49" s="1781"/>
      <c r="E49" s="1781"/>
      <c r="F49" s="166">
        <v>0</v>
      </c>
      <c r="G49" s="166">
        <v>0</v>
      </c>
      <c r="H49" s="959">
        <v>0</v>
      </c>
      <c r="I49" s="176">
        <v>0</v>
      </c>
    </row>
    <row r="50" spans="1:9" ht="27" customHeight="1">
      <c r="A50" s="958"/>
      <c r="B50" s="1780" t="s">
        <v>522</v>
      </c>
      <c r="C50" s="1781"/>
      <c r="D50" s="1781"/>
      <c r="E50" s="1781"/>
      <c r="F50" s="166">
        <v>6521.4179999999997</v>
      </c>
      <c r="G50" s="166">
        <v>2422.0810000000001</v>
      </c>
      <c r="H50" s="959">
        <v>461.18</v>
      </c>
      <c r="I50" s="176">
        <v>9404.6790000000001</v>
      </c>
    </row>
    <row r="51" spans="1:9" ht="27" customHeight="1">
      <c r="A51" s="958"/>
      <c r="B51" s="1780" t="s">
        <v>523</v>
      </c>
      <c r="C51" s="1781"/>
      <c r="D51" s="1781"/>
      <c r="E51" s="1781"/>
      <c r="F51" s="166">
        <v>12123.591</v>
      </c>
      <c r="G51" s="166">
        <v>7459.2276364999998</v>
      </c>
      <c r="H51" s="959">
        <v>1547.866</v>
      </c>
      <c r="I51" s="176">
        <v>21130.684636500002</v>
      </c>
    </row>
    <row r="52" spans="1:9" ht="27" hidden="1" customHeight="1">
      <c r="A52" s="958"/>
      <c r="B52" s="1780" t="s">
        <v>277</v>
      </c>
      <c r="C52" s="1781"/>
      <c r="D52" s="1781"/>
      <c r="E52" s="1781"/>
      <c r="F52" s="166">
        <v>0</v>
      </c>
      <c r="G52" s="166">
        <v>0</v>
      </c>
      <c r="H52" s="959">
        <v>0</v>
      </c>
      <c r="I52" s="176">
        <v>0</v>
      </c>
    </row>
    <row r="53" spans="1:9" ht="27" hidden="1" customHeight="1">
      <c r="A53" s="958"/>
      <c r="B53" s="1780" t="s">
        <v>122</v>
      </c>
      <c r="C53" s="1781"/>
      <c r="D53" s="1781"/>
      <c r="E53" s="1781"/>
      <c r="F53" s="166">
        <v>0</v>
      </c>
      <c r="G53" s="166">
        <v>0</v>
      </c>
      <c r="H53" s="959">
        <v>0</v>
      </c>
      <c r="I53" s="176">
        <v>0</v>
      </c>
    </row>
    <row r="54" spans="1:9" ht="27" hidden="1" customHeight="1">
      <c r="A54" s="958"/>
      <c r="B54" s="1780" t="s">
        <v>292</v>
      </c>
      <c r="C54" s="1781"/>
      <c r="D54" s="1781"/>
      <c r="E54" s="1781"/>
      <c r="F54" s="166">
        <v>0</v>
      </c>
      <c r="G54" s="166">
        <v>0</v>
      </c>
      <c r="H54" s="959">
        <v>0</v>
      </c>
      <c r="I54" s="176">
        <v>0</v>
      </c>
    </row>
    <row r="55" spans="1:9" ht="27" customHeight="1">
      <c r="A55" s="958"/>
      <c r="B55" s="1780" t="s">
        <v>524</v>
      </c>
      <c r="C55" s="1781"/>
      <c r="D55" s="1781"/>
      <c r="E55" s="1781"/>
      <c r="F55" s="166">
        <v>0</v>
      </c>
      <c r="G55" s="166">
        <v>6.0000000000000001E-3</v>
      </c>
      <c r="H55" s="959">
        <v>0</v>
      </c>
      <c r="I55" s="176">
        <v>6.0000000000000001E-3</v>
      </c>
    </row>
    <row r="56" spans="1:9" ht="27" customHeight="1">
      <c r="A56" s="958"/>
      <c r="B56" s="1780" t="s">
        <v>525</v>
      </c>
      <c r="C56" s="1781"/>
      <c r="D56" s="1781"/>
      <c r="E56" s="1781"/>
      <c r="F56" s="166">
        <v>611.11400000000003</v>
      </c>
      <c r="G56" s="166">
        <v>185.83199999999999</v>
      </c>
      <c r="H56" s="959">
        <v>6.04</v>
      </c>
      <c r="I56" s="176">
        <v>802.98599999999999</v>
      </c>
    </row>
    <row r="57" spans="1:9" ht="27" hidden="1" customHeight="1">
      <c r="A57" s="958"/>
      <c r="B57" s="1780" t="s">
        <v>124</v>
      </c>
      <c r="C57" s="1781"/>
      <c r="D57" s="1781"/>
      <c r="E57" s="1781"/>
      <c r="F57" s="166">
        <v>0</v>
      </c>
      <c r="G57" s="166">
        <v>0</v>
      </c>
      <c r="H57" s="959">
        <v>0</v>
      </c>
      <c r="I57" s="176">
        <v>0</v>
      </c>
    </row>
    <row r="58" spans="1:9" ht="27" customHeight="1">
      <c r="A58" s="958"/>
      <c r="B58" s="1771" t="s">
        <v>526</v>
      </c>
      <c r="C58" s="1772"/>
      <c r="D58" s="1772"/>
      <c r="E58" s="1772"/>
      <c r="F58" s="166">
        <v>308.18200000000002</v>
      </c>
      <c r="G58" s="166">
        <v>0</v>
      </c>
      <c r="H58" s="959">
        <v>0</v>
      </c>
      <c r="I58" s="176">
        <v>308.18200000000002</v>
      </c>
    </row>
    <row r="59" spans="1:9" ht="27" hidden="1" customHeight="1">
      <c r="A59" s="958"/>
      <c r="B59" s="1780" t="s">
        <v>278</v>
      </c>
      <c r="C59" s="1781"/>
      <c r="D59" s="1781"/>
      <c r="E59" s="1781"/>
      <c r="F59" s="166">
        <v>0</v>
      </c>
      <c r="G59" s="166">
        <v>0</v>
      </c>
      <c r="H59" s="959">
        <v>0</v>
      </c>
      <c r="I59" s="176">
        <v>0</v>
      </c>
    </row>
    <row r="60" spans="1:9" ht="27" hidden="1" customHeight="1">
      <c r="A60" s="958"/>
      <c r="B60" s="1780" t="s">
        <v>293</v>
      </c>
      <c r="C60" s="1781"/>
      <c r="D60" s="1781"/>
      <c r="E60" s="1781"/>
      <c r="F60" s="166">
        <v>0</v>
      </c>
      <c r="G60" s="166">
        <v>0</v>
      </c>
      <c r="H60" s="959">
        <v>0</v>
      </c>
      <c r="I60" s="176">
        <v>0</v>
      </c>
    </row>
    <row r="61" spans="1:9" ht="27" customHeight="1">
      <c r="A61" s="958"/>
      <c r="B61" s="1780" t="s">
        <v>527</v>
      </c>
      <c r="C61" s="1781"/>
      <c r="D61" s="1781"/>
      <c r="E61" s="1781"/>
      <c r="F61" s="166">
        <v>3.7519999999999998</v>
      </c>
      <c r="G61" s="166">
        <v>29.902000000000001</v>
      </c>
      <c r="H61" s="959">
        <v>8.5340000000000007</v>
      </c>
      <c r="I61" s="176">
        <v>42.188000000000002</v>
      </c>
    </row>
    <row r="62" spans="1:9" ht="27" customHeight="1">
      <c r="A62" s="958"/>
      <c r="B62" s="1780" t="s">
        <v>528</v>
      </c>
      <c r="C62" s="1781"/>
      <c r="D62" s="1781"/>
      <c r="E62" s="1781"/>
      <c r="F62" s="166">
        <v>3.476</v>
      </c>
      <c r="G62" s="166">
        <v>25.585999999999999</v>
      </c>
      <c r="H62" s="959">
        <v>0.7641</v>
      </c>
      <c r="I62" s="176">
        <v>29.8261</v>
      </c>
    </row>
    <row r="63" spans="1:9" ht="27" customHeight="1">
      <c r="A63" s="958"/>
      <c r="B63" s="1780" t="s">
        <v>529</v>
      </c>
      <c r="C63" s="1781"/>
      <c r="D63" s="1781"/>
      <c r="E63" s="1781"/>
      <c r="F63" s="166">
        <v>152.98099999999999</v>
      </c>
      <c r="G63" s="166">
        <v>124.40600000000001</v>
      </c>
      <c r="H63" s="959">
        <v>36.973179999999999</v>
      </c>
      <c r="I63" s="176">
        <v>314.36018000000001</v>
      </c>
    </row>
    <row r="64" spans="1:9" ht="27" customHeight="1">
      <c r="A64" s="958"/>
      <c r="B64" s="1780" t="s">
        <v>724</v>
      </c>
      <c r="C64" s="1781"/>
      <c r="D64" s="1781"/>
      <c r="E64" s="1781"/>
      <c r="F64" s="166">
        <v>2.3050000000000002</v>
      </c>
      <c r="G64" s="166">
        <v>2.0840000000000001</v>
      </c>
      <c r="H64" s="959">
        <v>0</v>
      </c>
      <c r="I64" s="176">
        <v>4.3890000000000002</v>
      </c>
    </row>
    <row r="65" spans="1:38" ht="27" hidden="1" customHeight="1" thickBot="1">
      <c r="A65" s="958" t="s">
        <v>125</v>
      </c>
      <c r="B65" s="1771" t="s">
        <v>126</v>
      </c>
      <c r="C65" s="1772"/>
      <c r="D65" s="1772"/>
      <c r="E65" s="1772"/>
      <c r="F65" s="166">
        <v>0</v>
      </c>
      <c r="G65" s="166">
        <v>0</v>
      </c>
      <c r="H65" s="959">
        <v>0</v>
      </c>
      <c r="I65" s="176">
        <v>0</v>
      </c>
    </row>
    <row r="66" spans="1:38" s="164" customFormat="1">
      <c r="A66" s="961">
        <v>8</v>
      </c>
      <c r="B66" s="1774" t="s">
        <v>531</v>
      </c>
      <c r="C66" s="1774"/>
      <c r="D66" s="1774"/>
      <c r="E66" s="1775"/>
      <c r="F66" s="175">
        <v>0</v>
      </c>
      <c r="G66" s="175">
        <v>0</v>
      </c>
      <c r="H66" s="962">
        <v>0</v>
      </c>
      <c r="I66" s="176">
        <v>0</v>
      </c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</row>
    <row r="67" spans="1:38" ht="12.75" hidden="1" customHeight="1">
      <c r="A67" s="958" t="s">
        <v>127</v>
      </c>
      <c r="B67" s="1780" t="s">
        <v>128</v>
      </c>
      <c r="C67" s="1781"/>
      <c r="D67" s="1781"/>
      <c r="E67" s="1781"/>
      <c r="F67" s="166">
        <v>0</v>
      </c>
      <c r="G67" s="166">
        <v>0</v>
      </c>
      <c r="H67" s="959">
        <v>0</v>
      </c>
      <c r="I67" s="176">
        <v>0</v>
      </c>
    </row>
    <row r="68" spans="1:38" ht="13.5" hidden="1" customHeight="1">
      <c r="A68" s="958"/>
      <c r="B68" s="1780" t="s">
        <v>294</v>
      </c>
      <c r="C68" s="1781"/>
      <c r="D68" s="1781"/>
      <c r="E68" s="1781"/>
      <c r="F68" s="166">
        <v>0</v>
      </c>
      <c r="G68" s="166">
        <v>0</v>
      </c>
      <c r="H68" s="959">
        <v>0</v>
      </c>
      <c r="I68" s="176">
        <v>0</v>
      </c>
    </row>
    <row r="69" spans="1:38" ht="27" hidden="1" customHeight="1">
      <c r="A69" s="958"/>
      <c r="B69" s="1780" t="s">
        <v>129</v>
      </c>
      <c r="C69" s="1781"/>
      <c r="D69" s="1781"/>
      <c r="E69" s="1781"/>
      <c r="F69" s="166">
        <v>0</v>
      </c>
      <c r="G69" s="166">
        <v>0</v>
      </c>
      <c r="H69" s="959">
        <v>0</v>
      </c>
      <c r="I69" s="176">
        <v>0</v>
      </c>
    </row>
    <row r="70" spans="1:38" ht="27" hidden="1" customHeight="1">
      <c r="A70" s="958"/>
      <c r="B70" s="1780" t="s">
        <v>130</v>
      </c>
      <c r="C70" s="1781"/>
      <c r="D70" s="1781"/>
      <c r="E70" s="1781"/>
      <c r="F70" s="166">
        <v>0</v>
      </c>
      <c r="G70" s="166">
        <v>0</v>
      </c>
      <c r="H70" s="959">
        <v>0</v>
      </c>
      <c r="I70" s="176">
        <v>0</v>
      </c>
    </row>
    <row r="71" spans="1:38" ht="27" hidden="1" customHeight="1">
      <c r="A71" s="958"/>
      <c r="B71" s="1780" t="s">
        <v>280</v>
      </c>
      <c r="C71" s="1781"/>
      <c r="D71" s="1781"/>
      <c r="E71" s="1781"/>
      <c r="F71" s="167">
        <v>0</v>
      </c>
      <c r="G71" s="167">
        <v>0</v>
      </c>
      <c r="H71" s="967">
        <v>0</v>
      </c>
      <c r="I71" s="176">
        <v>0</v>
      </c>
    </row>
    <row r="72" spans="1:38" s="164" customFormat="1">
      <c r="A72" s="961">
        <v>9</v>
      </c>
      <c r="B72" s="1774" t="s">
        <v>532</v>
      </c>
      <c r="C72" s="1774"/>
      <c r="D72" s="1774"/>
      <c r="E72" s="1775"/>
      <c r="F72" s="175">
        <v>20911.613000000001</v>
      </c>
      <c r="G72" s="175">
        <v>11715.742563999982</v>
      </c>
      <c r="H72" s="962">
        <v>932.64981999999986</v>
      </c>
      <c r="I72" s="176">
        <v>33560.005383999982</v>
      </c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</row>
    <row r="73" spans="1:38" s="178" customFormat="1">
      <c r="A73" s="958"/>
      <c r="B73" s="1780" t="s">
        <v>533</v>
      </c>
      <c r="C73" s="1781"/>
      <c r="D73" s="1781"/>
      <c r="E73" s="1781"/>
      <c r="F73" s="177">
        <v>1579.422</v>
      </c>
      <c r="G73" s="177">
        <v>430.17312750000019</v>
      </c>
      <c r="H73" s="968">
        <v>35.366029999999967</v>
      </c>
      <c r="I73" s="176">
        <v>2044.9611575000001</v>
      </c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</row>
    <row r="74" spans="1:38">
      <c r="A74" s="958"/>
      <c r="B74" s="201"/>
      <c r="C74" s="1786" t="s">
        <v>31</v>
      </c>
      <c r="D74" s="1782"/>
      <c r="E74" s="1780"/>
      <c r="F74" s="166">
        <v>1585.615</v>
      </c>
      <c r="G74" s="166">
        <v>431.20512750000017</v>
      </c>
      <c r="H74" s="959">
        <v>35.59302999999997</v>
      </c>
      <c r="I74" s="176">
        <v>2052.4131575000001</v>
      </c>
    </row>
    <row r="75" spans="1:38" ht="12.75" hidden="1" customHeight="1">
      <c r="A75" s="958"/>
      <c r="B75" s="201"/>
      <c r="C75" s="1782" t="s">
        <v>131</v>
      </c>
      <c r="D75" s="1782"/>
      <c r="E75" s="1780"/>
      <c r="F75" s="166">
        <v>0</v>
      </c>
      <c r="G75" s="166">
        <v>0</v>
      </c>
      <c r="H75" s="959">
        <v>0</v>
      </c>
      <c r="I75" s="176">
        <v>0</v>
      </c>
    </row>
    <row r="76" spans="1:38" ht="27" customHeight="1">
      <c r="A76" s="958"/>
      <c r="B76" s="201"/>
      <c r="C76" s="1782" t="s">
        <v>725</v>
      </c>
      <c r="D76" s="1782" t="s">
        <v>132</v>
      </c>
      <c r="E76" s="1780"/>
      <c r="F76" s="166">
        <v>-6.1929999999999996</v>
      </c>
      <c r="G76" s="166">
        <v>-1.032</v>
      </c>
      <c r="H76" s="959">
        <v>-0.22700000000000001</v>
      </c>
      <c r="I76" s="176">
        <v>-7.452</v>
      </c>
    </row>
    <row r="77" spans="1:38">
      <c r="A77" s="958"/>
      <c r="B77" s="1780" t="s">
        <v>535</v>
      </c>
      <c r="C77" s="1781"/>
      <c r="D77" s="1781"/>
      <c r="E77" s="1781"/>
      <c r="F77" s="166">
        <v>18491.050999999999</v>
      </c>
      <c r="G77" s="166">
        <v>5696.2264364999828</v>
      </c>
      <c r="H77" s="959">
        <v>804.63378999999975</v>
      </c>
      <c r="I77" s="176">
        <v>24991.911226499982</v>
      </c>
    </row>
    <row r="78" spans="1:38">
      <c r="A78" s="958"/>
      <c r="B78" s="201"/>
      <c r="C78" s="1786" t="s">
        <v>33</v>
      </c>
      <c r="D78" s="1782"/>
      <c r="E78" s="1780"/>
      <c r="F78" s="166">
        <v>18581.989000000001</v>
      </c>
      <c r="G78" s="166">
        <v>5698.4984364999827</v>
      </c>
      <c r="H78" s="959">
        <v>804.81478999999979</v>
      </c>
      <c r="I78" s="176">
        <v>25085.302226499982</v>
      </c>
    </row>
    <row r="79" spans="1:38" ht="26.25" customHeight="1">
      <c r="A79" s="958"/>
      <c r="B79" s="201"/>
      <c r="C79" s="1782" t="s">
        <v>775</v>
      </c>
      <c r="D79" s="1782"/>
      <c r="E79" s="1780"/>
      <c r="F79" s="166">
        <v>-90.938000000000002</v>
      </c>
      <c r="G79" s="166">
        <v>-2.2719999999999998</v>
      </c>
      <c r="H79" s="959">
        <v>-0.18099999999999999</v>
      </c>
      <c r="I79" s="176">
        <v>-93.391000000000005</v>
      </c>
    </row>
    <row r="80" spans="1:38" ht="27" hidden="1" customHeight="1">
      <c r="A80" s="958"/>
      <c r="B80" s="1780" t="s">
        <v>133</v>
      </c>
      <c r="C80" s="1781"/>
      <c r="D80" s="1781"/>
      <c r="E80" s="1781"/>
      <c r="F80" s="166">
        <v>0</v>
      </c>
      <c r="G80" s="166">
        <v>0</v>
      </c>
      <c r="H80" s="959">
        <v>0</v>
      </c>
      <c r="I80" s="176">
        <v>0</v>
      </c>
    </row>
    <row r="81" spans="1:9" ht="27" hidden="1" customHeight="1">
      <c r="A81" s="958"/>
      <c r="B81" s="201"/>
      <c r="C81" s="1781" t="s">
        <v>134</v>
      </c>
      <c r="D81" s="1781"/>
      <c r="E81" s="1781"/>
      <c r="F81" s="166">
        <v>0</v>
      </c>
      <c r="G81" s="166">
        <v>0</v>
      </c>
      <c r="H81" s="959">
        <v>0</v>
      </c>
      <c r="I81" s="176">
        <v>0</v>
      </c>
    </row>
    <row r="82" spans="1:9" ht="27" hidden="1" customHeight="1">
      <c r="A82" s="958"/>
      <c r="B82" s="201"/>
      <c r="C82" s="1782" t="s">
        <v>135</v>
      </c>
      <c r="D82" s="1782"/>
      <c r="E82" s="1780"/>
      <c r="F82" s="166">
        <v>0</v>
      </c>
      <c r="G82" s="166">
        <v>0</v>
      </c>
      <c r="H82" s="959">
        <v>0</v>
      </c>
      <c r="I82" s="176">
        <v>0</v>
      </c>
    </row>
    <row r="83" spans="1:9" ht="12.75" hidden="1" customHeight="1">
      <c r="A83" s="958"/>
      <c r="B83" s="201"/>
      <c r="C83" s="1782" t="s">
        <v>136</v>
      </c>
      <c r="D83" s="1782" t="s">
        <v>132</v>
      </c>
      <c r="E83" s="1780"/>
      <c r="F83" s="166">
        <v>0</v>
      </c>
      <c r="G83" s="166">
        <v>0</v>
      </c>
      <c r="H83" s="959">
        <v>0</v>
      </c>
      <c r="I83" s="176">
        <v>0</v>
      </c>
    </row>
    <row r="84" spans="1:9" ht="27" customHeight="1">
      <c r="A84" s="958"/>
      <c r="B84" s="1780" t="s">
        <v>727</v>
      </c>
      <c r="C84" s="1781"/>
      <c r="D84" s="1781"/>
      <c r="E84" s="1781"/>
      <c r="F84" s="166">
        <v>50.377000000000002</v>
      </c>
      <c r="G84" s="166">
        <v>81.975999999999999</v>
      </c>
      <c r="H84" s="959">
        <v>2.3090000000000002</v>
      </c>
      <c r="I84" s="176">
        <v>134.66200000000001</v>
      </c>
    </row>
    <row r="85" spans="1:9" ht="27" customHeight="1">
      <c r="A85" s="958"/>
      <c r="B85" s="201"/>
      <c r="C85" s="1781" t="s">
        <v>728</v>
      </c>
      <c r="D85" s="1781"/>
      <c r="E85" s="1781"/>
      <c r="F85" s="166">
        <v>50.377000000000002</v>
      </c>
      <c r="G85" s="166">
        <v>81.975999999999999</v>
      </c>
      <c r="H85" s="959">
        <v>2.3090000000000002</v>
      </c>
      <c r="I85" s="176">
        <v>134.66200000000001</v>
      </c>
    </row>
    <row r="86" spans="1:9" ht="27" hidden="1" customHeight="1">
      <c r="A86" s="958"/>
      <c r="B86" s="201"/>
      <c r="C86" s="1782" t="s">
        <v>295</v>
      </c>
      <c r="D86" s="1782"/>
      <c r="E86" s="1780"/>
      <c r="F86" s="166">
        <v>0</v>
      </c>
      <c r="G86" s="166">
        <v>0</v>
      </c>
      <c r="H86" s="959">
        <v>0</v>
      </c>
      <c r="I86" s="176">
        <v>0</v>
      </c>
    </row>
    <row r="87" spans="1:9" ht="27" hidden="1" customHeight="1">
      <c r="A87" s="958"/>
      <c r="B87" s="201"/>
      <c r="C87" s="1782" t="s">
        <v>296</v>
      </c>
      <c r="D87" s="1782" t="s">
        <v>132</v>
      </c>
      <c r="E87" s="1780"/>
      <c r="F87" s="166">
        <v>0</v>
      </c>
      <c r="G87" s="166">
        <v>0</v>
      </c>
      <c r="H87" s="959">
        <v>0</v>
      </c>
      <c r="I87" s="176">
        <v>0</v>
      </c>
    </row>
    <row r="88" spans="1:9">
      <c r="A88" s="958"/>
      <c r="B88" s="1780" t="s">
        <v>539</v>
      </c>
      <c r="C88" s="1781"/>
      <c r="D88" s="1781"/>
      <c r="E88" s="1781"/>
      <c r="F88" s="166">
        <v>0.30199999999999999</v>
      </c>
      <c r="G88" s="166">
        <v>4990.7380000000003</v>
      </c>
      <c r="H88" s="959">
        <v>15</v>
      </c>
      <c r="I88" s="176">
        <v>5006.04</v>
      </c>
    </row>
    <row r="89" spans="1:9">
      <c r="A89" s="958"/>
      <c r="B89" s="201"/>
      <c r="C89" s="1781" t="s">
        <v>540</v>
      </c>
      <c r="D89" s="1781"/>
      <c r="E89" s="1781"/>
      <c r="F89" s="166">
        <v>0.30499999999999999</v>
      </c>
      <c r="G89" s="166">
        <v>4996.7259999999997</v>
      </c>
      <c r="H89" s="959">
        <v>15</v>
      </c>
      <c r="I89" s="176">
        <v>5012.0309999999999</v>
      </c>
    </row>
    <row r="90" spans="1:9" ht="27" hidden="1" customHeight="1">
      <c r="A90" s="958"/>
      <c r="B90" s="201"/>
      <c r="C90" s="1782" t="s">
        <v>139</v>
      </c>
      <c r="D90" s="1782"/>
      <c r="E90" s="1780"/>
      <c r="F90" s="166">
        <v>0</v>
      </c>
      <c r="G90" s="166">
        <v>0</v>
      </c>
      <c r="H90" s="959">
        <v>0</v>
      </c>
      <c r="I90" s="176">
        <v>0</v>
      </c>
    </row>
    <row r="91" spans="1:9" ht="27" customHeight="1">
      <c r="A91" s="958"/>
      <c r="B91" s="201"/>
      <c r="C91" s="1782" t="s">
        <v>541</v>
      </c>
      <c r="D91" s="1782" t="s">
        <v>132</v>
      </c>
      <c r="E91" s="1780"/>
      <c r="F91" s="166">
        <v>-3.0000000000000001E-3</v>
      </c>
      <c r="G91" s="166">
        <v>-5.9880000000000004</v>
      </c>
      <c r="H91" s="959">
        <v>0</v>
      </c>
      <c r="I91" s="176">
        <v>-5.9909999999999997</v>
      </c>
    </row>
    <row r="92" spans="1:9">
      <c r="A92" s="958"/>
      <c r="B92" s="1780" t="s">
        <v>542</v>
      </c>
      <c r="C92" s="1781"/>
      <c r="D92" s="1781"/>
      <c r="E92" s="1781"/>
      <c r="F92" s="166">
        <v>727.20100000000002</v>
      </c>
      <c r="G92" s="166">
        <v>2.8140000000000001</v>
      </c>
      <c r="H92" s="959">
        <v>0</v>
      </c>
      <c r="I92" s="176">
        <v>730.01499999999999</v>
      </c>
    </row>
    <row r="93" spans="1:9">
      <c r="A93" s="958"/>
      <c r="B93" s="201"/>
      <c r="C93" s="1781" t="s">
        <v>543</v>
      </c>
      <c r="D93" s="1781"/>
      <c r="E93" s="1781"/>
      <c r="F93" s="166">
        <v>728.1</v>
      </c>
      <c r="G93" s="166">
        <v>2.8170000000000002</v>
      </c>
      <c r="H93" s="959">
        <v>0</v>
      </c>
      <c r="I93" s="176">
        <v>730.91700000000003</v>
      </c>
    </row>
    <row r="94" spans="1:9">
      <c r="A94" s="958"/>
      <c r="B94" s="201"/>
      <c r="C94" s="1782" t="s">
        <v>544</v>
      </c>
      <c r="D94" s="1782"/>
      <c r="E94" s="1780"/>
      <c r="F94" s="166">
        <v>-6.5000000000000002E-2</v>
      </c>
      <c r="G94" s="166">
        <v>0</v>
      </c>
      <c r="H94" s="959">
        <v>0</v>
      </c>
      <c r="I94" s="176">
        <v>-6.5000000000000002E-2</v>
      </c>
    </row>
    <row r="95" spans="1:9" ht="27" customHeight="1">
      <c r="A95" s="958"/>
      <c r="B95" s="201"/>
      <c r="C95" s="1782" t="s">
        <v>545</v>
      </c>
      <c r="D95" s="1782" t="s">
        <v>132</v>
      </c>
      <c r="E95" s="1780"/>
      <c r="F95" s="166">
        <v>-0.83399999999999996</v>
      </c>
      <c r="G95" s="166">
        <v>-3.0000000000000001E-3</v>
      </c>
      <c r="H95" s="959">
        <v>0</v>
      </c>
      <c r="I95" s="176">
        <v>-0.83699999999999997</v>
      </c>
    </row>
    <row r="96" spans="1:9">
      <c r="A96" s="958"/>
      <c r="B96" s="1780" t="s">
        <v>546</v>
      </c>
      <c r="C96" s="1781"/>
      <c r="D96" s="1781"/>
      <c r="E96" s="1781"/>
      <c r="F96" s="166">
        <v>0.125</v>
      </c>
      <c r="G96" s="166">
        <v>0.52800000000000002</v>
      </c>
      <c r="H96" s="959">
        <v>0</v>
      </c>
      <c r="I96" s="176">
        <v>0.65300000000000002</v>
      </c>
    </row>
    <row r="97" spans="1:9">
      <c r="A97" s="958"/>
      <c r="B97" s="201"/>
      <c r="C97" s="1781" t="s">
        <v>547</v>
      </c>
      <c r="D97" s="1781"/>
      <c r="E97" s="1781"/>
      <c r="F97" s="166">
        <v>0.13200000000000001</v>
      </c>
      <c r="G97" s="166">
        <v>0.53300000000000003</v>
      </c>
      <c r="H97" s="959">
        <v>0</v>
      </c>
      <c r="I97" s="176">
        <v>0.66500000000000004</v>
      </c>
    </row>
    <row r="98" spans="1:9" ht="27" customHeight="1">
      <c r="A98" s="958"/>
      <c r="B98" s="201"/>
      <c r="C98" s="1782" t="s">
        <v>140</v>
      </c>
      <c r="D98" s="1782"/>
      <c r="E98" s="1780"/>
      <c r="F98" s="166">
        <v>0</v>
      </c>
      <c r="G98" s="166">
        <v>-4.0000000000000001E-3</v>
      </c>
      <c r="H98" s="959">
        <v>0</v>
      </c>
      <c r="I98" s="176">
        <v>-4.0000000000000001E-3</v>
      </c>
    </row>
    <row r="99" spans="1:9" ht="27" customHeight="1">
      <c r="A99" s="958"/>
      <c r="B99" s="201"/>
      <c r="C99" s="1782" t="s">
        <v>548</v>
      </c>
      <c r="D99" s="1782" t="s">
        <v>132</v>
      </c>
      <c r="E99" s="1780"/>
      <c r="F99" s="166">
        <v>-7.0000000000000001E-3</v>
      </c>
      <c r="G99" s="166">
        <v>-1E-3</v>
      </c>
      <c r="H99" s="959">
        <v>0</v>
      </c>
      <c r="I99" s="176">
        <v>-8.0000000000000002E-3</v>
      </c>
    </row>
    <row r="100" spans="1:9">
      <c r="A100" s="958"/>
      <c r="B100" s="1780" t="s">
        <v>549</v>
      </c>
      <c r="C100" s="1781"/>
      <c r="D100" s="1781"/>
      <c r="E100" s="1781"/>
      <c r="F100" s="166">
        <v>8.2000000000000003E-2</v>
      </c>
      <c r="G100" s="166">
        <v>0</v>
      </c>
      <c r="H100" s="959">
        <v>0</v>
      </c>
      <c r="I100" s="176">
        <v>8.2000000000000003E-2</v>
      </c>
    </row>
    <row r="101" spans="1:9">
      <c r="A101" s="958"/>
      <c r="B101" s="201"/>
      <c r="C101" s="1781" t="s">
        <v>550</v>
      </c>
      <c r="D101" s="1781"/>
      <c r="E101" s="1781"/>
      <c r="F101" s="166">
        <v>9.0999999999999998E-2</v>
      </c>
      <c r="G101" s="166">
        <v>0</v>
      </c>
      <c r="H101" s="959">
        <v>0</v>
      </c>
      <c r="I101" s="176">
        <v>9.0999999999999998E-2</v>
      </c>
    </row>
    <row r="102" spans="1:9" ht="12.75" hidden="1" customHeight="1">
      <c r="A102" s="958"/>
      <c r="B102" s="201"/>
      <c r="C102" s="1782" t="s">
        <v>141</v>
      </c>
      <c r="D102" s="1782"/>
      <c r="E102" s="1780"/>
      <c r="F102" s="166">
        <v>0</v>
      </c>
      <c r="G102" s="166">
        <v>0</v>
      </c>
      <c r="H102" s="959">
        <v>0</v>
      </c>
      <c r="I102" s="176">
        <v>0</v>
      </c>
    </row>
    <row r="103" spans="1:9">
      <c r="A103" s="958"/>
      <c r="B103" s="201"/>
      <c r="C103" s="1782" t="s">
        <v>551</v>
      </c>
      <c r="D103" s="1782" t="s">
        <v>132</v>
      </c>
      <c r="E103" s="1780"/>
      <c r="F103" s="166">
        <v>-8.9999999999999993E-3</v>
      </c>
      <c r="G103" s="166">
        <v>0</v>
      </c>
      <c r="H103" s="959">
        <v>0</v>
      </c>
      <c r="I103" s="176">
        <v>-8.9999999999999993E-3</v>
      </c>
    </row>
    <row r="104" spans="1:9">
      <c r="A104" s="958"/>
      <c r="B104" s="1780" t="s">
        <v>552</v>
      </c>
      <c r="C104" s="1781"/>
      <c r="D104" s="1781"/>
      <c r="E104" s="1781"/>
      <c r="F104" s="166">
        <v>0.19600000000000001</v>
      </c>
      <c r="G104" s="166">
        <v>58.777999999999999</v>
      </c>
      <c r="H104" s="959">
        <v>0</v>
      </c>
      <c r="I104" s="176">
        <v>58.973999999999997</v>
      </c>
    </row>
    <row r="105" spans="1:9">
      <c r="A105" s="958"/>
      <c r="B105" s="201"/>
      <c r="C105" s="1781" t="s">
        <v>553</v>
      </c>
      <c r="D105" s="1781"/>
      <c r="E105" s="1781"/>
      <c r="F105" s="166">
        <v>0.19700000000000001</v>
      </c>
      <c r="G105" s="166">
        <v>60.161999999999999</v>
      </c>
      <c r="H105" s="959">
        <v>0</v>
      </c>
      <c r="I105" s="176">
        <v>60.359000000000002</v>
      </c>
    </row>
    <row r="106" spans="1:9" ht="27" customHeight="1">
      <c r="A106" s="958"/>
      <c r="B106" s="201"/>
      <c r="C106" s="1782" t="s">
        <v>554</v>
      </c>
      <c r="D106" s="1782"/>
      <c r="E106" s="1780"/>
      <c r="F106" s="166">
        <v>0</v>
      </c>
      <c r="G106" s="166">
        <v>-0.19</v>
      </c>
      <c r="H106" s="959">
        <v>0</v>
      </c>
      <c r="I106" s="176">
        <v>-0.19</v>
      </c>
    </row>
    <row r="107" spans="1:9" ht="27" customHeight="1">
      <c r="A107" s="958"/>
      <c r="B107" s="201"/>
      <c r="C107" s="1782" t="s">
        <v>555</v>
      </c>
      <c r="D107" s="1782" t="s">
        <v>132</v>
      </c>
      <c r="E107" s="1780"/>
      <c r="F107" s="166">
        <v>-1E-3</v>
      </c>
      <c r="G107" s="166">
        <v>-1.194</v>
      </c>
      <c r="H107" s="959">
        <v>0</v>
      </c>
      <c r="I107" s="176">
        <v>-1.1950000000000001</v>
      </c>
    </row>
    <row r="108" spans="1:9" ht="27" customHeight="1">
      <c r="A108" s="958"/>
      <c r="B108" s="1780" t="s">
        <v>729</v>
      </c>
      <c r="C108" s="1781"/>
      <c r="D108" s="1781"/>
      <c r="E108" s="1781"/>
      <c r="F108" s="166">
        <v>0</v>
      </c>
      <c r="G108" s="166">
        <v>417.62</v>
      </c>
      <c r="H108" s="969">
        <v>75.340999999999994</v>
      </c>
      <c r="I108" s="176">
        <v>492.96100000000001</v>
      </c>
    </row>
    <row r="109" spans="1:9" ht="27" customHeight="1">
      <c r="A109" s="958"/>
      <c r="B109" s="201"/>
      <c r="C109" s="1781" t="s">
        <v>730</v>
      </c>
      <c r="D109" s="1781"/>
      <c r="E109" s="1781"/>
      <c r="F109" s="166">
        <v>0</v>
      </c>
      <c r="G109" s="166">
        <v>417.62</v>
      </c>
      <c r="H109" s="959">
        <v>76.102000000000004</v>
      </c>
      <c r="I109" s="176">
        <v>493.72199999999998</v>
      </c>
    </row>
    <row r="110" spans="1:9" ht="27" hidden="1" customHeight="1">
      <c r="A110" s="958"/>
      <c r="B110" s="201"/>
      <c r="C110" s="1782" t="s">
        <v>297</v>
      </c>
      <c r="D110" s="1782"/>
      <c r="E110" s="1780"/>
      <c r="F110" s="166">
        <v>0</v>
      </c>
      <c r="G110" s="166">
        <v>0</v>
      </c>
      <c r="H110" s="959">
        <v>0</v>
      </c>
      <c r="I110" s="176">
        <v>0</v>
      </c>
    </row>
    <row r="111" spans="1:9" ht="27" customHeight="1">
      <c r="A111" s="958"/>
      <c r="B111" s="201"/>
      <c r="C111" s="1782" t="s">
        <v>731</v>
      </c>
      <c r="D111" s="1782" t="s">
        <v>132</v>
      </c>
      <c r="E111" s="1780"/>
      <c r="F111" s="166">
        <v>0</v>
      </c>
      <c r="G111" s="166">
        <v>0</v>
      </c>
      <c r="H111" s="959">
        <v>-0.76100000000000001</v>
      </c>
      <c r="I111" s="176">
        <v>-0.76100000000000001</v>
      </c>
    </row>
    <row r="112" spans="1:9" ht="27" hidden="1" customHeight="1">
      <c r="A112" s="958"/>
      <c r="B112" s="1780" t="s">
        <v>146</v>
      </c>
      <c r="C112" s="1781"/>
      <c r="D112" s="1781"/>
      <c r="E112" s="1781"/>
      <c r="F112" s="166">
        <v>0</v>
      </c>
      <c r="G112" s="166">
        <v>0</v>
      </c>
      <c r="H112" s="959">
        <v>0</v>
      </c>
      <c r="I112" s="176">
        <v>0</v>
      </c>
    </row>
    <row r="113" spans="1:9" ht="27" hidden="1" customHeight="1">
      <c r="A113" s="958"/>
      <c r="B113" s="201"/>
      <c r="C113" s="1781" t="s">
        <v>147</v>
      </c>
      <c r="D113" s="1781"/>
      <c r="E113" s="1781"/>
      <c r="F113" s="166">
        <v>0</v>
      </c>
      <c r="G113" s="166">
        <v>0</v>
      </c>
      <c r="H113" s="959">
        <v>0</v>
      </c>
      <c r="I113" s="176">
        <v>0</v>
      </c>
    </row>
    <row r="114" spans="1:9" ht="27" hidden="1" customHeight="1">
      <c r="A114" s="958"/>
      <c r="B114" s="201"/>
      <c r="C114" s="1782" t="s">
        <v>148</v>
      </c>
      <c r="D114" s="1782"/>
      <c r="E114" s="1780"/>
      <c r="F114" s="166">
        <v>0</v>
      </c>
      <c r="G114" s="166">
        <v>0</v>
      </c>
      <c r="H114" s="959">
        <v>0</v>
      </c>
      <c r="I114" s="176">
        <v>0</v>
      </c>
    </row>
    <row r="115" spans="1:9" ht="27" hidden="1" customHeight="1">
      <c r="A115" s="958"/>
      <c r="B115" s="201"/>
      <c r="C115" s="1782" t="s">
        <v>149</v>
      </c>
      <c r="D115" s="1782" t="s">
        <v>132</v>
      </c>
      <c r="E115" s="1780"/>
      <c r="F115" s="166">
        <v>0</v>
      </c>
      <c r="G115" s="166">
        <v>0</v>
      </c>
      <c r="H115" s="959">
        <v>0</v>
      </c>
      <c r="I115" s="176">
        <v>0</v>
      </c>
    </row>
    <row r="116" spans="1:9" ht="27" hidden="1" customHeight="1">
      <c r="A116" s="958"/>
      <c r="B116" s="1780" t="s">
        <v>150</v>
      </c>
      <c r="C116" s="1781"/>
      <c r="D116" s="1781"/>
      <c r="E116" s="1781"/>
      <c r="F116" s="166">
        <v>0</v>
      </c>
      <c r="G116" s="166">
        <v>0</v>
      </c>
      <c r="H116" s="959">
        <v>0</v>
      </c>
      <c r="I116" s="176">
        <v>0</v>
      </c>
    </row>
    <row r="117" spans="1:9" ht="27" hidden="1" customHeight="1">
      <c r="A117" s="958"/>
      <c r="B117" s="201"/>
      <c r="C117" s="1781" t="s">
        <v>151</v>
      </c>
      <c r="D117" s="1781"/>
      <c r="E117" s="1781"/>
      <c r="F117" s="166">
        <v>0</v>
      </c>
      <c r="G117" s="166">
        <v>0</v>
      </c>
      <c r="H117" s="959">
        <v>0</v>
      </c>
      <c r="I117" s="176">
        <v>0</v>
      </c>
    </row>
    <row r="118" spans="1:9" ht="27" hidden="1" customHeight="1">
      <c r="A118" s="958"/>
      <c r="B118" s="201"/>
      <c r="C118" s="1782" t="s">
        <v>152</v>
      </c>
      <c r="D118" s="1782"/>
      <c r="E118" s="1780"/>
      <c r="F118" s="166">
        <v>0</v>
      </c>
      <c r="G118" s="166">
        <v>0</v>
      </c>
      <c r="H118" s="959">
        <v>0</v>
      </c>
      <c r="I118" s="176">
        <v>0</v>
      </c>
    </row>
    <row r="119" spans="1:9" ht="27" hidden="1" customHeight="1">
      <c r="A119" s="958"/>
      <c r="B119" s="201"/>
      <c r="C119" s="1782" t="s">
        <v>153</v>
      </c>
      <c r="D119" s="1782" t="s">
        <v>132</v>
      </c>
      <c r="E119" s="1780"/>
      <c r="F119" s="166">
        <v>0</v>
      </c>
      <c r="G119" s="166">
        <v>0</v>
      </c>
      <c r="H119" s="959">
        <v>0</v>
      </c>
      <c r="I119" s="176">
        <v>0</v>
      </c>
    </row>
    <row r="120" spans="1:9" ht="27" hidden="1" customHeight="1">
      <c r="A120" s="958"/>
      <c r="B120" s="1780" t="s">
        <v>154</v>
      </c>
      <c r="C120" s="1781"/>
      <c r="D120" s="1781"/>
      <c r="E120" s="1781"/>
      <c r="F120" s="166">
        <v>0</v>
      </c>
      <c r="G120" s="166">
        <v>0</v>
      </c>
      <c r="H120" s="959">
        <v>0</v>
      </c>
      <c r="I120" s="176">
        <v>0</v>
      </c>
    </row>
    <row r="121" spans="1:9" ht="27" hidden="1" customHeight="1">
      <c r="A121" s="958"/>
      <c r="B121" s="201"/>
      <c r="C121" s="1781" t="s">
        <v>155</v>
      </c>
      <c r="D121" s="1781"/>
      <c r="E121" s="1781"/>
      <c r="F121" s="166">
        <v>0</v>
      </c>
      <c r="G121" s="166">
        <v>0</v>
      </c>
      <c r="H121" s="959">
        <v>0</v>
      </c>
      <c r="I121" s="176">
        <v>0</v>
      </c>
    </row>
    <row r="122" spans="1:9" ht="27" hidden="1" customHeight="1">
      <c r="A122" s="958"/>
      <c r="B122" s="201"/>
      <c r="C122" s="1782" t="s">
        <v>156</v>
      </c>
      <c r="D122" s="1782"/>
      <c r="E122" s="1780"/>
      <c r="F122" s="166">
        <v>0</v>
      </c>
      <c r="G122" s="166">
        <v>0</v>
      </c>
      <c r="H122" s="959">
        <v>0</v>
      </c>
      <c r="I122" s="176">
        <v>0</v>
      </c>
    </row>
    <row r="123" spans="1:9" ht="27" hidden="1" customHeight="1">
      <c r="A123" s="958"/>
      <c r="B123" s="201"/>
      <c r="C123" s="1782" t="s">
        <v>157</v>
      </c>
      <c r="D123" s="1782" t="s">
        <v>132</v>
      </c>
      <c r="E123" s="1780"/>
      <c r="F123" s="166">
        <v>0</v>
      </c>
      <c r="G123" s="166">
        <v>0</v>
      </c>
      <c r="H123" s="959">
        <v>0</v>
      </c>
      <c r="I123" s="176">
        <v>0</v>
      </c>
    </row>
    <row r="124" spans="1:9" ht="27" hidden="1" customHeight="1">
      <c r="A124" s="958"/>
      <c r="B124" s="1780" t="s">
        <v>158</v>
      </c>
      <c r="C124" s="1781"/>
      <c r="D124" s="1781"/>
      <c r="E124" s="1781"/>
      <c r="F124" s="166">
        <v>0</v>
      </c>
      <c r="G124" s="166">
        <v>0</v>
      </c>
      <c r="H124" s="959">
        <v>0</v>
      </c>
      <c r="I124" s="176">
        <v>0</v>
      </c>
    </row>
    <row r="125" spans="1:9" ht="27" hidden="1" customHeight="1">
      <c r="A125" s="958"/>
      <c r="B125" s="201"/>
      <c r="C125" s="1781" t="s">
        <v>159</v>
      </c>
      <c r="D125" s="1781"/>
      <c r="E125" s="1781"/>
      <c r="F125" s="166">
        <v>0</v>
      </c>
      <c r="G125" s="166">
        <v>0</v>
      </c>
      <c r="H125" s="959">
        <v>0</v>
      </c>
      <c r="I125" s="176">
        <v>0</v>
      </c>
    </row>
    <row r="126" spans="1:9" ht="27" hidden="1" customHeight="1">
      <c r="A126" s="958"/>
      <c r="B126" s="201"/>
      <c r="C126" s="1782" t="s">
        <v>160</v>
      </c>
      <c r="D126" s="1782"/>
      <c r="E126" s="1780"/>
      <c r="F126" s="166">
        <v>0</v>
      </c>
      <c r="G126" s="166">
        <v>0</v>
      </c>
      <c r="H126" s="959">
        <v>0</v>
      </c>
      <c r="I126" s="176">
        <v>0</v>
      </c>
    </row>
    <row r="127" spans="1:9" ht="27" hidden="1" customHeight="1">
      <c r="A127" s="958"/>
      <c r="B127" s="201"/>
      <c r="C127" s="1782" t="s">
        <v>161</v>
      </c>
      <c r="D127" s="1782" t="s">
        <v>132</v>
      </c>
      <c r="E127" s="1780"/>
      <c r="F127" s="166">
        <v>0</v>
      </c>
      <c r="G127" s="166">
        <v>0</v>
      </c>
      <c r="H127" s="959">
        <v>0</v>
      </c>
      <c r="I127" s="176">
        <v>0</v>
      </c>
    </row>
    <row r="128" spans="1:9" ht="27" hidden="1" customHeight="1">
      <c r="A128" s="958"/>
      <c r="B128" s="1780" t="s">
        <v>162</v>
      </c>
      <c r="C128" s="1781"/>
      <c r="D128" s="1781"/>
      <c r="E128" s="1781"/>
      <c r="F128" s="166">
        <v>0</v>
      </c>
      <c r="G128" s="166">
        <v>0</v>
      </c>
      <c r="H128" s="959">
        <v>0</v>
      </c>
      <c r="I128" s="176">
        <v>0</v>
      </c>
    </row>
    <row r="129" spans="1:9" ht="27" hidden="1" customHeight="1">
      <c r="A129" s="958"/>
      <c r="B129" s="201"/>
      <c r="C129" s="1781" t="s">
        <v>163</v>
      </c>
      <c r="D129" s="1781"/>
      <c r="E129" s="1781"/>
      <c r="F129" s="166">
        <v>0</v>
      </c>
      <c r="G129" s="166">
        <v>0</v>
      </c>
      <c r="H129" s="959">
        <v>0</v>
      </c>
      <c r="I129" s="176">
        <v>0</v>
      </c>
    </row>
    <row r="130" spans="1:9" ht="27" hidden="1" customHeight="1">
      <c r="A130" s="958"/>
      <c r="B130" s="201"/>
      <c r="C130" s="1782" t="s">
        <v>164</v>
      </c>
      <c r="D130" s="1782"/>
      <c r="E130" s="1780"/>
      <c r="F130" s="166">
        <v>0</v>
      </c>
      <c r="G130" s="166">
        <v>0</v>
      </c>
      <c r="H130" s="959">
        <v>0</v>
      </c>
      <c r="I130" s="176">
        <v>0</v>
      </c>
    </row>
    <row r="131" spans="1:9" ht="27" hidden="1" customHeight="1">
      <c r="A131" s="958"/>
      <c r="B131" s="201"/>
      <c r="C131" s="1782" t="s">
        <v>165</v>
      </c>
      <c r="D131" s="1782" t="s">
        <v>132</v>
      </c>
      <c r="E131" s="1780"/>
      <c r="F131" s="166">
        <v>0</v>
      </c>
      <c r="G131" s="166">
        <v>0</v>
      </c>
      <c r="H131" s="959">
        <v>0</v>
      </c>
      <c r="I131" s="176">
        <v>0</v>
      </c>
    </row>
    <row r="132" spans="1:9" ht="27" customHeight="1">
      <c r="A132" s="958"/>
      <c r="B132" s="1780" t="s">
        <v>732</v>
      </c>
      <c r="C132" s="1781"/>
      <c r="D132" s="1781"/>
      <c r="E132" s="1781"/>
      <c r="F132" s="166">
        <v>6.3970000000000002</v>
      </c>
      <c r="G132" s="166">
        <v>0</v>
      </c>
      <c r="H132" s="959">
        <v>0</v>
      </c>
      <c r="I132" s="176">
        <v>6.3970000000000002</v>
      </c>
    </row>
    <row r="133" spans="1:9" ht="27" customHeight="1">
      <c r="A133" s="958"/>
      <c r="B133" s="201"/>
      <c r="C133" s="1781" t="s">
        <v>733</v>
      </c>
      <c r="D133" s="1781"/>
      <c r="E133" s="1781"/>
      <c r="F133" s="166">
        <v>7.4169999999999998</v>
      </c>
      <c r="G133" s="166">
        <v>0</v>
      </c>
      <c r="H133" s="959">
        <v>0</v>
      </c>
      <c r="I133" s="176">
        <v>7.4169999999999998</v>
      </c>
    </row>
    <row r="134" spans="1:9" ht="27.75" customHeight="1">
      <c r="A134" s="958"/>
      <c r="B134" s="201"/>
      <c r="C134" s="1782" t="s">
        <v>734</v>
      </c>
      <c r="D134" s="1782"/>
      <c r="E134" s="1780"/>
      <c r="F134" s="166">
        <v>-5.2999999999999999E-2</v>
      </c>
      <c r="G134" s="166">
        <v>0</v>
      </c>
      <c r="H134" s="959">
        <v>0</v>
      </c>
      <c r="I134" s="176">
        <v>-5.2999999999999999E-2</v>
      </c>
    </row>
    <row r="135" spans="1:9" ht="27" customHeight="1">
      <c r="A135" s="958"/>
      <c r="B135" s="201"/>
      <c r="C135" s="1782" t="s">
        <v>735</v>
      </c>
      <c r="D135" s="1782" t="s">
        <v>132</v>
      </c>
      <c r="E135" s="1780"/>
      <c r="F135" s="166">
        <v>-0.96699999999999997</v>
      </c>
      <c r="G135" s="166">
        <v>0</v>
      </c>
      <c r="H135" s="959">
        <v>0</v>
      </c>
      <c r="I135" s="176">
        <v>-0.96699999999999997</v>
      </c>
    </row>
    <row r="136" spans="1:9" ht="27" hidden="1" customHeight="1">
      <c r="A136" s="958"/>
      <c r="B136" s="1780" t="s">
        <v>166</v>
      </c>
      <c r="C136" s="1781"/>
      <c r="D136" s="1781"/>
      <c r="E136" s="1781"/>
      <c r="F136" s="166">
        <v>0</v>
      </c>
      <c r="G136" s="166">
        <v>0</v>
      </c>
      <c r="H136" s="959">
        <v>0</v>
      </c>
      <c r="I136" s="176">
        <v>0</v>
      </c>
    </row>
    <row r="137" spans="1:9" ht="27" hidden="1" customHeight="1">
      <c r="A137" s="958"/>
      <c r="B137" s="201"/>
      <c r="C137" s="1781" t="s">
        <v>167</v>
      </c>
      <c r="D137" s="1781"/>
      <c r="E137" s="1781"/>
      <c r="F137" s="166">
        <v>0</v>
      </c>
      <c r="G137" s="166">
        <v>0</v>
      </c>
      <c r="H137" s="959">
        <v>0</v>
      </c>
      <c r="I137" s="176">
        <v>0</v>
      </c>
    </row>
    <row r="138" spans="1:9" ht="27" hidden="1" customHeight="1">
      <c r="A138" s="958"/>
      <c r="B138" s="201"/>
      <c r="C138" s="1782" t="s">
        <v>168</v>
      </c>
      <c r="D138" s="1782" t="s">
        <v>132</v>
      </c>
      <c r="E138" s="1780"/>
      <c r="F138" s="166">
        <v>0</v>
      </c>
      <c r="G138" s="166">
        <v>0</v>
      </c>
      <c r="H138" s="959">
        <v>0</v>
      </c>
      <c r="I138" s="176">
        <v>0</v>
      </c>
    </row>
    <row r="139" spans="1:9" ht="27" hidden="1" customHeight="1">
      <c r="A139" s="958"/>
      <c r="B139" s="1780" t="s">
        <v>169</v>
      </c>
      <c r="C139" s="1781"/>
      <c r="D139" s="1781"/>
      <c r="E139" s="1781"/>
      <c r="F139" s="166">
        <v>0</v>
      </c>
      <c r="G139" s="166">
        <v>0</v>
      </c>
      <c r="H139" s="959">
        <v>0</v>
      </c>
      <c r="I139" s="176">
        <v>0</v>
      </c>
    </row>
    <row r="140" spans="1:9" ht="27" hidden="1" customHeight="1">
      <c r="A140" s="958"/>
      <c r="B140" s="201"/>
      <c r="C140" s="1781" t="s">
        <v>170</v>
      </c>
      <c r="D140" s="1781"/>
      <c r="E140" s="1781"/>
      <c r="F140" s="166">
        <v>0</v>
      </c>
      <c r="G140" s="166">
        <v>0</v>
      </c>
      <c r="H140" s="959">
        <v>0</v>
      </c>
      <c r="I140" s="176">
        <v>0</v>
      </c>
    </row>
    <row r="141" spans="1:9" ht="27" hidden="1" customHeight="1">
      <c r="A141" s="958"/>
      <c r="B141" s="201"/>
      <c r="C141" s="1782" t="s">
        <v>171</v>
      </c>
      <c r="D141" s="1782" t="s">
        <v>132</v>
      </c>
      <c r="E141" s="1780"/>
      <c r="F141" s="166">
        <v>0</v>
      </c>
      <c r="G141" s="166">
        <v>0</v>
      </c>
      <c r="H141" s="959">
        <v>0</v>
      </c>
      <c r="I141" s="176">
        <v>0</v>
      </c>
    </row>
    <row r="142" spans="1:9" ht="27" hidden="1" customHeight="1">
      <c r="A142" s="958"/>
      <c r="B142" s="1780" t="s">
        <v>172</v>
      </c>
      <c r="C142" s="1781"/>
      <c r="D142" s="1781"/>
      <c r="E142" s="1781"/>
      <c r="F142" s="166">
        <v>0</v>
      </c>
      <c r="G142" s="166">
        <v>0</v>
      </c>
      <c r="H142" s="959">
        <v>0</v>
      </c>
      <c r="I142" s="176">
        <v>0</v>
      </c>
    </row>
    <row r="143" spans="1:9" ht="27" hidden="1" customHeight="1">
      <c r="A143" s="958"/>
      <c r="B143" s="201"/>
      <c r="C143" s="1781" t="s">
        <v>173</v>
      </c>
      <c r="D143" s="1781"/>
      <c r="E143" s="1781"/>
      <c r="F143" s="166">
        <v>0</v>
      </c>
      <c r="G143" s="166">
        <v>0</v>
      </c>
      <c r="H143" s="959">
        <v>0</v>
      </c>
      <c r="I143" s="176">
        <v>0</v>
      </c>
    </row>
    <row r="144" spans="1:9" ht="27" hidden="1" customHeight="1">
      <c r="A144" s="958"/>
      <c r="B144" s="201"/>
      <c r="C144" s="1782" t="s">
        <v>174</v>
      </c>
      <c r="D144" s="1782" t="s">
        <v>132</v>
      </c>
      <c r="E144" s="1780"/>
      <c r="F144" s="166">
        <v>0</v>
      </c>
      <c r="G144" s="166">
        <v>0</v>
      </c>
      <c r="H144" s="959">
        <v>0</v>
      </c>
      <c r="I144" s="176">
        <v>0</v>
      </c>
    </row>
    <row r="145" spans="1:9" ht="27" hidden="1" customHeight="1">
      <c r="A145" s="958"/>
      <c r="B145" s="1780" t="s">
        <v>175</v>
      </c>
      <c r="C145" s="1781"/>
      <c r="D145" s="1781"/>
      <c r="E145" s="1781"/>
      <c r="F145" s="166">
        <v>0</v>
      </c>
      <c r="G145" s="166">
        <v>0</v>
      </c>
      <c r="H145" s="959">
        <v>0</v>
      </c>
      <c r="I145" s="176">
        <v>0</v>
      </c>
    </row>
    <row r="146" spans="1:9" ht="27" hidden="1" customHeight="1">
      <c r="A146" s="958"/>
      <c r="B146" s="201"/>
      <c r="C146" s="1781" t="s">
        <v>176</v>
      </c>
      <c r="D146" s="1781"/>
      <c r="E146" s="1781"/>
      <c r="F146" s="166">
        <v>0</v>
      </c>
      <c r="G146" s="166">
        <v>0</v>
      </c>
      <c r="H146" s="959">
        <v>0</v>
      </c>
      <c r="I146" s="176">
        <v>0</v>
      </c>
    </row>
    <row r="147" spans="1:9" ht="27" hidden="1" customHeight="1">
      <c r="A147" s="958"/>
      <c r="B147" s="201"/>
      <c r="C147" s="1782" t="s">
        <v>177</v>
      </c>
      <c r="D147" s="1782" t="s">
        <v>132</v>
      </c>
      <c r="E147" s="1780"/>
      <c r="F147" s="166">
        <v>0</v>
      </c>
      <c r="G147" s="166">
        <v>0</v>
      </c>
      <c r="H147" s="959">
        <v>0</v>
      </c>
      <c r="I147" s="176">
        <v>0</v>
      </c>
    </row>
    <row r="148" spans="1:9" ht="27" hidden="1" customHeight="1">
      <c r="A148" s="958"/>
      <c r="B148" s="1780" t="s">
        <v>178</v>
      </c>
      <c r="C148" s="1781"/>
      <c r="D148" s="1781"/>
      <c r="E148" s="1781"/>
      <c r="F148" s="166">
        <v>0</v>
      </c>
      <c r="G148" s="166">
        <v>0</v>
      </c>
      <c r="H148" s="959">
        <v>0</v>
      </c>
      <c r="I148" s="176">
        <v>0</v>
      </c>
    </row>
    <row r="149" spans="1:9" ht="27" hidden="1" customHeight="1">
      <c r="A149" s="958"/>
      <c r="B149" s="201"/>
      <c r="C149" s="1781" t="s">
        <v>179</v>
      </c>
      <c r="D149" s="1781"/>
      <c r="E149" s="1781"/>
      <c r="F149" s="166">
        <v>0</v>
      </c>
      <c r="G149" s="166">
        <v>0</v>
      </c>
      <c r="H149" s="959">
        <v>0</v>
      </c>
      <c r="I149" s="176">
        <v>0</v>
      </c>
    </row>
    <row r="150" spans="1:9" ht="27" hidden="1" customHeight="1">
      <c r="A150" s="958"/>
      <c r="B150" s="201"/>
      <c r="C150" s="1782" t="s">
        <v>180</v>
      </c>
      <c r="D150" s="1782" t="s">
        <v>132</v>
      </c>
      <c r="E150" s="1780"/>
      <c r="F150" s="166">
        <v>0</v>
      </c>
      <c r="G150" s="166">
        <v>0</v>
      </c>
      <c r="H150" s="959">
        <v>0</v>
      </c>
      <c r="I150" s="176">
        <v>0</v>
      </c>
    </row>
    <row r="151" spans="1:9" ht="27" hidden="1" customHeight="1">
      <c r="A151" s="958"/>
      <c r="B151" s="1780" t="s">
        <v>181</v>
      </c>
      <c r="C151" s="1781"/>
      <c r="D151" s="1781"/>
      <c r="E151" s="1781"/>
      <c r="F151" s="166">
        <v>0</v>
      </c>
      <c r="G151" s="166">
        <v>0</v>
      </c>
      <c r="H151" s="959">
        <v>0</v>
      </c>
      <c r="I151" s="176">
        <v>0</v>
      </c>
    </row>
    <row r="152" spans="1:9" ht="27" hidden="1" customHeight="1">
      <c r="A152" s="958"/>
      <c r="B152" s="201"/>
      <c r="C152" s="1781" t="s">
        <v>182</v>
      </c>
      <c r="D152" s="1781"/>
      <c r="E152" s="1781"/>
      <c r="F152" s="166">
        <v>0</v>
      </c>
      <c r="G152" s="166">
        <v>0</v>
      </c>
      <c r="H152" s="959">
        <v>0</v>
      </c>
      <c r="I152" s="176">
        <v>0</v>
      </c>
    </row>
    <row r="153" spans="1:9" ht="27" hidden="1" customHeight="1">
      <c r="A153" s="958"/>
      <c r="B153" s="201"/>
      <c r="C153" s="1782" t="s">
        <v>183</v>
      </c>
      <c r="D153" s="1782" t="s">
        <v>132</v>
      </c>
      <c r="E153" s="1780"/>
      <c r="F153" s="166">
        <v>0</v>
      </c>
      <c r="G153" s="166">
        <v>0</v>
      </c>
      <c r="H153" s="959">
        <v>0</v>
      </c>
      <c r="I153" s="176">
        <v>0</v>
      </c>
    </row>
    <row r="154" spans="1:9" ht="27" hidden="1" customHeight="1">
      <c r="A154" s="958"/>
      <c r="B154" s="1771" t="s">
        <v>184</v>
      </c>
      <c r="C154" s="1772"/>
      <c r="D154" s="1772"/>
      <c r="E154" s="1772"/>
      <c r="F154" s="166">
        <v>0</v>
      </c>
      <c r="G154" s="166">
        <v>0</v>
      </c>
      <c r="H154" s="959">
        <v>0</v>
      </c>
      <c r="I154" s="176">
        <v>0</v>
      </c>
    </row>
    <row r="155" spans="1:9" ht="27" hidden="1" customHeight="1">
      <c r="A155" s="958"/>
      <c r="B155" s="1771" t="s">
        <v>298</v>
      </c>
      <c r="C155" s="1772"/>
      <c r="D155" s="1772"/>
      <c r="E155" s="1772"/>
      <c r="F155" s="166">
        <v>0</v>
      </c>
      <c r="G155" s="166">
        <v>0</v>
      </c>
      <c r="H155" s="959">
        <v>0</v>
      </c>
      <c r="I155" s="176">
        <v>0</v>
      </c>
    </row>
    <row r="156" spans="1:9" ht="31.5" customHeight="1">
      <c r="A156" s="958"/>
      <c r="B156" s="1771" t="s">
        <v>186</v>
      </c>
      <c r="C156" s="1772"/>
      <c r="D156" s="1772"/>
      <c r="E156" s="1772"/>
      <c r="F156" s="166">
        <v>0</v>
      </c>
      <c r="G156" s="166">
        <v>0</v>
      </c>
      <c r="H156" s="969">
        <v>0</v>
      </c>
      <c r="I156" s="176">
        <v>0</v>
      </c>
    </row>
    <row r="157" spans="1:9" ht="17.25" customHeight="1">
      <c r="A157" s="958"/>
      <c r="B157" s="201"/>
      <c r="C157" s="1772" t="s">
        <v>187</v>
      </c>
      <c r="D157" s="1772"/>
      <c r="E157" s="1772"/>
      <c r="F157" s="166">
        <v>0</v>
      </c>
      <c r="G157" s="166">
        <v>0</v>
      </c>
      <c r="H157" s="959">
        <v>0</v>
      </c>
      <c r="I157" s="176">
        <v>0</v>
      </c>
    </row>
    <row r="158" spans="1:9" ht="18" hidden="1" customHeight="1">
      <c r="A158" s="958"/>
      <c r="B158" s="201"/>
      <c r="C158" s="1782" t="s">
        <v>188</v>
      </c>
      <c r="D158" s="1782" t="s">
        <v>132</v>
      </c>
      <c r="E158" s="1780"/>
      <c r="F158" s="166">
        <v>0</v>
      </c>
      <c r="G158" s="166">
        <v>0</v>
      </c>
      <c r="H158" s="959">
        <v>0</v>
      </c>
      <c r="I158" s="176">
        <v>0</v>
      </c>
    </row>
    <row r="159" spans="1:9" ht="27" customHeight="1">
      <c r="A159" s="958"/>
      <c r="B159" s="1771" t="s">
        <v>736</v>
      </c>
      <c r="C159" s="1772"/>
      <c r="D159" s="1772"/>
      <c r="E159" s="1772"/>
      <c r="F159" s="166">
        <v>0</v>
      </c>
      <c r="G159" s="166">
        <v>0.13</v>
      </c>
      <c r="H159" s="959">
        <v>0</v>
      </c>
      <c r="I159" s="176">
        <v>0.13</v>
      </c>
    </row>
    <row r="160" spans="1:9" ht="27" customHeight="1">
      <c r="A160" s="958"/>
      <c r="B160" s="201"/>
      <c r="C160" s="1772" t="s">
        <v>737</v>
      </c>
      <c r="D160" s="1772"/>
      <c r="E160" s="1772"/>
      <c r="F160" s="166">
        <v>0</v>
      </c>
      <c r="G160" s="166">
        <v>0.13</v>
      </c>
      <c r="H160" s="959">
        <v>0</v>
      </c>
      <c r="I160" s="176">
        <v>0.13</v>
      </c>
    </row>
    <row r="161" spans="1:38" ht="26.25" hidden="1" customHeight="1">
      <c r="A161" s="958"/>
      <c r="B161" s="201"/>
      <c r="C161" s="1782" t="s">
        <v>299</v>
      </c>
      <c r="D161" s="1782" t="s">
        <v>132</v>
      </c>
      <c r="E161" s="1780"/>
      <c r="F161" s="166">
        <v>0</v>
      </c>
      <c r="G161" s="166">
        <v>0</v>
      </c>
      <c r="H161" s="959">
        <v>0</v>
      </c>
      <c r="I161" s="176">
        <v>0</v>
      </c>
    </row>
    <row r="162" spans="1:38" ht="12.75" hidden="1" customHeight="1">
      <c r="A162" s="958"/>
      <c r="B162" s="1771" t="s">
        <v>189</v>
      </c>
      <c r="C162" s="1772"/>
      <c r="D162" s="1772"/>
      <c r="E162" s="1772"/>
      <c r="F162" s="166">
        <v>0</v>
      </c>
      <c r="G162" s="166">
        <v>0</v>
      </c>
      <c r="H162" s="959">
        <v>0</v>
      </c>
      <c r="I162" s="176">
        <v>0</v>
      </c>
    </row>
    <row r="163" spans="1:38" ht="27" customHeight="1">
      <c r="A163" s="958"/>
      <c r="B163" s="1771" t="s">
        <v>562</v>
      </c>
      <c r="C163" s="1772"/>
      <c r="D163" s="1772"/>
      <c r="E163" s="1772"/>
      <c r="F163" s="166">
        <v>56.46</v>
      </c>
      <c r="G163" s="166">
        <v>36.759</v>
      </c>
      <c r="H163" s="959">
        <v>0</v>
      </c>
      <c r="I163" s="176">
        <v>93.218999999999994</v>
      </c>
    </row>
    <row r="164" spans="1:38" ht="27" customHeight="1">
      <c r="A164" s="958"/>
      <c r="B164" s="201"/>
      <c r="C164" s="1772" t="s">
        <v>563</v>
      </c>
      <c r="D164" s="1772"/>
      <c r="E164" s="1772"/>
      <c r="F164" s="166">
        <v>80.847999999999999</v>
      </c>
      <c r="G164" s="166">
        <v>153.14500000000001</v>
      </c>
      <c r="H164" s="959">
        <v>6.1289999999999996</v>
      </c>
      <c r="I164" s="176">
        <v>240.12200000000001</v>
      </c>
    </row>
    <row r="165" spans="1:38" ht="27" customHeight="1">
      <c r="A165" s="958"/>
      <c r="B165" s="200"/>
      <c r="C165" s="1782" t="s">
        <v>564</v>
      </c>
      <c r="D165" s="1782" t="s">
        <v>132</v>
      </c>
      <c r="E165" s="1780"/>
      <c r="F165" s="166">
        <v>-24.388000000000002</v>
      </c>
      <c r="G165" s="166">
        <v>-116.386</v>
      </c>
      <c r="H165" s="959">
        <v>-6.1289999999999996</v>
      </c>
      <c r="I165" s="176">
        <v>-146.90299999999999</v>
      </c>
    </row>
    <row r="166" spans="1:38" s="164" customFormat="1">
      <c r="A166" s="961">
        <v>10</v>
      </c>
      <c r="B166" s="1775" t="s">
        <v>565</v>
      </c>
      <c r="C166" s="1784"/>
      <c r="D166" s="1784"/>
      <c r="E166" s="1784"/>
      <c r="F166" s="175">
        <v>113724.224</v>
      </c>
      <c r="G166" s="175">
        <v>48158.135788539999</v>
      </c>
      <c r="H166" s="962">
        <v>3243.5713700000001</v>
      </c>
      <c r="I166" s="176">
        <v>165125.93115854001</v>
      </c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</row>
    <row r="167" spans="1:38" s="970" customFormat="1">
      <c r="A167" s="971"/>
      <c r="B167" s="1780" t="s">
        <v>566</v>
      </c>
      <c r="C167" s="1781"/>
      <c r="D167" s="1781"/>
      <c r="E167" s="1781"/>
      <c r="F167" s="173">
        <v>66399.642000000007</v>
      </c>
      <c r="G167" s="173">
        <v>27679.251629500002</v>
      </c>
      <c r="H167" s="964">
        <v>1675.1871400000002</v>
      </c>
      <c r="I167" s="176">
        <v>95754.080769499997</v>
      </c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1:38">
      <c r="A168" s="971"/>
      <c r="B168" s="972"/>
      <c r="C168" s="1780" t="s">
        <v>567</v>
      </c>
      <c r="D168" s="1785"/>
      <c r="E168" s="1785"/>
      <c r="F168" s="165">
        <v>69506.375</v>
      </c>
      <c r="G168" s="165">
        <v>28237.724697000001</v>
      </c>
      <c r="H168" s="973">
        <v>1715.41876</v>
      </c>
      <c r="I168" s="170">
        <v>99459.518456999998</v>
      </c>
    </row>
    <row r="169" spans="1:38" ht="27" customHeight="1">
      <c r="A169" s="958"/>
      <c r="B169" s="201"/>
      <c r="C169" s="1782" t="s">
        <v>568</v>
      </c>
      <c r="D169" s="1782"/>
      <c r="E169" s="1780"/>
      <c r="F169" s="166">
        <v>-154.06700000000001</v>
      </c>
      <c r="G169" s="166">
        <v>-117.9524485</v>
      </c>
      <c r="H169" s="959">
        <v>-7.4526300000000001</v>
      </c>
      <c r="I169" s="176">
        <v>-279.47207850000001</v>
      </c>
    </row>
    <row r="170" spans="1:38" ht="27" customHeight="1">
      <c r="A170" s="958"/>
      <c r="B170" s="201"/>
      <c r="C170" s="1782" t="s">
        <v>569</v>
      </c>
      <c r="D170" s="1782" t="s">
        <v>132</v>
      </c>
      <c r="E170" s="1780"/>
      <c r="F170" s="166">
        <v>-2952.6660000000002</v>
      </c>
      <c r="G170" s="166">
        <v>-440.52061900000001</v>
      </c>
      <c r="H170" s="959">
        <v>-32.77899</v>
      </c>
      <c r="I170" s="176">
        <v>-3425.9656090000003</v>
      </c>
    </row>
    <row r="171" spans="1:38">
      <c r="A171" s="958"/>
      <c r="B171" s="1780" t="s">
        <v>570</v>
      </c>
      <c r="C171" s="1781"/>
      <c r="D171" s="1781"/>
      <c r="E171" s="1781"/>
      <c r="F171" s="166">
        <v>93.718999999999994</v>
      </c>
      <c r="G171" s="166">
        <v>15.538</v>
      </c>
      <c r="H171" s="959">
        <v>0</v>
      </c>
      <c r="I171" s="176">
        <v>109.25700000000001</v>
      </c>
    </row>
    <row r="172" spans="1:38">
      <c r="A172" s="958"/>
      <c r="B172" s="201"/>
      <c r="C172" s="1782" t="s">
        <v>571</v>
      </c>
      <c r="D172" s="1782"/>
      <c r="E172" s="1780"/>
      <c r="F172" s="166">
        <v>93.811999999999998</v>
      </c>
      <c r="G172" s="166">
        <v>15.680999999999999</v>
      </c>
      <c r="H172" s="959">
        <v>0</v>
      </c>
      <c r="I172" s="176">
        <v>109.49299999999999</v>
      </c>
    </row>
    <row r="173" spans="1:38" ht="27" customHeight="1">
      <c r="A173" s="958"/>
      <c r="B173" s="201"/>
      <c r="C173" s="1782" t="s">
        <v>572</v>
      </c>
      <c r="D173" s="1782"/>
      <c r="E173" s="1780"/>
      <c r="F173" s="166">
        <v>-2.3E-2</v>
      </c>
      <c r="G173" s="166">
        <v>-0.14299999999999999</v>
      </c>
      <c r="H173" s="959">
        <v>0</v>
      </c>
      <c r="I173" s="176">
        <v>-0.16600000000000001</v>
      </c>
    </row>
    <row r="174" spans="1:38" ht="27" customHeight="1">
      <c r="A174" s="958"/>
      <c r="B174" s="201"/>
      <c r="C174" s="1782" t="s">
        <v>573</v>
      </c>
      <c r="D174" s="1782" t="s">
        <v>132</v>
      </c>
      <c r="E174" s="1780"/>
      <c r="F174" s="166">
        <v>-7.0000000000000007E-2</v>
      </c>
      <c r="G174" s="166">
        <v>0</v>
      </c>
      <c r="H174" s="959">
        <v>0</v>
      </c>
      <c r="I174" s="176">
        <v>-7.0000000000000007E-2</v>
      </c>
    </row>
    <row r="175" spans="1:38" ht="27" customHeight="1">
      <c r="A175" s="958"/>
      <c r="B175" s="1780" t="s">
        <v>738</v>
      </c>
      <c r="C175" s="1781"/>
      <c r="D175" s="1781"/>
      <c r="E175" s="1781"/>
      <c r="F175" s="166">
        <v>65.319999999999993</v>
      </c>
      <c r="G175" s="166">
        <v>28.861999999999998</v>
      </c>
      <c r="H175" s="959">
        <v>1.15602</v>
      </c>
      <c r="I175" s="176">
        <v>95.33802</v>
      </c>
    </row>
    <row r="176" spans="1:38" ht="27" customHeight="1">
      <c r="A176" s="958"/>
      <c r="B176" s="201"/>
      <c r="C176" s="1782" t="s">
        <v>739</v>
      </c>
      <c r="D176" s="1782"/>
      <c r="E176" s="1780"/>
      <c r="F176" s="166">
        <v>69.355999999999995</v>
      </c>
      <c r="G176" s="166">
        <v>29.263000000000002</v>
      </c>
      <c r="H176" s="959">
        <v>1.1680200000000001</v>
      </c>
      <c r="I176" s="176">
        <v>99.787019999999998</v>
      </c>
    </row>
    <row r="177" spans="1:9" ht="27" customHeight="1">
      <c r="A177" s="958"/>
      <c r="B177" s="201"/>
      <c r="C177" s="1782" t="s">
        <v>740</v>
      </c>
      <c r="D177" s="1782"/>
      <c r="E177" s="1780"/>
      <c r="F177" s="166">
        <v>-0.20499999999999999</v>
      </c>
      <c r="G177" s="166">
        <v>-0.11899999999999999</v>
      </c>
      <c r="H177" s="959">
        <v>0</v>
      </c>
      <c r="I177" s="176">
        <v>-0.32400000000000001</v>
      </c>
    </row>
    <row r="178" spans="1:9" ht="27" customHeight="1">
      <c r="A178" s="958"/>
      <c r="B178" s="201"/>
      <c r="C178" s="1782" t="s">
        <v>741</v>
      </c>
      <c r="D178" s="1782" t="s">
        <v>132</v>
      </c>
      <c r="E178" s="1780"/>
      <c r="F178" s="166">
        <v>-3.831</v>
      </c>
      <c r="G178" s="166">
        <v>-0.28199999999999997</v>
      </c>
      <c r="H178" s="959">
        <v>-1.2E-2</v>
      </c>
      <c r="I178" s="176">
        <v>-4.125</v>
      </c>
    </row>
    <row r="179" spans="1:9">
      <c r="A179" s="958"/>
      <c r="B179" s="1771" t="s">
        <v>578</v>
      </c>
      <c r="C179" s="1772"/>
      <c r="D179" s="1772"/>
      <c r="E179" s="1772"/>
      <c r="F179" s="166">
        <v>45041.267</v>
      </c>
      <c r="G179" s="166">
        <v>17199.698574459999</v>
      </c>
      <c r="H179" s="959">
        <v>1435.4946599999998</v>
      </c>
      <c r="I179" s="176">
        <v>63676.460234459999</v>
      </c>
    </row>
    <row r="180" spans="1:9">
      <c r="A180" s="958"/>
      <c r="B180" s="201"/>
      <c r="C180" s="1782" t="s">
        <v>420</v>
      </c>
      <c r="D180" s="1782"/>
      <c r="E180" s="1780"/>
      <c r="F180" s="166">
        <v>45472.978999999999</v>
      </c>
      <c r="G180" s="166">
        <v>17578.65589858</v>
      </c>
      <c r="H180" s="959">
        <v>1479.24377</v>
      </c>
      <c r="I180" s="176">
        <v>64530.878668580001</v>
      </c>
    </row>
    <row r="181" spans="1:9" ht="27" customHeight="1">
      <c r="A181" s="958"/>
      <c r="B181" s="201"/>
      <c r="C181" s="1782" t="s">
        <v>579</v>
      </c>
      <c r="D181" s="1782"/>
      <c r="E181" s="1780"/>
      <c r="F181" s="166">
        <v>-225.33099999999999</v>
      </c>
      <c r="G181" s="166">
        <v>-128.38247412000001</v>
      </c>
      <c r="H181" s="959">
        <v>-9.5217799999999997</v>
      </c>
      <c r="I181" s="176">
        <v>-363.23525412000004</v>
      </c>
    </row>
    <row r="182" spans="1:9" ht="27" customHeight="1">
      <c r="A182" s="958"/>
      <c r="B182" s="201"/>
      <c r="C182" s="1782" t="s">
        <v>580</v>
      </c>
      <c r="D182" s="1782" t="s">
        <v>132</v>
      </c>
      <c r="E182" s="1780"/>
      <c r="F182" s="166">
        <v>-206.381</v>
      </c>
      <c r="G182" s="166">
        <v>-250.57485</v>
      </c>
      <c r="H182" s="959">
        <v>-34.227330000000002</v>
      </c>
      <c r="I182" s="176">
        <v>-491.18317999999999</v>
      </c>
    </row>
    <row r="183" spans="1:9" ht="27" customHeight="1">
      <c r="A183" s="974"/>
      <c r="B183" s="1771" t="s">
        <v>720</v>
      </c>
      <c r="C183" s="1772"/>
      <c r="D183" s="1772"/>
      <c r="E183" s="1772"/>
      <c r="F183" s="166">
        <v>1.97</v>
      </c>
      <c r="G183" s="166">
        <v>15.163</v>
      </c>
      <c r="H183" s="959">
        <v>0</v>
      </c>
      <c r="I183" s="176">
        <v>17.132999999999999</v>
      </c>
    </row>
    <row r="184" spans="1:9" ht="27" customHeight="1">
      <c r="A184" s="958"/>
      <c r="B184" s="201"/>
      <c r="C184" s="1782" t="s">
        <v>721</v>
      </c>
      <c r="D184" s="1782"/>
      <c r="E184" s="1780"/>
      <c r="F184" s="166">
        <v>2.6560000000000001</v>
      </c>
      <c r="G184" s="166">
        <v>15.587</v>
      </c>
      <c r="H184" s="959">
        <v>0</v>
      </c>
      <c r="I184" s="176">
        <v>18.242999999999999</v>
      </c>
    </row>
    <row r="185" spans="1:9" ht="27" customHeight="1">
      <c r="A185" s="958"/>
      <c r="B185" s="201"/>
      <c r="C185" s="1782" t="s">
        <v>722</v>
      </c>
      <c r="D185" s="1782"/>
      <c r="E185" s="1780"/>
      <c r="F185" s="166">
        <v>-0.68600000000000005</v>
      </c>
      <c r="G185" s="166">
        <v>-0.42399999999999999</v>
      </c>
      <c r="H185" s="959">
        <v>0</v>
      </c>
      <c r="I185" s="176">
        <v>-1.1100000000000001</v>
      </c>
    </row>
    <row r="186" spans="1:9" ht="27" customHeight="1">
      <c r="A186" s="958"/>
      <c r="B186" s="1780" t="s">
        <v>582</v>
      </c>
      <c r="C186" s="1781"/>
      <c r="D186" s="1781"/>
      <c r="E186" s="1781"/>
      <c r="F186" s="166">
        <v>2.3759999999999999</v>
      </c>
      <c r="G186" s="166">
        <v>124.342</v>
      </c>
      <c r="H186" s="959">
        <v>0</v>
      </c>
      <c r="I186" s="176">
        <v>126.718</v>
      </c>
    </row>
    <row r="187" spans="1:9" ht="27" customHeight="1">
      <c r="A187" s="958"/>
      <c r="B187" s="201"/>
      <c r="C187" s="1782" t="s">
        <v>583</v>
      </c>
      <c r="D187" s="1782"/>
      <c r="E187" s="1780"/>
      <c r="F187" s="166">
        <v>2.3759999999999999</v>
      </c>
      <c r="G187" s="166">
        <v>128.245</v>
      </c>
      <c r="H187" s="959">
        <v>0</v>
      </c>
      <c r="I187" s="176">
        <v>130.62100000000001</v>
      </c>
    </row>
    <row r="188" spans="1:9" ht="27" customHeight="1">
      <c r="A188" s="958"/>
      <c r="B188" s="201"/>
      <c r="C188" s="1782" t="s">
        <v>190</v>
      </c>
      <c r="D188" s="1782"/>
      <c r="E188" s="1780"/>
      <c r="F188" s="166">
        <v>0</v>
      </c>
      <c r="G188" s="166">
        <v>-3.903</v>
      </c>
      <c r="H188" s="959">
        <v>0</v>
      </c>
      <c r="I188" s="176">
        <v>-3.903</v>
      </c>
    </row>
    <row r="189" spans="1:9" ht="40.5" hidden="1" customHeight="1">
      <c r="A189" s="958"/>
      <c r="B189" s="201"/>
      <c r="C189" s="1782" t="s">
        <v>282</v>
      </c>
      <c r="D189" s="1782" t="s">
        <v>132</v>
      </c>
      <c r="E189" s="1780"/>
      <c r="F189" s="166">
        <v>0</v>
      </c>
      <c r="G189" s="166">
        <v>0</v>
      </c>
      <c r="H189" s="959">
        <v>0</v>
      </c>
      <c r="I189" s="176">
        <v>0</v>
      </c>
    </row>
    <row r="190" spans="1:9" ht="27" hidden="1" customHeight="1">
      <c r="A190" s="958"/>
      <c r="B190" s="1780" t="s">
        <v>191</v>
      </c>
      <c r="C190" s="1781"/>
      <c r="D190" s="1781"/>
      <c r="E190" s="1781"/>
      <c r="F190" s="166">
        <v>0</v>
      </c>
      <c r="G190" s="166">
        <v>0</v>
      </c>
      <c r="H190" s="959">
        <v>0</v>
      </c>
      <c r="I190" s="176">
        <v>0</v>
      </c>
    </row>
    <row r="191" spans="1:9" ht="27" hidden="1" customHeight="1">
      <c r="A191" s="958"/>
      <c r="B191" s="201"/>
      <c r="C191" s="1782" t="s">
        <v>192</v>
      </c>
      <c r="D191" s="1782"/>
      <c r="E191" s="1780"/>
      <c r="F191" s="166">
        <v>0</v>
      </c>
      <c r="G191" s="166">
        <v>0</v>
      </c>
      <c r="H191" s="959">
        <v>0</v>
      </c>
      <c r="I191" s="176">
        <v>0</v>
      </c>
    </row>
    <row r="192" spans="1:9" ht="27" hidden="1" customHeight="1">
      <c r="A192" s="958"/>
      <c r="B192" s="201"/>
      <c r="C192" s="1782" t="s">
        <v>193</v>
      </c>
      <c r="D192" s="1782"/>
      <c r="E192" s="1780"/>
      <c r="F192" s="166">
        <v>0</v>
      </c>
      <c r="G192" s="166">
        <v>0</v>
      </c>
      <c r="H192" s="959">
        <v>0</v>
      </c>
      <c r="I192" s="176">
        <v>0</v>
      </c>
    </row>
    <row r="193" spans="1:9" ht="27" hidden="1" customHeight="1">
      <c r="A193" s="958"/>
      <c r="B193" s="201"/>
      <c r="C193" s="1782" t="s">
        <v>194</v>
      </c>
      <c r="D193" s="1782" t="s">
        <v>132</v>
      </c>
      <c r="E193" s="1780"/>
      <c r="F193" s="166">
        <v>0</v>
      </c>
      <c r="G193" s="166">
        <v>0</v>
      </c>
      <c r="H193" s="959">
        <v>0</v>
      </c>
      <c r="I193" s="176">
        <v>0</v>
      </c>
    </row>
    <row r="194" spans="1:9" ht="27" hidden="1" customHeight="1">
      <c r="A194" s="958"/>
      <c r="B194" s="1771" t="s">
        <v>283</v>
      </c>
      <c r="C194" s="1772"/>
      <c r="D194" s="1772"/>
      <c r="E194" s="1772"/>
      <c r="F194" s="166">
        <v>0</v>
      </c>
      <c r="G194" s="166">
        <v>0</v>
      </c>
      <c r="H194" s="959">
        <v>0</v>
      </c>
      <c r="I194" s="176">
        <v>0</v>
      </c>
    </row>
    <row r="195" spans="1:9" ht="27" hidden="1" customHeight="1">
      <c r="A195" s="958"/>
      <c r="B195" s="201"/>
      <c r="C195" s="1783" t="s">
        <v>195</v>
      </c>
      <c r="D195" s="1783"/>
      <c r="E195" s="1771"/>
      <c r="F195" s="166">
        <v>0</v>
      </c>
      <c r="G195" s="166">
        <v>0</v>
      </c>
      <c r="H195" s="959">
        <v>0</v>
      </c>
      <c r="I195" s="176">
        <v>0</v>
      </c>
    </row>
    <row r="196" spans="1:9" ht="27" hidden="1" customHeight="1">
      <c r="A196" s="958"/>
      <c r="B196" s="201"/>
      <c r="C196" s="1782" t="s">
        <v>196</v>
      </c>
      <c r="D196" s="1782" t="s">
        <v>132</v>
      </c>
      <c r="E196" s="1780"/>
      <c r="F196" s="166">
        <v>0</v>
      </c>
      <c r="G196" s="166">
        <v>0</v>
      </c>
      <c r="H196" s="959">
        <v>0</v>
      </c>
      <c r="I196" s="176">
        <v>0</v>
      </c>
    </row>
    <row r="197" spans="1:9" ht="27" hidden="1" customHeight="1">
      <c r="A197" s="958"/>
      <c r="B197" s="1771" t="s">
        <v>197</v>
      </c>
      <c r="C197" s="1772"/>
      <c r="D197" s="1772"/>
      <c r="E197" s="1772"/>
      <c r="F197" s="166">
        <v>0</v>
      </c>
      <c r="G197" s="166">
        <v>0</v>
      </c>
      <c r="H197" s="959">
        <v>0</v>
      </c>
      <c r="I197" s="176">
        <v>0</v>
      </c>
    </row>
    <row r="198" spans="1:9" ht="27" hidden="1" customHeight="1">
      <c r="A198" s="958"/>
      <c r="B198" s="201"/>
      <c r="C198" s="1783" t="s">
        <v>198</v>
      </c>
      <c r="D198" s="1783"/>
      <c r="E198" s="1771"/>
      <c r="F198" s="166">
        <v>0</v>
      </c>
      <c r="G198" s="166">
        <v>0</v>
      </c>
      <c r="H198" s="959">
        <v>0</v>
      </c>
      <c r="I198" s="176">
        <v>0</v>
      </c>
    </row>
    <row r="199" spans="1:9" ht="27" hidden="1" customHeight="1">
      <c r="A199" s="958"/>
      <c r="B199" s="201"/>
      <c r="C199" s="1782" t="s">
        <v>199</v>
      </c>
      <c r="D199" s="1782" t="s">
        <v>132</v>
      </c>
      <c r="E199" s="1780"/>
      <c r="F199" s="166">
        <v>0</v>
      </c>
      <c r="G199" s="166">
        <v>0</v>
      </c>
      <c r="H199" s="959">
        <v>0</v>
      </c>
      <c r="I199" s="176">
        <v>0</v>
      </c>
    </row>
    <row r="200" spans="1:9" ht="27" hidden="1" customHeight="1">
      <c r="A200" s="958"/>
      <c r="B200" s="1771" t="s">
        <v>300</v>
      </c>
      <c r="C200" s="1772"/>
      <c r="D200" s="1772"/>
      <c r="E200" s="1772"/>
      <c r="F200" s="166">
        <v>0</v>
      </c>
      <c r="G200" s="166">
        <v>0</v>
      </c>
      <c r="H200" s="959">
        <v>0</v>
      </c>
      <c r="I200" s="176">
        <v>0</v>
      </c>
    </row>
    <row r="201" spans="1:9" ht="27" hidden="1" customHeight="1">
      <c r="A201" s="958"/>
      <c r="B201" s="201"/>
      <c r="C201" s="1783" t="s">
        <v>301</v>
      </c>
      <c r="D201" s="1783"/>
      <c r="E201" s="1771"/>
      <c r="F201" s="166">
        <v>0</v>
      </c>
      <c r="G201" s="166">
        <v>0</v>
      </c>
      <c r="H201" s="959">
        <v>0</v>
      </c>
      <c r="I201" s="176">
        <v>0</v>
      </c>
    </row>
    <row r="202" spans="1:9" ht="27" hidden="1" customHeight="1">
      <c r="A202" s="958"/>
      <c r="B202" s="201"/>
      <c r="C202" s="1782" t="s">
        <v>302</v>
      </c>
      <c r="D202" s="1782" t="s">
        <v>132</v>
      </c>
      <c r="E202" s="1780"/>
      <c r="F202" s="166">
        <v>0</v>
      </c>
      <c r="G202" s="166">
        <v>0</v>
      </c>
      <c r="H202" s="959">
        <v>0</v>
      </c>
      <c r="I202" s="176">
        <v>0</v>
      </c>
    </row>
    <row r="203" spans="1:9" ht="27" hidden="1" customHeight="1">
      <c r="A203" s="958"/>
      <c r="B203" s="1771" t="s">
        <v>203</v>
      </c>
      <c r="C203" s="1772"/>
      <c r="D203" s="1772"/>
      <c r="E203" s="1772"/>
      <c r="F203" s="166">
        <v>0</v>
      </c>
      <c r="G203" s="166">
        <v>0</v>
      </c>
      <c r="H203" s="959">
        <v>0</v>
      </c>
      <c r="I203" s="176">
        <v>0</v>
      </c>
    </row>
    <row r="204" spans="1:9" ht="27" hidden="1" customHeight="1">
      <c r="A204" s="958"/>
      <c r="B204" s="201"/>
      <c r="C204" s="1783" t="s">
        <v>204</v>
      </c>
      <c r="D204" s="1783"/>
      <c r="E204" s="1771"/>
      <c r="F204" s="166">
        <v>0</v>
      </c>
      <c r="G204" s="166">
        <v>0</v>
      </c>
      <c r="H204" s="959">
        <v>0</v>
      </c>
      <c r="I204" s="176">
        <v>0</v>
      </c>
    </row>
    <row r="205" spans="1:9" ht="27" hidden="1" customHeight="1">
      <c r="A205" s="958"/>
      <c r="B205" s="201"/>
      <c r="C205" s="1782" t="s">
        <v>205</v>
      </c>
      <c r="D205" s="1782" t="s">
        <v>132</v>
      </c>
      <c r="E205" s="1780"/>
      <c r="F205" s="166">
        <v>0</v>
      </c>
      <c r="G205" s="166">
        <v>0</v>
      </c>
      <c r="H205" s="959">
        <v>0</v>
      </c>
      <c r="I205" s="176">
        <v>0</v>
      </c>
    </row>
    <row r="206" spans="1:9" ht="27" customHeight="1">
      <c r="A206" s="958"/>
      <c r="B206" s="1771" t="s">
        <v>742</v>
      </c>
      <c r="C206" s="1772"/>
      <c r="D206" s="1772"/>
      <c r="E206" s="1772"/>
      <c r="F206" s="166">
        <v>0</v>
      </c>
      <c r="G206" s="166">
        <v>123.928</v>
      </c>
      <c r="H206" s="959">
        <v>0</v>
      </c>
      <c r="I206" s="176">
        <v>123.928</v>
      </c>
    </row>
    <row r="207" spans="1:9" ht="27" customHeight="1">
      <c r="A207" s="958"/>
      <c r="B207" s="201"/>
      <c r="C207" s="1771" t="s">
        <v>743</v>
      </c>
      <c r="D207" s="1772"/>
      <c r="E207" s="1772"/>
      <c r="F207" s="166">
        <v>0</v>
      </c>
      <c r="G207" s="166">
        <v>125.922</v>
      </c>
      <c r="H207" s="959">
        <v>0</v>
      </c>
      <c r="I207" s="176">
        <v>125.922</v>
      </c>
    </row>
    <row r="208" spans="1:9" ht="27" customHeight="1">
      <c r="A208" s="958"/>
      <c r="B208" s="201"/>
      <c r="C208" s="1782" t="s">
        <v>744</v>
      </c>
      <c r="D208" s="1782"/>
      <c r="E208" s="1780"/>
      <c r="F208" s="166">
        <v>0</v>
      </c>
      <c r="G208" s="166">
        <v>-0.73399999999999999</v>
      </c>
      <c r="H208" s="959">
        <v>0</v>
      </c>
      <c r="I208" s="176">
        <v>-0.73399999999999999</v>
      </c>
    </row>
    <row r="209" spans="1:9" ht="27" customHeight="1">
      <c r="A209" s="958"/>
      <c r="B209" s="201"/>
      <c r="C209" s="1782" t="s">
        <v>745</v>
      </c>
      <c r="D209" s="1782" t="s">
        <v>132</v>
      </c>
      <c r="E209" s="1780"/>
      <c r="F209" s="166">
        <v>0</v>
      </c>
      <c r="G209" s="166">
        <v>-1.26</v>
      </c>
      <c r="H209" s="959">
        <v>0</v>
      </c>
      <c r="I209" s="176">
        <v>-1.26</v>
      </c>
    </row>
    <row r="210" spans="1:9" ht="27" hidden="1" customHeight="1">
      <c r="A210" s="958"/>
      <c r="B210" s="1771" t="s">
        <v>303</v>
      </c>
      <c r="C210" s="1772"/>
      <c r="D210" s="1772"/>
      <c r="E210" s="1772"/>
      <c r="F210" s="166">
        <v>0</v>
      </c>
      <c r="G210" s="166">
        <v>0</v>
      </c>
      <c r="H210" s="959">
        <v>0</v>
      </c>
      <c r="I210" s="176">
        <v>0</v>
      </c>
    </row>
    <row r="211" spans="1:9" ht="27" hidden="1" customHeight="1">
      <c r="A211" s="958"/>
      <c r="B211" s="201"/>
      <c r="C211" s="1771" t="s">
        <v>304</v>
      </c>
      <c r="D211" s="1772"/>
      <c r="E211" s="1772"/>
      <c r="F211" s="166">
        <v>0</v>
      </c>
      <c r="G211" s="166">
        <v>0</v>
      </c>
      <c r="H211" s="959">
        <v>0</v>
      </c>
      <c r="I211" s="176">
        <v>0</v>
      </c>
    </row>
    <row r="212" spans="1:9" ht="27" hidden="1" customHeight="1">
      <c r="A212" s="958"/>
      <c r="B212" s="201"/>
      <c r="C212" s="1782" t="s">
        <v>305</v>
      </c>
      <c r="D212" s="1782"/>
      <c r="E212" s="1780"/>
      <c r="F212" s="166">
        <v>0</v>
      </c>
      <c r="G212" s="166">
        <v>0</v>
      </c>
      <c r="H212" s="959">
        <v>0</v>
      </c>
      <c r="I212" s="176">
        <v>0</v>
      </c>
    </row>
    <row r="213" spans="1:9" ht="27" hidden="1" customHeight="1">
      <c r="A213" s="958"/>
      <c r="B213" s="201"/>
      <c r="C213" s="1782" t="s">
        <v>306</v>
      </c>
      <c r="D213" s="1782" t="s">
        <v>132</v>
      </c>
      <c r="E213" s="1780"/>
      <c r="F213" s="166">
        <v>0</v>
      </c>
      <c r="G213" s="166">
        <v>0</v>
      </c>
      <c r="H213" s="959">
        <v>0</v>
      </c>
      <c r="I213" s="176">
        <v>0</v>
      </c>
    </row>
    <row r="214" spans="1:9" ht="27" hidden="1" customHeight="1">
      <c r="A214" s="958"/>
      <c r="B214" s="1771" t="s">
        <v>307</v>
      </c>
      <c r="C214" s="1772"/>
      <c r="D214" s="1772"/>
      <c r="E214" s="1772"/>
      <c r="F214" s="166">
        <v>0</v>
      </c>
      <c r="G214" s="166">
        <v>0</v>
      </c>
      <c r="H214" s="959">
        <v>0</v>
      </c>
      <c r="I214" s="176">
        <v>0</v>
      </c>
    </row>
    <row r="215" spans="1:9" ht="27" hidden="1" customHeight="1">
      <c r="A215" s="958"/>
      <c r="B215" s="201"/>
      <c r="C215" s="1771" t="s">
        <v>308</v>
      </c>
      <c r="D215" s="1772"/>
      <c r="E215" s="1772"/>
      <c r="F215" s="166">
        <v>0</v>
      </c>
      <c r="G215" s="166">
        <v>0</v>
      </c>
      <c r="H215" s="959">
        <v>0</v>
      </c>
      <c r="I215" s="176">
        <v>0</v>
      </c>
    </row>
    <row r="216" spans="1:9" ht="27" hidden="1" customHeight="1">
      <c r="A216" s="958"/>
      <c r="B216" s="201"/>
      <c r="C216" s="1782" t="s">
        <v>309</v>
      </c>
      <c r="D216" s="1782"/>
      <c r="E216" s="1780"/>
      <c r="F216" s="166">
        <v>0</v>
      </c>
      <c r="G216" s="166">
        <v>0</v>
      </c>
      <c r="H216" s="959">
        <v>0</v>
      </c>
      <c r="I216" s="176">
        <v>0</v>
      </c>
    </row>
    <row r="217" spans="1:9" ht="27" hidden="1" customHeight="1">
      <c r="A217" s="958"/>
      <c r="B217" s="201"/>
      <c r="C217" s="1782" t="s">
        <v>310</v>
      </c>
      <c r="D217" s="1782" t="s">
        <v>132</v>
      </c>
      <c r="E217" s="1780"/>
      <c r="F217" s="166">
        <v>0</v>
      </c>
      <c r="G217" s="166">
        <v>0</v>
      </c>
      <c r="H217" s="959">
        <v>0</v>
      </c>
      <c r="I217" s="176">
        <v>0</v>
      </c>
    </row>
    <row r="218" spans="1:9">
      <c r="A218" s="958"/>
      <c r="B218" s="1780" t="s">
        <v>746</v>
      </c>
      <c r="C218" s="1781"/>
      <c r="D218" s="1781"/>
      <c r="E218" s="1781"/>
      <c r="F218" s="166">
        <v>0.11700000000000001</v>
      </c>
      <c r="G218" s="166">
        <v>0</v>
      </c>
      <c r="H218" s="959">
        <v>0.997</v>
      </c>
      <c r="I218" s="176">
        <v>1.1140000000000001</v>
      </c>
    </row>
    <row r="219" spans="1:9" ht="18.75" customHeight="1">
      <c r="A219" s="958"/>
      <c r="B219" s="201"/>
      <c r="C219" s="1782" t="s">
        <v>747</v>
      </c>
      <c r="D219" s="1782"/>
      <c r="E219" s="1780"/>
      <c r="F219" s="166">
        <v>0.11700000000000001</v>
      </c>
      <c r="G219" s="166">
        <v>0</v>
      </c>
      <c r="H219" s="959">
        <v>1.0209999999999999</v>
      </c>
      <c r="I219" s="176">
        <v>1.1379999999999999</v>
      </c>
    </row>
    <row r="220" spans="1:9" ht="13.5" customHeight="1">
      <c r="A220" s="958"/>
      <c r="B220" s="201"/>
      <c r="C220" s="1782" t="s">
        <v>748</v>
      </c>
      <c r="D220" s="1782"/>
      <c r="E220" s="1780"/>
      <c r="F220" s="166">
        <v>0</v>
      </c>
      <c r="G220" s="166">
        <v>0</v>
      </c>
      <c r="H220" s="959">
        <v>-6.0000000000000001E-3</v>
      </c>
      <c r="I220" s="176">
        <v>-6.0000000000000001E-3</v>
      </c>
    </row>
    <row r="221" spans="1:9" ht="27" customHeight="1">
      <c r="A221" s="958"/>
      <c r="B221" s="201"/>
      <c r="C221" s="1782" t="s">
        <v>749</v>
      </c>
      <c r="D221" s="1782" t="s">
        <v>132</v>
      </c>
      <c r="E221" s="1780"/>
      <c r="F221" s="166">
        <v>0</v>
      </c>
      <c r="G221" s="166">
        <v>0</v>
      </c>
      <c r="H221" s="959">
        <v>-1.7999999999999999E-2</v>
      </c>
      <c r="I221" s="176">
        <v>-1.7999999999999999E-2</v>
      </c>
    </row>
    <row r="222" spans="1:9" ht="17.25" customHeight="1">
      <c r="A222" s="958"/>
      <c r="B222" s="1771" t="s">
        <v>776</v>
      </c>
      <c r="C222" s="1772"/>
      <c r="D222" s="1772"/>
      <c r="E222" s="1772"/>
      <c r="F222" s="166">
        <v>3.0000000000000001E-3</v>
      </c>
      <c r="G222" s="166">
        <v>0</v>
      </c>
      <c r="H222" s="959">
        <v>0</v>
      </c>
      <c r="I222" s="176">
        <v>3.0000000000000001E-3</v>
      </c>
    </row>
    <row r="223" spans="1:9" ht="15" customHeight="1">
      <c r="A223" s="958"/>
      <c r="B223" s="201"/>
      <c r="C223" s="1771" t="s">
        <v>777</v>
      </c>
      <c r="D223" s="1772"/>
      <c r="E223" s="1772"/>
      <c r="F223" s="166">
        <v>3.0000000000000001E-3</v>
      </c>
      <c r="G223" s="166">
        <v>0</v>
      </c>
      <c r="H223" s="959">
        <v>0</v>
      </c>
      <c r="I223" s="176">
        <v>3.0000000000000001E-3</v>
      </c>
    </row>
    <row r="224" spans="1:9" ht="15" hidden="1" customHeight="1">
      <c r="A224" s="958"/>
      <c r="B224" s="201"/>
      <c r="C224" s="1782" t="s">
        <v>311</v>
      </c>
      <c r="D224" s="1782" t="s">
        <v>132</v>
      </c>
      <c r="E224" s="1780"/>
      <c r="F224" s="166">
        <v>0</v>
      </c>
      <c r="G224" s="166">
        <v>0</v>
      </c>
      <c r="H224" s="959">
        <v>0</v>
      </c>
      <c r="I224" s="176">
        <v>0</v>
      </c>
    </row>
    <row r="225" spans="1:38" ht="15.75" hidden="1" customHeight="1">
      <c r="A225" s="958"/>
      <c r="B225" s="1771" t="s">
        <v>189</v>
      </c>
      <c r="C225" s="1772"/>
      <c r="D225" s="1772"/>
      <c r="E225" s="1772"/>
      <c r="F225" s="166">
        <v>0</v>
      </c>
      <c r="G225" s="166">
        <v>0</v>
      </c>
      <c r="H225" s="959">
        <v>0</v>
      </c>
      <c r="I225" s="176">
        <v>0</v>
      </c>
    </row>
    <row r="226" spans="1:38" ht="27" customHeight="1">
      <c r="A226" s="958"/>
      <c r="B226" s="1771" t="s">
        <v>591</v>
      </c>
      <c r="C226" s="1772"/>
      <c r="D226" s="1772"/>
      <c r="E226" s="1772"/>
      <c r="F226" s="166">
        <v>2947.2269999999999</v>
      </c>
      <c r="G226" s="166">
        <v>3043.05961458</v>
      </c>
      <c r="H226" s="959">
        <v>132.47454999999999</v>
      </c>
      <c r="I226" s="176">
        <v>6122.7611645799998</v>
      </c>
    </row>
    <row r="227" spans="1:38" ht="27" customHeight="1">
      <c r="A227" s="958"/>
      <c r="B227" s="201"/>
      <c r="C227" s="1771" t="s">
        <v>592</v>
      </c>
      <c r="D227" s="1772"/>
      <c r="E227" s="1772"/>
      <c r="F227" s="166">
        <v>12851.541999999999</v>
      </c>
      <c r="G227" s="166">
        <v>6023.2165584599998</v>
      </c>
      <c r="H227" s="959">
        <v>727.06695999999999</v>
      </c>
      <c r="I227" s="176">
        <v>19601.825518460002</v>
      </c>
    </row>
    <row r="228" spans="1:38" ht="27" customHeight="1">
      <c r="A228" s="958"/>
      <c r="B228" s="201"/>
      <c r="C228" s="1782" t="s">
        <v>593</v>
      </c>
      <c r="D228" s="1782" t="s">
        <v>132</v>
      </c>
      <c r="E228" s="1780"/>
      <c r="F228" s="166">
        <v>-9904.3150000000005</v>
      </c>
      <c r="G228" s="166">
        <v>-2980.1569438800002</v>
      </c>
      <c r="H228" s="959">
        <v>-594.59241000000009</v>
      </c>
      <c r="I228" s="176">
        <v>-13479.06435388</v>
      </c>
    </row>
    <row r="229" spans="1:38">
      <c r="A229" s="958"/>
      <c r="B229" s="1771" t="s">
        <v>594</v>
      </c>
      <c r="C229" s="1772"/>
      <c r="D229" s="1772"/>
      <c r="E229" s="1772"/>
      <c r="F229" s="166">
        <v>-825.64400000000001</v>
      </c>
      <c r="G229" s="166">
        <v>-52.483019999999996</v>
      </c>
      <c r="H229" s="959">
        <v>-1.738</v>
      </c>
      <c r="I229" s="176">
        <v>-879.86502000000007</v>
      </c>
    </row>
    <row r="230" spans="1:38" ht="40.5" customHeight="1">
      <c r="A230" s="958"/>
      <c r="B230" s="1771" t="s">
        <v>595</v>
      </c>
      <c r="C230" s="1772"/>
      <c r="D230" s="1772"/>
      <c r="E230" s="1772"/>
      <c r="F230" s="166">
        <v>-1.7729999999999999</v>
      </c>
      <c r="G230" s="166">
        <v>-19.22401</v>
      </c>
      <c r="H230" s="959">
        <v>0</v>
      </c>
      <c r="I230" s="176">
        <v>-20.99701</v>
      </c>
    </row>
    <row r="231" spans="1:38" s="164" customFormat="1">
      <c r="A231" s="961">
        <v>11</v>
      </c>
      <c r="B231" s="1774" t="s">
        <v>596</v>
      </c>
      <c r="C231" s="1774"/>
      <c r="D231" s="1774"/>
      <c r="E231" s="1775"/>
      <c r="F231" s="175">
        <v>756.79399999999998</v>
      </c>
      <c r="G231" s="175">
        <v>452.96823435000005</v>
      </c>
      <c r="H231" s="962">
        <v>26.601749999999999</v>
      </c>
      <c r="I231" s="176">
        <v>1236.36398435</v>
      </c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</row>
    <row r="232" spans="1:38" ht="27" customHeight="1">
      <c r="A232" s="958"/>
      <c r="B232" s="1771" t="s">
        <v>597</v>
      </c>
      <c r="C232" s="1772"/>
      <c r="D232" s="1772"/>
      <c r="E232" s="1772"/>
      <c r="F232" s="166">
        <v>308.02300000000002</v>
      </c>
      <c r="G232" s="166">
        <v>125.52453002</v>
      </c>
      <c r="H232" s="959">
        <v>17.796720000000001</v>
      </c>
      <c r="I232" s="176">
        <v>451.34425002000006</v>
      </c>
    </row>
    <row r="233" spans="1:38" ht="27" customHeight="1">
      <c r="A233" s="958"/>
      <c r="B233" s="1771" t="s">
        <v>598</v>
      </c>
      <c r="C233" s="1772"/>
      <c r="D233" s="1772"/>
      <c r="E233" s="1772"/>
      <c r="F233" s="166">
        <v>174.17</v>
      </c>
      <c r="G233" s="166">
        <v>119.699805</v>
      </c>
      <c r="H233" s="959">
        <v>5.4019999999999999E-2</v>
      </c>
      <c r="I233" s="176">
        <v>293.92382500000002</v>
      </c>
    </row>
    <row r="234" spans="1:38" ht="27" customHeight="1">
      <c r="A234" s="958"/>
      <c r="B234" s="1771" t="s">
        <v>599</v>
      </c>
      <c r="C234" s="1772"/>
      <c r="D234" s="1772"/>
      <c r="E234" s="1772"/>
      <c r="F234" s="166">
        <v>231.822</v>
      </c>
      <c r="G234" s="166">
        <v>194.761</v>
      </c>
      <c r="H234" s="959">
        <v>8.24282</v>
      </c>
      <c r="I234" s="176">
        <v>434.82582000000002</v>
      </c>
    </row>
    <row r="235" spans="1:38" ht="27" customHeight="1">
      <c r="A235" s="958"/>
      <c r="B235" s="1771" t="s">
        <v>600</v>
      </c>
      <c r="C235" s="1772"/>
      <c r="D235" s="1772"/>
      <c r="E235" s="1772"/>
      <c r="F235" s="166">
        <v>0</v>
      </c>
      <c r="G235" s="166">
        <v>0.77900000000000003</v>
      </c>
      <c r="H235" s="959">
        <v>0.48</v>
      </c>
      <c r="I235" s="176">
        <v>1.2589999999999999</v>
      </c>
    </row>
    <row r="236" spans="1:38" ht="27" customHeight="1">
      <c r="A236" s="958"/>
      <c r="B236" s="1771" t="s">
        <v>218</v>
      </c>
      <c r="C236" s="1772"/>
      <c r="D236" s="1772"/>
      <c r="E236" s="1772"/>
      <c r="F236" s="166">
        <v>0</v>
      </c>
      <c r="G236" s="166">
        <v>10.97</v>
      </c>
      <c r="H236" s="959">
        <v>0</v>
      </c>
      <c r="I236" s="176">
        <v>10.97</v>
      </c>
    </row>
    <row r="237" spans="1:38" ht="27" customHeight="1">
      <c r="A237" s="958"/>
      <c r="B237" s="1771" t="s">
        <v>601</v>
      </c>
      <c r="C237" s="1772"/>
      <c r="D237" s="1772"/>
      <c r="E237" s="1772"/>
      <c r="F237" s="166">
        <v>27.6</v>
      </c>
      <c r="G237" s="166">
        <v>0.56599999999999995</v>
      </c>
      <c r="H237" s="959">
        <v>4.7E-2</v>
      </c>
      <c r="I237" s="176">
        <v>28.213000000000001</v>
      </c>
    </row>
    <row r="238" spans="1:38" ht="27" customHeight="1">
      <c r="A238" s="958"/>
      <c r="B238" s="1771" t="s">
        <v>602</v>
      </c>
      <c r="C238" s="1772"/>
      <c r="D238" s="1772"/>
      <c r="E238" s="1772"/>
      <c r="F238" s="166">
        <v>11.507999999999999</v>
      </c>
      <c r="G238" s="166">
        <v>2.6920000000000002</v>
      </c>
      <c r="H238" s="959">
        <v>0</v>
      </c>
      <c r="I238" s="176">
        <v>14.2</v>
      </c>
    </row>
    <row r="239" spans="1:38" ht="17.25" customHeight="1">
      <c r="A239" s="958"/>
      <c r="B239" s="1771" t="s">
        <v>750</v>
      </c>
      <c r="C239" s="1772"/>
      <c r="D239" s="1772"/>
      <c r="E239" s="1772"/>
      <c r="F239" s="166">
        <v>0</v>
      </c>
      <c r="G239" s="166">
        <v>0.38300000000000001</v>
      </c>
      <c r="H239" s="959">
        <v>0</v>
      </c>
      <c r="I239" s="176">
        <v>0.38300000000000001</v>
      </c>
    </row>
    <row r="240" spans="1:38" ht="27" customHeight="1">
      <c r="A240" s="958"/>
      <c r="B240" s="1771" t="s">
        <v>604</v>
      </c>
      <c r="C240" s="1772"/>
      <c r="D240" s="1772"/>
      <c r="E240" s="1772"/>
      <c r="F240" s="166">
        <v>2.323</v>
      </c>
      <c r="G240" s="166">
        <v>0.29999749999999997</v>
      </c>
      <c r="H240" s="959">
        <v>8.0000000000000002E-3</v>
      </c>
      <c r="I240" s="176">
        <v>2.6309974999999999</v>
      </c>
    </row>
    <row r="241" spans="1:38">
      <c r="A241" s="958"/>
      <c r="B241" s="1771" t="s">
        <v>219</v>
      </c>
      <c r="C241" s="1772"/>
      <c r="D241" s="1772"/>
      <c r="E241" s="1772"/>
      <c r="F241" s="166">
        <v>1.3460000000000001</v>
      </c>
      <c r="G241" s="166">
        <v>0</v>
      </c>
      <c r="H241" s="959">
        <v>0</v>
      </c>
      <c r="I241" s="176">
        <v>1.3460000000000001</v>
      </c>
    </row>
    <row r="242" spans="1:38" ht="27" customHeight="1">
      <c r="A242" s="958"/>
      <c r="B242" s="1771" t="s">
        <v>605</v>
      </c>
      <c r="C242" s="1772"/>
      <c r="D242" s="1772"/>
      <c r="E242" s="1772"/>
      <c r="F242" s="166">
        <v>2E-3</v>
      </c>
      <c r="G242" s="166">
        <v>-2.7070981699999828</v>
      </c>
      <c r="H242" s="959">
        <v>-2.6809999999997672E-2</v>
      </c>
      <c r="I242" s="176">
        <v>-2.7319081699999805</v>
      </c>
    </row>
    <row r="243" spans="1:38" s="164" customFormat="1" ht="27" customHeight="1">
      <c r="A243" s="961">
        <v>12</v>
      </c>
      <c r="B243" s="1774" t="s">
        <v>606</v>
      </c>
      <c r="C243" s="1774"/>
      <c r="D243" s="1774"/>
      <c r="E243" s="1775"/>
      <c r="F243" s="175">
        <v>179.792</v>
      </c>
      <c r="G243" s="175">
        <v>0</v>
      </c>
      <c r="H243" s="962">
        <v>251.60599999999999</v>
      </c>
      <c r="I243" s="176">
        <v>431.39800000000002</v>
      </c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</row>
    <row r="244" spans="1:38" ht="18" customHeight="1">
      <c r="A244" s="958"/>
      <c r="B244" s="1780" t="s">
        <v>607</v>
      </c>
      <c r="C244" s="1781"/>
      <c r="D244" s="1781"/>
      <c r="E244" s="1781"/>
      <c r="F244" s="166">
        <v>148.928</v>
      </c>
      <c r="G244" s="166">
        <v>0</v>
      </c>
      <c r="H244" s="959">
        <v>0</v>
      </c>
      <c r="I244" s="176">
        <v>148.928</v>
      </c>
    </row>
    <row r="245" spans="1:38" ht="13.5" customHeight="1">
      <c r="A245" s="958"/>
      <c r="B245" s="1780" t="s">
        <v>608</v>
      </c>
      <c r="C245" s="1781"/>
      <c r="D245" s="1781"/>
      <c r="E245" s="1781"/>
      <c r="F245" s="166">
        <v>30.864000000000001</v>
      </c>
      <c r="G245" s="166">
        <v>0</v>
      </c>
      <c r="H245" s="959">
        <v>251.60599999999999</v>
      </c>
      <c r="I245" s="176">
        <v>282.47000000000003</v>
      </c>
    </row>
    <row r="246" spans="1:38" ht="14.25" hidden="1" customHeight="1" thickBot="1">
      <c r="A246" s="958"/>
      <c r="B246" s="1780" t="s">
        <v>220</v>
      </c>
      <c r="C246" s="1781"/>
      <c r="D246" s="1781"/>
      <c r="E246" s="1781"/>
      <c r="F246" s="166">
        <v>0</v>
      </c>
      <c r="G246" s="166">
        <v>0</v>
      </c>
      <c r="H246" s="959">
        <v>0</v>
      </c>
      <c r="I246" s="176">
        <v>0</v>
      </c>
    </row>
    <row r="247" spans="1:38" s="164" customFormat="1">
      <c r="A247" s="961">
        <v>13</v>
      </c>
      <c r="B247" s="1774" t="s">
        <v>609</v>
      </c>
      <c r="C247" s="1774"/>
      <c r="D247" s="1774"/>
      <c r="E247" s="1775"/>
      <c r="F247" s="175">
        <v>1136.0119999999999</v>
      </c>
      <c r="G247" s="175">
        <v>753.09835461000807</v>
      </c>
      <c r="H247" s="962">
        <v>126.07773000000002</v>
      </c>
      <c r="I247" s="176">
        <v>2015.1880846100082</v>
      </c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</row>
    <row r="248" spans="1:38">
      <c r="A248" s="958"/>
      <c r="B248" s="1780" t="s">
        <v>610</v>
      </c>
      <c r="C248" s="1781"/>
      <c r="D248" s="1781"/>
      <c r="E248" s="1781"/>
      <c r="F248" s="173">
        <v>74.116</v>
      </c>
      <c r="G248" s="173">
        <v>54.973149149999998</v>
      </c>
      <c r="H248" s="964">
        <v>4.4373900000000006</v>
      </c>
      <c r="I248" s="176">
        <v>133.52653914999999</v>
      </c>
    </row>
    <row r="249" spans="1:38" ht="27" customHeight="1">
      <c r="A249" s="958"/>
      <c r="B249" s="1771" t="s">
        <v>611</v>
      </c>
      <c r="C249" s="1772"/>
      <c r="D249" s="1772"/>
      <c r="E249" s="1772"/>
      <c r="F249" s="173">
        <v>10.827999999999999</v>
      </c>
      <c r="G249" s="173">
        <v>8.2769999999999992</v>
      </c>
      <c r="H249" s="964">
        <v>1.1759999999999999</v>
      </c>
      <c r="I249" s="176">
        <v>20.280999999999999</v>
      </c>
    </row>
    <row r="250" spans="1:38">
      <c r="A250" s="958"/>
      <c r="B250" s="1780" t="s">
        <v>72</v>
      </c>
      <c r="C250" s="1781"/>
      <c r="D250" s="1781"/>
      <c r="E250" s="1781"/>
      <c r="F250" s="173">
        <v>0</v>
      </c>
      <c r="G250" s="173">
        <v>0</v>
      </c>
      <c r="H250" s="964">
        <v>0</v>
      </c>
      <c r="I250" s="176">
        <v>0</v>
      </c>
    </row>
    <row r="251" spans="1:38">
      <c r="A251" s="958"/>
      <c r="B251" s="1780" t="s">
        <v>612</v>
      </c>
      <c r="C251" s="1781"/>
      <c r="D251" s="1781"/>
      <c r="E251" s="1781"/>
      <c r="F251" s="173">
        <v>9.6850000000000005</v>
      </c>
      <c r="G251" s="173">
        <v>0.501</v>
      </c>
      <c r="H251" s="964">
        <v>3.7749999999999999E-2</v>
      </c>
      <c r="I251" s="176">
        <v>10.223750000000001</v>
      </c>
    </row>
    <row r="252" spans="1:38">
      <c r="A252" s="958"/>
      <c r="B252" s="1780" t="s">
        <v>74</v>
      </c>
      <c r="C252" s="1781"/>
      <c r="D252" s="1781"/>
      <c r="E252" s="1781"/>
      <c r="F252" s="173">
        <v>77.510999999999996</v>
      </c>
      <c r="G252" s="173">
        <v>79.987091500000005</v>
      </c>
      <c r="H252" s="964">
        <v>8.4510699999999996</v>
      </c>
      <c r="I252" s="176">
        <v>165.9491615</v>
      </c>
    </row>
    <row r="253" spans="1:38">
      <c r="A253" s="958"/>
      <c r="B253" s="1771" t="s">
        <v>613</v>
      </c>
      <c r="C253" s="1772"/>
      <c r="D253" s="1772"/>
      <c r="E253" s="1772"/>
      <c r="F253" s="173">
        <v>567.21199999999999</v>
      </c>
      <c r="G253" s="173">
        <v>278.31447646000805</v>
      </c>
      <c r="H253" s="964">
        <v>96.524690000000007</v>
      </c>
      <c r="I253" s="176">
        <v>942.05116646000818</v>
      </c>
    </row>
    <row r="254" spans="1:38" ht="27" customHeight="1">
      <c r="A254" s="958"/>
      <c r="B254" s="1780" t="s">
        <v>614</v>
      </c>
      <c r="C254" s="1781"/>
      <c r="D254" s="1781"/>
      <c r="E254" s="1781"/>
      <c r="F254" s="173">
        <v>396.66</v>
      </c>
      <c r="G254" s="173">
        <v>331.0456375</v>
      </c>
      <c r="H254" s="964">
        <v>15.45083</v>
      </c>
      <c r="I254" s="176">
        <v>743.15646749999996</v>
      </c>
    </row>
    <row r="255" spans="1:38" s="164" customFormat="1">
      <c r="A255" s="961">
        <v>14</v>
      </c>
      <c r="B255" s="1774" t="s">
        <v>615</v>
      </c>
      <c r="C255" s="1774"/>
      <c r="D255" s="1774"/>
      <c r="E255" s="1775"/>
      <c r="F255" s="175">
        <v>2629.471</v>
      </c>
      <c r="G255" s="175">
        <v>1036.8604425000001</v>
      </c>
      <c r="H255" s="962">
        <v>428.71884999999997</v>
      </c>
      <c r="I255" s="176">
        <v>4095.0502925000001</v>
      </c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</row>
    <row r="256" spans="1:38">
      <c r="A256" s="958"/>
      <c r="B256" s="1771" t="s">
        <v>68</v>
      </c>
      <c r="C256" s="1772"/>
      <c r="D256" s="1772"/>
      <c r="E256" s="1772"/>
      <c r="F256" s="166">
        <v>2867.89</v>
      </c>
      <c r="G256" s="166">
        <v>1293.7592709999999</v>
      </c>
      <c r="H256" s="959">
        <v>449.68084999999996</v>
      </c>
      <c r="I256" s="176">
        <v>4611.3301209999991</v>
      </c>
    </row>
    <row r="257" spans="1:38">
      <c r="A257" s="958"/>
      <c r="B257" s="1771" t="s">
        <v>616</v>
      </c>
      <c r="C257" s="1772"/>
      <c r="D257" s="1772"/>
      <c r="E257" s="1772"/>
      <c r="F257" s="166">
        <v>-238.41900000000001</v>
      </c>
      <c r="G257" s="166">
        <v>-256.89882849999998</v>
      </c>
      <c r="H257" s="959">
        <v>-20.962</v>
      </c>
      <c r="I257" s="176">
        <v>-516.27982850000001</v>
      </c>
    </row>
    <row r="258" spans="1:38" s="164" customFormat="1">
      <c r="A258" s="961">
        <v>15</v>
      </c>
      <c r="B258" s="1774" t="s">
        <v>617</v>
      </c>
      <c r="C258" s="1774"/>
      <c r="D258" s="1774"/>
      <c r="E258" s="1775"/>
      <c r="F258" s="175">
        <v>294.99099999999999</v>
      </c>
      <c r="G258" s="175">
        <v>448.78121950000002</v>
      </c>
      <c r="H258" s="962">
        <v>159.18874</v>
      </c>
      <c r="I258" s="176">
        <v>902.96095949999994</v>
      </c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</row>
    <row r="259" spans="1:38">
      <c r="A259" s="958"/>
      <c r="B259" s="1771" t="s">
        <v>618</v>
      </c>
      <c r="C259" s="1772"/>
      <c r="D259" s="1772"/>
      <c r="E259" s="1772"/>
      <c r="F259" s="166">
        <v>0</v>
      </c>
      <c r="G259" s="166">
        <v>0</v>
      </c>
      <c r="H259" s="959">
        <v>0</v>
      </c>
      <c r="I259" s="176">
        <v>0</v>
      </c>
    </row>
    <row r="260" spans="1:38">
      <c r="A260" s="958"/>
      <c r="B260" s="1780" t="s">
        <v>619</v>
      </c>
      <c r="C260" s="1781"/>
      <c r="D260" s="1781"/>
      <c r="E260" s="1781"/>
      <c r="F260" s="166">
        <v>132.83600000000001</v>
      </c>
      <c r="G260" s="166">
        <v>153.78259299999999</v>
      </c>
      <c r="H260" s="959">
        <v>27.13475</v>
      </c>
      <c r="I260" s="176">
        <v>313.75334299999997</v>
      </c>
    </row>
    <row r="261" spans="1:38">
      <c r="A261" s="958"/>
      <c r="B261" s="1780" t="s">
        <v>620</v>
      </c>
      <c r="C261" s="1781"/>
      <c r="D261" s="1781"/>
      <c r="E261" s="1781"/>
      <c r="F261" s="166">
        <v>765.04200000000003</v>
      </c>
      <c r="G261" s="166">
        <v>568.57867250000004</v>
      </c>
      <c r="H261" s="959">
        <v>186.49023</v>
      </c>
      <c r="I261" s="176">
        <v>1520.1109024999998</v>
      </c>
    </row>
    <row r="262" spans="1:38" ht="12.75" hidden="1" customHeight="1">
      <c r="A262" s="958"/>
      <c r="B262" s="1780" t="s">
        <v>284</v>
      </c>
      <c r="C262" s="1781"/>
      <c r="D262" s="1781"/>
      <c r="E262" s="1781"/>
      <c r="F262" s="166">
        <v>0</v>
      </c>
      <c r="G262" s="166">
        <v>0</v>
      </c>
      <c r="H262" s="959">
        <v>0</v>
      </c>
      <c r="I262" s="176">
        <v>0</v>
      </c>
    </row>
    <row r="263" spans="1:38">
      <c r="A263" s="958"/>
      <c r="B263" s="1780" t="s">
        <v>621</v>
      </c>
      <c r="C263" s="1781"/>
      <c r="D263" s="1781"/>
      <c r="E263" s="1781"/>
      <c r="F263" s="166">
        <v>7.0730000000000004</v>
      </c>
      <c r="G263" s="166">
        <v>129.90184299999999</v>
      </c>
      <c r="H263" s="959">
        <v>0.14000000000000001</v>
      </c>
      <c r="I263" s="176">
        <v>137.11484300000001</v>
      </c>
    </row>
    <row r="264" spans="1:38">
      <c r="A264" s="958"/>
      <c r="B264" s="1780" t="s">
        <v>622</v>
      </c>
      <c r="C264" s="1781"/>
      <c r="D264" s="1781"/>
      <c r="E264" s="1781"/>
      <c r="F264" s="166">
        <v>32.526000000000003</v>
      </c>
      <c r="G264" s="166">
        <v>0</v>
      </c>
      <c r="H264" s="959">
        <v>23.12472</v>
      </c>
      <c r="I264" s="176">
        <v>55.65072</v>
      </c>
    </row>
    <row r="265" spans="1:38">
      <c r="A265" s="958"/>
      <c r="B265" s="1780" t="s">
        <v>751</v>
      </c>
      <c r="C265" s="1781"/>
      <c r="D265" s="1781"/>
      <c r="E265" s="1781"/>
      <c r="F265" s="166">
        <v>-642.48599999999999</v>
      </c>
      <c r="G265" s="166">
        <v>-403.48188899999997</v>
      </c>
      <c r="H265" s="959">
        <v>-77.700959999999995</v>
      </c>
      <c r="I265" s="176">
        <v>-1123.6688489999999</v>
      </c>
    </row>
    <row r="266" spans="1:38" ht="17.25" hidden="1" customHeight="1" thickBot="1">
      <c r="A266" s="958"/>
      <c r="B266" s="1771" t="s">
        <v>285</v>
      </c>
      <c r="C266" s="1772"/>
      <c r="D266" s="1772"/>
      <c r="E266" s="1772"/>
      <c r="F266" s="166">
        <v>0</v>
      </c>
      <c r="G266" s="166">
        <v>0</v>
      </c>
      <c r="H266" s="959">
        <v>0</v>
      </c>
      <c r="I266" s="176">
        <v>0</v>
      </c>
    </row>
    <row r="267" spans="1:38" s="181" customFormat="1" ht="27" customHeight="1">
      <c r="A267" s="961">
        <v>16</v>
      </c>
      <c r="B267" s="1774" t="s">
        <v>624</v>
      </c>
      <c r="C267" s="1774"/>
      <c r="D267" s="1774"/>
      <c r="E267" s="1775"/>
      <c r="F267" s="175">
        <v>3790.5929999999998</v>
      </c>
      <c r="G267" s="175">
        <v>2935.7812769999996</v>
      </c>
      <c r="H267" s="962">
        <v>812.57290999999987</v>
      </c>
      <c r="I267" s="176">
        <v>7538.9471869999998</v>
      </c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</row>
    <row r="268" spans="1:38" s="182" customFormat="1">
      <c r="A268" s="975"/>
      <c r="B268" s="1776" t="s">
        <v>625</v>
      </c>
      <c r="C268" s="1777"/>
      <c r="D268" s="1777"/>
      <c r="E268" s="1777"/>
      <c r="F268" s="183">
        <v>5.8999999999999997E-2</v>
      </c>
      <c r="G268" s="183">
        <v>0.193</v>
      </c>
      <c r="H268" s="976">
        <v>0</v>
      </c>
      <c r="I268" s="176">
        <v>0.252</v>
      </c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  <c r="AL268" s="160"/>
    </row>
    <row r="269" spans="1:38" s="182" customFormat="1" ht="13.5" customHeight="1">
      <c r="A269" s="975"/>
      <c r="B269" s="1776" t="s">
        <v>86</v>
      </c>
      <c r="C269" s="1777"/>
      <c r="D269" s="1777"/>
      <c r="E269" s="1777"/>
      <c r="F269" s="183">
        <v>3556.087</v>
      </c>
      <c r="G269" s="183">
        <v>2247.783813</v>
      </c>
      <c r="H269" s="976">
        <v>703.03157999999996</v>
      </c>
      <c r="I269" s="176">
        <v>6506.9023930000003</v>
      </c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  <c r="AI269" s="160"/>
      <c r="AJ269" s="160"/>
      <c r="AK269" s="160"/>
      <c r="AL269" s="160"/>
    </row>
    <row r="270" spans="1:38" s="182" customFormat="1">
      <c r="A270" s="975"/>
      <c r="B270" s="1776" t="s">
        <v>626</v>
      </c>
      <c r="C270" s="1777"/>
      <c r="D270" s="1777"/>
      <c r="E270" s="1777"/>
      <c r="F270" s="183">
        <v>3201.7860000000001</v>
      </c>
      <c r="G270" s="183">
        <v>1960.7492995</v>
      </c>
      <c r="H270" s="976">
        <v>448.98746</v>
      </c>
      <c r="I270" s="176">
        <v>5611.5227594999997</v>
      </c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  <c r="AI270" s="160"/>
      <c r="AJ270" s="160"/>
      <c r="AK270" s="160"/>
      <c r="AL270" s="160"/>
    </row>
    <row r="271" spans="1:38" s="182" customFormat="1">
      <c r="A271" s="975"/>
      <c r="B271" s="1776" t="s">
        <v>627</v>
      </c>
      <c r="C271" s="1777"/>
      <c r="D271" s="1777"/>
      <c r="E271" s="1777"/>
      <c r="F271" s="183">
        <v>301.43400000000003</v>
      </c>
      <c r="G271" s="183">
        <v>138.08874900000001</v>
      </c>
      <c r="H271" s="976">
        <v>54.640749999999997</v>
      </c>
      <c r="I271" s="176">
        <v>494.163499</v>
      </c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  <c r="AK271" s="160"/>
      <c r="AL271" s="160"/>
    </row>
    <row r="272" spans="1:38" s="182" customFormat="1" ht="27" customHeight="1">
      <c r="A272" s="975"/>
      <c r="B272" s="1776" t="s">
        <v>628</v>
      </c>
      <c r="C272" s="1777"/>
      <c r="D272" s="1777"/>
      <c r="E272" s="1777"/>
      <c r="F272" s="183">
        <v>323.37099999999998</v>
      </c>
      <c r="G272" s="183">
        <v>218.539818</v>
      </c>
      <c r="H272" s="976">
        <v>13.97725</v>
      </c>
      <c r="I272" s="176">
        <v>555.88806799999998</v>
      </c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  <c r="AI272" s="160"/>
      <c r="AJ272" s="160"/>
      <c r="AK272" s="160"/>
      <c r="AL272" s="160"/>
    </row>
    <row r="273" spans="1:38" s="182" customFormat="1">
      <c r="A273" s="975"/>
      <c r="B273" s="1776" t="s">
        <v>752</v>
      </c>
      <c r="C273" s="1777"/>
      <c r="D273" s="1777"/>
      <c r="E273" s="1777"/>
      <c r="F273" s="183">
        <v>-3572.31</v>
      </c>
      <c r="G273" s="183">
        <v>-1629.5734025000002</v>
      </c>
      <c r="H273" s="976">
        <v>-408.06412999999998</v>
      </c>
      <c r="I273" s="176">
        <v>-5609.9475324999994</v>
      </c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  <c r="AI273" s="160"/>
      <c r="AJ273" s="160"/>
      <c r="AK273" s="160"/>
      <c r="AL273" s="160"/>
    </row>
    <row r="274" spans="1:38" s="182" customFormat="1" ht="15" customHeight="1">
      <c r="A274" s="975"/>
      <c r="B274" s="1771" t="s">
        <v>630</v>
      </c>
      <c r="C274" s="1772"/>
      <c r="D274" s="1772"/>
      <c r="E274" s="1772"/>
      <c r="F274" s="183">
        <v>-19.834</v>
      </c>
      <c r="G274" s="183">
        <v>0</v>
      </c>
      <c r="H274" s="976">
        <v>0</v>
      </c>
      <c r="I274" s="176">
        <v>-19.834</v>
      </c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  <c r="AH274" s="160"/>
      <c r="AI274" s="160"/>
      <c r="AJ274" s="160"/>
      <c r="AK274" s="160"/>
      <c r="AL274" s="160"/>
    </row>
    <row r="275" spans="1:38" s="181" customFormat="1">
      <c r="A275" s="961">
        <v>17</v>
      </c>
      <c r="B275" s="1774" t="s">
        <v>631</v>
      </c>
      <c r="C275" s="1774"/>
      <c r="D275" s="1774"/>
      <c r="E275" s="1775"/>
      <c r="F275" s="175">
        <v>0</v>
      </c>
      <c r="G275" s="175">
        <v>0</v>
      </c>
      <c r="H275" s="962">
        <v>57.608379999999997</v>
      </c>
      <c r="I275" s="176">
        <v>57.608379999999997</v>
      </c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</row>
    <row r="276" spans="1:38" s="182" customFormat="1" ht="27" customHeight="1">
      <c r="A276" s="975"/>
      <c r="B276" s="1776" t="s">
        <v>222</v>
      </c>
      <c r="C276" s="1777"/>
      <c r="D276" s="1777"/>
      <c r="E276" s="1777"/>
      <c r="F276" s="183">
        <v>0</v>
      </c>
      <c r="G276" s="183">
        <v>0</v>
      </c>
      <c r="H276" s="976">
        <v>57.608379999999997</v>
      </c>
      <c r="I276" s="176">
        <v>57.608379999999997</v>
      </c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  <c r="AI276" s="160"/>
      <c r="AJ276" s="160"/>
      <c r="AK276" s="160"/>
      <c r="AL276" s="160"/>
    </row>
    <row r="277" spans="1:38" s="182" customFormat="1" ht="27" hidden="1" customHeight="1" thickBot="1">
      <c r="A277" s="975"/>
      <c r="B277" s="1771" t="s">
        <v>224</v>
      </c>
      <c r="C277" s="1772"/>
      <c r="D277" s="1772"/>
      <c r="E277" s="1772"/>
      <c r="F277" s="183">
        <v>0</v>
      </c>
      <c r="G277" s="183">
        <v>0</v>
      </c>
      <c r="H277" s="976">
        <v>0</v>
      </c>
      <c r="I277" s="176">
        <v>0</v>
      </c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  <c r="AB277" s="160"/>
      <c r="AC277" s="160"/>
      <c r="AD277" s="160"/>
      <c r="AE277" s="160"/>
      <c r="AF277" s="160"/>
      <c r="AG277" s="160"/>
      <c r="AH277" s="160"/>
      <c r="AI277" s="160"/>
      <c r="AJ277" s="160"/>
      <c r="AK277" s="160"/>
      <c r="AL277" s="160"/>
    </row>
    <row r="278" spans="1:38" s="181" customFormat="1">
      <c r="A278" s="961">
        <v>18</v>
      </c>
      <c r="B278" s="1774" t="s">
        <v>632</v>
      </c>
      <c r="C278" s="1774"/>
      <c r="D278" s="1774"/>
      <c r="E278" s="1775"/>
      <c r="F278" s="175">
        <v>-32.029000000000003</v>
      </c>
      <c r="G278" s="175">
        <v>-351.24400000000003</v>
      </c>
      <c r="H278" s="962">
        <v>-1E-3</v>
      </c>
      <c r="I278" s="176">
        <v>-383.274</v>
      </c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</row>
    <row r="279" spans="1:38" s="182" customFormat="1" ht="27" customHeight="1">
      <c r="A279" s="975"/>
      <c r="B279" s="1776" t="s">
        <v>633</v>
      </c>
      <c r="C279" s="1777"/>
      <c r="D279" s="1777"/>
      <c r="E279" s="1777"/>
      <c r="F279" s="183">
        <v>3834.1439999999998</v>
      </c>
      <c r="G279" s="183">
        <v>4002.393</v>
      </c>
      <c r="H279" s="976">
        <v>49.015099999999997</v>
      </c>
      <c r="I279" s="176">
        <v>7885.5520999999999</v>
      </c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60"/>
      <c r="AJ279" s="160"/>
      <c r="AK279" s="160"/>
      <c r="AL279" s="160"/>
    </row>
    <row r="280" spans="1:38" s="182" customFormat="1" ht="27" customHeight="1">
      <c r="A280" s="975"/>
      <c r="B280" s="1776" t="s">
        <v>634</v>
      </c>
      <c r="C280" s="1777"/>
      <c r="D280" s="1777"/>
      <c r="E280" s="1777"/>
      <c r="F280" s="183">
        <v>547.34199999999998</v>
      </c>
      <c r="G280" s="183">
        <v>337.40499999999997</v>
      </c>
      <c r="H280" s="976">
        <v>0</v>
      </c>
      <c r="I280" s="176">
        <v>884.74699999999996</v>
      </c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160"/>
      <c r="AL280" s="160"/>
    </row>
    <row r="281" spans="1:38" s="182" customFormat="1" ht="27" customHeight="1">
      <c r="A281" s="975"/>
      <c r="B281" s="1776" t="s">
        <v>778</v>
      </c>
      <c r="C281" s="1777"/>
      <c r="D281" s="1777"/>
      <c r="E281" s="1777"/>
      <c r="F281" s="183">
        <v>-3864.49</v>
      </c>
      <c r="G281" s="183">
        <v>-3940.0929999999998</v>
      </c>
      <c r="H281" s="976">
        <v>-49.015099999999997</v>
      </c>
      <c r="I281" s="176">
        <v>-7853.5980999999992</v>
      </c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60"/>
      <c r="AJ281" s="160"/>
      <c r="AK281" s="160"/>
      <c r="AL281" s="160"/>
    </row>
    <row r="282" spans="1:38" s="182" customFormat="1" ht="27" customHeight="1">
      <c r="A282" s="975"/>
      <c r="B282" s="1776" t="s">
        <v>779</v>
      </c>
      <c r="C282" s="1777"/>
      <c r="D282" s="1777"/>
      <c r="E282" s="1777"/>
      <c r="F282" s="183">
        <v>-547.34299999999996</v>
      </c>
      <c r="G282" s="183">
        <v>-543.96799999999996</v>
      </c>
      <c r="H282" s="976">
        <v>0</v>
      </c>
      <c r="I282" s="176">
        <v>0</v>
      </c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  <c r="AK282" s="160"/>
      <c r="AL282" s="160"/>
    </row>
    <row r="283" spans="1:38" s="182" customFormat="1" ht="27" customHeight="1">
      <c r="A283" s="975"/>
      <c r="B283" s="1776" t="s">
        <v>753</v>
      </c>
      <c r="C283" s="1777"/>
      <c r="D283" s="1777"/>
      <c r="E283" s="1777"/>
      <c r="F283" s="183">
        <v>0</v>
      </c>
      <c r="G283" s="183">
        <v>144.47399999999999</v>
      </c>
      <c r="H283" s="976">
        <v>0.85299999999999998</v>
      </c>
      <c r="I283" s="176">
        <v>145.327</v>
      </c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60"/>
      <c r="AJ283" s="160"/>
      <c r="AK283" s="160"/>
      <c r="AL283" s="160"/>
    </row>
    <row r="284" spans="1:38" s="182" customFormat="1" ht="27" customHeight="1">
      <c r="A284" s="977"/>
      <c r="B284" s="1778" t="s">
        <v>754</v>
      </c>
      <c r="C284" s="1779"/>
      <c r="D284" s="1779"/>
      <c r="E284" s="1779"/>
      <c r="F284" s="978">
        <v>-1.6819999999999999</v>
      </c>
      <c r="G284" s="978">
        <v>-351.45499999999998</v>
      </c>
      <c r="H284" s="979">
        <v>-0.85399999999999998</v>
      </c>
      <c r="I284" s="980">
        <v>-353.99099999999999</v>
      </c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  <c r="AK284" s="160"/>
      <c r="AL284" s="160"/>
    </row>
    <row r="285" spans="1:38" s="184" customFormat="1" ht="27" customHeight="1" thickBot="1">
      <c r="A285" s="981">
        <v>19</v>
      </c>
      <c r="B285" s="1787" t="s">
        <v>639</v>
      </c>
      <c r="C285" s="1788"/>
      <c r="D285" s="1788"/>
      <c r="E285" s="1789"/>
      <c r="F285" s="982">
        <v>0</v>
      </c>
      <c r="G285" s="982">
        <v>-196.09800000000001</v>
      </c>
      <c r="H285" s="983">
        <v>0</v>
      </c>
      <c r="I285" s="984">
        <v>-196.09800000000001</v>
      </c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  <c r="AH285" s="160"/>
      <c r="AI285" s="160"/>
      <c r="AJ285" s="160"/>
      <c r="AK285" s="160"/>
      <c r="AL285" s="160"/>
    </row>
    <row r="286" spans="1:38" s="164" customFormat="1" ht="13.5" thickBot="1">
      <c r="A286" s="985">
        <v>20</v>
      </c>
      <c r="B286" s="1790" t="s">
        <v>100</v>
      </c>
      <c r="C286" s="1790"/>
      <c r="D286" s="1790"/>
      <c r="E286" s="1791"/>
      <c r="F286" s="161">
        <v>189473.01199999999</v>
      </c>
      <c r="G286" s="161">
        <v>87961.857046370002</v>
      </c>
      <c r="H286" s="986">
        <v>10397.626100000001</v>
      </c>
      <c r="I286" s="162">
        <v>287832.49514637003</v>
      </c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</row>
    <row r="288" spans="1:38" ht="14.25">
      <c r="A288" s="987" t="s">
        <v>265</v>
      </c>
      <c r="E288" s="184"/>
    </row>
  </sheetData>
  <mergeCells count="284">
    <mergeCell ref="B285:E285"/>
    <mergeCell ref="B286:E286"/>
    <mergeCell ref="A2:I2"/>
    <mergeCell ref="H4:I4"/>
    <mergeCell ref="B5:E5"/>
    <mergeCell ref="B6:E6"/>
    <mergeCell ref="B7:E7"/>
    <mergeCell ref="B8:E8"/>
    <mergeCell ref="B9:E9"/>
    <mergeCell ref="B10:E10"/>
    <mergeCell ref="B11:E11"/>
    <mergeCell ref="B12:E12"/>
    <mergeCell ref="B13:E13"/>
    <mergeCell ref="B14:E14"/>
    <mergeCell ref="B21:E21"/>
    <mergeCell ref="B22:E22"/>
    <mergeCell ref="B23:E23"/>
    <mergeCell ref="B24:E24"/>
    <mergeCell ref="B15:E15"/>
    <mergeCell ref="B16:E16"/>
    <mergeCell ref="B17:E17"/>
    <mergeCell ref="B18:E18"/>
    <mergeCell ref="B19:E19"/>
    <mergeCell ref="B20:E20"/>
    <mergeCell ref="B25:E25"/>
    <mergeCell ref="B26:E26"/>
    <mergeCell ref="C27:E27"/>
    <mergeCell ref="C28:E28"/>
    <mergeCell ref="B29:E29"/>
    <mergeCell ref="C30:E30"/>
    <mergeCell ref="C31:E31"/>
    <mergeCell ref="C32:E32"/>
    <mergeCell ref="C33:E33"/>
    <mergeCell ref="C34:E34"/>
    <mergeCell ref="B35:E35"/>
    <mergeCell ref="B36:E36"/>
    <mergeCell ref="B37:E37"/>
    <mergeCell ref="B38:E38"/>
    <mergeCell ref="B39:E39"/>
    <mergeCell ref="B40:E40"/>
    <mergeCell ref="B41:E41"/>
    <mergeCell ref="B42:E42"/>
    <mergeCell ref="B43:E43"/>
    <mergeCell ref="B44:E44"/>
    <mergeCell ref="B45:E45"/>
    <mergeCell ref="B46:E46"/>
    <mergeCell ref="B47:E47"/>
    <mergeCell ref="B48:E48"/>
    <mergeCell ref="B49:E49"/>
    <mergeCell ref="B50:E50"/>
    <mergeCell ref="B51:E51"/>
    <mergeCell ref="B52:E52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62:E62"/>
    <mergeCell ref="B63:E63"/>
    <mergeCell ref="B64:E64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C74:E74"/>
    <mergeCell ref="C75:E75"/>
    <mergeCell ref="C76:E76"/>
    <mergeCell ref="B77:E77"/>
    <mergeCell ref="C78:E78"/>
    <mergeCell ref="C79:E79"/>
    <mergeCell ref="B80:E80"/>
    <mergeCell ref="C81:E81"/>
    <mergeCell ref="C82:E82"/>
    <mergeCell ref="C83:E83"/>
    <mergeCell ref="B84:E84"/>
    <mergeCell ref="C85:E85"/>
    <mergeCell ref="C86:E86"/>
    <mergeCell ref="C87:E87"/>
    <mergeCell ref="B88:E88"/>
    <mergeCell ref="C89:E89"/>
    <mergeCell ref="C90:E90"/>
    <mergeCell ref="C91:E91"/>
    <mergeCell ref="B92:E92"/>
    <mergeCell ref="C93:E93"/>
    <mergeCell ref="C94:E94"/>
    <mergeCell ref="C95:E95"/>
    <mergeCell ref="B96:E96"/>
    <mergeCell ref="C97:E97"/>
    <mergeCell ref="C98:E98"/>
    <mergeCell ref="C99:E99"/>
    <mergeCell ref="B100:E100"/>
    <mergeCell ref="C101:E101"/>
    <mergeCell ref="C102:E102"/>
    <mergeCell ref="C103:E103"/>
    <mergeCell ref="B104:E104"/>
    <mergeCell ref="C105:E105"/>
    <mergeCell ref="C106:E106"/>
    <mergeCell ref="C107:E107"/>
    <mergeCell ref="B108:E108"/>
    <mergeCell ref="C109:E109"/>
    <mergeCell ref="C110:E110"/>
    <mergeCell ref="C111:E111"/>
    <mergeCell ref="B112:E112"/>
    <mergeCell ref="C113:E113"/>
    <mergeCell ref="C114:E114"/>
    <mergeCell ref="C115:E115"/>
    <mergeCell ref="B116:E116"/>
    <mergeCell ref="C117:E117"/>
    <mergeCell ref="C118:E118"/>
    <mergeCell ref="C119:E119"/>
    <mergeCell ref="B120:E120"/>
    <mergeCell ref="C121:E121"/>
    <mergeCell ref="C122:E122"/>
    <mergeCell ref="C123:E123"/>
    <mergeCell ref="B124:E124"/>
    <mergeCell ref="C125:E125"/>
    <mergeCell ref="C126:E126"/>
    <mergeCell ref="C127:E127"/>
    <mergeCell ref="B128:E128"/>
    <mergeCell ref="C129:E129"/>
    <mergeCell ref="C130:E130"/>
    <mergeCell ref="C131:E131"/>
    <mergeCell ref="B132:E132"/>
    <mergeCell ref="C133:E133"/>
    <mergeCell ref="C134:E134"/>
    <mergeCell ref="C135:E135"/>
    <mergeCell ref="B136:E136"/>
    <mergeCell ref="C137:E137"/>
    <mergeCell ref="C138:E138"/>
    <mergeCell ref="B139:E139"/>
    <mergeCell ref="C140:E140"/>
    <mergeCell ref="C141:E141"/>
    <mergeCell ref="B142:E142"/>
    <mergeCell ref="C143:E143"/>
    <mergeCell ref="C144:E144"/>
    <mergeCell ref="B145:E145"/>
    <mergeCell ref="C146:E146"/>
    <mergeCell ref="C147:E147"/>
    <mergeCell ref="B148:E148"/>
    <mergeCell ref="C149:E149"/>
    <mergeCell ref="C150:E150"/>
    <mergeCell ref="B151:E151"/>
    <mergeCell ref="C152:E152"/>
    <mergeCell ref="C153:E153"/>
    <mergeCell ref="B154:E154"/>
    <mergeCell ref="B155:E155"/>
    <mergeCell ref="B156:E156"/>
    <mergeCell ref="C157:E157"/>
    <mergeCell ref="C158:E158"/>
    <mergeCell ref="B159:E159"/>
    <mergeCell ref="C160:E160"/>
    <mergeCell ref="C161:E161"/>
    <mergeCell ref="B162:E162"/>
    <mergeCell ref="B163:E163"/>
    <mergeCell ref="C164:E164"/>
    <mergeCell ref="C165:E165"/>
    <mergeCell ref="B166:E166"/>
    <mergeCell ref="B167:E167"/>
    <mergeCell ref="C168:E168"/>
    <mergeCell ref="C169:E169"/>
    <mergeCell ref="C170:E170"/>
    <mergeCell ref="B171:E171"/>
    <mergeCell ref="C172:E172"/>
    <mergeCell ref="C173:E173"/>
    <mergeCell ref="C174:E174"/>
    <mergeCell ref="B175:E175"/>
    <mergeCell ref="C176:E176"/>
    <mergeCell ref="C177:E177"/>
    <mergeCell ref="C178:E178"/>
    <mergeCell ref="B179:E179"/>
    <mergeCell ref="C180:E180"/>
    <mergeCell ref="C181:E181"/>
    <mergeCell ref="C182:E182"/>
    <mergeCell ref="B183:E183"/>
    <mergeCell ref="C184:E184"/>
    <mergeCell ref="C185:E185"/>
    <mergeCell ref="B186:E186"/>
    <mergeCell ref="C187:E187"/>
    <mergeCell ref="C188:E188"/>
    <mergeCell ref="C189:E189"/>
    <mergeCell ref="B190:E190"/>
    <mergeCell ref="C191:E191"/>
    <mergeCell ref="C192:E192"/>
    <mergeCell ref="C193:E193"/>
    <mergeCell ref="B194:E194"/>
    <mergeCell ref="C195:E195"/>
    <mergeCell ref="C196:E196"/>
    <mergeCell ref="B197:E197"/>
    <mergeCell ref="C198:E198"/>
    <mergeCell ref="C199:E199"/>
    <mergeCell ref="B200:E200"/>
    <mergeCell ref="C201:E201"/>
    <mergeCell ref="C202:E202"/>
    <mergeCell ref="B203:E203"/>
    <mergeCell ref="C204:E204"/>
    <mergeCell ref="C205:E205"/>
    <mergeCell ref="B206:E206"/>
    <mergeCell ref="C207:E207"/>
    <mergeCell ref="C208:E208"/>
    <mergeCell ref="C209:E209"/>
    <mergeCell ref="B210:E210"/>
    <mergeCell ref="C211:E211"/>
    <mergeCell ref="C212:E212"/>
    <mergeCell ref="C213:E213"/>
    <mergeCell ref="B214:E214"/>
    <mergeCell ref="C215:E215"/>
    <mergeCell ref="C216:E216"/>
    <mergeCell ref="C217:E217"/>
    <mergeCell ref="B218:E218"/>
    <mergeCell ref="C219:E219"/>
    <mergeCell ref="C220:E220"/>
    <mergeCell ref="C221:E221"/>
    <mergeCell ref="B222:E222"/>
    <mergeCell ref="C223:E223"/>
    <mergeCell ref="C224:E224"/>
    <mergeCell ref="B225:E225"/>
    <mergeCell ref="B226:E226"/>
    <mergeCell ref="C227:E227"/>
    <mergeCell ref="C228:E228"/>
    <mergeCell ref="B229:E229"/>
    <mergeCell ref="B230:E230"/>
    <mergeCell ref="B231:E231"/>
    <mergeCell ref="B232:E232"/>
    <mergeCell ref="B233:E233"/>
    <mergeCell ref="B234:E234"/>
    <mergeCell ref="B235:E235"/>
    <mergeCell ref="B236:E236"/>
    <mergeCell ref="B237:E237"/>
    <mergeCell ref="B238:E238"/>
    <mergeCell ref="B239:E239"/>
    <mergeCell ref="B240:E240"/>
    <mergeCell ref="B241:E241"/>
    <mergeCell ref="B242:E242"/>
    <mergeCell ref="B243:E243"/>
    <mergeCell ref="B244:E244"/>
    <mergeCell ref="B245:E245"/>
    <mergeCell ref="B246:E246"/>
    <mergeCell ref="B247:E247"/>
    <mergeCell ref="B248:E248"/>
    <mergeCell ref="B249:E249"/>
    <mergeCell ref="B250:E250"/>
    <mergeCell ref="B251:E251"/>
    <mergeCell ref="B252:E252"/>
    <mergeCell ref="B253:E253"/>
    <mergeCell ref="B254:E254"/>
    <mergeCell ref="B255:E255"/>
    <mergeCell ref="B256:E256"/>
    <mergeCell ref="B257:E257"/>
    <mergeCell ref="B258:E258"/>
    <mergeCell ref="B259:E259"/>
    <mergeCell ref="B260:E260"/>
    <mergeCell ref="B261:E261"/>
    <mergeCell ref="B262:E262"/>
    <mergeCell ref="B263:E263"/>
    <mergeCell ref="B264:E264"/>
    <mergeCell ref="B265:E265"/>
    <mergeCell ref="B266:E266"/>
    <mergeCell ref="B267:E267"/>
    <mergeCell ref="B277:E277"/>
    <mergeCell ref="B278:E278"/>
    <mergeCell ref="B279:E279"/>
    <mergeCell ref="B280:E280"/>
    <mergeCell ref="B281:E281"/>
    <mergeCell ref="B282:E282"/>
    <mergeCell ref="B283:E283"/>
    <mergeCell ref="B284:E284"/>
    <mergeCell ref="B268:E268"/>
    <mergeCell ref="B269:E269"/>
    <mergeCell ref="B270:E270"/>
    <mergeCell ref="B271:E271"/>
    <mergeCell ref="B272:E272"/>
    <mergeCell ref="B273:E273"/>
    <mergeCell ref="B274:E274"/>
    <mergeCell ref="B275:E275"/>
    <mergeCell ref="B276:E276"/>
  </mergeCells>
  <pageMargins left="0.75" right="0.75" top="1" bottom="1" header="0.5" footer="0.5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H108"/>
  <sheetViews>
    <sheetView topLeftCell="A89" workbookViewId="0">
      <selection activeCell="H5" sqref="H5"/>
    </sheetView>
  </sheetViews>
  <sheetFormatPr defaultRowHeight="12.75"/>
  <cols>
    <col min="1" max="1" width="4" style="917" customWidth="1"/>
    <col min="2" max="2" width="1" style="159" customWidth="1"/>
    <col min="3" max="3" width="1.375" style="159" customWidth="1"/>
    <col min="4" max="4" width="8.375" style="159" customWidth="1"/>
    <col min="5" max="5" width="35.875" style="159" customWidth="1"/>
    <col min="6" max="6" width="11.875" style="160" customWidth="1"/>
    <col min="7" max="7" width="12.5" style="160" bestFit="1" customWidth="1"/>
    <col min="8" max="8" width="13.5" style="160" customWidth="1"/>
    <col min="9" max="9" width="11.875" style="160" bestFit="1" customWidth="1"/>
    <col min="10" max="86" width="9" style="160"/>
    <col min="87" max="16384" width="9" style="159"/>
  </cols>
  <sheetData>
    <row r="2" spans="1:27" ht="12.75" customHeight="1">
      <c r="A2" s="1744" t="s">
        <v>825</v>
      </c>
      <c r="B2" s="1744"/>
      <c r="C2" s="1744"/>
      <c r="D2" s="1744"/>
      <c r="E2" s="1744"/>
      <c r="F2" s="1744"/>
      <c r="G2" s="1744"/>
      <c r="H2" s="1744"/>
      <c r="I2" s="1744"/>
    </row>
    <row r="4" spans="1:27" ht="13.5" thickBot="1">
      <c r="F4" s="159"/>
      <c r="G4" s="159"/>
      <c r="H4" s="1792" t="s">
        <v>385</v>
      </c>
      <c r="I4" s="1792"/>
    </row>
    <row r="5" spans="1:27" ht="46.5" customHeight="1" thickBot="1">
      <c r="A5" s="952" t="s">
        <v>289</v>
      </c>
      <c r="B5" s="1801" t="s">
        <v>640</v>
      </c>
      <c r="C5" s="1801"/>
      <c r="D5" s="1801"/>
      <c r="E5" s="1801"/>
      <c r="F5" s="953" t="s">
        <v>5</v>
      </c>
      <c r="G5" s="953" t="s">
        <v>324</v>
      </c>
      <c r="H5" s="953" t="s">
        <v>325</v>
      </c>
      <c r="I5" s="988" t="s">
        <v>8</v>
      </c>
    </row>
    <row r="6" spans="1:27" ht="31.5" customHeight="1">
      <c r="A6" s="956">
        <v>1</v>
      </c>
      <c r="B6" s="1795" t="s">
        <v>641</v>
      </c>
      <c r="C6" s="1795"/>
      <c r="D6" s="1795"/>
      <c r="E6" s="1795"/>
      <c r="F6" s="171">
        <v>0</v>
      </c>
      <c r="G6" s="171">
        <v>4.54</v>
      </c>
      <c r="H6" s="171">
        <v>0</v>
      </c>
      <c r="I6" s="174">
        <v>4.54</v>
      </c>
      <c r="J6" s="989"/>
      <c r="K6" s="989"/>
      <c r="L6" s="989"/>
      <c r="M6" s="989"/>
      <c r="N6" s="989"/>
      <c r="O6" s="989"/>
      <c r="P6" s="989"/>
      <c r="Q6" s="989"/>
      <c r="R6" s="989"/>
      <c r="S6" s="989"/>
      <c r="T6" s="989"/>
      <c r="U6" s="989"/>
      <c r="V6" s="989"/>
      <c r="W6" s="989"/>
      <c r="X6" s="989"/>
      <c r="Y6" s="989"/>
      <c r="Z6" s="989"/>
      <c r="AA6" s="989"/>
    </row>
    <row r="7" spans="1:27" ht="25.5" customHeight="1">
      <c r="A7" s="958"/>
      <c r="B7" s="201"/>
      <c r="C7" s="1782" t="s">
        <v>234</v>
      </c>
      <c r="D7" s="1782"/>
      <c r="E7" s="1782"/>
      <c r="F7" s="166">
        <v>0</v>
      </c>
      <c r="G7" s="166">
        <v>4.54</v>
      </c>
      <c r="H7" s="166">
        <v>0</v>
      </c>
      <c r="I7" s="179">
        <v>4.54</v>
      </c>
      <c r="J7" s="989"/>
      <c r="K7" s="989"/>
      <c r="L7" s="989"/>
      <c r="M7" s="989"/>
      <c r="N7" s="989"/>
      <c r="O7" s="989"/>
      <c r="P7" s="989"/>
      <c r="Q7" s="989"/>
      <c r="R7" s="989"/>
      <c r="S7" s="989"/>
      <c r="T7" s="989"/>
      <c r="U7" s="989"/>
      <c r="V7" s="989"/>
      <c r="W7" s="989"/>
      <c r="X7" s="989"/>
      <c r="Y7" s="989"/>
      <c r="Z7" s="989"/>
      <c r="AA7" s="989"/>
    </row>
    <row r="8" spans="1:27" ht="25.5" customHeight="1">
      <c r="A8" s="961">
        <v>2</v>
      </c>
      <c r="B8" s="1774" t="s">
        <v>642</v>
      </c>
      <c r="C8" s="1774"/>
      <c r="D8" s="1774"/>
      <c r="E8" s="1774"/>
      <c r="F8" s="175">
        <v>0</v>
      </c>
      <c r="G8" s="175">
        <v>0</v>
      </c>
      <c r="H8" s="175">
        <v>0</v>
      </c>
      <c r="I8" s="179">
        <v>0</v>
      </c>
      <c r="J8" s="989"/>
      <c r="K8" s="989"/>
      <c r="L8" s="989"/>
      <c r="M8" s="989"/>
      <c r="N8" s="989"/>
      <c r="O8" s="989"/>
      <c r="P8" s="989"/>
      <c r="Q8" s="989"/>
      <c r="R8" s="989"/>
      <c r="S8" s="989"/>
      <c r="T8" s="989"/>
      <c r="U8" s="989"/>
      <c r="V8" s="989"/>
      <c r="W8" s="989"/>
      <c r="X8" s="989"/>
      <c r="Y8" s="989"/>
      <c r="Z8" s="989"/>
      <c r="AA8" s="989"/>
    </row>
    <row r="9" spans="1:27" ht="25.5" customHeight="1">
      <c r="A9" s="990">
        <v>3</v>
      </c>
      <c r="B9" s="1802" t="s">
        <v>643</v>
      </c>
      <c r="C9" s="1802"/>
      <c r="D9" s="1802"/>
      <c r="E9" s="1802"/>
      <c r="F9" s="169">
        <v>6626.8770000000004</v>
      </c>
      <c r="G9" s="169">
        <v>8752.5787891100008</v>
      </c>
      <c r="H9" s="169">
        <v>528.14359000000002</v>
      </c>
      <c r="I9" s="991">
        <v>15907.599379110001</v>
      </c>
      <c r="J9" s="989"/>
      <c r="K9" s="989"/>
      <c r="L9" s="989"/>
      <c r="M9" s="989"/>
      <c r="N9" s="989"/>
      <c r="O9" s="989"/>
      <c r="P9" s="989"/>
      <c r="Q9" s="989"/>
      <c r="R9" s="989"/>
      <c r="S9" s="989"/>
      <c r="T9" s="989"/>
      <c r="U9" s="989"/>
      <c r="V9" s="989"/>
      <c r="W9" s="989"/>
      <c r="X9" s="989"/>
      <c r="Y9" s="989"/>
      <c r="Z9" s="989"/>
      <c r="AA9" s="989"/>
    </row>
    <row r="10" spans="1:27" ht="16.5" customHeight="1">
      <c r="A10" s="958"/>
      <c r="B10" s="965"/>
      <c r="C10" s="1782" t="s">
        <v>644</v>
      </c>
      <c r="D10" s="1782"/>
      <c r="E10" s="1782"/>
      <c r="F10" s="166">
        <v>583.6</v>
      </c>
      <c r="G10" s="166">
        <v>210.83172749999997</v>
      </c>
      <c r="H10" s="166">
        <v>16.081</v>
      </c>
      <c r="I10" s="179">
        <v>810.51272749999998</v>
      </c>
      <c r="J10" s="989"/>
      <c r="K10" s="989"/>
      <c r="L10" s="989"/>
      <c r="M10" s="989"/>
      <c r="N10" s="989"/>
      <c r="O10" s="989"/>
      <c r="P10" s="989"/>
      <c r="Q10" s="989"/>
      <c r="R10" s="989"/>
      <c r="S10" s="989"/>
      <c r="T10" s="989"/>
      <c r="U10" s="989"/>
      <c r="V10" s="989"/>
      <c r="W10" s="989"/>
      <c r="X10" s="989"/>
      <c r="Y10" s="989"/>
      <c r="Z10" s="989"/>
      <c r="AA10" s="989"/>
    </row>
    <row r="11" spans="1:27" ht="16.5" customHeight="1">
      <c r="A11" s="958"/>
      <c r="B11" s="965"/>
      <c r="C11" s="1782" t="s">
        <v>645</v>
      </c>
      <c r="D11" s="1782"/>
      <c r="E11" s="1782"/>
      <c r="F11" s="166">
        <v>110.04900000000001</v>
      </c>
      <c r="G11" s="166">
        <v>45.9</v>
      </c>
      <c r="H11" s="166">
        <v>0.24099999999999999</v>
      </c>
      <c r="I11" s="179">
        <v>156.19</v>
      </c>
      <c r="J11" s="989"/>
      <c r="K11" s="989"/>
      <c r="L11" s="989"/>
      <c r="M11" s="989"/>
      <c r="N11" s="989"/>
      <c r="O11" s="989"/>
      <c r="P11" s="989"/>
      <c r="Q11" s="989"/>
      <c r="R11" s="989"/>
      <c r="S11" s="989"/>
      <c r="T11" s="989"/>
      <c r="U11" s="989"/>
      <c r="V11" s="989"/>
      <c r="W11" s="989"/>
      <c r="X11" s="989"/>
      <c r="Y11" s="989"/>
      <c r="Z11" s="989"/>
      <c r="AA11" s="989"/>
    </row>
    <row r="12" spans="1:27" ht="16.5" customHeight="1">
      <c r="A12" s="958"/>
      <c r="B12" s="992"/>
      <c r="C12" s="1782" t="s">
        <v>646</v>
      </c>
      <c r="D12" s="1782"/>
      <c r="E12" s="1782"/>
      <c r="F12" s="165">
        <v>2084.866</v>
      </c>
      <c r="G12" s="165">
        <v>1783.6755071100001</v>
      </c>
      <c r="H12" s="165">
        <v>135.35345999999998</v>
      </c>
      <c r="I12" s="179">
        <v>4003.8949671099999</v>
      </c>
      <c r="J12" s="989"/>
      <c r="K12" s="989"/>
      <c r="L12" s="989"/>
      <c r="M12" s="989"/>
      <c r="N12" s="989"/>
      <c r="O12" s="989"/>
      <c r="P12" s="989"/>
      <c r="Q12" s="989"/>
      <c r="R12" s="989"/>
      <c r="S12" s="989"/>
      <c r="T12" s="989"/>
      <c r="U12" s="989"/>
      <c r="V12" s="989"/>
      <c r="W12" s="989"/>
      <c r="X12" s="989"/>
      <c r="Y12" s="989"/>
      <c r="Z12" s="989"/>
      <c r="AA12" s="989"/>
    </row>
    <row r="13" spans="1:27" ht="16.5" customHeight="1">
      <c r="A13" s="958"/>
      <c r="B13" s="992"/>
      <c r="C13" s="1782" t="s">
        <v>647</v>
      </c>
      <c r="D13" s="1782"/>
      <c r="E13" s="1782"/>
      <c r="F13" s="165">
        <v>1051.29</v>
      </c>
      <c r="G13" s="165">
        <v>2651.6175994999999</v>
      </c>
      <c r="H13" s="165">
        <v>165.71298000000002</v>
      </c>
      <c r="I13" s="179">
        <v>3868.6205795000001</v>
      </c>
      <c r="J13" s="989"/>
      <c r="K13" s="989"/>
      <c r="L13" s="989"/>
      <c r="M13" s="989"/>
      <c r="N13" s="989"/>
      <c r="O13" s="989"/>
      <c r="P13" s="989"/>
      <c r="Q13" s="989"/>
      <c r="R13" s="989"/>
      <c r="S13" s="989"/>
      <c r="T13" s="989"/>
      <c r="U13" s="989"/>
      <c r="V13" s="989"/>
      <c r="W13" s="989"/>
      <c r="X13" s="989"/>
      <c r="Y13" s="989"/>
      <c r="Z13" s="989"/>
      <c r="AA13" s="989"/>
    </row>
    <row r="14" spans="1:27" ht="16.5" customHeight="1">
      <c r="A14" s="958"/>
      <c r="B14" s="992"/>
      <c r="C14" s="1782" t="s">
        <v>648</v>
      </c>
      <c r="D14" s="1782"/>
      <c r="E14" s="1782"/>
      <c r="F14" s="165">
        <v>673.40599999999995</v>
      </c>
      <c r="G14" s="165">
        <v>272.916</v>
      </c>
      <c r="H14" s="165">
        <v>130.4143399999999</v>
      </c>
      <c r="I14" s="179">
        <v>1076.7363399999999</v>
      </c>
      <c r="J14" s="989"/>
      <c r="K14" s="989"/>
      <c r="L14" s="989"/>
      <c r="M14" s="989"/>
      <c r="N14" s="989"/>
      <c r="O14" s="989"/>
      <c r="P14" s="989"/>
      <c r="Q14" s="989"/>
      <c r="R14" s="989"/>
      <c r="S14" s="989"/>
      <c r="T14" s="989"/>
      <c r="U14" s="989"/>
      <c r="V14" s="989"/>
      <c r="W14" s="989"/>
      <c r="X14" s="989"/>
      <c r="Y14" s="989"/>
      <c r="Z14" s="989"/>
      <c r="AA14" s="989"/>
    </row>
    <row r="15" spans="1:27" ht="16.5" customHeight="1">
      <c r="A15" s="971"/>
      <c r="B15" s="992"/>
      <c r="C15" s="1782" t="s">
        <v>755</v>
      </c>
      <c r="D15" s="1782"/>
      <c r="E15" s="1782"/>
      <c r="F15" s="165">
        <v>1605.4290000000001</v>
      </c>
      <c r="G15" s="165">
        <v>3561.032592</v>
      </c>
      <c r="H15" s="165">
        <v>76.930660000000003</v>
      </c>
      <c r="I15" s="179">
        <v>5243.3922520000006</v>
      </c>
      <c r="J15" s="989"/>
      <c r="K15" s="989"/>
      <c r="L15" s="989"/>
      <c r="M15" s="989"/>
      <c r="N15" s="989"/>
      <c r="O15" s="989"/>
      <c r="P15" s="989"/>
      <c r="Q15" s="989"/>
      <c r="R15" s="989"/>
      <c r="S15" s="989"/>
      <c r="T15" s="989"/>
      <c r="U15" s="989"/>
      <c r="V15" s="989"/>
      <c r="W15" s="989"/>
      <c r="X15" s="989"/>
      <c r="Y15" s="989"/>
      <c r="Z15" s="989"/>
      <c r="AA15" s="989"/>
    </row>
    <row r="16" spans="1:27" ht="13.5" thickBot="1">
      <c r="A16" s="971"/>
      <c r="B16" s="992"/>
      <c r="C16" s="1799" t="s">
        <v>650</v>
      </c>
      <c r="D16" s="1799"/>
      <c r="E16" s="1799"/>
      <c r="F16" s="165">
        <v>518.23699999999997</v>
      </c>
      <c r="G16" s="165">
        <v>226.60536300000001</v>
      </c>
      <c r="H16" s="165">
        <v>3.4101500000000002</v>
      </c>
      <c r="I16" s="179">
        <v>748.25251300000002</v>
      </c>
      <c r="J16" s="989"/>
      <c r="K16" s="989"/>
      <c r="L16" s="989"/>
      <c r="M16" s="989"/>
      <c r="N16" s="989"/>
      <c r="O16" s="989"/>
      <c r="P16" s="989"/>
      <c r="Q16" s="989"/>
      <c r="R16" s="989"/>
      <c r="S16" s="989"/>
      <c r="T16" s="989"/>
      <c r="U16" s="989"/>
      <c r="V16" s="989"/>
      <c r="W16" s="989"/>
      <c r="X16" s="989"/>
      <c r="Y16" s="989"/>
      <c r="Z16" s="989"/>
      <c r="AA16" s="989"/>
    </row>
    <row r="17" spans="1:27" ht="25.5" customHeight="1">
      <c r="A17" s="956">
        <v>4</v>
      </c>
      <c r="B17" s="1795" t="s">
        <v>651</v>
      </c>
      <c r="C17" s="1795"/>
      <c r="D17" s="1795"/>
      <c r="E17" s="1795"/>
      <c r="F17" s="171">
        <v>51604.722000000002</v>
      </c>
      <c r="G17" s="171">
        <v>16770.866692420004</v>
      </c>
      <c r="H17" s="171">
        <v>2486.1509300000012</v>
      </c>
      <c r="I17" s="179">
        <v>70861.73962242002</v>
      </c>
      <c r="J17" s="989"/>
      <c r="K17" s="989"/>
      <c r="L17" s="989"/>
      <c r="M17" s="989"/>
      <c r="N17" s="989"/>
      <c r="O17" s="989"/>
      <c r="P17" s="989"/>
      <c r="Q17" s="989"/>
      <c r="R17" s="989"/>
      <c r="S17" s="989"/>
      <c r="T17" s="989"/>
      <c r="U17" s="989"/>
      <c r="V17" s="989"/>
      <c r="W17" s="989"/>
      <c r="X17" s="989"/>
      <c r="Y17" s="989"/>
      <c r="Z17" s="989"/>
      <c r="AA17" s="989"/>
    </row>
    <row r="18" spans="1:27" ht="25.5" customHeight="1">
      <c r="A18" s="958"/>
      <c r="B18" s="201"/>
      <c r="C18" s="1782" t="s">
        <v>652</v>
      </c>
      <c r="D18" s="1782"/>
      <c r="E18" s="1782"/>
      <c r="F18" s="166">
        <v>14313.851000000001</v>
      </c>
      <c r="G18" s="166">
        <v>5137.9727252300027</v>
      </c>
      <c r="H18" s="166">
        <v>1173.4757900000009</v>
      </c>
      <c r="I18" s="179">
        <v>20625.299515229999</v>
      </c>
      <c r="J18" s="989"/>
      <c r="K18" s="989"/>
      <c r="L18" s="989"/>
      <c r="M18" s="989"/>
      <c r="N18" s="989"/>
      <c r="O18" s="989"/>
      <c r="P18" s="989"/>
      <c r="Q18" s="989"/>
      <c r="R18" s="989"/>
      <c r="S18" s="989"/>
      <c r="T18" s="989"/>
      <c r="U18" s="989"/>
      <c r="V18" s="989"/>
      <c r="W18" s="989"/>
      <c r="X18" s="989"/>
      <c r="Y18" s="989"/>
      <c r="Z18" s="989"/>
      <c r="AA18" s="989"/>
    </row>
    <row r="19" spans="1:27" ht="25.5" customHeight="1">
      <c r="A19" s="958"/>
      <c r="B19" s="965"/>
      <c r="C19" s="1782" t="s">
        <v>653</v>
      </c>
      <c r="D19" s="1782"/>
      <c r="E19" s="1782"/>
      <c r="F19" s="166">
        <v>869.88900000000001</v>
      </c>
      <c r="G19" s="166">
        <v>11.778</v>
      </c>
      <c r="H19" s="166">
        <v>65.757000000000005</v>
      </c>
      <c r="I19" s="179">
        <v>947.42399999999998</v>
      </c>
      <c r="J19" s="989"/>
      <c r="K19" s="989"/>
      <c r="L19" s="989"/>
      <c r="M19" s="989"/>
      <c r="N19" s="989"/>
      <c r="O19" s="989"/>
      <c r="P19" s="989"/>
      <c r="Q19" s="989"/>
      <c r="R19" s="989"/>
      <c r="S19" s="989"/>
      <c r="T19" s="989"/>
      <c r="U19" s="989"/>
      <c r="V19" s="989"/>
      <c r="W19" s="989"/>
      <c r="X19" s="989"/>
      <c r="Y19" s="989"/>
      <c r="Z19" s="989"/>
      <c r="AA19" s="989"/>
    </row>
    <row r="20" spans="1:27" ht="30.75" customHeight="1">
      <c r="A20" s="958"/>
      <c r="B20" s="965"/>
      <c r="C20" s="1782" t="s">
        <v>756</v>
      </c>
      <c r="D20" s="1782"/>
      <c r="E20" s="1782"/>
      <c r="F20" s="166">
        <v>848.93600000000004</v>
      </c>
      <c r="G20" s="166">
        <v>281.94250811000001</v>
      </c>
      <c r="H20" s="166">
        <v>53.455839999999995</v>
      </c>
      <c r="I20" s="179">
        <v>1184.3343481100001</v>
      </c>
      <c r="J20" s="989"/>
      <c r="K20" s="989"/>
      <c r="L20" s="989"/>
      <c r="M20" s="989"/>
      <c r="N20" s="989"/>
      <c r="O20" s="989"/>
      <c r="P20" s="989"/>
      <c r="Q20" s="989"/>
      <c r="R20" s="989"/>
      <c r="S20" s="989"/>
      <c r="T20" s="989"/>
      <c r="U20" s="989"/>
      <c r="V20" s="989"/>
      <c r="W20" s="989"/>
      <c r="X20" s="989"/>
      <c r="Y20" s="989"/>
      <c r="Z20" s="989"/>
      <c r="AA20" s="989"/>
    </row>
    <row r="21" spans="1:27" ht="25.5" customHeight="1">
      <c r="A21" s="958"/>
      <c r="B21" s="201"/>
      <c r="C21" s="1782" t="s">
        <v>655</v>
      </c>
      <c r="D21" s="1782"/>
      <c r="E21" s="1782"/>
      <c r="F21" s="166">
        <v>11187.885</v>
      </c>
      <c r="G21" s="166">
        <v>3394.6679007799999</v>
      </c>
      <c r="H21" s="166">
        <v>517.82925999999998</v>
      </c>
      <c r="I21" s="179">
        <v>15100.38216078</v>
      </c>
      <c r="J21" s="989"/>
      <c r="K21" s="989"/>
      <c r="L21" s="989"/>
      <c r="M21" s="989"/>
      <c r="N21" s="989"/>
      <c r="O21" s="989"/>
      <c r="P21" s="989"/>
      <c r="Q21" s="989"/>
      <c r="R21" s="989"/>
      <c r="S21" s="989"/>
      <c r="T21" s="989"/>
      <c r="U21" s="989"/>
      <c r="V21" s="989"/>
      <c r="W21" s="989"/>
      <c r="X21" s="989"/>
      <c r="Y21" s="989"/>
      <c r="Z21" s="989"/>
      <c r="AA21" s="989"/>
    </row>
    <row r="22" spans="1:27" ht="27" customHeight="1">
      <c r="A22" s="958"/>
      <c r="B22" s="201"/>
      <c r="C22" s="1782" t="s">
        <v>757</v>
      </c>
      <c r="D22" s="1782"/>
      <c r="E22" s="1782"/>
      <c r="F22" s="167">
        <v>308.21199999999999</v>
      </c>
      <c r="G22" s="167">
        <v>79.286141000000001</v>
      </c>
      <c r="H22" s="167">
        <v>36.203639999999993</v>
      </c>
      <c r="I22" s="179">
        <v>423.70178100000004</v>
      </c>
      <c r="J22" s="989"/>
      <c r="K22" s="989"/>
      <c r="L22" s="989"/>
      <c r="M22" s="989"/>
      <c r="N22" s="989"/>
      <c r="O22" s="989"/>
      <c r="P22" s="989"/>
      <c r="Q22" s="989"/>
      <c r="R22" s="989"/>
      <c r="S22" s="989"/>
      <c r="T22" s="989"/>
      <c r="U22" s="989"/>
      <c r="V22" s="989"/>
      <c r="W22" s="989"/>
      <c r="X22" s="989"/>
      <c r="Y22" s="989"/>
      <c r="Z22" s="989"/>
      <c r="AA22" s="989"/>
    </row>
    <row r="23" spans="1:27" ht="27" customHeight="1">
      <c r="A23" s="958"/>
      <c r="B23" s="201"/>
      <c r="C23" s="1782" t="s">
        <v>657</v>
      </c>
      <c r="D23" s="1782"/>
      <c r="E23" s="1782"/>
      <c r="F23" s="167">
        <v>7054.2470000000003</v>
      </c>
      <c r="G23" s="167">
        <v>2879.2551980000007</v>
      </c>
      <c r="H23" s="167">
        <v>87.736169999999987</v>
      </c>
      <c r="I23" s="179">
        <v>10021.238368</v>
      </c>
      <c r="J23" s="989"/>
      <c r="K23" s="989"/>
      <c r="L23" s="989"/>
      <c r="M23" s="989"/>
      <c r="N23" s="989"/>
      <c r="O23" s="989"/>
      <c r="P23" s="989"/>
      <c r="Q23" s="989"/>
      <c r="R23" s="989"/>
      <c r="S23" s="989"/>
      <c r="T23" s="989"/>
      <c r="U23" s="989"/>
      <c r="V23" s="989"/>
      <c r="W23" s="989"/>
      <c r="X23" s="989"/>
      <c r="Y23" s="989"/>
      <c r="Z23" s="989"/>
      <c r="AA23" s="989"/>
    </row>
    <row r="24" spans="1:27" ht="27" customHeight="1">
      <c r="A24" s="958"/>
      <c r="B24" s="201"/>
      <c r="C24" s="1782" t="s">
        <v>658</v>
      </c>
      <c r="D24" s="1782"/>
      <c r="E24" s="1782"/>
      <c r="F24" s="167">
        <v>13.93</v>
      </c>
      <c r="G24" s="167">
        <v>3.0000000000000001E-3</v>
      </c>
      <c r="H24" s="167">
        <v>0</v>
      </c>
      <c r="I24" s="179">
        <v>13.933</v>
      </c>
      <c r="J24" s="989"/>
      <c r="K24" s="989"/>
      <c r="L24" s="989"/>
      <c r="M24" s="989"/>
      <c r="N24" s="989"/>
      <c r="O24" s="989"/>
      <c r="P24" s="989"/>
      <c r="Q24" s="989"/>
      <c r="R24" s="989"/>
      <c r="S24" s="989"/>
      <c r="T24" s="989"/>
      <c r="U24" s="989"/>
      <c r="V24" s="989"/>
      <c r="W24" s="989"/>
      <c r="X24" s="989"/>
      <c r="Y24" s="989"/>
      <c r="Z24" s="989"/>
      <c r="AA24" s="989"/>
    </row>
    <row r="25" spans="1:27" ht="27.75" customHeight="1">
      <c r="A25" s="958"/>
      <c r="B25" s="201"/>
      <c r="C25" s="1782" t="s">
        <v>758</v>
      </c>
      <c r="D25" s="1782"/>
      <c r="E25" s="1782"/>
      <c r="F25" s="167">
        <v>215.624</v>
      </c>
      <c r="G25" s="167">
        <v>63.232074999999995</v>
      </c>
      <c r="H25" s="167">
        <v>4.9800000000000004</v>
      </c>
      <c r="I25" s="179">
        <v>283.83607499999999</v>
      </c>
      <c r="J25" s="989"/>
      <c r="K25" s="989"/>
      <c r="L25" s="989"/>
      <c r="M25" s="989"/>
      <c r="N25" s="989"/>
      <c r="O25" s="989"/>
      <c r="P25" s="989"/>
      <c r="Q25" s="989"/>
      <c r="R25" s="989"/>
      <c r="S25" s="989"/>
      <c r="T25" s="989"/>
      <c r="U25" s="989"/>
      <c r="V25" s="989"/>
      <c r="W25" s="989"/>
      <c r="X25" s="989"/>
      <c r="Y25" s="989"/>
      <c r="Z25" s="989"/>
      <c r="AA25" s="989"/>
    </row>
    <row r="26" spans="1:27" ht="26.25" customHeight="1">
      <c r="A26" s="958"/>
      <c r="B26" s="201"/>
      <c r="C26" s="1782" t="s">
        <v>660</v>
      </c>
      <c r="D26" s="1782"/>
      <c r="E26" s="1782"/>
      <c r="F26" s="167">
        <v>14014.423000000001</v>
      </c>
      <c r="G26" s="167">
        <v>4056.4169769999999</v>
      </c>
      <c r="H26" s="167">
        <v>365.76904999999999</v>
      </c>
      <c r="I26" s="179">
        <v>18436.609026999999</v>
      </c>
      <c r="J26" s="989"/>
      <c r="K26" s="989"/>
      <c r="L26" s="989"/>
      <c r="M26" s="989"/>
      <c r="N26" s="989"/>
      <c r="O26" s="989"/>
      <c r="P26" s="989"/>
      <c r="Q26" s="989"/>
      <c r="R26" s="989"/>
      <c r="S26" s="989"/>
      <c r="T26" s="989"/>
      <c r="U26" s="989"/>
      <c r="V26" s="989"/>
      <c r="W26" s="989"/>
      <c r="X26" s="989"/>
      <c r="Y26" s="989"/>
      <c r="Z26" s="989"/>
      <c r="AA26" s="989"/>
    </row>
    <row r="27" spans="1:27" ht="29.25" customHeight="1">
      <c r="A27" s="958"/>
      <c r="B27" s="201"/>
      <c r="C27" s="1782" t="s">
        <v>759</v>
      </c>
      <c r="D27" s="1782"/>
      <c r="E27" s="1782"/>
      <c r="F27" s="166">
        <v>754.67200000000003</v>
      </c>
      <c r="G27" s="166">
        <v>566.87364500000001</v>
      </c>
      <c r="H27" s="166">
        <v>104.62013000000005</v>
      </c>
      <c r="I27" s="179">
        <v>1426.1657750000002</v>
      </c>
      <c r="J27" s="989"/>
      <c r="K27" s="989"/>
      <c r="L27" s="989"/>
      <c r="M27" s="989"/>
      <c r="N27" s="989"/>
      <c r="O27" s="989"/>
      <c r="P27" s="989"/>
      <c r="Q27" s="989"/>
      <c r="R27" s="989"/>
      <c r="S27" s="989"/>
      <c r="T27" s="989"/>
      <c r="U27" s="989"/>
      <c r="V27" s="989"/>
      <c r="W27" s="989"/>
      <c r="X27" s="989"/>
      <c r="Y27" s="989"/>
      <c r="Z27" s="989"/>
      <c r="AA27" s="989"/>
    </row>
    <row r="28" spans="1:27">
      <c r="A28" s="958"/>
      <c r="B28" s="201"/>
      <c r="C28" s="1782" t="s">
        <v>243</v>
      </c>
      <c r="D28" s="1782"/>
      <c r="E28" s="1782"/>
      <c r="F28" s="166">
        <v>0</v>
      </c>
      <c r="G28" s="166">
        <v>0</v>
      </c>
      <c r="H28" s="166">
        <v>0</v>
      </c>
      <c r="I28" s="179">
        <v>0</v>
      </c>
      <c r="J28" s="989"/>
      <c r="K28" s="989"/>
      <c r="L28" s="989"/>
      <c r="M28" s="989"/>
      <c r="N28" s="989"/>
      <c r="O28" s="989"/>
      <c r="P28" s="989"/>
      <c r="Q28" s="989"/>
      <c r="R28" s="989"/>
      <c r="S28" s="989"/>
      <c r="T28" s="989"/>
      <c r="U28" s="989"/>
      <c r="V28" s="989"/>
      <c r="W28" s="989"/>
      <c r="X28" s="989"/>
      <c r="Y28" s="989"/>
      <c r="Z28" s="989"/>
      <c r="AA28" s="989"/>
    </row>
    <row r="29" spans="1:27" ht="27.75" customHeight="1" thickBot="1">
      <c r="A29" s="993"/>
      <c r="B29" s="994"/>
      <c r="C29" s="1800" t="s">
        <v>662</v>
      </c>
      <c r="D29" s="1800"/>
      <c r="E29" s="1800"/>
      <c r="F29" s="995">
        <v>2023.0530000000001</v>
      </c>
      <c r="G29" s="995">
        <v>299.43852229999987</v>
      </c>
      <c r="H29" s="995">
        <v>76.32405</v>
      </c>
      <c r="I29" s="996">
        <v>2398.8155722999995</v>
      </c>
      <c r="J29" s="989"/>
      <c r="K29" s="989"/>
      <c r="L29" s="989"/>
      <c r="M29" s="989"/>
      <c r="N29" s="989"/>
      <c r="O29" s="989"/>
      <c r="P29" s="989"/>
      <c r="Q29" s="989"/>
      <c r="R29" s="989"/>
      <c r="S29" s="989"/>
      <c r="T29" s="989"/>
      <c r="U29" s="989"/>
      <c r="V29" s="989"/>
      <c r="W29" s="989"/>
      <c r="X29" s="989"/>
      <c r="Y29" s="989"/>
      <c r="Z29" s="989"/>
      <c r="AA29" s="989"/>
    </row>
    <row r="30" spans="1:27" ht="25.5" customHeight="1">
      <c r="A30" s="956">
        <v>5</v>
      </c>
      <c r="B30" s="1795" t="s">
        <v>663</v>
      </c>
      <c r="C30" s="1795"/>
      <c r="D30" s="1795"/>
      <c r="E30" s="1795"/>
      <c r="F30" s="171">
        <v>75625.157999999996</v>
      </c>
      <c r="G30" s="171">
        <v>24608.4110325</v>
      </c>
      <c r="H30" s="171">
        <v>2670.5381400000001</v>
      </c>
      <c r="I30" s="174">
        <v>102904.10717249999</v>
      </c>
      <c r="J30" s="989"/>
      <c r="K30" s="989"/>
      <c r="L30" s="989"/>
      <c r="M30" s="989"/>
      <c r="N30" s="989"/>
      <c r="O30" s="989"/>
      <c r="P30" s="989"/>
      <c r="Q30" s="989"/>
      <c r="R30" s="989"/>
      <c r="S30" s="989"/>
      <c r="T30" s="989"/>
      <c r="U30" s="989"/>
      <c r="V30" s="989"/>
      <c r="W30" s="989"/>
      <c r="X30" s="989"/>
      <c r="Y30" s="989"/>
      <c r="Z30" s="989"/>
      <c r="AA30" s="989"/>
    </row>
    <row r="31" spans="1:27" ht="25.5" customHeight="1">
      <c r="A31" s="958"/>
      <c r="B31" s="201"/>
      <c r="C31" s="1782" t="s">
        <v>664</v>
      </c>
      <c r="D31" s="1782"/>
      <c r="E31" s="1782"/>
      <c r="F31" s="166">
        <v>5653.2539999999999</v>
      </c>
      <c r="G31" s="166">
        <v>2407.6766404999998</v>
      </c>
      <c r="H31" s="166">
        <v>569.61811</v>
      </c>
      <c r="I31" s="179">
        <v>8630.5487504999983</v>
      </c>
      <c r="J31" s="989"/>
      <c r="K31" s="989"/>
      <c r="L31" s="989"/>
      <c r="M31" s="989"/>
      <c r="N31" s="989"/>
      <c r="O31" s="989"/>
      <c r="P31" s="989"/>
      <c r="Q31" s="989"/>
      <c r="R31" s="989"/>
      <c r="S31" s="989"/>
      <c r="T31" s="989"/>
      <c r="U31" s="989"/>
      <c r="V31" s="989"/>
      <c r="W31" s="989"/>
      <c r="X31" s="989"/>
      <c r="Y31" s="989"/>
      <c r="Z31" s="989"/>
      <c r="AA31" s="989"/>
    </row>
    <row r="32" spans="1:27" ht="25.5" customHeight="1">
      <c r="A32" s="958"/>
      <c r="B32" s="201"/>
      <c r="C32" s="1782" t="s">
        <v>665</v>
      </c>
      <c r="D32" s="1782"/>
      <c r="E32" s="1782"/>
      <c r="F32" s="166">
        <v>122.622</v>
      </c>
      <c r="G32" s="166">
        <v>10</v>
      </c>
      <c r="H32" s="166">
        <v>30</v>
      </c>
      <c r="I32" s="179">
        <v>162.62200000000001</v>
      </c>
      <c r="J32" s="989"/>
      <c r="K32" s="989"/>
      <c r="L32" s="989"/>
      <c r="M32" s="989"/>
      <c r="N32" s="989"/>
      <c r="O32" s="989"/>
      <c r="P32" s="989"/>
      <c r="Q32" s="989"/>
      <c r="R32" s="989"/>
      <c r="S32" s="989"/>
      <c r="T32" s="989"/>
      <c r="U32" s="989"/>
      <c r="V32" s="989"/>
      <c r="W32" s="989"/>
      <c r="X32" s="989"/>
      <c r="Y32" s="989"/>
      <c r="Z32" s="989"/>
      <c r="AA32" s="989"/>
    </row>
    <row r="33" spans="1:27" ht="25.5" customHeight="1">
      <c r="A33" s="958"/>
      <c r="B33" s="201"/>
      <c r="C33" s="1782" t="s">
        <v>760</v>
      </c>
      <c r="D33" s="1782"/>
      <c r="E33" s="1782"/>
      <c r="F33" s="166">
        <v>653.91300000000001</v>
      </c>
      <c r="G33" s="166">
        <v>151.66200000000001</v>
      </c>
      <c r="H33" s="166">
        <v>48.332500000000003</v>
      </c>
      <c r="I33" s="179">
        <v>853.90750000000003</v>
      </c>
      <c r="J33" s="989"/>
      <c r="K33" s="989"/>
      <c r="L33" s="989"/>
      <c r="M33" s="989"/>
      <c r="N33" s="989"/>
      <c r="O33" s="989"/>
      <c r="P33" s="989"/>
      <c r="Q33" s="989"/>
      <c r="R33" s="989"/>
      <c r="S33" s="989"/>
      <c r="T33" s="989"/>
      <c r="U33" s="989"/>
      <c r="V33" s="989"/>
      <c r="W33" s="989"/>
      <c r="X33" s="989"/>
      <c r="Y33" s="989"/>
      <c r="Z33" s="989"/>
      <c r="AA33" s="989"/>
    </row>
    <row r="34" spans="1:27" ht="25.5" customHeight="1">
      <c r="A34" s="958"/>
      <c r="B34" s="201"/>
      <c r="C34" s="1782" t="s">
        <v>667</v>
      </c>
      <c r="D34" s="1782"/>
      <c r="E34" s="1782"/>
      <c r="F34" s="167">
        <v>22427.850999999999</v>
      </c>
      <c r="G34" s="167">
        <v>5100.3141100000003</v>
      </c>
      <c r="H34" s="167">
        <v>691.12398999999994</v>
      </c>
      <c r="I34" s="179">
        <v>28219.289099999998</v>
      </c>
      <c r="J34" s="989"/>
      <c r="K34" s="989"/>
      <c r="L34" s="989"/>
      <c r="M34" s="989"/>
      <c r="N34" s="989"/>
      <c r="O34" s="989"/>
      <c r="P34" s="989"/>
      <c r="Q34" s="989"/>
      <c r="R34" s="989"/>
      <c r="S34" s="989"/>
      <c r="T34" s="989"/>
      <c r="U34" s="989"/>
      <c r="V34" s="989"/>
      <c r="W34" s="989"/>
      <c r="X34" s="989"/>
      <c r="Y34" s="989"/>
      <c r="Z34" s="989"/>
      <c r="AA34" s="989"/>
    </row>
    <row r="35" spans="1:27" ht="25.5" customHeight="1">
      <c r="A35" s="958"/>
      <c r="B35" s="201"/>
      <c r="C35" s="1782" t="s">
        <v>761</v>
      </c>
      <c r="D35" s="1782"/>
      <c r="E35" s="1782"/>
      <c r="F35" s="167">
        <v>121.401</v>
      </c>
      <c r="G35" s="167">
        <v>24.701487499999999</v>
      </c>
      <c r="H35" s="167">
        <v>14.646000000000001</v>
      </c>
      <c r="I35" s="179">
        <v>160.74848749999998</v>
      </c>
      <c r="J35" s="989"/>
      <c r="K35" s="989"/>
      <c r="L35" s="989"/>
      <c r="M35" s="989"/>
      <c r="N35" s="989"/>
      <c r="O35" s="989"/>
      <c r="P35" s="989"/>
      <c r="Q35" s="989"/>
      <c r="R35" s="989"/>
      <c r="S35" s="989"/>
      <c r="T35" s="989"/>
      <c r="U35" s="989"/>
      <c r="V35" s="989"/>
      <c r="W35" s="989"/>
      <c r="X35" s="989"/>
      <c r="Y35" s="989"/>
      <c r="Z35" s="989"/>
      <c r="AA35" s="989"/>
    </row>
    <row r="36" spans="1:27" ht="25.5" customHeight="1">
      <c r="A36" s="958"/>
      <c r="B36" s="201"/>
      <c r="C36" s="1782" t="s">
        <v>669</v>
      </c>
      <c r="D36" s="1782"/>
      <c r="E36" s="1782"/>
      <c r="F36" s="167">
        <v>3815.1590000000001</v>
      </c>
      <c r="G36" s="167">
        <v>5112.9135545000008</v>
      </c>
      <c r="H36" s="167">
        <v>93.904350000000008</v>
      </c>
      <c r="I36" s="179">
        <v>9021.9769044999994</v>
      </c>
      <c r="J36" s="989"/>
      <c r="K36" s="989"/>
      <c r="L36" s="989"/>
      <c r="M36" s="989"/>
      <c r="N36" s="989"/>
      <c r="O36" s="989"/>
      <c r="P36" s="989"/>
      <c r="Q36" s="989"/>
      <c r="R36" s="989"/>
      <c r="S36" s="989"/>
      <c r="T36" s="989"/>
      <c r="U36" s="989"/>
      <c r="V36" s="989"/>
      <c r="W36" s="989"/>
      <c r="X36" s="989"/>
      <c r="Y36" s="989"/>
      <c r="Z36" s="989"/>
      <c r="AA36" s="989"/>
    </row>
    <row r="37" spans="1:27">
      <c r="A37" s="958"/>
      <c r="B37" s="201"/>
      <c r="C37" s="1782" t="s">
        <v>244</v>
      </c>
      <c r="D37" s="1782"/>
      <c r="E37" s="1782"/>
      <c r="F37" s="167">
        <v>0</v>
      </c>
      <c r="G37" s="167">
        <v>0</v>
      </c>
      <c r="H37" s="167">
        <v>0</v>
      </c>
      <c r="I37" s="179">
        <v>0</v>
      </c>
      <c r="J37" s="989"/>
      <c r="K37" s="989"/>
      <c r="L37" s="989"/>
      <c r="M37" s="989"/>
      <c r="N37" s="989"/>
      <c r="O37" s="989"/>
      <c r="P37" s="989"/>
      <c r="Q37" s="989"/>
      <c r="R37" s="989"/>
      <c r="S37" s="989"/>
      <c r="T37" s="989"/>
      <c r="U37" s="989"/>
      <c r="V37" s="989"/>
      <c r="W37" s="989"/>
      <c r="X37" s="989"/>
      <c r="Y37" s="989"/>
      <c r="Z37" s="989"/>
      <c r="AA37" s="989"/>
    </row>
    <row r="38" spans="1:27" ht="27.75" customHeight="1">
      <c r="A38" s="960"/>
      <c r="B38" s="997"/>
      <c r="C38" s="1782" t="s">
        <v>762</v>
      </c>
      <c r="D38" s="1782"/>
      <c r="E38" s="1782"/>
      <c r="F38" s="167">
        <v>2.4660000000000002</v>
      </c>
      <c r="G38" s="167">
        <v>7.1555339999999994</v>
      </c>
      <c r="H38" s="167">
        <v>0</v>
      </c>
      <c r="I38" s="179">
        <v>9.6215340000000005</v>
      </c>
      <c r="J38" s="989"/>
      <c r="K38" s="989"/>
      <c r="L38" s="989"/>
      <c r="M38" s="989"/>
      <c r="N38" s="989"/>
      <c r="O38" s="989"/>
      <c r="P38" s="989"/>
      <c r="Q38" s="989"/>
      <c r="R38" s="989"/>
      <c r="S38" s="989"/>
      <c r="T38" s="989"/>
      <c r="U38" s="989"/>
      <c r="V38" s="989"/>
      <c r="W38" s="989"/>
      <c r="X38" s="989"/>
      <c r="Y38" s="989"/>
      <c r="Z38" s="989"/>
      <c r="AA38" s="989"/>
    </row>
    <row r="39" spans="1:27" ht="25.5" customHeight="1">
      <c r="A39" s="960"/>
      <c r="B39" s="997"/>
      <c r="C39" s="1782" t="s">
        <v>671</v>
      </c>
      <c r="D39" s="1782"/>
      <c r="E39" s="1782"/>
      <c r="F39" s="167">
        <v>39464.660000000003</v>
      </c>
      <c r="G39" s="167">
        <v>9039.5669980000002</v>
      </c>
      <c r="H39" s="167">
        <v>697.45940000000007</v>
      </c>
      <c r="I39" s="179">
        <v>49201.686397999998</v>
      </c>
      <c r="J39" s="989"/>
      <c r="K39" s="989"/>
      <c r="L39" s="989"/>
      <c r="M39" s="989"/>
      <c r="N39" s="989"/>
      <c r="O39" s="989"/>
      <c r="P39" s="989"/>
      <c r="Q39" s="989"/>
      <c r="R39" s="989"/>
      <c r="S39" s="989"/>
      <c r="T39" s="989"/>
      <c r="U39" s="989"/>
      <c r="V39" s="989"/>
      <c r="W39" s="989"/>
      <c r="X39" s="989"/>
      <c r="Y39" s="989"/>
      <c r="Z39" s="989"/>
      <c r="AA39" s="989"/>
    </row>
    <row r="40" spans="1:27" ht="25.5" customHeight="1">
      <c r="A40" s="960"/>
      <c r="B40" s="997"/>
      <c r="C40" s="1782" t="s">
        <v>763</v>
      </c>
      <c r="D40" s="1782"/>
      <c r="E40" s="1782"/>
      <c r="F40" s="167">
        <v>338.68799999999999</v>
      </c>
      <c r="G40" s="167">
        <v>239.41876449999998</v>
      </c>
      <c r="H40" s="167">
        <v>27.38636</v>
      </c>
      <c r="I40" s="179">
        <v>605.49312450000002</v>
      </c>
      <c r="J40" s="989"/>
      <c r="K40" s="989"/>
      <c r="L40" s="989"/>
      <c r="M40" s="989"/>
      <c r="N40" s="989"/>
      <c r="O40" s="989"/>
      <c r="P40" s="989"/>
      <c r="Q40" s="989"/>
      <c r="R40" s="989"/>
      <c r="S40" s="989"/>
      <c r="T40" s="989"/>
      <c r="U40" s="989"/>
      <c r="V40" s="989"/>
      <c r="W40" s="989"/>
      <c r="X40" s="989"/>
      <c r="Y40" s="989"/>
      <c r="Z40" s="989"/>
      <c r="AA40" s="989"/>
    </row>
    <row r="41" spans="1:27" ht="25.5" customHeight="1">
      <c r="A41" s="958"/>
      <c r="B41" s="201"/>
      <c r="C41" s="1782" t="s">
        <v>673</v>
      </c>
      <c r="D41" s="1782"/>
      <c r="E41" s="1782"/>
      <c r="F41" s="167">
        <v>1068.7819999999999</v>
      </c>
      <c r="G41" s="167">
        <v>1518.992</v>
      </c>
      <c r="H41" s="167">
        <v>313.19900000000001</v>
      </c>
      <c r="I41" s="179">
        <v>2900.973</v>
      </c>
      <c r="J41" s="989"/>
      <c r="K41" s="989"/>
      <c r="L41" s="989"/>
      <c r="M41" s="989"/>
      <c r="N41" s="989"/>
      <c r="O41" s="989"/>
      <c r="P41" s="989"/>
      <c r="Q41" s="989"/>
      <c r="R41" s="989"/>
      <c r="S41" s="989"/>
      <c r="T41" s="989"/>
      <c r="U41" s="989"/>
      <c r="V41" s="989"/>
      <c r="W41" s="989"/>
      <c r="X41" s="989"/>
      <c r="Y41" s="989"/>
      <c r="Z41" s="989"/>
      <c r="AA41" s="989"/>
    </row>
    <row r="42" spans="1:27" ht="25.5" hidden="1" customHeight="1">
      <c r="A42" s="958"/>
      <c r="B42" s="201"/>
      <c r="C42" s="1783" t="s">
        <v>286</v>
      </c>
      <c r="D42" s="1783"/>
      <c r="E42" s="1783"/>
      <c r="F42" s="167">
        <v>0</v>
      </c>
      <c r="G42" s="167">
        <v>0</v>
      </c>
      <c r="H42" s="167">
        <v>0</v>
      </c>
      <c r="I42" s="179">
        <v>0</v>
      </c>
      <c r="J42" s="989"/>
      <c r="K42" s="989"/>
      <c r="L42" s="989"/>
      <c r="M42" s="989"/>
      <c r="N42" s="989"/>
      <c r="O42" s="989"/>
      <c r="P42" s="989"/>
      <c r="Q42" s="989"/>
      <c r="R42" s="989"/>
      <c r="S42" s="989"/>
      <c r="T42" s="989"/>
      <c r="U42" s="989"/>
      <c r="V42" s="989"/>
      <c r="W42" s="989"/>
      <c r="X42" s="989"/>
      <c r="Y42" s="989"/>
      <c r="Z42" s="989"/>
      <c r="AA42" s="989"/>
    </row>
    <row r="43" spans="1:27" ht="27" customHeight="1">
      <c r="A43" s="960"/>
      <c r="B43" s="997"/>
      <c r="C43" s="1782" t="s">
        <v>764</v>
      </c>
      <c r="D43" s="1782"/>
      <c r="E43" s="1782"/>
      <c r="F43" s="167">
        <v>63.713000000000001</v>
      </c>
      <c r="G43" s="167">
        <v>76.619</v>
      </c>
      <c r="H43" s="167">
        <v>50.066000000000003</v>
      </c>
      <c r="I43" s="179">
        <v>190.398</v>
      </c>
      <c r="J43" s="989"/>
      <c r="K43" s="989"/>
      <c r="L43" s="989"/>
      <c r="M43" s="989"/>
      <c r="N43" s="989"/>
      <c r="O43" s="989"/>
      <c r="P43" s="989"/>
      <c r="Q43" s="989"/>
      <c r="R43" s="989"/>
      <c r="S43" s="989"/>
      <c r="T43" s="989"/>
      <c r="U43" s="989"/>
      <c r="V43" s="989"/>
      <c r="W43" s="989"/>
      <c r="X43" s="989"/>
      <c r="Y43" s="989"/>
      <c r="Z43" s="989"/>
      <c r="AA43" s="989"/>
    </row>
    <row r="44" spans="1:27" ht="25.5" customHeight="1">
      <c r="A44" s="960"/>
      <c r="B44" s="997"/>
      <c r="C44" s="1782" t="s">
        <v>675</v>
      </c>
      <c r="D44" s="1782"/>
      <c r="E44" s="1782"/>
      <c r="F44" s="167">
        <v>0</v>
      </c>
      <c r="G44" s="167">
        <v>0</v>
      </c>
      <c r="H44" s="167">
        <v>0.14599999999999999</v>
      </c>
      <c r="I44" s="179">
        <v>0.14599999999999999</v>
      </c>
      <c r="J44" s="989"/>
      <c r="K44" s="989"/>
      <c r="L44" s="989"/>
      <c r="M44" s="989"/>
      <c r="N44" s="989"/>
      <c r="O44" s="989"/>
      <c r="P44" s="989"/>
      <c r="Q44" s="989"/>
      <c r="R44" s="989"/>
      <c r="S44" s="989"/>
      <c r="T44" s="989"/>
      <c r="U44" s="989"/>
      <c r="V44" s="989"/>
      <c r="W44" s="989"/>
      <c r="X44" s="989"/>
      <c r="Y44" s="989"/>
      <c r="Z44" s="989"/>
      <c r="AA44" s="989"/>
    </row>
    <row r="45" spans="1:27" ht="30.75" customHeight="1">
      <c r="A45" s="960"/>
      <c r="B45" s="997"/>
      <c r="C45" s="1782" t="s">
        <v>765</v>
      </c>
      <c r="D45" s="1782"/>
      <c r="E45" s="1782"/>
      <c r="F45" s="167">
        <v>0</v>
      </c>
      <c r="G45" s="167">
        <v>0</v>
      </c>
      <c r="H45" s="167">
        <v>50.547609999999999</v>
      </c>
      <c r="I45" s="179">
        <v>50.547609999999999</v>
      </c>
      <c r="J45" s="989"/>
      <c r="K45" s="989"/>
      <c r="L45" s="989"/>
      <c r="M45" s="989"/>
      <c r="N45" s="989"/>
      <c r="O45" s="989"/>
      <c r="P45" s="989"/>
      <c r="Q45" s="989"/>
      <c r="R45" s="989"/>
      <c r="S45" s="989"/>
      <c r="T45" s="989"/>
      <c r="U45" s="989"/>
      <c r="V45" s="989"/>
      <c r="W45" s="989"/>
      <c r="X45" s="989"/>
      <c r="Y45" s="989"/>
      <c r="Z45" s="989"/>
      <c r="AA45" s="989"/>
    </row>
    <row r="46" spans="1:27" ht="28.5" customHeight="1" thickBot="1">
      <c r="A46" s="958"/>
      <c r="B46" s="201"/>
      <c r="C46" s="1782" t="s">
        <v>677</v>
      </c>
      <c r="D46" s="1782"/>
      <c r="E46" s="1782"/>
      <c r="F46" s="167">
        <v>1892.6489999999999</v>
      </c>
      <c r="G46" s="167">
        <v>919.39094350000005</v>
      </c>
      <c r="H46" s="167">
        <v>84.108820000000009</v>
      </c>
      <c r="I46" s="179">
        <v>2896.1487634999999</v>
      </c>
      <c r="J46" s="989"/>
      <c r="K46" s="989"/>
      <c r="L46" s="989"/>
      <c r="M46" s="989"/>
      <c r="N46" s="989"/>
      <c r="O46" s="989"/>
      <c r="P46" s="989"/>
      <c r="Q46" s="989"/>
      <c r="R46" s="989"/>
      <c r="S46" s="989"/>
      <c r="T46" s="989"/>
      <c r="U46" s="989"/>
      <c r="V46" s="989"/>
      <c r="W46" s="989"/>
      <c r="X46" s="989"/>
      <c r="Y46" s="989"/>
      <c r="Z46" s="989"/>
      <c r="AA46" s="989"/>
    </row>
    <row r="47" spans="1:27" ht="25.5" customHeight="1">
      <c r="A47" s="956">
        <v>6</v>
      </c>
      <c r="B47" s="1795" t="s">
        <v>678</v>
      </c>
      <c r="C47" s="1795"/>
      <c r="D47" s="1795"/>
      <c r="E47" s="1795"/>
      <c r="F47" s="171">
        <v>19400.478999999999</v>
      </c>
      <c r="G47" s="171">
        <v>8439.8289745000002</v>
      </c>
      <c r="H47" s="171">
        <v>596.20735000000002</v>
      </c>
      <c r="I47" s="179">
        <v>28436.515324500004</v>
      </c>
      <c r="J47" s="989"/>
      <c r="K47" s="989"/>
      <c r="L47" s="989"/>
      <c r="M47" s="989"/>
      <c r="N47" s="989"/>
      <c r="O47" s="989"/>
      <c r="P47" s="989"/>
      <c r="Q47" s="989"/>
      <c r="R47" s="989"/>
      <c r="S47" s="989"/>
      <c r="T47" s="989"/>
      <c r="U47" s="989"/>
      <c r="V47" s="989"/>
      <c r="W47" s="989"/>
      <c r="X47" s="989"/>
      <c r="Y47" s="989"/>
      <c r="Z47" s="989"/>
      <c r="AA47" s="989"/>
    </row>
    <row r="48" spans="1:27" ht="25.5" customHeight="1">
      <c r="A48" s="958"/>
      <c r="B48" s="201"/>
      <c r="C48" s="1782" t="s">
        <v>679</v>
      </c>
      <c r="D48" s="1782"/>
      <c r="E48" s="1782"/>
      <c r="F48" s="166">
        <v>670.72900000000004</v>
      </c>
      <c r="G48" s="166">
        <v>158.91082699999998</v>
      </c>
      <c r="H48" s="166">
        <v>6.57</v>
      </c>
      <c r="I48" s="179">
        <v>836.20982700000002</v>
      </c>
      <c r="J48" s="989"/>
      <c r="K48" s="989"/>
      <c r="L48" s="989"/>
      <c r="M48" s="989"/>
      <c r="N48" s="989"/>
      <c r="O48" s="989"/>
      <c r="P48" s="989"/>
      <c r="Q48" s="989"/>
      <c r="R48" s="989"/>
      <c r="S48" s="989"/>
      <c r="T48" s="989"/>
      <c r="U48" s="989"/>
      <c r="V48" s="989"/>
      <c r="W48" s="989"/>
      <c r="X48" s="989"/>
      <c r="Y48" s="989"/>
      <c r="Z48" s="989"/>
      <c r="AA48" s="989"/>
    </row>
    <row r="49" spans="1:27" ht="25.5" hidden="1" customHeight="1">
      <c r="A49" s="958"/>
      <c r="B49" s="201"/>
      <c r="C49" s="1782" t="s">
        <v>245</v>
      </c>
      <c r="D49" s="1782"/>
      <c r="E49" s="1782"/>
      <c r="F49" s="166">
        <v>0</v>
      </c>
      <c r="G49" s="166">
        <v>0</v>
      </c>
      <c r="H49" s="166">
        <v>0</v>
      </c>
      <c r="I49" s="179">
        <v>0</v>
      </c>
      <c r="J49" s="989"/>
      <c r="K49" s="989"/>
      <c r="L49" s="989"/>
      <c r="M49" s="989"/>
      <c r="N49" s="989"/>
      <c r="O49" s="989"/>
      <c r="P49" s="989"/>
      <c r="Q49" s="989"/>
      <c r="R49" s="989"/>
      <c r="S49" s="989"/>
      <c r="T49" s="989"/>
      <c r="U49" s="989"/>
      <c r="V49" s="989"/>
      <c r="W49" s="989"/>
      <c r="X49" s="989"/>
      <c r="Y49" s="989"/>
      <c r="Z49" s="989"/>
      <c r="AA49" s="989"/>
    </row>
    <row r="50" spans="1:27" ht="27.75" customHeight="1">
      <c r="A50" s="958"/>
      <c r="B50" s="201"/>
      <c r="C50" s="1782" t="s">
        <v>766</v>
      </c>
      <c r="D50" s="1782"/>
      <c r="E50" s="1782"/>
      <c r="F50" s="166">
        <v>14.430999999999999</v>
      </c>
      <c r="G50" s="166">
        <v>13.831</v>
      </c>
      <c r="H50" s="166">
        <v>0</v>
      </c>
      <c r="I50" s="179">
        <v>28.262</v>
      </c>
      <c r="J50" s="989"/>
      <c r="K50" s="989"/>
      <c r="L50" s="989"/>
      <c r="M50" s="989"/>
      <c r="N50" s="989"/>
      <c r="O50" s="989"/>
      <c r="P50" s="989"/>
      <c r="Q50" s="989"/>
      <c r="R50" s="989"/>
      <c r="S50" s="989"/>
      <c r="T50" s="989"/>
      <c r="U50" s="989"/>
      <c r="V50" s="989"/>
      <c r="W50" s="989"/>
      <c r="X50" s="989"/>
      <c r="Y50" s="989"/>
      <c r="Z50" s="989"/>
      <c r="AA50" s="989"/>
    </row>
    <row r="51" spans="1:27" ht="25.5" customHeight="1">
      <c r="A51" s="958"/>
      <c r="B51" s="201"/>
      <c r="C51" s="1782" t="s">
        <v>681</v>
      </c>
      <c r="D51" s="1782"/>
      <c r="E51" s="1782"/>
      <c r="F51" s="166">
        <v>5960.2150000000001</v>
      </c>
      <c r="G51" s="166">
        <v>2319.802666</v>
      </c>
      <c r="H51" s="166">
        <v>358.7235</v>
      </c>
      <c r="I51" s="179">
        <v>8638.7411660000016</v>
      </c>
      <c r="J51" s="989"/>
      <c r="K51" s="989"/>
      <c r="L51" s="989"/>
      <c r="M51" s="989"/>
      <c r="N51" s="989"/>
      <c r="O51" s="989"/>
      <c r="P51" s="989"/>
      <c r="Q51" s="989"/>
      <c r="R51" s="989"/>
      <c r="S51" s="989"/>
      <c r="T51" s="989"/>
      <c r="U51" s="989"/>
      <c r="V51" s="989"/>
      <c r="W51" s="989"/>
      <c r="X51" s="989"/>
      <c r="Y51" s="989"/>
      <c r="Z51" s="989"/>
      <c r="AA51" s="989"/>
    </row>
    <row r="52" spans="1:27" ht="27.75" customHeight="1">
      <c r="A52" s="958"/>
      <c r="B52" s="201"/>
      <c r="C52" s="1782" t="s">
        <v>767</v>
      </c>
      <c r="D52" s="1782"/>
      <c r="E52" s="1782"/>
      <c r="F52" s="166">
        <v>176.654</v>
      </c>
      <c r="G52" s="166">
        <v>5.1879999999999997</v>
      </c>
      <c r="H52" s="166">
        <v>0</v>
      </c>
      <c r="I52" s="179">
        <v>181.84200000000001</v>
      </c>
      <c r="J52" s="989"/>
      <c r="K52" s="989"/>
      <c r="L52" s="989"/>
      <c r="M52" s="989"/>
      <c r="N52" s="989"/>
      <c r="O52" s="989"/>
      <c r="P52" s="989"/>
      <c r="Q52" s="989"/>
      <c r="R52" s="989"/>
      <c r="S52" s="989"/>
      <c r="T52" s="989"/>
      <c r="U52" s="989"/>
      <c r="V52" s="989"/>
      <c r="W52" s="989"/>
      <c r="X52" s="989"/>
      <c r="Y52" s="989"/>
      <c r="Z52" s="989"/>
      <c r="AA52" s="989"/>
    </row>
    <row r="53" spans="1:27" ht="25.5" customHeight="1">
      <c r="A53" s="958"/>
      <c r="B53" s="201"/>
      <c r="C53" s="1782" t="s">
        <v>683</v>
      </c>
      <c r="D53" s="1782"/>
      <c r="E53" s="1782"/>
      <c r="F53" s="167">
        <v>0</v>
      </c>
      <c r="G53" s="167">
        <v>143.06700000000001</v>
      </c>
      <c r="H53" s="167">
        <v>1.8490899999999999</v>
      </c>
      <c r="I53" s="179">
        <v>144.91609</v>
      </c>
      <c r="J53" s="989"/>
      <c r="K53" s="989"/>
      <c r="L53" s="989"/>
      <c r="M53" s="989"/>
      <c r="N53" s="989"/>
      <c r="O53" s="989"/>
      <c r="P53" s="989"/>
      <c r="Q53" s="989"/>
      <c r="R53" s="989"/>
      <c r="S53" s="989"/>
      <c r="T53" s="989"/>
      <c r="U53" s="989"/>
      <c r="V53" s="989"/>
      <c r="W53" s="989"/>
      <c r="X53" s="989"/>
      <c r="Y53" s="989"/>
      <c r="Z53" s="989"/>
      <c r="AA53" s="989"/>
    </row>
    <row r="54" spans="1:27">
      <c r="A54" s="958"/>
      <c r="B54" s="201"/>
      <c r="C54" s="1782" t="s">
        <v>246</v>
      </c>
      <c r="D54" s="1782"/>
      <c r="E54" s="1782"/>
      <c r="F54" s="167">
        <v>0</v>
      </c>
      <c r="G54" s="167">
        <v>0</v>
      </c>
      <c r="H54" s="167">
        <v>0</v>
      </c>
      <c r="I54" s="179">
        <v>0</v>
      </c>
      <c r="J54" s="989"/>
      <c r="K54" s="989"/>
      <c r="L54" s="989"/>
      <c r="M54" s="989"/>
      <c r="N54" s="989"/>
      <c r="O54" s="989"/>
      <c r="P54" s="989"/>
      <c r="Q54" s="989"/>
      <c r="R54" s="989"/>
      <c r="S54" s="989"/>
      <c r="T54" s="989"/>
      <c r="U54" s="989"/>
      <c r="V54" s="989"/>
      <c r="W54" s="989"/>
      <c r="X54" s="989"/>
      <c r="Y54" s="989"/>
      <c r="Z54" s="989"/>
      <c r="AA54" s="989"/>
    </row>
    <row r="55" spans="1:27" ht="26.25" customHeight="1">
      <c r="A55" s="958"/>
      <c r="B55" s="201"/>
      <c r="C55" s="1782" t="s">
        <v>773</v>
      </c>
      <c r="D55" s="1782"/>
      <c r="E55" s="1782"/>
      <c r="F55" s="167">
        <v>0</v>
      </c>
      <c r="G55" s="167">
        <v>0</v>
      </c>
      <c r="H55" s="167">
        <v>9.2449999999999992</v>
      </c>
      <c r="I55" s="179">
        <v>9.2449999999999992</v>
      </c>
      <c r="J55" s="989"/>
      <c r="K55" s="989"/>
      <c r="L55" s="989"/>
      <c r="M55" s="989"/>
      <c r="N55" s="989"/>
      <c r="O55" s="989"/>
      <c r="P55" s="989"/>
      <c r="Q55" s="989"/>
      <c r="R55" s="989"/>
      <c r="S55" s="989"/>
      <c r="T55" s="989"/>
      <c r="U55" s="989"/>
      <c r="V55" s="989"/>
      <c r="W55" s="989"/>
      <c r="X55" s="989"/>
      <c r="Y55" s="989"/>
      <c r="Z55" s="989"/>
      <c r="AA55" s="989"/>
    </row>
    <row r="56" spans="1:27" ht="25.5" customHeight="1">
      <c r="A56" s="958"/>
      <c r="B56" s="201"/>
      <c r="C56" s="1782" t="s">
        <v>684</v>
      </c>
      <c r="D56" s="1782"/>
      <c r="E56" s="1782"/>
      <c r="F56" s="167">
        <v>9445.9150000000009</v>
      </c>
      <c r="G56" s="167">
        <v>4501.4249245000001</v>
      </c>
      <c r="H56" s="167">
        <v>130.10187999999999</v>
      </c>
      <c r="I56" s="179">
        <v>14077.4418045</v>
      </c>
      <c r="J56" s="989"/>
      <c r="K56" s="989"/>
      <c r="L56" s="989"/>
      <c r="M56" s="989"/>
      <c r="N56" s="989"/>
      <c r="O56" s="989"/>
      <c r="P56" s="989"/>
      <c r="Q56" s="989"/>
      <c r="R56" s="989"/>
      <c r="S56" s="989"/>
      <c r="T56" s="989"/>
      <c r="U56" s="989"/>
      <c r="V56" s="989"/>
      <c r="W56" s="989"/>
      <c r="X56" s="989"/>
      <c r="Y56" s="989"/>
      <c r="Z56" s="989"/>
      <c r="AA56" s="989"/>
    </row>
    <row r="57" spans="1:27" ht="29.25" customHeight="1">
      <c r="A57" s="958"/>
      <c r="B57" s="201"/>
      <c r="C57" s="1782" t="s">
        <v>768</v>
      </c>
      <c r="D57" s="1782"/>
      <c r="E57" s="1782"/>
      <c r="F57" s="166">
        <v>110.946</v>
      </c>
      <c r="G57" s="166">
        <v>179.34225699999999</v>
      </c>
      <c r="H57" s="166">
        <v>13.79316</v>
      </c>
      <c r="I57" s="179">
        <v>304.08141699999993</v>
      </c>
      <c r="J57" s="989"/>
      <c r="K57" s="989"/>
      <c r="L57" s="989"/>
      <c r="M57" s="989"/>
      <c r="N57" s="989"/>
      <c r="O57" s="989"/>
      <c r="P57" s="989"/>
      <c r="Q57" s="989"/>
      <c r="R57" s="989"/>
      <c r="S57" s="989"/>
      <c r="T57" s="989"/>
      <c r="U57" s="989"/>
      <c r="V57" s="989"/>
      <c r="W57" s="989"/>
      <c r="X57" s="989"/>
      <c r="Y57" s="989"/>
      <c r="Z57" s="989"/>
      <c r="AA57" s="989"/>
    </row>
    <row r="58" spans="1:27" ht="27.75" customHeight="1">
      <c r="A58" s="971"/>
      <c r="B58" s="972"/>
      <c r="C58" s="1798" t="s">
        <v>686</v>
      </c>
      <c r="D58" s="1798"/>
      <c r="E58" s="1798"/>
      <c r="F58" s="180">
        <v>17.806999999999999</v>
      </c>
      <c r="G58" s="180">
        <v>46.226999999999997</v>
      </c>
      <c r="H58" s="180">
        <v>0</v>
      </c>
      <c r="I58" s="991">
        <v>64.034000000000006</v>
      </c>
      <c r="J58" s="989"/>
      <c r="K58" s="989"/>
      <c r="L58" s="989"/>
      <c r="M58" s="989"/>
      <c r="N58" s="989"/>
      <c r="O58" s="989"/>
      <c r="P58" s="989"/>
      <c r="Q58" s="989"/>
      <c r="R58" s="989"/>
      <c r="S58" s="989"/>
      <c r="T58" s="989"/>
      <c r="U58" s="989"/>
      <c r="V58" s="989"/>
      <c r="W58" s="989"/>
      <c r="X58" s="989"/>
      <c r="Y58" s="989"/>
      <c r="Z58" s="989"/>
      <c r="AA58" s="989"/>
    </row>
    <row r="59" spans="1:27">
      <c r="A59" s="958"/>
      <c r="B59" s="201"/>
      <c r="C59" s="1782" t="s">
        <v>287</v>
      </c>
      <c r="D59" s="1782"/>
      <c r="E59" s="1782"/>
      <c r="F59" s="167">
        <v>0</v>
      </c>
      <c r="G59" s="167">
        <v>0</v>
      </c>
      <c r="H59" s="167">
        <v>0</v>
      </c>
      <c r="I59" s="179">
        <v>0</v>
      </c>
      <c r="J59" s="989"/>
      <c r="K59" s="989"/>
      <c r="L59" s="989"/>
      <c r="M59" s="989"/>
      <c r="N59" s="989"/>
      <c r="O59" s="989"/>
      <c r="P59" s="989"/>
      <c r="Q59" s="989"/>
      <c r="R59" s="989"/>
      <c r="S59" s="989"/>
      <c r="T59" s="989"/>
      <c r="U59" s="989"/>
      <c r="V59" s="989"/>
      <c r="W59" s="989"/>
      <c r="X59" s="989"/>
      <c r="Y59" s="989"/>
      <c r="Z59" s="989"/>
      <c r="AA59" s="989"/>
    </row>
    <row r="60" spans="1:27" ht="27.75" customHeight="1">
      <c r="A60" s="958"/>
      <c r="B60" s="201"/>
      <c r="C60" s="1782" t="s">
        <v>769</v>
      </c>
      <c r="D60" s="1782"/>
      <c r="E60" s="1782"/>
      <c r="F60" s="167">
        <v>5.0789999999999997</v>
      </c>
      <c r="G60" s="167">
        <v>0</v>
      </c>
      <c r="H60" s="167">
        <v>0</v>
      </c>
      <c r="I60" s="179">
        <v>5.0789999999999997</v>
      </c>
      <c r="J60" s="989"/>
      <c r="K60" s="989"/>
      <c r="L60" s="989"/>
      <c r="M60" s="989"/>
      <c r="N60" s="989"/>
      <c r="O60" s="989"/>
      <c r="P60" s="989"/>
      <c r="Q60" s="989"/>
      <c r="R60" s="989"/>
      <c r="S60" s="989"/>
      <c r="T60" s="989"/>
      <c r="U60" s="989"/>
      <c r="V60" s="989"/>
      <c r="W60" s="989"/>
      <c r="X60" s="989"/>
      <c r="Y60" s="989"/>
      <c r="Z60" s="989"/>
      <c r="AA60" s="989"/>
    </row>
    <row r="61" spans="1:27" ht="25.5" customHeight="1">
      <c r="A61" s="958"/>
      <c r="B61" s="201"/>
      <c r="C61" s="1782" t="s">
        <v>687</v>
      </c>
      <c r="D61" s="1782"/>
      <c r="E61" s="1782"/>
      <c r="F61" s="166">
        <v>0</v>
      </c>
      <c r="G61" s="166">
        <v>4.1719999999999997</v>
      </c>
      <c r="H61" s="166">
        <v>0</v>
      </c>
      <c r="I61" s="179">
        <v>4.1719999999999997</v>
      </c>
      <c r="J61" s="989"/>
      <c r="K61" s="989"/>
      <c r="L61" s="989"/>
      <c r="M61" s="989"/>
      <c r="N61" s="989"/>
      <c r="O61" s="989"/>
      <c r="P61" s="989"/>
      <c r="Q61" s="989"/>
      <c r="R61" s="989"/>
      <c r="S61" s="989"/>
      <c r="T61" s="989"/>
      <c r="U61" s="989"/>
      <c r="V61" s="989"/>
      <c r="W61" s="989"/>
      <c r="X61" s="989"/>
      <c r="Y61" s="989"/>
      <c r="Z61" s="989"/>
      <c r="AA61" s="989"/>
    </row>
    <row r="62" spans="1:27">
      <c r="A62" s="960"/>
      <c r="B62" s="998"/>
      <c r="C62" s="1797" t="s">
        <v>312</v>
      </c>
      <c r="D62" s="1797"/>
      <c r="E62" s="1797"/>
      <c r="F62" s="167">
        <v>0</v>
      </c>
      <c r="G62" s="167">
        <v>0</v>
      </c>
      <c r="H62" s="167">
        <v>0</v>
      </c>
      <c r="I62" s="999">
        <v>0</v>
      </c>
      <c r="J62" s="989"/>
      <c r="K62" s="989"/>
      <c r="L62" s="989"/>
      <c r="M62" s="989"/>
      <c r="N62" s="989"/>
      <c r="O62" s="989"/>
      <c r="P62" s="989"/>
      <c r="Q62" s="989"/>
      <c r="R62" s="989"/>
      <c r="S62" s="989"/>
      <c r="T62" s="989"/>
      <c r="U62" s="989"/>
      <c r="V62" s="989"/>
      <c r="W62" s="989"/>
      <c r="X62" s="989"/>
      <c r="Y62" s="989"/>
      <c r="Z62" s="989"/>
      <c r="AA62" s="989"/>
    </row>
    <row r="63" spans="1:27" ht="25.5" customHeight="1" thickBot="1">
      <c r="A63" s="1000"/>
      <c r="B63" s="202"/>
      <c r="C63" s="1799" t="s">
        <v>688</v>
      </c>
      <c r="D63" s="1799"/>
      <c r="E63" s="1799"/>
      <c r="F63" s="168">
        <v>2998.703</v>
      </c>
      <c r="G63" s="168">
        <v>1067.8633</v>
      </c>
      <c r="H63" s="168">
        <v>75.924720000000008</v>
      </c>
      <c r="I63" s="1001">
        <v>4142.4910200000004</v>
      </c>
      <c r="J63" s="989"/>
      <c r="K63" s="989"/>
      <c r="L63" s="989"/>
      <c r="M63" s="989"/>
      <c r="N63" s="989"/>
      <c r="O63" s="989"/>
      <c r="P63" s="989"/>
      <c r="Q63" s="989"/>
      <c r="R63" s="989"/>
      <c r="S63" s="989"/>
      <c r="T63" s="989"/>
      <c r="U63" s="989"/>
      <c r="V63" s="989"/>
      <c r="W63" s="989"/>
      <c r="X63" s="989"/>
      <c r="Y63" s="989"/>
      <c r="Z63" s="989"/>
      <c r="AA63" s="989"/>
    </row>
    <row r="64" spans="1:27" ht="25.5" customHeight="1" thickBot="1">
      <c r="A64" s="985">
        <v>7</v>
      </c>
      <c r="B64" s="1790" t="s">
        <v>689</v>
      </c>
      <c r="C64" s="1790"/>
      <c r="D64" s="1790"/>
      <c r="E64" s="1790"/>
      <c r="F64" s="161">
        <v>634.85299999999995</v>
      </c>
      <c r="G64" s="161">
        <v>300</v>
      </c>
      <c r="H64" s="161">
        <v>0</v>
      </c>
      <c r="I64" s="1002">
        <v>934.85299999999995</v>
      </c>
      <c r="J64" s="989"/>
      <c r="K64" s="989"/>
      <c r="L64" s="989"/>
      <c r="M64" s="989"/>
      <c r="N64" s="989"/>
      <c r="O64" s="989"/>
      <c r="P64" s="989"/>
      <c r="Q64" s="989"/>
      <c r="R64" s="989"/>
      <c r="S64" s="989"/>
      <c r="T64" s="989"/>
      <c r="U64" s="989"/>
      <c r="V64" s="989"/>
      <c r="W64" s="989"/>
      <c r="X64" s="989"/>
      <c r="Y64" s="989"/>
      <c r="Z64" s="989"/>
      <c r="AA64" s="989"/>
    </row>
    <row r="65" spans="1:27" ht="24.75" customHeight="1">
      <c r="A65" s="958"/>
      <c r="B65" s="201"/>
      <c r="C65" s="1782" t="s">
        <v>780</v>
      </c>
      <c r="D65" s="1782"/>
      <c r="E65" s="1782"/>
      <c r="F65" s="166">
        <v>0</v>
      </c>
      <c r="G65" s="166">
        <v>300</v>
      </c>
      <c r="H65" s="166">
        <v>0</v>
      </c>
      <c r="I65" s="179">
        <v>300</v>
      </c>
      <c r="J65" s="989"/>
      <c r="K65" s="989"/>
      <c r="L65" s="989"/>
      <c r="M65" s="989"/>
      <c r="N65" s="989"/>
      <c r="O65" s="989"/>
      <c r="P65" s="989"/>
      <c r="Q65" s="989"/>
      <c r="R65" s="989"/>
      <c r="S65" s="989"/>
      <c r="T65" s="989"/>
      <c r="U65" s="989"/>
      <c r="V65" s="989"/>
      <c r="W65" s="989"/>
      <c r="X65" s="989"/>
      <c r="Y65" s="989"/>
      <c r="Z65" s="989"/>
      <c r="AA65" s="989"/>
    </row>
    <row r="66" spans="1:27" ht="25.5" customHeight="1" thickBot="1">
      <c r="A66" s="958"/>
      <c r="B66" s="201"/>
      <c r="C66" s="1782" t="s">
        <v>781</v>
      </c>
      <c r="D66" s="1782"/>
      <c r="E66" s="1782"/>
      <c r="F66" s="166">
        <v>634.85299999999995</v>
      </c>
      <c r="G66" s="166">
        <v>0</v>
      </c>
      <c r="H66" s="166">
        <v>0</v>
      </c>
      <c r="I66" s="179">
        <v>634.85299999999995</v>
      </c>
      <c r="J66" s="989"/>
      <c r="K66" s="989"/>
      <c r="L66" s="989"/>
      <c r="M66" s="989"/>
      <c r="N66" s="989"/>
      <c r="O66" s="989"/>
      <c r="P66" s="989"/>
      <c r="Q66" s="989"/>
      <c r="R66" s="989"/>
      <c r="S66" s="989"/>
      <c r="T66" s="989"/>
      <c r="U66" s="989"/>
      <c r="V66" s="989"/>
      <c r="W66" s="989"/>
      <c r="X66" s="989"/>
      <c r="Y66" s="989"/>
      <c r="Z66" s="989"/>
      <c r="AA66" s="989"/>
    </row>
    <row r="67" spans="1:27" ht="25.5" customHeight="1">
      <c r="A67" s="956">
        <v>8</v>
      </c>
      <c r="B67" s="1795" t="s">
        <v>691</v>
      </c>
      <c r="C67" s="1795"/>
      <c r="D67" s="1795"/>
      <c r="E67" s="1795"/>
      <c r="F67" s="171">
        <v>7850.4290000000001</v>
      </c>
      <c r="G67" s="171">
        <v>15038.295</v>
      </c>
      <c r="H67" s="171">
        <v>89.248649999999998</v>
      </c>
      <c r="I67" s="179">
        <v>22977.97265</v>
      </c>
      <c r="J67" s="989"/>
      <c r="K67" s="989"/>
      <c r="L67" s="989"/>
      <c r="M67" s="989"/>
      <c r="N67" s="989"/>
      <c r="O67" s="989"/>
      <c r="P67" s="989"/>
      <c r="Q67" s="989"/>
      <c r="R67" s="989"/>
      <c r="S67" s="989"/>
      <c r="T67" s="989"/>
      <c r="U67" s="989"/>
      <c r="V67" s="989"/>
      <c r="W67" s="989"/>
      <c r="X67" s="989"/>
      <c r="Y67" s="989"/>
      <c r="Z67" s="989"/>
      <c r="AA67" s="989"/>
    </row>
    <row r="68" spans="1:27" ht="25.5" customHeight="1">
      <c r="A68" s="958"/>
      <c r="B68" s="201"/>
      <c r="C68" s="1782" t="s">
        <v>692</v>
      </c>
      <c r="D68" s="1782"/>
      <c r="E68" s="1782"/>
      <c r="F68" s="166">
        <v>3457.6550000000002</v>
      </c>
      <c r="G68" s="166">
        <v>3598.5120000000002</v>
      </c>
      <c r="H68" s="166">
        <v>11.682649999999999</v>
      </c>
      <c r="I68" s="179">
        <v>7067.8496500000001</v>
      </c>
      <c r="J68" s="989"/>
      <c r="K68" s="989"/>
      <c r="L68" s="989"/>
      <c r="M68" s="989"/>
      <c r="N68" s="989"/>
      <c r="O68" s="989"/>
      <c r="P68" s="989"/>
      <c r="Q68" s="989"/>
      <c r="R68" s="989"/>
      <c r="S68" s="989"/>
      <c r="T68" s="989"/>
      <c r="U68" s="989"/>
      <c r="V68" s="989"/>
      <c r="W68" s="989"/>
      <c r="X68" s="989"/>
      <c r="Y68" s="989"/>
      <c r="Z68" s="989"/>
      <c r="AA68" s="989"/>
    </row>
    <row r="69" spans="1:27" ht="25.5" customHeight="1">
      <c r="A69" s="958"/>
      <c r="B69" s="201"/>
      <c r="C69" s="1782" t="s">
        <v>693</v>
      </c>
      <c r="D69" s="1782"/>
      <c r="E69" s="1782"/>
      <c r="F69" s="166">
        <v>1013.664</v>
      </c>
      <c r="G69" s="166">
        <v>658.13699999999994</v>
      </c>
      <c r="H69" s="166">
        <v>76.081000000000003</v>
      </c>
      <c r="I69" s="179">
        <v>1747.8820000000001</v>
      </c>
      <c r="J69" s="989"/>
      <c r="K69" s="989"/>
      <c r="L69" s="989"/>
      <c r="M69" s="989"/>
      <c r="N69" s="989"/>
      <c r="O69" s="989"/>
      <c r="P69" s="989"/>
      <c r="Q69" s="989"/>
      <c r="R69" s="989"/>
      <c r="S69" s="989"/>
      <c r="T69" s="989"/>
      <c r="U69" s="989"/>
      <c r="V69" s="989"/>
      <c r="W69" s="989"/>
      <c r="X69" s="989"/>
      <c r="Y69" s="989"/>
      <c r="Z69" s="989"/>
      <c r="AA69" s="989"/>
    </row>
    <row r="70" spans="1:27" ht="25.5" customHeight="1">
      <c r="A70" s="958"/>
      <c r="B70" s="201"/>
      <c r="C70" s="1782" t="s">
        <v>694</v>
      </c>
      <c r="D70" s="1782"/>
      <c r="E70" s="1782"/>
      <c r="F70" s="166">
        <v>0</v>
      </c>
      <c r="G70" s="166">
        <v>22.643000000000001</v>
      </c>
      <c r="H70" s="166">
        <v>0</v>
      </c>
      <c r="I70" s="179">
        <v>22.643000000000001</v>
      </c>
      <c r="J70" s="989"/>
      <c r="K70" s="989"/>
      <c r="L70" s="989"/>
      <c r="M70" s="989"/>
      <c r="N70" s="989"/>
      <c r="O70" s="989"/>
      <c r="P70" s="989"/>
      <c r="Q70" s="989"/>
      <c r="R70" s="989"/>
      <c r="S70" s="989"/>
      <c r="T70" s="989"/>
      <c r="U70" s="989"/>
      <c r="V70" s="989"/>
      <c r="W70" s="989"/>
      <c r="X70" s="989"/>
      <c r="Y70" s="989"/>
      <c r="Z70" s="989"/>
      <c r="AA70" s="989"/>
    </row>
    <row r="71" spans="1:27" ht="25.5" customHeight="1">
      <c r="A71" s="971"/>
      <c r="B71" s="201"/>
      <c r="C71" s="1782" t="s">
        <v>770</v>
      </c>
      <c r="D71" s="1782"/>
      <c r="E71" s="1782"/>
      <c r="F71" s="165">
        <v>3379.11</v>
      </c>
      <c r="G71" s="165">
        <v>10755.468999999999</v>
      </c>
      <c r="H71" s="165">
        <v>0</v>
      </c>
      <c r="I71" s="179">
        <v>14134.579</v>
      </c>
      <c r="J71" s="989"/>
      <c r="K71" s="989"/>
      <c r="L71" s="989"/>
      <c r="M71" s="989"/>
      <c r="N71" s="989"/>
      <c r="O71" s="989"/>
      <c r="P71" s="989"/>
      <c r="Q71" s="989"/>
      <c r="R71" s="989"/>
      <c r="S71" s="989"/>
      <c r="T71" s="989"/>
      <c r="U71" s="989"/>
      <c r="V71" s="989"/>
      <c r="W71" s="989"/>
      <c r="X71" s="989"/>
      <c r="Y71" s="989"/>
      <c r="Z71" s="989"/>
      <c r="AA71" s="989"/>
    </row>
    <row r="72" spans="1:27">
      <c r="A72" s="971"/>
      <c r="B72" s="972"/>
      <c r="C72" s="1782" t="s">
        <v>252</v>
      </c>
      <c r="D72" s="1782"/>
      <c r="E72" s="1782"/>
      <c r="F72" s="165">
        <v>0</v>
      </c>
      <c r="G72" s="165">
        <v>0</v>
      </c>
      <c r="H72" s="165">
        <v>0</v>
      </c>
      <c r="I72" s="179">
        <v>0</v>
      </c>
      <c r="J72" s="989"/>
      <c r="K72" s="989"/>
      <c r="L72" s="989"/>
      <c r="M72" s="989"/>
      <c r="N72" s="989"/>
      <c r="O72" s="989"/>
      <c r="P72" s="989"/>
      <c r="Q72" s="989"/>
      <c r="R72" s="989"/>
      <c r="S72" s="989"/>
      <c r="T72" s="989"/>
      <c r="U72" s="989"/>
      <c r="V72" s="989"/>
      <c r="W72" s="989"/>
      <c r="X72" s="989"/>
      <c r="Y72" s="989"/>
      <c r="Z72" s="989"/>
      <c r="AA72" s="989"/>
    </row>
    <row r="73" spans="1:27" ht="25.5" customHeight="1">
      <c r="A73" s="971"/>
      <c r="B73" s="972"/>
      <c r="C73" s="1782" t="s">
        <v>696</v>
      </c>
      <c r="D73" s="1782"/>
      <c r="E73" s="1782"/>
      <c r="F73" s="165">
        <v>0</v>
      </c>
      <c r="G73" s="165">
        <v>0</v>
      </c>
      <c r="H73" s="165">
        <v>1.4850000000000001</v>
      </c>
      <c r="I73" s="179">
        <v>1.4850000000000001</v>
      </c>
      <c r="J73" s="989"/>
      <c r="K73" s="989"/>
      <c r="L73" s="989"/>
      <c r="M73" s="989"/>
      <c r="N73" s="989"/>
      <c r="O73" s="989"/>
      <c r="P73" s="989"/>
      <c r="Q73" s="989"/>
      <c r="R73" s="989"/>
      <c r="S73" s="989"/>
      <c r="T73" s="989"/>
      <c r="U73" s="989"/>
      <c r="V73" s="989"/>
      <c r="W73" s="989"/>
      <c r="X73" s="989"/>
      <c r="Y73" s="989"/>
      <c r="Z73" s="989"/>
      <c r="AA73" s="989"/>
    </row>
    <row r="74" spans="1:27" ht="25.5" customHeight="1">
      <c r="A74" s="971"/>
      <c r="B74" s="972"/>
      <c r="C74" s="1782" t="s">
        <v>697</v>
      </c>
      <c r="D74" s="1782"/>
      <c r="E74" s="1782"/>
      <c r="F74" s="165">
        <v>0</v>
      </c>
      <c r="G74" s="165">
        <v>3.5339999999999998</v>
      </c>
      <c r="H74" s="165">
        <v>0</v>
      </c>
      <c r="I74" s="179">
        <v>3.5339999999999998</v>
      </c>
      <c r="J74" s="989"/>
      <c r="K74" s="989"/>
      <c r="L74" s="989"/>
      <c r="M74" s="989"/>
      <c r="N74" s="989"/>
      <c r="O74" s="989"/>
      <c r="P74" s="989"/>
      <c r="Q74" s="989"/>
      <c r="R74" s="989"/>
      <c r="S74" s="989"/>
      <c r="T74" s="989"/>
      <c r="U74" s="989"/>
      <c r="V74" s="989"/>
      <c r="W74" s="989"/>
      <c r="X74" s="989"/>
      <c r="Y74" s="989"/>
      <c r="Z74" s="989"/>
      <c r="AA74" s="989"/>
    </row>
    <row r="75" spans="1:27" ht="13.5" hidden="1" customHeight="1">
      <c r="A75" s="960" t="s">
        <v>253</v>
      </c>
      <c r="B75" s="997"/>
      <c r="C75" s="1797" t="s">
        <v>313</v>
      </c>
      <c r="D75" s="1797"/>
      <c r="E75" s="1797"/>
      <c r="F75" s="180">
        <v>0</v>
      </c>
      <c r="G75" s="180">
        <v>0</v>
      </c>
      <c r="H75" s="180">
        <v>0</v>
      </c>
      <c r="I75" s="999">
        <v>0</v>
      </c>
      <c r="J75" s="989"/>
      <c r="K75" s="989"/>
      <c r="L75" s="989"/>
      <c r="M75" s="989"/>
      <c r="N75" s="989"/>
      <c r="O75" s="989"/>
      <c r="P75" s="989"/>
      <c r="Q75" s="989"/>
      <c r="R75" s="989"/>
      <c r="S75" s="989"/>
      <c r="T75" s="989"/>
      <c r="U75" s="989"/>
      <c r="V75" s="989"/>
      <c r="W75" s="989"/>
      <c r="X75" s="989"/>
      <c r="Y75" s="989"/>
      <c r="Z75" s="989"/>
      <c r="AA75" s="989"/>
    </row>
    <row r="76" spans="1:27" ht="25.5" customHeight="1">
      <c r="A76" s="961">
        <v>9</v>
      </c>
      <c r="B76" s="1774" t="s">
        <v>698</v>
      </c>
      <c r="C76" s="1774"/>
      <c r="D76" s="1774"/>
      <c r="E76" s="1774"/>
      <c r="F76" s="175">
        <v>0</v>
      </c>
      <c r="G76" s="175">
        <v>184.90899999999999</v>
      </c>
      <c r="H76" s="175">
        <v>0</v>
      </c>
      <c r="I76" s="179">
        <v>184.90899999999999</v>
      </c>
      <c r="J76" s="989"/>
      <c r="K76" s="989"/>
      <c r="L76" s="989"/>
      <c r="M76" s="989"/>
      <c r="N76" s="989"/>
      <c r="O76" s="989"/>
      <c r="P76" s="989"/>
      <c r="Q76" s="989"/>
      <c r="R76" s="989"/>
      <c r="S76" s="989"/>
      <c r="T76" s="989"/>
      <c r="U76" s="989"/>
      <c r="V76" s="989"/>
      <c r="W76" s="989"/>
      <c r="X76" s="989"/>
      <c r="Y76" s="989"/>
      <c r="Z76" s="989"/>
      <c r="AA76" s="989"/>
    </row>
    <row r="77" spans="1:27">
      <c r="A77" s="958"/>
      <c r="B77" s="201"/>
      <c r="C77" s="1782" t="s">
        <v>256</v>
      </c>
      <c r="D77" s="1782"/>
      <c r="E77" s="1782"/>
      <c r="F77" s="166">
        <v>0</v>
      </c>
      <c r="G77" s="166">
        <v>0</v>
      </c>
      <c r="H77" s="166">
        <v>0</v>
      </c>
      <c r="I77" s="179">
        <v>0</v>
      </c>
      <c r="J77" s="989"/>
      <c r="K77" s="989"/>
      <c r="L77" s="989"/>
      <c r="M77" s="989"/>
      <c r="N77" s="989"/>
      <c r="O77" s="989"/>
      <c r="P77" s="989"/>
      <c r="Q77" s="989"/>
      <c r="R77" s="989"/>
      <c r="S77" s="989"/>
      <c r="T77" s="989"/>
      <c r="U77" s="989"/>
      <c r="V77" s="989"/>
      <c r="W77" s="989"/>
      <c r="X77" s="989"/>
      <c r="Y77" s="989"/>
      <c r="Z77" s="989"/>
      <c r="AA77" s="989"/>
    </row>
    <row r="78" spans="1:27" ht="25.5" customHeight="1">
      <c r="A78" s="960"/>
      <c r="B78" s="998"/>
      <c r="C78" s="1797" t="s">
        <v>699</v>
      </c>
      <c r="D78" s="1797"/>
      <c r="E78" s="1797"/>
      <c r="F78" s="167">
        <v>0</v>
      </c>
      <c r="G78" s="167">
        <v>184.90899999999999</v>
      </c>
      <c r="H78" s="167">
        <v>0</v>
      </c>
      <c r="I78" s="999">
        <v>184.90899999999999</v>
      </c>
      <c r="J78" s="989"/>
      <c r="K78" s="989"/>
      <c r="L78" s="989"/>
      <c r="M78" s="989"/>
      <c r="N78" s="989"/>
      <c r="O78" s="989"/>
      <c r="P78" s="989"/>
      <c r="Q78" s="989"/>
      <c r="R78" s="989"/>
      <c r="S78" s="989"/>
      <c r="T78" s="989"/>
      <c r="U78" s="989"/>
      <c r="V78" s="989"/>
      <c r="W78" s="989"/>
      <c r="X78" s="989"/>
      <c r="Y78" s="989"/>
      <c r="Z78" s="989"/>
      <c r="AA78" s="989"/>
    </row>
    <row r="79" spans="1:27" ht="25.5" customHeight="1">
      <c r="A79" s="961">
        <v>10</v>
      </c>
      <c r="B79" s="1774" t="s">
        <v>700</v>
      </c>
      <c r="C79" s="1774"/>
      <c r="D79" s="1774"/>
      <c r="E79" s="1774"/>
      <c r="F79" s="175">
        <v>4589.8609999999999</v>
      </c>
      <c r="G79" s="175">
        <v>2207.9025000000001</v>
      </c>
      <c r="H79" s="175">
        <v>79.472999999999999</v>
      </c>
      <c r="I79" s="179">
        <v>6877.2365</v>
      </c>
      <c r="J79" s="989"/>
      <c r="K79" s="989"/>
      <c r="L79" s="989"/>
      <c r="M79" s="989"/>
      <c r="N79" s="989"/>
      <c r="O79" s="989"/>
      <c r="P79" s="989"/>
      <c r="Q79" s="989"/>
      <c r="R79" s="989"/>
      <c r="S79" s="989"/>
      <c r="T79" s="989"/>
      <c r="U79" s="989"/>
      <c r="V79" s="989"/>
      <c r="W79" s="989"/>
      <c r="X79" s="989"/>
      <c r="Y79" s="989"/>
      <c r="Z79" s="989"/>
      <c r="AA79" s="989"/>
    </row>
    <row r="80" spans="1:27" ht="25.5" customHeight="1">
      <c r="A80" s="974"/>
      <c r="B80" s="201"/>
      <c r="C80" s="1782" t="s">
        <v>260</v>
      </c>
      <c r="D80" s="1782"/>
      <c r="E80" s="1782"/>
      <c r="F80" s="166">
        <v>0</v>
      </c>
      <c r="G80" s="166">
        <v>0</v>
      </c>
      <c r="H80" s="166">
        <v>24</v>
      </c>
      <c r="I80" s="179">
        <v>24</v>
      </c>
      <c r="J80" s="989"/>
      <c r="K80" s="989"/>
      <c r="L80" s="989"/>
      <c r="M80" s="989"/>
      <c r="N80" s="989"/>
      <c r="O80" s="989"/>
      <c r="P80" s="989"/>
      <c r="Q80" s="989"/>
      <c r="R80" s="989"/>
      <c r="S80" s="989"/>
      <c r="T80" s="989"/>
      <c r="U80" s="989"/>
      <c r="V80" s="989"/>
      <c r="W80" s="989"/>
      <c r="X80" s="989"/>
      <c r="Y80" s="989"/>
      <c r="Z80" s="989"/>
      <c r="AA80" s="989"/>
    </row>
    <row r="81" spans="1:27" ht="25.5" customHeight="1">
      <c r="A81" s="974"/>
      <c r="B81" s="201"/>
      <c r="C81" s="1782" t="s">
        <v>701</v>
      </c>
      <c r="D81" s="1782"/>
      <c r="E81" s="1782"/>
      <c r="F81" s="166">
        <v>4498.4309999999996</v>
      </c>
      <c r="G81" s="166">
        <v>2157.2705000000001</v>
      </c>
      <c r="H81" s="166">
        <v>55.472999999999999</v>
      </c>
      <c r="I81" s="179">
        <v>6711.1745000000001</v>
      </c>
      <c r="J81" s="989"/>
      <c r="K81" s="989"/>
      <c r="L81" s="989"/>
      <c r="M81" s="989"/>
      <c r="N81" s="989"/>
      <c r="O81" s="989"/>
      <c r="P81" s="989"/>
      <c r="Q81" s="989"/>
      <c r="R81" s="989"/>
      <c r="S81" s="989"/>
      <c r="T81" s="989"/>
      <c r="U81" s="989"/>
      <c r="V81" s="989"/>
      <c r="W81" s="989"/>
      <c r="X81" s="989"/>
      <c r="Y81" s="989"/>
      <c r="Z81" s="989"/>
      <c r="AA81" s="989"/>
    </row>
    <row r="82" spans="1:27" ht="25.5" customHeight="1">
      <c r="A82" s="1003"/>
      <c r="B82" s="998"/>
      <c r="C82" s="1797" t="s">
        <v>702</v>
      </c>
      <c r="D82" s="1797"/>
      <c r="E82" s="1797"/>
      <c r="F82" s="167">
        <v>91.43</v>
      </c>
      <c r="G82" s="167">
        <v>50.631999999999998</v>
      </c>
      <c r="H82" s="167">
        <v>0</v>
      </c>
      <c r="I82" s="179">
        <v>142.06200000000001</v>
      </c>
      <c r="J82" s="989"/>
      <c r="K82" s="989"/>
      <c r="L82" s="989"/>
      <c r="M82" s="989"/>
      <c r="N82" s="989"/>
      <c r="O82" s="989"/>
      <c r="P82" s="989"/>
      <c r="Q82" s="989"/>
      <c r="R82" s="989"/>
      <c r="S82" s="989"/>
      <c r="T82" s="989"/>
      <c r="U82" s="989"/>
      <c r="V82" s="989"/>
      <c r="W82" s="989"/>
      <c r="X82" s="989"/>
      <c r="Y82" s="989"/>
      <c r="Z82" s="989"/>
      <c r="AA82" s="989"/>
    </row>
    <row r="83" spans="1:27" ht="25.5" customHeight="1">
      <c r="A83" s="961">
        <v>11</v>
      </c>
      <c r="B83" s="1774" t="s">
        <v>703</v>
      </c>
      <c r="C83" s="1774"/>
      <c r="D83" s="1774"/>
      <c r="E83" s="1774"/>
      <c r="F83" s="175">
        <v>1053.1089999999999</v>
      </c>
      <c r="G83" s="175">
        <v>534.4514891550001</v>
      </c>
      <c r="H83" s="175">
        <v>65.175300000000007</v>
      </c>
      <c r="I83" s="179">
        <v>1652.735789155</v>
      </c>
      <c r="J83" s="989"/>
      <c r="K83" s="989"/>
      <c r="L83" s="989"/>
      <c r="M83" s="989"/>
      <c r="N83" s="989"/>
      <c r="O83" s="989"/>
      <c r="P83" s="989"/>
      <c r="Q83" s="989"/>
      <c r="R83" s="989"/>
      <c r="S83" s="989"/>
      <c r="T83" s="989"/>
      <c r="U83" s="989"/>
      <c r="V83" s="989"/>
      <c r="W83" s="989"/>
      <c r="X83" s="989"/>
      <c r="Y83" s="989"/>
      <c r="Z83" s="989"/>
      <c r="AA83" s="989"/>
    </row>
    <row r="84" spans="1:27" ht="25.5" customHeight="1">
      <c r="A84" s="958"/>
      <c r="B84" s="201"/>
      <c r="C84" s="1782" t="s">
        <v>704</v>
      </c>
      <c r="D84" s="1782"/>
      <c r="E84" s="1782"/>
      <c r="F84" s="166">
        <v>38.298000000000002</v>
      </c>
      <c r="G84" s="166">
        <v>78.341999999999999</v>
      </c>
      <c r="H84" s="166">
        <v>8.4559999999999996E-2</v>
      </c>
      <c r="I84" s="179">
        <v>116.72456</v>
      </c>
      <c r="J84" s="989"/>
      <c r="K84" s="989"/>
      <c r="L84" s="989"/>
      <c r="M84" s="989"/>
      <c r="N84" s="989"/>
      <c r="O84" s="989"/>
      <c r="P84" s="989"/>
      <c r="Q84" s="989"/>
      <c r="R84" s="989"/>
      <c r="S84" s="989"/>
      <c r="T84" s="989"/>
      <c r="U84" s="989"/>
      <c r="V84" s="989"/>
      <c r="W84" s="989"/>
      <c r="X84" s="989"/>
      <c r="Y84" s="989"/>
      <c r="Z84" s="989"/>
      <c r="AA84" s="989"/>
    </row>
    <row r="85" spans="1:27" ht="25.5" customHeight="1">
      <c r="A85" s="958"/>
      <c r="B85" s="201"/>
      <c r="C85" s="1782" t="s">
        <v>705</v>
      </c>
      <c r="D85" s="1782"/>
      <c r="E85" s="1782"/>
      <c r="F85" s="166">
        <v>33.555999999999997</v>
      </c>
      <c r="G85" s="166">
        <v>46.437211500000004</v>
      </c>
      <c r="H85" s="166">
        <v>1.14279</v>
      </c>
      <c r="I85" s="179">
        <v>81.136001499999992</v>
      </c>
      <c r="J85" s="989"/>
      <c r="K85" s="989"/>
      <c r="L85" s="989"/>
      <c r="M85" s="989"/>
      <c r="N85" s="989"/>
      <c r="O85" s="989"/>
      <c r="P85" s="989"/>
      <c r="Q85" s="989"/>
      <c r="R85" s="989"/>
      <c r="S85" s="989"/>
      <c r="T85" s="989"/>
      <c r="U85" s="989"/>
      <c r="V85" s="989"/>
      <c r="W85" s="989"/>
      <c r="X85" s="989"/>
      <c r="Y85" s="989"/>
      <c r="Z85" s="989"/>
      <c r="AA85" s="989"/>
    </row>
    <row r="86" spans="1:27" ht="25.5" customHeight="1">
      <c r="A86" s="958"/>
      <c r="B86" s="201"/>
      <c r="C86" s="1782" t="s">
        <v>706</v>
      </c>
      <c r="D86" s="1782"/>
      <c r="E86" s="1782"/>
      <c r="F86" s="166">
        <v>955.20899999999995</v>
      </c>
      <c r="G86" s="166">
        <v>361.20129415500003</v>
      </c>
      <c r="H86" s="166">
        <v>63.946949999999994</v>
      </c>
      <c r="I86" s="179">
        <v>1380.357244155</v>
      </c>
      <c r="J86" s="989"/>
      <c r="K86" s="989"/>
      <c r="L86" s="989"/>
      <c r="M86" s="989"/>
      <c r="N86" s="989"/>
      <c r="O86" s="989"/>
      <c r="P86" s="989"/>
      <c r="Q86" s="989"/>
      <c r="R86" s="989"/>
      <c r="S86" s="989"/>
      <c r="T86" s="989"/>
      <c r="U86" s="989"/>
      <c r="V86" s="989"/>
      <c r="W86" s="989"/>
      <c r="X86" s="989"/>
      <c r="Y86" s="989"/>
      <c r="Z86" s="989"/>
      <c r="AA86" s="989"/>
    </row>
    <row r="87" spans="1:27" ht="21" customHeight="1">
      <c r="A87" s="958"/>
      <c r="B87" s="201"/>
      <c r="C87" s="1782" t="s">
        <v>707</v>
      </c>
      <c r="D87" s="1782"/>
      <c r="E87" s="1782"/>
      <c r="F87" s="166">
        <v>0</v>
      </c>
      <c r="G87" s="166">
        <v>6.8470000000000004</v>
      </c>
      <c r="H87" s="166">
        <v>0</v>
      </c>
      <c r="I87" s="179">
        <v>6.8470000000000004</v>
      </c>
      <c r="J87" s="989"/>
      <c r="K87" s="989"/>
      <c r="L87" s="989"/>
      <c r="M87" s="989"/>
      <c r="N87" s="989"/>
      <c r="O87" s="989"/>
      <c r="P87" s="989"/>
      <c r="Q87" s="989"/>
      <c r="R87" s="989"/>
      <c r="S87" s="989"/>
      <c r="T87" s="989"/>
      <c r="U87" s="989"/>
      <c r="V87" s="989"/>
      <c r="W87" s="989"/>
      <c r="X87" s="989"/>
      <c r="Y87" s="989"/>
      <c r="Z87" s="989"/>
      <c r="AA87" s="989"/>
    </row>
    <row r="88" spans="1:27" ht="25.5" customHeight="1">
      <c r="A88" s="971"/>
      <c r="B88" s="972"/>
      <c r="C88" s="1782" t="s">
        <v>708</v>
      </c>
      <c r="D88" s="1782"/>
      <c r="E88" s="1782"/>
      <c r="F88" s="165">
        <v>13.920999999999999</v>
      </c>
      <c r="G88" s="165">
        <v>34.926983499999999</v>
      </c>
      <c r="H88" s="165">
        <v>1E-3</v>
      </c>
      <c r="I88" s="179">
        <v>48.848983500000003</v>
      </c>
      <c r="J88" s="989"/>
      <c r="K88" s="989"/>
      <c r="L88" s="989"/>
      <c r="M88" s="989"/>
      <c r="N88" s="989"/>
      <c r="O88" s="989"/>
      <c r="P88" s="989"/>
      <c r="Q88" s="989"/>
      <c r="R88" s="989"/>
      <c r="S88" s="989"/>
      <c r="T88" s="989"/>
      <c r="U88" s="989"/>
      <c r="V88" s="989"/>
      <c r="W88" s="989"/>
      <c r="X88" s="989"/>
      <c r="Y88" s="989"/>
      <c r="Z88" s="989"/>
      <c r="AA88" s="989"/>
    </row>
    <row r="89" spans="1:27" ht="25.5" customHeight="1">
      <c r="A89" s="971"/>
      <c r="B89" s="972"/>
      <c r="C89" s="1782" t="s">
        <v>709</v>
      </c>
      <c r="D89" s="1782"/>
      <c r="E89" s="1782"/>
      <c r="F89" s="165">
        <v>6.94</v>
      </c>
      <c r="G89" s="165">
        <v>0</v>
      </c>
      <c r="H89" s="165">
        <v>0</v>
      </c>
      <c r="I89" s="179">
        <v>6.94</v>
      </c>
      <c r="J89" s="989"/>
      <c r="K89" s="989"/>
      <c r="L89" s="989"/>
      <c r="M89" s="989"/>
      <c r="N89" s="989"/>
      <c r="O89" s="989"/>
      <c r="P89" s="989"/>
      <c r="Q89" s="989"/>
      <c r="R89" s="989"/>
      <c r="S89" s="989"/>
      <c r="T89" s="989"/>
      <c r="U89" s="989"/>
      <c r="V89" s="989"/>
      <c r="W89" s="989"/>
      <c r="X89" s="989"/>
      <c r="Y89" s="989"/>
      <c r="Z89" s="989"/>
      <c r="AA89" s="989"/>
    </row>
    <row r="90" spans="1:27" ht="25.5" customHeight="1">
      <c r="A90" s="1004"/>
      <c r="B90" s="1005"/>
      <c r="C90" s="1782" t="s">
        <v>710</v>
      </c>
      <c r="D90" s="1782"/>
      <c r="E90" s="1782"/>
      <c r="F90" s="180">
        <v>5.1849999999999996</v>
      </c>
      <c r="G90" s="180">
        <v>6.6970000000000001</v>
      </c>
      <c r="H90" s="180">
        <v>0</v>
      </c>
      <c r="I90" s="179">
        <v>11.882</v>
      </c>
      <c r="J90" s="989"/>
      <c r="K90" s="989"/>
      <c r="L90" s="989"/>
      <c r="M90" s="989"/>
      <c r="N90" s="989"/>
      <c r="O90" s="989"/>
      <c r="P90" s="989"/>
      <c r="Q90" s="989"/>
      <c r="R90" s="989"/>
      <c r="S90" s="989"/>
      <c r="T90" s="989"/>
      <c r="U90" s="989"/>
      <c r="V90" s="989"/>
      <c r="W90" s="989"/>
      <c r="X90" s="989"/>
      <c r="Y90" s="989"/>
      <c r="Z90" s="989"/>
      <c r="AA90" s="989"/>
    </row>
    <row r="91" spans="1:27" ht="25.5" customHeight="1">
      <c r="A91" s="961">
        <v>12</v>
      </c>
      <c r="B91" s="1774" t="s">
        <v>356</v>
      </c>
      <c r="C91" s="1774"/>
      <c r="D91" s="1774"/>
      <c r="E91" s="1774"/>
      <c r="F91" s="175">
        <v>2057.473</v>
      </c>
      <c r="G91" s="175">
        <v>695.90463649999867</v>
      </c>
      <c r="H91" s="175">
        <v>70.763970000000143</v>
      </c>
      <c r="I91" s="179">
        <v>2824.1416064999989</v>
      </c>
      <c r="J91" s="989"/>
      <c r="K91" s="989"/>
      <c r="L91" s="989"/>
      <c r="M91" s="989"/>
      <c r="N91" s="989"/>
      <c r="O91" s="989"/>
      <c r="P91" s="989"/>
      <c r="Q91" s="989"/>
      <c r="R91" s="989"/>
      <c r="S91" s="989"/>
      <c r="T91" s="989"/>
      <c r="U91" s="989"/>
      <c r="V91" s="989"/>
      <c r="W91" s="989"/>
      <c r="X91" s="989"/>
      <c r="Y91" s="989"/>
      <c r="Z91" s="989"/>
      <c r="AA91" s="989"/>
    </row>
    <row r="92" spans="1:27" ht="25.5" customHeight="1">
      <c r="A92" s="958"/>
      <c r="B92" s="201"/>
      <c r="C92" s="1782" t="s">
        <v>711</v>
      </c>
      <c r="D92" s="1782"/>
      <c r="E92" s="1782"/>
      <c r="F92" s="166">
        <v>2.823</v>
      </c>
      <c r="G92" s="166">
        <v>6.6111265000000001</v>
      </c>
      <c r="H92" s="166">
        <v>6.6409999999999997E-2</v>
      </c>
      <c r="I92" s="179">
        <v>9.5005365000000008</v>
      </c>
      <c r="J92" s="989"/>
      <c r="K92" s="989"/>
      <c r="L92" s="989"/>
      <c r="M92" s="989"/>
      <c r="N92" s="989"/>
      <c r="O92" s="989"/>
      <c r="P92" s="989"/>
      <c r="Q92" s="989"/>
      <c r="R92" s="989"/>
      <c r="S92" s="989"/>
      <c r="T92" s="989"/>
      <c r="U92" s="989"/>
      <c r="V92" s="989"/>
      <c r="W92" s="989"/>
      <c r="X92" s="989"/>
      <c r="Y92" s="989"/>
      <c r="Z92" s="989"/>
      <c r="AA92" s="989"/>
    </row>
    <row r="93" spans="1:27" ht="25.5" customHeight="1">
      <c r="A93" s="958"/>
      <c r="B93" s="201"/>
      <c r="C93" s="1782" t="s">
        <v>712</v>
      </c>
      <c r="D93" s="1782"/>
      <c r="E93" s="1782"/>
      <c r="F93" s="166">
        <v>1064.5920000000001</v>
      </c>
      <c r="G93" s="166">
        <v>412.5955106699987</v>
      </c>
      <c r="H93" s="166">
        <v>53.019830000000148</v>
      </c>
      <c r="I93" s="179">
        <v>1530.207340669999</v>
      </c>
      <c r="J93" s="989"/>
      <c r="K93" s="989"/>
      <c r="L93" s="989"/>
      <c r="M93" s="989"/>
      <c r="N93" s="989"/>
      <c r="O93" s="989"/>
      <c r="P93" s="989"/>
      <c r="Q93" s="989"/>
      <c r="R93" s="989"/>
      <c r="S93" s="989"/>
      <c r="T93" s="989"/>
      <c r="U93" s="989"/>
      <c r="V93" s="989"/>
      <c r="W93" s="989"/>
      <c r="X93" s="989"/>
      <c r="Y93" s="989"/>
      <c r="Z93" s="989"/>
      <c r="AA93" s="989"/>
    </row>
    <row r="94" spans="1:27" ht="25.5" customHeight="1">
      <c r="A94" s="1004"/>
      <c r="B94" s="1005"/>
      <c r="C94" s="1797" t="s">
        <v>713</v>
      </c>
      <c r="D94" s="1797"/>
      <c r="E94" s="1797"/>
      <c r="F94" s="180">
        <v>990.05799999999999</v>
      </c>
      <c r="G94" s="180">
        <v>276.69799933000002</v>
      </c>
      <c r="H94" s="180">
        <v>17.67773</v>
      </c>
      <c r="I94" s="179">
        <v>1284.43372933</v>
      </c>
      <c r="J94" s="989"/>
      <c r="K94" s="989"/>
      <c r="L94" s="989"/>
      <c r="M94" s="989"/>
      <c r="N94" s="989"/>
      <c r="O94" s="989"/>
      <c r="P94" s="989"/>
      <c r="Q94" s="989"/>
      <c r="R94" s="989"/>
      <c r="S94" s="989"/>
      <c r="T94" s="989"/>
      <c r="U94" s="989"/>
      <c r="V94" s="989"/>
      <c r="W94" s="989"/>
      <c r="X94" s="989"/>
      <c r="Y94" s="989"/>
      <c r="Z94" s="989"/>
      <c r="AA94" s="989"/>
    </row>
    <row r="95" spans="1:27" ht="25.5" customHeight="1">
      <c r="A95" s="961">
        <v>13</v>
      </c>
      <c r="B95" s="1774" t="s">
        <v>714</v>
      </c>
      <c r="C95" s="1774"/>
      <c r="D95" s="1774"/>
      <c r="E95" s="1774"/>
      <c r="F95" s="175">
        <v>590.08000000000004</v>
      </c>
      <c r="G95" s="175">
        <v>84.782309999999995</v>
      </c>
      <c r="H95" s="175">
        <v>8.3761700000000001</v>
      </c>
      <c r="I95" s="179">
        <v>683.2384800000001</v>
      </c>
      <c r="J95" s="989"/>
      <c r="K95" s="989"/>
      <c r="L95" s="989"/>
      <c r="M95" s="989"/>
      <c r="N95" s="989"/>
      <c r="O95" s="989"/>
      <c r="P95" s="989"/>
      <c r="Q95" s="989"/>
      <c r="R95" s="989"/>
      <c r="S95" s="989"/>
      <c r="T95" s="989"/>
      <c r="U95" s="989"/>
      <c r="V95" s="989"/>
      <c r="W95" s="989"/>
      <c r="X95" s="989"/>
      <c r="Y95" s="989"/>
      <c r="Z95" s="989"/>
      <c r="AA95" s="989"/>
    </row>
    <row r="96" spans="1:27" ht="25.5" customHeight="1" thickBot="1">
      <c r="A96" s="958"/>
      <c r="B96" s="201"/>
      <c r="C96" s="1782" t="s">
        <v>715</v>
      </c>
      <c r="D96" s="1782"/>
      <c r="E96" s="1782"/>
      <c r="F96" s="166">
        <v>590.08000000000004</v>
      </c>
      <c r="G96" s="166">
        <v>84.782309999999995</v>
      </c>
      <c r="H96" s="166">
        <v>8.3761700000000001</v>
      </c>
      <c r="I96" s="179">
        <v>683.2384800000001</v>
      </c>
      <c r="J96" s="989"/>
      <c r="K96" s="989"/>
      <c r="L96" s="989"/>
      <c r="M96" s="989"/>
      <c r="N96" s="989"/>
      <c r="O96" s="989"/>
      <c r="P96" s="989"/>
      <c r="Q96" s="989"/>
      <c r="R96" s="989"/>
      <c r="S96" s="989"/>
      <c r="T96" s="989"/>
      <c r="U96" s="989"/>
      <c r="V96" s="989"/>
      <c r="W96" s="989"/>
      <c r="X96" s="989"/>
      <c r="Y96" s="989"/>
      <c r="Z96" s="989"/>
      <c r="AA96" s="989"/>
    </row>
    <row r="97" spans="1:50" ht="25.5" customHeight="1">
      <c r="A97" s="956">
        <v>14</v>
      </c>
      <c r="B97" s="1795" t="s">
        <v>499</v>
      </c>
      <c r="C97" s="1795"/>
      <c r="D97" s="1795"/>
      <c r="E97" s="1795"/>
      <c r="F97" s="171">
        <v>17997.742999999999</v>
      </c>
      <c r="G97" s="171">
        <v>10092.7176221848</v>
      </c>
      <c r="H97" s="171">
        <v>3771.3810199999998</v>
      </c>
      <c r="I97" s="179">
        <v>31861.841642184798</v>
      </c>
      <c r="J97" s="989"/>
      <c r="K97" s="989"/>
      <c r="L97" s="989"/>
      <c r="M97" s="989"/>
      <c r="N97" s="989"/>
      <c r="O97" s="989"/>
      <c r="P97" s="989"/>
      <c r="Q97" s="989"/>
      <c r="R97" s="989"/>
      <c r="S97" s="989"/>
      <c r="T97" s="989"/>
      <c r="U97" s="989"/>
      <c r="V97" s="989"/>
      <c r="W97" s="989"/>
      <c r="X97" s="989"/>
      <c r="Y97" s="989"/>
      <c r="Z97" s="989"/>
      <c r="AA97" s="989"/>
    </row>
    <row r="98" spans="1:50" ht="25.5" customHeight="1">
      <c r="A98" s="958"/>
      <c r="B98" s="201"/>
      <c r="C98" s="1782" t="s">
        <v>378</v>
      </c>
      <c r="D98" s="1782"/>
      <c r="E98" s="1782"/>
      <c r="F98" s="166">
        <v>8762.5040000000008</v>
      </c>
      <c r="G98" s="166">
        <v>8508.4678839999997</v>
      </c>
      <c r="H98" s="166">
        <v>4733.9174000000003</v>
      </c>
      <c r="I98" s="179">
        <v>22004.889284000001</v>
      </c>
      <c r="J98" s="989"/>
      <c r="K98" s="989"/>
      <c r="L98" s="989"/>
      <c r="M98" s="989"/>
      <c r="N98" s="989"/>
      <c r="O98" s="989"/>
      <c r="P98" s="989"/>
      <c r="Q98" s="989"/>
      <c r="R98" s="989"/>
      <c r="S98" s="989"/>
      <c r="T98" s="989"/>
      <c r="U98" s="989"/>
      <c r="V98" s="989"/>
      <c r="W98" s="989"/>
      <c r="X98" s="989"/>
      <c r="Y98" s="989"/>
      <c r="Z98" s="989"/>
      <c r="AA98" s="989"/>
    </row>
    <row r="99" spans="1:50" ht="25.5" customHeight="1">
      <c r="A99" s="958"/>
      <c r="B99" s="201"/>
      <c r="C99" s="1782" t="s">
        <v>379</v>
      </c>
      <c r="D99" s="1782"/>
      <c r="E99" s="1782"/>
      <c r="F99" s="166">
        <v>5925.3530000000001</v>
      </c>
      <c r="G99" s="166">
        <v>1623.91752077</v>
      </c>
      <c r="H99" s="166">
        <v>101.24625</v>
      </c>
      <c r="I99" s="179">
        <v>7650.5167707700002</v>
      </c>
      <c r="J99" s="989"/>
      <c r="K99" s="989"/>
      <c r="L99" s="989"/>
      <c r="M99" s="989"/>
      <c r="N99" s="989"/>
      <c r="O99" s="989"/>
      <c r="P99" s="989"/>
      <c r="Q99" s="989"/>
      <c r="R99" s="989"/>
      <c r="S99" s="989"/>
      <c r="T99" s="989"/>
      <c r="U99" s="989"/>
      <c r="V99" s="989"/>
      <c r="W99" s="989"/>
      <c r="X99" s="989"/>
      <c r="Y99" s="989"/>
      <c r="Z99" s="989"/>
      <c r="AA99" s="989"/>
    </row>
    <row r="100" spans="1:50" ht="25.5" customHeight="1">
      <c r="A100" s="958"/>
      <c r="B100" s="201"/>
      <c r="C100" s="1782" t="s">
        <v>716</v>
      </c>
      <c r="D100" s="1782"/>
      <c r="E100" s="1782"/>
      <c r="F100" s="166">
        <v>3279.4279999999999</v>
      </c>
      <c r="G100" s="166">
        <v>518.90200000000004</v>
      </c>
      <c r="H100" s="166">
        <v>-869.077</v>
      </c>
      <c r="I100" s="179">
        <v>2929.2530000000002</v>
      </c>
      <c r="J100" s="989"/>
      <c r="K100" s="989"/>
      <c r="L100" s="989"/>
      <c r="M100" s="989"/>
      <c r="N100" s="989"/>
      <c r="O100" s="989"/>
      <c r="P100" s="989"/>
      <c r="Q100" s="989"/>
      <c r="R100" s="989"/>
      <c r="S100" s="989"/>
      <c r="T100" s="989"/>
      <c r="U100" s="989"/>
      <c r="V100" s="989"/>
      <c r="W100" s="989"/>
      <c r="X100" s="989"/>
      <c r="Y100" s="989"/>
      <c r="Z100" s="989"/>
      <c r="AA100" s="989"/>
    </row>
    <row r="101" spans="1:50" ht="25.5" customHeight="1">
      <c r="A101" s="974"/>
      <c r="B101" s="201"/>
      <c r="C101" s="1782" t="s">
        <v>380</v>
      </c>
      <c r="D101" s="1782"/>
      <c r="E101" s="1782"/>
      <c r="F101" s="166">
        <v>30.457999999999998</v>
      </c>
      <c r="G101" s="166">
        <v>5.5720000000000001</v>
      </c>
      <c r="H101" s="166">
        <v>14.258459999999999</v>
      </c>
      <c r="I101" s="179">
        <v>50.288460000000001</v>
      </c>
      <c r="J101" s="989"/>
      <c r="K101" s="989"/>
      <c r="L101" s="989"/>
      <c r="M101" s="989"/>
      <c r="N101" s="989"/>
      <c r="O101" s="989"/>
      <c r="P101" s="989"/>
      <c r="Q101" s="989"/>
      <c r="R101" s="989"/>
      <c r="S101" s="989"/>
      <c r="T101" s="989"/>
      <c r="U101" s="989"/>
      <c r="V101" s="989"/>
      <c r="W101" s="989"/>
      <c r="X101" s="989"/>
      <c r="Y101" s="989"/>
      <c r="Z101" s="989"/>
      <c r="AA101" s="989"/>
    </row>
    <row r="102" spans="1:50" ht="25.5" hidden="1" customHeight="1" thickBot="1">
      <c r="A102" s="958"/>
      <c r="B102" s="201"/>
      <c r="C102" s="1782" t="s">
        <v>263</v>
      </c>
      <c r="D102" s="1782"/>
      <c r="E102" s="1782"/>
      <c r="F102" s="166">
        <v>0</v>
      </c>
      <c r="G102" s="166">
        <v>0</v>
      </c>
      <c r="H102" s="166">
        <v>0</v>
      </c>
      <c r="I102" s="179">
        <v>0</v>
      </c>
      <c r="J102" s="989"/>
      <c r="K102" s="989"/>
      <c r="L102" s="989"/>
      <c r="M102" s="989"/>
      <c r="N102" s="989"/>
      <c r="O102" s="989"/>
      <c r="P102" s="989"/>
      <c r="Q102" s="989"/>
      <c r="R102" s="989"/>
      <c r="S102" s="989"/>
      <c r="T102" s="989"/>
      <c r="U102" s="989"/>
      <c r="V102" s="989"/>
      <c r="W102" s="989"/>
      <c r="X102" s="989"/>
      <c r="Y102" s="989"/>
      <c r="Z102" s="989"/>
      <c r="AA102" s="989"/>
    </row>
    <row r="103" spans="1:50" ht="25.5" customHeight="1" thickBot="1">
      <c r="A103" s="960"/>
      <c r="B103" s="998"/>
      <c r="C103" s="1797" t="s">
        <v>717</v>
      </c>
      <c r="D103" s="1797"/>
      <c r="E103" s="1797"/>
      <c r="F103" s="167">
        <v>0</v>
      </c>
      <c r="G103" s="167">
        <v>-564.14178258519996</v>
      </c>
      <c r="H103" s="167">
        <v>-208.96409000000003</v>
      </c>
      <c r="I103" s="999">
        <v>-773.10587258520002</v>
      </c>
      <c r="J103" s="989"/>
      <c r="K103" s="989"/>
      <c r="L103" s="989"/>
      <c r="M103" s="989"/>
      <c r="N103" s="989"/>
      <c r="O103" s="989"/>
      <c r="P103" s="989"/>
      <c r="Q103" s="989"/>
      <c r="R103" s="989"/>
      <c r="S103" s="989"/>
      <c r="T103" s="989"/>
      <c r="U103" s="989"/>
      <c r="V103" s="989"/>
      <c r="W103" s="989"/>
      <c r="X103" s="989"/>
      <c r="Y103" s="989"/>
      <c r="Z103" s="989"/>
      <c r="AA103" s="989"/>
    </row>
    <row r="104" spans="1:50" ht="25.5" customHeight="1" thickBot="1">
      <c r="A104" s="985">
        <v>15</v>
      </c>
      <c r="B104" s="1790" t="s">
        <v>718</v>
      </c>
      <c r="C104" s="1790" t="s">
        <v>264</v>
      </c>
      <c r="D104" s="1790"/>
      <c r="E104" s="1790"/>
      <c r="F104" s="161">
        <v>1442.2280000000001</v>
      </c>
      <c r="G104" s="161">
        <v>246.66900000000001</v>
      </c>
      <c r="H104" s="161">
        <v>32.167999999999999</v>
      </c>
      <c r="I104" s="1002">
        <v>1721.0650000000001</v>
      </c>
      <c r="J104" s="989"/>
      <c r="K104" s="989"/>
      <c r="L104" s="989"/>
      <c r="M104" s="989"/>
      <c r="N104" s="989"/>
      <c r="O104" s="989"/>
      <c r="P104" s="989"/>
      <c r="Q104" s="989"/>
      <c r="R104" s="989"/>
      <c r="S104" s="989"/>
      <c r="T104" s="989"/>
      <c r="U104" s="989"/>
      <c r="V104" s="989"/>
      <c r="W104" s="989"/>
      <c r="X104" s="989"/>
      <c r="Y104" s="989"/>
      <c r="Z104" s="989"/>
      <c r="AA104" s="989"/>
    </row>
    <row r="105" spans="1:50" ht="25.5" customHeight="1" thickBot="1">
      <c r="A105" s="985">
        <v>16</v>
      </c>
      <c r="B105" s="1790" t="s">
        <v>384</v>
      </c>
      <c r="C105" s="1790"/>
      <c r="D105" s="1790"/>
      <c r="E105" s="1790"/>
      <c r="F105" s="161">
        <v>189473.01199999999</v>
      </c>
      <c r="G105" s="161">
        <v>87961.857046369812</v>
      </c>
      <c r="H105" s="161">
        <v>10397.626120000001</v>
      </c>
      <c r="I105" s="1002">
        <v>287832.49516636977</v>
      </c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</row>
    <row r="106" spans="1:50">
      <c r="B106" s="199"/>
      <c r="C106" s="199"/>
      <c r="D106" s="199"/>
      <c r="E106" s="199"/>
    </row>
    <row r="107" spans="1:50" ht="14.25">
      <c r="A107" s="987" t="s">
        <v>265</v>
      </c>
      <c r="B107" s="199"/>
      <c r="C107" s="199"/>
      <c r="D107" s="199"/>
      <c r="E107" s="199"/>
    </row>
    <row r="108" spans="1:50">
      <c r="B108" s="199"/>
      <c r="C108" s="199"/>
      <c r="D108" s="199"/>
      <c r="E108" s="199"/>
    </row>
  </sheetData>
  <mergeCells count="103">
    <mergeCell ref="A2:I2"/>
    <mergeCell ref="H4:I4"/>
    <mergeCell ref="B5:E5"/>
    <mergeCell ref="B6:E6"/>
    <mergeCell ref="C7:E7"/>
    <mergeCell ref="B8:E8"/>
    <mergeCell ref="B9:E9"/>
    <mergeCell ref="C18:E18"/>
    <mergeCell ref="C21:E21"/>
    <mergeCell ref="C10:E10"/>
    <mergeCell ref="C12:E12"/>
    <mergeCell ref="C13:E13"/>
    <mergeCell ref="C14:E14"/>
    <mergeCell ref="C15:E15"/>
    <mergeCell ref="C16:E16"/>
    <mergeCell ref="B17:E17"/>
    <mergeCell ref="C11:E11"/>
    <mergeCell ref="C19:E19"/>
    <mergeCell ref="C20:E20"/>
    <mergeCell ref="C34:E34"/>
    <mergeCell ref="C35:E35"/>
    <mergeCell ref="C36:E36"/>
    <mergeCell ref="C37:E37"/>
    <mergeCell ref="C46:E46"/>
    <mergeCell ref="C22:E22"/>
    <mergeCell ref="C23:E23"/>
    <mergeCell ref="C24:E24"/>
    <mergeCell ref="C25:E25"/>
    <mergeCell ref="C27:E27"/>
    <mergeCell ref="C28:E28"/>
    <mergeCell ref="C26:E26"/>
    <mergeCell ref="C48:E48"/>
    <mergeCell ref="C49:E49"/>
    <mergeCell ref="C50:E50"/>
    <mergeCell ref="C51:E51"/>
    <mergeCell ref="C52:E52"/>
    <mergeCell ref="C53:E53"/>
    <mergeCell ref="C62:E62"/>
    <mergeCell ref="C29:E29"/>
    <mergeCell ref="C38:E38"/>
    <mergeCell ref="C55:E55"/>
    <mergeCell ref="C56:E56"/>
    <mergeCell ref="C39:E39"/>
    <mergeCell ref="C40:E40"/>
    <mergeCell ref="C41:E41"/>
    <mergeCell ref="C42:E42"/>
    <mergeCell ref="C43:E43"/>
    <mergeCell ref="C44:E44"/>
    <mergeCell ref="C45:E45"/>
    <mergeCell ref="C54:E54"/>
    <mergeCell ref="B47:E47"/>
    <mergeCell ref="B30:E30"/>
    <mergeCell ref="C31:E31"/>
    <mergeCell ref="C32:E32"/>
    <mergeCell ref="C33:E33"/>
    <mergeCell ref="C69:E69"/>
    <mergeCell ref="C70:E70"/>
    <mergeCell ref="C71:E71"/>
    <mergeCell ref="C72:E72"/>
    <mergeCell ref="C73:E73"/>
    <mergeCell ref="C57:E57"/>
    <mergeCell ref="C58:E58"/>
    <mergeCell ref="C59:E59"/>
    <mergeCell ref="C60:E60"/>
    <mergeCell ref="C61:E61"/>
    <mergeCell ref="C63:E63"/>
    <mergeCell ref="B64:E64"/>
    <mergeCell ref="C84:E84"/>
    <mergeCell ref="C85:E85"/>
    <mergeCell ref="C86:E86"/>
    <mergeCell ref="C87:E87"/>
    <mergeCell ref="C88:E88"/>
    <mergeCell ref="C89:E89"/>
    <mergeCell ref="C98:E98"/>
    <mergeCell ref="C90:E90"/>
    <mergeCell ref="C65:E65"/>
    <mergeCell ref="C74:E74"/>
    <mergeCell ref="B91:E91"/>
    <mergeCell ref="C92:E92"/>
    <mergeCell ref="C75:E75"/>
    <mergeCell ref="B76:E76"/>
    <mergeCell ref="C77:E77"/>
    <mergeCell ref="C78:E78"/>
    <mergeCell ref="B79:E79"/>
    <mergeCell ref="C80:E80"/>
    <mergeCell ref="C81:E81"/>
    <mergeCell ref="C82:E82"/>
    <mergeCell ref="B83:E83"/>
    <mergeCell ref="C66:E66"/>
    <mergeCell ref="B67:E67"/>
    <mergeCell ref="C68:E68"/>
    <mergeCell ref="C102:E102"/>
    <mergeCell ref="C103:E103"/>
    <mergeCell ref="B104:E104"/>
    <mergeCell ref="B105:E105"/>
    <mergeCell ref="C93:E93"/>
    <mergeCell ref="C94:E94"/>
    <mergeCell ref="B95:E95"/>
    <mergeCell ref="C96:E96"/>
    <mergeCell ref="B97:E97"/>
    <mergeCell ref="C99:E99"/>
    <mergeCell ref="C100:E100"/>
    <mergeCell ref="C101:E101"/>
  </mergeCells>
  <pageMargins left="0.75" right="0.75" top="1" bottom="1" header="0.5" footer="0.5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289"/>
  <sheetViews>
    <sheetView workbookViewId="0">
      <selection activeCell="A2" sqref="A2:I2"/>
    </sheetView>
  </sheetViews>
  <sheetFormatPr defaultRowHeight="12.75"/>
  <cols>
    <col min="1" max="1" width="5" style="917" customWidth="1"/>
    <col min="2" max="2" width="1.25" style="159" customWidth="1"/>
    <col min="3" max="3" width="1.875" style="159" customWidth="1"/>
    <col min="4" max="4" width="2.125" style="159" customWidth="1"/>
    <col min="5" max="5" width="47.125" style="159" customWidth="1"/>
    <col min="6" max="6" width="12.125" style="160" customWidth="1"/>
    <col min="7" max="8" width="11" style="160" customWidth="1"/>
    <col min="9" max="9" width="12.125" style="160" customWidth="1"/>
    <col min="10" max="38" width="9" style="160"/>
    <col min="39" max="16384" width="9" style="159"/>
  </cols>
  <sheetData>
    <row r="2" spans="1:38" ht="12.75" customHeight="1">
      <c r="A2" s="1744" t="s">
        <v>785</v>
      </c>
      <c r="B2" s="1744"/>
      <c r="C2" s="1744"/>
      <c r="D2" s="1744"/>
      <c r="E2" s="1744"/>
      <c r="F2" s="1744"/>
      <c r="G2" s="1744"/>
      <c r="H2" s="1744"/>
      <c r="I2" s="1744"/>
    </row>
    <row r="4" spans="1:38" ht="13.5" thickBot="1">
      <c r="F4" s="159"/>
      <c r="G4" s="159"/>
      <c r="H4" s="1792" t="s">
        <v>385</v>
      </c>
      <c r="I4" s="1792"/>
    </row>
    <row r="5" spans="1:38" ht="26.25" thickBot="1">
      <c r="A5" s="952" t="s">
        <v>289</v>
      </c>
      <c r="B5" s="1793" t="s">
        <v>505</v>
      </c>
      <c r="C5" s="1794"/>
      <c r="D5" s="1794"/>
      <c r="E5" s="1794"/>
      <c r="F5" s="953" t="s">
        <v>5</v>
      </c>
      <c r="G5" s="953" t="s">
        <v>324</v>
      </c>
      <c r="H5" s="954" t="s">
        <v>325</v>
      </c>
      <c r="I5" s="955" t="s">
        <v>8</v>
      </c>
    </row>
    <row r="6" spans="1:38" s="164" customFormat="1">
      <c r="A6" s="956">
        <v>1</v>
      </c>
      <c r="B6" s="1795" t="s">
        <v>408</v>
      </c>
      <c r="C6" s="1795"/>
      <c r="D6" s="1795"/>
      <c r="E6" s="1796"/>
      <c r="F6" s="171">
        <v>23721.077000000001</v>
      </c>
      <c r="G6" s="171">
        <v>9727.0299899999864</v>
      </c>
      <c r="H6" s="957">
        <v>1225.598</v>
      </c>
      <c r="I6" s="172">
        <v>34673.704989999984</v>
      </c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</row>
    <row r="7" spans="1:38">
      <c r="A7" s="958"/>
      <c r="B7" s="1780" t="s">
        <v>12</v>
      </c>
      <c r="C7" s="1781"/>
      <c r="D7" s="1781"/>
      <c r="E7" s="1781"/>
      <c r="F7" s="166">
        <v>12597.641</v>
      </c>
      <c r="G7" s="166">
        <v>4974.3055799999875</v>
      </c>
      <c r="H7" s="959">
        <v>927.30700000000002</v>
      </c>
      <c r="I7" s="176">
        <v>18499.253579999986</v>
      </c>
    </row>
    <row r="8" spans="1:38">
      <c r="A8" s="958"/>
      <c r="B8" s="1780" t="s">
        <v>14</v>
      </c>
      <c r="C8" s="1781"/>
      <c r="D8" s="1781"/>
      <c r="E8" s="1781"/>
      <c r="F8" s="166">
        <v>2081.2890000000002</v>
      </c>
      <c r="G8" s="166">
        <v>792.37888999999961</v>
      </c>
      <c r="H8" s="959">
        <v>111.973</v>
      </c>
      <c r="I8" s="176">
        <v>2985.6408899999997</v>
      </c>
    </row>
    <row r="9" spans="1:38">
      <c r="A9" s="958"/>
      <c r="B9" s="1780" t="s">
        <v>506</v>
      </c>
      <c r="C9" s="1781"/>
      <c r="D9" s="1781"/>
      <c r="E9" s="1781"/>
      <c r="F9" s="166">
        <v>0.19900000000000001</v>
      </c>
      <c r="G9" s="166">
        <v>0.51366999999999996</v>
      </c>
      <c r="H9" s="959">
        <v>0</v>
      </c>
      <c r="I9" s="176">
        <v>0.71266999999999991</v>
      </c>
    </row>
    <row r="10" spans="1:38">
      <c r="A10" s="958"/>
      <c r="B10" s="1780" t="s">
        <v>23</v>
      </c>
      <c r="C10" s="1781"/>
      <c r="D10" s="1781"/>
      <c r="E10" s="1781"/>
      <c r="F10" s="166">
        <v>6.7720000000000002</v>
      </c>
      <c r="G10" s="166">
        <v>10.37374</v>
      </c>
      <c r="H10" s="959">
        <v>0.65100000000000002</v>
      </c>
      <c r="I10" s="176">
        <v>17.796739999999996</v>
      </c>
    </row>
    <row r="11" spans="1:38" ht="27.75" customHeight="1">
      <c r="A11" s="960"/>
      <c r="B11" s="1780" t="s">
        <v>507</v>
      </c>
      <c r="C11" s="1781"/>
      <c r="D11" s="1781"/>
      <c r="E11" s="1781"/>
      <c r="F11" s="166">
        <v>9035.1759999999995</v>
      </c>
      <c r="G11" s="166">
        <v>3949.45811</v>
      </c>
      <c r="H11" s="959">
        <v>185.667</v>
      </c>
      <c r="I11" s="176">
        <v>13170.301109999999</v>
      </c>
    </row>
    <row r="12" spans="1:38" s="164" customFormat="1">
      <c r="A12" s="961">
        <v>2</v>
      </c>
      <c r="B12" s="1774" t="s">
        <v>508</v>
      </c>
      <c r="C12" s="1774"/>
      <c r="D12" s="1774"/>
      <c r="E12" s="1775"/>
      <c r="F12" s="175">
        <v>445.964</v>
      </c>
      <c r="G12" s="175">
        <v>184.08500000000001</v>
      </c>
      <c r="H12" s="962">
        <v>0</v>
      </c>
      <c r="I12" s="176">
        <v>630.04899999999998</v>
      </c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</row>
    <row r="13" spans="1:38" ht="27" customHeight="1">
      <c r="A13" s="958"/>
      <c r="B13" s="1780" t="s">
        <v>509</v>
      </c>
      <c r="C13" s="1781"/>
      <c r="D13" s="1781"/>
      <c r="E13" s="1781"/>
      <c r="F13" s="166">
        <v>121.51900000000001</v>
      </c>
      <c r="G13" s="166">
        <v>8.4589999999999996</v>
      </c>
      <c r="H13" s="959">
        <v>0</v>
      </c>
      <c r="I13" s="176">
        <v>129.97800000000001</v>
      </c>
    </row>
    <row r="14" spans="1:38" ht="27" customHeight="1">
      <c r="A14" s="958"/>
      <c r="B14" s="1780" t="s">
        <v>510</v>
      </c>
      <c r="C14" s="1781"/>
      <c r="D14" s="1781"/>
      <c r="E14" s="1781"/>
      <c r="F14" s="166">
        <v>78.27</v>
      </c>
      <c r="G14" s="166">
        <v>175.626</v>
      </c>
      <c r="H14" s="959">
        <v>0</v>
      </c>
      <c r="I14" s="176">
        <v>253.89599999999999</v>
      </c>
    </row>
    <row r="15" spans="1:38" ht="27" customHeight="1">
      <c r="A15" s="958"/>
      <c r="B15" s="1780" t="s">
        <v>511</v>
      </c>
      <c r="C15" s="1781"/>
      <c r="D15" s="1781"/>
      <c r="E15" s="1781"/>
      <c r="F15" s="166">
        <v>246.17500000000001</v>
      </c>
      <c r="G15" s="166">
        <v>0</v>
      </c>
      <c r="H15" s="959">
        <v>0</v>
      </c>
      <c r="I15" s="176">
        <v>246.17500000000001</v>
      </c>
    </row>
    <row r="16" spans="1:38" s="164" customFormat="1" ht="27.75" customHeight="1">
      <c r="A16" s="961">
        <v>3</v>
      </c>
      <c r="B16" s="1774" t="s">
        <v>512</v>
      </c>
      <c r="C16" s="1774"/>
      <c r="D16" s="1774"/>
      <c r="E16" s="1775"/>
      <c r="F16" s="175">
        <v>2.5960000000000001</v>
      </c>
      <c r="G16" s="175">
        <v>0</v>
      </c>
      <c r="H16" s="962">
        <v>0</v>
      </c>
      <c r="I16" s="176">
        <v>2.5960000000000001</v>
      </c>
      <c r="J16" s="163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</row>
    <row r="17" spans="1:38" ht="27" customHeight="1">
      <c r="A17" s="958"/>
      <c r="B17" s="1780" t="s">
        <v>101</v>
      </c>
      <c r="C17" s="1781"/>
      <c r="D17" s="1781"/>
      <c r="E17" s="1781"/>
      <c r="F17" s="166">
        <v>2.5960000000000001</v>
      </c>
      <c r="G17" s="166">
        <v>0</v>
      </c>
      <c r="H17" s="959">
        <v>0</v>
      </c>
      <c r="I17" s="176">
        <v>2.5960000000000001</v>
      </c>
    </row>
    <row r="18" spans="1:38" s="164" customFormat="1" ht="27.75" customHeight="1">
      <c r="A18" s="961">
        <v>4</v>
      </c>
      <c r="B18" s="1774" t="s">
        <v>514</v>
      </c>
      <c r="C18" s="1774"/>
      <c r="D18" s="1774"/>
      <c r="E18" s="1775"/>
      <c r="F18" s="175">
        <v>0</v>
      </c>
      <c r="G18" s="175">
        <v>0</v>
      </c>
      <c r="H18" s="962">
        <v>0</v>
      </c>
      <c r="I18" s="176">
        <v>0</v>
      </c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</row>
    <row r="19" spans="1:38" ht="27" hidden="1" customHeight="1" thickBot="1">
      <c r="A19" s="958" t="s">
        <v>266</v>
      </c>
      <c r="B19" s="1780" t="s">
        <v>102</v>
      </c>
      <c r="C19" s="1781"/>
      <c r="D19" s="1781"/>
      <c r="E19" s="1781"/>
      <c r="F19" s="166">
        <v>0</v>
      </c>
      <c r="G19" s="166">
        <v>0</v>
      </c>
      <c r="H19" s="959">
        <v>0</v>
      </c>
      <c r="I19" s="176">
        <v>0</v>
      </c>
    </row>
    <row r="20" spans="1:38" ht="27" hidden="1" customHeight="1">
      <c r="A20" s="958" t="s">
        <v>267</v>
      </c>
      <c r="B20" s="1780" t="s">
        <v>103</v>
      </c>
      <c r="C20" s="1781"/>
      <c r="D20" s="1781"/>
      <c r="E20" s="1781"/>
      <c r="F20" s="166">
        <v>0</v>
      </c>
      <c r="G20" s="166">
        <v>0</v>
      </c>
      <c r="H20" s="959">
        <v>0</v>
      </c>
      <c r="I20" s="176">
        <v>0</v>
      </c>
    </row>
    <row r="21" spans="1:38" ht="27" hidden="1" customHeight="1">
      <c r="A21" s="958" t="s">
        <v>268</v>
      </c>
      <c r="B21" s="1780" t="s">
        <v>104</v>
      </c>
      <c r="C21" s="1781"/>
      <c r="D21" s="1781"/>
      <c r="E21" s="1781"/>
      <c r="F21" s="166">
        <v>0</v>
      </c>
      <c r="G21" s="166">
        <v>0</v>
      </c>
      <c r="H21" s="959">
        <v>0</v>
      </c>
      <c r="I21" s="176">
        <v>0</v>
      </c>
    </row>
    <row r="22" spans="1:38" ht="27" hidden="1" customHeight="1">
      <c r="A22" s="958" t="s">
        <v>269</v>
      </c>
      <c r="B22" s="1780" t="s">
        <v>105</v>
      </c>
      <c r="C22" s="1781"/>
      <c r="D22" s="1781"/>
      <c r="E22" s="1781"/>
      <c r="F22" s="166">
        <v>0</v>
      </c>
      <c r="G22" s="166">
        <v>0</v>
      </c>
      <c r="H22" s="959">
        <v>0</v>
      </c>
      <c r="I22" s="176">
        <v>0</v>
      </c>
    </row>
    <row r="23" spans="1:38" ht="27" hidden="1" customHeight="1">
      <c r="A23" s="958" t="s">
        <v>270</v>
      </c>
      <c r="B23" s="1780" t="s">
        <v>106</v>
      </c>
      <c r="C23" s="1781"/>
      <c r="D23" s="1781"/>
      <c r="E23" s="1781"/>
      <c r="F23" s="166">
        <v>0</v>
      </c>
      <c r="G23" s="166">
        <v>0</v>
      </c>
      <c r="H23" s="959">
        <v>0</v>
      </c>
      <c r="I23" s="176">
        <v>0</v>
      </c>
    </row>
    <row r="24" spans="1:38" ht="27" hidden="1" customHeight="1">
      <c r="A24" s="958" t="s">
        <v>271</v>
      </c>
      <c r="B24" s="1780" t="s">
        <v>107</v>
      </c>
      <c r="C24" s="1781"/>
      <c r="D24" s="1781"/>
      <c r="E24" s="1781"/>
      <c r="F24" s="166">
        <v>0</v>
      </c>
      <c r="G24" s="166">
        <v>0</v>
      </c>
      <c r="H24" s="959">
        <v>0</v>
      </c>
      <c r="I24" s="176">
        <v>0</v>
      </c>
    </row>
    <row r="25" spans="1:38" s="164" customFormat="1" ht="27.75" customHeight="1">
      <c r="A25" s="961">
        <v>5</v>
      </c>
      <c r="B25" s="1774" t="s">
        <v>515</v>
      </c>
      <c r="C25" s="1774"/>
      <c r="D25" s="1774"/>
      <c r="E25" s="1775"/>
      <c r="F25" s="175">
        <v>0</v>
      </c>
      <c r="G25" s="175">
        <v>0</v>
      </c>
      <c r="H25" s="962">
        <v>0</v>
      </c>
      <c r="I25" s="176">
        <v>0</v>
      </c>
      <c r="J25" s="163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</row>
    <row r="26" spans="1:38" ht="27" hidden="1" customHeight="1" thickBot="1">
      <c r="A26" s="963" t="s">
        <v>272</v>
      </c>
      <c r="B26" s="1780" t="s">
        <v>108</v>
      </c>
      <c r="C26" s="1781"/>
      <c r="D26" s="1781"/>
      <c r="E26" s="1781"/>
      <c r="F26" s="173">
        <v>0</v>
      </c>
      <c r="G26" s="173">
        <v>0</v>
      </c>
      <c r="H26" s="964">
        <v>0</v>
      </c>
      <c r="I26" s="176">
        <v>0</v>
      </c>
    </row>
    <row r="27" spans="1:38" ht="27" hidden="1" customHeight="1">
      <c r="A27" s="963"/>
      <c r="B27" s="965"/>
      <c r="C27" s="1771" t="s">
        <v>109</v>
      </c>
      <c r="D27" s="1772"/>
      <c r="E27" s="1772"/>
      <c r="F27" s="173">
        <v>0</v>
      </c>
      <c r="G27" s="173">
        <v>0</v>
      </c>
      <c r="H27" s="964">
        <v>0</v>
      </c>
      <c r="I27" s="176">
        <v>0</v>
      </c>
    </row>
    <row r="28" spans="1:38" ht="27" hidden="1" customHeight="1">
      <c r="A28" s="963"/>
      <c r="B28" s="965"/>
      <c r="C28" s="1771" t="s">
        <v>110</v>
      </c>
      <c r="D28" s="1772"/>
      <c r="E28" s="1772"/>
      <c r="F28" s="173">
        <v>0</v>
      </c>
      <c r="G28" s="173">
        <v>0</v>
      </c>
      <c r="H28" s="964">
        <v>0</v>
      </c>
      <c r="I28" s="176">
        <v>0</v>
      </c>
    </row>
    <row r="29" spans="1:38" ht="27" hidden="1" customHeight="1">
      <c r="A29" s="963" t="s">
        <v>273</v>
      </c>
      <c r="B29" s="1771" t="s">
        <v>111</v>
      </c>
      <c r="C29" s="1772"/>
      <c r="D29" s="1772"/>
      <c r="E29" s="1772"/>
      <c r="F29" s="173">
        <v>0</v>
      </c>
      <c r="G29" s="173">
        <v>0</v>
      </c>
      <c r="H29" s="964">
        <v>0</v>
      </c>
      <c r="I29" s="176">
        <v>0</v>
      </c>
    </row>
    <row r="30" spans="1:38" ht="27" hidden="1" customHeight="1">
      <c r="A30" s="963"/>
      <c r="B30" s="965"/>
      <c r="C30" s="1771" t="s">
        <v>109</v>
      </c>
      <c r="D30" s="1772"/>
      <c r="E30" s="1772"/>
      <c r="F30" s="173">
        <v>0</v>
      </c>
      <c r="G30" s="173">
        <v>0</v>
      </c>
      <c r="H30" s="964">
        <v>0</v>
      </c>
      <c r="I30" s="176">
        <v>0</v>
      </c>
    </row>
    <row r="31" spans="1:38" ht="27" hidden="1" customHeight="1">
      <c r="A31" s="963"/>
      <c r="B31" s="965"/>
      <c r="C31" s="1771" t="s">
        <v>110</v>
      </c>
      <c r="D31" s="1772"/>
      <c r="E31" s="1772"/>
      <c r="F31" s="173">
        <v>0</v>
      </c>
      <c r="G31" s="173">
        <v>0</v>
      </c>
      <c r="H31" s="964">
        <v>0</v>
      </c>
      <c r="I31" s="176">
        <v>0</v>
      </c>
    </row>
    <row r="32" spans="1:38" ht="27" hidden="1" customHeight="1">
      <c r="A32" s="963" t="s">
        <v>274</v>
      </c>
      <c r="B32" s="965"/>
      <c r="C32" s="1783" t="s">
        <v>112</v>
      </c>
      <c r="D32" s="1783"/>
      <c r="E32" s="1771"/>
      <c r="F32" s="173">
        <v>0</v>
      </c>
      <c r="G32" s="173">
        <v>0</v>
      </c>
      <c r="H32" s="964">
        <v>0</v>
      </c>
      <c r="I32" s="176">
        <v>0</v>
      </c>
    </row>
    <row r="33" spans="1:38" ht="27" hidden="1" customHeight="1">
      <c r="A33" s="963"/>
      <c r="B33" s="965"/>
      <c r="C33" s="1771" t="s">
        <v>109</v>
      </c>
      <c r="D33" s="1772"/>
      <c r="E33" s="1772"/>
      <c r="F33" s="173">
        <v>0</v>
      </c>
      <c r="G33" s="173">
        <v>0</v>
      </c>
      <c r="H33" s="964">
        <v>0</v>
      </c>
      <c r="I33" s="176">
        <v>0</v>
      </c>
    </row>
    <row r="34" spans="1:38" ht="27" hidden="1" customHeight="1">
      <c r="A34" s="963"/>
      <c r="B34" s="965"/>
      <c r="C34" s="1771" t="s">
        <v>110</v>
      </c>
      <c r="D34" s="1772"/>
      <c r="E34" s="1772"/>
      <c r="F34" s="173">
        <v>0</v>
      </c>
      <c r="G34" s="173">
        <v>0</v>
      </c>
      <c r="H34" s="964">
        <v>0</v>
      </c>
      <c r="I34" s="176">
        <v>0</v>
      </c>
    </row>
    <row r="35" spans="1:38" s="164" customFormat="1" ht="27.75" customHeight="1">
      <c r="A35" s="961">
        <v>6</v>
      </c>
      <c r="B35" s="1774" t="s">
        <v>516</v>
      </c>
      <c r="C35" s="1774"/>
      <c r="D35" s="1774"/>
      <c r="E35" s="1775"/>
      <c r="F35" s="175">
        <v>3896.3719999999998</v>
      </c>
      <c r="G35" s="175">
        <v>2989.913</v>
      </c>
      <c r="H35" s="962">
        <v>2148.2510000000002</v>
      </c>
      <c r="I35" s="176">
        <v>9034.5360000000001</v>
      </c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</row>
    <row r="36" spans="1:38" ht="27" hidden="1" customHeight="1" thickBot="1">
      <c r="A36" s="958"/>
      <c r="B36" s="1780" t="s">
        <v>114</v>
      </c>
      <c r="C36" s="1781"/>
      <c r="D36" s="1781"/>
      <c r="E36" s="1781"/>
      <c r="F36" s="166">
        <v>0</v>
      </c>
      <c r="G36" s="166">
        <v>0</v>
      </c>
      <c r="H36" s="959">
        <v>0</v>
      </c>
      <c r="I36" s="176">
        <v>0</v>
      </c>
    </row>
    <row r="37" spans="1:38" ht="27.75" customHeight="1">
      <c r="A37" s="958"/>
      <c r="B37" s="1780" t="s">
        <v>517</v>
      </c>
      <c r="C37" s="1781"/>
      <c r="D37" s="1781"/>
      <c r="E37" s="1781"/>
      <c r="F37" s="166">
        <v>0</v>
      </c>
      <c r="G37" s="166">
        <v>49.581000000000003</v>
      </c>
      <c r="H37" s="959">
        <v>147.30699999999999</v>
      </c>
      <c r="I37" s="176">
        <v>196.88800000000001</v>
      </c>
    </row>
    <row r="38" spans="1:38" ht="27" customHeight="1">
      <c r="A38" s="958"/>
      <c r="B38" s="1780" t="s">
        <v>518</v>
      </c>
      <c r="C38" s="1781"/>
      <c r="D38" s="1781"/>
      <c r="E38" s="1781"/>
      <c r="F38" s="166">
        <v>998.47</v>
      </c>
      <c r="G38" s="166">
        <v>2940.3319999999999</v>
      </c>
      <c r="H38" s="959">
        <v>2000.944</v>
      </c>
      <c r="I38" s="176">
        <v>5939.7460000000001</v>
      </c>
    </row>
    <row r="39" spans="1:38" ht="27" hidden="1" customHeight="1">
      <c r="A39" s="958"/>
      <c r="B39" s="1780" t="s">
        <v>115</v>
      </c>
      <c r="C39" s="1781"/>
      <c r="D39" s="1781"/>
      <c r="E39" s="1781"/>
      <c r="F39" s="166">
        <v>0</v>
      </c>
      <c r="G39" s="166">
        <v>0</v>
      </c>
      <c r="H39" s="959">
        <v>0</v>
      </c>
      <c r="I39" s="176">
        <v>0</v>
      </c>
    </row>
    <row r="40" spans="1:38" ht="27" hidden="1" customHeight="1">
      <c r="A40" s="958"/>
      <c r="B40" s="1780" t="s">
        <v>116</v>
      </c>
      <c r="C40" s="1781"/>
      <c r="D40" s="1781"/>
      <c r="E40" s="1781"/>
      <c r="F40" s="166">
        <v>0</v>
      </c>
      <c r="G40" s="166">
        <v>0</v>
      </c>
      <c r="H40" s="959">
        <v>0</v>
      </c>
      <c r="I40" s="176">
        <v>0</v>
      </c>
    </row>
    <row r="41" spans="1:38" ht="27" hidden="1" customHeight="1">
      <c r="A41" s="958"/>
      <c r="B41" s="1780" t="s">
        <v>290</v>
      </c>
      <c r="C41" s="1781"/>
      <c r="D41" s="1781"/>
      <c r="E41" s="1781"/>
      <c r="F41" s="166">
        <v>0</v>
      </c>
      <c r="G41" s="166">
        <v>0</v>
      </c>
      <c r="H41" s="959">
        <v>0</v>
      </c>
      <c r="I41" s="176">
        <v>0</v>
      </c>
    </row>
    <row r="42" spans="1:38" ht="27" hidden="1" customHeight="1">
      <c r="A42" s="958"/>
      <c r="B42" s="1780" t="s">
        <v>118</v>
      </c>
      <c r="C42" s="1781"/>
      <c r="D42" s="1781"/>
      <c r="E42" s="1781"/>
      <c r="F42" s="166">
        <v>0</v>
      </c>
      <c r="G42" s="166">
        <v>0</v>
      </c>
      <c r="H42" s="959">
        <v>0</v>
      </c>
      <c r="I42" s="176">
        <v>0</v>
      </c>
    </row>
    <row r="43" spans="1:38" ht="27" customHeight="1">
      <c r="A43" s="958"/>
      <c r="B43" s="1780" t="s">
        <v>519</v>
      </c>
      <c r="C43" s="1781"/>
      <c r="D43" s="1781"/>
      <c r="E43" s="1781"/>
      <c r="F43" s="166">
        <v>2590.377</v>
      </c>
      <c r="G43" s="166">
        <v>0</v>
      </c>
      <c r="H43" s="959">
        <v>0</v>
      </c>
      <c r="I43" s="176">
        <v>2590.377</v>
      </c>
    </row>
    <row r="44" spans="1:38" ht="27" hidden="1" customHeight="1">
      <c r="A44" s="958"/>
      <c r="B44" s="1780" t="s">
        <v>119</v>
      </c>
      <c r="C44" s="1781"/>
      <c r="D44" s="1781"/>
      <c r="E44" s="1781"/>
      <c r="F44" s="166">
        <v>0</v>
      </c>
      <c r="G44" s="166">
        <v>0</v>
      </c>
      <c r="H44" s="959">
        <v>0</v>
      </c>
      <c r="I44" s="176">
        <v>0</v>
      </c>
    </row>
    <row r="45" spans="1:38" ht="27" customHeight="1">
      <c r="A45" s="958"/>
      <c r="B45" s="1780" t="s">
        <v>520</v>
      </c>
      <c r="C45" s="1781"/>
      <c r="D45" s="1781"/>
      <c r="E45" s="1781"/>
      <c r="F45" s="166">
        <v>307.52499999999998</v>
      </c>
      <c r="G45" s="166">
        <v>0</v>
      </c>
      <c r="H45" s="959">
        <v>0</v>
      </c>
      <c r="I45" s="176">
        <v>307.52499999999998</v>
      </c>
    </row>
    <row r="46" spans="1:38" ht="27" hidden="1" customHeight="1" thickBot="1">
      <c r="A46" s="958"/>
      <c r="B46" s="1780" t="s">
        <v>275</v>
      </c>
      <c r="C46" s="1781"/>
      <c r="D46" s="1781"/>
      <c r="E46" s="1781"/>
      <c r="F46" s="166">
        <v>0</v>
      </c>
      <c r="G46" s="166">
        <v>0</v>
      </c>
      <c r="H46" s="959">
        <v>0</v>
      </c>
      <c r="I46" s="176">
        <v>0</v>
      </c>
    </row>
    <row r="47" spans="1:38" ht="12.75" hidden="1" customHeight="1">
      <c r="A47" s="958"/>
      <c r="B47" s="1780" t="s">
        <v>291</v>
      </c>
      <c r="C47" s="1781"/>
      <c r="D47" s="1781"/>
      <c r="E47" s="1781"/>
      <c r="F47" s="166">
        <v>0</v>
      </c>
      <c r="G47" s="166">
        <v>0</v>
      </c>
      <c r="H47" s="959">
        <v>0</v>
      </c>
      <c r="I47" s="176">
        <v>0</v>
      </c>
    </row>
    <row r="48" spans="1:38" s="164" customFormat="1">
      <c r="A48" s="961">
        <v>7</v>
      </c>
      <c r="B48" s="1774" t="s">
        <v>521</v>
      </c>
      <c r="C48" s="1774"/>
      <c r="D48" s="1774"/>
      <c r="E48" s="1775"/>
      <c r="F48" s="175">
        <v>23477.512999999999</v>
      </c>
      <c r="G48" s="175">
        <v>10566.06417</v>
      </c>
      <c r="H48" s="966">
        <v>1278.4090000000001</v>
      </c>
      <c r="I48" s="176">
        <v>35321.986170000004</v>
      </c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</row>
    <row r="49" spans="1:9" ht="27" hidden="1" customHeight="1" thickBot="1">
      <c r="A49" s="958"/>
      <c r="B49" s="1780" t="s">
        <v>276</v>
      </c>
      <c r="C49" s="1781"/>
      <c r="D49" s="1781"/>
      <c r="E49" s="1781"/>
      <c r="F49" s="166">
        <v>0</v>
      </c>
      <c r="G49" s="166">
        <v>0</v>
      </c>
      <c r="H49" s="959">
        <v>0</v>
      </c>
      <c r="I49" s="176">
        <v>0</v>
      </c>
    </row>
    <row r="50" spans="1:9" ht="27" customHeight="1">
      <c r="A50" s="958"/>
      <c r="B50" s="1780" t="s">
        <v>522</v>
      </c>
      <c r="C50" s="1781"/>
      <c r="D50" s="1781"/>
      <c r="E50" s="1781"/>
      <c r="F50" s="166">
        <v>10530.904</v>
      </c>
      <c r="G50" s="166">
        <v>2887.732</v>
      </c>
      <c r="H50" s="959">
        <v>481.93299999999999</v>
      </c>
      <c r="I50" s="176">
        <v>13900.569</v>
      </c>
    </row>
    <row r="51" spans="1:9" ht="27" customHeight="1">
      <c r="A51" s="958"/>
      <c r="B51" s="1780" t="s">
        <v>523</v>
      </c>
      <c r="C51" s="1781"/>
      <c r="D51" s="1781"/>
      <c r="E51" s="1781"/>
      <c r="F51" s="166">
        <v>11882.498</v>
      </c>
      <c r="G51" s="166">
        <v>7288.0981700000002</v>
      </c>
      <c r="H51" s="959">
        <v>731.76900000000001</v>
      </c>
      <c r="I51" s="176">
        <v>19902.365170000001</v>
      </c>
    </row>
    <row r="52" spans="1:9" ht="27" hidden="1" customHeight="1">
      <c r="A52" s="958"/>
      <c r="B52" s="1780" t="s">
        <v>277</v>
      </c>
      <c r="C52" s="1781"/>
      <c r="D52" s="1781"/>
      <c r="E52" s="1781"/>
      <c r="F52" s="166">
        <v>0</v>
      </c>
      <c r="G52" s="166">
        <v>0</v>
      </c>
      <c r="H52" s="959">
        <v>0</v>
      </c>
      <c r="I52" s="176">
        <v>0</v>
      </c>
    </row>
    <row r="53" spans="1:9" ht="27" hidden="1" customHeight="1">
      <c r="A53" s="958"/>
      <c r="B53" s="1780" t="s">
        <v>122</v>
      </c>
      <c r="C53" s="1781"/>
      <c r="D53" s="1781"/>
      <c r="E53" s="1781"/>
      <c r="F53" s="166">
        <v>0</v>
      </c>
      <c r="G53" s="166">
        <v>0</v>
      </c>
      <c r="H53" s="959">
        <v>0</v>
      </c>
      <c r="I53" s="176">
        <v>0</v>
      </c>
    </row>
    <row r="54" spans="1:9" ht="27" hidden="1" customHeight="1">
      <c r="A54" s="958"/>
      <c r="B54" s="1780" t="s">
        <v>292</v>
      </c>
      <c r="C54" s="1781"/>
      <c r="D54" s="1781"/>
      <c r="E54" s="1781"/>
      <c r="F54" s="166">
        <v>0</v>
      </c>
      <c r="G54" s="166">
        <v>0</v>
      </c>
      <c r="H54" s="959">
        <v>0</v>
      </c>
      <c r="I54" s="176">
        <v>0</v>
      </c>
    </row>
    <row r="55" spans="1:9" ht="27" hidden="1" customHeight="1">
      <c r="A55" s="958"/>
      <c r="B55" s="1780" t="s">
        <v>524</v>
      </c>
      <c r="C55" s="1781"/>
      <c r="D55" s="1781"/>
      <c r="E55" s="1781"/>
      <c r="F55" s="166">
        <v>0</v>
      </c>
      <c r="G55" s="166">
        <v>6.0000000000000001E-3</v>
      </c>
      <c r="H55" s="959">
        <v>0</v>
      </c>
      <c r="I55" s="176">
        <v>6.0000000000000001E-3</v>
      </c>
    </row>
    <row r="56" spans="1:9" ht="27" customHeight="1">
      <c r="A56" s="958"/>
      <c r="B56" s="1780" t="s">
        <v>525</v>
      </c>
      <c r="C56" s="1781"/>
      <c r="D56" s="1781"/>
      <c r="E56" s="1781"/>
      <c r="F56" s="166">
        <v>551.18100000000004</v>
      </c>
      <c r="G56" s="166">
        <v>191.62</v>
      </c>
      <c r="H56" s="959">
        <v>6.2629999999999999</v>
      </c>
      <c r="I56" s="176">
        <v>749.06399999999996</v>
      </c>
    </row>
    <row r="57" spans="1:9" ht="27" hidden="1" customHeight="1">
      <c r="A57" s="958"/>
      <c r="B57" s="1780" t="s">
        <v>124</v>
      </c>
      <c r="C57" s="1781"/>
      <c r="D57" s="1781"/>
      <c r="E57" s="1781"/>
      <c r="F57" s="166">
        <v>0</v>
      </c>
      <c r="G57" s="166">
        <v>0</v>
      </c>
      <c r="H57" s="959">
        <v>0</v>
      </c>
      <c r="I57" s="176">
        <v>0</v>
      </c>
    </row>
    <row r="58" spans="1:9" ht="27" customHeight="1">
      <c r="A58" s="958"/>
      <c r="B58" s="1771" t="s">
        <v>526</v>
      </c>
      <c r="C58" s="1772"/>
      <c r="D58" s="1772"/>
      <c r="E58" s="1772"/>
      <c r="F58" s="166">
        <v>307.52499999999998</v>
      </c>
      <c r="G58" s="166">
        <v>0</v>
      </c>
      <c r="H58" s="959">
        <v>0</v>
      </c>
      <c r="I58" s="176">
        <v>307.52499999999998</v>
      </c>
    </row>
    <row r="59" spans="1:9" ht="27" hidden="1" customHeight="1">
      <c r="A59" s="958"/>
      <c r="B59" s="1780" t="s">
        <v>278</v>
      </c>
      <c r="C59" s="1781"/>
      <c r="D59" s="1781"/>
      <c r="E59" s="1781"/>
      <c r="F59" s="166">
        <v>0</v>
      </c>
      <c r="G59" s="166">
        <v>0</v>
      </c>
      <c r="H59" s="959">
        <v>0</v>
      </c>
      <c r="I59" s="176">
        <v>0</v>
      </c>
    </row>
    <row r="60" spans="1:9" ht="27" hidden="1" customHeight="1">
      <c r="A60" s="958"/>
      <c r="B60" s="1780" t="s">
        <v>293</v>
      </c>
      <c r="C60" s="1781"/>
      <c r="D60" s="1781"/>
      <c r="E60" s="1781"/>
      <c r="F60" s="166">
        <v>0</v>
      </c>
      <c r="G60" s="166">
        <v>0</v>
      </c>
      <c r="H60" s="959">
        <v>0</v>
      </c>
      <c r="I60" s="176">
        <v>0</v>
      </c>
    </row>
    <row r="61" spans="1:9" ht="27" customHeight="1">
      <c r="A61" s="958"/>
      <c r="B61" s="1780" t="s">
        <v>527</v>
      </c>
      <c r="C61" s="1781"/>
      <c r="D61" s="1781"/>
      <c r="E61" s="1781"/>
      <c r="F61" s="166">
        <v>3.7519999999999998</v>
      </c>
      <c r="G61" s="166">
        <v>29.858000000000001</v>
      </c>
      <c r="H61" s="959">
        <v>2.8889999999999998</v>
      </c>
      <c r="I61" s="176">
        <v>36.499000000000002</v>
      </c>
    </row>
    <row r="62" spans="1:9" ht="27" customHeight="1">
      <c r="A62" s="958"/>
      <c r="B62" s="1780" t="s">
        <v>528</v>
      </c>
      <c r="C62" s="1781"/>
      <c r="D62" s="1781"/>
      <c r="E62" s="1781"/>
      <c r="F62" s="166">
        <v>3.476</v>
      </c>
      <c r="G62" s="166">
        <v>25.585999999999999</v>
      </c>
      <c r="H62" s="959">
        <v>0.88</v>
      </c>
      <c r="I62" s="176">
        <v>29.942</v>
      </c>
    </row>
    <row r="63" spans="1:9" ht="27" customHeight="1">
      <c r="A63" s="958"/>
      <c r="B63" s="1780" t="s">
        <v>529</v>
      </c>
      <c r="C63" s="1781"/>
      <c r="D63" s="1781"/>
      <c r="E63" s="1781"/>
      <c r="F63" s="166">
        <v>195.86799999999999</v>
      </c>
      <c r="G63" s="166">
        <v>141.03200000000001</v>
      </c>
      <c r="H63" s="959">
        <v>54.674999999999997</v>
      </c>
      <c r="I63" s="176">
        <v>391.57499999999999</v>
      </c>
    </row>
    <row r="64" spans="1:9" ht="27" customHeight="1">
      <c r="A64" s="958"/>
      <c r="B64" s="1780" t="s">
        <v>724</v>
      </c>
      <c r="C64" s="1781"/>
      <c r="D64" s="1781"/>
      <c r="E64" s="1781"/>
      <c r="F64" s="166">
        <v>2.3090000000000002</v>
      </c>
      <c r="G64" s="166">
        <v>2.1320000000000001</v>
      </c>
      <c r="H64" s="959">
        <v>0</v>
      </c>
      <c r="I64" s="176">
        <v>4.4409999999999998</v>
      </c>
    </row>
    <row r="65" spans="1:38" ht="27" hidden="1" customHeight="1" thickBot="1">
      <c r="A65" s="958" t="s">
        <v>125</v>
      </c>
      <c r="B65" s="1771" t="s">
        <v>126</v>
      </c>
      <c r="C65" s="1772"/>
      <c r="D65" s="1772"/>
      <c r="E65" s="1772"/>
      <c r="F65" s="166">
        <v>0</v>
      </c>
      <c r="G65" s="166">
        <v>0</v>
      </c>
      <c r="H65" s="959">
        <v>0</v>
      </c>
      <c r="I65" s="176">
        <v>0</v>
      </c>
    </row>
    <row r="66" spans="1:38" s="164" customFormat="1">
      <c r="A66" s="961">
        <v>8</v>
      </c>
      <c r="B66" s="1774" t="s">
        <v>531</v>
      </c>
      <c r="C66" s="1774"/>
      <c r="D66" s="1774"/>
      <c r="E66" s="1775"/>
      <c r="F66" s="175">
        <v>0</v>
      </c>
      <c r="G66" s="175">
        <v>0</v>
      </c>
      <c r="H66" s="962">
        <v>0</v>
      </c>
      <c r="I66" s="176">
        <v>0</v>
      </c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</row>
    <row r="67" spans="1:38" ht="12.75" hidden="1" customHeight="1">
      <c r="A67" s="958" t="s">
        <v>127</v>
      </c>
      <c r="B67" s="1780" t="s">
        <v>128</v>
      </c>
      <c r="C67" s="1781"/>
      <c r="D67" s="1781"/>
      <c r="E67" s="1781"/>
      <c r="F67" s="166">
        <v>0</v>
      </c>
      <c r="G67" s="166">
        <v>0</v>
      </c>
      <c r="H67" s="959">
        <v>0</v>
      </c>
      <c r="I67" s="176">
        <v>0</v>
      </c>
    </row>
    <row r="68" spans="1:38" ht="13.5" hidden="1" customHeight="1">
      <c r="A68" s="958"/>
      <c r="B68" s="1780" t="s">
        <v>294</v>
      </c>
      <c r="C68" s="1781"/>
      <c r="D68" s="1781"/>
      <c r="E68" s="1781"/>
      <c r="F68" s="166">
        <v>0</v>
      </c>
      <c r="G68" s="166">
        <v>0</v>
      </c>
      <c r="H68" s="959">
        <v>0</v>
      </c>
      <c r="I68" s="176">
        <v>0</v>
      </c>
    </row>
    <row r="69" spans="1:38" ht="27" hidden="1" customHeight="1">
      <c r="A69" s="958"/>
      <c r="B69" s="1780" t="s">
        <v>129</v>
      </c>
      <c r="C69" s="1781"/>
      <c r="D69" s="1781"/>
      <c r="E69" s="1781"/>
      <c r="F69" s="166">
        <v>0</v>
      </c>
      <c r="G69" s="166">
        <v>0</v>
      </c>
      <c r="H69" s="959">
        <v>0</v>
      </c>
      <c r="I69" s="176">
        <v>0</v>
      </c>
    </row>
    <row r="70" spans="1:38" ht="27" hidden="1" customHeight="1">
      <c r="A70" s="958"/>
      <c r="B70" s="1780" t="s">
        <v>130</v>
      </c>
      <c r="C70" s="1781"/>
      <c r="D70" s="1781"/>
      <c r="E70" s="1781"/>
      <c r="F70" s="166">
        <v>0</v>
      </c>
      <c r="G70" s="166">
        <v>0</v>
      </c>
      <c r="H70" s="959">
        <v>0</v>
      </c>
      <c r="I70" s="176">
        <v>0</v>
      </c>
    </row>
    <row r="71" spans="1:38" ht="27" hidden="1" customHeight="1">
      <c r="A71" s="958"/>
      <c r="B71" s="1780" t="s">
        <v>280</v>
      </c>
      <c r="C71" s="1781"/>
      <c r="D71" s="1781"/>
      <c r="E71" s="1781"/>
      <c r="F71" s="167">
        <v>0</v>
      </c>
      <c r="G71" s="167">
        <v>0</v>
      </c>
      <c r="H71" s="967">
        <v>0</v>
      </c>
      <c r="I71" s="176">
        <v>0</v>
      </c>
    </row>
    <row r="72" spans="1:38" s="164" customFormat="1">
      <c r="A72" s="961">
        <v>9</v>
      </c>
      <c r="B72" s="1774" t="s">
        <v>532</v>
      </c>
      <c r="C72" s="1774"/>
      <c r="D72" s="1774"/>
      <c r="E72" s="1775"/>
      <c r="F72" s="175">
        <v>25060.575000000001</v>
      </c>
      <c r="G72" s="175">
        <v>14172.888489999998</v>
      </c>
      <c r="H72" s="962">
        <v>1375.2049999999999</v>
      </c>
      <c r="I72" s="176">
        <v>40608.668489999996</v>
      </c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</row>
    <row r="73" spans="1:38" s="178" customFormat="1">
      <c r="A73" s="958"/>
      <c r="B73" s="1780" t="s">
        <v>533</v>
      </c>
      <c r="C73" s="1781"/>
      <c r="D73" s="1781"/>
      <c r="E73" s="1781"/>
      <c r="F73" s="177">
        <v>1574.6479999999999</v>
      </c>
      <c r="G73" s="177">
        <v>377.77727000000004</v>
      </c>
      <c r="H73" s="968">
        <v>273.63</v>
      </c>
      <c r="I73" s="176">
        <v>2226.0552699999998</v>
      </c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</row>
    <row r="74" spans="1:38">
      <c r="A74" s="958"/>
      <c r="B74" s="201"/>
      <c r="C74" s="1786" t="s">
        <v>31</v>
      </c>
      <c r="D74" s="1782"/>
      <c r="E74" s="1780"/>
      <c r="F74" s="166">
        <v>1580.9159999999999</v>
      </c>
      <c r="G74" s="166">
        <v>379.65527000000003</v>
      </c>
      <c r="H74" s="959">
        <v>274.67899999999997</v>
      </c>
      <c r="I74" s="176">
        <v>2235.25027</v>
      </c>
    </row>
    <row r="75" spans="1:38" ht="12.75" hidden="1" customHeight="1">
      <c r="A75" s="958"/>
      <c r="B75" s="201"/>
      <c r="C75" s="1782" t="s">
        <v>131</v>
      </c>
      <c r="D75" s="1782"/>
      <c r="E75" s="1780"/>
      <c r="F75" s="166">
        <v>0</v>
      </c>
      <c r="G75" s="166">
        <v>0</v>
      </c>
      <c r="H75" s="959">
        <v>0</v>
      </c>
      <c r="I75" s="176">
        <v>0</v>
      </c>
    </row>
    <row r="76" spans="1:38" ht="27" customHeight="1">
      <c r="A76" s="958"/>
      <c r="B76" s="201"/>
      <c r="C76" s="1782" t="s">
        <v>725</v>
      </c>
      <c r="D76" s="1782" t="s">
        <v>132</v>
      </c>
      <c r="E76" s="1780"/>
      <c r="F76" s="166">
        <v>-6.2679999999999998</v>
      </c>
      <c r="G76" s="166">
        <v>-1.8779999999999999</v>
      </c>
      <c r="H76" s="959">
        <v>-1.0489999999999999</v>
      </c>
      <c r="I76" s="176">
        <v>-9.1950000000000003</v>
      </c>
    </row>
    <row r="77" spans="1:38">
      <c r="A77" s="958"/>
      <c r="B77" s="1780" t="s">
        <v>535</v>
      </c>
      <c r="C77" s="1781"/>
      <c r="D77" s="1781"/>
      <c r="E77" s="1781"/>
      <c r="F77" s="166">
        <v>22714.859</v>
      </c>
      <c r="G77" s="166">
        <v>7430.4212199999984</v>
      </c>
      <c r="H77" s="959">
        <v>937.33600000000001</v>
      </c>
      <c r="I77" s="176">
        <v>31082.61622</v>
      </c>
    </row>
    <row r="78" spans="1:38">
      <c r="A78" s="958"/>
      <c r="B78" s="201"/>
      <c r="C78" s="1786" t="s">
        <v>33</v>
      </c>
      <c r="D78" s="1782"/>
      <c r="E78" s="1780"/>
      <c r="F78" s="166">
        <v>22805.607</v>
      </c>
      <c r="G78" s="166">
        <v>7433.0412199999992</v>
      </c>
      <c r="H78" s="959">
        <v>937.40599999999995</v>
      </c>
      <c r="I78" s="176">
        <v>31176.054219999998</v>
      </c>
    </row>
    <row r="79" spans="1:38" ht="26.25" customHeight="1">
      <c r="A79" s="958"/>
      <c r="B79" s="201"/>
      <c r="C79" s="1782" t="s">
        <v>775</v>
      </c>
      <c r="D79" s="1782"/>
      <c r="E79" s="1780"/>
      <c r="F79" s="166">
        <v>-90.748000000000005</v>
      </c>
      <c r="G79" s="166">
        <v>-2.62</v>
      </c>
      <c r="H79" s="959">
        <v>-7.0000000000000007E-2</v>
      </c>
      <c r="I79" s="176">
        <v>-93.438000000000002</v>
      </c>
    </row>
    <row r="80" spans="1:38" ht="27" hidden="1" customHeight="1">
      <c r="A80" s="958"/>
      <c r="B80" s="1780" t="s">
        <v>133</v>
      </c>
      <c r="C80" s="1781"/>
      <c r="D80" s="1781"/>
      <c r="E80" s="1781"/>
      <c r="F80" s="166">
        <v>0</v>
      </c>
      <c r="G80" s="166">
        <v>0</v>
      </c>
      <c r="H80" s="959">
        <v>0</v>
      </c>
      <c r="I80" s="176">
        <v>0</v>
      </c>
    </row>
    <row r="81" spans="1:9" ht="27" hidden="1" customHeight="1">
      <c r="A81" s="958"/>
      <c r="B81" s="201"/>
      <c r="C81" s="1781" t="s">
        <v>134</v>
      </c>
      <c r="D81" s="1781"/>
      <c r="E81" s="1781"/>
      <c r="F81" s="166">
        <v>0</v>
      </c>
      <c r="G81" s="166">
        <v>0</v>
      </c>
      <c r="H81" s="959">
        <v>0</v>
      </c>
      <c r="I81" s="176">
        <v>0</v>
      </c>
    </row>
    <row r="82" spans="1:9" ht="27" hidden="1" customHeight="1">
      <c r="A82" s="958"/>
      <c r="B82" s="201"/>
      <c r="C82" s="1782" t="s">
        <v>135</v>
      </c>
      <c r="D82" s="1782"/>
      <c r="E82" s="1780"/>
      <c r="F82" s="166">
        <v>0</v>
      </c>
      <c r="G82" s="166">
        <v>0</v>
      </c>
      <c r="H82" s="959">
        <v>0</v>
      </c>
      <c r="I82" s="176">
        <v>0</v>
      </c>
    </row>
    <row r="83" spans="1:9" ht="12.75" hidden="1" customHeight="1">
      <c r="A83" s="958"/>
      <c r="B83" s="201"/>
      <c r="C83" s="1782" t="s">
        <v>136</v>
      </c>
      <c r="D83" s="1782" t="s">
        <v>132</v>
      </c>
      <c r="E83" s="1780"/>
      <c r="F83" s="166">
        <v>0</v>
      </c>
      <c r="G83" s="166">
        <v>0</v>
      </c>
      <c r="H83" s="959">
        <v>0</v>
      </c>
      <c r="I83" s="176">
        <v>0</v>
      </c>
    </row>
    <row r="84" spans="1:9" ht="27" customHeight="1">
      <c r="A84" s="958"/>
      <c r="B84" s="1780" t="s">
        <v>727</v>
      </c>
      <c r="C84" s="1781"/>
      <c r="D84" s="1781"/>
      <c r="E84" s="1781"/>
      <c r="F84" s="166">
        <v>61.942999999999998</v>
      </c>
      <c r="G84" s="166">
        <v>83.843000000000004</v>
      </c>
      <c r="H84" s="959">
        <v>2.3610000000000002</v>
      </c>
      <c r="I84" s="176">
        <v>148.14699999999999</v>
      </c>
    </row>
    <row r="85" spans="1:9" ht="27" customHeight="1">
      <c r="A85" s="958"/>
      <c r="B85" s="201"/>
      <c r="C85" s="1781" t="s">
        <v>728</v>
      </c>
      <c r="D85" s="1781"/>
      <c r="E85" s="1781"/>
      <c r="F85" s="166">
        <v>61.942999999999998</v>
      </c>
      <c r="G85" s="166">
        <v>83.843000000000004</v>
      </c>
      <c r="H85" s="959">
        <v>2.3610000000000002</v>
      </c>
      <c r="I85" s="176">
        <v>148.14699999999999</v>
      </c>
    </row>
    <row r="86" spans="1:9" ht="27" hidden="1" customHeight="1">
      <c r="A86" s="958"/>
      <c r="B86" s="201"/>
      <c r="C86" s="1782" t="s">
        <v>295</v>
      </c>
      <c r="D86" s="1782"/>
      <c r="E86" s="1780"/>
      <c r="F86" s="166">
        <v>0</v>
      </c>
      <c r="G86" s="166">
        <v>0</v>
      </c>
      <c r="H86" s="959">
        <v>0</v>
      </c>
      <c r="I86" s="176">
        <v>0</v>
      </c>
    </row>
    <row r="87" spans="1:9" ht="27" hidden="1" customHeight="1">
      <c r="A87" s="958"/>
      <c r="B87" s="201"/>
      <c r="C87" s="1782" t="s">
        <v>296</v>
      </c>
      <c r="D87" s="1782" t="s">
        <v>132</v>
      </c>
      <c r="E87" s="1780"/>
      <c r="F87" s="166">
        <v>0</v>
      </c>
      <c r="G87" s="166">
        <v>0</v>
      </c>
      <c r="H87" s="959">
        <v>0</v>
      </c>
      <c r="I87" s="176">
        <v>0</v>
      </c>
    </row>
    <row r="88" spans="1:9">
      <c r="A88" s="958"/>
      <c r="B88" s="1780" t="s">
        <v>539</v>
      </c>
      <c r="C88" s="1781"/>
      <c r="D88" s="1781"/>
      <c r="E88" s="1781"/>
      <c r="F88" s="166">
        <v>0.25800000000000001</v>
      </c>
      <c r="G88" s="166">
        <v>5800.0330000000004</v>
      </c>
      <c r="H88" s="959">
        <v>70.042000000000002</v>
      </c>
      <c r="I88" s="176">
        <v>5870.3329999999996</v>
      </c>
    </row>
    <row r="89" spans="1:9">
      <c r="A89" s="958"/>
      <c r="B89" s="201"/>
      <c r="C89" s="1781" t="s">
        <v>540</v>
      </c>
      <c r="D89" s="1781"/>
      <c r="E89" s="1781"/>
      <c r="F89" s="166">
        <v>0.26300000000000001</v>
      </c>
      <c r="G89" s="166">
        <v>5800.3339999999998</v>
      </c>
      <c r="H89" s="959">
        <v>70.042000000000002</v>
      </c>
      <c r="I89" s="176">
        <v>5870.6390000000001</v>
      </c>
    </row>
    <row r="90" spans="1:9" ht="27" hidden="1" customHeight="1">
      <c r="A90" s="958"/>
      <c r="B90" s="201"/>
      <c r="C90" s="1782" t="s">
        <v>139</v>
      </c>
      <c r="D90" s="1782"/>
      <c r="E90" s="1780"/>
      <c r="F90" s="166">
        <v>0</v>
      </c>
      <c r="G90" s="166">
        <v>0</v>
      </c>
      <c r="H90" s="959">
        <v>0</v>
      </c>
      <c r="I90" s="176">
        <v>0</v>
      </c>
    </row>
    <row r="91" spans="1:9" ht="27" hidden="1" customHeight="1">
      <c r="A91" s="958"/>
      <c r="B91" s="201"/>
      <c r="C91" s="1782" t="s">
        <v>541</v>
      </c>
      <c r="D91" s="1782" t="s">
        <v>132</v>
      </c>
      <c r="E91" s="1780"/>
      <c r="F91" s="166">
        <v>-5.0000000000000001E-3</v>
      </c>
      <c r="G91" s="166">
        <v>-0.30099999999999999</v>
      </c>
      <c r="H91" s="959">
        <v>0</v>
      </c>
      <c r="I91" s="176">
        <v>-0.30599999999999999</v>
      </c>
    </row>
    <row r="92" spans="1:9">
      <c r="A92" s="958"/>
      <c r="B92" s="1780" t="s">
        <v>542</v>
      </c>
      <c r="C92" s="1781"/>
      <c r="D92" s="1781"/>
      <c r="E92" s="1781"/>
      <c r="F92" s="166">
        <v>641.71900000000005</v>
      </c>
      <c r="G92" s="166">
        <v>0</v>
      </c>
      <c r="H92" s="959">
        <v>0</v>
      </c>
      <c r="I92" s="176">
        <v>641.71900000000005</v>
      </c>
    </row>
    <row r="93" spans="1:9">
      <c r="A93" s="958"/>
      <c r="B93" s="201"/>
      <c r="C93" s="1781" t="s">
        <v>543</v>
      </c>
      <c r="D93" s="1781"/>
      <c r="E93" s="1781"/>
      <c r="F93" s="166">
        <v>643.49</v>
      </c>
      <c r="G93" s="166">
        <v>0</v>
      </c>
      <c r="H93" s="959">
        <v>0</v>
      </c>
      <c r="I93" s="176">
        <v>643.49</v>
      </c>
    </row>
    <row r="94" spans="1:9" hidden="1">
      <c r="A94" s="958"/>
      <c r="B94" s="201"/>
      <c r="C94" s="1782" t="s">
        <v>544</v>
      </c>
      <c r="D94" s="1782"/>
      <c r="E94" s="1780"/>
      <c r="F94" s="166">
        <v>-7.2999999999999995E-2</v>
      </c>
      <c r="G94" s="166">
        <v>0</v>
      </c>
      <c r="H94" s="959">
        <v>0</v>
      </c>
      <c r="I94" s="176">
        <v>-7.2999999999999995E-2</v>
      </c>
    </row>
    <row r="95" spans="1:9" ht="27" customHeight="1">
      <c r="A95" s="958"/>
      <c r="B95" s="201"/>
      <c r="C95" s="1782" t="s">
        <v>545</v>
      </c>
      <c r="D95" s="1782" t="s">
        <v>132</v>
      </c>
      <c r="E95" s="1780"/>
      <c r="F95" s="166">
        <v>-1.698</v>
      </c>
      <c r="G95" s="166">
        <v>0</v>
      </c>
      <c r="H95" s="959">
        <v>0</v>
      </c>
      <c r="I95" s="176">
        <v>-1.698</v>
      </c>
    </row>
    <row r="96" spans="1:9" hidden="1">
      <c r="A96" s="958"/>
      <c r="B96" s="1780" t="s">
        <v>546</v>
      </c>
      <c r="C96" s="1781"/>
      <c r="D96" s="1781"/>
      <c r="E96" s="1781"/>
      <c r="F96" s="166">
        <v>0.17100000000000001</v>
      </c>
      <c r="G96" s="166">
        <v>0.192</v>
      </c>
      <c r="H96" s="959">
        <v>0</v>
      </c>
      <c r="I96" s="176">
        <v>0.36299999999999999</v>
      </c>
    </row>
    <row r="97" spans="1:9" hidden="1">
      <c r="A97" s="958"/>
      <c r="B97" s="201"/>
      <c r="C97" s="1781" t="s">
        <v>547</v>
      </c>
      <c r="D97" s="1781"/>
      <c r="E97" s="1781"/>
      <c r="F97" s="166">
        <v>0.18099999999999999</v>
      </c>
      <c r="G97" s="166">
        <v>0.19700000000000001</v>
      </c>
      <c r="H97" s="959">
        <v>0</v>
      </c>
      <c r="I97" s="176">
        <v>0.378</v>
      </c>
    </row>
    <row r="98" spans="1:9" ht="27" hidden="1" customHeight="1">
      <c r="A98" s="958"/>
      <c r="B98" s="201"/>
      <c r="C98" s="1782" t="s">
        <v>140</v>
      </c>
      <c r="D98" s="1782"/>
      <c r="E98" s="1780"/>
      <c r="F98" s="166">
        <v>0</v>
      </c>
      <c r="G98" s="166">
        <v>-5.0000000000000001E-3</v>
      </c>
      <c r="H98" s="959">
        <v>0</v>
      </c>
      <c r="I98" s="176">
        <v>-5.0000000000000001E-3</v>
      </c>
    </row>
    <row r="99" spans="1:9" ht="27" hidden="1" customHeight="1">
      <c r="A99" s="958"/>
      <c r="B99" s="201"/>
      <c r="C99" s="1782" t="s">
        <v>548</v>
      </c>
      <c r="D99" s="1782" t="s">
        <v>132</v>
      </c>
      <c r="E99" s="1780"/>
      <c r="F99" s="166">
        <v>-0.01</v>
      </c>
      <c r="G99" s="166">
        <v>0</v>
      </c>
      <c r="H99" s="959">
        <v>0</v>
      </c>
      <c r="I99" s="176">
        <v>-0.01</v>
      </c>
    </row>
    <row r="100" spans="1:9" hidden="1">
      <c r="A100" s="958"/>
      <c r="B100" s="1780" t="s">
        <v>549</v>
      </c>
      <c r="C100" s="1781"/>
      <c r="D100" s="1781"/>
      <c r="E100" s="1781"/>
      <c r="F100" s="166">
        <v>1.7000000000000001E-2</v>
      </c>
      <c r="G100" s="166">
        <v>0</v>
      </c>
      <c r="H100" s="959">
        <v>0</v>
      </c>
      <c r="I100" s="176">
        <v>1.7000000000000001E-2</v>
      </c>
    </row>
    <row r="101" spans="1:9" hidden="1">
      <c r="A101" s="958"/>
      <c r="B101" s="201"/>
      <c r="C101" s="1781" t="s">
        <v>550</v>
      </c>
      <c r="D101" s="1781"/>
      <c r="E101" s="1781"/>
      <c r="F101" s="166">
        <v>1.9E-2</v>
      </c>
      <c r="G101" s="166">
        <v>0</v>
      </c>
      <c r="H101" s="959">
        <v>0</v>
      </c>
      <c r="I101" s="176">
        <v>1.9E-2</v>
      </c>
    </row>
    <row r="102" spans="1:9" ht="12.75" hidden="1" customHeight="1">
      <c r="A102" s="958"/>
      <c r="B102" s="201"/>
      <c r="C102" s="1782" t="s">
        <v>141</v>
      </c>
      <c r="D102" s="1782"/>
      <c r="E102" s="1780"/>
      <c r="F102" s="166">
        <v>0</v>
      </c>
      <c r="G102" s="166">
        <v>0</v>
      </c>
      <c r="H102" s="959">
        <v>0</v>
      </c>
      <c r="I102" s="176">
        <v>0</v>
      </c>
    </row>
    <row r="103" spans="1:9" hidden="1">
      <c r="A103" s="958"/>
      <c r="B103" s="201"/>
      <c r="C103" s="1782" t="s">
        <v>551</v>
      </c>
      <c r="D103" s="1782" t="s">
        <v>132</v>
      </c>
      <c r="E103" s="1780"/>
      <c r="F103" s="166">
        <v>-2E-3</v>
      </c>
      <c r="G103" s="166">
        <v>0</v>
      </c>
      <c r="H103" s="959">
        <v>0</v>
      </c>
      <c r="I103" s="176">
        <v>-2E-3</v>
      </c>
    </row>
    <row r="104" spans="1:9">
      <c r="A104" s="958"/>
      <c r="B104" s="1780" t="s">
        <v>552</v>
      </c>
      <c r="C104" s="1781"/>
      <c r="D104" s="1781"/>
      <c r="E104" s="1781"/>
      <c r="F104" s="166">
        <v>2.387</v>
      </c>
      <c r="G104" s="166">
        <v>39.451000000000001</v>
      </c>
      <c r="H104" s="959">
        <v>15.54</v>
      </c>
      <c r="I104" s="176">
        <v>57.378</v>
      </c>
    </row>
    <row r="105" spans="1:9">
      <c r="A105" s="958"/>
      <c r="B105" s="201"/>
      <c r="C105" s="1781" t="s">
        <v>553</v>
      </c>
      <c r="D105" s="1781"/>
      <c r="E105" s="1781"/>
      <c r="F105" s="166">
        <v>2.3959999999999999</v>
      </c>
      <c r="G105" s="166">
        <v>40.417000000000002</v>
      </c>
      <c r="H105" s="959">
        <v>18.5</v>
      </c>
      <c r="I105" s="176">
        <v>61.313000000000002</v>
      </c>
    </row>
    <row r="106" spans="1:9" ht="27" hidden="1" customHeight="1">
      <c r="A106" s="958"/>
      <c r="B106" s="201"/>
      <c r="C106" s="1782" t="s">
        <v>554</v>
      </c>
      <c r="D106" s="1782"/>
      <c r="E106" s="1780"/>
      <c r="F106" s="166">
        <v>0</v>
      </c>
      <c r="G106" s="166">
        <v>-8.3000000000000004E-2</v>
      </c>
      <c r="H106" s="959">
        <v>0</v>
      </c>
      <c r="I106" s="176">
        <v>-8.3000000000000004E-2</v>
      </c>
    </row>
    <row r="107" spans="1:9" ht="27" customHeight="1">
      <c r="A107" s="958"/>
      <c r="B107" s="201"/>
      <c r="C107" s="1782" t="s">
        <v>555</v>
      </c>
      <c r="D107" s="1782" t="s">
        <v>132</v>
      </c>
      <c r="E107" s="1780"/>
      <c r="F107" s="166">
        <v>-8.9999999999999993E-3</v>
      </c>
      <c r="G107" s="166">
        <v>-0.88300000000000001</v>
      </c>
      <c r="H107" s="959">
        <v>-2.96</v>
      </c>
      <c r="I107" s="176">
        <v>-3.8519999999999999</v>
      </c>
    </row>
    <row r="108" spans="1:9" ht="27" customHeight="1">
      <c r="A108" s="958"/>
      <c r="B108" s="1780" t="s">
        <v>729</v>
      </c>
      <c r="C108" s="1781"/>
      <c r="D108" s="1781"/>
      <c r="E108" s="1781"/>
      <c r="F108" s="166">
        <v>0</v>
      </c>
      <c r="G108" s="166">
        <v>407.19299999999998</v>
      </c>
      <c r="H108" s="969">
        <v>76.296000000000006</v>
      </c>
      <c r="I108" s="176">
        <v>483.48899999999998</v>
      </c>
    </row>
    <row r="109" spans="1:9" ht="27" customHeight="1">
      <c r="A109" s="958"/>
      <c r="B109" s="201"/>
      <c r="C109" s="1781" t="s">
        <v>730</v>
      </c>
      <c r="D109" s="1781"/>
      <c r="E109" s="1781"/>
      <c r="F109" s="166">
        <v>0</v>
      </c>
      <c r="G109" s="166">
        <v>407.19299999999998</v>
      </c>
      <c r="H109" s="959">
        <v>77.066999999999993</v>
      </c>
      <c r="I109" s="176">
        <v>484.26</v>
      </c>
    </row>
    <row r="110" spans="1:9" ht="27" hidden="1" customHeight="1">
      <c r="A110" s="958"/>
      <c r="B110" s="201"/>
      <c r="C110" s="1782" t="s">
        <v>297</v>
      </c>
      <c r="D110" s="1782"/>
      <c r="E110" s="1780"/>
      <c r="F110" s="166">
        <v>0</v>
      </c>
      <c r="G110" s="166">
        <v>0</v>
      </c>
      <c r="H110" s="959">
        <v>0</v>
      </c>
      <c r="I110" s="176">
        <v>0</v>
      </c>
    </row>
    <row r="111" spans="1:9" ht="27" customHeight="1">
      <c r="A111" s="958"/>
      <c r="B111" s="201"/>
      <c r="C111" s="1782" t="s">
        <v>731</v>
      </c>
      <c r="D111" s="1782" t="s">
        <v>132</v>
      </c>
      <c r="E111" s="1780"/>
      <c r="F111" s="166">
        <v>0</v>
      </c>
      <c r="G111" s="166">
        <v>0</v>
      </c>
      <c r="H111" s="959">
        <v>-0.77100000000000002</v>
      </c>
      <c r="I111" s="176">
        <v>-0.77100000000000002</v>
      </c>
    </row>
    <row r="112" spans="1:9" ht="27" hidden="1" customHeight="1">
      <c r="A112" s="958"/>
      <c r="B112" s="1780" t="s">
        <v>146</v>
      </c>
      <c r="C112" s="1781"/>
      <c r="D112" s="1781"/>
      <c r="E112" s="1781"/>
      <c r="F112" s="166">
        <v>0</v>
      </c>
      <c r="G112" s="166">
        <v>0</v>
      </c>
      <c r="H112" s="959">
        <v>0</v>
      </c>
      <c r="I112" s="176">
        <v>0</v>
      </c>
    </row>
    <row r="113" spans="1:9" ht="27" hidden="1" customHeight="1">
      <c r="A113" s="958"/>
      <c r="B113" s="201"/>
      <c r="C113" s="1781" t="s">
        <v>147</v>
      </c>
      <c r="D113" s="1781"/>
      <c r="E113" s="1781"/>
      <c r="F113" s="166">
        <v>0</v>
      </c>
      <c r="G113" s="166">
        <v>0</v>
      </c>
      <c r="H113" s="959">
        <v>0</v>
      </c>
      <c r="I113" s="176">
        <v>0</v>
      </c>
    </row>
    <row r="114" spans="1:9" ht="27" hidden="1" customHeight="1">
      <c r="A114" s="958"/>
      <c r="B114" s="201"/>
      <c r="C114" s="1782" t="s">
        <v>148</v>
      </c>
      <c r="D114" s="1782"/>
      <c r="E114" s="1780"/>
      <c r="F114" s="166">
        <v>0</v>
      </c>
      <c r="G114" s="166">
        <v>0</v>
      </c>
      <c r="H114" s="959">
        <v>0</v>
      </c>
      <c r="I114" s="176">
        <v>0</v>
      </c>
    </row>
    <row r="115" spans="1:9" ht="27" hidden="1" customHeight="1">
      <c r="A115" s="958"/>
      <c r="B115" s="201"/>
      <c r="C115" s="1782" t="s">
        <v>149</v>
      </c>
      <c r="D115" s="1782" t="s">
        <v>132</v>
      </c>
      <c r="E115" s="1780"/>
      <c r="F115" s="166">
        <v>0</v>
      </c>
      <c r="G115" s="166">
        <v>0</v>
      </c>
      <c r="H115" s="959">
        <v>0</v>
      </c>
      <c r="I115" s="176">
        <v>0</v>
      </c>
    </row>
    <row r="116" spans="1:9" ht="27" hidden="1" customHeight="1">
      <c r="A116" s="958"/>
      <c r="B116" s="1780" t="s">
        <v>150</v>
      </c>
      <c r="C116" s="1781"/>
      <c r="D116" s="1781"/>
      <c r="E116" s="1781"/>
      <c r="F116" s="166">
        <v>0</v>
      </c>
      <c r="G116" s="166">
        <v>0</v>
      </c>
      <c r="H116" s="959">
        <v>0</v>
      </c>
      <c r="I116" s="176">
        <v>0</v>
      </c>
    </row>
    <row r="117" spans="1:9" ht="27" hidden="1" customHeight="1">
      <c r="A117" s="958"/>
      <c r="B117" s="201"/>
      <c r="C117" s="1781" t="s">
        <v>151</v>
      </c>
      <c r="D117" s="1781"/>
      <c r="E117" s="1781"/>
      <c r="F117" s="166">
        <v>0</v>
      </c>
      <c r="G117" s="166">
        <v>0</v>
      </c>
      <c r="H117" s="959">
        <v>0</v>
      </c>
      <c r="I117" s="176">
        <v>0</v>
      </c>
    </row>
    <row r="118" spans="1:9" ht="27" hidden="1" customHeight="1">
      <c r="A118" s="958"/>
      <c r="B118" s="201"/>
      <c r="C118" s="1782" t="s">
        <v>152</v>
      </c>
      <c r="D118" s="1782"/>
      <c r="E118" s="1780"/>
      <c r="F118" s="166">
        <v>0</v>
      </c>
      <c r="G118" s="166">
        <v>0</v>
      </c>
      <c r="H118" s="959">
        <v>0</v>
      </c>
      <c r="I118" s="176">
        <v>0</v>
      </c>
    </row>
    <row r="119" spans="1:9" ht="27" hidden="1" customHeight="1">
      <c r="A119" s="958"/>
      <c r="B119" s="201"/>
      <c r="C119" s="1782" t="s">
        <v>153</v>
      </c>
      <c r="D119" s="1782" t="s">
        <v>132</v>
      </c>
      <c r="E119" s="1780"/>
      <c r="F119" s="166">
        <v>0</v>
      </c>
      <c r="G119" s="166">
        <v>0</v>
      </c>
      <c r="H119" s="959">
        <v>0</v>
      </c>
      <c r="I119" s="176">
        <v>0</v>
      </c>
    </row>
    <row r="120" spans="1:9" ht="27" hidden="1" customHeight="1">
      <c r="A120" s="958"/>
      <c r="B120" s="1780" t="s">
        <v>154</v>
      </c>
      <c r="C120" s="1781"/>
      <c r="D120" s="1781"/>
      <c r="E120" s="1781"/>
      <c r="F120" s="166">
        <v>0</v>
      </c>
      <c r="G120" s="166">
        <v>0</v>
      </c>
      <c r="H120" s="959">
        <v>0</v>
      </c>
      <c r="I120" s="176">
        <v>0</v>
      </c>
    </row>
    <row r="121" spans="1:9" ht="27" hidden="1" customHeight="1">
      <c r="A121" s="958"/>
      <c r="B121" s="201"/>
      <c r="C121" s="1781" t="s">
        <v>155</v>
      </c>
      <c r="D121" s="1781"/>
      <c r="E121" s="1781"/>
      <c r="F121" s="166">
        <v>0</v>
      </c>
      <c r="G121" s="166">
        <v>0</v>
      </c>
      <c r="H121" s="959">
        <v>0</v>
      </c>
      <c r="I121" s="176">
        <v>0</v>
      </c>
    </row>
    <row r="122" spans="1:9" ht="27" hidden="1" customHeight="1">
      <c r="A122" s="958"/>
      <c r="B122" s="201"/>
      <c r="C122" s="1782" t="s">
        <v>156</v>
      </c>
      <c r="D122" s="1782"/>
      <c r="E122" s="1780"/>
      <c r="F122" s="166">
        <v>0</v>
      </c>
      <c r="G122" s="166">
        <v>0</v>
      </c>
      <c r="H122" s="959">
        <v>0</v>
      </c>
      <c r="I122" s="176">
        <v>0</v>
      </c>
    </row>
    <row r="123" spans="1:9" ht="27" hidden="1" customHeight="1">
      <c r="A123" s="958"/>
      <c r="B123" s="201"/>
      <c r="C123" s="1782" t="s">
        <v>157</v>
      </c>
      <c r="D123" s="1782" t="s">
        <v>132</v>
      </c>
      <c r="E123" s="1780"/>
      <c r="F123" s="166">
        <v>0</v>
      </c>
      <c r="G123" s="166">
        <v>0</v>
      </c>
      <c r="H123" s="959">
        <v>0</v>
      </c>
      <c r="I123" s="176">
        <v>0</v>
      </c>
    </row>
    <row r="124" spans="1:9" ht="27" hidden="1" customHeight="1">
      <c r="A124" s="958"/>
      <c r="B124" s="1780" t="s">
        <v>158</v>
      </c>
      <c r="C124" s="1781"/>
      <c r="D124" s="1781"/>
      <c r="E124" s="1781"/>
      <c r="F124" s="166">
        <v>0</v>
      </c>
      <c r="G124" s="166">
        <v>0</v>
      </c>
      <c r="H124" s="959">
        <v>0</v>
      </c>
      <c r="I124" s="176">
        <v>0</v>
      </c>
    </row>
    <row r="125" spans="1:9" ht="27" hidden="1" customHeight="1">
      <c r="A125" s="958"/>
      <c r="B125" s="201"/>
      <c r="C125" s="1781" t="s">
        <v>159</v>
      </c>
      <c r="D125" s="1781"/>
      <c r="E125" s="1781"/>
      <c r="F125" s="166">
        <v>0</v>
      </c>
      <c r="G125" s="166">
        <v>0</v>
      </c>
      <c r="H125" s="959">
        <v>0</v>
      </c>
      <c r="I125" s="176">
        <v>0</v>
      </c>
    </row>
    <row r="126" spans="1:9" ht="27" hidden="1" customHeight="1">
      <c r="A126" s="958"/>
      <c r="B126" s="201"/>
      <c r="C126" s="1782" t="s">
        <v>160</v>
      </c>
      <c r="D126" s="1782"/>
      <c r="E126" s="1780"/>
      <c r="F126" s="166">
        <v>0</v>
      </c>
      <c r="G126" s="166">
        <v>0</v>
      </c>
      <c r="H126" s="959">
        <v>0</v>
      </c>
      <c r="I126" s="176">
        <v>0</v>
      </c>
    </row>
    <row r="127" spans="1:9" ht="27" hidden="1" customHeight="1">
      <c r="A127" s="958"/>
      <c r="B127" s="201"/>
      <c r="C127" s="1782" t="s">
        <v>161</v>
      </c>
      <c r="D127" s="1782" t="s">
        <v>132</v>
      </c>
      <c r="E127" s="1780"/>
      <c r="F127" s="166">
        <v>0</v>
      </c>
      <c r="G127" s="166">
        <v>0</v>
      </c>
      <c r="H127" s="959">
        <v>0</v>
      </c>
      <c r="I127" s="176">
        <v>0</v>
      </c>
    </row>
    <row r="128" spans="1:9" ht="27" hidden="1" customHeight="1">
      <c r="A128" s="958"/>
      <c r="B128" s="1780" t="s">
        <v>162</v>
      </c>
      <c r="C128" s="1781"/>
      <c r="D128" s="1781"/>
      <c r="E128" s="1781"/>
      <c r="F128" s="166">
        <v>0</v>
      </c>
      <c r="G128" s="166">
        <v>0</v>
      </c>
      <c r="H128" s="959">
        <v>0</v>
      </c>
      <c r="I128" s="176">
        <v>0</v>
      </c>
    </row>
    <row r="129" spans="1:9" ht="27" hidden="1" customHeight="1">
      <c r="A129" s="958"/>
      <c r="B129" s="201"/>
      <c r="C129" s="1781" t="s">
        <v>163</v>
      </c>
      <c r="D129" s="1781"/>
      <c r="E129" s="1781"/>
      <c r="F129" s="166">
        <v>0</v>
      </c>
      <c r="G129" s="166">
        <v>0</v>
      </c>
      <c r="H129" s="959">
        <v>0</v>
      </c>
      <c r="I129" s="176">
        <v>0</v>
      </c>
    </row>
    <row r="130" spans="1:9" ht="27" hidden="1" customHeight="1">
      <c r="A130" s="958"/>
      <c r="B130" s="201"/>
      <c r="C130" s="1782" t="s">
        <v>164</v>
      </c>
      <c r="D130" s="1782"/>
      <c r="E130" s="1780"/>
      <c r="F130" s="166">
        <v>0</v>
      </c>
      <c r="G130" s="166">
        <v>0</v>
      </c>
      <c r="H130" s="959">
        <v>0</v>
      </c>
      <c r="I130" s="176">
        <v>0</v>
      </c>
    </row>
    <row r="131" spans="1:9" ht="27" hidden="1" customHeight="1">
      <c r="A131" s="958"/>
      <c r="B131" s="201"/>
      <c r="C131" s="1782" t="s">
        <v>165</v>
      </c>
      <c r="D131" s="1782" t="s">
        <v>132</v>
      </c>
      <c r="E131" s="1780"/>
      <c r="F131" s="166">
        <v>0</v>
      </c>
      <c r="G131" s="166">
        <v>0</v>
      </c>
      <c r="H131" s="959">
        <v>0</v>
      </c>
      <c r="I131" s="176">
        <v>0</v>
      </c>
    </row>
    <row r="132" spans="1:9" ht="27" customHeight="1">
      <c r="A132" s="958"/>
      <c r="B132" s="1780" t="s">
        <v>732</v>
      </c>
      <c r="C132" s="1781"/>
      <c r="D132" s="1781"/>
      <c r="E132" s="1781"/>
      <c r="F132" s="166">
        <v>6.2309999999999999</v>
      </c>
      <c r="G132" s="166">
        <v>0</v>
      </c>
      <c r="H132" s="959">
        <v>0</v>
      </c>
      <c r="I132" s="176">
        <v>6.2309999999999999</v>
      </c>
    </row>
    <row r="133" spans="1:9" ht="27" customHeight="1">
      <c r="A133" s="958"/>
      <c r="B133" s="201"/>
      <c r="C133" s="1781" t="s">
        <v>733</v>
      </c>
      <c r="D133" s="1781"/>
      <c r="E133" s="1781"/>
      <c r="F133" s="166">
        <v>8.2550000000000008</v>
      </c>
      <c r="G133" s="166">
        <v>0</v>
      </c>
      <c r="H133" s="959">
        <v>0</v>
      </c>
      <c r="I133" s="176">
        <v>8.2550000000000008</v>
      </c>
    </row>
    <row r="134" spans="1:9" ht="27.75" hidden="1" customHeight="1">
      <c r="A134" s="958"/>
      <c r="B134" s="201"/>
      <c r="C134" s="1782" t="s">
        <v>734</v>
      </c>
      <c r="D134" s="1782"/>
      <c r="E134" s="1780"/>
      <c r="F134" s="166">
        <v>-4.2999999999999997E-2</v>
      </c>
      <c r="G134" s="166">
        <v>0</v>
      </c>
      <c r="H134" s="959">
        <v>0</v>
      </c>
      <c r="I134" s="176">
        <v>-4.2999999999999997E-2</v>
      </c>
    </row>
    <row r="135" spans="1:9" ht="27" customHeight="1">
      <c r="A135" s="958"/>
      <c r="B135" s="201"/>
      <c r="C135" s="1782" t="s">
        <v>735</v>
      </c>
      <c r="D135" s="1782" t="s">
        <v>132</v>
      </c>
      <c r="E135" s="1780"/>
      <c r="F135" s="166">
        <v>-1.9810000000000001</v>
      </c>
      <c r="G135" s="166">
        <v>0</v>
      </c>
      <c r="H135" s="959">
        <v>0</v>
      </c>
      <c r="I135" s="176">
        <v>-1.9810000000000001</v>
      </c>
    </row>
    <row r="136" spans="1:9" ht="27" hidden="1" customHeight="1">
      <c r="A136" s="958"/>
      <c r="B136" s="1780" t="s">
        <v>166</v>
      </c>
      <c r="C136" s="1781"/>
      <c r="D136" s="1781"/>
      <c r="E136" s="1781"/>
      <c r="F136" s="166">
        <v>0</v>
      </c>
      <c r="G136" s="166">
        <v>0</v>
      </c>
      <c r="H136" s="959">
        <v>0</v>
      </c>
      <c r="I136" s="176">
        <v>0</v>
      </c>
    </row>
    <row r="137" spans="1:9" ht="27" hidden="1" customHeight="1">
      <c r="A137" s="958"/>
      <c r="B137" s="201"/>
      <c r="C137" s="1781" t="s">
        <v>167</v>
      </c>
      <c r="D137" s="1781"/>
      <c r="E137" s="1781"/>
      <c r="F137" s="166">
        <v>0</v>
      </c>
      <c r="G137" s="166">
        <v>0</v>
      </c>
      <c r="H137" s="959">
        <v>0</v>
      </c>
      <c r="I137" s="176">
        <v>0</v>
      </c>
    </row>
    <row r="138" spans="1:9" ht="27" hidden="1" customHeight="1">
      <c r="A138" s="958"/>
      <c r="B138" s="201"/>
      <c r="C138" s="1782" t="s">
        <v>168</v>
      </c>
      <c r="D138" s="1782" t="s">
        <v>132</v>
      </c>
      <c r="E138" s="1780"/>
      <c r="F138" s="166">
        <v>0</v>
      </c>
      <c r="G138" s="166">
        <v>0</v>
      </c>
      <c r="H138" s="959">
        <v>0</v>
      </c>
      <c r="I138" s="176">
        <v>0</v>
      </c>
    </row>
    <row r="139" spans="1:9" ht="27" hidden="1" customHeight="1">
      <c r="A139" s="958"/>
      <c r="B139" s="1780" t="s">
        <v>169</v>
      </c>
      <c r="C139" s="1781"/>
      <c r="D139" s="1781"/>
      <c r="E139" s="1781"/>
      <c r="F139" s="166">
        <v>0</v>
      </c>
      <c r="G139" s="166">
        <v>0</v>
      </c>
      <c r="H139" s="959">
        <v>0</v>
      </c>
      <c r="I139" s="176">
        <v>0</v>
      </c>
    </row>
    <row r="140" spans="1:9" ht="27" hidden="1" customHeight="1">
      <c r="A140" s="958"/>
      <c r="B140" s="201"/>
      <c r="C140" s="1781" t="s">
        <v>170</v>
      </c>
      <c r="D140" s="1781"/>
      <c r="E140" s="1781"/>
      <c r="F140" s="166">
        <v>0</v>
      </c>
      <c r="G140" s="166">
        <v>0</v>
      </c>
      <c r="H140" s="959">
        <v>0</v>
      </c>
      <c r="I140" s="176">
        <v>0</v>
      </c>
    </row>
    <row r="141" spans="1:9" ht="27" hidden="1" customHeight="1">
      <c r="A141" s="958"/>
      <c r="B141" s="201"/>
      <c r="C141" s="1782" t="s">
        <v>171</v>
      </c>
      <c r="D141" s="1782" t="s">
        <v>132</v>
      </c>
      <c r="E141" s="1780"/>
      <c r="F141" s="166">
        <v>0</v>
      </c>
      <c r="G141" s="166">
        <v>0</v>
      </c>
      <c r="H141" s="959">
        <v>0</v>
      </c>
      <c r="I141" s="176">
        <v>0</v>
      </c>
    </row>
    <row r="142" spans="1:9" ht="27" hidden="1" customHeight="1">
      <c r="A142" s="958"/>
      <c r="B142" s="1780" t="s">
        <v>172</v>
      </c>
      <c r="C142" s="1781"/>
      <c r="D142" s="1781"/>
      <c r="E142" s="1781"/>
      <c r="F142" s="166">
        <v>0</v>
      </c>
      <c r="G142" s="166">
        <v>0</v>
      </c>
      <c r="H142" s="959">
        <v>0</v>
      </c>
      <c r="I142" s="176">
        <v>0</v>
      </c>
    </row>
    <row r="143" spans="1:9" ht="27" hidden="1" customHeight="1">
      <c r="A143" s="958"/>
      <c r="B143" s="201"/>
      <c r="C143" s="1781" t="s">
        <v>173</v>
      </c>
      <c r="D143" s="1781"/>
      <c r="E143" s="1781"/>
      <c r="F143" s="166">
        <v>0</v>
      </c>
      <c r="G143" s="166">
        <v>0</v>
      </c>
      <c r="H143" s="959">
        <v>0</v>
      </c>
      <c r="I143" s="176">
        <v>0</v>
      </c>
    </row>
    <row r="144" spans="1:9" ht="27" hidden="1" customHeight="1">
      <c r="A144" s="958"/>
      <c r="B144" s="201"/>
      <c r="C144" s="1782" t="s">
        <v>174</v>
      </c>
      <c r="D144" s="1782" t="s">
        <v>132</v>
      </c>
      <c r="E144" s="1780"/>
      <c r="F144" s="166">
        <v>0</v>
      </c>
      <c r="G144" s="166">
        <v>0</v>
      </c>
      <c r="H144" s="959">
        <v>0</v>
      </c>
      <c r="I144" s="176">
        <v>0</v>
      </c>
    </row>
    <row r="145" spans="1:9" ht="27" hidden="1" customHeight="1">
      <c r="A145" s="958"/>
      <c r="B145" s="1780" t="s">
        <v>175</v>
      </c>
      <c r="C145" s="1781"/>
      <c r="D145" s="1781"/>
      <c r="E145" s="1781"/>
      <c r="F145" s="166">
        <v>0</v>
      </c>
      <c r="G145" s="166">
        <v>0</v>
      </c>
      <c r="H145" s="959">
        <v>0</v>
      </c>
      <c r="I145" s="176">
        <v>0</v>
      </c>
    </row>
    <row r="146" spans="1:9" ht="27" hidden="1" customHeight="1">
      <c r="A146" s="958"/>
      <c r="B146" s="201"/>
      <c r="C146" s="1781" t="s">
        <v>176</v>
      </c>
      <c r="D146" s="1781"/>
      <c r="E146" s="1781"/>
      <c r="F146" s="166">
        <v>0</v>
      </c>
      <c r="G146" s="166">
        <v>0</v>
      </c>
      <c r="H146" s="959">
        <v>0</v>
      </c>
      <c r="I146" s="176">
        <v>0</v>
      </c>
    </row>
    <row r="147" spans="1:9" ht="27" hidden="1" customHeight="1">
      <c r="A147" s="958"/>
      <c r="B147" s="201"/>
      <c r="C147" s="1782" t="s">
        <v>177</v>
      </c>
      <c r="D147" s="1782" t="s">
        <v>132</v>
      </c>
      <c r="E147" s="1780"/>
      <c r="F147" s="166">
        <v>0</v>
      </c>
      <c r="G147" s="166">
        <v>0</v>
      </c>
      <c r="H147" s="959">
        <v>0</v>
      </c>
      <c r="I147" s="176">
        <v>0</v>
      </c>
    </row>
    <row r="148" spans="1:9" ht="27" hidden="1" customHeight="1">
      <c r="A148" s="958"/>
      <c r="B148" s="1780" t="s">
        <v>178</v>
      </c>
      <c r="C148" s="1781"/>
      <c r="D148" s="1781"/>
      <c r="E148" s="1781"/>
      <c r="F148" s="166">
        <v>0</v>
      </c>
      <c r="G148" s="166">
        <v>0</v>
      </c>
      <c r="H148" s="959">
        <v>0</v>
      </c>
      <c r="I148" s="176">
        <v>0</v>
      </c>
    </row>
    <row r="149" spans="1:9" ht="27" hidden="1" customHeight="1">
      <c r="A149" s="958"/>
      <c r="B149" s="201"/>
      <c r="C149" s="1781" t="s">
        <v>179</v>
      </c>
      <c r="D149" s="1781"/>
      <c r="E149" s="1781"/>
      <c r="F149" s="166">
        <v>0</v>
      </c>
      <c r="G149" s="166">
        <v>0</v>
      </c>
      <c r="H149" s="959">
        <v>0</v>
      </c>
      <c r="I149" s="176">
        <v>0</v>
      </c>
    </row>
    <row r="150" spans="1:9" ht="27" hidden="1" customHeight="1">
      <c r="A150" s="958"/>
      <c r="B150" s="201"/>
      <c r="C150" s="1782" t="s">
        <v>180</v>
      </c>
      <c r="D150" s="1782" t="s">
        <v>132</v>
      </c>
      <c r="E150" s="1780"/>
      <c r="F150" s="166">
        <v>0</v>
      </c>
      <c r="G150" s="166">
        <v>0</v>
      </c>
      <c r="H150" s="959">
        <v>0</v>
      </c>
      <c r="I150" s="176">
        <v>0</v>
      </c>
    </row>
    <row r="151" spans="1:9" ht="27" hidden="1" customHeight="1">
      <c r="A151" s="958"/>
      <c r="B151" s="1780" t="s">
        <v>181</v>
      </c>
      <c r="C151" s="1781"/>
      <c r="D151" s="1781"/>
      <c r="E151" s="1781"/>
      <c r="F151" s="166">
        <v>0</v>
      </c>
      <c r="G151" s="166">
        <v>0</v>
      </c>
      <c r="H151" s="959">
        <v>0</v>
      </c>
      <c r="I151" s="176">
        <v>0</v>
      </c>
    </row>
    <row r="152" spans="1:9" ht="27" hidden="1" customHeight="1">
      <c r="A152" s="958"/>
      <c r="B152" s="201"/>
      <c r="C152" s="1781" t="s">
        <v>182</v>
      </c>
      <c r="D152" s="1781"/>
      <c r="E152" s="1781"/>
      <c r="F152" s="166">
        <v>0</v>
      </c>
      <c r="G152" s="166">
        <v>0</v>
      </c>
      <c r="H152" s="959">
        <v>0</v>
      </c>
      <c r="I152" s="176">
        <v>0</v>
      </c>
    </row>
    <row r="153" spans="1:9" ht="27" hidden="1" customHeight="1">
      <c r="A153" s="958"/>
      <c r="B153" s="201"/>
      <c r="C153" s="1782" t="s">
        <v>183</v>
      </c>
      <c r="D153" s="1782" t="s">
        <v>132</v>
      </c>
      <c r="E153" s="1780"/>
      <c r="F153" s="166">
        <v>0</v>
      </c>
      <c r="G153" s="166">
        <v>0</v>
      </c>
      <c r="H153" s="959">
        <v>0</v>
      </c>
      <c r="I153" s="176">
        <v>0</v>
      </c>
    </row>
    <row r="154" spans="1:9" ht="27" hidden="1" customHeight="1">
      <c r="A154" s="958"/>
      <c r="B154" s="1771" t="s">
        <v>184</v>
      </c>
      <c r="C154" s="1772"/>
      <c r="D154" s="1772"/>
      <c r="E154" s="1772"/>
      <c r="F154" s="166">
        <v>0</v>
      </c>
      <c r="G154" s="166">
        <v>0</v>
      </c>
      <c r="H154" s="959">
        <v>0</v>
      </c>
      <c r="I154" s="176">
        <v>0</v>
      </c>
    </row>
    <row r="155" spans="1:9" ht="27" hidden="1" customHeight="1">
      <c r="A155" s="958"/>
      <c r="B155" s="1771" t="s">
        <v>298</v>
      </c>
      <c r="C155" s="1772"/>
      <c r="D155" s="1772"/>
      <c r="E155" s="1772"/>
      <c r="F155" s="166">
        <v>0</v>
      </c>
      <c r="G155" s="166">
        <v>0</v>
      </c>
      <c r="H155" s="959">
        <v>0</v>
      </c>
      <c r="I155" s="176">
        <v>0</v>
      </c>
    </row>
    <row r="156" spans="1:9" ht="31.5" hidden="1" customHeight="1">
      <c r="A156" s="958"/>
      <c r="B156" s="1771" t="s">
        <v>186</v>
      </c>
      <c r="C156" s="1772"/>
      <c r="D156" s="1772"/>
      <c r="E156" s="1772"/>
      <c r="F156" s="166">
        <v>0</v>
      </c>
      <c r="G156" s="166">
        <v>0</v>
      </c>
      <c r="H156" s="969">
        <v>0</v>
      </c>
      <c r="I156" s="176">
        <v>0</v>
      </c>
    </row>
    <row r="157" spans="1:9" ht="17.25" hidden="1" customHeight="1">
      <c r="A157" s="958"/>
      <c r="B157" s="201"/>
      <c r="C157" s="1772" t="s">
        <v>187</v>
      </c>
      <c r="D157" s="1772"/>
      <c r="E157" s="1772"/>
      <c r="F157" s="166">
        <v>0</v>
      </c>
      <c r="G157" s="166">
        <v>0</v>
      </c>
      <c r="H157" s="959">
        <v>0</v>
      </c>
      <c r="I157" s="176">
        <v>0</v>
      </c>
    </row>
    <row r="158" spans="1:9" ht="18" hidden="1" customHeight="1">
      <c r="A158" s="958"/>
      <c r="B158" s="201"/>
      <c r="C158" s="1782" t="s">
        <v>188</v>
      </c>
      <c r="D158" s="1782" t="s">
        <v>132</v>
      </c>
      <c r="E158" s="1780"/>
      <c r="F158" s="166">
        <v>0</v>
      </c>
      <c r="G158" s="166">
        <v>0</v>
      </c>
      <c r="H158" s="959">
        <v>0</v>
      </c>
      <c r="I158" s="176">
        <v>0</v>
      </c>
    </row>
    <row r="159" spans="1:9" ht="27" hidden="1" customHeight="1">
      <c r="A159" s="958"/>
      <c r="B159" s="1771" t="s">
        <v>736</v>
      </c>
      <c r="C159" s="1772"/>
      <c r="D159" s="1772"/>
      <c r="E159" s="1772"/>
      <c r="F159" s="166">
        <v>0</v>
      </c>
      <c r="G159" s="166">
        <v>9.7000000000000003E-2</v>
      </c>
      <c r="H159" s="959">
        <v>0</v>
      </c>
      <c r="I159" s="176">
        <v>9.7000000000000003E-2</v>
      </c>
    </row>
    <row r="160" spans="1:9" ht="27" hidden="1" customHeight="1">
      <c r="A160" s="958"/>
      <c r="B160" s="201"/>
      <c r="C160" s="1772" t="s">
        <v>737</v>
      </c>
      <c r="D160" s="1772"/>
      <c r="E160" s="1772"/>
      <c r="F160" s="166">
        <v>0</v>
      </c>
      <c r="G160" s="166">
        <v>9.7000000000000003E-2</v>
      </c>
      <c r="H160" s="959">
        <v>0</v>
      </c>
      <c r="I160" s="176">
        <v>9.7000000000000003E-2</v>
      </c>
    </row>
    <row r="161" spans="1:38" ht="26.25" hidden="1" customHeight="1">
      <c r="A161" s="958"/>
      <c r="B161" s="201"/>
      <c r="C161" s="1782" t="s">
        <v>299</v>
      </c>
      <c r="D161" s="1782" t="s">
        <v>132</v>
      </c>
      <c r="E161" s="1780"/>
      <c r="F161" s="166">
        <v>0</v>
      </c>
      <c r="G161" s="166">
        <v>0</v>
      </c>
      <c r="H161" s="959">
        <v>0</v>
      </c>
      <c r="I161" s="176">
        <v>0</v>
      </c>
    </row>
    <row r="162" spans="1:38" ht="12.75" hidden="1" customHeight="1">
      <c r="A162" s="958"/>
      <c r="B162" s="1771" t="s">
        <v>189</v>
      </c>
      <c r="C162" s="1772"/>
      <c r="D162" s="1772"/>
      <c r="E162" s="1772"/>
      <c r="F162" s="166">
        <v>0</v>
      </c>
      <c r="G162" s="166">
        <v>0</v>
      </c>
      <c r="H162" s="959">
        <v>0</v>
      </c>
      <c r="I162" s="176">
        <v>0</v>
      </c>
    </row>
    <row r="163" spans="1:38" ht="27" customHeight="1">
      <c r="A163" s="958"/>
      <c r="B163" s="1771" t="s">
        <v>562</v>
      </c>
      <c r="C163" s="1772"/>
      <c r="D163" s="1772"/>
      <c r="E163" s="1772"/>
      <c r="F163" s="166">
        <v>58.341999999999999</v>
      </c>
      <c r="G163" s="166">
        <v>33.881</v>
      </c>
      <c r="H163" s="959">
        <v>0</v>
      </c>
      <c r="I163" s="176">
        <v>92.222999999999999</v>
      </c>
    </row>
    <row r="164" spans="1:38" ht="27" customHeight="1">
      <c r="A164" s="958"/>
      <c r="B164" s="201"/>
      <c r="C164" s="1772" t="s">
        <v>563</v>
      </c>
      <c r="D164" s="1772"/>
      <c r="E164" s="1772"/>
      <c r="F164" s="166">
        <v>82.236000000000004</v>
      </c>
      <c r="G164" s="166">
        <v>149.79499999999999</v>
      </c>
      <c r="H164" s="959">
        <v>4.1749999999999998</v>
      </c>
      <c r="I164" s="176">
        <v>236.20599999999999</v>
      </c>
    </row>
    <row r="165" spans="1:38" ht="27" customHeight="1">
      <c r="A165" s="958"/>
      <c r="B165" s="200"/>
      <c r="C165" s="1782" t="s">
        <v>564</v>
      </c>
      <c r="D165" s="1782" t="s">
        <v>132</v>
      </c>
      <c r="E165" s="1780"/>
      <c r="F165" s="166">
        <v>-23.893999999999998</v>
      </c>
      <c r="G165" s="166">
        <v>-115.914</v>
      </c>
      <c r="H165" s="959">
        <v>-4.1749999999999998</v>
      </c>
      <c r="I165" s="176">
        <v>-143.983</v>
      </c>
    </row>
    <row r="166" spans="1:38" s="164" customFormat="1">
      <c r="A166" s="961">
        <v>10</v>
      </c>
      <c r="B166" s="1775" t="s">
        <v>565</v>
      </c>
      <c r="C166" s="1784"/>
      <c r="D166" s="1784"/>
      <c r="E166" s="1784"/>
      <c r="F166" s="175">
        <v>115222.984</v>
      </c>
      <c r="G166" s="175">
        <v>49411.300430000003</v>
      </c>
      <c r="H166" s="962">
        <v>3712.0259999999998</v>
      </c>
      <c r="I166" s="176">
        <v>168346.31043000001</v>
      </c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</row>
    <row r="167" spans="1:38" s="970" customFormat="1">
      <c r="A167" s="971"/>
      <c r="B167" s="1780" t="s">
        <v>566</v>
      </c>
      <c r="C167" s="1781"/>
      <c r="D167" s="1781"/>
      <c r="E167" s="1781"/>
      <c r="F167" s="173">
        <v>68222.505999999994</v>
      </c>
      <c r="G167" s="173">
        <v>28466.332609999998</v>
      </c>
      <c r="H167" s="964">
        <v>1824.8420000000001</v>
      </c>
      <c r="I167" s="176">
        <v>98513.680609999996</v>
      </c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1:38">
      <c r="A168" s="971"/>
      <c r="B168" s="972"/>
      <c r="C168" s="1780" t="s">
        <v>567</v>
      </c>
      <c r="D168" s="1785"/>
      <c r="E168" s="1785"/>
      <c r="F168" s="165">
        <v>71532.672999999995</v>
      </c>
      <c r="G168" s="165">
        <v>29053.600549999999</v>
      </c>
      <c r="H168" s="973">
        <v>1856.896</v>
      </c>
      <c r="I168" s="170">
        <v>102443.16954999999</v>
      </c>
    </row>
    <row r="169" spans="1:38" ht="27" customHeight="1">
      <c r="A169" s="958"/>
      <c r="B169" s="201"/>
      <c r="C169" s="1782" t="s">
        <v>568</v>
      </c>
      <c r="D169" s="1782"/>
      <c r="E169" s="1780"/>
      <c r="F169" s="166">
        <v>-177.755</v>
      </c>
      <c r="G169" s="166">
        <v>-119.41969999999999</v>
      </c>
      <c r="H169" s="959">
        <v>-9.0410000000000004</v>
      </c>
      <c r="I169" s="176">
        <v>-306.21570000000003</v>
      </c>
    </row>
    <row r="170" spans="1:38" ht="27" customHeight="1">
      <c r="A170" s="958"/>
      <c r="B170" s="201"/>
      <c r="C170" s="1782" t="s">
        <v>569</v>
      </c>
      <c r="D170" s="1782" t="s">
        <v>132</v>
      </c>
      <c r="E170" s="1780"/>
      <c r="F170" s="166">
        <v>-3132.4119999999998</v>
      </c>
      <c r="G170" s="166">
        <v>-467.84823999999998</v>
      </c>
      <c r="H170" s="959">
        <v>-23.013000000000002</v>
      </c>
      <c r="I170" s="176">
        <v>-3623.2732400000004</v>
      </c>
    </row>
    <row r="171" spans="1:38">
      <c r="A171" s="958"/>
      <c r="B171" s="1780" t="s">
        <v>570</v>
      </c>
      <c r="C171" s="1781"/>
      <c r="D171" s="1781"/>
      <c r="E171" s="1781"/>
      <c r="F171" s="166">
        <v>89.433999999999997</v>
      </c>
      <c r="G171" s="166">
        <v>15.145</v>
      </c>
      <c r="H171" s="959">
        <v>0</v>
      </c>
      <c r="I171" s="176">
        <v>104.57899999999999</v>
      </c>
    </row>
    <row r="172" spans="1:38">
      <c r="A172" s="958"/>
      <c r="B172" s="201"/>
      <c r="C172" s="1782" t="s">
        <v>571</v>
      </c>
      <c r="D172" s="1782"/>
      <c r="E172" s="1780"/>
      <c r="F172" s="166">
        <v>89.897000000000006</v>
      </c>
      <c r="G172" s="166">
        <v>15.275</v>
      </c>
      <c r="H172" s="959">
        <v>0</v>
      </c>
      <c r="I172" s="176">
        <v>105.172</v>
      </c>
    </row>
    <row r="173" spans="1:38" ht="27" hidden="1" customHeight="1">
      <c r="A173" s="958"/>
      <c r="B173" s="201"/>
      <c r="C173" s="1782" t="s">
        <v>572</v>
      </c>
      <c r="D173" s="1782"/>
      <c r="E173" s="1780"/>
      <c r="F173" s="166">
        <v>-2.1999999999999999E-2</v>
      </c>
      <c r="G173" s="166">
        <v>-0.13</v>
      </c>
      <c r="H173" s="959">
        <v>0</v>
      </c>
      <c r="I173" s="176">
        <v>-0.152</v>
      </c>
    </row>
    <row r="174" spans="1:38" ht="27" hidden="1" customHeight="1">
      <c r="A174" s="958"/>
      <c r="B174" s="201"/>
      <c r="C174" s="1782" t="s">
        <v>573</v>
      </c>
      <c r="D174" s="1782" t="s">
        <v>132</v>
      </c>
      <c r="E174" s="1780"/>
      <c r="F174" s="166">
        <v>-0.441</v>
      </c>
      <c r="G174" s="166">
        <v>0</v>
      </c>
      <c r="H174" s="959">
        <v>0</v>
      </c>
      <c r="I174" s="176">
        <v>-0.441</v>
      </c>
    </row>
    <row r="175" spans="1:38" ht="27" customHeight="1">
      <c r="A175" s="958"/>
      <c r="B175" s="1780" t="s">
        <v>738</v>
      </c>
      <c r="C175" s="1781"/>
      <c r="D175" s="1781"/>
      <c r="E175" s="1781"/>
      <c r="F175" s="166">
        <v>45.860999999999997</v>
      </c>
      <c r="G175" s="166">
        <v>49.097000000000001</v>
      </c>
      <c r="H175" s="959">
        <v>0</v>
      </c>
      <c r="I175" s="176">
        <v>94.957999999999998</v>
      </c>
    </row>
    <row r="176" spans="1:38" ht="27" customHeight="1">
      <c r="A176" s="958"/>
      <c r="B176" s="201"/>
      <c r="C176" s="1782" t="s">
        <v>739</v>
      </c>
      <c r="D176" s="1782"/>
      <c r="E176" s="1780"/>
      <c r="F176" s="166">
        <v>48.81</v>
      </c>
      <c r="G176" s="166">
        <v>49.762999999999998</v>
      </c>
      <c r="H176" s="959">
        <v>0</v>
      </c>
      <c r="I176" s="176">
        <v>98.572999999999993</v>
      </c>
    </row>
    <row r="177" spans="1:9" ht="27" hidden="1" customHeight="1">
      <c r="A177" s="958"/>
      <c r="B177" s="201"/>
      <c r="C177" s="1782" t="s">
        <v>740</v>
      </c>
      <c r="D177" s="1782"/>
      <c r="E177" s="1780"/>
      <c r="F177" s="166">
        <v>-0.156</v>
      </c>
      <c r="G177" s="166">
        <v>-0.14899999999999999</v>
      </c>
      <c r="H177" s="959">
        <v>0</v>
      </c>
      <c r="I177" s="176">
        <v>-0.30499999999999999</v>
      </c>
    </row>
    <row r="178" spans="1:9" ht="27" customHeight="1">
      <c r="A178" s="958"/>
      <c r="B178" s="201"/>
      <c r="C178" s="1782" t="s">
        <v>741</v>
      </c>
      <c r="D178" s="1782" t="s">
        <v>132</v>
      </c>
      <c r="E178" s="1780"/>
      <c r="F178" s="166">
        <v>-2.7930000000000001</v>
      </c>
      <c r="G178" s="166">
        <v>-0.51700000000000002</v>
      </c>
      <c r="H178" s="959">
        <v>0</v>
      </c>
      <c r="I178" s="176">
        <v>-3.31</v>
      </c>
    </row>
    <row r="179" spans="1:9">
      <c r="A179" s="958"/>
      <c r="B179" s="1771" t="s">
        <v>578</v>
      </c>
      <c r="C179" s="1772"/>
      <c r="D179" s="1772"/>
      <c r="E179" s="1772"/>
      <c r="F179" s="166">
        <v>45400.273999999998</v>
      </c>
      <c r="G179" s="166">
        <v>18130.748350000002</v>
      </c>
      <c r="H179" s="959">
        <v>1443.4829999999999</v>
      </c>
      <c r="I179" s="176">
        <v>64974.505349999999</v>
      </c>
    </row>
    <row r="180" spans="1:9">
      <c r="A180" s="958"/>
      <c r="B180" s="201"/>
      <c r="C180" s="1782" t="s">
        <v>420</v>
      </c>
      <c r="D180" s="1782"/>
      <c r="E180" s="1780"/>
      <c r="F180" s="166">
        <v>46030.065000000002</v>
      </c>
      <c r="G180" s="166">
        <v>18526.028610000001</v>
      </c>
      <c r="H180" s="959">
        <v>1483.432</v>
      </c>
      <c r="I180" s="176">
        <v>66039.525609999997</v>
      </c>
    </row>
    <row r="181" spans="1:9" ht="27" customHeight="1">
      <c r="A181" s="958"/>
      <c r="B181" s="201"/>
      <c r="C181" s="1782" t="s">
        <v>579</v>
      </c>
      <c r="D181" s="1782"/>
      <c r="E181" s="1780"/>
      <c r="F181" s="166">
        <v>-244.54400000000001</v>
      </c>
      <c r="G181" s="166">
        <v>-143.16844</v>
      </c>
      <c r="H181" s="959">
        <v>-10.869</v>
      </c>
      <c r="I181" s="176">
        <v>-398.58143999999999</v>
      </c>
    </row>
    <row r="182" spans="1:9" ht="27" customHeight="1">
      <c r="A182" s="958"/>
      <c r="B182" s="201"/>
      <c r="C182" s="1782" t="s">
        <v>580</v>
      </c>
      <c r="D182" s="1782" t="s">
        <v>132</v>
      </c>
      <c r="E182" s="1780"/>
      <c r="F182" s="166">
        <v>-385.24700000000001</v>
      </c>
      <c r="G182" s="166">
        <v>-252.11181999999999</v>
      </c>
      <c r="H182" s="959">
        <v>-29.08</v>
      </c>
      <c r="I182" s="176">
        <v>-666.43882000000008</v>
      </c>
    </row>
    <row r="183" spans="1:9" ht="27" customHeight="1">
      <c r="A183" s="974"/>
      <c r="B183" s="1771" t="s">
        <v>720</v>
      </c>
      <c r="C183" s="1772"/>
      <c r="D183" s="1772"/>
      <c r="E183" s="1772"/>
      <c r="F183" s="166">
        <v>1.8240000000000001</v>
      </c>
      <c r="G183" s="166">
        <v>20.050999999999998</v>
      </c>
      <c r="H183" s="959">
        <v>0</v>
      </c>
      <c r="I183" s="176">
        <v>21.875</v>
      </c>
    </row>
    <row r="184" spans="1:9" ht="27" customHeight="1">
      <c r="A184" s="958"/>
      <c r="B184" s="201"/>
      <c r="C184" s="1782" t="s">
        <v>721</v>
      </c>
      <c r="D184" s="1782"/>
      <c r="E184" s="1780"/>
      <c r="F184" s="166">
        <v>1.9730000000000001</v>
      </c>
      <c r="G184" s="166">
        <v>20.268999999999998</v>
      </c>
      <c r="H184" s="959">
        <v>0</v>
      </c>
      <c r="I184" s="176">
        <v>22.242000000000001</v>
      </c>
    </row>
    <row r="185" spans="1:9" ht="27" hidden="1" customHeight="1">
      <c r="A185" s="958"/>
      <c r="B185" s="201"/>
      <c r="C185" s="1782" t="s">
        <v>722</v>
      </c>
      <c r="D185" s="1782"/>
      <c r="E185" s="1780"/>
      <c r="F185" s="166">
        <v>-0.14899999999999999</v>
      </c>
      <c r="G185" s="166">
        <v>-0.218</v>
      </c>
      <c r="H185" s="959">
        <v>0</v>
      </c>
      <c r="I185" s="176">
        <v>-0.36699999999999999</v>
      </c>
    </row>
    <row r="186" spans="1:9" ht="27" customHeight="1">
      <c r="A186" s="958"/>
      <c r="B186" s="1780" t="s">
        <v>582</v>
      </c>
      <c r="C186" s="1781"/>
      <c r="D186" s="1781"/>
      <c r="E186" s="1781"/>
      <c r="F186" s="166">
        <v>1.7130000000000001</v>
      </c>
      <c r="G186" s="166">
        <v>105.419</v>
      </c>
      <c r="H186" s="959">
        <v>0</v>
      </c>
      <c r="I186" s="176">
        <v>107.13200000000001</v>
      </c>
    </row>
    <row r="187" spans="1:9" ht="27" customHeight="1">
      <c r="A187" s="958"/>
      <c r="B187" s="201"/>
      <c r="C187" s="1782" t="s">
        <v>583</v>
      </c>
      <c r="D187" s="1782"/>
      <c r="E187" s="1780"/>
      <c r="F187" s="166">
        <v>1.7130000000000001</v>
      </c>
      <c r="G187" s="166">
        <v>107.81699999999999</v>
      </c>
      <c r="H187" s="959">
        <v>0</v>
      </c>
      <c r="I187" s="176">
        <v>109.53</v>
      </c>
    </row>
    <row r="188" spans="1:9" ht="27" customHeight="1">
      <c r="A188" s="958"/>
      <c r="B188" s="201"/>
      <c r="C188" s="1782" t="s">
        <v>190</v>
      </c>
      <c r="D188" s="1782"/>
      <c r="E188" s="1780"/>
      <c r="F188" s="166">
        <v>0</v>
      </c>
      <c r="G188" s="166">
        <v>-2.3980000000000001</v>
      </c>
      <c r="H188" s="959">
        <v>0</v>
      </c>
      <c r="I188" s="176">
        <v>-2.3980000000000001</v>
      </c>
    </row>
    <row r="189" spans="1:9" ht="40.5" hidden="1" customHeight="1">
      <c r="A189" s="958"/>
      <c r="B189" s="201"/>
      <c r="C189" s="1782" t="s">
        <v>282</v>
      </c>
      <c r="D189" s="1782" t="s">
        <v>132</v>
      </c>
      <c r="E189" s="1780"/>
      <c r="F189" s="166">
        <v>0</v>
      </c>
      <c r="G189" s="166">
        <v>0</v>
      </c>
      <c r="H189" s="959">
        <v>0</v>
      </c>
      <c r="I189" s="176">
        <v>0</v>
      </c>
    </row>
    <row r="190" spans="1:9" ht="27" hidden="1" customHeight="1">
      <c r="A190" s="958"/>
      <c r="B190" s="1780" t="s">
        <v>191</v>
      </c>
      <c r="C190" s="1781"/>
      <c r="D190" s="1781"/>
      <c r="E190" s="1781"/>
      <c r="F190" s="166">
        <v>0</v>
      </c>
      <c r="G190" s="166">
        <v>0</v>
      </c>
      <c r="H190" s="959">
        <v>0</v>
      </c>
      <c r="I190" s="176">
        <v>0</v>
      </c>
    </row>
    <row r="191" spans="1:9" ht="27" hidden="1" customHeight="1">
      <c r="A191" s="958"/>
      <c r="B191" s="201"/>
      <c r="C191" s="1782" t="s">
        <v>192</v>
      </c>
      <c r="D191" s="1782"/>
      <c r="E191" s="1780"/>
      <c r="F191" s="166">
        <v>0</v>
      </c>
      <c r="G191" s="166">
        <v>0</v>
      </c>
      <c r="H191" s="959">
        <v>0</v>
      </c>
      <c r="I191" s="176">
        <v>0</v>
      </c>
    </row>
    <row r="192" spans="1:9" ht="27" hidden="1" customHeight="1">
      <c r="A192" s="958"/>
      <c r="B192" s="201"/>
      <c r="C192" s="1782" t="s">
        <v>193</v>
      </c>
      <c r="D192" s="1782"/>
      <c r="E192" s="1780"/>
      <c r="F192" s="166">
        <v>0</v>
      </c>
      <c r="G192" s="166">
        <v>0</v>
      </c>
      <c r="H192" s="959">
        <v>0</v>
      </c>
      <c r="I192" s="176">
        <v>0</v>
      </c>
    </row>
    <row r="193" spans="1:9" ht="27" hidden="1" customHeight="1">
      <c r="A193" s="958"/>
      <c r="B193" s="201"/>
      <c r="C193" s="1782" t="s">
        <v>194</v>
      </c>
      <c r="D193" s="1782" t="s">
        <v>132</v>
      </c>
      <c r="E193" s="1780"/>
      <c r="F193" s="166">
        <v>0</v>
      </c>
      <c r="G193" s="166">
        <v>0</v>
      </c>
      <c r="H193" s="959">
        <v>0</v>
      </c>
      <c r="I193" s="176">
        <v>0</v>
      </c>
    </row>
    <row r="194" spans="1:9" ht="27" customHeight="1">
      <c r="A194" s="958"/>
      <c r="B194" s="1771" t="s">
        <v>283</v>
      </c>
      <c r="C194" s="1772"/>
      <c r="D194" s="1772"/>
      <c r="E194" s="1772"/>
      <c r="F194" s="166">
        <v>0</v>
      </c>
      <c r="G194" s="166">
        <v>0</v>
      </c>
      <c r="H194" s="959">
        <v>308.41500000000002</v>
      </c>
      <c r="I194" s="176">
        <v>308.41500000000002</v>
      </c>
    </row>
    <row r="195" spans="1:9" ht="27" customHeight="1">
      <c r="A195" s="958"/>
      <c r="B195" s="201"/>
      <c r="C195" s="1783" t="s">
        <v>195</v>
      </c>
      <c r="D195" s="1783"/>
      <c r="E195" s="1771"/>
      <c r="F195" s="166">
        <v>0</v>
      </c>
      <c r="G195" s="166">
        <v>0</v>
      </c>
      <c r="H195" s="959">
        <v>308.46800000000002</v>
      </c>
      <c r="I195" s="176">
        <v>308.46800000000002</v>
      </c>
    </row>
    <row r="196" spans="1:9" ht="27" customHeight="1">
      <c r="A196" s="958"/>
      <c r="B196" s="201"/>
      <c r="C196" s="1782" t="s">
        <v>196</v>
      </c>
      <c r="D196" s="1782" t="s">
        <v>132</v>
      </c>
      <c r="E196" s="1780"/>
      <c r="F196" s="166">
        <v>0</v>
      </c>
      <c r="G196" s="166">
        <v>0</v>
      </c>
      <c r="H196" s="959">
        <v>-5.2999999999999999E-2</v>
      </c>
      <c r="I196" s="176">
        <v>-5.2999999999999999E-2</v>
      </c>
    </row>
    <row r="197" spans="1:9" ht="27" hidden="1" customHeight="1">
      <c r="A197" s="958"/>
      <c r="B197" s="1771" t="s">
        <v>197</v>
      </c>
      <c r="C197" s="1772"/>
      <c r="D197" s="1772"/>
      <c r="E197" s="1772"/>
      <c r="F197" s="166">
        <v>0</v>
      </c>
      <c r="G197" s="166">
        <v>0</v>
      </c>
      <c r="H197" s="959">
        <v>0</v>
      </c>
      <c r="I197" s="176">
        <v>0</v>
      </c>
    </row>
    <row r="198" spans="1:9" ht="27" hidden="1" customHeight="1">
      <c r="A198" s="958"/>
      <c r="B198" s="201"/>
      <c r="C198" s="1783" t="s">
        <v>198</v>
      </c>
      <c r="D198" s="1783"/>
      <c r="E198" s="1771"/>
      <c r="F198" s="166">
        <v>0</v>
      </c>
      <c r="G198" s="166">
        <v>0</v>
      </c>
      <c r="H198" s="959">
        <v>0</v>
      </c>
      <c r="I198" s="176">
        <v>0</v>
      </c>
    </row>
    <row r="199" spans="1:9" ht="27" hidden="1" customHeight="1">
      <c r="A199" s="958"/>
      <c r="B199" s="201"/>
      <c r="C199" s="1782" t="s">
        <v>199</v>
      </c>
      <c r="D199" s="1782" t="s">
        <v>132</v>
      </c>
      <c r="E199" s="1780"/>
      <c r="F199" s="166">
        <v>0</v>
      </c>
      <c r="G199" s="166">
        <v>0</v>
      </c>
      <c r="H199" s="959">
        <v>0</v>
      </c>
      <c r="I199" s="176">
        <v>0</v>
      </c>
    </row>
    <row r="200" spans="1:9" ht="27" hidden="1" customHeight="1">
      <c r="A200" s="958"/>
      <c r="B200" s="1771" t="s">
        <v>300</v>
      </c>
      <c r="C200" s="1772"/>
      <c r="D200" s="1772"/>
      <c r="E200" s="1772"/>
      <c r="F200" s="166">
        <v>0</v>
      </c>
      <c r="G200" s="166">
        <v>0</v>
      </c>
      <c r="H200" s="959">
        <v>0</v>
      </c>
      <c r="I200" s="176">
        <v>0</v>
      </c>
    </row>
    <row r="201" spans="1:9" ht="27" hidden="1" customHeight="1">
      <c r="A201" s="958"/>
      <c r="B201" s="201"/>
      <c r="C201" s="1783" t="s">
        <v>301</v>
      </c>
      <c r="D201" s="1783"/>
      <c r="E201" s="1771"/>
      <c r="F201" s="166">
        <v>0</v>
      </c>
      <c r="G201" s="166">
        <v>0</v>
      </c>
      <c r="H201" s="959">
        <v>0</v>
      </c>
      <c r="I201" s="176">
        <v>0</v>
      </c>
    </row>
    <row r="202" spans="1:9" ht="27" hidden="1" customHeight="1">
      <c r="A202" s="958"/>
      <c r="B202" s="201"/>
      <c r="C202" s="1782" t="s">
        <v>302</v>
      </c>
      <c r="D202" s="1782" t="s">
        <v>132</v>
      </c>
      <c r="E202" s="1780"/>
      <c r="F202" s="166">
        <v>0</v>
      </c>
      <c r="G202" s="166">
        <v>0</v>
      </c>
      <c r="H202" s="959">
        <v>0</v>
      </c>
      <c r="I202" s="176">
        <v>0</v>
      </c>
    </row>
    <row r="203" spans="1:9" ht="27" hidden="1" customHeight="1">
      <c r="A203" s="958"/>
      <c r="B203" s="1771" t="s">
        <v>203</v>
      </c>
      <c r="C203" s="1772"/>
      <c r="D203" s="1772"/>
      <c r="E203" s="1772"/>
      <c r="F203" s="166">
        <v>0</v>
      </c>
      <c r="G203" s="166">
        <v>0</v>
      </c>
      <c r="H203" s="959">
        <v>0</v>
      </c>
      <c r="I203" s="176">
        <v>0</v>
      </c>
    </row>
    <row r="204" spans="1:9" ht="27" hidden="1" customHeight="1">
      <c r="A204" s="958"/>
      <c r="B204" s="201"/>
      <c r="C204" s="1783" t="s">
        <v>204</v>
      </c>
      <c r="D204" s="1783"/>
      <c r="E204" s="1771"/>
      <c r="F204" s="166">
        <v>0</v>
      </c>
      <c r="G204" s="166">
        <v>0</v>
      </c>
      <c r="H204" s="959">
        <v>0</v>
      </c>
      <c r="I204" s="176">
        <v>0</v>
      </c>
    </row>
    <row r="205" spans="1:9" ht="27" hidden="1" customHeight="1">
      <c r="A205" s="958"/>
      <c r="B205" s="201"/>
      <c r="C205" s="1782" t="s">
        <v>205</v>
      </c>
      <c r="D205" s="1782" t="s">
        <v>132</v>
      </c>
      <c r="E205" s="1780"/>
      <c r="F205" s="166">
        <v>0</v>
      </c>
      <c r="G205" s="166">
        <v>0</v>
      </c>
      <c r="H205" s="959">
        <v>0</v>
      </c>
      <c r="I205" s="176">
        <v>0</v>
      </c>
    </row>
    <row r="206" spans="1:9" ht="27" customHeight="1">
      <c r="A206" s="958"/>
      <c r="B206" s="1771" t="s">
        <v>742</v>
      </c>
      <c r="C206" s="1772"/>
      <c r="D206" s="1772"/>
      <c r="E206" s="1772"/>
      <c r="F206" s="166">
        <v>0</v>
      </c>
      <c r="G206" s="166">
        <v>126.97</v>
      </c>
      <c r="H206" s="959">
        <v>0</v>
      </c>
      <c r="I206" s="176">
        <v>126.97</v>
      </c>
    </row>
    <row r="207" spans="1:9" ht="27" customHeight="1">
      <c r="A207" s="958"/>
      <c r="B207" s="201"/>
      <c r="C207" s="1771" t="s">
        <v>743</v>
      </c>
      <c r="D207" s="1772"/>
      <c r="E207" s="1772"/>
      <c r="F207" s="166">
        <v>0</v>
      </c>
      <c r="G207" s="166">
        <v>128.75299999999999</v>
      </c>
      <c r="H207" s="959">
        <v>0</v>
      </c>
      <c r="I207" s="176">
        <v>128.75299999999999</v>
      </c>
    </row>
    <row r="208" spans="1:9" ht="27" customHeight="1">
      <c r="A208" s="958"/>
      <c r="B208" s="201"/>
      <c r="C208" s="1782" t="s">
        <v>744</v>
      </c>
      <c r="D208" s="1782"/>
      <c r="E208" s="1780"/>
      <c r="F208" s="166">
        <v>0</v>
      </c>
      <c r="G208" s="166">
        <v>-0.54300000000000004</v>
      </c>
      <c r="H208" s="959">
        <v>0</v>
      </c>
      <c r="I208" s="176">
        <v>-0.54300000000000004</v>
      </c>
    </row>
    <row r="209" spans="1:9" ht="27" customHeight="1">
      <c r="A209" s="958"/>
      <c r="B209" s="201"/>
      <c r="C209" s="1782" t="s">
        <v>745</v>
      </c>
      <c r="D209" s="1782" t="s">
        <v>132</v>
      </c>
      <c r="E209" s="1780"/>
      <c r="F209" s="166">
        <v>0</v>
      </c>
      <c r="G209" s="166">
        <v>-1.24</v>
      </c>
      <c r="H209" s="959">
        <v>0</v>
      </c>
      <c r="I209" s="176">
        <v>-1.24</v>
      </c>
    </row>
    <row r="210" spans="1:9" ht="27" hidden="1" customHeight="1">
      <c r="A210" s="958"/>
      <c r="B210" s="1771" t="s">
        <v>303</v>
      </c>
      <c r="C210" s="1772"/>
      <c r="D210" s="1772"/>
      <c r="E210" s="1772"/>
      <c r="F210" s="166">
        <v>0</v>
      </c>
      <c r="G210" s="166">
        <v>0</v>
      </c>
      <c r="H210" s="959">
        <v>0</v>
      </c>
      <c r="I210" s="176">
        <v>0</v>
      </c>
    </row>
    <row r="211" spans="1:9" ht="27" hidden="1" customHeight="1">
      <c r="A211" s="958"/>
      <c r="B211" s="201"/>
      <c r="C211" s="1771" t="s">
        <v>304</v>
      </c>
      <c r="D211" s="1772"/>
      <c r="E211" s="1772"/>
      <c r="F211" s="166">
        <v>0</v>
      </c>
      <c r="G211" s="166">
        <v>0</v>
      </c>
      <c r="H211" s="959">
        <v>0</v>
      </c>
      <c r="I211" s="176">
        <v>0</v>
      </c>
    </row>
    <row r="212" spans="1:9" ht="27" hidden="1" customHeight="1">
      <c r="A212" s="958"/>
      <c r="B212" s="201"/>
      <c r="C212" s="1782" t="s">
        <v>305</v>
      </c>
      <c r="D212" s="1782"/>
      <c r="E212" s="1780"/>
      <c r="F212" s="166">
        <v>0</v>
      </c>
      <c r="G212" s="166">
        <v>0</v>
      </c>
      <c r="H212" s="959">
        <v>0</v>
      </c>
      <c r="I212" s="176">
        <v>0</v>
      </c>
    </row>
    <row r="213" spans="1:9" ht="27" hidden="1" customHeight="1">
      <c r="A213" s="958"/>
      <c r="B213" s="201"/>
      <c r="C213" s="1782" t="s">
        <v>306</v>
      </c>
      <c r="D213" s="1782" t="s">
        <v>132</v>
      </c>
      <c r="E213" s="1780"/>
      <c r="F213" s="166">
        <v>0</v>
      </c>
      <c r="G213" s="166">
        <v>0</v>
      </c>
      <c r="H213" s="959">
        <v>0</v>
      </c>
      <c r="I213" s="176">
        <v>0</v>
      </c>
    </row>
    <row r="214" spans="1:9" ht="27" hidden="1" customHeight="1">
      <c r="A214" s="958"/>
      <c r="B214" s="1771" t="s">
        <v>307</v>
      </c>
      <c r="C214" s="1772"/>
      <c r="D214" s="1772"/>
      <c r="E214" s="1772"/>
      <c r="F214" s="166">
        <v>0</v>
      </c>
      <c r="G214" s="166">
        <v>0</v>
      </c>
      <c r="H214" s="959">
        <v>0</v>
      </c>
      <c r="I214" s="176">
        <v>0</v>
      </c>
    </row>
    <row r="215" spans="1:9" ht="27" hidden="1" customHeight="1">
      <c r="A215" s="958"/>
      <c r="B215" s="201"/>
      <c r="C215" s="1771" t="s">
        <v>308</v>
      </c>
      <c r="D215" s="1772"/>
      <c r="E215" s="1772"/>
      <c r="F215" s="166">
        <v>0</v>
      </c>
      <c r="G215" s="166">
        <v>0</v>
      </c>
      <c r="H215" s="959">
        <v>0</v>
      </c>
      <c r="I215" s="176">
        <v>0</v>
      </c>
    </row>
    <row r="216" spans="1:9" ht="27" hidden="1" customHeight="1">
      <c r="A216" s="958"/>
      <c r="B216" s="201"/>
      <c r="C216" s="1782" t="s">
        <v>309</v>
      </c>
      <c r="D216" s="1782"/>
      <c r="E216" s="1780"/>
      <c r="F216" s="166">
        <v>0</v>
      </c>
      <c r="G216" s="166">
        <v>0</v>
      </c>
      <c r="H216" s="959">
        <v>0</v>
      </c>
      <c r="I216" s="176">
        <v>0</v>
      </c>
    </row>
    <row r="217" spans="1:9" ht="27" hidden="1" customHeight="1">
      <c r="A217" s="958"/>
      <c r="B217" s="201"/>
      <c r="C217" s="1782" t="s">
        <v>310</v>
      </c>
      <c r="D217" s="1782" t="s">
        <v>132</v>
      </c>
      <c r="E217" s="1780"/>
      <c r="F217" s="166">
        <v>0</v>
      </c>
      <c r="G217" s="166">
        <v>0</v>
      </c>
      <c r="H217" s="959">
        <v>0</v>
      </c>
      <c r="I217" s="176">
        <v>0</v>
      </c>
    </row>
    <row r="218" spans="1:9">
      <c r="A218" s="958"/>
      <c r="B218" s="1780" t="s">
        <v>746</v>
      </c>
      <c r="C218" s="1781"/>
      <c r="D218" s="1781"/>
      <c r="E218" s="1781"/>
      <c r="F218" s="166">
        <v>0.28899999999999998</v>
      </c>
      <c r="G218" s="166">
        <v>0</v>
      </c>
      <c r="H218" s="959">
        <v>0.91100000000000003</v>
      </c>
      <c r="I218" s="176">
        <v>1.2</v>
      </c>
    </row>
    <row r="219" spans="1:9" ht="18.75" customHeight="1">
      <c r="A219" s="958"/>
      <c r="B219" s="201"/>
      <c r="C219" s="1782" t="s">
        <v>747</v>
      </c>
      <c r="D219" s="1782"/>
      <c r="E219" s="1780"/>
      <c r="F219" s="166">
        <v>0.29299999999999998</v>
      </c>
      <c r="G219" s="166">
        <v>0</v>
      </c>
      <c r="H219" s="959">
        <v>0.92800000000000005</v>
      </c>
      <c r="I219" s="176">
        <v>1.2210000000000001</v>
      </c>
    </row>
    <row r="220" spans="1:9" ht="13.5" hidden="1" customHeight="1">
      <c r="A220" s="958"/>
      <c r="B220" s="201"/>
      <c r="C220" s="1782" t="s">
        <v>748</v>
      </c>
      <c r="D220" s="1782"/>
      <c r="E220" s="1780"/>
      <c r="F220" s="166">
        <v>0</v>
      </c>
      <c r="G220" s="166">
        <v>0</v>
      </c>
      <c r="H220" s="959">
        <v>-5.0000000000000001E-3</v>
      </c>
      <c r="I220" s="176">
        <v>-5.0000000000000001E-3</v>
      </c>
    </row>
    <row r="221" spans="1:9" ht="27" hidden="1" customHeight="1">
      <c r="A221" s="958"/>
      <c r="B221" s="201"/>
      <c r="C221" s="1782" t="s">
        <v>749</v>
      </c>
      <c r="D221" s="1782" t="s">
        <v>132</v>
      </c>
      <c r="E221" s="1780"/>
      <c r="F221" s="166">
        <v>-4.0000000000000001E-3</v>
      </c>
      <c r="G221" s="166">
        <v>0</v>
      </c>
      <c r="H221" s="959">
        <v>-1.2E-2</v>
      </c>
      <c r="I221" s="176">
        <v>-1.6E-2</v>
      </c>
    </row>
    <row r="222" spans="1:9" ht="17.25" hidden="1" customHeight="1">
      <c r="A222" s="958"/>
      <c r="B222" s="1771" t="s">
        <v>776</v>
      </c>
      <c r="C222" s="1772"/>
      <c r="D222" s="1772"/>
      <c r="E222" s="1772"/>
      <c r="F222" s="166">
        <v>1E-3</v>
      </c>
      <c r="G222" s="166">
        <v>0</v>
      </c>
      <c r="H222" s="959">
        <v>0</v>
      </c>
      <c r="I222" s="176">
        <v>1E-3</v>
      </c>
    </row>
    <row r="223" spans="1:9" ht="15" hidden="1" customHeight="1">
      <c r="A223" s="958"/>
      <c r="B223" s="201"/>
      <c r="C223" s="1771" t="s">
        <v>777</v>
      </c>
      <c r="D223" s="1772"/>
      <c r="E223" s="1772"/>
      <c r="F223" s="166">
        <v>1E-3</v>
      </c>
      <c r="G223" s="166">
        <v>0</v>
      </c>
      <c r="H223" s="959">
        <v>0</v>
      </c>
      <c r="I223" s="176">
        <v>1E-3</v>
      </c>
    </row>
    <row r="224" spans="1:9" ht="15" hidden="1" customHeight="1">
      <c r="A224" s="958"/>
      <c r="B224" s="201"/>
      <c r="C224" s="1782" t="s">
        <v>311</v>
      </c>
      <c r="D224" s="1782" t="s">
        <v>132</v>
      </c>
      <c r="E224" s="1780"/>
      <c r="F224" s="166">
        <v>0</v>
      </c>
      <c r="G224" s="166">
        <v>0</v>
      </c>
      <c r="H224" s="959">
        <v>0</v>
      </c>
      <c r="I224" s="176">
        <v>0</v>
      </c>
    </row>
    <row r="225" spans="1:38" ht="15.75" hidden="1" customHeight="1">
      <c r="A225" s="958"/>
      <c r="B225" s="1771" t="s">
        <v>189</v>
      </c>
      <c r="C225" s="1772"/>
      <c r="D225" s="1772"/>
      <c r="E225" s="1772"/>
      <c r="F225" s="166">
        <v>0</v>
      </c>
      <c r="G225" s="166">
        <v>0</v>
      </c>
      <c r="H225" s="959">
        <v>0</v>
      </c>
      <c r="I225" s="176">
        <v>0</v>
      </c>
    </row>
    <row r="226" spans="1:38" ht="27" customHeight="1">
      <c r="A226" s="958"/>
      <c r="B226" s="1771" t="s">
        <v>591</v>
      </c>
      <c r="C226" s="1772"/>
      <c r="D226" s="1772"/>
      <c r="E226" s="1772"/>
      <c r="F226" s="166">
        <v>1806.557</v>
      </c>
      <c r="G226" s="166">
        <v>2554.2891800000002</v>
      </c>
      <c r="H226" s="959">
        <v>134.375</v>
      </c>
      <c r="I226" s="176">
        <v>4495.2211799999995</v>
      </c>
    </row>
    <row r="227" spans="1:38" ht="27" customHeight="1">
      <c r="A227" s="958"/>
      <c r="B227" s="201"/>
      <c r="C227" s="1771" t="s">
        <v>592</v>
      </c>
      <c r="D227" s="1772"/>
      <c r="E227" s="1772"/>
      <c r="F227" s="166">
        <v>10834.329</v>
      </c>
      <c r="G227" s="166">
        <v>5809.9110600000004</v>
      </c>
      <c r="H227" s="959">
        <v>644.57600000000002</v>
      </c>
      <c r="I227" s="176">
        <v>17288.816060000001</v>
      </c>
    </row>
    <row r="228" spans="1:38" ht="27" customHeight="1">
      <c r="A228" s="958"/>
      <c r="B228" s="201"/>
      <c r="C228" s="1782" t="s">
        <v>593</v>
      </c>
      <c r="D228" s="1782" t="s">
        <v>132</v>
      </c>
      <c r="E228" s="1780"/>
      <c r="F228" s="166">
        <v>-9027.7720000000008</v>
      </c>
      <c r="G228" s="166">
        <v>-3255.6218799999997</v>
      </c>
      <c r="H228" s="959">
        <v>-510.20100000000002</v>
      </c>
      <c r="I228" s="176">
        <v>-12793.594879999999</v>
      </c>
    </row>
    <row r="229" spans="1:38">
      <c r="A229" s="958"/>
      <c r="B229" s="1771" t="s">
        <v>594</v>
      </c>
      <c r="C229" s="1772"/>
      <c r="D229" s="1772"/>
      <c r="E229" s="1772"/>
      <c r="F229" s="166">
        <v>-344.45</v>
      </c>
      <c r="G229" s="166">
        <v>-31.36271</v>
      </c>
      <c r="H229" s="959">
        <v>0</v>
      </c>
      <c r="I229" s="176">
        <v>-375.81271000000004</v>
      </c>
    </row>
    <row r="230" spans="1:38" ht="40.5" customHeight="1">
      <c r="A230" s="958"/>
      <c r="B230" s="1771" t="s">
        <v>595</v>
      </c>
      <c r="C230" s="1772"/>
      <c r="D230" s="1772"/>
      <c r="E230" s="1772"/>
      <c r="F230" s="166">
        <v>-1.0249999999999999</v>
      </c>
      <c r="G230" s="166">
        <v>-25.388999999999999</v>
      </c>
      <c r="H230" s="959">
        <v>0</v>
      </c>
      <c r="I230" s="176">
        <v>-26.414000000000001</v>
      </c>
    </row>
    <row r="231" spans="1:38" s="164" customFormat="1">
      <c r="A231" s="961">
        <v>11</v>
      </c>
      <c r="B231" s="1774" t="s">
        <v>596</v>
      </c>
      <c r="C231" s="1774"/>
      <c r="D231" s="1774"/>
      <c r="E231" s="1775"/>
      <c r="F231" s="175">
        <v>725.03499999999997</v>
      </c>
      <c r="G231" s="175">
        <v>432.81289000000004</v>
      </c>
      <c r="H231" s="962">
        <v>27.317</v>
      </c>
      <c r="I231" s="176">
        <v>1185.1648900000002</v>
      </c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</row>
    <row r="232" spans="1:38" ht="27" customHeight="1">
      <c r="A232" s="958"/>
      <c r="B232" s="1771" t="s">
        <v>597</v>
      </c>
      <c r="C232" s="1772"/>
      <c r="D232" s="1772"/>
      <c r="E232" s="1772"/>
      <c r="F232" s="166">
        <v>289.47899999999998</v>
      </c>
      <c r="G232" s="166">
        <v>127.12144000000001</v>
      </c>
      <c r="H232" s="959">
        <v>18.007000000000001</v>
      </c>
      <c r="I232" s="176">
        <v>434.60744</v>
      </c>
    </row>
    <row r="233" spans="1:38" ht="27" customHeight="1">
      <c r="A233" s="958"/>
      <c r="B233" s="1771" t="s">
        <v>598</v>
      </c>
      <c r="C233" s="1772"/>
      <c r="D233" s="1772"/>
      <c r="E233" s="1772"/>
      <c r="F233" s="166">
        <v>174.38200000000001</v>
      </c>
      <c r="G233" s="166">
        <v>123.61120999999999</v>
      </c>
      <c r="H233" s="959">
        <v>4.5999999999999999E-2</v>
      </c>
      <c r="I233" s="176">
        <v>298.03920999999997</v>
      </c>
    </row>
    <row r="234" spans="1:38" ht="27" customHeight="1">
      <c r="A234" s="958"/>
      <c r="B234" s="1771" t="s">
        <v>599</v>
      </c>
      <c r="C234" s="1772"/>
      <c r="D234" s="1772"/>
      <c r="E234" s="1772"/>
      <c r="F234" s="166">
        <v>220.74</v>
      </c>
      <c r="G234" s="166">
        <v>166.91900000000001</v>
      </c>
      <c r="H234" s="959">
        <v>8.1389999999999993</v>
      </c>
      <c r="I234" s="176">
        <v>395.798</v>
      </c>
    </row>
    <row r="235" spans="1:38" ht="27" customHeight="1">
      <c r="A235" s="958"/>
      <c r="B235" s="1771" t="s">
        <v>600</v>
      </c>
      <c r="C235" s="1772"/>
      <c r="D235" s="1772"/>
      <c r="E235" s="1772"/>
      <c r="F235" s="166">
        <v>0</v>
      </c>
      <c r="G235" s="166">
        <v>0.755</v>
      </c>
      <c r="H235" s="959">
        <v>0.49099999999999999</v>
      </c>
      <c r="I235" s="176">
        <v>1.246</v>
      </c>
    </row>
    <row r="236" spans="1:38" ht="27" customHeight="1">
      <c r="A236" s="958"/>
      <c r="B236" s="1771" t="s">
        <v>218</v>
      </c>
      <c r="C236" s="1772"/>
      <c r="D236" s="1772"/>
      <c r="E236" s="1772"/>
      <c r="F236" s="166">
        <v>0</v>
      </c>
      <c r="G236" s="166">
        <v>9.3640000000000008</v>
      </c>
      <c r="H236" s="959">
        <v>0</v>
      </c>
      <c r="I236" s="176">
        <v>9.3640000000000008</v>
      </c>
    </row>
    <row r="237" spans="1:38" ht="27" customHeight="1">
      <c r="A237" s="958"/>
      <c r="B237" s="1771" t="s">
        <v>601</v>
      </c>
      <c r="C237" s="1772"/>
      <c r="D237" s="1772"/>
      <c r="E237" s="1772"/>
      <c r="F237" s="166">
        <v>25.245999999999999</v>
      </c>
      <c r="G237" s="166">
        <v>0</v>
      </c>
      <c r="H237" s="959">
        <v>8.3000000000000004E-2</v>
      </c>
      <c r="I237" s="176">
        <v>25.329000000000001</v>
      </c>
    </row>
    <row r="238" spans="1:38" ht="27" customHeight="1">
      <c r="A238" s="958"/>
      <c r="B238" s="1771" t="s">
        <v>602</v>
      </c>
      <c r="C238" s="1772"/>
      <c r="D238" s="1772"/>
      <c r="E238" s="1772"/>
      <c r="F238" s="166">
        <v>12.914999999999999</v>
      </c>
      <c r="G238" s="166">
        <v>4.3339999999999996</v>
      </c>
      <c r="H238" s="959">
        <v>0.54100000000000004</v>
      </c>
      <c r="I238" s="176">
        <v>17.79</v>
      </c>
    </row>
    <row r="239" spans="1:38" ht="17.25" hidden="1" customHeight="1">
      <c r="A239" s="958"/>
      <c r="B239" s="1771" t="s">
        <v>750</v>
      </c>
      <c r="C239" s="1772"/>
      <c r="D239" s="1772"/>
      <c r="E239" s="1772"/>
      <c r="F239" s="166">
        <v>0</v>
      </c>
      <c r="G239" s="166">
        <v>0.41899999999999998</v>
      </c>
      <c r="H239" s="959">
        <v>3.0000000000000001E-3</v>
      </c>
      <c r="I239" s="176">
        <v>0.42199999999999999</v>
      </c>
    </row>
    <row r="240" spans="1:38" ht="27" customHeight="1">
      <c r="A240" s="958"/>
      <c r="B240" s="1771" t="s">
        <v>604</v>
      </c>
      <c r="C240" s="1772"/>
      <c r="D240" s="1772"/>
      <c r="E240" s="1772"/>
      <c r="F240" s="166">
        <v>1.7170000000000001</v>
      </c>
      <c r="G240" s="166">
        <v>0.19724</v>
      </c>
      <c r="H240" s="959">
        <v>1.4999999999999999E-2</v>
      </c>
      <c r="I240" s="176">
        <v>1.9292400000000001</v>
      </c>
    </row>
    <row r="241" spans="1:38">
      <c r="A241" s="958"/>
      <c r="B241" s="1771" t="s">
        <v>219</v>
      </c>
      <c r="C241" s="1772"/>
      <c r="D241" s="1772"/>
      <c r="E241" s="1772"/>
      <c r="F241" s="166">
        <v>0.55300000000000005</v>
      </c>
      <c r="G241" s="166">
        <v>0</v>
      </c>
      <c r="H241" s="959">
        <v>0</v>
      </c>
      <c r="I241" s="176">
        <v>0.55300000000000005</v>
      </c>
    </row>
    <row r="242" spans="1:38" ht="27" hidden="1" customHeight="1" thickBot="1">
      <c r="A242" s="958"/>
      <c r="B242" s="1771" t="s">
        <v>605</v>
      </c>
      <c r="C242" s="1772"/>
      <c r="D242" s="1772"/>
      <c r="E242" s="1772"/>
      <c r="F242" s="166">
        <v>3.0000000000000001E-3</v>
      </c>
      <c r="G242" s="166">
        <v>9.1999999999985455E-2</v>
      </c>
      <c r="H242" s="959">
        <v>-8.0000000000000002E-3</v>
      </c>
      <c r="I242" s="176">
        <v>8.699999999998545E-2</v>
      </c>
    </row>
    <row r="243" spans="1:38" s="164" customFormat="1" ht="27" customHeight="1">
      <c r="A243" s="961">
        <v>12</v>
      </c>
      <c r="B243" s="1774" t="s">
        <v>606</v>
      </c>
      <c r="C243" s="1774"/>
      <c r="D243" s="1774"/>
      <c r="E243" s="1775"/>
      <c r="F243" s="175">
        <v>198.59399999999999</v>
      </c>
      <c r="G243" s="175">
        <v>0</v>
      </c>
      <c r="H243" s="962">
        <v>251.60599999999999</v>
      </c>
      <c r="I243" s="176">
        <v>450.2</v>
      </c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</row>
    <row r="244" spans="1:38" ht="18" customHeight="1">
      <c r="A244" s="958"/>
      <c r="B244" s="1780" t="s">
        <v>607</v>
      </c>
      <c r="C244" s="1781"/>
      <c r="D244" s="1781"/>
      <c r="E244" s="1781"/>
      <c r="F244" s="166">
        <v>167.73</v>
      </c>
      <c r="G244" s="166">
        <v>0</v>
      </c>
      <c r="H244" s="959">
        <v>0</v>
      </c>
      <c r="I244" s="176">
        <v>167.73</v>
      </c>
    </row>
    <row r="245" spans="1:38" ht="13.5" customHeight="1">
      <c r="A245" s="958"/>
      <c r="B245" s="1780" t="s">
        <v>608</v>
      </c>
      <c r="C245" s="1781"/>
      <c r="D245" s="1781"/>
      <c r="E245" s="1781"/>
      <c r="F245" s="166">
        <v>30.864000000000001</v>
      </c>
      <c r="G245" s="166">
        <v>0</v>
      </c>
      <c r="H245" s="959">
        <v>251.60599999999999</v>
      </c>
      <c r="I245" s="176">
        <v>282.47000000000003</v>
      </c>
    </row>
    <row r="246" spans="1:38" ht="14.25" hidden="1" customHeight="1" thickBot="1">
      <c r="A246" s="958"/>
      <c r="B246" s="1780" t="s">
        <v>220</v>
      </c>
      <c r="C246" s="1781"/>
      <c r="D246" s="1781"/>
      <c r="E246" s="1781"/>
      <c r="F246" s="166">
        <v>0</v>
      </c>
      <c r="G246" s="166">
        <v>0</v>
      </c>
      <c r="H246" s="959">
        <v>0</v>
      </c>
      <c r="I246" s="176">
        <v>0</v>
      </c>
    </row>
    <row r="247" spans="1:38" s="164" customFormat="1">
      <c r="A247" s="961">
        <v>13</v>
      </c>
      <c r="B247" s="1774" t="s">
        <v>609</v>
      </c>
      <c r="C247" s="1774"/>
      <c r="D247" s="1774"/>
      <c r="E247" s="1775"/>
      <c r="F247" s="175">
        <v>1119.0840000000001</v>
      </c>
      <c r="G247" s="175">
        <v>609.05368999996381</v>
      </c>
      <c r="H247" s="962">
        <v>139.29599999999999</v>
      </c>
      <c r="I247" s="176">
        <v>1867.4336899999639</v>
      </c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</row>
    <row r="248" spans="1:38">
      <c r="A248" s="958"/>
      <c r="B248" s="1780" t="s">
        <v>610</v>
      </c>
      <c r="C248" s="1781"/>
      <c r="D248" s="1781"/>
      <c r="E248" s="1781"/>
      <c r="F248" s="173">
        <v>63.337000000000003</v>
      </c>
      <c r="G248" s="173">
        <v>43.041449999999998</v>
      </c>
      <c r="H248" s="964">
        <v>5.9829999999999997</v>
      </c>
      <c r="I248" s="176">
        <v>112.36144999999999</v>
      </c>
    </row>
    <row r="249" spans="1:38" ht="27" customHeight="1">
      <c r="A249" s="958"/>
      <c r="B249" s="1771" t="s">
        <v>611</v>
      </c>
      <c r="C249" s="1772"/>
      <c r="D249" s="1772"/>
      <c r="E249" s="1772"/>
      <c r="F249" s="173">
        <v>10.226000000000001</v>
      </c>
      <c r="G249" s="173">
        <v>12.786</v>
      </c>
      <c r="H249" s="964">
        <v>1.2999999999999999E-2</v>
      </c>
      <c r="I249" s="176">
        <v>23.024999999999999</v>
      </c>
    </row>
    <row r="250" spans="1:38" hidden="1">
      <c r="A250" s="958"/>
      <c r="B250" s="1780" t="s">
        <v>72</v>
      </c>
      <c r="C250" s="1781"/>
      <c r="D250" s="1781"/>
      <c r="E250" s="1781"/>
      <c r="F250" s="173">
        <v>0</v>
      </c>
      <c r="G250" s="173">
        <v>0</v>
      </c>
      <c r="H250" s="964">
        <v>0</v>
      </c>
      <c r="I250" s="176">
        <v>0</v>
      </c>
    </row>
    <row r="251" spans="1:38">
      <c r="A251" s="958"/>
      <c r="B251" s="1780" t="s">
        <v>612</v>
      </c>
      <c r="C251" s="1781"/>
      <c r="D251" s="1781"/>
      <c r="E251" s="1781"/>
      <c r="F251" s="173">
        <v>15.728999999999999</v>
      </c>
      <c r="G251" s="173">
        <v>0.35</v>
      </c>
      <c r="H251" s="964">
        <v>3.7999999999999999E-2</v>
      </c>
      <c r="I251" s="176">
        <v>16.117000000000001</v>
      </c>
    </row>
    <row r="252" spans="1:38">
      <c r="A252" s="958"/>
      <c r="B252" s="1780" t="s">
        <v>74</v>
      </c>
      <c r="C252" s="1781"/>
      <c r="D252" s="1781"/>
      <c r="E252" s="1781"/>
      <c r="F252" s="173">
        <v>73.146000000000001</v>
      </c>
      <c r="G252" s="173">
        <v>79.970590000000001</v>
      </c>
      <c r="H252" s="964">
        <v>7.5119999999999996</v>
      </c>
      <c r="I252" s="176">
        <v>160.62859</v>
      </c>
    </row>
    <row r="253" spans="1:38">
      <c r="A253" s="958"/>
      <c r="B253" s="1771" t="s">
        <v>613</v>
      </c>
      <c r="C253" s="1772"/>
      <c r="D253" s="1772"/>
      <c r="E253" s="1772"/>
      <c r="F253" s="173">
        <v>536.19000000000005</v>
      </c>
      <c r="G253" s="173">
        <v>198.96029999996381</v>
      </c>
      <c r="H253" s="964">
        <v>110.895</v>
      </c>
      <c r="I253" s="176">
        <v>846.04529999996385</v>
      </c>
    </row>
    <row r="254" spans="1:38" ht="27" customHeight="1">
      <c r="A254" s="958"/>
      <c r="B254" s="1780" t="s">
        <v>614</v>
      </c>
      <c r="C254" s="1781"/>
      <c r="D254" s="1781"/>
      <c r="E254" s="1781"/>
      <c r="F254" s="173">
        <v>420.45600000000002</v>
      </c>
      <c r="G254" s="173">
        <v>273.94534999999996</v>
      </c>
      <c r="H254" s="964">
        <v>14.855</v>
      </c>
      <c r="I254" s="176">
        <v>709.25635</v>
      </c>
    </row>
    <row r="255" spans="1:38" s="164" customFormat="1">
      <c r="A255" s="961">
        <v>14</v>
      </c>
      <c r="B255" s="1774" t="s">
        <v>615</v>
      </c>
      <c r="C255" s="1774"/>
      <c r="D255" s="1774"/>
      <c r="E255" s="1775"/>
      <c r="F255" s="175">
        <v>3697.7269999999999</v>
      </c>
      <c r="G255" s="175">
        <v>1136.1573100000001</v>
      </c>
      <c r="H255" s="962">
        <v>346.88200000000001</v>
      </c>
      <c r="I255" s="176">
        <v>5180.7663100000009</v>
      </c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</row>
    <row r="256" spans="1:38">
      <c r="A256" s="958"/>
      <c r="B256" s="1771" t="s">
        <v>68</v>
      </c>
      <c r="C256" s="1772"/>
      <c r="D256" s="1772"/>
      <c r="E256" s="1772"/>
      <c r="F256" s="166">
        <v>3999.241</v>
      </c>
      <c r="G256" s="166">
        <v>1424.3651399999999</v>
      </c>
      <c r="H256" s="959">
        <v>368.28199999999998</v>
      </c>
      <c r="I256" s="176">
        <v>5791.88814</v>
      </c>
    </row>
    <row r="257" spans="1:38">
      <c r="A257" s="958"/>
      <c r="B257" s="1771" t="s">
        <v>616</v>
      </c>
      <c r="C257" s="1772"/>
      <c r="D257" s="1772"/>
      <c r="E257" s="1772"/>
      <c r="F257" s="166">
        <v>-301.51400000000001</v>
      </c>
      <c r="G257" s="166">
        <v>-288.20782999999994</v>
      </c>
      <c r="H257" s="959">
        <v>-21.4</v>
      </c>
      <c r="I257" s="176">
        <v>-611.12182999999993</v>
      </c>
    </row>
    <row r="258" spans="1:38" s="164" customFormat="1">
      <c r="A258" s="961">
        <v>15</v>
      </c>
      <c r="B258" s="1774" t="s">
        <v>617</v>
      </c>
      <c r="C258" s="1774"/>
      <c r="D258" s="1774"/>
      <c r="E258" s="1775"/>
      <c r="F258" s="175">
        <v>317.94099999999997</v>
      </c>
      <c r="G258" s="175">
        <v>444.53631000000007</v>
      </c>
      <c r="H258" s="962">
        <v>164.94200000000001</v>
      </c>
      <c r="I258" s="176">
        <v>927.41931000000011</v>
      </c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</row>
    <row r="259" spans="1:38" hidden="1">
      <c r="A259" s="958"/>
      <c r="B259" s="1771" t="s">
        <v>618</v>
      </c>
      <c r="C259" s="1772"/>
      <c r="D259" s="1772"/>
      <c r="E259" s="1772"/>
      <c r="F259" s="166">
        <v>0</v>
      </c>
      <c r="G259" s="166">
        <v>0</v>
      </c>
      <c r="H259" s="959">
        <v>0</v>
      </c>
      <c r="I259" s="176">
        <v>0</v>
      </c>
    </row>
    <row r="260" spans="1:38">
      <c r="A260" s="958"/>
      <c r="B260" s="1780" t="s">
        <v>619</v>
      </c>
      <c r="C260" s="1781"/>
      <c r="D260" s="1781"/>
      <c r="E260" s="1781"/>
      <c r="F260" s="166">
        <v>133.49299999999999</v>
      </c>
      <c r="G260" s="166">
        <v>153.81658999999999</v>
      </c>
      <c r="H260" s="959">
        <v>27.878</v>
      </c>
      <c r="I260" s="176">
        <v>315.18758999999994</v>
      </c>
    </row>
    <row r="261" spans="1:38">
      <c r="A261" s="958"/>
      <c r="B261" s="1780" t="s">
        <v>620</v>
      </c>
      <c r="C261" s="1781"/>
      <c r="D261" s="1781"/>
      <c r="E261" s="1781"/>
      <c r="F261" s="166">
        <v>820.66099999999994</v>
      </c>
      <c r="G261" s="166">
        <v>588.87867000000006</v>
      </c>
      <c r="H261" s="959">
        <v>197.04499999999999</v>
      </c>
      <c r="I261" s="176">
        <v>1606.58467</v>
      </c>
    </row>
    <row r="262" spans="1:38" ht="12.75" hidden="1" customHeight="1">
      <c r="A262" s="958"/>
      <c r="B262" s="1780" t="s">
        <v>284</v>
      </c>
      <c r="C262" s="1781"/>
      <c r="D262" s="1781"/>
      <c r="E262" s="1781"/>
      <c r="F262" s="166">
        <v>0</v>
      </c>
      <c r="G262" s="166">
        <v>0</v>
      </c>
      <c r="H262" s="959">
        <v>0</v>
      </c>
      <c r="I262" s="176">
        <v>0</v>
      </c>
    </row>
    <row r="263" spans="1:38">
      <c r="A263" s="958"/>
      <c r="B263" s="1780" t="s">
        <v>621</v>
      </c>
      <c r="C263" s="1781"/>
      <c r="D263" s="1781"/>
      <c r="E263" s="1781"/>
      <c r="F263" s="166">
        <v>6.9340000000000002</v>
      </c>
      <c r="G263" s="166">
        <v>130.03102999999999</v>
      </c>
      <c r="H263" s="959">
        <v>0.14000000000000001</v>
      </c>
      <c r="I263" s="176">
        <v>137.10503</v>
      </c>
    </row>
    <row r="264" spans="1:38">
      <c r="A264" s="958"/>
      <c r="B264" s="1780" t="s">
        <v>622</v>
      </c>
      <c r="C264" s="1781"/>
      <c r="D264" s="1781"/>
      <c r="E264" s="1781"/>
      <c r="F264" s="166">
        <v>23.619</v>
      </c>
      <c r="G264" s="166">
        <v>2.3744999999999998</v>
      </c>
      <c r="H264" s="959">
        <v>23.960999999999999</v>
      </c>
      <c r="I264" s="176">
        <v>49.954500000000003</v>
      </c>
    </row>
    <row r="265" spans="1:38">
      <c r="A265" s="958"/>
      <c r="B265" s="1780" t="s">
        <v>751</v>
      </c>
      <c r="C265" s="1781"/>
      <c r="D265" s="1781"/>
      <c r="E265" s="1781"/>
      <c r="F265" s="166">
        <v>-666.76599999999996</v>
      </c>
      <c r="G265" s="166">
        <v>-430.56448</v>
      </c>
      <c r="H265" s="959">
        <v>-84.081999999999994</v>
      </c>
      <c r="I265" s="176">
        <v>-1181.41248</v>
      </c>
    </row>
    <row r="266" spans="1:38" ht="17.25" hidden="1" customHeight="1" thickBot="1">
      <c r="A266" s="958"/>
      <c r="B266" s="1771" t="s">
        <v>285</v>
      </c>
      <c r="C266" s="1772"/>
      <c r="D266" s="1772"/>
      <c r="E266" s="1772"/>
      <c r="F266" s="166">
        <v>0</v>
      </c>
      <c r="G266" s="166">
        <v>0</v>
      </c>
      <c r="H266" s="959">
        <v>0</v>
      </c>
      <c r="I266" s="176">
        <v>0</v>
      </c>
    </row>
    <row r="267" spans="1:38" s="181" customFormat="1" ht="27" customHeight="1">
      <c r="A267" s="961">
        <v>16</v>
      </c>
      <c r="B267" s="1774" t="s">
        <v>624</v>
      </c>
      <c r="C267" s="1774"/>
      <c r="D267" s="1774"/>
      <c r="E267" s="1775"/>
      <c r="F267" s="175">
        <v>3724.6770000000001</v>
      </c>
      <c r="G267" s="175">
        <v>2883.75866</v>
      </c>
      <c r="H267" s="962">
        <v>798.476</v>
      </c>
      <c r="I267" s="176">
        <v>7406.9116599999998</v>
      </c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</row>
    <row r="268" spans="1:38" s="182" customFormat="1" hidden="1">
      <c r="A268" s="975"/>
      <c r="B268" s="1776" t="s">
        <v>625</v>
      </c>
      <c r="C268" s="1777"/>
      <c r="D268" s="1777"/>
      <c r="E268" s="1777"/>
      <c r="F268" s="183">
        <v>5.8999999999999997E-2</v>
      </c>
      <c r="G268" s="183">
        <v>0.193</v>
      </c>
      <c r="H268" s="976">
        <v>0</v>
      </c>
      <c r="I268" s="176">
        <v>0.252</v>
      </c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  <c r="AL268" s="160"/>
    </row>
    <row r="269" spans="1:38" s="182" customFormat="1" ht="13.5" customHeight="1">
      <c r="A269" s="975"/>
      <c r="B269" s="1776" t="s">
        <v>86</v>
      </c>
      <c r="C269" s="1777"/>
      <c r="D269" s="1777"/>
      <c r="E269" s="1777"/>
      <c r="F269" s="183">
        <v>3691.587</v>
      </c>
      <c r="G269" s="183">
        <v>2302.3408100000001</v>
      </c>
      <c r="H269" s="976">
        <v>703.89700000000005</v>
      </c>
      <c r="I269" s="176">
        <v>6697.8248100000001</v>
      </c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  <c r="AI269" s="160"/>
      <c r="AJ269" s="160"/>
      <c r="AK269" s="160"/>
      <c r="AL269" s="160"/>
    </row>
    <row r="270" spans="1:38" s="182" customFormat="1">
      <c r="A270" s="975"/>
      <c r="B270" s="1776" t="s">
        <v>626</v>
      </c>
      <c r="C270" s="1777"/>
      <c r="D270" s="1777"/>
      <c r="E270" s="1777"/>
      <c r="F270" s="183">
        <v>3220.4050000000002</v>
      </c>
      <c r="G270" s="183">
        <v>1980.3552</v>
      </c>
      <c r="H270" s="976">
        <v>455.18200000000002</v>
      </c>
      <c r="I270" s="176">
        <v>5655.9422000000004</v>
      </c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  <c r="AI270" s="160"/>
      <c r="AJ270" s="160"/>
      <c r="AK270" s="160"/>
      <c r="AL270" s="160"/>
    </row>
    <row r="271" spans="1:38" s="182" customFormat="1">
      <c r="A271" s="975"/>
      <c r="B271" s="1776" t="s">
        <v>627</v>
      </c>
      <c r="C271" s="1777"/>
      <c r="D271" s="1777"/>
      <c r="E271" s="1777"/>
      <c r="F271" s="183">
        <v>318.49599999999998</v>
      </c>
      <c r="G271" s="183">
        <v>129.26275000000001</v>
      </c>
      <c r="H271" s="976">
        <v>54.645000000000003</v>
      </c>
      <c r="I271" s="176">
        <v>502.40375</v>
      </c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  <c r="AK271" s="160"/>
      <c r="AL271" s="160"/>
    </row>
    <row r="272" spans="1:38" s="182" customFormat="1" ht="27" customHeight="1">
      <c r="A272" s="975"/>
      <c r="B272" s="1776" t="s">
        <v>628</v>
      </c>
      <c r="C272" s="1777"/>
      <c r="D272" s="1777"/>
      <c r="E272" s="1777"/>
      <c r="F272" s="183">
        <v>132.68199999999999</v>
      </c>
      <c r="G272" s="183">
        <v>157.73116000000002</v>
      </c>
      <c r="H272" s="976">
        <v>5.6660000000000004</v>
      </c>
      <c r="I272" s="176">
        <v>296.07916000000006</v>
      </c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  <c r="AI272" s="160"/>
      <c r="AJ272" s="160"/>
      <c r="AK272" s="160"/>
      <c r="AL272" s="160"/>
    </row>
    <row r="273" spans="1:38" s="182" customFormat="1">
      <c r="A273" s="975"/>
      <c r="B273" s="1776" t="s">
        <v>752</v>
      </c>
      <c r="C273" s="1777"/>
      <c r="D273" s="1777"/>
      <c r="E273" s="1777"/>
      <c r="F273" s="183">
        <v>-3628.5909999999999</v>
      </c>
      <c r="G273" s="183">
        <v>-1686.12426</v>
      </c>
      <c r="H273" s="976">
        <v>-420.91399999999999</v>
      </c>
      <c r="I273" s="176">
        <v>-5735.6292599999997</v>
      </c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  <c r="AI273" s="160"/>
      <c r="AJ273" s="160"/>
      <c r="AK273" s="160"/>
      <c r="AL273" s="160"/>
    </row>
    <row r="274" spans="1:38" s="182" customFormat="1" ht="15" customHeight="1">
      <c r="A274" s="975"/>
      <c r="B274" s="1771" t="s">
        <v>630</v>
      </c>
      <c r="C274" s="1772"/>
      <c r="D274" s="1772"/>
      <c r="E274" s="1772"/>
      <c r="F274" s="183">
        <v>-9.9610000000000003</v>
      </c>
      <c r="G274" s="183">
        <v>0</v>
      </c>
      <c r="H274" s="976">
        <v>0</v>
      </c>
      <c r="I274" s="176">
        <v>-9.9610000000000003</v>
      </c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  <c r="AH274" s="160"/>
      <c r="AI274" s="160"/>
      <c r="AJ274" s="160"/>
      <c r="AK274" s="160"/>
      <c r="AL274" s="160"/>
    </row>
    <row r="275" spans="1:38" s="181" customFormat="1">
      <c r="A275" s="961">
        <v>17</v>
      </c>
      <c r="B275" s="1774" t="s">
        <v>631</v>
      </c>
      <c r="C275" s="1774"/>
      <c r="D275" s="1774"/>
      <c r="E275" s="1775"/>
      <c r="F275" s="175">
        <v>18.719000000000001</v>
      </c>
      <c r="G275" s="175">
        <v>0</v>
      </c>
      <c r="H275" s="962">
        <v>57.607999999999997</v>
      </c>
      <c r="I275" s="176">
        <v>76.326999999999998</v>
      </c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</row>
    <row r="276" spans="1:38" s="182" customFormat="1" ht="27" customHeight="1">
      <c r="A276" s="975"/>
      <c r="B276" s="1776" t="s">
        <v>222</v>
      </c>
      <c r="C276" s="1777"/>
      <c r="D276" s="1777"/>
      <c r="E276" s="1777"/>
      <c r="F276" s="183">
        <v>18.719000000000001</v>
      </c>
      <c r="G276" s="183">
        <v>0</v>
      </c>
      <c r="H276" s="976">
        <v>57.607999999999997</v>
      </c>
      <c r="I276" s="176">
        <v>76.326999999999998</v>
      </c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  <c r="AI276" s="160"/>
      <c r="AJ276" s="160"/>
      <c r="AK276" s="160"/>
      <c r="AL276" s="160"/>
    </row>
    <row r="277" spans="1:38" s="182" customFormat="1" ht="27" hidden="1" customHeight="1" thickBot="1">
      <c r="A277" s="975"/>
      <c r="B277" s="1771" t="s">
        <v>224</v>
      </c>
      <c r="C277" s="1772"/>
      <c r="D277" s="1772"/>
      <c r="E277" s="1772"/>
      <c r="F277" s="183">
        <v>0</v>
      </c>
      <c r="G277" s="183">
        <v>0</v>
      </c>
      <c r="H277" s="976">
        <v>0</v>
      </c>
      <c r="I277" s="176">
        <v>0</v>
      </c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  <c r="AB277" s="160"/>
      <c r="AC277" s="160"/>
      <c r="AD277" s="160"/>
      <c r="AE277" s="160"/>
      <c r="AF277" s="160"/>
      <c r="AG277" s="160"/>
      <c r="AH277" s="160"/>
      <c r="AI277" s="160"/>
      <c r="AJ277" s="160"/>
      <c r="AK277" s="160"/>
      <c r="AL277" s="160"/>
    </row>
    <row r="278" spans="1:38" s="181" customFormat="1">
      <c r="A278" s="961">
        <v>18</v>
      </c>
      <c r="B278" s="1774" t="s">
        <v>632</v>
      </c>
      <c r="C278" s="1774"/>
      <c r="D278" s="1774"/>
      <c r="E278" s="1775"/>
      <c r="F278" s="175">
        <v>-19.888999999999999</v>
      </c>
      <c r="G278" s="175">
        <v>-402.31599999999997</v>
      </c>
      <c r="H278" s="962">
        <v>-1E-3</v>
      </c>
      <c r="I278" s="176">
        <v>-422.20600000000002</v>
      </c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</row>
    <row r="279" spans="1:38" s="182" customFormat="1" ht="27" customHeight="1">
      <c r="A279" s="975"/>
      <c r="B279" s="1776" t="s">
        <v>633</v>
      </c>
      <c r="C279" s="1777"/>
      <c r="D279" s="1777"/>
      <c r="E279" s="1777"/>
      <c r="F279" s="183">
        <v>2935.3919999999998</v>
      </c>
      <c r="G279" s="183">
        <v>3962.2730000000001</v>
      </c>
      <c r="H279" s="976">
        <v>48.725999999999999</v>
      </c>
      <c r="I279" s="176">
        <v>6946.3909999999996</v>
      </c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60"/>
      <c r="AJ279" s="160"/>
      <c r="AK279" s="160"/>
      <c r="AL279" s="160"/>
    </row>
    <row r="280" spans="1:38" s="182" customFormat="1" ht="27" customHeight="1">
      <c r="A280" s="975"/>
      <c r="B280" s="1776" t="s">
        <v>634</v>
      </c>
      <c r="C280" s="1777"/>
      <c r="D280" s="1777"/>
      <c r="E280" s="1777"/>
      <c r="F280" s="183">
        <v>419.15699999999998</v>
      </c>
      <c r="G280" s="183">
        <v>290.16500000000002</v>
      </c>
      <c r="H280" s="976">
        <v>0</v>
      </c>
      <c r="I280" s="176">
        <v>709.322</v>
      </c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160"/>
      <c r="AL280" s="160"/>
    </row>
    <row r="281" spans="1:38" s="182" customFormat="1" ht="27" customHeight="1">
      <c r="A281" s="975"/>
      <c r="B281" s="1776" t="s">
        <v>778</v>
      </c>
      <c r="C281" s="1777"/>
      <c r="D281" s="1777"/>
      <c r="E281" s="1777"/>
      <c r="F281" s="183">
        <v>-2953.5740000000001</v>
      </c>
      <c r="G281" s="183">
        <v>-3925.99</v>
      </c>
      <c r="H281" s="976">
        <v>-48.725999999999999</v>
      </c>
      <c r="I281" s="176">
        <v>-6928.29</v>
      </c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60"/>
      <c r="AJ281" s="160"/>
      <c r="AK281" s="160"/>
      <c r="AL281" s="160"/>
    </row>
    <row r="282" spans="1:38" s="182" customFormat="1" ht="27" customHeight="1">
      <c r="A282" s="975"/>
      <c r="B282" s="1776" t="s">
        <v>779</v>
      </c>
      <c r="C282" s="1777"/>
      <c r="D282" s="1777"/>
      <c r="E282" s="1777"/>
      <c r="F282" s="183">
        <v>-419.15800000000002</v>
      </c>
      <c r="G282" s="183">
        <v>-517.45899999999995</v>
      </c>
      <c r="H282" s="976">
        <v>0</v>
      </c>
      <c r="I282" s="176">
        <v>-936.61699999999996</v>
      </c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  <c r="AK282" s="160"/>
      <c r="AL282" s="160"/>
    </row>
    <row r="283" spans="1:38" s="182" customFormat="1" ht="27" customHeight="1">
      <c r="A283" s="975"/>
      <c r="B283" s="1776" t="s">
        <v>753</v>
      </c>
      <c r="C283" s="1777"/>
      <c r="D283" s="1777"/>
      <c r="E283" s="1777"/>
      <c r="F283" s="183">
        <v>0</v>
      </c>
      <c r="G283" s="183">
        <v>124.01300000000001</v>
      </c>
      <c r="H283" s="976">
        <v>0.85299999999999998</v>
      </c>
      <c r="I283" s="176">
        <v>124.866</v>
      </c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60"/>
      <c r="AJ283" s="160"/>
      <c r="AK283" s="160"/>
      <c r="AL283" s="160"/>
    </row>
    <row r="284" spans="1:38" s="182" customFormat="1" ht="27" customHeight="1" thickBot="1">
      <c r="A284" s="977"/>
      <c r="B284" s="1778" t="s">
        <v>754</v>
      </c>
      <c r="C284" s="1779"/>
      <c r="D284" s="1779"/>
      <c r="E284" s="1779"/>
      <c r="F284" s="978">
        <v>-1.706</v>
      </c>
      <c r="G284" s="978">
        <v>-335.31799999999998</v>
      </c>
      <c r="H284" s="979">
        <v>-0.85399999999999998</v>
      </c>
      <c r="I284" s="980">
        <v>-337.87799999999999</v>
      </c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  <c r="AK284" s="160"/>
      <c r="AL284" s="160"/>
    </row>
    <row r="285" spans="1:38" s="184" customFormat="1" ht="27" hidden="1" customHeight="1" thickBot="1">
      <c r="A285" s="981">
        <v>19</v>
      </c>
      <c r="B285" s="1787" t="s">
        <v>639</v>
      </c>
      <c r="C285" s="1788"/>
      <c r="D285" s="1788"/>
      <c r="E285" s="1789"/>
      <c r="F285" s="982">
        <v>0</v>
      </c>
      <c r="G285" s="982">
        <v>0</v>
      </c>
      <c r="H285" s="983">
        <v>0</v>
      </c>
      <c r="I285" s="984">
        <v>0</v>
      </c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  <c r="AH285" s="160"/>
      <c r="AI285" s="160"/>
      <c r="AJ285" s="160"/>
      <c r="AK285" s="160"/>
      <c r="AL285" s="160"/>
    </row>
    <row r="286" spans="1:38" s="164" customFormat="1" ht="13.5" thickBot="1">
      <c r="A286" s="985">
        <v>20</v>
      </c>
      <c r="B286" s="1790" t="s">
        <v>100</v>
      </c>
      <c r="C286" s="1790"/>
      <c r="D286" s="1790"/>
      <c r="E286" s="1791"/>
      <c r="F286" s="161">
        <v>201608.96900000001</v>
      </c>
      <c r="G286" s="161">
        <v>92155.283939999936</v>
      </c>
      <c r="H286" s="986">
        <v>11525.615</v>
      </c>
      <c r="I286" s="162">
        <v>305289.86793999991</v>
      </c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</row>
    <row r="289" spans="1:5" ht="14.25">
      <c r="A289" s="987" t="s">
        <v>265</v>
      </c>
      <c r="E289" s="184"/>
    </row>
  </sheetData>
  <mergeCells count="284">
    <mergeCell ref="B285:E285"/>
    <mergeCell ref="B286:E286"/>
    <mergeCell ref="A2:I2"/>
    <mergeCell ref="H4:I4"/>
    <mergeCell ref="B5:E5"/>
    <mergeCell ref="B6:E6"/>
    <mergeCell ref="B7:E7"/>
    <mergeCell ref="B8:E8"/>
    <mergeCell ref="B9:E9"/>
    <mergeCell ref="B10:E10"/>
    <mergeCell ref="B11:E11"/>
    <mergeCell ref="B12:E12"/>
    <mergeCell ref="B13:E13"/>
    <mergeCell ref="B14:E14"/>
    <mergeCell ref="B21:E21"/>
    <mergeCell ref="B22:E22"/>
    <mergeCell ref="B23:E23"/>
    <mergeCell ref="B24:E24"/>
    <mergeCell ref="B15:E15"/>
    <mergeCell ref="B16:E16"/>
    <mergeCell ref="B17:E17"/>
    <mergeCell ref="B18:E18"/>
    <mergeCell ref="B19:E19"/>
    <mergeCell ref="B20:E20"/>
    <mergeCell ref="B25:E25"/>
    <mergeCell ref="B26:E26"/>
    <mergeCell ref="C27:E27"/>
    <mergeCell ref="C28:E28"/>
    <mergeCell ref="B29:E29"/>
    <mergeCell ref="C30:E30"/>
    <mergeCell ref="C31:E31"/>
    <mergeCell ref="C32:E32"/>
    <mergeCell ref="C33:E33"/>
    <mergeCell ref="C34:E34"/>
    <mergeCell ref="B35:E35"/>
    <mergeCell ref="B36:E36"/>
    <mergeCell ref="B37:E37"/>
    <mergeCell ref="B38:E38"/>
    <mergeCell ref="B39:E39"/>
    <mergeCell ref="B40:E40"/>
    <mergeCell ref="B41:E41"/>
    <mergeCell ref="B42:E42"/>
    <mergeCell ref="B43:E43"/>
    <mergeCell ref="B44:E44"/>
    <mergeCell ref="B45:E45"/>
    <mergeCell ref="B46:E46"/>
    <mergeCell ref="B47:E47"/>
    <mergeCell ref="B48:E48"/>
    <mergeCell ref="B49:E49"/>
    <mergeCell ref="B50:E50"/>
    <mergeCell ref="B51:E51"/>
    <mergeCell ref="B52:E52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62:E62"/>
    <mergeCell ref="B63:E63"/>
    <mergeCell ref="B64:E64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C74:E74"/>
    <mergeCell ref="C75:E75"/>
    <mergeCell ref="C76:E76"/>
    <mergeCell ref="B77:E77"/>
    <mergeCell ref="C78:E78"/>
    <mergeCell ref="C79:E79"/>
    <mergeCell ref="B80:E80"/>
    <mergeCell ref="C81:E81"/>
    <mergeCell ref="C82:E82"/>
    <mergeCell ref="C83:E83"/>
    <mergeCell ref="B84:E84"/>
    <mergeCell ref="C85:E85"/>
    <mergeCell ref="C86:E86"/>
    <mergeCell ref="C87:E87"/>
    <mergeCell ref="B88:E88"/>
    <mergeCell ref="C89:E89"/>
    <mergeCell ref="C90:E90"/>
    <mergeCell ref="C91:E91"/>
    <mergeCell ref="B92:E92"/>
    <mergeCell ref="C93:E93"/>
    <mergeCell ref="C94:E94"/>
    <mergeCell ref="C95:E95"/>
    <mergeCell ref="B96:E96"/>
    <mergeCell ref="C97:E97"/>
    <mergeCell ref="C98:E98"/>
    <mergeCell ref="C99:E99"/>
    <mergeCell ref="B100:E100"/>
    <mergeCell ref="C101:E101"/>
    <mergeCell ref="C102:E102"/>
    <mergeCell ref="C103:E103"/>
    <mergeCell ref="B104:E104"/>
    <mergeCell ref="C105:E105"/>
    <mergeCell ref="C106:E106"/>
    <mergeCell ref="C107:E107"/>
    <mergeCell ref="B108:E108"/>
    <mergeCell ref="C109:E109"/>
    <mergeCell ref="C110:E110"/>
    <mergeCell ref="C111:E111"/>
    <mergeCell ref="B112:E112"/>
    <mergeCell ref="C113:E113"/>
    <mergeCell ref="C114:E114"/>
    <mergeCell ref="C115:E115"/>
    <mergeCell ref="B116:E116"/>
    <mergeCell ref="C117:E117"/>
    <mergeCell ref="C118:E118"/>
    <mergeCell ref="C119:E119"/>
    <mergeCell ref="B120:E120"/>
    <mergeCell ref="C121:E121"/>
    <mergeCell ref="C122:E122"/>
    <mergeCell ref="C123:E123"/>
    <mergeCell ref="B124:E124"/>
    <mergeCell ref="C125:E125"/>
    <mergeCell ref="C126:E126"/>
    <mergeCell ref="C127:E127"/>
    <mergeCell ref="B128:E128"/>
    <mergeCell ref="C129:E129"/>
    <mergeCell ref="C130:E130"/>
    <mergeCell ref="C131:E131"/>
    <mergeCell ref="B132:E132"/>
    <mergeCell ref="C133:E133"/>
    <mergeCell ref="C134:E134"/>
    <mergeCell ref="C135:E135"/>
    <mergeCell ref="B136:E136"/>
    <mergeCell ref="C137:E137"/>
    <mergeCell ref="C138:E138"/>
    <mergeCell ref="B139:E139"/>
    <mergeCell ref="C140:E140"/>
    <mergeCell ref="C141:E141"/>
    <mergeCell ref="B142:E142"/>
    <mergeCell ref="C143:E143"/>
    <mergeCell ref="C144:E144"/>
    <mergeCell ref="B145:E145"/>
    <mergeCell ref="C146:E146"/>
    <mergeCell ref="C147:E147"/>
    <mergeCell ref="B148:E148"/>
    <mergeCell ref="C149:E149"/>
    <mergeCell ref="C150:E150"/>
    <mergeCell ref="B151:E151"/>
    <mergeCell ref="C152:E152"/>
    <mergeCell ref="C153:E153"/>
    <mergeCell ref="B154:E154"/>
    <mergeCell ref="B155:E155"/>
    <mergeCell ref="B156:E156"/>
    <mergeCell ref="C157:E157"/>
    <mergeCell ref="C158:E158"/>
    <mergeCell ref="B159:E159"/>
    <mergeCell ref="C160:E160"/>
    <mergeCell ref="C161:E161"/>
    <mergeCell ref="B162:E162"/>
    <mergeCell ref="B163:E163"/>
    <mergeCell ref="C164:E164"/>
    <mergeCell ref="C165:E165"/>
    <mergeCell ref="B166:E166"/>
    <mergeCell ref="B167:E167"/>
    <mergeCell ref="C168:E168"/>
    <mergeCell ref="C169:E169"/>
    <mergeCell ref="C170:E170"/>
    <mergeCell ref="B171:E171"/>
    <mergeCell ref="C172:E172"/>
    <mergeCell ref="C173:E173"/>
    <mergeCell ref="C174:E174"/>
    <mergeCell ref="B175:E175"/>
    <mergeCell ref="C176:E176"/>
    <mergeCell ref="C177:E177"/>
    <mergeCell ref="C178:E178"/>
    <mergeCell ref="B179:E179"/>
    <mergeCell ref="C180:E180"/>
    <mergeCell ref="C181:E181"/>
    <mergeCell ref="C182:E182"/>
    <mergeCell ref="B183:E183"/>
    <mergeCell ref="C184:E184"/>
    <mergeCell ref="C185:E185"/>
    <mergeCell ref="B186:E186"/>
    <mergeCell ref="C187:E187"/>
    <mergeCell ref="C188:E188"/>
    <mergeCell ref="C189:E189"/>
    <mergeCell ref="B190:E190"/>
    <mergeCell ref="C191:E191"/>
    <mergeCell ref="C192:E192"/>
    <mergeCell ref="C193:E193"/>
    <mergeCell ref="B194:E194"/>
    <mergeCell ref="C195:E195"/>
    <mergeCell ref="C196:E196"/>
    <mergeCell ref="B197:E197"/>
    <mergeCell ref="C198:E198"/>
    <mergeCell ref="C199:E199"/>
    <mergeCell ref="B200:E200"/>
    <mergeCell ref="C201:E201"/>
    <mergeCell ref="C202:E202"/>
    <mergeCell ref="B203:E203"/>
    <mergeCell ref="C204:E204"/>
    <mergeCell ref="C205:E205"/>
    <mergeCell ref="B206:E206"/>
    <mergeCell ref="C207:E207"/>
    <mergeCell ref="C208:E208"/>
    <mergeCell ref="C209:E209"/>
    <mergeCell ref="B210:E210"/>
    <mergeCell ref="C211:E211"/>
    <mergeCell ref="C212:E212"/>
    <mergeCell ref="C213:E213"/>
    <mergeCell ref="B214:E214"/>
    <mergeCell ref="C215:E215"/>
    <mergeCell ref="C216:E216"/>
    <mergeCell ref="C217:E217"/>
    <mergeCell ref="B218:E218"/>
    <mergeCell ref="C219:E219"/>
    <mergeCell ref="C220:E220"/>
    <mergeCell ref="C221:E221"/>
    <mergeCell ref="B222:E222"/>
    <mergeCell ref="C223:E223"/>
    <mergeCell ref="C224:E224"/>
    <mergeCell ref="B225:E225"/>
    <mergeCell ref="B226:E226"/>
    <mergeCell ref="C227:E227"/>
    <mergeCell ref="C228:E228"/>
    <mergeCell ref="B229:E229"/>
    <mergeCell ref="B230:E230"/>
    <mergeCell ref="B231:E231"/>
    <mergeCell ref="B232:E232"/>
    <mergeCell ref="B233:E233"/>
    <mergeCell ref="B234:E234"/>
    <mergeCell ref="B235:E235"/>
    <mergeCell ref="B236:E236"/>
    <mergeCell ref="B237:E237"/>
    <mergeCell ref="B238:E238"/>
    <mergeCell ref="B239:E239"/>
    <mergeCell ref="B240:E240"/>
    <mergeCell ref="B241:E241"/>
    <mergeCell ref="B242:E242"/>
    <mergeCell ref="B243:E243"/>
    <mergeCell ref="B244:E244"/>
    <mergeCell ref="B245:E245"/>
    <mergeCell ref="B246:E246"/>
    <mergeCell ref="B247:E247"/>
    <mergeCell ref="B248:E248"/>
    <mergeCell ref="B249:E249"/>
    <mergeCell ref="B250:E250"/>
    <mergeCell ref="B251:E251"/>
    <mergeCell ref="B252:E252"/>
    <mergeCell ref="B253:E253"/>
    <mergeCell ref="B254:E254"/>
    <mergeCell ref="B255:E255"/>
    <mergeCell ref="B256:E256"/>
    <mergeCell ref="B257:E257"/>
    <mergeCell ref="B258:E258"/>
    <mergeCell ref="B259:E259"/>
    <mergeCell ref="B260:E260"/>
    <mergeCell ref="B261:E261"/>
    <mergeCell ref="B262:E262"/>
    <mergeCell ref="B263:E263"/>
    <mergeCell ref="B264:E264"/>
    <mergeCell ref="B265:E265"/>
    <mergeCell ref="B266:E266"/>
    <mergeCell ref="B267:E267"/>
    <mergeCell ref="B277:E277"/>
    <mergeCell ref="B278:E278"/>
    <mergeCell ref="B279:E279"/>
    <mergeCell ref="B280:E280"/>
    <mergeCell ref="B281:E281"/>
    <mergeCell ref="B282:E282"/>
    <mergeCell ref="B283:E283"/>
    <mergeCell ref="B284:E284"/>
    <mergeCell ref="B268:E268"/>
    <mergeCell ref="B269:E269"/>
    <mergeCell ref="B270:E270"/>
    <mergeCell ref="B271:E271"/>
    <mergeCell ref="B272:E272"/>
    <mergeCell ref="B273:E273"/>
    <mergeCell ref="B274:E274"/>
    <mergeCell ref="B275:E275"/>
    <mergeCell ref="B276:E276"/>
  </mergeCells>
  <pageMargins left="0.39370078740157483" right="0.39370078740157483" top="0.55118110236220474" bottom="0.55118110236220474" header="0.19685039370078741" footer="0.51181102362204722"/>
  <pageSetup paperSize="9" scale="75" fitToWidth="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"/>
  <sheetViews>
    <sheetView topLeftCell="A40" zoomScaleNormal="100" workbookViewId="0">
      <selection activeCell="F22" sqref="F22"/>
    </sheetView>
  </sheetViews>
  <sheetFormatPr defaultColWidth="11.25" defaultRowHeight="12.75"/>
  <cols>
    <col min="1" max="1" width="29.75" style="185" customWidth="1"/>
    <col min="2" max="2" width="11" style="185" bestFit="1" customWidth="1"/>
    <col min="3" max="3" width="10.75" style="185" bestFit="1" customWidth="1"/>
    <col min="4" max="4" width="9.75" style="185" bestFit="1" customWidth="1"/>
    <col min="5" max="5" width="11.25" style="185" bestFit="1" customWidth="1"/>
    <col min="6" max="251" width="8" style="27" customWidth="1"/>
    <col min="252" max="252" width="2.625" style="27" customWidth="1"/>
    <col min="253" max="253" width="28.5" style="27" customWidth="1"/>
    <col min="254" max="254" width="11.5" style="27" customWidth="1"/>
    <col min="255" max="255" width="7.125" style="27" customWidth="1"/>
    <col min="256" max="16384" width="11.25" style="27"/>
  </cols>
  <sheetData>
    <row r="1" spans="1:10">
      <c r="D1" s="186"/>
    </row>
    <row r="2" spans="1:10" ht="12.75" customHeight="1">
      <c r="A2" s="1605" t="s">
        <v>841</v>
      </c>
      <c r="B2" s="1605"/>
      <c r="C2" s="1605"/>
      <c r="D2" s="1605"/>
      <c r="E2" s="1605"/>
    </row>
    <row r="3" spans="1:10" ht="13.5" thickBot="1">
      <c r="A3" s="2"/>
      <c r="D3" s="198"/>
      <c r="E3" s="211" t="s">
        <v>385</v>
      </c>
    </row>
    <row r="4" spans="1:10" ht="13.5" thickBot="1">
      <c r="A4" s="1608" t="s">
        <v>4</v>
      </c>
      <c r="B4" s="1603">
        <v>38533</v>
      </c>
      <c r="C4" s="1603"/>
      <c r="D4" s="1603"/>
      <c r="E4" s="1604"/>
    </row>
    <row r="5" spans="1:10" ht="24.75" thickBot="1">
      <c r="A5" s="1609"/>
      <c r="B5" s="226" t="s">
        <v>5</v>
      </c>
      <c r="C5" s="227" t="s">
        <v>324</v>
      </c>
      <c r="D5" s="228" t="s">
        <v>325</v>
      </c>
      <c r="E5" s="229" t="s">
        <v>8</v>
      </c>
    </row>
    <row r="6" spans="1:10" ht="13.5" customHeight="1" thickBot="1">
      <c r="A6" s="203" t="s">
        <v>10</v>
      </c>
      <c r="B6" s="270">
        <v>4089.9969999999998</v>
      </c>
      <c r="C6" s="271">
        <v>1620.048</v>
      </c>
      <c r="D6" s="271">
        <v>777.12099999999998</v>
      </c>
      <c r="E6" s="272">
        <v>6487.1660000000002</v>
      </c>
      <c r="G6" s="194"/>
      <c r="H6" s="194"/>
      <c r="I6" s="194"/>
      <c r="J6" s="194"/>
    </row>
    <row r="7" spans="1:10">
      <c r="A7" s="205" t="s">
        <v>12</v>
      </c>
      <c r="B7" s="261">
        <v>3343.288</v>
      </c>
      <c r="C7" s="262">
        <v>720.73099999999999</v>
      </c>
      <c r="D7" s="262">
        <v>640.45799999999997</v>
      </c>
      <c r="E7" s="263">
        <v>4704.4769999999999</v>
      </c>
      <c r="G7" s="194"/>
      <c r="H7" s="194"/>
      <c r="I7" s="194"/>
      <c r="J7" s="194"/>
    </row>
    <row r="8" spans="1:10">
      <c r="A8" s="206" t="s">
        <v>14</v>
      </c>
      <c r="B8" s="264">
        <v>741.17899999999997</v>
      </c>
      <c r="C8" s="265">
        <v>897.54700000000003</v>
      </c>
      <c r="D8" s="265">
        <v>135.589</v>
      </c>
      <c r="E8" s="266">
        <v>1774.3150000000001</v>
      </c>
      <c r="G8" s="194"/>
      <c r="H8" s="194"/>
      <c r="I8" s="194"/>
      <c r="J8" s="194"/>
    </row>
    <row r="9" spans="1:10">
      <c r="A9" s="206" t="s">
        <v>16</v>
      </c>
      <c r="B9" s="264">
        <v>5.53</v>
      </c>
      <c r="C9" s="265">
        <v>1.77</v>
      </c>
      <c r="D9" s="265">
        <v>1.0740000000000001</v>
      </c>
      <c r="E9" s="266">
        <v>8.3740000000000006</v>
      </c>
      <c r="G9" s="194"/>
      <c r="H9" s="194"/>
      <c r="I9" s="194"/>
      <c r="J9" s="194"/>
    </row>
    <row r="10" spans="1:10" ht="23.25" thickBot="1">
      <c r="A10" s="206" t="s">
        <v>315</v>
      </c>
      <c r="B10" s="267">
        <v>0</v>
      </c>
      <c r="C10" s="268">
        <v>0</v>
      </c>
      <c r="D10" s="268">
        <v>0</v>
      </c>
      <c r="E10" s="269">
        <v>0</v>
      </c>
      <c r="G10" s="194"/>
      <c r="H10" s="194"/>
      <c r="I10" s="194"/>
      <c r="J10" s="194"/>
    </row>
    <row r="11" spans="1:10" ht="13.5" thickBot="1">
      <c r="A11" s="203" t="s">
        <v>316</v>
      </c>
      <c r="B11" s="270">
        <v>2631.944</v>
      </c>
      <c r="C11" s="271">
        <v>2406.7550000000001</v>
      </c>
      <c r="D11" s="271">
        <v>964.92</v>
      </c>
      <c r="E11" s="272">
        <v>6003.6189999999997</v>
      </c>
      <c r="G11" s="194"/>
      <c r="H11" s="194"/>
      <c r="I11" s="194"/>
      <c r="J11" s="194"/>
    </row>
    <row r="12" spans="1:10" ht="13.5" thickBot="1">
      <c r="A12" s="203" t="s">
        <v>21</v>
      </c>
      <c r="B12" s="270">
        <v>935.09799999999996</v>
      </c>
      <c r="C12" s="271">
        <v>1194.806</v>
      </c>
      <c r="D12" s="271">
        <v>81.254000000000005</v>
      </c>
      <c r="E12" s="272">
        <v>2211.1579999999999</v>
      </c>
      <c r="G12" s="194"/>
      <c r="H12" s="194"/>
      <c r="I12" s="194"/>
      <c r="J12" s="194"/>
    </row>
    <row r="13" spans="1:10">
      <c r="A13" s="206" t="s">
        <v>23</v>
      </c>
      <c r="B13" s="261">
        <v>53.826999999999998</v>
      </c>
      <c r="C13" s="262">
        <v>61.661000000000001</v>
      </c>
      <c r="D13" s="262">
        <v>29.763000000000002</v>
      </c>
      <c r="E13" s="263">
        <v>145.251</v>
      </c>
      <c r="G13" s="194"/>
      <c r="H13" s="194"/>
      <c r="I13" s="194"/>
      <c r="J13" s="194"/>
    </row>
    <row r="14" spans="1:10">
      <c r="A14" s="206" t="s">
        <v>25</v>
      </c>
      <c r="B14" s="264">
        <v>841.17399999999998</v>
      </c>
      <c r="C14" s="265">
        <v>150.48599999999999</v>
      </c>
      <c r="D14" s="265">
        <v>30.402999999999999</v>
      </c>
      <c r="E14" s="266">
        <v>1022.063</v>
      </c>
      <c r="G14" s="194"/>
      <c r="H14" s="194"/>
      <c r="I14" s="194"/>
      <c r="J14" s="194"/>
    </row>
    <row r="15" spans="1:10" ht="13.5" thickBot="1">
      <c r="A15" s="206" t="s">
        <v>27</v>
      </c>
      <c r="B15" s="267">
        <v>40.097000000000001</v>
      </c>
      <c r="C15" s="268">
        <v>982.65899999999999</v>
      </c>
      <c r="D15" s="268">
        <v>21.088000000000001</v>
      </c>
      <c r="E15" s="269">
        <v>1043.8440000000001</v>
      </c>
      <c r="G15" s="194"/>
      <c r="H15" s="194"/>
      <c r="I15" s="194"/>
      <c r="J15" s="194"/>
    </row>
    <row r="16" spans="1:10" ht="13.5" thickBot="1">
      <c r="A16" s="203" t="s">
        <v>29</v>
      </c>
      <c r="B16" s="270">
        <v>33235.995999999999</v>
      </c>
      <c r="C16" s="271">
        <v>10633.974</v>
      </c>
      <c r="D16" s="271">
        <v>1335.0319999999999</v>
      </c>
      <c r="E16" s="272">
        <v>45205.002</v>
      </c>
      <c r="G16" s="194"/>
      <c r="H16" s="194"/>
      <c r="I16" s="194"/>
      <c r="J16" s="194"/>
    </row>
    <row r="17" spans="1:10">
      <c r="A17" s="206" t="s">
        <v>31</v>
      </c>
      <c r="B17" s="261">
        <v>3719.944</v>
      </c>
      <c r="C17" s="262">
        <v>1091.288</v>
      </c>
      <c r="D17" s="262">
        <v>362.041</v>
      </c>
      <c r="E17" s="263">
        <v>5173.2730000000001</v>
      </c>
      <c r="G17" s="194"/>
      <c r="H17" s="194"/>
      <c r="I17" s="194"/>
      <c r="J17" s="194"/>
    </row>
    <row r="18" spans="1:10">
      <c r="A18" s="206" t="s">
        <v>33</v>
      </c>
      <c r="B18" s="264">
        <v>29375.955999999998</v>
      </c>
      <c r="C18" s="265">
        <v>7729.5529999999999</v>
      </c>
      <c r="D18" s="265">
        <v>959.54499999999996</v>
      </c>
      <c r="E18" s="266">
        <v>38065.053999999996</v>
      </c>
      <c r="G18" s="194"/>
      <c r="H18" s="194"/>
      <c r="I18" s="194"/>
      <c r="J18" s="194"/>
    </row>
    <row r="19" spans="1:10" ht="22.5">
      <c r="A19" s="206" t="s">
        <v>35</v>
      </c>
      <c r="B19" s="264">
        <v>55.173999999999999</v>
      </c>
      <c r="C19" s="265">
        <v>330.30900000000003</v>
      </c>
      <c r="D19" s="265">
        <v>3.2730000000000001</v>
      </c>
      <c r="E19" s="266">
        <v>388.75599999999997</v>
      </c>
      <c r="G19" s="194"/>
      <c r="H19" s="194"/>
      <c r="I19" s="194"/>
      <c r="J19" s="194"/>
    </row>
    <row r="20" spans="1:10" ht="22.5">
      <c r="A20" s="206" t="s">
        <v>317</v>
      </c>
      <c r="B20" s="264">
        <v>18.559999999999999</v>
      </c>
      <c r="C20" s="265">
        <v>122.607</v>
      </c>
      <c r="D20" s="265">
        <v>7.1340000000000003</v>
      </c>
      <c r="E20" s="266">
        <v>148.30099999999999</v>
      </c>
      <c r="G20" s="194"/>
      <c r="H20" s="194"/>
      <c r="I20" s="194"/>
      <c r="J20" s="194"/>
    </row>
    <row r="21" spans="1:10">
      <c r="A21" s="206" t="s">
        <v>318</v>
      </c>
      <c r="B21" s="264">
        <v>2.5999999999999999E-2</v>
      </c>
      <c r="C21" s="265">
        <v>0</v>
      </c>
      <c r="D21" s="265">
        <v>0</v>
      </c>
      <c r="E21" s="266">
        <v>2.5999999999999999E-2</v>
      </c>
      <c r="G21" s="194"/>
      <c r="H21" s="194"/>
      <c r="I21" s="194"/>
      <c r="J21" s="194"/>
    </row>
    <row r="22" spans="1:10" ht="22.5">
      <c r="A22" s="206" t="s">
        <v>39</v>
      </c>
      <c r="B22" s="264">
        <v>66.02</v>
      </c>
      <c r="C22" s="265">
        <v>179.45599999999999</v>
      </c>
      <c r="D22" s="265">
        <v>0</v>
      </c>
      <c r="E22" s="266">
        <v>245.476</v>
      </c>
      <c r="G22" s="194"/>
      <c r="H22" s="194"/>
      <c r="I22" s="194"/>
      <c r="J22" s="194"/>
    </row>
    <row r="23" spans="1:10" ht="22.5">
      <c r="A23" s="206" t="s">
        <v>41</v>
      </c>
      <c r="B23" s="264">
        <v>0</v>
      </c>
      <c r="C23" s="265">
        <v>803.64499999999998</v>
      </c>
      <c r="D23" s="265">
        <v>0</v>
      </c>
      <c r="E23" s="266">
        <v>803.64499999999998</v>
      </c>
      <c r="G23" s="194"/>
      <c r="H23" s="194"/>
      <c r="I23" s="194"/>
      <c r="J23" s="194"/>
    </row>
    <row r="24" spans="1:10" ht="13.5" thickBot="1">
      <c r="A24" s="206" t="s">
        <v>43</v>
      </c>
      <c r="B24" s="264">
        <v>0.316</v>
      </c>
      <c r="C24" s="265">
        <v>377.11599999999999</v>
      </c>
      <c r="D24" s="265">
        <v>3.0390000000000001</v>
      </c>
      <c r="E24" s="266">
        <v>380.471</v>
      </c>
      <c r="G24" s="194"/>
      <c r="H24" s="194"/>
      <c r="I24" s="194"/>
      <c r="J24" s="194"/>
    </row>
    <row r="25" spans="1:10" ht="13.5" thickBot="1">
      <c r="A25" s="203" t="s">
        <v>320</v>
      </c>
      <c r="B25" s="270">
        <v>36909.796999999999</v>
      </c>
      <c r="C25" s="271">
        <v>13237.984</v>
      </c>
      <c r="D25" s="271">
        <v>3194.5639999999999</v>
      </c>
      <c r="E25" s="272">
        <v>53342.345000000001</v>
      </c>
      <c r="G25" s="194"/>
      <c r="H25" s="194"/>
      <c r="I25" s="194"/>
      <c r="J25" s="194"/>
    </row>
    <row r="26" spans="1:10">
      <c r="A26" s="206" t="s">
        <v>48</v>
      </c>
      <c r="B26" s="261">
        <v>24543.010999999999</v>
      </c>
      <c r="C26" s="262">
        <v>9885.2819999999992</v>
      </c>
      <c r="D26" s="262">
        <v>1317.134</v>
      </c>
      <c r="E26" s="263">
        <v>35745.427000000003</v>
      </c>
      <c r="G26" s="194"/>
      <c r="H26" s="194"/>
      <c r="I26" s="194"/>
      <c r="J26" s="194"/>
    </row>
    <row r="27" spans="1:10">
      <c r="A27" s="206" t="s">
        <v>50</v>
      </c>
      <c r="B27" s="264">
        <v>455.87</v>
      </c>
      <c r="C27" s="265">
        <v>163.73599999999999</v>
      </c>
      <c r="D27" s="265">
        <v>0.71299999999999997</v>
      </c>
      <c r="E27" s="266">
        <v>620.31899999999996</v>
      </c>
      <c r="G27" s="194"/>
      <c r="H27" s="194"/>
      <c r="I27" s="194"/>
      <c r="J27" s="194"/>
    </row>
    <row r="28" spans="1:10">
      <c r="A28" s="206" t="s">
        <v>52</v>
      </c>
      <c r="B28" s="264">
        <v>11761.017</v>
      </c>
      <c r="C28" s="265">
        <v>3906.578</v>
      </c>
      <c r="D28" s="265">
        <v>1883.8489999999999</v>
      </c>
      <c r="E28" s="266">
        <v>17551.444</v>
      </c>
      <c r="G28" s="194"/>
      <c r="H28" s="194"/>
      <c r="I28" s="194"/>
      <c r="J28" s="194"/>
    </row>
    <row r="29" spans="1:10">
      <c r="A29" s="206" t="s">
        <v>54</v>
      </c>
      <c r="B29" s="264">
        <v>7058.71</v>
      </c>
      <c r="C29" s="265">
        <v>1635.2529999999999</v>
      </c>
      <c r="D29" s="265">
        <v>426.88400000000001</v>
      </c>
      <c r="E29" s="266">
        <v>9120.8469999999998</v>
      </c>
      <c r="G29" s="194"/>
      <c r="H29" s="194"/>
      <c r="I29" s="194"/>
      <c r="J29" s="194"/>
    </row>
    <row r="30" spans="1:10" ht="13.5" thickBot="1">
      <c r="A30" s="206" t="s">
        <v>56</v>
      </c>
      <c r="B30" s="267">
        <v>-6908.8109999999997</v>
      </c>
      <c r="C30" s="268">
        <v>-2352.8649999999998</v>
      </c>
      <c r="D30" s="268">
        <v>-434.01600000000002</v>
      </c>
      <c r="E30" s="269">
        <v>-9695.6919999999991</v>
      </c>
      <c r="G30" s="194"/>
      <c r="H30" s="194"/>
      <c r="I30" s="194"/>
      <c r="J30" s="194"/>
    </row>
    <row r="31" spans="1:10" ht="13.5" customHeight="1" thickBot="1">
      <c r="A31" s="203" t="s">
        <v>58</v>
      </c>
      <c r="B31" s="270">
        <v>2730.306</v>
      </c>
      <c r="C31" s="271">
        <v>1546.8710000000001</v>
      </c>
      <c r="D31" s="271">
        <v>1581.1420000000001</v>
      </c>
      <c r="E31" s="272">
        <v>5858.3190000000004</v>
      </c>
      <c r="G31" s="194"/>
      <c r="H31" s="194"/>
      <c r="I31" s="194"/>
      <c r="J31" s="194"/>
    </row>
    <row r="32" spans="1:10">
      <c r="A32" s="206" t="s">
        <v>60</v>
      </c>
      <c r="B32" s="261">
        <v>343.24</v>
      </c>
      <c r="C32" s="262">
        <v>155.61699999999999</v>
      </c>
      <c r="D32" s="262">
        <v>63.911999999999999</v>
      </c>
      <c r="E32" s="263">
        <v>562.76900000000001</v>
      </c>
      <c r="G32" s="194"/>
      <c r="H32" s="194"/>
      <c r="I32" s="194"/>
      <c r="J32" s="194"/>
    </row>
    <row r="33" spans="1:10">
      <c r="A33" s="206" t="s">
        <v>62</v>
      </c>
      <c r="B33" s="264">
        <v>4133.3069999999998</v>
      </c>
      <c r="C33" s="265">
        <v>584.66200000000003</v>
      </c>
      <c r="D33" s="265">
        <v>369.029</v>
      </c>
      <c r="E33" s="266">
        <v>5086.9979999999996</v>
      </c>
      <c r="G33" s="194"/>
      <c r="H33" s="194"/>
      <c r="I33" s="194"/>
      <c r="J33" s="194"/>
    </row>
    <row r="34" spans="1:10">
      <c r="A34" s="206" t="s">
        <v>64</v>
      </c>
      <c r="B34" s="264">
        <v>-4155.3329999999996</v>
      </c>
      <c r="C34" s="265">
        <v>-593.97799999999995</v>
      </c>
      <c r="D34" s="265">
        <v>-374.55599999999998</v>
      </c>
      <c r="E34" s="266">
        <v>-5123.8670000000002</v>
      </c>
      <c r="G34" s="194"/>
      <c r="H34" s="194"/>
      <c r="I34" s="194"/>
      <c r="J34" s="194"/>
    </row>
    <row r="35" spans="1:10">
      <c r="A35" s="206" t="s">
        <v>66</v>
      </c>
      <c r="B35" s="264">
        <v>189.5</v>
      </c>
      <c r="C35" s="265">
        <v>381.35599999999999</v>
      </c>
      <c r="D35" s="265">
        <v>31.431999999999999</v>
      </c>
      <c r="E35" s="266">
        <v>602.28800000000001</v>
      </c>
      <c r="G35" s="194"/>
      <c r="H35" s="194"/>
      <c r="I35" s="194"/>
      <c r="J35" s="194"/>
    </row>
    <row r="36" spans="1:10">
      <c r="A36" s="206" t="s">
        <v>68</v>
      </c>
      <c r="B36" s="264">
        <v>2115.2620000000002</v>
      </c>
      <c r="C36" s="265">
        <v>1069.4760000000001</v>
      </c>
      <c r="D36" s="265">
        <v>1474.425</v>
      </c>
      <c r="E36" s="266">
        <v>4659.1629999999996</v>
      </c>
      <c r="G36" s="194"/>
      <c r="H36" s="194"/>
      <c r="I36" s="194"/>
      <c r="J36" s="194"/>
    </row>
    <row r="37" spans="1:10">
      <c r="A37" s="206" t="s">
        <v>70</v>
      </c>
      <c r="B37" s="264">
        <v>-29.76</v>
      </c>
      <c r="C37" s="265">
        <v>-126.217</v>
      </c>
      <c r="D37" s="265">
        <v>-5.1999999999999998E-2</v>
      </c>
      <c r="E37" s="266">
        <v>-156.029</v>
      </c>
      <c r="G37" s="194"/>
      <c r="H37" s="194"/>
      <c r="I37" s="194"/>
      <c r="J37" s="194"/>
    </row>
    <row r="38" spans="1:10">
      <c r="A38" s="206" t="s">
        <v>72</v>
      </c>
      <c r="B38" s="264">
        <v>0</v>
      </c>
      <c r="C38" s="265">
        <v>0</v>
      </c>
      <c r="D38" s="265">
        <v>0</v>
      </c>
      <c r="E38" s="266">
        <v>0</v>
      </c>
      <c r="G38" s="194"/>
      <c r="H38" s="194"/>
      <c r="I38" s="194"/>
      <c r="J38" s="194"/>
    </row>
    <row r="39" spans="1:10" ht="13.5" thickBot="1">
      <c r="A39" s="206" t="s">
        <v>74</v>
      </c>
      <c r="B39" s="267">
        <v>134.09</v>
      </c>
      <c r="C39" s="268">
        <v>75.954999999999998</v>
      </c>
      <c r="D39" s="268">
        <v>16.952000000000002</v>
      </c>
      <c r="E39" s="269">
        <v>226.99700000000001</v>
      </c>
      <c r="G39" s="194"/>
      <c r="H39" s="194"/>
      <c r="I39" s="194"/>
      <c r="J39" s="194"/>
    </row>
    <row r="40" spans="1:10" ht="13.5" customHeight="1" thickBot="1">
      <c r="A40" s="203" t="s">
        <v>76</v>
      </c>
      <c r="B40" s="270">
        <v>5908.9989999999998</v>
      </c>
      <c r="C40" s="271">
        <v>664.81500000000005</v>
      </c>
      <c r="D40" s="271">
        <v>306.738</v>
      </c>
      <c r="E40" s="272">
        <v>6880.5519999999997</v>
      </c>
      <c r="G40" s="194"/>
      <c r="H40" s="194"/>
      <c r="I40" s="194"/>
      <c r="J40" s="194"/>
    </row>
    <row r="41" spans="1:10" ht="22.5">
      <c r="A41" s="206" t="s">
        <v>78</v>
      </c>
      <c r="B41" s="261">
        <v>154.95599999999999</v>
      </c>
      <c r="C41" s="262">
        <v>0</v>
      </c>
      <c r="D41" s="262">
        <v>58.792999999999999</v>
      </c>
      <c r="E41" s="263">
        <v>213.749</v>
      </c>
      <c r="G41" s="194"/>
      <c r="H41" s="194"/>
      <c r="I41" s="194"/>
      <c r="J41" s="194"/>
    </row>
    <row r="42" spans="1:10" ht="22.5">
      <c r="A42" s="206" t="s">
        <v>322</v>
      </c>
      <c r="B42" s="264">
        <v>5276.93</v>
      </c>
      <c r="C42" s="265">
        <v>0</v>
      </c>
      <c r="D42" s="265">
        <v>0</v>
      </c>
      <c r="E42" s="266">
        <v>5276.93</v>
      </c>
      <c r="G42" s="194"/>
      <c r="H42" s="194"/>
      <c r="I42" s="194"/>
      <c r="J42" s="194"/>
    </row>
    <row r="43" spans="1:10">
      <c r="A43" s="206" t="s">
        <v>80</v>
      </c>
      <c r="B43" s="264">
        <v>477.113</v>
      </c>
      <c r="C43" s="265">
        <v>664.81500000000005</v>
      </c>
      <c r="D43" s="265">
        <v>247.94499999999999</v>
      </c>
      <c r="E43" s="266">
        <v>1389.873</v>
      </c>
      <c r="G43" s="194"/>
      <c r="H43" s="194"/>
      <c r="I43" s="194"/>
      <c r="J43" s="194"/>
    </row>
    <row r="44" spans="1:10" ht="13.5" thickBot="1">
      <c r="A44" s="206" t="s">
        <v>82</v>
      </c>
      <c r="B44" s="267">
        <v>0</v>
      </c>
      <c r="C44" s="268">
        <v>0</v>
      </c>
      <c r="D44" s="268">
        <v>0</v>
      </c>
      <c r="E44" s="269">
        <v>0</v>
      </c>
      <c r="G44" s="194"/>
      <c r="H44" s="194"/>
      <c r="I44" s="194"/>
      <c r="J44" s="194"/>
    </row>
    <row r="45" spans="1:10" ht="13.5" thickBot="1">
      <c r="A45" s="203" t="s">
        <v>84</v>
      </c>
      <c r="B45" s="270">
        <v>3669.3</v>
      </c>
      <c r="C45" s="271">
        <v>1947.4590000000001</v>
      </c>
      <c r="D45" s="271">
        <v>851.96900000000005</v>
      </c>
      <c r="E45" s="272">
        <v>6468.7280000000001</v>
      </c>
      <c r="G45" s="194"/>
      <c r="H45" s="194"/>
      <c r="I45" s="194"/>
      <c r="J45" s="194"/>
    </row>
    <row r="46" spans="1:10">
      <c r="A46" s="206" t="s">
        <v>86</v>
      </c>
      <c r="B46" s="261">
        <v>3128.0320000000002</v>
      </c>
      <c r="C46" s="262">
        <v>1677.4970000000001</v>
      </c>
      <c r="D46" s="262">
        <v>513.327</v>
      </c>
      <c r="E46" s="263">
        <v>5318.8559999999998</v>
      </c>
      <c r="G46" s="194"/>
      <c r="H46" s="194"/>
      <c r="I46" s="194"/>
      <c r="J46" s="194"/>
    </row>
    <row r="47" spans="1:10">
      <c r="A47" s="206" t="s">
        <v>88</v>
      </c>
      <c r="B47" s="264">
        <v>2226.569</v>
      </c>
      <c r="C47" s="265">
        <v>863.96</v>
      </c>
      <c r="D47" s="265">
        <v>342.58699999999999</v>
      </c>
      <c r="E47" s="266">
        <v>3433.116</v>
      </c>
      <c r="G47" s="194"/>
      <c r="H47" s="194"/>
      <c r="I47" s="194"/>
      <c r="J47" s="194"/>
    </row>
    <row r="48" spans="1:10">
      <c r="A48" s="206" t="s">
        <v>90</v>
      </c>
      <c r="B48" s="264">
        <v>271.10399999999998</v>
      </c>
      <c r="C48" s="265">
        <v>80.650999999999996</v>
      </c>
      <c r="D48" s="265">
        <v>24.574000000000002</v>
      </c>
      <c r="E48" s="266">
        <v>376.32900000000001</v>
      </c>
      <c r="G48" s="194"/>
      <c r="H48" s="194"/>
      <c r="I48" s="194"/>
      <c r="J48" s="194"/>
    </row>
    <row r="49" spans="1:10">
      <c r="A49" s="206" t="s">
        <v>92</v>
      </c>
      <c r="B49" s="264">
        <v>51.256999999999998</v>
      </c>
      <c r="C49" s="265">
        <v>17.995999999999999</v>
      </c>
      <c r="D49" s="265">
        <v>28.387</v>
      </c>
      <c r="E49" s="266">
        <v>97.64</v>
      </c>
      <c r="G49" s="194"/>
      <c r="H49" s="194"/>
      <c r="I49" s="194"/>
      <c r="J49" s="194"/>
    </row>
    <row r="50" spans="1:10">
      <c r="A50" s="206" t="s">
        <v>94</v>
      </c>
      <c r="B50" s="264">
        <v>156.893</v>
      </c>
      <c r="C50" s="265">
        <v>110.068</v>
      </c>
      <c r="D50" s="265">
        <v>283.43099999999998</v>
      </c>
      <c r="E50" s="266">
        <v>550.39200000000005</v>
      </c>
      <c r="G50" s="194"/>
      <c r="H50" s="194"/>
      <c r="I50" s="194"/>
      <c r="J50" s="194"/>
    </row>
    <row r="51" spans="1:10" ht="13.5" thickBot="1">
      <c r="A51" s="206" t="s">
        <v>96</v>
      </c>
      <c r="B51" s="267">
        <v>-2164.5549999999998</v>
      </c>
      <c r="C51" s="268">
        <v>-802.71299999999997</v>
      </c>
      <c r="D51" s="268">
        <v>-340.33699999999999</v>
      </c>
      <c r="E51" s="269">
        <v>-3307.605</v>
      </c>
      <c r="G51" s="194"/>
      <c r="H51" s="194"/>
      <c r="I51" s="194"/>
      <c r="J51" s="194"/>
    </row>
    <row r="52" spans="1:10" ht="23.25" thickBot="1">
      <c r="A52" s="203" t="s">
        <v>98</v>
      </c>
      <c r="B52" s="270">
        <v>-74.533000000000001</v>
      </c>
      <c r="C52" s="271">
        <v>-124.197</v>
      </c>
      <c r="D52" s="271">
        <v>-50.03</v>
      </c>
      <c r="E52" s="272">
        <v>-248.76</v>
      </c>
      <c r="G52" s="194"/>
      <c r="H52" s="194"/>
      <c r="I52" s="194"/>
      <c r="J52" s="194"/>
    </row>
    <row r="53" spans="1:10" ht="13.5" thickBot="1">
      <c r="A53" s="203" t="s">
        <v>100</v>
      </c>
      <c r="B53" s="270">
        <v>90036.903999999995</v>
      </c>
      <c r="C53" s="271">
        <v>33128.514999999999</v>
      </c>
      <c r="D53" s="271">
        <v>9042.7099999999991</v>
      </c>
      <c r="E53" s="272">
        <v>132208.12899999999</v>
      </c>
      <c r="G53" s="194"/>
      <c r="H53" s="194"/>
      <c r="I53" s="194"/>
      <c r="J53" s="194"/>
    </row>
    <row r="54" spans="1:10" ht="13.5" customHeight="1">
      <c r="B54" s="193"/>
      <c r="C54" s="193"/>
      <c r="D54" s="193"/>
    </row>
  </sheetData>
  <mergeCells count="3">
    <mergeCell ref="B4:E4"/>
    <mergeCell ref="A4:A5"/>
    <mergeCell ref="A2:E2"/>
  </mergeCells>
  <pageMargins left="0.4" right="0.41" top="0.64" bottom="0.63" header="0.5" footer="0.5"/>
  <pageSetup paperSize="9" scale="75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H109"/>
  <sheetViews>
    <sheetView topLeftCell="A94" workbookViewId="0">
      <selection activeCell="A2" sqref="A2:I2"/>
    </sheetView>
  </sheetViews>
  <sheetFormatPr defaultRowHeight="12.75"/>
  <cols>
    <col min="1" max="1" width="4.75" style="917" customWidth="1"/>
    <col min="2" max="2" width="1.25" style="159" customWidth="1"/>
    <col min="3" max="3" width="1.375" style="159" customWidth="1"/>
    <col min="4" max="4" width="8.375" style="159" customWidth="1"/>
    <col min="5" max="5" width="35.875" style="159" customWidth="1"/>
    <col min="6" max="6" width="11.875" style="160" customWidth="1"/>
    <col min="7" max="7" width="10.875" style="160" bestFit="1" customWidth="1"/>
    <col min="8" max="8" width="11.375" style="160" customWidth="1"/>
    <col min="9" max="9" width="11.875" style="160" bestFit="1" customWidth="1"/>
    <col min="10" max="86" width="9" style="160"/>
    <col min="87" max="16384" width="9" style="159"/>
  </cols>
  <sheetData>
    <row r="2" spans="1:27" ht="12.75" customHeight="1">
      <c r="A2" s="1744" t="s">
        <v>785</v>
      </c>
      <c r="B2" s="1744"/>
      <c r="C2" s="1744"/>
      <c r="D2" s="1744"/>
      <c r="E2" s="1744"/>
      <c r="F2" s="1744"/>
      <c r="G2" s="1744"/>
      <c r="H2" s="1744"/>
      <c r="I2" s="1744"/>
    </row>
    <row r="4" spans="1:27" ht="13.5" thickBot="1">
      <c r="F4" s="159"/>
      <c r="G4" s="159"/>
      <c r="H4" s="1792" t="s">
        <v>385</v>
      </c>
      <c r="I4" s="1792"/>
    </row>
    <row r="5" spans="1:27" ht="54" customHeight="1" thickBot="1">
      <c r="A5" s="952" t="s">
        <v>289</v>
      </c>
      <c r="B5" s="1801" t="s">
        <v>640</v>
      </c>
      <c r="C5" s="1801"/>
      <c r="D5" s="1801"/>
      <c r="E5" s="1801"/>
      <c r="F5" s="953" t="s">
        <v>5</v>
      </c>
      <c r="G5" s="953" t="s">
        <v>324</v>
      </c>
      <c r="H5" s="953" t="s">
        <v>325</v>
      </c>
      <c r="I5" s="988" t="s">
        <v>8</v>
      </c>
    </row>
    <row r="6" spans="1:27">
      <c r="A6" s="956">
        <v>1</v>
      </c>
      <c r="B6" s="1795" t="s">
        <v>641</v>
      </c>
      <c r="C6" s="1795"/>
      <c r="D6" s="1795"/>
      <c r="E6" s="1795"/>
      <c r="F6" s="171">
        <v>0</v>
      </c>
      <c r="G6" s="171">
        <v>0.90400000000000003</v>
      </c>
      <c r="H6" s="171">
        <v>0</v>
      </c>
      <c r="I6" s="174">
        <v>0.90400000000000003</v>
      </c>
      <c r="J6" s="989"/>
      <c r="K6" s="989"/>
      <c r="L6" s="989"/>
      <c r="M6" s="989"/>
      <c r="N6" s="989"/>
      <c r="O6" s="989"/>
      <c r="P6" s="989"/>
      <c r="Q6" s="989"/>
      <c r="R6" s="989"/>
      <c r="S6" s="989"/>
      <c r="T6" s="989"/>
      <c r="U6" s="989"/>
      <c r="V6" s="989"/>
      <c r="W6" s="989"/>
      <c r="X6" s="989"/>
      <c r="Y6" s="989"/>
      <c r="Z6" s="989"/>
      <c r="AA6" s="989"/>
    </row>
    <row r="7" spans="1:27" ht="25.5" customHeight="1">
      <c r="A7" s="958"/>
      <c r="B7" s="201"/>
      <c r="C7" s="1782" t="s">
        <v>234</v>
      </c>
      <c r="D7" s="1782"/>
      <c r="E7" s="1782"/>
      <c r="F7" s="166">
        <v>0</v>
      </c>
      <c r="G7" s="166">
        <v>0.90400000000000003</v>
      </c>
      <c r="H7" s="166">
        <v>0</v>
      </c>
      <c r="I7" s="179">
        <v>0.90400000000000003</v>
      </c>
      <c r="J7" s="989"/>
      <c r="K7" s="989"/>
      <c r="L7" s="989"/>
      <c r="M7" s="989"/>
      <c r="N7" s="989"/>
      <c r="O7" s="989"/>
      <c r="P7" s="989"/>
      <c r="Q7" s="989"/>
      <c r="R7" s="989"/>
      <c r="S7" s="989"/>
      <c r="T7" s="989"/>
      <c r="U7" s="989"/>
      <c r="V7" s="989"/>
      <c r="W7" s="989"/>
      <c r="X7" s="989"/>
      <c r="Y7" s="989"/>
      <c r="Z7" s="989"/>
      <c r="AA7" s="989"/>
    </row>
    <row r="8" spans="1:27" ht="25.5" customHeight="1">
      <c r="A8" s="961">
        <v>2</v>
      </c>
      <c r="B8" s="1774" t="s">
        <v>642</v>
      </c>
      <c r="C8" s="1774"/>
      <c r="D8" s="1774"/>
      <c r="E8" s="1774"/>
      <c r="F8" s="175">
        <v>7.0000000000000001E-3</v>
      </c>
      <c r="G8" s="175">
        <v>0</v>
      </c>
      <c r="H8" s="175">
        <v>0</v>
      </c>
      <c r="I8" s="179">
        <v>7.0000000000000001E-3</v>
      </c>
      <c r="J8" s="989"/>
      <c r="K8" s="989"/>
      <c r="L8" s="989"/>
      <c r="M8" s="989"/>
      <c r="N8" s="989"/>
      <c r="O8" s="989"/>
      <c r="P8" s="989"/>
      <c r="Q8" s="989"/>
      <c r="R8" s="989"/>
      <c r="S8" s="989"/>
      <c r="T8" s="989"/>
      <c r="U8" s="989"/>
      <c r="V8" s="989"/>
      <c r="W8" s="989"/>
      <c r="X8" s="989"/>
      <c r="Y8" s="989"/>
      <c r="Z8" s="989"/>
      <c r="AA8" s="989"/>
    </row>
    <row r="9" spans="1:27" ht="25.5" customHeight="1">
      <c r="A9" s="990">
        <v>3</v>
      </c>
      <c r="B9" s="1802" t="s">
        <v>643</v>
      </c>
      <c r="C9" s="1802"/>
      <c r="D9" s="1802"/>
      <c r="E9" s="1802"/>
      <c r="F9" s="169">
        <v>8903.8889999999992</v>
      </c>
      <c r="G9" s="169">
        <v>8707.0308699999987</v>
      </c>
      <c r="H9" s="169">
        <v>761.03800000000001</v>
      </c>
      <c r="I9" s="991">
        <v>18371.957869999998</v>
      </c>
      <c r="J9" s="989"/>
      <c r="K9" s="989"/>
      <c r="L9" s="989"/>
      <c r="M9" s="989"/>
      <c r="N9" s="989"/>
      <c r="O9" s="989"/>
      <c r="P9" s="989"/>
      <c r="Q9" s="989"/>
      <c r="R9" s="989"/>
      <c r="S9" s="989"/>
      <c r="T9" s="989"/>
      <c r="U9" s="989"/>
      <c r="V9" s="989"/>
      <c r="W9" s="989"/>
      <c r="X9" s="989"/>
      <c r="Y9" s="989"/>
      <c r="Z9" s="989"/>
      <c r="AA9" s="989"/>
    </row>
    <row r="10" spans="1:27" ht="16.5" customHeight="1">
      <c r="A10" s="958"/>
      <c r="B10" s="965"/>
      <c r="C10" s="1782" t="s">
        <v>644</v>
      </c>
      <c r="D10" s="1782"/>
      <c r="E10" s="1782"/>
      <c r="F10" s="166">
        <v>805.32</v>
      </c>
      <c r="G10" s="166">
        <v>96.586570000000066</v>
      </c>
      <c r="H10" s="166">
        <v>161.21199999999999</v>
      </c>
      <c r="I10" s="179">
        <v>1063.1185700000001</v>
      </c>
      <c r="J10" s="989"/>
      <c r="K10" s="989"/>
      <c r="L10" s="989"/>
      <c r="M10" s="989"/>
      <c r="N10" s="989"/>
      <c r="O10" s="989"/>
      <c r="P10" s="989"/>
      <c r="Q10" s="989"/>
      <c r="R10" s="989"/>
      <c r="S10" s="989"/>
      <c r="T10" s="989"/>
      <c r="U10" s="989"/>
      <c r="V10" s="989"/>
      <c r="W10" s="989"/>
      <c r="X10" s="989"/>
      <c r="Y10" s="989"/>
      <c r="Z10" s="989"/>
      <c r="AA10" s="989"/>
    </row>
    <row r="11" spans="1:27" ht="16.5" customHeight="1">
      <c r="A11" s="958"/>
      <c r="B11" s="965"/>
      <c r="C11" s="1782" t="s">
        <v>645</v>
      </c>
      <c r="D11" s="1782"/>
      <c r="E11" s="1782"/>
      <c r="F11" s="166">
        <v>109.441</v>
      </c>
      <c r="G11" s="166">
        <v>50.819000000000003</v>
      </c>
      <c r="H11" s="166">
        <v>0.35299999999999998</v>
      </c>
      <c r="I11" s="179">
        <v>160.613</v>
      </c>
      <c r="J11" s="989"/>
      <c r="K11" s="989"/>
      <c r="L11" s="989"/>
      <c r="M11" s="989"/>
      <c r="N11" s="989"/>
      <c r="O11" s="989"/>
      <c r="P11" s="989"/>
      <c r="Q11" s="989"/>
      <c r="R11" s="989"/>
      <c r="S11" s="989"/>
      <c r="T11" s="989"/>
      <c r="U11" s="989"/>
      <c r="V11" s="989"/>
      <c r="W11" s="989"/>
      <c r="X11" s="989"/>
      <c r="Y11" s="989"/>
      <c r="Z11" s="989"/>
      <c r="AA11" s="989"/>
    </row>
    <row r="12" spans="1:27" ht="16.5" customHeight="1">
      <c r="A12" s="958"/>
      <c r="B12" s="992"/>
      <c r="C12" s="1782" t="s">
        <v>646</v>
      </c>
      <c r="D12" s="1782"/>
      <c r="E12" s="1782"/>
      <c r="F12" s="165">
        <v>1922.671</v>
      </c>
      <c r="G12" s="165">
        <v>1778.5702699999999</v>
      </c>
      <c r="H12" s="165">
        <v>198.72300000000001</v>
      </c>
      <c r="I12" s="179">
        <v>3899.9642699999999</v>
      </c>
      <c r="J12" s="989"/>
      <c r="K12" s="989"/>
      <c r="L12" s="989"/>
      <c r="M12" s="989"/>
      <c r="N12" s="989"/>
      <c r="O12" s="989"/>
      <c r="P12" s="989"/>
      <c r="Q12" s="989"/>
      <c r="R12" s="989"/>
      <c r="S12" s="989"/>
      <c r="T12" s="989"/>
      <c r="U12" s="989"/>
      <c r="V12" s="989"/>
      <c r="W12" s="989"/>
      <c r="X12" s="989"/>
      <c r="Y12" s="989"/>
      <c r="Z12" s="989"/>
      <c r="AA12" s="989"/>
    </row>
    <row r="13" spans="1:27" ht="16.5" customHeight="1">
      <c r="A13" s="958"/>
      <c r="B13" s="992"/>
      <c r="C13" s="1782" t="s">
        <v>647</v>
      </c>
      <c r="D13" s="1782"/>
      <c r="E13" s="1782"/>
      <c r="F13" s="165">
        <v>691.41700000000003</v>
      </c>
      <c r="G13" s="165">
        <v>2613.6133100000002</v>
      </c>
      <c r="H13" s="165">
        <v>195.613</v>
      </c>
      <c r="I13" s="179">
        <v>3500.6433099999999</v>
      </c>
      <c r="J13" s="989"/>
      <c r="K13" s="989"/>
      <c r="L13" s="989"/>
      <c r="M13" s="989"/>
      <c r="N13" s="989"/>
      <c r="O13" s="989"/>
      <c r="P13" s="989"/>
      <c r="Q13" s="989"/>
      <c r="R13" s="989"/>
      <c r="S13" s="989"/>
      <c r="T13" s="989"/>
      <c r="U13" s="989"/>
      <c r="V13" s="989"/>
      <c r="W13" s="989"/>
      <c r="X13" s="989"/>
      <c r="Y13" s="989"/>
      <c r="Z13" s="989"/>
      <c r="AA13" s="989"/>
    </row>
    <row r="14" spans="1:27" ht="16.5" customHeight="1">
      <c r="A14" s="958"/>
      <c r="B14" s="992"/>
      <c r="C14" s="1782" t="s">
        <v>648</v>
      </c>
      <c r="D14" s="1782"/>
      <c r="E14" s="1782"/>
      <c r="F14" s="165">
        <v>747.48299999999995</v>
      </c>
      <c r="G14" s="165">
        <v>337.35700000000003</v>
      </c>
      <c r="H14" s="165">
        <v>125.422</v>
      </c>
      <c r="I14" s="179">
        <v>1210.2619999999999</v>
      </c>
      <c r="J14" s="989"/>
      <c r="K14" s="989"/>
      <c r="L14" s="989"/>
      <c r="M14" s="989"/>
      <c r="N14" s="989"/>
      <c r="O14" s="989"/>
      <c r="P14" s="989"/>
      <c r="Q14" s="989"/>
      <c r="R14" s="989"/>
      <c r="S14" s="989"/>
      <c r="T14" s="989"/>
      <c r="U14" s="989"/>
      <c r="V14" s="989"/>
      <c r="W14" s="989"/>
      <c r="X14" s="989"/>
      <c r="Y14" s="989"/>
      <c r="Z14" s="989"/>
      <c r="AA14" s="989"/>
    </row>
    <row r="15" spans="1:27" ht="16.5" customHeight="1">
      <c r="A15" s="971"/>
      <c r="B15" s="992"/>
      <c r="C15" s="1782" t="s">
        <v>755</v>
      </c>
      <c r="D15" s="1782"/>
      <c r="E15" s="1782"/>
      <c r="F15" s="165">
        <v>3963.2950000000001</v>
      </c>
      <c r="G15" s="165">
        <v>3591.0893999999998</v>
      </c>
      <c r="H15" s="165">
        <v>76.909000000000006</v>
      </c>
      <c r="I15" s="179">
        <v>7631.2934000000005</v>
      </c>
      <c r="J15" s="989"/>
      <c r="K15" s="989"/>
      <c r="L15" s="989"/>
      <c r="M15" s="989"/>
      <c r="N15" s="989"/>
      <c r="O15" s="989"/>
      <c r="P15" s="989"/>
      <c r="Q15" s="989"/>
      <c r="R15" s="989"/>
      <c r="S15" s="989"/>
      <c r="T15" s="989"/>
      <c r="U15" s="989"/>
      <c r="V15" s="989"/>
      <c r="W15" s="989"/>
      <c r="X15" s="989"/>
      <c r="Y15" s="989"/>
      <c r="Z15" s="989"/>
      <c r="AA15" s="989"/>
    </row>
    <row r="16" spans="1:27" ht="13.5" thickBot="1">
      <c r="A16" s="1000"/>
      <c r="B16" s="1006"/>
      <c r="C16" s="1799" t="s">
        <v>650</v>
      </c>
      <c r="D16" s="1799"/>
      <c r="E16" s="1799"/>
      <c r="F16" s="168">
        <v>664.26199999999994</v>
      </c>
      <c r="G16" s="168">
        <v>238.99532000000002</v>
      </c>
      <c r="H16" s="168">
        <v>2.806</v>
      </c>
      <c r="I16" s="1001">
        <v>906.06332000000009</v>
      </c>
      <c r="J16" s="989"/>
      <c r="K16" s="989"/>
      <c r="L16" s="989"/>
      <c r="M16" s="989"/>
      <c r="N16" s="989"/>
      <c r="O16" s="989"/>
      <c r="P16" s="989"/>
      <c r="Q16" s="989"/>
      <c r="R16" s="989"/>
      <c r="S16" s="989"/>
      <c r="T16" s="989"/>
      <c r="U16" s="989"/>
      <c r="V16" s="989"/>
      <c r="W16" s="989"/>
      <c r="X16" s="989"/>
      <c r="Y16" s="989"/>
      <c r="Z16" s="989"/>
      <c r="AA16" s="989"/>
    </row>
    <row r="17" spans="1:27" ht="25.5" customHeight="1">
      <c r="A17" s="990">
        <v>4</v>
      </c>
      <c r="B17" s="1802" t="s">
        <v>651</v>
      </c>
      <c r="C17" s="1802"/>
      <c r="D17" s="1802"/>
      <c r="E17" s="1802"/>
      <c r="F17" s="169">
        <v>53661.572</v>
      </c>
      <c r="G17" s="169">
        <v>17426.355490000002</v>
      </c>
      <c r="H17" s="169">
        <v>2785.355</v>
      </c>
      <c r="I17" s="991">
        <v>73873.282490000012</v>
      </c>
      <c r="J17" s="989"/>
      <c r="K17" s="989"/>
      <c r="L17" s="989"/>
      <c r="M17" s="989"/>
      <c r="N17" s="989"/>
      <c r="O17" s="989"/>
      <c r="P17" s="989"/>
      <c r="Q17" s="989"/>
      <c r="R17" s="989"/>
      <c r="S17" s="989"/>
      <c r="T17" s="989"/>
      <c r="U17" s="989"/>
      <c r="V17" s="989"/>
      <c r="W17" s="989"/>
      <c r="X17" s="989"/>
      <c r="Y17" s="989"/>
      <c r="Z17" s="989"/>
      <c r="AA17" s="989"/>
    </row>
    <row r="18" spans="1:27" ht="25.5" customHeight="1">
      <c r="A18" s="958"/>
      <c r="B18" s="201"/>
      <c r="C18" s="1782" t="s">
        <v>652</v>
      </c>
      <c r="D18" s="1782"/>
      <c r="E18" s="1782"/>
      <c r="F18" s="166">
        <v>14713.647000000001</v>
      </c>
      <c r="G18" s="166">
        <v>5457.3839300000036</v>
      </c>
      <c r="H18" s="166">
        <v>1275.4549999999999</v>
      </c>
      <c r="I18" s="179">
        <v>21446.485930000003</v>
      </c>
      <c r="J18" s="989"/>
      <c r="K18" s="989"/>
      <c r="L18" s="989"/>
      <c r="M18" s="989"/>
      <c r="N18" s="989"/>
      <c r="O18" s="989"/>
      <c r="P18" s="989"/>
      <c r="Q18" s="989"/>
      <c r="R18" s="989"/>
      <c r="S18" s="989"/>
      <c r="T18" s="989"/>
      <c r="U18" s="989"/>
      <c r="V18" s="989"/>
      <c r="W18" s="989"/>
      <c r="X18" s="989"/>
      <c r="Y18" s="989"/>
      <c r="Z18" s="989"/>
      <c r="AA18" s="989"/>
    </row>
    <row r="19" spans="1:27" ht="25.5" customHeight="1">
      <c r="A19" s="958"/>
      <c r="B19" s="965"/>
      <c r="C19" s="1782" t="s">
        <v>653</v>
      </c>
      <c r="D19" s="1782"/>
      <c r="E19" s="1782"/>
      <c r="F19" s="166">
        <v>903.63499999999999</v>
      </c>
      <c r="G19" s="166">
        <v>9.0250000000000004</v>
      </c>
      <c r="H19" s="166">
        <v>56.591000000000001</v>
      </c>
      <c r="I19" s="179">
        <v>969.25099999999998</v>
      </c>
      <c r="J19" s="989"/>
      <c r="K19" s="989"/>
      <c r="L19" s="989"/>
      <c r="M19" s="989"/>
      <c r="N19" s="989"/>
      <c r="O19" s="989"/>
      <c r="P19" s="989"/>
      <c r="Q19" s="989"/>
      <c r="R19" s="989"/>
      <c r="S19" s="989"/>
      <c r="T19" s="989"/>
      <c r="U19" s="989"/>
      <c r="V19" s="989"/>
      <c r="W19" s="989"/>
      <c r="X19" s="989"/>
      <c r="Y19" s="989"/>
      <c r="Z19" s="989"/>
      <c r="AA19" s="989"/>
    </row>
    <row r="20" spans="1:27" ht="30.75" customHeight="1">
      <c r="A20" s="958"/>
      <c r="B20" s="965"/>
      <c r="C20" s="1782" t="s">
        <v>756</v>
      </c>
      <c r="D20" s="1782"/>
      <c r="E20" s="1782"/>
      <c r="F20" s="166">
        <v>981.93600000000004</v>
      </c>
      <c r="G20" s="166">
        <v>227.27569</v>
      </c>
      <c r="H20" s="166">
        <v>57.527000000000001</v>
      </c>
      <c r="I20" s="179">
        <v>1266.7386899999999</v>
      </c>
      <c r="J20" s="989"/>
      <c r="K20" s="989"/>
      <c r="L20" s="989"/>
      <c r="M20" s="989"/>
      <c r="N20" s="989"/>
      <c r="O20" s="989"/>
      <c r="P20" s="989"/>
      <c r="Q20" s="989"/>
      <c r="R20" s="989"/>
      <c r="S20" s="989"/>
      <c r="T20" s="989"/>
      <c r="U20" s="989"/>
      <c r="V20" s="989"/>
      <c r="W20" s="989"/>
      <c r="X20" s="989"/>
      <c r="Y20" s="989"/>
      <c r="Z20" s="989"/>
      <c r="AA20" s="989"/>
    </row>
    <row r="21" spans="1:27" ht="25.5" customHeight="1">
      <c r="A21" s="958"/>
      <c r="B21" s="201"/>
      <c r="C21" s="1782" t="s">
        <v>655</v>
      </c>
      <c r="D21" s="1782"/>
      <c r="E21" s="1782"/>
      <c r="F21" s="166">
        <v>13005.155000000001</v>
      </c>
      <c r="G21" s="166">
        <v>3885.8674100000012</v>
      </c>
      <c r="H21" s="166">
        <v>631.01499999999999</v>
      </c>
      <c r="I21" s="179">
        <v>17522.037410000001</v>
      </c>
      <c r="J21" s="989"/>
      <c r="K21" s="989"/>
      <c r="L21" s="989"/>
      <c r="M21" s="989"/>
      <c r="N21" s="989"/>
      <c r="O21" s="989"/>
      <c r="P21" s="989"/>
      <c r="Q21" s="989"/>
      <c r="R21" s="989"/>
      <c r="S21" s="989"/>
      <c r="T21" s="989"/>
      <c r="U21" s="989"/>
      <c r="V21" s="989"/>
      <c r="W21" s="989"/>
      <c r="X21" s="989"/>
      <c r="Y21" s="989"/>
      <c r="Z21" s="989"/>
      <c r="AA21" s="989"/>
    </row>
    <row r="22" spans="1:27" ht="27" customHeight="1">
      <c r="A22" s="958"/>
      <c r="B22" s="201"/>
      <c r="C22" s="1782" t="s">
        <v>757</v>
      </c>
      <c r="D22" s="1782"/>
      <c r="E22" s="1782"/>
      <c r="F22" s="167">
        <v>309.255</v>
      </c>
      <c r="G22" s="167">
        <v>92.382889999999989</v>
      </c>
      <c r="H22" s="167">
        <v>14.689</v>
      </c>
      <c r="I22" s="179">
        <v>416.32688999999999</v>
      </c>
      <c r="J22" s="989"/>
      <c r="K22" s="989"/>
      <c r="L22" s="989"/>
      <c r="M22" s="989"/>
      <c r="N22" s="989"/>
      <c r="O22" s="989"/>
      <c r="P22" s="989"/>
      <c r="Q22" s="989"/>
      <c r="R22" s="989"/>
      <c r="S22" s="989"/>
      <c r="T22" s="989"/>
      <c r="U22" s="989"/>
      <c r="V22" s="989"/>
      <c r="W22" s="989"/>
      <c r="X22" s="989"/>
      <c r="Y22" s="989"/>
      <c r="Z22" s="989"/>
      <c r="AA22" s="989"/>
    </row>
    <row r="23" spans="1:27" ht="27" customHeight="1">
      <c r="A23" s="958"/>
      <c r="B23" s="201"/>
      <c r="C23" s="1782" t="s">
        <v>657</v>
      </c>
      <c r="D23" s="1782"/>
      <c r="E23" s="1782"/>
      <c r="F23" s="167">
        <v>7044.2259999999997</v>
      </c>
      <c r="G23" s="167">
        <v>2725.0770000000002</v>
      </c>
      <c r="H23" s="167">
        <v>111.553</v>
      </c>
      <c r="I23" s="179">
        <v>9880.8559999999998</v>
      </c>
      <c r="J23" s="989"/>
      <c r="K23" s="989"/>
      <c r="L23" s="989"/>
      <c r="M23" s="989"/>
      <c r="N23" s="989"/>
      <c r="O23" s="989"/>
      <c r="P23" s="989"/>
      <c r="Q23" s="989"/>
      <c r="R23" s="989"/>
      <c r="S23" s="989"/>
      <c r="T23" s="989"/>
      <c r="U23" s="989"/>
      <c r="V23" s="989"/>
      <c r="W23" s="989"/>
      <c r="X23" s="989"/>
      <c r="Y23" s="989"/>
      <c r="Z23" s="989"/>
      <c r="AA23" s="989"/>
    </row>
    <row r="24" spans="1:27" ht="27" customHeight="1">
      <c r="A24" s="958"/>
      <c r="B24" s="201"/>
      <c r="C24" s="1782" t="s">
        <v>658</v>
      </c>
      <c r="D24" s="1782"/>
      <c r="E24" s="1782"/>
      <c r="F24" s="167">
        <v>172.62</v>
      </c>
      <c r="G24" s="167">
        <v>0</v>
      </c>
      <c r="H24" s="167">
        <v>0</v>
      </c>
      <c r="I24" s="179">
        <v>172.62</v>
      </c>
      <c r="J24" s="989"/>
      <c r="K24" s="989"/>
      <c r="L24" s="989"/>
      <c r="M24" s="989"/>
      <c r="N24" s="989"/>
      <c r="O24" s="989"/>
      <c r="P24" s="989"/>
      <c r="Q24" s="989"/>
      <c r="R24" s="989"/>
      <c r="S24" s="989"/>
      <c r="T24" s="989"/>
      <c r="U24" s="989"/>
      <c r="V24" s="989"/>
      <c r="W24" s="989"/>
      <c r="X24" s="989"/>
      <c r="Y24" s="989"/>
      <c r="Z24" s="989"/>
      <c r="AA24" s="989"/>
    </row>
    <row r="25" spans="1:27" ht="27.75" customHeight="1">
      <c r="A25" s="958"/>
      <c r="B25" s="201"/>
      <c r="C25" s="1782" t="s">
        <v>758</v>
      </c>
      <c r="D25" s="1782"/>
      <c r="E25" s="1782"/>
      <c r="F25" s="167">
        <v>236.61699999999999</v>
      </c>
      <c r="G25" s="167">
        <v>46.127410000000005</v>
      </c>
      <c r="H25" s="167">
        <v>137.53800000000001</v>
      </c>
      <c r="I25" s="179">
        <v>420.28241000000003</v>
      </c>
      <c r="J25" s="989"/>
      <c r="K25" s="989"/>
      <c r="L25" s="989"/>
      <c r="M25" s="989"/>
      <c r="N25" s="989"/>
      <c r="O25" s="989"/>
      <c r="P25" s="989"/>
      <c r="Q25" s="989"/>
      <c r="R25" s="989"/>
      <c r="S25" s="989"/>
      <c r="T25" s="989"/>
      <c r="U25" s="989"/>
      <c r="V25" s="989"/>
      <c r="W25" s="989"/>
      <c r="X25" s="989"/>
      <c r="Y25" s="989"/>
      <c r="Z25" s="989"/>
      <c r="AA25" s="989"/>
    </row>
    <row r="26" spans="1:27" ht="26.25" customHeight="1">
      <c r="A26" s="958"/>
      <c r="B26" s="201"/>
      <c r="C26" s="1782" t="s">
        <v>660</v>
      </c>
      <c r="D26" s="1782"/>
      <c r="E26" s="1782"/>
      <c r="F26" s="167">
        <v>13594.706</v>
      </c>
      <c r="G26" s="167">
        <v>4101.7493199999999</v>
      </c>
      <c r="H26" s="167">
        <v>361.06700000000001</v>
      </c>
      <c r="I26" s="179">
        <v>18057.52232</v>
      </c>
      <c r="J26" s="989"/>
      <c r="K26" s="989"/>
      <c r="L26" s="989"/>
      <c r="M26" s="989"/>
      <c r="N26" s="989"/>
      <c r="O26" s="989"/>
      <c r="P26" s="989"/>
      <c r="Q26" s="989"/>
      <c r="R26" s="989"/>
      <c r="S26" s="989"/>
      <c r="T26" s="989"/>
      <c r="U26" s="989"/>
      <c r="V26" s="989"/>
      <c r="W26" s="989"/>
      <c r="X26" s="989"/>
      <c r="Y26" s="989"/>
      <c r="Z26" s="989"/>
      <c r="AA26" s="989"/>
    </row>
    <row r="27" spans="1:27" ht="29.25" customHeight="1">
      <c r="A27" s="958"/>
      <c r="B27" s="201"/>
      <c r="C27" s="1782" t="s">
        <v>759</v>
      </c>
      <c r="D27" s="1782"/>
      <c r="E27" s="1782"/>
      <c r="F27" s="166">
        <v>641.91</v>
      </c>
      <c r="G27" s="166">
        <v>423.89503999999982</v>
      </c>
      <c r="H27" s="166">
        <v>96.106999999999999</v>
      </c>
      <c r="I27" s="179">
        <v>1161.9120399999997</v>
      </c>
      <c r="J27" s="989"/>
      <c r="K27" s="989"/>
      <c r="L27" s="989"/>
      <c r="M27" s="989"/>
      <c r="N27" s="989"/>
      <c r="O27" s="989"/>
      <c r="P27" s="989"/>
      <c r="Q27" s="989"/>
      <c r="R27" s="989"/>
      <c r="S27" s="989"/>
      <c r="T27" s="989"/>
      <c r="U27" s="989"/>
      <c r="V27" s="989"/>
      <c r="W27" s="989"/>
      <c r="X27" s="989"/>
      <c r="Y27" s="989"/>
      <c r="Z27" s="989"/>
      <c r="AA27" s="989"/>
    </row>
    <row r="28" spans="1:27" ht="12.75" hidden="1" customHeight="1">
      <c r="A28" s="958"/>
      <c r="B28" s="201"/>
      <c r="C28" s="1780" t="s">
        <v>243</v>
      </c>
      <c r="D28" s="1781"/>
      <c r="E28" s="1786"/>
      <c r="F28" s="166"/>
      <c r="G28" s="166"/>
      <c r="H28" s="166"/>
      <c r="I28" s="179"/>
      <c r="J28" s="989"/>
      <c r="K28" s="989"/>
      <c r="L28" s="989"/>
      <c r="M28" s="989"/>
      <c r="N28" s="989"/>
      <c r="O28" s="989"/>
      <c r="P28" s="989"/>
      <c r="Q28" s="989"/>
      <c r="R28" s="989"/>
      <c r="S28" s="989"/>
      <c r="T28" s="989"/>
      <c r="U28" s="989"/>
      <c r="V28" s="989"/>
      <c r="W28" s="989"/>
      <c r="X28" s="989"/>
      <c r="Y28" s="989"/>
      <c r="Z28" s="989"/>
      <c r="AA28" s="989"/>
    </row>
    <row r="29" spans="1:27" ht="27.75" customHeight="1" thickBot="1">
      <c r="A29" s="993"/>
      <c r="B29" s="994"/>
      <c r="C29" s="1800" t="s">
        <v>662</v>
      </c>
      <c r="D29" s="1800"/>
      <c r="E29" s="1800"/>
      <c r="F29" s="995">
        <v>2057.8649999999998</v>
      </c>
      <c r="G29" s="995">
        <v>457.57180000000039</v>
      </c>
      <c r="H29" s="995">
        <v>43.813000000000002</v>
      </c>
      <c r="I29" s="996">
        <v>2559.2498000000005</v>
      </c>
      <c r="J29" s="989"/>
      <c r="K29" s="989"/>
      <c r="L29" s="989"/>
      <c r="M29" s="989"/>
      <c r="N29" s="989"/>
      <c r="O29" s="989"/>
      <c r="P29" s="989"/>
      <c r="Q29" s="989"/>
      <c r="R29" s="989"/>
      <c r="S29" s="989"/>
      <c r="T29" s="989"/>
      <c r="U29" s="989"/>
      <c r="V29" s="989"/>
      <c r="W29" s="989"/>
      <c r="X29" s="989"/>
      <c r="Y29" s="989"/>
      <c r="Z29" s="989"/>
      <c r="AA29" s="989"/>
    </row>
    <row r="30" spans="1:27" ht="25.5" customHeight="1">
      <c r="A30" s="956">
        <v>5</v>
      </c>
      <c r="B30" s="1795" t="s">
        <v>663</v>
      </c>
      <c r="C30" s="1795"/>
      <c r="D30" s="1795"/>
      <c r="E30" s="1795"/>
      <c r="F30" s="171">
        <v>77623.421000000002</v>
      </c>
      <c r="G30" s="171">
        <v>25681.608660000002</v>
      </c>
      <c r="H30" s="171">
        <v>3157.8649999999998</v>
      </c>
      <c r="I30" s="174">
        <v>106462.89465999999</v>
      </c>
      <c r="J30" s="989"/>
      <c r="K30" s="989"/>
      <c r="L30" s="989"/>
      <c r="M30" s="989"/>
      <c r="N30" s="989"/>
      <c r="O30" s="989"/>
      <c r="P30" s="989"/>
      <c r="Q30" s="989"/>
      <c r="R30" s="989"/>
      <c r="S30" s="989"/>
      <c r="T30" s="989"/>
      <c r="U30" s="989"/>
      <c r="V30" s="989"/>
      <c r="W30" s="989"/>
      <c r="X30" s="989"/>
      <c r="Y30" s="989"/>
      <c r="Z30" s="989"/>
      <c r="AA30" s="989"/>
    </row>
    <row r="31" spans="1:27" ht="25.5" customHeight="1">
      <c r="A31" s="958"/>
      <c r="B31" s="201"/>
      <c r="C31" s="1782" t="s">
        <v>664</v>
      </c>
      <c r="D31" s="1782"/>
      <c r="E31" s="1782"/>
      <c r="F31" s="166">
        <v>4602.4250000000002</v>
      </c>
      <c r="G31" s="166">
        <v>2435.3069</v>
      </c>
      <c r="H31" s="166">
        <v>533.53200000000004</v>
      </c>
      <c r="I31" s="179">
        <v>7571.2638999999999</v>
      </c>
      <c r="J31" s="989"/>
      <c r="K31" s="989"/>
      <c r="L31" s="989"/>
      <c r="M31" s="989"/>
      <c r="N31" s="989"/>
      <c r="O31" s="989"/>
      <c r="P31" s="989"/>
      <c r="Q31" s="989"/>
      <c r="R31" s="989"/>
      <c r="S31" s="989"/>
      <c r="T31" s="989"/>
      <c r="U31" s="989"/>
      <c r="V31" s="989"/>
      <c r="W31" s="989"/>
      <c r="X31" s="989"/>
      <c r="Y31" s="989"/>
      <c r="Z31" s="989"/>
      <c r="AA31" s="989"/>
    </row>
    <row r="32" spans="1:27" ht="25.5" customHeight="1">
      <c r="A32" s="958"/>
      <c r="B32" s="201"/>
      <c r="C32" s="1782" t="s">
        <v>665</v>
      </c>
      <c r="D32" s="1782"/>
      <c r="E32" s="1782"/>
      <c r="F32" s="166">
        <v>103.346</v>
      </c>
      <c r="G32" s="166">
        <v>10</v>
      </c>
      <c r="H32" s="166">
        <v>90</v>
      </c>
      <c r="I32" s="179">
        <v>203.346</v>
      </c>
      <c r="J32" s="989"/>
      <c r="K32" s="989"/>
      <c r="L32" s="989"/>
      <c r="M32" s="989"/>
      <c r="N32" s="989"/>
      <c r="O32" s="989"/>
      <c r="P32" s="989"/>
      <c r="Q32" s="989"/>
      <c r="R32" s="989"/>
      <c r="S32" s="989"/>
      <c r="T32" s="989"/>
      <c r="U32" s="989"/>
      <c r="V32" s="989"/>
      <c r="W32" s="989"/>
      <c r="X32" s="989"/>
      <c r="Y32" s="989"/>
      <c r="Z32" s="989"/>
      <c r="AA32" s="989"/>
    </row>
    <row r="33" spans="1:27" ht="25.5" customHeight="1">
      <c r="A33" s="958"/>
      <c r="B33" s="201"/>
      <c r="C33" s="1782" t="s">
        <v>760</v>
      </c>
      <c r="D33" s="1782"/>
      <c r="E33" s="1782"/>
      <c r="F33" s="166">
        <v>586.42100000000005</v>
      </c>
      <c r="G33" s="166">
        <v>164.01</v>
      </c>
      <c r="H33" s="166">
        <v>49.762999999999998</v>
      </c>
      <c r="I33" s="179">
        <v>800.19399999999996</v>
      </c>
      <c r="J33" s="989"/>
      <c r="K33" s="989"/>
      <c r="L33" s="989"/>
      <c r="M33" s="989"/>
      <c r="N33" s="989"/>
      <c r="O33" s="989"/>
      <c r="P33" s="989"/>
      <c r="Q33" s="989"/>
      <c r="R33" s="989"/>
      <c r="S33" s="989"/>
      <c r="T33" s="989"/>
      <c r="U33" s="989"/>
      <c r="V33" s="989"/>
      <c r="W33" s="989"/>
      <c r="X33" s="989"/>
      <c r="Y33" s="989"/>
      <c r="Z33" s="989"/>
      <c r="AA33" s="989"/>
    </row>
    <row r="34" spans="1:27" ht="25.5" customHeight="1">
      <c r="A34" s="958"/>
      <c r="B34" s="201"/>
      <c r="C34" s="1782" t="s">
        <v>667</v>
      </c>
      <c r="D34" s="1782"/>
      <c r="E34" s="1782"/>
      <c r="F34" s="167">
        <v>23158.491999999998</v>
      </c>
      <c r="G34" s="167">
        <v>5414.40913</v>
      </c>
      <c r="H34" s="167">
        <v>990.66899999999998</v>
      </c>
      <c r="I34" s="179">
        <v>29563.57013</v>
      </c>
      <c r="J34" s="989"/>
      <c r="K34" s="989"/>
      <c r="L34" s="989"/>
      <c r="M34" s="989"/>
      <c r="N34" s="989"/>
      <c r="O34" s="989"/>
      <c r="P34" s="989"/>
      <c r="Q34" s="989"/>
      <c r="R34" s="989"/>
      <c r="S34" s="989"/>
      <c r="T34" s="989"/>
      <c r="U34" s="989"/>
      <c r="V34" s="989"/>
      <c r="W34" s="989"/>
      <c r="X34" s="989"/>
      <c r="Y34" s="989"/>
      <c r="Z34" s="989"/>
      <c r="AA34" s="989"/>
    </row>
    <row r="35" spans="1:27" ht="25.5" customHeight="1">
      <c r="A35" s="958"/>
      <c r="B35" s="201"/>
      <c r="C35" s="1782" t="s">
        <v>761</v>
      </c>
      <c r="D35" s="1782"/>
      <c r="E35" s="1782"/>
      <c r="F35" s="167">
        <v>157.74199999999999</v>
      </c>
      <c r="G35" s="167">
        <v>39.334490000000002</v>
      </c>
      <c r="H35" s="167">
        <v>79.817999999999998</v>
      </c>
      <c r="I35" s="179">
        <v>276.89449000000002</v>
      </c>
      <c r="J35" s="989"/>
      <c r="K35" s="989"/>
      <c r="L35" s="989"/>
      <c r="M35" s="989"/>
      <c r="N35" s="989"/>
      <c r="O35" s="989"/>
      <c r="P35" s="989"/>
      <c r="Q35" s="989"/>
      <c r="R35" s="989"/>
      <c r="S35" s="989"/>
      <c r="T35" s="989"/>
      <c r="U35" s="989"/>
      <c r="V35" s="989"/>
      <c r="W35" s="989"/>
      <c r="X35" s="989"/>
      <c r="Y35" s="989"/>
      <c r="Z35" s="989"/>
      <c r="AA35" s="989"/>
    </row>
    <row r="36" spans="1:27" ht="25.5" customHeight="1">
      <c r="A36" s="958"/>
      <c r="B36" s="201"/>
      <c r="C36" s="1782" t="s">
        <v>669</v>
      </c>
      <c r="D36" s="1782"/>
      <c r="E36" s="1782"/>
      <c r="F36" s="167">
        <v>3937.201</v>
      </c>
      <c r="G36" s="167">
        <v>5643.59735</v>
      </c>
      <c r="H36" s="167">
        <v>89.852999999999994</v>
      </c>
      <c r="I36" s="179">
        <v>9670.6513500000001</v>
      </c>
      <c r="J36" s="989"/>
      <c r="K36" s="989"/>
      <c r="L36" s="989"/>
      <c r="M36" s="989"/>
      <c r="N36" s="989"/>
      <c r="O36" s="989"/>
      <c r="P36" s="989"/>
      <c r="Q36" s="989"/>
      <c r="R36" s="989"/>
      <c r="S36" s="989"/>
      <c r="T36" s="989"/>
      <c r="U36" s="989"/>
      <c r="V36" s="989"/>
      <c r="W36" s="989"/>
      <c r="X36" s="989"/>
      <c r="Y36" s="989"/>
      <c r="Z36" s="989"/>
      <c r="AA36" s="989"/>
    </row>
    <row r="37" spans="1:27" hidden="1">
      <c r="A37" s="958"/>
      <c r="B37" s="201"/>
      <c r="C37" s="1782" t="s">
        <v>244</v>
      </c>
      <c r="D37" s="1782"/>
      <c r="E37" s="1782"/>
      <c r="F37" s="167"/>
      <c r="G37" s="167"/>
      <c r="H37" s="167"/>
      <c r="I37" s="179"/>
      <c r="J37" s="989"/>
      <c r="K37" s="989"/>
      <c r="L37" s="989"/>
      <c r="M37" s="989"/>
      <c r="N37" s="989"/>
      <c r="O37" s="989"/>
      <c r="P37" s="989"/>
      <c r="Q37" s="989"/>
      <c r="R37" s="989"/>
      <c r="S37" s="989"/>
      <c r="T37" s="989"/>
      <c r="U37" s="989"/>
      <c r="V37" s="989"/>
      <c r="W37" s="989"/>
      <c r="X37" s="989"/>
      <c r="Y37" s="989"/>
      <c r="Z37" s="989"/>
      <c r="AA37" s="989"/>
    </row>
    <row r="38" spans="1:27" ht="27.75" customHeight="1">
      <c r="A38" s="960"/>
      <c r="B38" s="997"/>
      <c r="C38" s="1782" t="s">
        <v>762</v>
      </c>
      <c r="D38" s="1782"/>
      <c r="E38" s="1782"/>
      <c r="F38" s="167">
        <v>2.46</v>
      </c>
      <c r="G38" s="167">
        <v>7.1428000000000003</v>
      </c>
      <c r="H38" s="167">
        <v>0</v>
      </c>
      <c r="I38" s="179">
        <v>9.6027999999999984</v>
      </c>
      <c r="J38" s="989"/>
      <c r="K38" s="989"/>
      <c r="L38" s="989"/>
      <c r="M38" s="989"/>
      <c r="N38" s="989"/>
      <c r="O38" s="989"/>
      <c r="P38" s="989"/>
      <c r="Q38" s="989"/>
      <c r="R38" s="989"/>
      <c r="S38" s="989"/>
      <c r="T38" s="989"/>
      <c r="U38" s="989"/>
      <c r="V38" s="989"/>
      <c r="W38" s="989"/>
      <c r="X38" s="989"/>
      <c r="Y38" s="989"/>
      <c r="Z38" s="989"/>
      <c r="AA38" s="989"/>
    </row>
    <row r="39" spans="1:27" ht="25.5" customHeight="1">
      <c r="A39" s="960"/>
      <c r="B39" s="997"/>
      <c r="C39" s="1782" t="s">
        <v>671</v>
      </c>
      <c r="D39" s="1782"/>
      <c r="E39" s="1782"/>
      <c r="F39" s="167">
        <v>40550.667000000001</v>
      </c>
      <c r="G39" s="167">
        <v>9220.5993500000004</v>
      </c>
      <c r="H39" s="167">
        <v>817.83299999999997</v>
      </c>
      <c r="I39" s="179">
        <v>50589.099350000004</v>
      </c>
      <c r="J39" s="989"/>
      <c r="K39" s="989"/>
      <c r="L39" s="989"/>
      <c r="M39" s="989"/>
      <c r="N39" s="989"/>
      <c r="O39" s="989"/>
      <c r="P39" s="989"/>
      <c r="Q39" s="989"/>
      <c r="R39" s="989"/>
      <c r="S39" s="989"/>
      <c r="T39" s="989"/>
      <c r="U39" s="989"/>
      <c r="V39" s="989"/>
      <c r="W39" s="989"/>
      <c r="X39" s="989"/>
      <c r="Y39" s="989"/>
      <c r="Z39" s="989"/>
      <c r="AA39" s="989"/>
    </row>
    <row r="40" spans="1:27" ht="25.5" customHeight="1">
      <c r="A40" s="960"/>
      <c r="B40" s="997"/>
      <c r="C40" s="1782" t="s">
        <v>763</v>
      </c>
      <c r="D40" s="1782"/>
      <c r="E40" s="1782"/>
      <c r="F40" s="167">
        <v>745.76700000000005</v>
      </c>
      <c r="G40" s="167">
        <v>234.46169</v>
      </c>
      <c r="H40" s="167">
        <v>25.277000000000001</v>
      </c>
      <c r="I40" s="179">
        <v>1005.50569</v>
      </c>
      <c r="J40" s="989"/>
      <c r="K40" s="989"/>
      <c r="L40" s="989"/>
      <c r="M40" s="989"/>
      <c r="N40" s="989"/>
      <c r="O40" s="989"/>
      <c r="P40" s="989"/>
      <c r="Q40" s="989"/>
      <c r="R40" s="989"/>
      <c r="S40" s="989"/>
      <c r="T40" s="989"/>
      <c r="U40" s="989"/>
      <c r="V40" s="989"/>
      <c r="W40" s="989"/>
      <c r="X40" s="989"/>
      <c r="Y40" s="989"/>
      <c r="Z40" s="989"/>
      <c r="AA40" s="989"/>
    </row>
    <row r="41" spans="1:27" ht="25.5" customHeight="1">
      <c r="A41" s="958"/>
      <c r="B41" s="201"/>
      <c r="C41" s="1782" t="s">
        <v>673</v>
      </c>
      <c r="D41" s="1782"/>
      <c r="E41" s="1782"/>
      <c r="F41" s="167">
        <v>1902.702</v>
      </c>
      <c r="G41" s="167">
        <v>1576.7840000000001</v>
      </c>
      <c r="H41" s="167">
        <v>312.53300000000002</v>
      </c>
      <c r="I41" s="179">
        <v>3792.0189999999998</v>
      </c>
      <c r="J41" s="989"/>
      <c r="K41" s="989"/>
      <c r="L41" s="989"/>
      <c r="M41" s="989"/>
      <c r="N41" s="989"/>
      <c r="O41" s="989"/>
      <c r="P41" s="989"/>
      <c r="Q41" s="989"/>
      <c r="R41" s="989"/>
      <c r="S41" s="989"/>
      <c r="T41" s="989"/>
      <c r="U41" s="989"/>
      <c r="V41" s="989"/>
      <c r="W41" s="989"/>
      <c r="X41" s="989"/>
      <c r="Y41" s="989"/>
      <c r="Z41" s="989"/>
      <c r="AA41" s="989"/>
    </row>
    <row r="42" spans="1:27" ht="25.5" hidden="1" customHeight="1">
      <c r="A42" s="958"/>
      <c r="B42" s="201"/>
      <c r="C42" s="1783" t="s">
        <v>286</v>
      </c>
      <c r="D42" s="1783"/>
      <c r="E42" s="1783"/>
      <c r="F42" s="167">
        <v>0</v>
      </c>
      <c r="G42" s="167">
        <v>0</v>
      </c>
      <c r="H42" s="167">
        <v>0</v>
      </c>
      <c r="I42" s="179">
        <v>0</v>
      </c>
      <c r="J42" s="989"/>
      <c r="K42" s="989"/>
      <c r="L42" s="989"/>
      <c r="M42" s="989"/>
      <c r="N42" s="989"/>
      <c r="O42" s="989"/>
      <c r="P42" s="989"/>
      <c r="Q42" s="989"/>
      <c r="R42" s="989"/>
      <c r="S42" s="989"/>
      <c r="T42" s="989"/>
      <c r="U42" s="989"/>
      <c r="V42" s="989"/>
      <c r="W42" s="989"/>
      <c r="X42" s="989"/>
      <c r="Y42" s="989"/>
      <c r="Z42" s="989"/>
      <c r="AA42" s="989"/>
    </row>
    <row r="43" spans="1:27" ht="27" customHeight="1">
      <c r="A43" s="960"/>
      <c r="B43" s="997"/>
      <c r="C43" s="1782" t="s">
        <v>764</v>
      </c>
      <c r="D43" s="1782"/>
      <c r="E43" s="1782"/>
      <c r="F43" s="167">
        <v>48.97</v>
      </c>
      <c r="G43" s="167">
        <v>42.9</v>
      </c>
      <c r="H43" s="167">
        <v>49.96</v>
      </c>
      <c r="I43" s="179">
        <v>141.83000000000001</v>
      </c>
      <c r="J43" s="989"/>
      <c r="K43" s="989"/>
      <c r="L43" s="989"/>
      <c r="M43" s="989"/>
      <c r="N43" s="989"/>
      <c r="O43" s="989"/>
      <c r="P43" s="989"/>
      <c r="Q43" s="989"/>
      <c r="R43" s="989"/>
      <c r="S43" s="989"/>
      <c r="T43" s="989"/>
      <c r="U43" s="989"/>
      <c r="V43" s="989"/>
      <c r="W43" s="989"/>
      <c r="X43" s="989"/>
      <c r="Y43" s="989"/>
      <c r="Z43" s="989"/>
      <c r="AA43" s="989"/>
    </row>
    <row r="44" spans="1:27" ht="25.5" hidden="1" customHeight="1" thickBot="1">
      <c r="A44" s="960"/>
      <c r="B44" s="997"/>
      <c r="C44" s="1782" t="s">
        <v>675</v>
      </c>
      <c r="D44" s="1782"/>
      <c r="E44" s="1782"/>
      <c r="F44" s="167">
        <v>0</v>
      </c>
      <c r="G44" s="167">
        <v>0</v>
      </c>
      <c r="H44" s="167">
        <v>0.14899999999999999</v>
      </c>
      <c r="I44" s="179">
        <v>0.14899999999999999</v>
      </c>
      <c r="J44" s="989"/>
      <c r="K44" s="989"/>
      <c r="L44" s="989"/>
      <c r="M44" s="989"/>
      <c r="N44" s="989"/>
      <c r="O44" s="989"/>
      <c r="P44" s="989"/>
      <c r="Q44" s="989"/>
      <c r="R44" s="989"/>
      <c r="S44" s="989"/>
      <c r="T44" s="989"/>
      <c r="U44" s="989"/>
      <c r="V44" s="989"/>
      <c r="W44" s="989"/>
      <c r="X44" s="989"/>
      <c r="Y44" s="989"/>
      <c r="Z44" s="989"/>
      <c r="AA44" s="989"/>
    </row>
    <row r="45" spans="1:27" ht="30.75" customHeight="1">
      <c r="A45" s="960"/>
      <c r="B45" s="997"/>
      <c r="C45" s="1782" t="s">
        <v>765</v>
      </c>
      <c r="D45" s="1782"/>
      <c r="E45" s="1782"/>
      <c r="F45" s="167">
        <v>0</v>
      </c>
      <c r="G45" s="167">
        <v>0</v>
      </c>
      <c r="H45" s="167">
        <v>51.948</v>
      </c>
      <c r="I45" s="179">
        <v>51.948</v>
      </c>
      <c r="J45" s="989"/>
      <c r="K45" s="989"/>
      <c r="L45" s="989"/>
      <c r="M45" s="989"/>
      <c r="N45" s="989"/>
      <c r="O45" s="989"/>
      <c r="P45" s="989"/>
      <c r="Q45" s="989"/>
      <c r="R45" s="989"/>
      <c r="S45" s="989"/>
      <c r="T45" s="989"/>
      <c r="U45" s="989"/>
      <c r="V45" s="989"/>
      <c r="W45" s="989"/>
      <c r="X45" s="989"/>
      <c r="Y45" s="989"/>
      <c r="Z45" s="989"/>
      <c r="AA45" s="989"/>
    </row>
    <row r="46" spans="1:27" ht="28.5" customHeight="1" thickBot="1">
      <c r="A46" s="958"/>
      <c r="B46" s="201"/>
      <c r="C46" s="1782" t="s">
        <v>677</v>
      </c>
      <c r="D46" s="1782"/>
      <c r="E46" s="1782"/>
      <c r="F46" s="167">
        <v>1827.2280000000001</v>
      </c>
      <c r="G46" s="167">
        <v>893.06295</v>
      </c>
      <c r="H46" s="167">
        <v>66.53</v>
      </c>
      <c r="I46" s="179">
        <v>2786.8209500000003</v>
      </c>
      <c r="J46" s="989"/>
      <c r="K46" s="989"/>
      <c r="L46" s="989"/>
      <c r="M46" s="989"/>
      <c r="N46" s="989"/>
      <c r="O46" s="989"/>
      <c r="P46" s="989"/>
      <c r="Q46" s="989"/>
      <c r="R46" s="989"/>
      <c r="S46" s="989"/>
      <c r="T46" s="989"/>
      <c r="U46" s="989"/>
      <c r="V46" s="989"/>
      <c r="W46" s="989"/>
      <c r="X46" s="989"/>
      <c r="Y46" s="989"/>
      <c r="Z46" s="989"/>
      <c r="AA46" s="989"/>
    </row>
    <row r="47" spans="1:27" ht="25.5" customHeight="1">
      <c r="A47" s="956">
        <v>6</v>
      </c>
      <c r="B47" s="1795" t="s">
        <v>678</v>
      </c>
      <c r="C47" s="1795"/>
      <c r="D47" s="1795"/>
      <c r="E47" s="1795"/>
      <c r="F47" s="171">
        <v>23680.876</v>
      </c>
      <c r="G47" s="171">
        <v>8821.781719999999</v>
      </c>
      <c r="H47" s="171">
        <v>430.84199999999998</v>
      </c>
      <c r="I47" s="179">
        <v>32933.49972</v>
      </c>
      <c r="J47" s="989"/>
      <c r="K47" s="989"/>
      <c r="L47" s="989"/>
      <c r="M47" s="989"/>
      <c r="N47" s="989"/>
      <c r="O47" s="989"/>
      <c r="P47" s="989"/>
      <c r="Q47" s="989"/>
      <c r="R47" s="989"/>
      <c r="S47" s="989"/>
      <c r="T47" s="989"/>
      <c r="U47" s="989"/>
      <c r="V47" s="989"/>
      <c r="W47" s="989"/>
      <c r="X47" s="989"/>
      <c r="Y47" s="989"/>
      <c r="Z47" s="989"/>
      <c r="AA47" s="989"/>
    </row>
    <row r="48" spans="1:27" ht="25.5" customHeight="1">
      <c r="A48" s="958"/>
      <c r="B48" s="201"/>
      <c r="C48" s="1782" t="s">
        <v>679</v>
      </c>
      <c r="D48" s="1782"/>
      <c r="E48" s="1782"/>
      <c r="F48" s="166">
        <v>639.005</v>
      </c>
      <c r="G48" s="166">
        <v>339.72783000000004</v>
      </c>
      <c r="H48" s="166">
        <v>6.57</v>
      </c>
      <c r="I48" s="179">
        <v>985.30283000000009</v>
      </c>
      <c r="J48" s="989"/>
      <c r="K48" s="989"/>
      <c r="L48" s="989"/>
      <c r="M48" s="989"/>
      <c r="N48" s="989"/>
      <c r="O48" s="989"/>
      <c r="P48" s="989"/>
      <c r="Q48" s="989"/>
      <c r="R48" s="989"/>
      <c r="S48" s="989"/>
      <c r="T48" s="989"/>
      <c r="U48" s="989"/>
      <c r="V48" s="989"/>
      <c r="W48" s="989"/>
      <c r="X48" s="989"/>
      <c r="Y48" s="989"/>
      <c r="Z48" s="989"/>
      <c r="AA48" s="989"/>
    </row>
    <row r="49" spans="1:27" ht="25.5" hidden="1" customHeight="1">
      <c r="A49" s="958"/>
      <c r="B49" s="201"/>
      <c r="C49" s="1782" t="s">
        <v>245</v>
      </c>
      <c r="D49" s="1782"/>
      <c r="E49" s="1782"/>
      <c r="F49" s="166"/>
      <c r="G49" s="166"/>
      <c r="H49" s="166"/>
      <c r="I49" s="179"/>
      <c r="J49" s="989"/>
      <c r="K49" s="989"/>
      <c r="L49" s="989"/>
      <c r="M49" s="989"/>
      <c r="N49" s="989"/>
      <c r="O49" s="989"/>
      <c r="P49" s="989"/>
      <c r="Q49" s="989"/>
      <c r="R49" s="989"/>
      <c r="S49" s="989"/>
      <c r="T49" s="989"/>
      <c r="U49" s="989"/>
      <c r="V49" s="989"/>
      <c r="W49" s="989"/>
      <c r="X49" s="989"/>
      <c r="Y49" s="989"/>
      <c r="Z49" s="989"/>
      <c r="AA49" s="989"/>
    </row>
    <row r="50" spans="1:27" ht="27.75" customHeight="1">
      <c r="A50" s="958"/>
      <c r="B50" s="201"/>
      <c r="C50" s="1782" t="s">
        <v>766</v>
      </c>
      <c r="D50" s="1782"/>
      <c r="E50" s="1782"/>
      <c r="F50" s="166">
        <v>11.766</v>
      </c>
      <c r="G50" s="166">
        <v>16.986000000000001</v>
      </c>
      <c r="H50" s="166">
        <v>0</v>
      </c>
      <c r="I50" s="179">
        <v>28.751999999999999</v>
      </c>
      <c r="J50" s="989"/>
      <c r="K50" s="989"/>
      <c r="L50" s="989"/>
      <c r="M50" s="989"/>
      <c r="N50" s="989"/>
      <c r="O50" s="989"/>
      <c r="P50" s="989"/>
      <c r="Q50" s="989"/>
      <c r="R50" s="989"/>
      <c r="S50" s="989"/>
      <c r="T50" s="989"/>
      <c r="U50" s="989"/>
      <c r="V50" s="989"/>
      <c r="W50" s="989"/>
      <c r="X50" s="989"/>
      <c r="Y50" s="989"/>
      <c r="Z50" s="989"/>
      <c r="AA50" s="989"/>
    </row>
    <row r="51" spans="1:27" ht="25.5" customHeight="1">
      <c r="A51" s="958"/>
      <c r="B51" s="201"/>
      <c r="C51" s="1782" t="s">
        <v>681</v>
      </c>
      <c r="D51" s="1782"/>
      <c r="E51" s="1782"/>
      <c r="F51" s="166">
        <v>8343.6730000000007</v>
      </c>
      <c r="G51" s="166">
        <v>2479.7762400000001</v>
      </c>
      <c r="H51" s="166">
        <v>281.05399999999997</v>
      </c>
      <c r="I51" s="179">
        <v>11104.50324</v>
      </c>
      <c r="J51" s="989"/>
      <c r="K51" s="989"/>
      <c r="L51" s="989"/>
      <c r="M51" s="989"/>
      <c r="N51" s="989"/>
      <c r="O51" s="989"/>
      <c r="P51" s="989"/>
      <c r="Q51" s="989"/>
      <c r="R51" s="989"/>
      <c r="S51" s="989"/>
      <c r="T51" s="989"/>
      <c r="U51" s="989"/>
      <c r="V51" s="989"/>
      <c r="W51" s="989"/>
      <c r="X51" s="989"/>
      <c r="Y51" s="989"/>
      <c r="Z51" s="989"/>
      <c r="AA51" s="989"/>
    </row>
    <row r="52" spans="1:27" ht="27.75" customHeight="1">
      <c r="A52" s="958"/>
      <c r="B52" s="201"/>
      <c r="C52" s="1782" t="s">
        <v>767</v>
      </c>
      <c r="D52" s="1782"/>
      <c r="E52" s="1782"/>
      <c r="F52" s="166">
        <v>206.74</v>
      </c>
      <c r="G52" s="166">
        <v>5.68</v>
      </c>
      <c r="H52" s="166">
        <v>0</v>
      </c>
      <c r="I52" s="179">
        <v>212.42</v>
      </c>
      <c r="J52" s="989"/>
      <c r="K52" s="989"/>
      <c r="L52" s="989"/>
      <c r="M52" s="989"/>
      <c r="N52" s="989"/>
      <c r="O52" s="989"/>
      <c r="P52" s="989"/>
      <c r="Q52" s="989"/>
      <c r="R52" s="989"/>
      <c r="S52" s="989"/>
      <c r="T52" s="989"/>
      <c r="U52" s="989"/>
      <c r="V52" s="989"/>
      <c r="W52" s="989"/>
      <c r="X52" s="989"/>
      <c r="Y52" s="989"/>
      <c r="Z52" s="989"/>
      <c r="AA52" s="989"/>
    </row>
    <row r="53" spans="1:27" ht="25.5" customHeight="1">
      <c r="A53" s="958"/>
      <c r="B53" s="201"/>
      <c r="C53" s="1782" t="s">
        <v>683</v>
      </c>
      <c r="D53" s="1782"/>
      <c r="E53" s="1782"/>
      <c r="F53" s="167">
        <v>60.152000000000001</v>
      </c>
      <c r="G53" s="167">
        <v>19.751000000000001</v>
      </c>
      <c r="H53" s="167">
        <v>1.845</v>
      </c>
      <c r="I53" s="179">
        <v>81.748000000000005</v>
      </c>
      <c r="J53" s="989"/>
      <c r="K53" s="989"/>
      <c r="L53" s="989"/>
      <c r="M53" s="989"/>
      <c r="N53" s="989"/>
      <c r="O53" s="989"/>
      <c r="P53" s="989"/>
      <c r="Q53" s="989"/>
      <c r="R53" s="989"/>
      <c r="S53" s="989"/>
      <c r="T53" s="989"/>
      <c r="U53" s="989"/>
      <c r="V53" s="989"/>
      <c r="W53" s="989"/>
      <c r="X53" s="989"/>
      <c r="Y53" s="989"/>
      <c r="Z53" s="989"/>
      <c r="AA53" s="989"/>
    </row>
    <row r="54" spans="1:27" hidden="1">
      <c r="A54" s="958"/>
      <c r="B54" s="201"/>
      <c r="C54" s="1782" t="s">
        <v>246</v>
      </c>
      <c r="D54" s="1782"/>
      <c r="E54" s="1782"/>
      <c r="F54" s="167"/>
      <c r="G54" s="167"/>
      <c r="H54" s="167"/>
      <c r="I54" s="179"/>
      <c r="J54" s="989"/>
      <c r="K54" s="989"/>
      <c r="L54" s="989"/>
      <c r="M54" s="989"/>
      <c r="N54" s="989"/>
      <c r="O54" s="989"/>
      <c r="P54" s="989"/>
      <c r="Q54" s="989"/>
      <c r="R54" s="989"/>
      <c r="S54" s="989"/>
      <c r="T54" s="989"/>
      <c r="U54" s="989"/>
      <c r="V54" s="989"/>
      <c r="W54" s="989"/>
      <c r="X54" s="989"/>
      <c r="Y54" s="989"/>
      <c r="Z54" s="989"/>
      <c r="AA54" s="989"/>
    </row>
    <row r="55" spans="1:27" ht="26.25" customHeight="1">
      <c r="A55" s="958"/>
      <c r="B55" s="201"/>
      <c r="C55" s="1782" t="s">
        <v>773</v>
      </c>
      <c r="D55" s="1782"/>
      <c r="E55" s="1782"/>
      <c r="F55" s="167">
        <v>0</v>
      </c>
      <c r="G55" s="167">
        <v>0</v>
      </c>
      <c r="H55" s="167">
        <v>9.2260000000000009</v>
      </c>
      <c r="I55" s="179">
        <v>9.2260000000000009</v>
      </c>
      <c r="J55" s="989"/>
      <c r="K55" s="989"/>
      <c r="L55" s="989"/>
      <c r="M55" s="989"/>
      <c r="N55" s="989"/>
      <c r="O55" s="989"/>
      <c r="P55" s="989"/>
      <c r="Q55" s="989"/>
      <c r="R55" s="989"/>
      <c r="S55" s="989"/>
      <c r="T55" s="989"/>
      <c r="U55" s="989"/>
      <c r="V55" s="989"/>
      <c r="W55" s="989"/>
      <c r="X55" s="989"/>
      <c r="Y55" s="989"/>
      <c r="Z55" s="989"/>
      <c r="AA55" s="989"/>
    </row>
    <row r="56" spans="1:27" ht="25.5" customHeight="1">
      <c r="A56" s="958"/>
      <c r="B56" s="201"/>
      <c r="C56" s="1782" t="s">
        <v>684</v>
      </c>
      <c r="D56" s="1782"/>
      <c r="E56" s="1782"/>
      <c r="F56" s="167">
        <v>11135.181</v>
      </c>
      <c r="G56" s="167">
        <v>4452.36265</v>
      </c>
      <c r="H56" s="167">
        <v>61.216000000000001</v>
      </c>
      <c r="I56" s="179">
        <v>15648.75965</v>
      </c>
      <c r="J56" s="989"/>
      <c r="K56" s="989"/>
      <c r="L56" s="989"/>
      <c r="M56" s="989"/>
      <c r="N56" s="989"/>
      <c r="O56" s="989"/>
      <c r="P56" s="989"/>
      <c r="Q56" s="989"/>
      <c r="R56" s="989"/>
      <c r="S56" s="989"/>
      <c r="T56" s="989"/>
      <c r="U56" s="989"/>
      <c r="V56" s="989"/>
      <c r="W56" s="989"/>
      <c r="X56" s="989"/>
      <c r="Y56" s="989"/>
      <c r="Z56" s="989"/>
      <c r="AA56" s="989"/>
    </row>
    <row r="57" spans="1:27" ht="29.25" customHeight="1">
      <c r="A57" s="958"/>
      <c r="B57" s="201"/>
      <c r="C57" s="1782" t="s">
        <v>768</v>
      </c>
      <c r="D57" s="1782"/>
      <c r="E57" s="1782"/>
      <c r="F57" s="166">
        <v>160.39400000000001</v>
      </c>
      <c r="G57" s="166">
        <v>206.06151</v>
      </c>
      <c r="H57" s="166">
        <v>13.765000000000001</v>
      </c>
      <c r="I57" s="179">
        <v>380.22050999999999</v>
      </c>
      <c r="J57" s="989"/>
      <c r="K57" s="989"/>
      <c r="L57" s="989"/>
      <c r="M57" s="989"/>
      <c r="N57" s="989"/>
      <c r="O57" s="989"/>
      <c r="P57" s="989"/>
      <c r="Q57" s="989"/>
      <c r="R57" s="989"/>
      <c r="S57" s="989"/>
      <c r="T57" s="989"/>
      <c r="U57" s="989"/>
      <c r="V57" s="989"/>
      <c r="W57" s="989"/>
      <c r="X57" s="989"/>
      <c r="Y57" s="989"/>
      <c r="Z57" s="989"/>
      <c r="AA57" s="989"/>
    </row>
    <row r="58" spans="1:27" ht="27.75" customHeight="1">
      <c r="A58" s="971"/>
      <c r="B58" s="972"/>
      <c r="C58" s="1798" t="s">
        <v>686</v>
      </c>
      <c r="D58" s="1798"/>
      <c r="E58" s="1798"/>
      <c r="F58" s="180">
        <v>1.2909999999999999</v>
      </c>
      <c r="G58" s="180">
        <v>46.128999999999998</v>
      </c>
      <c r="H58" s="180">
        <v>0</v>
      </c>
      <c r="I58" s="991">
        <v>47.42</v>
      </c>
      <c r="J58" s="989"/>
      <c r="K58" s="989"/>
      <c r="L58" s="989"/>
      <c r="M58" s="989"/>
      <c r="N58" s="989"/>
      <c r="O58" s="989"/>
      <c r="P58" s="989"/>
      <c r="Q58" s="989"/>
      <c r="R58" s="989"/>
      <c r="S58" s="989"/>
      <c r="T58" s="989"/>
      <c r="U58" s="989"/>
      <c r="V58" s="989"/>
      <c r="W58" s="989"/>
      <c r="X58" s="989"/>
      <c r="Y58" s="989"/>
      <c r="Z58" s="989"/>
      <c r="AA58" s="989"/>
    </row>
    <row r="59" spans="1:27" hidden="1">
      <c r="A59" s="958"/>
      <c r="B59" s="201"/>
      <c r="C59" s="1782" t="s">
        <v>287</v>
      </c>
      <c r="D59" s="1782"/>
      <c r="E59" s="1782"/>
      <c r="F59" s="167"/>
      <c r="G59" s="167"/>
      <c r="H59" s="167"/>
      <c r="I59" s="179"/>
      <c r="J59" s="989"/>
      <c r="K59" s="989"/>
      <c r="L59" s="989"/>
      <c r="M59" s="989"/>
      <c r="N59" s="989"/>
      <c r="O59" s="989"/>
      <c r="P59" s="989"/>
      <c r="Q59" s="989"/>
      <c r="R59" s="989"/>
      <c r="S59" s="989"/>
      <c r="T59" s="989"/>
      <c r="U59" s="989"/>
      <c r="V59" s="989"/>
      <c r="W59" s="989"/>
      <c r="X59" s="989"/>
      <c r="Y59" s="989"/>
      <c r="Z59" s="989"/>
      <c r="AA59" s="989"/>
    </row>
    <row r="60" spans="1:27" ht="27.75" customHeight="1">
      <c r="A60" s="958"/>
      <c r="B60" s="201"/>
      <c r="C60" s="1782" t="s">
        <v>769</v>
      </c>
      <c r="D60" s="1782"/>
      <c r="E60" s="1782"/>
      <c r="F60" s="167">
        <v>5.069</v>
      </c>
      <c r="G60" s="167">
        <v>0</v>
      </c>
      <c r="H60" s="167">
        <v>0</v>
      </c>
      <c r="I60" s="179">
        <v>5.069</v>
      </c>
      <c r="J60" s="989"/>
      <c r="K60" s="989"/>
      <c r="L60" s="989"/>
      <c r="M60" s="989"/>
      <c r="N60" s="989"/>
      <c r="O60" s="989"/>
      <c r="P60" s="989"/>
      <c r="Q60" s="989"/>
      <c r="R60" s="989"/>
      <c r="S60" s="989"/>
      <c r="T60" s="989"/>
      <c r="U60" s="989"/>
      <c r="V60" s="989"/>
      <c r="W60" s="989"/>
      <c r="X60" s="989"/>
      <c r="Y60" s="989"/>
      <c r="Z60" s="989"/>
      <c r="AA60" s="989"/>
    </row>
    <row r="61" spans="1:27" ht="25.5" customHeight="1">
      <c r="A61" s="958"/>
      <c r="B61" s="201"/>
      <c r="C61" s="1782" t="s">
        <v>687</v>
      </c>
      <c r="D61" s="1782"/>
      <c r="E61" s="1782"/>
      <c r="F61" s="166">
        <v>0</v>
      </c>
      <c r="G61" s="166">
        <v>4.1719999999999997</v>
      </c>
      <c r="H61" s="166">
        <v>0</v>
      </c>
      <c r="I61" s="179">
        <v>4.1719999999999997</v>
      </c>
      <c r="J61" s="989"/>
      <c r="K61" s="989"/>
      <c r="L61" s="989"/>
      <c r="M61" s="989"/>
      <c r="N61" s="989"/>
      <c r="O61" s="989"/>
      <c r="P61" s="989"/>
      <c r="Q61" s="989"/>
      <c r="R61" s="989"/>
      <c r="S61" s="989"/>
      <c r="T61" s="989"/>
      <c r="U61" s="989"/>
      <c r="V61" s="989"/>
      <c r="W61" s="989"/>
      <c r="X61" s="989"/>
      <c r="Y61" s="989"/>
      <c r="Z61" s="989"/>
      <c r="AA61" s="989"/>
    </row>
    <row r="62" spans="1:27" ht="29.25" hidden="1" customHeight="1" thickBot="1">
      <c r="A62" s="960"/>
      <c r="B62" s="998"/>
      <c r="C62" s="1780" t="s">
        <v>312</v>
      </c>
      <c r="D62" s="1781"/>
      <c r="E62" s="1786"/>
      <c r="F62" s="167"/>
      <c r="G62" s="167"/>
      <c r="H62" s="167"/>
      <c r="I62" s="999"/>
      <c r="J62" s="989"/>
      <c r="K62" s="989"/>
      <c r="L62" s="989"/>
      <c r="M62" s="989"/>
      <c r="N62" s="989"/>
      <c r="O62" s="989"/>
      <c r="P62" s="989"/>
      <c r="Q62" s="989"/>
      <c r="R62" s="989"/>
      <c r="S62" s="989"/>
      <c r="T62" s="989"/>
      <c r="U62" s="989"/>
      <c r="V62" s="989"/>
      <c r="W62" s="989"/>
      <c r="X62" s="989"/>
      <c r="Y62" s="989"/>
      <c r="Z62" s="989"/>
      <c r="AA62" s="989"/>
    </row>
    <row r="63" spans="1:27" ht="25.5" customHeight="1" thickBot="1">
      <c r="A63" s="1000"/>
      <c r="B63" s="202"/>
      <c r="C63" s="1799" t="s">
        <v>688</v>
      </c>
      <c r="D63" s="1799"/>
      <c r="E63" s="1799"/>
      <c r="F63" s="168">
        <v>3117.605</v>
      </c>
      <c r="G63" s="168">
        <v>1251.1354899999999</v>
      </c>
      <c r="H63" s="168">
        <v>57.165999999999997</v>
      </c>
      <c r="I63" s="1001">
        <v>4425.9064900000003</v>
      </c>
      <c r="J63" s="989"/>
      <c r="K63" s="989"/>
      <c r="L63" s="989"/>
      <c r="M63" s="989"/>
      <c r="N63" s="989"/>
      <c r="O63" s="989"/>
      <c r="P63" s="989"/>
      <c r="Q63" s="989"/>
      <c r="R63" s="989"/>
      <c r="S63" s="989"/>
      <c r="T63" s="989"/>
      <c r="U63" s="989"/>
      <c r="V63" s="989"/>
      <c r="W63" s="989"/>
      <c r="X63" s="989"/>
      <c r="Y63" s="989"/>
      <c r="Z63" s="989"/>
      <c r="AA63" s="989"/>
    </row>
    <row r="64" spans="1:27" ht="25.5" customHeight="1" thickBot="1">
      <c r="A64" s="985">
        <v>7</v>
      </c>
      <c r="B64" s="1790" t="s">
        <v>689</v>
      </c>
      <c r="C64" s="1790"/>
      <c r="D64" s="1790"/>
      <c r="E64" s="1790"/>
      <c r="F64" s="161">
        <v>615.04999999999995</v>
      </c>
      <c r="G64" s="161">
        <v>0</v>
      </c>
      <c r="H64" s="161">
        <v>0</v>
      </c>
      <c r="I64" s="1002">
        <v>615.04999999999995</v>
      </c>
      <c r="J64" s="989"/>
      <c r="K64" s="989"/>
      <c r="L64" s="989"/>
      <c r="M64" s="989"/>
      <c r="N64" s="989"/>
      <c r="O64" s="989"/>
      <c r="P64" s="989"/>
      <c r="Q64" s="989"/>
      <c r="R64" s="989"/>
      <c r="S64" s="989"/>
      <c r="T64" s="989"/>
      <c r="U64" s="989"/>
      <c r="V64" s="989"/>
      <c r="W64" s="989"/>
      <c r="X64" s="989"/>
      <c r="Y64" s="989"/>
      <c r="Z64" s="989"/>
      <c r="AA64" s="989"/>
    </row>
    <row r="65" spans="1:27" ht="24.75" hidden="1" customHeight="1">
      <c r="A65" s="958"/>
      <c r="B65" s="201"/>
      <c r="C65" s="1782" t="s">
        <v>780</v>
      </c>
      <c r="D65" s="1782"/>
      <c r="E65" s="1782"/>
      <c r="F65" s="166">
        <v>0</v>
      </c>
      <c r="G65" s="166">
        <v>0</v>
      </c>
      <c r="H65" s="166">
        <v>0</v>
      </c>
      <c r="I65" s="179">
        <v>0</v>
      </c>
      <c r="J65" s="989"/>
      <c r="K65" s="989"/>
      <c r="L65" s="989"/>
      <c r="M65" s="989"/>
      <c r="N65" s="989"/>
      <c r="O65" s="989"/>
      <c r="P65" s="989"/>
      <c r="Q65" s="989"/>
      <c r="R65" s="989"/>
      <c r="S65" s="989"/>
      <c r="T65" s="989"/>
      <c r="U65" s="989"/>
      <c r="V65" s="989"/>
      <c r="W65" s="989"/>
      <c r="X65" s="989"/>
      <c r="Y65" s="989"/>
      <c r="Z65" s="989"/>
      <c r="AA65" s="989"/>
    </row>
    <row r="66" spans="1:27" ht="25.5" customHeight="1" thickBot="1">
      <c r="A66" s="958"/>
      <c r="B66" s="201"/>
      <c r="C66" s="1782" t="s">
        <v>781</v>
      </c>
      <c r="D66" s="1782"/>
      <c r="E66" s="1782"/>
      <c r="F66" s="166">
        <v>615.04999999999995</v>
      </c>
      <c r="G66" s="166">
        <v>0</v>
      </c>
      <c r="H66" s="166">
        <v>0</v>
      </c>
      <c r="I66" s="179">
        <v>615.04999999999995</v>
      </c>
      <c r="J66" s="989"/>
      <c r="K66" s="989"/>
      <c r="L66" s="989"/>
      <c r="M66" s="989"/>
      <c r="N66" s="989"/>
      <c r="O66" s="989"/>
      <c r="P66" s="989"/>
      <c r="Q66" s="989"/>
      <c r="R66" s="989"/>
      <c r="S66" s="989"/>
      <c r="T66" s="989"/>
      <c r="U66" s="989"/>
      <c r="V66" s="989"/>
      <c r="W66" s="989"/>
      <c r="X66" s="989"/>
      <c r="Y66" s="989"/>
      <c r="Z66" s="989"/>
      <c r="AA66" s="989"/>
    </row>
    <row r="67" spans="1:27" ht="25.5" customHeight="1">
      <c r="A67" s="956">
        <v>8</v>
      </c>
      <c r="B67" s="1795" t="s">
        <v>691</v>
      </c>
      <c r="C67" s="1795"/>
      <c r="D67" s="1795"/>
      <c r="E67" s="1795"/>
      <c r="F67" s="171">
        <v>8471.1849999999995</v>
      </c>
      <c r="G67" s="171">
        <v>17029.55</v>
      </c>
      <c r="H67" s="171">
        <v>79.521000000000001</v>
      </c>
      <c r="I67" s="179">
        <v>25580.256000000001</v>
      </c>
      <c r="J67" s="989"/>
      <c r="K67" s="989"/>
      <c r="L67" s="989"/>
      <c r="M67" s="989"/>
      <c r="N67" s="989"/>
      <c r="O67" s="989"/>
      <c r="P67" s="989"/>
      <c r="Q67" s="989"/>
      <c r="R67" s="989"/>
      <c r="S67" s="989"/>
      <c r="T67" s="989"/>
      <c r="U67" s="989"/>
      <c r="V67" s="989"/>
      <c r="W67" s="989"/>
      <c r="X67" s="989"/>
      <c r="Y67" s="989"/>
      <c r="Z67" s="989"/>
      <c r="AA67" s="989"/>
    </row>
    <row r="68" spans="1:27" ht="25.5" customHeight="1">
      <c r="A68" s="958"/>
      <c r="B68" s="201"/>
      <c r="C68" s="1782" t="s">
        <v>692</v>
      </c>
      <c r="D68" s="1782"/>
      <c r="E68" s="1782"/>
      <c r="F68" s="166">
        <v>4137.8639999999996</v>
      </c>
      <c r="G68" s="166">
        <v>3738.8069999999998</v>
      </c>
      <c r="H68" s="166">
        <v>9.2509999999999994</v>
      </c>
      <c r="I68" s="179">
        <v>7885.9219999999996</v>
      </c>
      <c r="J68" s="989"/>
      <c r="K68" s="989"/>
      <c r="L68" s="989"/>
      <c r="M68" s="989"/>
      <c r="N68" s="989"/>
      <c r="O68" s="989"/>
      <c r="P68" s="989"/>
      <c r="Q68" s="989"/>
      <c r="R68" s="989"/>
      <c r="S68" s="989"/>
      <c r="T68" s="989"/>
      <c r="U68" s="989"/>
      <c r="V68" s="989"/>
      <c r="W68" s="989"/>
      <c r="X68" s="989"/>
      <c r="Y68" s="989"/>
      <c r="Z68" s="989"/>
      <c r="AA68" s="989"/>
    </row>
    <row r="69" spans="1:27" ht="25.5" customHeight="1">
      <c r="A69" s="958"/>
      <c r="B69" s="201"/>
      <c r="C69" s="1782" t="s">
        <v>693</v>
      </c>
      <c r="D69" s="1782"/>
      <c r="E69" s="1782"/>
      <c r="F69" s="166">
        <v>981.92499999999995</v>
      </c>
      <c r="G69" s="166">
        <v>634.69299999999998</v>
      </c>
      <c r="H69" s="166">
        <v>69.114999999999995</v>
      </c>
      <c r="I69" s="179">
        <v>1685.7329999999999</v>
      </c>
      <c r="J69" s="989"/>
      <c r="K69" s="989"/>
      <c r="L69" s="989"/>
      <c r="M69" s="989"/>
      <c r="N69" s="989"/>
      <c r="O69" s="989"/>
      <c r="P69" s="989"/>
      <c r="Q69" s="989"/>
      <c r="R69" s="989"/>
      <c r="S69" s="989"/>
      <c r="T69" s="989"/>
      <c r="U69" s="989"/>
      <c r="V69" s="989"/>
      <c r="W69" s="989"/>
      <c r="X69" s="989"/>
      <c r="Y69" s="989"/>
      <c r="Z69" s="989"/>
      <c r="AA69" s="989"/>
    </row>
    <row r="70" spans="1:27" ht="25.5" customHeight="1">
      <c r="A70" s="958"/>
      <c r="B70" s="201"/>
      <c r="C70" s="1782" t="s">
        <v>694</v>
      </c>
      <c r="D70" s="1782"/>
      <c r="E70" s="1782"/>
      <c r="F70" s="166">
        <v>0</v>
      </c>
      <c r="G70" s="166">
        <v>22.744</v>
      </c>
      <c r="H70" s="166">
        <v>0</v>
      </c>
      <c r="I70" s="179">
        <v>22.744</v>
      </c>
      <c r="J70" s="989"/>
      <c r="K70" s="989"/>
      <c r="L70" s="989"/>
      <c r="M70" s="989"/>
      <c r="N70" s="989"/>
      <c r="O70" s="989"/>
      <c r="P70" s="989"/>
      <c r="Q70" s="989"/>
      <c r="R70" s="989"/>
      <c r="S70" s="989"/>
      <c r="T70" s="989"/>
      <c r="U70" s="989"/>
      <c r="V70" s="989"/>
      <c r="W70" s="989"/>
      <c r="X70" s="989"/>
      <c r="Y70" s="989"/>
      <c r="Z70" s="989"/>
      <c r="AA70" s="989"/>
    </row>
    <row r="71" spans="1:27" ht="25.5" customHeight="1">
      <c r="A71" s="971"/>
      <c r="B71" s="201"/>
      <c r="C71" s="1782" t="s">
        <v>770</v>
      </c>
      <c r="D71" s="1782"/>
      <c r="E71" s="1782"/>
      <c r="F71" s="165">
        <v>3351.3960000000002</v>
      </c>
      <c r="G71" s="165">
        <v>12630.388000000001</v>
      </c>
      <c r="H71" s="165">
        <v>0</v>
      </c>
      <c r="I71" s="179">
        <v>15981.784</v>
      </c>
      <c r="J71" s="989"/>
      <c r="K71" s="989"/>
      <c r="L71" s="989"/>
      <c r="M71" s="989"/>
      <c r="N71" s="989"/>
      <c r="O71" s="989"/>
      <c r="P71" s="989"/>
      <c r="Q71" s="989"/>
      <c r="R71" s="989"/>
      <c r="S71" s="989"/>
      <c r="T71" s="989"/>
      <c r="U71" s="989"/>
      <c r="V71" s="989"/>
      <c r="W71" s="989"/>
      <c r="X71" s="989"/>
      <c r="Y71" s="989"/>
      <c r="Z71" s="989"/>
      <c r="AA71" s="989"/>
    </row>
    <row r="72" spans="1:27" hidden="1">
      <c r="A72" s="971"/>
      <c r="B72" s="972"/>
      <c r="C72" s="1782" t="s">
        <v>252</v>
      </c>
      <c r="D72" s="1782"/>
      <c r="E72" s="1782"/>
      <c r="F72" s="165"/>
      <c r="G72" s="165"/>
      <c r="H72" s="165"/>
      <c r="I72" s="179"/>
      <c r="J72" s="989"/>
      <c r="K72" s="989"/>
      <c r="L72" s="989"/>
      <c r="M72" s="989"/>
      <c r="N72" s="989"/>
      <c r="O72" s="989"/>
      <c r="P72" s="989"/>
      <c r="Q72" s="989"/>
      <c r="R72" s="989"/>
      <c r="S72" s="989"/>
      <c r="T72" s="989"/>
      <c r="U72" s="989"/>
      <c r="V72" s="989"/>
      <c r="W72" s="989"/>
      <c r="X72" s="989"/>
      <c r="Y72" s="989"/>
      <c r="Z72" s="989"/>
      <c r="AA72" s="989"/>
    </row>
    <row r="73" spans="1:27" ht="25.5" customHeight="1">
      <c r="A73" s="971"/>
      <c r="B73" s="972"/>
      <c r="C73" s="1782" t="s">
        <v>696</v>
      </c>
      <c r="D73" s="1782"/>
      <c r="E73" s="1782"/>
      <c r="F73" s="165">
        <v>0</v>
      </c>
      <c r="G73" s="165">
        <v>0</v>
      </c>
      <c r="H73" s="165">
        <v>1.155</v>
      </c>
      <c r="I73" s="179">
        <v>1.155</v>
      </c>
      <c r="J73" s="989"/>
      <c r="K73" s="989"/>
      <c r="L73" s="989"/>
      <c r="M73" s="989"/>
      <c r="N73" s="989"/>
      <c r="O73" s="989"/>
      <c r="P73" s="989"/>
      <c r="Q73" s="989"/>
      <c r="R73" s="989"/>
      <c r="S73" s="989"/>
      <c r="T73" s="989"/>
      <c r="U73" s="989"/>
      <c r="V73" s="989"/>
      <c r="W73" s="989"/>
      <c r="X73" s="989"/>
      <c r="Y73" s="989"/>
      <c r="Z73" s="989"/>
      <c r="AA73" s="989"/>
    </row>
    <row r="74" spans="1:27" ht="25.5" customHeight="1">
      <c r="A74" s="971"/>
      <c r="B74" s="972"/>
      <c r="C74" s="1782" t="s">
        <v>697</v>
      </c>
      <c r="D74" s="1782"/>
      <c r="E74" s="1782"/>
      <c r="F74" s="165">
        <v>0</v>
      </c>
      <c r="G74" s="165">
        <v>2.9180000000000001</v>
      </c>
      <c r="H74" s="165">
        <v>0</v>
      </c>
      <c r="I74" s="179">
        <v>2.9180000000000001</v>
      </c>
      <c r="J74" s="989"/>
      <c r="K74" s="989"/>
      <c r="L74" s="989"/>
      <c r="M74" s="989"/>
      <c r="N74" s="989"/>
      <c r="O74" s="989"/>
      <c r="P74" s="989"/>
      <c r="Q74" s="989"/>
      <c r="R74" s="989"/>
      <c r="S74" s="989"/>
      <c r="T74" s="989"/>
      <c r="U74" s="989"/>
      <c r="V74" s="989"/>
      <c r="W74" s="989"/>
      <c r="X74" s="989"/>
      <c r="Y74" s="989"/>
      <c r="Z74" s="989"/>
      <c r="AA74" s="989"/>
    </row>
    <row r="75" spans="1:27" ht="13.5" hidden="1" customHeight="1">
      <c r="A75" s="960" t="s">
        <v>253</v>
      </c>
      <c r="B75" s="997"/>
      <c r="C75" s="1797" t="s">
        <v>313</v>
      </c>
      <c r="D75" s="1797"/>
      <c r="E75" s="1797"/>
      <c r="F75" s="180"/>
      <c r="G75" s="180"/>
      <c r="H75" s="180"/>
      <c r="I75" s="999"/>
      <c r="J75" s="989"/>
      <c r="K75" s="989"/>
      <c r="L75" s="989"/>
      <c r="M75" s="989"/>
      <c r="N75" s="989"/>
      <c r="O75" s="989"/>
      <c r="P75" s="989"/>
      <c r="Q75" s="989"/>
      <c r="R75" s="989"/>
      <c r="S75" s="989"/>
      <c r="T75" s="989"/>
      <c r="U75" s="989"/>
      <c r="V75" s="989"/>
      <c r="W75" s="989"/>
      <c r="X75" s="989"/>
      <c r="Y75" s="989"/>
      <c r="Z75" s="989"/>
      <c r="AA75" s="989"/>
    </row>
    <row r="76" spans="1:27" ht="25.5" customHeight="1">
      <c r="A76" s="961">
        <v>9</v>
      </c>
      <c r="B76" s="1774" t="s">
        <v>698</v>
      </c>
      <c r="C76" s="1774"/>
      <c r="D76" s="1774"/>
      <c r="E76" s="1774"/>
      <c r="F76" s="175">
        <v>0</v>
      </c>
      <c r="G76" s="175">
        <v>184.51499999999999</v>
      </c>
      <c r="H76" s="175">
        <v>0</v>
      </c>
      <c r="I76" s="179">
        <v>184.51499999999999</v>
      </c>
      <c r="J76" s="989"/>
      <c r="K76" s="989"/>
      <c r="L76" s="989"/>
      <c r="M76" s="989"/>
      <c r="N76" s="989"/>
      <c r="O76" s="989"/>
      <c r="P76" s="989"/>
      <c r="Q76" s="989"/>
      <c r="R76" s="989"/>
      <c r="S76" s="989"/>
      <c r="T76" s="989"/>
      <c r="U76" s="989"/>
      <c r="V76" s="989"/>
      <c r="W76" s="989"/>
      <c r="X76" s="989"/>
      <c r="Y76" s="989"/>
      <c r="Z76" s="989"/>
      <c r="AA76" s="989"/>
    </row>
    <row r="77" spans="1:27" hidden="1">
      <c r="A77" s="958"/>
      <c r="B77" s="201"/>
      <c r="C77" s="1782" t="s">
        <v>256</v>
      </c>
      <c r="D77" s="1782"/>
      <c r="E77" s="1782"/>
      <c r="F77" s="166"/>
      <c r="G77" s="166"/>
      <c r="H77" s="166"/>
      <c r="I77" s="179"/>
      <c r="J77" s="989"/>
      <c r="K77" s="989"/>
      <c r="L77" s="989"/>
      <c r="M77" s="989"/>
      <c r="N77" s="989"/>
      <c r="O77" s="989"/>
      <c r="P77" s="989"/>
      <c r="Q77" s="989"/>
      <c r="R77" s="989"/>
      <c r="S77" s="989"/>
      <c r="T77" s="989"/>
      <c r="U77" s="989"/>
      <c r="V77" s="989"/>
      <c r="W77" s="989"/>
      <c r="X77" s="989"/>
      <c r="Y77" s="989"/>
      <c r="Z77" s="989"/>
      <c r="AA77" s="989"/>
    </row>
    <row r="78" spans="1:27" ht="25.5" customHeight="1">
      <c r="A78" s="960"/>
      <c r="B78" s="998"/>
      <c r="C78" s="1797" t="s">
        <v>699</v>
      </c>
      <c r="D78" s="1797"/>
      <c r="E78" s="1797"/>
      <c r="F78" s="167">
        <v>0</v>
      </c>
      <c r="G78" s="167">
        <v>184.51499999999999</v>
      </c>
      <c r="H78" s="167">
        <v>0</v>
      </c>
      <c r="I78" s="999">
        <v>184.51499999999999</v>
      </c>
      <c r="J78" s="989"/>
      <c r="K78" s="989"/>
      <c r="L78" s="989"/>
      <c r="M78" s="989"/>
      <c r="N78" s="989"/>
      <c r="O78" s="989"/>
      <c r="P78" s="989"/>
      <c r="Q78" s="989"/>
      <c r="R78" s="989"/>
      <c r="S78" s="989"/>
      <c r="T78" s="989"/>
      <c r="U78" s="989"/>
      <c r="V78" s="989"/>
      <c r="W78" s="989"/>
      <c r="X78" s="989"/>
      <c r="Y78" s="989"/>
      <c r="Z78" s="989"/>
      <c r="AA78" s="989"/>
    </row>
    <row r="79" spans="1:27" ht="25.5" customHeight="1">
      <c r="A79" s="961">
        <v>10</v>
      </c>
      <c r="B79" s="1774" t="s">
        <v>700</v>
      </c>
      <c r="C79" s="1774"/>
      <c r="D79" s="1774"/>
      <c r="E79" s="1774"/>
      <c r="F79" s="175">
        <v>4644.4440000000004</v>
      </c>
      <c r="G79" s="175">
        <v>2203.306</v>
      </c>
      <c r="H79" s="175">
        <v>116.258</v>
      </c>
      <c r="I79" s="179">
        <v>6964.0079999999998</v>
      </c>
      <c r="J79" s="989"/>
      <c r="K79" s="989"/>
      <c r="L79" s="989"/>
      <c r="M79" s="989"/>
      <c r="N79" s="989"/>
      <c r="O79" s="989"/>
      <c r="P79" s="989"/>
      <c r="Q79" s="989"/>
      <c r="R79" s="989"/>
      <c r="S79" s="989"/>
      <c r="T79" s="989"/>
      <c r="U79" s="989"/>
      <c r="V79" s="989"/>
      <c r="W79" s="989"/>
      <c r="X79" s="989"/>
      <c r="Y79" s="989"/>
      <c r="Z79" s="989"/>
      <c r="AA79" s="989"/>
    </row>
    <row r="80" spans="1:27" ht="25.5" customHeight="1">
      <c r="A80" s="974"/>
      <c r="B80" s="201"/>
      <c r="C80" s="1782" t="s">
        <v>260</v>
      </c>
      <c r="D80" s="1782"/>
      <c r="E80" s="1782"/>
      <c r="F80" s="166">
        <v>0</v>
      </c>
      <c r="G80" s="166">
        <v>0</v>
      </c>
      <c r="H80" s="166">
        <v>24</v>
      </c>
      <c r="I80" s="179">
        <v>24</v>
      </c>
      <c r="J80" s="989"/>
      <c r="K80" s="989"/>
      <c r="L80" s="989"/>
      <c r="M80" s="989"/>
      <c r="N80" s="989"/>
      <c r="O80" s="989"/>
      <c r="P80" s="989"/>
      <c r="Q80" s="989"/>
      <c r="R80" s="989"/>
      <c r="S80" s="989"/>
      <c r="T80" s="989"/>
      <c r="U80" s="989"/>
      <c r="V80" s="989"/>
      <c r="W80" s="989"/>
      <c r="X80" s="989"/>
      <c r="Y80" s="989"/>
      <c r="Z80" s="989"/>
      <c r="AA80" s="989"/>
    </row>
    <row r="81" spans="1:27" ht="25.5" customHeight="1">
      <c r="A81" s="974"/>
      <c r="B81" s="201"/>
      <c r="C81" s="1782" t="s">
        <v>701</v>
      </c>
      <c r="D81" s="1782"/>
      <c r="E81" s="1782"/>
      <c r="F81" s="166">
        <v>4553.4660000000003</v>
      </c>
      <c r="G81" s="166">
        <v>2152.674</v>
      </c>
      <c r="H81" s="166">
        <v>92.257999999999996</v>
      </c>
      <c r="I81" s="179">
        <v>6798.3980000000001</v>
      </c>
      <c r="J81" s="989"/>
      <c r="K81" s="989"/>
      <c r="L81" s="989"/>
      <c r="M81" s="989"/>
      <c r="N81" s="989"/>
      <c r="O81" s="989"/>
      <c r="P81" s="989"/>
      <c r="Q81" s="989"/>
      <c r="R81" s="989"/>
      <c r="S81" s="989"/>
      <c r="T81" s="989"/>
      <c r="U81" s="989"/>
      <c r="V81" s="989"/>
      <c r="W81" s="989"/>
      <c r="X81" s="989"/>
      <c r="Y81" s="989"/>
      <c r="Z81" s="989"/>
      <c r="AA81" s="989"/>
    </row>
    <row r="82" spans="1:27" ht="25.5" customHeight="1">
      <c r="A82" s="1003"/>
      <c r="B82" s="998"/>
      <c r="C82" s="1797" t="s">
        <v>702</v>
      </c>
      <c r="D82" s="1797"/>
      <c r="E82" s="1797"/>
      <c r="F82" s="167">
        <v>90.977999999999994</v>
      </c>
      <c r="G82" s="167">
        <v>50.631999999999998</v>
      </c>
      <c r="H82" s="167">
        <v>0</v>
      </c>
      <c r="I82" s="179">
        <v>141.61000000000001</v>
      </c>
      <c r="J82" s="989"/>
      <c r="K82" s="989"/>
      <c r="L82" s="989"/>
      <c r="M82" s="989"/>
      <c r="N82" s="989"/>
      <c r="O82" s="989"/>
      <c r="P82" s="989"/>
      <c r="Q82" s="989"/>
      <c r="R82" s="989"/>
      <c r="S82" s="989"/>
      <c r="T82" s="989"/>
      <c r="U82" s="989"/>
      <c r="V82" s="989"/>
      <c r="W82" s="989"/>
      <c r="X82" s="989"/>
      <c r="Y82" s="989"/>
      <c r="Z82" s="989"/>
      <c r="AA82" s="989"/>
    </row>
    <row r="83" spans="1:27" ht="25.5" customHeight="1">
      <c r="A83" s="961">
        <v>11</v>
      </c>
      <c r="B83" s="1774" t="s">
        <v>703</v>
      </c>
      <c r="C83" s="1774"/>
      <c r="D83" s="1774"/>
      <c r="E83" s="1774"/>
      <c r="F83" s="175">
        <v>994.04100000000005</v>
      </c>
      <c r="G83" s="175">
        <v>535.86126000000002</v>
      </c>
      <c r="H83" s="175">
        <v>70.010000000000005</v>
      </c>
      <c r="I83" s="179">
        <v>1599.9122600000001</v>
      </c>
      <c r="J83" s="989"/>
      <c r="K83" s="989"/>
      <c r="L83" s="989"/>
      <c r="M83" s="989"/>
      <c r="N83" s="989"/>
      <c r="O83" s="989"/>
      <c r="P83" s="989"/>
      <c r="Q83" s="989"/>
      <c r="R83" s="989"/>
      <c r="S83" s="989"/>
      <c r="T83" s="989"/>
      <c r="U83" s="989"/>
      <c r="V83" s="989"/>
      <c r="W83" s="989"/>
      <c r="X83" s="989"/>
      <c r="Y83" s="989"/>
      <c r="Z83" s="989"/>
      <c r="AA83" s="989"/>
    </row>
    <row r="84" spans="1:27" ht="25.5" customHeight="1">
      <c r="A84" s="958"/>
      <c r="B84" s="201"/>
      <c r="C84" s="1782" t="s">
        <v>704</v>
      </c>
      <c r="D84" s="1782"/>
      <c r="E84" s="1782"/>
      <c r="F84" s="166">
        <v>30.309000000000001</v>
      </c>
      <c r="G84" s="166">
        <v>86.126000000000005</v>
      </c>
      <c r="H84" s="166">
        <v>3.7999999999999999E-2</v>
      </c>
      <c r="I84" s="179">
        <v>116.473</v>
      </c>
      <c r="J84" s="989"/>
      <c r="K84" s="989"/>
      <c r="L84" s="989"/>
      <c r="M84" s="989"/>
      <c r="N84" s="989"/>
      <c r="O84" s="989"/>
      <c r="P84" s="989"/>
      <c r="Q84" s="989"/>
      <c r="R84" s="989"/>
      <c r="S84" s="989"/>
      <c r="T84" s="989"/>
      <c r="U84" s="989"/>
      <c r="V84" s="989"/>
      <c r="W84" s="989"/>
      <c r="X84" s="989"/>
      <c r="Y84" s="989"/>
      <c r="Z84" s="989"/>
      <c r="AA84" s="989"/>
    </row>
    <row r="85" spans="1:27" ht="25.5" customHeight="1">
      <c r="A85" s="958"/>
      <c r="B85" s="201"/>
      <c r="C85" s="1782" t="s">
        <v>705</v>
      </c>
      <c r="D85" s="1782"/>
      <c r="E85" s="1782"/>
      <c r="F85" s="166">
        <v>7.6619999999999999</v>
      </c>
      <c r="G85" s="166">
        <v>46.758000000000003</v>
      </c>
      <c r="H85" s="166">
        <v>0.65200000000000002</v>
      </c>
      <c r="I85" s="179">
        <v>55.072000000000003</v>
      </c>
      <c r="J85" s="989"/>
      <c r="K85" s="989"/>
      <c r="L85" s="989"/>
      <c r="M85" s="989"/>
      <c r="N85" s="989"/>
      <c r="O85" s="989"/>
      <c r="P85" s="989"/>
      <c r="Q85" s="989"/>
      <c r="R85" s="989"/>
      <c r="S85" s="989"/>
      <c r="T85" s="989"/>
      <c r="U85" s="989"/>
      <c r="V85" s="989"/>
      <c r="W85" s="989"/>
      <c r="X85" s="989"/>
      <c r="Y85" s="989"/>
      <c r="Z85" s="989"/>
      <c r="AA85" s="989"/>
    </row>
    <row r="86" spans="1:27" ht="25.5" customHeight="1">
      <c r="A86" s="958"/>
      <c r="B86" s="201"/>
      <c r="C86" s="1782" t="s">
        <v>706</v>
      </c>
      <c r="D86" s="1782"/>
      <c r="E86" s="1782"/>
      <c r="F86" s="166">
        <v>919.05200000000002</v>
      </c>
      <c r="G86" s="166">
        <v>358.36377000000005</v>
      </c>
      <c r="H86" s="166">
        <v>69.317999999999998</v>
      </c>
      <c r="I86" s="179">
        <v>1346.73377</v>
      </c>
      <c r="J86" s="989"/>
      <c r="K86" s="989"/>
      <c r="L86" s="989"/>
      <c r="M86" s="989"/>
      <c r="N86" s="989"/>
      <c r="O86" s="989"/>
      <c r="P86" s="989"/>
      <c r="Q86" s="989"/>
      <c r="R86" s="989"/>
      <c r="S86" s="989"/>
      <c r="T86" s="989"/>
      <c r="U86" s="989"/>
      <c r="V86" s="989"/>
      <c r="W86" s="989"/>
      <c r="X86" s="989"/>
      <c r="Y86" s="989"/>
      <c r="Z86" s="989"/>
      <c r="AA86" s="989"/>
    </row>
    <row r="87" spans="1:27" ht="21" customHeight="1">
      <c r="A87" s="958"/>
      <c r="B87" s="201"/>
      <c r="C87" s="1782" t="s">
        <v>707</v>
      </c>
      <c r="D87" s="1782"/>
      <c r="E87" s="1782"/>
      <c r="F87" s="166">
        <v>0</v>
      </c>
      <c r="G87" s="166">
        <v>10.249000000000001</v>
      </c>
      <c r="H87" s="166">
        <v>0</v>
      </c>
      <c r="I87" s="179">
        <v>10.249000000000001</v>
      </c>
      <c r="J87" s="989"/>
      <c r="K87" s="989"/>
      <c r="L87" s="989"/>
      <c r="M87" s="989"/>
      <c r="N87" s="989"/>
      <c r="O87" s="989"/>
      <c r="P87" s="989"/>
      <c r="Q87" s="989"/>
      <c r="R87" s="989"/>
      <c r="S87" s="989"/>
      <c r="T87" s="989"/>
      <c r="U87" s="989"/>
      <c r="V87" s="989"/>
      <c r="W87" s="989"/>
      <c r="X87" s="989"/>
      <c r="Y87" s="989"/>
      <c r="Z87" s="989"/>
      <c r="AA87" s="989"/>
    </row>
    <row r="88" spans="1:27" ht="25.5" customHeight="1">
      <c r="A88" s="971"/>
      <c r="B88" s="972"/>
      <c r="C88" s="1782" t="s">
        <v>708</v>
      </c>
      <c r="D88" s="1782"/>
      <c r="E88" s="1782"/>
      <c r="F88" s="165">
        <v>26.036000000000001</v>
      </c>
      <c r="G88" s="165">
        <v>34.364490000000004</v>
      </c>
      <c r="H88" s="165">
        <v>2E-3</v>
      </c>
      <c r="I88" s="179">
        <v>60.402490000000007</v>
      </c>
      <c r="J88" s="989"/>
      <c r="K88" s="989"/>
      <c r="L88" s="989"/>
      <c r="M88" s="989"/>
      <c r="N88" s="989"/>
      <c r="O88" s="989"/>
      <c r="P88" s="989"/>
      <c r="Q88" s="989"/>
      <c r="R88" s="989"/>
      <c r="S88" s="989"/>
      <c r="T88" s="989"/>
      <c r="U88" s="989"/>
      <c r="V88" s="989"/>
      <c r="W88" s="989"/>
      <c r="X88" s="989"/>
      <c r="Y88" s="989"/>
      <c r="Z88" s="989"/>
      <c r="AA88" s="989"/>
    </row>
    <row r="89" spans="1:27" ht="25.5" customHeight="1">
      <c r="A89" s="971"/>
      <c r="B89" s="972"/>
      <c r="C89" s="1782" t="s">
        <v>709</v>
      </c>
      <c r="D89" s="1782"/>
      <c r="E89" s="1782"/>
      <c r="F89" s="165">
        <v>9.1039999999999992</v>
      </c>
      <c r="G89" s="165">
        <v>0</v>
      </c>
      <c r="H89" s="165">
        <v>0</v>
      </c>
      <c r="I89" s="179">
        <v>9.1039999999999992</v>
      </c>
      <c r="J89" s="989"/>
      <c r="K89" s="989"/>
      <c r="L89" s="989"/>
      <c r="M89" s="989"/>
      <c r="N89" s="989"/>
      <c r="O89" s="989"/>
      <c r="P89" s="989"/>
      <c r="Q89" s="989"/>
      <c r="R89" s="989"/>
      <c r="S89" s="989"/>
      <c r="T89" s="989"/>
      <c r="U89" s="989"/>
      <c r="V89" s="989"/>
      <c r="W89" s="989"/>
      <c r="X89" s="989"/>
      <c r="Y89" s="989"/>
      <c r="Z89" s="989"/>
      <c r="AA89" s="989"/>
    </row>
    <row r="90" spans="1:27" ht="25.5" customHeight="1">
      <c r="A90" s="1004"/>
      <c r="B90" s="1005"/>
      <c r="C90" s="1782" t="s">
        <v>710</v>
      </c>
      <c r="D90" s="1782"/>
      <c r="E90" s="1782"/>
      <c r="F90" s="180">
        <v>1.8779999999999999</v>
      </c>
      <c r="G90" s="180">
        <v>0</v>
      </c>
      <c r="H90" s="180">
        <v>0</v>
      </c>
      <c r="I90" s="179">
        <v>1.8779999999999999</v>
      </c>
      <c r="J90" s="989"/>
      <c r="K90" s="989"/>
      <c r="L90" s="989"/>
      <c r="M90" s="989"/>
      <c r="N90" s="989"/>
      <c r="O90" s="989"/>
      <c r="P90" s="989"/>
      <c r="Q90" s="989"/>
      <c r="R90" s="989"/>
      <c r="S90" s="989"/>
      <c r="T90" s="989"/>
      <c r="U90" s="989"/>
      <c r="V90" s="989"/>
      <c r="W90" s="989"/>
      <c r="X90" s="989"/>
      <c r="Y90" s="989"/>
      <c r="Z90" s="989"/>
      <c r="AA90" s="989"/>
    </row>
    <row r="91" spans="1:27" ht="25.5" customHeight="1">
      <c r="A91" s="961">
        <v>12</v>
      </c>
      <c r="B91" s="1774" t="s">
        <v>356</v>
      </c>
      <c r="C91" s="1774"/>
      <c r="D91" s="1774"/>
      <c r="E91" s="1774"/>
      <c r="F91" s="175">
        <v>1763.5219999999999</v>
      </c>
      <c r="G91" s="175">
        <v>784.42147999999906</v>
      </c>
      <c r="H91" s="175">
        <v>150.352</v>
      </c>
      <c r="I91" s="179">
        <v>2698.2954799999989</v>
      </c>
      <c r="J91" s="989"/>
      <c r="K91" s="989"/>
      <c r="L91" s="989"/>
      <c r="M91" s="989"/>
      <c r="N91" s="989"/>
      <c r="O91" s="989"/>
      <c r="P91" s="989"/>
      <c r="Q91" s="989"/>
      <c r="R91" s="989"/>
      <c r="S91" s="989"/>
      <c r="T91" s="989"/>
      <c r="U91" s="989"/>
      <c r="V91" s="989"/>
      <c r="W91" s="989"/>
      <c r="X91" s="989"/>
      <c r="Y91" s="989"/>
      <c r="Z91" s="989"/>
      <c r="AA91" s="989"/>
    </row>
    <row r="92" spans="1:27" ht="25.5" customHeight="1">
      <c r="A92" s="958"/>
      <c r="B92" s="201"/>
      <c r="C92" s="1782" t="s">
        <v>711</v>
      </c>
      <c r="D92" s="1782"/>
      <c r="E92" s="1782"/>
      <c r="F92" s="166">
        <v>4.452</v>
      </c>
      <c r="G92" s="166">
        <v>9.8331300000000006</v>
      </c>
      <c r="H92" s="166">
        <v>0.26500000000000001</v>
      </c>
      <c r="I92" s="179">
        <v>14.550130000000001</v>
      </c>
      <c r="J92" s="989"/>
      <c r="K92" s="989"/>
      <c r="L92" s="989"/>
      <c r="M92" s="989"/>
      <c r="N92" s="989"/>
      <c r="O92" s="989"/>
      <c r="P92" s="989"/>
      <c r="Q92" s="989"/>
      <c r="R92" s="989"/>
      <c r="S92" s="989"/>
      <c r="T92" s="989"/>
      <c r="U92" s="989"/>
      <c r="V92" s="989"/>
      <c r="W92" s="989"/>
      <c r="X92" s="989"/>
      <c r="Y92" s="989"/>
      <c r="Z92" s="989"/>
      <c r="AA92" s="989"/>
    </row>
    <row r="93" spans="1:27" ht="25.5" customHeight="1">
      <c r="A93" s="958"/>
      <c r="B93" s="201"/>
      <c r="C93" s="1782" t="s">
        <v>712</v>
      </c>
      <c r="D93" s="1782"/>
      <c r="E93" s="1782"/>
      <c r="F93" s="166">
        <v>742.38699999999994</v>
      </c>
      <c r="G93" s="166">
        <v>530.60166999999899</v>
      </c>
      <c r="H93" s="166">
        <v>74.137</v>
      </c>
      <c r="I93" s="179">
        <v>1347.125669999999</v>
      </c>
      <c r="J93" s="989"/>
      <c r="K93" s="989"/>
      <c r="L93" s="989"/>
      <c r="M93" s="989"/>
      <c r="N93" s="989"/>
      <c r="O93" s="989"/>
      <c r="P93" s="989"/>
      <c r="Q93" s="989"/>
      <c r="R93" s="989"/>
      <c r="S93" s="989"/>
      <c r="T93" s="989"/>
      <c r="U93" s="989"/>
      <c r="V93" s="989"/>
      <c r="W93" s="989"/>
      <c r="X93" s="989"/>
      <c r="Y93" s="989"/>
      <c r="Z93" s="989"/>
      <c r="AA93" s="989"/>
    </row>
    <row r="94" spans="1:27" ht="25.5" customHeight="1">
      <c r="A94" s="1004"/>
      <c r="B94" s="1005"/>
      <c r="C94" s="1797" t="s">
        <v>713</v>
      </c>
      <c r="D94" s="1797"/>
      <c r="E94" s="1797"/>
      <c r="F94" s="180">
        <v>1016.683</v>
      </c>
      <c r="G94" s="180">
        <v>243.98668000000004</v>
      </c>
      <c r="H94" s="180">
        <v>75.95</v>
      </c>
      <c r="I94" s="179">
        <v>1336.61968</v>
      </c>
      <c r="J94" s="989"/>
      <c r="K94" s="989"/>
      <c r="L94" s="989"/>
      <c r="M94" s="989"/>
      <c r="N94" s="989"/>
      <c r="O94" s="989"/>
      <c r="P94" s="989"/>
      <c r="Q94" s="989"/>
      <c r="R94" s="989"/>
      <c r="S94" s="989"/>
      <c r="T94" s="989"/>
      <c r="U94" s="989"/>
      <c r="V94" s="989"/>
      <c r="W94" s="989"/>
      <c r="X94" s="989"/>
      <c r="Y94" s="989"/>
      <c r="Z94" s="989"/>
      <c r="AA94" s="989"/>
    </row>
    <row r="95" spans="1:27" ht="25.5" customHeight="1">
      <c r="A95" s="961">
        <v>13</v>
      </c>
      <c r="B95" s="1774" t="s">
        <v>714</v>
      </c>
      <c r="C95" s="1774"/>
      <c r="D95" s="1774"/>
      <c r="E95" s="1774"/>
      <c r="F95" s="175">
        <v>554.53300000000002</v>
      </c>
      <c r="G95" s="175">
        <v>100.65221</v>
      </c>
      <c r="H95" s="175">
        <v>6.2610000000000001</v>
      </c>
      <c r="I95" s="179">
        <v>661.44620999999995</v>
      </c>
      <c r="J95" s="989"/>
      <c r="K95" s="989"/>
      <c r="L95" s="989"/>
      <c r="M95" s="989"/>
      <c r="N95" s="989"/>
      <c r="O95" s="989"/>
      <c r="P95" s="989"/>
      <c r="Q95" s="989"/>
      <c r="R95" s="989"/>
      <c r="S95" s="989"/>
      <c r="T95" s="989"/>
      <c r="U95" s="989"/>
      <c r="V95" s="989"/>
      <c r="W95" s="989"/>
      <c r="X95" s="989"/>
      <c r="Y95" s="989"/>
      <c r="Z95" s="989"/>
      <c r="AA95" s="989"/>
    </row>
    <row r="96" spans="1:27" ht="25.5" customHeight="1" thickBot="1">
      <c r="A96" s="958"/>
      <c r="B96" s="201"/>
      <c r="C96" s="1782" t="s">
        <v>715</v>
      </c>
      <c r="D96" s="1782"/>
      <c r="E96" s="1782"/>
      <c r="F96" s="166">
        <v>554.53300000000002</v>
      </c>
      <c r="G96" s="166">
        <v>100.65221</v>
      </c>
      <c r="H96" s="166">
        <v>6.2610000000000001</v>
      </c>
      <c r="I96" s="179">
        <v>661.44620999999995</v>
      </c>
      <c r="J96" s="989"/>
      <c r="K96" s="989"/>
      <c r="L96" s="989"/>
      <c r="M96" s="989"/>
      <c r="N96" s="989"/>
      <c r="O96" s="989"/>
      <c r="P96" s="989"/>
      <c r="Q96" s="989"/>
      <c r="R96" s="989"/>
      <c r="S96" s="989"/>
      <c r="T96" s="989"/>
      <c r="U96" s="989"/>
      <c r="V96" s="989"/>
      <c r="W96" s="989"/>
      <c r="X96" s="989"/>
      <c r="Y96" s="989"/>
      <c r="Z96" s="989"/>
      <c r="AA96" s="989"/>
    </row>
    <row r="97" spans="1:50" ht="25.5" customHeight="1">
      <c r="A97" s="956">
        <v>14</v>
      </c>
      <c r="B97" s="1795" t="s">
        <v>499</v>
      </c>
      <c r="C97" s="1795"/>
      <c r="D97" s="1795"/>
      <c r="E97" s="1795"/>
      <c r="F97" s="171">
        <v>18008.109</v>
      </c>
      <c r="G97" s="171">
        <v>10332.621300000001</v>
      </c>
      <c r="H97" s="171">
        <v>3915.08</v>
      </c>
      <c r="I97" s="179">
        <v>32255.810300000001</v>
      </c>
      <c r="J97" s="989"/>
      <c r="K97" s="989"/>
      <c r="L97" s="989"/>
      <c r="M97" s="989"/>
      <c r="N97" s="989"/>
      <c r="O97" s="989"/>
      <c r="P97" s="989"/>
      <c r="Q97" s="989"/>
      <c r="R97" s="989"/>
      <c r="S97" s="989"/>
      <c r="T97" s="989"/>
      <c r="U97" s="989"/>
      <c r="V97" s="989"/>
      <c r="W97" s="989"/>
      <c r="X97" s="989"/>
      <c r="Y97" s="989"/>
      <c r="Z97" s="989"/>
      <c r="AA97" s="989"/>
    </row>
    <row r="98" spans="1:50" ht="25.5" customHeight="1">
      <c r="A98" s="958"/>
      <c r="B98" s="201"/>
      <c r="C98" s="1782" t="s">
        <v>378</v>
      </c>
      <c r="D98" s="1782"/>
      <c r="E98" s="1782"/>
      <c r="F98" s="166">
        <v>8762.9549999999999</v>
      </c>
      <c r="G98" s="166">
        <v>8877.4678799999983</v>
      </c>
      <c r="H98" s="166">
        <v>4733.9170000000004</v>
      </c>
      <c r="I98" s="179">
        <v>22374.33988</v>
      </c>
      <c r="J98" s="989"/>
      <c r="K98" s="989"/>
      <c r="L98" s="989"/>
      <c r="M98" s="989"/>
      <c r="N98" s="989"/>
      <c r="O98" s="989"/>
      <c r="P98" s="989"/>
      <c r="Q98" s="989"/>
      <c r="R98" s="989"/>
      <c r="S98" s="989"/>
      <c r="T98" s="989"/>
      <c r="U98" s="989"/>
      <c r="V98" s="989"/>
      <c r="W98" s="989"/>
      <c r="X98" s="989"/>
      <c r="Y98" s="989"/>
      <c r="Z98" s="989"/>
      <c r="AA98" s="989"/>
    </row>
    <row r="99" spans="1:50" ht="25.5" customHeight="1">
      <c r="A99" s="958"/>
      <c r="B99" s="201"/>
      <c r="C99" s="1782" t="s">
        <v>379</v>
      </c>
      <c r="D99" s="1782"/>
      <c r="E99" s="1782"/>
      <c r="F99" s="166">
        <v>5925.3530000000001</v>
      </c>
      <c r="G99" s="166">
        <v>1623.91752</v>
      </c>
      <c r="H99" s="166">
        <v>101.246</v>
      </c>
      <c r="I99" s="179">
        <v>7650.5165199999992</v>
      </c>
      <c r="J99" s="989"/>
      <c r="K99" s="989"/>
      <c r="L99" s="989"/>
      <c r="M99" s="989"/>
      <c r="N99" s="989"/>
      <c r="O99" s="989"/>
      <c r="P99" s="989"/>
      <c r="Q99" s="989"/>
      <c r="R99" s="989"/>
      <c r="S99" s="989"/>
      <c r="T99" s="989"/>
      <c r="U99" s="989"/>
      <c r="V99" s="989"/>
      <c r="W99" s="989"/>
      <c r="X99" s="989"/>
      <c r="Y99" s="989"/>
      <c r="Z99" s="989"/>
      <c r="AA99" s="989"/>
    </row>
    <row r="100" spans="1:50" ht="25.5" customHeight="1">
      <c r="A100" s="958"/>
      <c r="B100" s="201"/>
      <c r="C100" s="1782" t="s">
        <v>716</v>
      </c>
      <c r="D100" s="1782"/>
      <c r="E100" s="1782"/>
      <c r="F100" s="166">
        <v>3279.4279999999999</v>
      </c>
      <c r="G100" s="166">
        <v>518.90200000000004</v>
      </c>
      <c r="H100" s="166">
        <v>-869.22</v>
      </c>
      <c r="I100" s="179">
        <v>2929.11</v>
      </c>
      <c r="J100" s="989"/>
      <c r="K100" s="989"/>
      <c r="L100" s="989"/>
      <c r="M100" s="989"/>
      <c r="N100" s="989"/>
      <c r="O100" s="989"/>
      <c r="P100" s="989"/>
      <c r="Q100" s="989"/>
      <c r="R100" s="989"/>
      <c r="S100" s="989"/>
      <c r="T100" s="989"/>
      <c r="U100" s="989"/>
      <c r="V100" s="989"/>
      <c r="W100" s="989"/>
      <c r="X100" s="989"/>
      <c r="Y100" s="989"/>
      <c r="Z100" s="989"/>
      <c r="AA100" s="989"/>
    </row>
    <row r="101" spans="1:50" ht="25.5" customHeight="1">
      <c r="A101" s="974"/>
      <c r="B101" s="201"/>
      <c r="C101" s="1782" t="s">
        <v>380</v>
      </c>
      <c r="D101" s="1782"/>
      <c r="E101" s="1782"/>
      <c r="F101" s="166">
        <v>40.372999999999998</v>
      </c>
      <c r="G101" s="166">
        <v>13.055</v>
      </c>
      <c r="H101" s="166">
        <v>29.518999999999998</v>
      </c>
      <c r="I101" s="179">
        <v>82.947000000000003</v>
      </c>
      <c r="J101" s="989"/>
      <c r="K101" s="989"/>
      <c r="L101" s="989"/>
      <c r="M101" s="989"/>
      <c r="N101" s="989"/>
      <c r="O101" s="989"/>
      <c r="P101" s="989"/>
      <c r="Q101" s="989"/>
      <c r="R101" s="989"/>
      <c r="S101" s="989"/>
      <c r="T101" s="989"/>
      <c r="U101" s="989"/>
      <c r="V101" s="989"/>
      <c r="W101" s="989"/>
      <c r="X101" s="989"/>
      <c r="Y101" s="989"/>
      <c r="Z101" s="989"/>
      <c r="AA101" s="989"/>
    </row>
    <row r="102" spans="1:50" ht="25.5" hidden="1" customHeight="1" thickBot="1">
      <c r="A102" s="958"/>
      <c r="B102" s="201"/>
      <c r="C102" s="1782" t="s">
        <v>263</v>
      </c>
      <c r="D102" s="1782"/>
      <c r="E102" s="1782"/>
      <c r="F102" s="166"/>
      <c r="G102" s="166"/>
      <c r="H102" s="166"/>
      <c r="I102" s="179"/>
      <c r="J102" s="989"/>
      <c r="K102" s="989"/>
      <c r="L102" s="989"/>
      <c r="M102" s="989"/>
      <c r="N102" s="989"/>
      <c r="O102" s="989"/>
      <c r="P102" s="989"/>
      <c r="Q102" s="989"/>
      <c r="R102" s="989"/>
      <c r="S102" s="989"/>
      <c r="T102" s="989"/>
      <c r="U102" s="989"/>
      <c r="V102" s="989"/>
      <c r="W102" s="989"/>
      <c r="X102" s="989"/>
      <c r="Y102" s="989"/>
      <c r="Z102" s="989"/>
      <c r="AA102" s="989"/>
    </row>
    <row r="103" spans="1:50" ht="25.5" customHeight="1" thickBot="1">
      <c r="A103" s="960"/>
      <c r="B103" s="998"/>
      <c r="C103" s="1797" t="s">
        <v>717</v>
      </c>
      <c r="D103" s="1797"/>
      <c r="E103" s="1797"/>
      <c r="F103" s="167">
        <v>0</v>
      </c>
      <c r="G103" s="167">
        <v>-700.72110000000009</v>
      </c>
      <c r="H103" s="167">
        <v>-80.382000000000005</v>
      </c>
      <c r="I103" s="999">
        <v>-781.10310000000004</v>
      </c>
      <c r="J103" s="989"/>
      <c r="K103" s="989"/>
      <c r="L103" s="989"/>
      <c r="M103" s="989"/>
      <c r="N103" s="989"/>
      <c r="O103" s="989"/>
      <c r="P103" s="989"/>
      <c r="Q103" s="989"/>
      <c r="R103" s="989"/>
      <c r="S103" s="989"/>
      <c r="T103" s="989"/>
      <c r="U103" s="989"/>
      <c r="V103" s="989"/>
      <c r="W103" s="989"/>
      <c r="X103" s="989"/>
      <c r="Y103" s="989"/>
      <c r="Z103" s="989"/>
      <c r="AA103" s="989"/>
    </row>
    <row r="104" spans="1:50" ht="25.5" customHeight="1" thickBot="1">
      <c r="A104" s="985">
        <v>15</v>
      </c>
      <c r="B104" s="1790" t="s">
        <v>718</v>
      </c>
      <c r="C104" s="1790" t="s">
        <v>264</v>
      </c>
      <c r="D104" s="1790"/>
      <c r="E104" s="1790"/>
      <c r="F104" s="161">
        <v>2688.32</v>
      </c>
      <c r="G104" s="161">
        <v>346.67599999999999</v>
      </c>
      <c r="H104" s="161">
        <v>53.033000000000001</v>
      </c>
      <c r="I104" s="1002">
        <v>3088.029</v>
      </c>
      <c r="J104" s="989"/>
      <c r="K104" s="989"/>
      <c r="L104" s="989"/>
      <c r="M104" s="989"/>
      <c r="N104" s="989"/>
      <c r="O104" s="989"/>
      <c r="P104" s="989"/>
      <c r="Q104" s="989"/>
      <c r="R104" s="989"/>
      <c r="S104" s="989"/>
      <c r="T104" s="989"/>
      <c r="U104" s="989"/>
      <c r="V104" s="989"/>
      <c r="W104" s="989"/>
      <c r="X104" s="989"/>
      <c r="Y104" s="989"/>
      <c r="Z104" s="989"/>
      <c r="AA104" s="989"/>
    </row>
    <row r="105" spans="1:50" ht="25.5" customHeight="1" thickBot="1">
      <c r="A105" s="985">
        <v>16</v>
      </c>
      <c r="B105" s="1790" t="s">
        <v>384</v>
      </c>
      <c r="C105" s="1790"/>
      <c r="D105" s="1790"/>
      <c r="E105" s="1790"/>
      <c r="F105" s="161">
        <v>201608.96900000001</v>
      </c>
      <c r="G105" s="161">
        <v>92155.283990000011</v>
      </c>
      <c r="H105" s="161">
        <v>11525.615</v>
      </c>
      <c r="I105" s="1002">
        <v>305289.86799</v>
      </c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</row>
    <row r="106" spans="1:50">
      <c r="B106" s="199"/>
      <c r="C106" s="199"/>
      <c r="D106" s="199"/>
      <c r="E106" s="199"/>
    </row>
    <row r="107" spans="1:50">
      <c r="B107" s="199"/>
      <c r="C107" s="199"/>
      <c r="D107" s="199"/>
      <c r="E107" s="199"/>
    </row>
    <row r="108" spans="1:50" ht="14.25">
      <c r="A108" s="987" t="s">
        <v>265</v>
      </c>
      <c r="B108" s="199"/>
      <c r="C108" s="199"/>
      <c r="D108" s="199"/>
      <c r="E108" s="199"/>
    </row>
    <row r="109" spans="1:50">
      <c r="B109" s="199"/>
      <c r="C109" s="199"/>
      <c r="D109" s="199"/>
      <c r="E109" s="199"/>
    </row>
  </sheetData>
  <mergeCells count="103">
    <mergeCell ref="A2:I2"/>
    <mergeCell ref="H4:I4"/>
    <mergeCell ref="B5:E5"/>
    <mergeCell ref="B6:E6"/>
    <mergeCell ref="C7:E7"/>
    <mergeCell ref="B8:E8"/>
    <mergeCell ref="B9:E9"/>
    <mergeCell ref="C18:E18"/>
    <mergeCell ref="C21:E21"/>
    <mergeCell ref="C10:E10"/>
    <mergeCell ref="C12:E12"/>
    <mergeCell ref="C13:E13"/>
    <mergeCell ref="C14:E14"/>
    <mergeCell ref="C15:E15"/>
    <mergeCell ref="C16:E16"/>
    <mergeCell ref="B17:E17"/>
    <mergeCell ref="C11:E11"/>
    <mergeCell ref="C19:E19"/>
    <mergeCell ref="C20:E20"/>
    <mergeCell ref="C34:E34"/>
    <mergeCell ref="C35:E35"/>
    <mergeCell ref="C36:E36"/>
    <mergeCell ref="C37:E37"/>
    <mergeCell ref="C46:E46"/>
    <mergeCell ref="C22:E22"/>
    <mergeCell ref="C23:E23"/>
    <mergeCell ref="C24:E24"/>
    <mergeCell ref="C25:E25"/>
    <mergeCell ref="C27:E27"/>
    <mergeCell ref="C28:E28"/>
    <mergeCell ref="C26:E26"/>
    <mergeCell ref="C48:E48"/>
    <mergeCell ref="C49:E49"/>
    <mergeCell ref="C50:E50"/>
    <mergeCell ref="C51:E51"/>
    <mergeCell ref="C52:E52"/>
    <mergeCell ref="C53:E53"/>
    <mergeCell ref="C62:E62"/>
    <mergeCell ref="C29:E29"/>
    <mergeCell ref="C38:E38"/>
    <mergeCell ref="C55:E55"/>
    <mergeCell ref="C56:E56"/>
    <mergeCell ref="C39:E39"/>
    <mergeCell ref="C40:E40"/>
    <mergeCell ref="C41:E41"/>
    <mergeCell ref="C42:E42"/>
    <mergeCell ref="C43:E43"/>
    <mergeCell ref="C44:E44"/>
    <mergeCell ref="C45:E45"/>
    <mergeCell ref="C54:E54"/>
    <mergeCell ref="B47:E47"/>
    <mergeCell ref="B30:E30"/>
    <mergeCell ref="C31:E31"/>
    <mergeCell ref="C32:E32"/>
    <mergeCell ref="C33:E33"/>
    <mergeCell ref="C69:E69"/>
    <mergeCell ref="C70:E70"/>
    <mergeCell ref="C71:E71"/>
    <mergeCell ref="C72:E72"/>
    <mergeCell ref="C73:E73"/>
    <mergeCell ref="C57:E57"/>
    <mergeCell ref="C58:E58"/>
    <mergeCell ref="C59:E59"/>
    <mergeCell ref="C60:E60"/>
    <mergeCell ref="C61:E61"/>
    <mergeCell ref="C63:E63"/>
    <mergeCell ref="B64:E64"/>
    <mergeCell ref="C84:E84"/>
    <mergeCell ref="C85:E85"/>
    <mergeCell ref="C86:E86"/>
    <mergeCell ref="C87:E87"/>
    <mergeCell ref="C88:E88"/>
    <mergeCell ref="C89:E89"/>
    <mergeCell ref="C98:E98"/>
    <mergeCell ref="C90:E90"/>
    <mergeCell ref="C65:E65"/>
    <mergeCell ref="C74:E74"/>
    <mergeCell ref="B91:E91"/>
    <mergeCell ref="C92:E92"/>
    <mergeCell ref="C75:E75"/>
    <mergeCell ref="B76:E76"/>
    <mergeCell ref="C77:E77"/>
    <mergeCell ref="C78:E78"/>
    <mergeCell ref="B79:E79"/>
    <mergeCell ref="C80:E80"/>
    <mergeCell ref="C81:E81"/>
    <mergeCell ref="C82:E82"/>
    <mergeCell ref="B83:E83"/>
    <mergeCell ref="C66:E66"/>
    <mergeCell ref="B67:E67"/>
    <mergeCell ref="C68:E68"/>
    <mergeCell ref="C102:E102"/>
    <mergeCell ref="C103:E103"/>
    <mergeCell ref="B104:E104"/>
    <mergeCell ref="B105:E105"/>
    <mergeCell ref="C93:E93"/>
    <mergeCell ref="C94:E94"/>
    <mergeCell ref="B95:E95"/>
    <mergeCell ref="C96:E96"/>
    <mergeCell ref="B97:E97"/>
    <mergeCell ref="C99:E99"/>
    <mergeCell ref="C100:E100"/>
    <mergeCell ref="C101:E101"/>
  </mergeCell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289"/>
  <sheetViews>
    <sheetView workbookViewId="0">
      <selection activeCell="K15" sqref="K15"/>
    </sheetView>
  </sheetViews>
  <sheetFormatPr defaultRowHeight="12.75"/>
  <cols>
    <col min="1" max="1" width="4.625" style="917" customWidth="1"/>
    <col min="2" max="2" width="1.25" style="159" customWidth="1"/>
    <col min="3" max="3" width="1.875" style="159" customWidth="1"/>
    <col min="4" max="4" width="2.125" style="159" customWidth="1"/>
    <col min="5" max="5" width="52" style="159" customWidth="1"/>
    <col min="6" max="6" width="12.125" style="160" customWidth="1"/>
    <col min="7" max="8" width="11" style="160" customWidth="1"/>
    <col min="9" max="9" width="12.125" style="160" customWidth="1"/>
    <col min="10" max="38" width="9" style="160"/>
    <col min="39" max="16384" width="9" style="159"/>
  </cols>
  <sheetData>
    <row r="2" spans="1:38" ht="12.75" customHeight="1">
      <c r="A2" s="1744" t="s">
        <v>824</v>
      </c>
      <c r="B2" s="1744"/>
      <c r="C2" s="1744"/>
      <c r="D2" s="1744"/>
      <c r="E2" s="1744"/>
      <c r="F2" s="1744"/>
      <c r="G2" s="1744"/>
      <c r="H2" s="1744"/>
      <c r="I2" s="1744"/>
    </row>
    <row r="4" spans="1:38" ht="13.5" thickBot="1">
      <c r="F4" s="159"/>
      <c r="G4" s="159"/>
      <c r="H4" s="1792" t="s">
        <v>385</v>
      </c>
      <c r="I4" s="1792"/>
    </row>
    <row r="5" spans="1:38" ht="26.25" thickBot="1">
      <c r="A5" s="952" t="s">
        <v>289</v>
      </c>
      <c r="B5" s="1793" t="s">
        <v>505</v>
      </c>
      <c r="C5" s="1794"/>
      <c r="D5" s="1794"/>
      <c r="E5" s="1794"/>
      <c r="F5" s="953" t="s">
        <v>5</v>
      </c>
      <c r="G5" s="953" t="s">
        <v>324</v>
      </c>
      <c r="H5" s="954" t="s">
        <v>325</v>
      </c>
      <c r="I5" s="955" t="s">
        <v>8</v>
      </c>
    </row>
    <row r="6" spans="1:38" s="164" customFormat="1">
      <c r="A6" s="956">
        <v>1</v>
      </c>
      <c r="B6" s="1795" t="s">
        <v>408</v>
      </c>
      <c r="C6" s="1795"/>
      <c r="D6" s="1795"/>
      <c r="E6" s="1796"/>
      <c r="F6" s="171">
        <v>21261.657999999999</v>
      </c>
      <c r="G6" s="171">
        <v>10711.007</v>
      </c>
      <c r="H6" s="957">
        <v>1188.6859999999999</v>
      </c>
      <c r="I6" s="172">
        <v>33161.351000000002</v>
      </c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</row>
    <row r="7" spans="1:38">
      <c r="A7" s="958"/>
      <c r="B7" s="1780" t="s">
        <v>12</v>
      </c>
      <c r="C7" s="1781"/>
      <c r="D7" s="1781"/>
      <c r="E7" s="1781"/>
      <c r="F7" s="166">
        <v>10787.355</v>
      </c>
      <c r="G7" s="166">
        <v>5786.4740000000002</v>
      </c>
      <c r="H7" s="959">
        <v>911.36199999999997</v>
      </c>
      <c r="I7" s="176">
        <v>17485.190999999999</v>
      </c>
    </row>
    <row r="8" spans="1:38">
      <c r="A8" s="958"/>
      <c r="B8" s="1780" t="s">
        <v>14</v>
      </c>
      <c r="C8" s="1781"/>
      <c r="D8" s="1781"/>
      <c r="E8" s="1781"/>
      <c r="F8" s="166">
        <v>1284.7850000000001</v>
      </c>
      <c r="G8" s="166">
        <v>749.69600000000003</v>
      </c>
      <c r="H8" s="959">
        <v>86.563000000000002</v>
      </c>
      <c r="I8" s="176">
        <v>2121.0439999999999</v>
      </c>
    </row>
    <row r="9" spans="1:38">
      <c r="A9" s="958"/>
      <c r="B9" s="1780" t="s">
        <v>506</v>
      </c>
      <c r="C9" s="1781"/>
      <c r="D9" s="1781"/>
      <c r="E9" s="1781"/>
      <c r="F9" s="166">
        <v>0.19900000000000001</v>
      </c>
      <c r="G9" s="166">
        <v>0.50600000000000001</v>
      </c>
      <c r="H9" s="959">
        <v>0</v>
      </c>
      <c r="I9" s="176">
        <v>0.70499999999999996</v>
      </c>
    </row>
    <row r="10" spans="1:38">
      <c r="A10" s="958"/>
      <c r="B10" s="1780" t="s">
        <v>23</v>
      </c>
      <c r="C10" s="1781"/>
      <c r="D10" s="1781"/>
      <c r="E10" s="1781"/>
      <c r="F10" s="166">
        <v>12.606999999999999</v>
      </c>
      <c r="G10" s="166">
        <v>22.245999999999999</v>
      </c>
      <c r="H10" s="959">
        <v>0.29699999999999999</v>
      </c>
      <c r="I10" s="176">
        <v>35.15</v>
      </c>
    </row>
    <row r="11" spans="1:38" ht="27.75" customHeight="1">
      <c r="A11" s="960"/>
      <c r="B11" s="1780" t="s">
        <v>507</v>
      </c>
      <c r="C11" s="1781"/>
      <c r="D11" s="1781"/>
      <c r="E11" s="1781"/>
      <c r="F11" s="166">
        <v>9176.7119999999995</v>
      </c>
      <c r="G11" s="166">
        <v>4152.085</v>
      </c>
      <c r="H11" s="959">
        <v>190.464</v>
      </c>
      <c r="I11" s="176">
        <v>13519.261</v>
      </c>
    </row>
    <row r="12" spans="1:38" s="164" customFormat="1">
      <c r="A12" s="961">
        <v>2</v>
      </c>
      <c r="B12" s="1774" t="s">
        <v>508</v>
      </c>
      <c r="C12" s="1774"/>
      <c r="D12" s="1774"/>
      <c r="E12" s="1775"/>
      <c r="F12" s="175">
        <v>451.89400000000001</v>
      </c>
      <c r="G12" s="175">
        <v>186.33799999999999</v>
      </c>
      <c r="H12" s="962">
        <v>0</v>
      </c>
      <c r="I12" s="176">
        <v>638.23199999999997</v>
      </c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</row>
    <row r="13" spans="1:38" ht="27" customHeight="1">
      <c r="A13" s="958"/>
      <c r="B13" s="1780" t="s">
        <v>509</v>
      </c>
      <c r="C13" s="1781"/>
      <c r="D13" s="1781"/>
      <c r="E13" s="1781"/>
      <c r="F13" s="166">
        <v>125.371</v>
      </c>
      <c r="G13" s="166">
        <v>9.5069999999999997</v>
      </c>
      <c r="H13" s="959">
        <v>0</v>
      </c>
      <c r="I13" s="176">
        <v>134.87799999999999</v>
      </c>
    </row>
    <row r="14" spans="1:38" ht="27" customHeight="1">
      <c r="A14" s="958"/>
      <c r="B14" s="1780" t="s">
        <v>510</v>
      </c>
      <c r="C14" s="1781"/>
      <c r="D14" s="1781"/>
      <c r="E14" s="1781"/>
      <c r="F14" s="166">
        <v>76.739000000000004</v>
      </c>
      <c r="G14" s="166">
        <v>176.83099999999999</v>
      </c>
      <c r="H14" s="959">
        <v>0</v>
      </c>
      <c r="I14" s="176">
        <v>253.57</v>
      </c>
    </row>
    <row r="15" spans="1:38" ht="27" customHeight="1">
      <c r="A15" s="958"/>
      <c r="B15" s="1780" t="s">
        <v>511</v>
      </c>
      <c r="C15" s="1781"/>
      <c r="D15" s="1781"/>
      <c r="E15" s="1781"/>
      <c r="F15" s="166">
        <v>249.78399999999999</v>
      </c>
      <c r="G15" s="166">
        <v>0</v>
      </c>
      <c r="H15" s="959">
        <v>0</v>
      </c>
      <c r="I15" s="176">
        <v>249.78399999999999</v>
      </c>
    </row>
    <row r="16" spans="1:38" s="164" customFormat="1" ht="27.75" customHeight="1">
      <c r="A16" s="961">
        <v>3</v>
      </c>
      <c r="B16" s="1774" t="s">
        <v>512</v>
      </c>
      <c r="C16" s="1774"/>
      <c r="D16" s="1774"/>
      <c r="E16" s="1775"/>
      <c r="F16" s="175">
        <v>1E-3</v>
      </c>
      <c r="G16" s="175">
        <v>0</v>
      </c>
      <c r="H16" s="962">
        <v>0</v>
      </c>
      <c r="I16" s="176">
        <v>1E-3</v>
      </c>
      <c r="J16" s="163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</row>
    <row r="17" spans="1:38" ht="27" hidden="1" customHeight="1" thickBot="1">
      <c r="A17" s="958"/>
      <c r="B17" s="1780" t="s">
        <v>101</v>
      </c>
      <c r="C17" s="1781"/>
      <c r="D17" s="1781"/>
      <c r="E17" s="1781"/>
      <c r="F17" s="166">
        <v>1E-3</v>
      </c>
      <c r="G17" s="166">
        <v>0</v>
      </c>
      <c r="H17" s="959">
        <v>0</v>
      </c>
      <c r="I17" s="176">
        <v>1E-3</v>
      </c>
    </row>
    <row r="18" spans="1:38" s="164" customFormat="1" ht="27.75" customHeight="1">
      <c r="A18" s="961">
        <v>4</v>
      </c>
      <c r="B18" s="1774" t="s">
        <v>514</v>
      </c>
      <c r="C18" s="1774"/>
      <c r="D18" s="1774"/>
      <c r="E18" s="1775"/>
      <c r="F18" s="175">
        <v>0</v>
      </c>
      <c r="G18" s="175">
        <v>0</v>
      </c>
      <c r="H18" s="962">
        <v>0</v>
      </c>
      <c r="I18" s="176">
        <v>0</v>
      </c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</row>
    <row r="19" spans="1:38" ht="27" hidden="1" customHeight="1" thickBot="1">
      <c r="A19" s="958" t="s">
        <v>266</v>
      </c>
      <c r="B19" s="1780" t="s">
        <v>102</v>
      </c>
      <c r="C19" s="1781"/>
      <c r="D19" s="1781"/>
      <c r="E19" s="1781"/>
      <c r="F19" s="166">
        <v>0</v>
      </c>
      <c r="G19" s="166">
        <v>0</v>
      </c>
      <c r="H19" s="959">
        <v>0</v>
      </c>
      <c r="I19" s="176">
        <v>0</v>
      </c>
    </row>
    <row r="20" spans="1:38" ht="27" hidden="1" customHeight="1">
      <c r="A20" s="958" t="s">
        <v>267</v>
      </c>
      <c r="B20" s="1780" t="s">
        <v>103</v>
      </c>
      <c r="C20" s="1781"/>
      <c r="D20" s="1781"/>
      <c r="E20" s="1781"/>
      <c r="F20" s="166">
        <v>0</v>
      </c>
      <c r="G20" s="166">
        <v>0</v>
      </c>
      <c r="H20" s="959">
        <v>0</v>
      </c>
      <c r="I20" s="176">
        <v>0</v>
      </c>
    </row>
    <row r="21" spans="1:38" ht="27" hidden="1" customHeight="1">
      <c r="A21" s="958" t="s">
        <v>268</v>
      </c>
      <c r="B21" s="1780" t="s">
        <v>104</v>
      </c>
      <c r="C21" s="1781"/>
      <c r="D21" s="1781"/>
      <c r="E21" s="1781"/>
      <c r="F21" s="166">
        <v>0</v>
      </c>
      <c r="G21" s="166">
        <v>0</v>
      </c>
      <c r="H21" s="959">
        <v>0</v>
      </c>
      <c r="I21" s="176">
        <v>0</v>
      </c>
    </row>
    <row r="22" spans="1:38" ht="27" hidden="1" customHeight="1">
      <c r="A22" s="958" t="s">
        <v>269</v>
      </c>
      <c r="B22" s="1780" t="s">
        <v>105</v>
      </c>
      <c r="C22" s="1781"/>
      <c r="D22" s="1781"/>
      <c r="E22" s="1781"/>
      <c r="F22" s="166">
        <v>0</v>
      </c>
      <c r="G22" s="166">
        <v>0</v>
      </c>
      <c r="H22" s="959">
        <v>0</v>
      </c>
      <c r="I22" s="176">
        <v>0</v>
      </c>
    </row>
    <row r="23" spans="1:38" ht="27" hidden="1" customHeight="1">
      <c r="A23" s="958" t="s">
        <v>270</v>
      </c>
      <c r="B23" s="1780" t="s">
        <v>106</v>
      </c>
      <c r="C23" s="1781"/>
      <c r="D23" s="1781"/>
      <c r="E23" s="1781"/>
      <c r="F23" s="166">
        <v>0</v>
      </c>
      <c r="G23" s="166">
        <v>0</v>
      </c>
      <c r="H23" s="959">
        <v>0</v>
      </c>
      <c r="I23" s="176">
        <v>0</v>
      </c>
    </row>
    <row r="24" spans="1:38" ht="27" hidden="1" customHeight="1">
      <c r="A24" s="958" t="s">
        <v>271</v>
      </c>
      <c r="B24" s="1780" t="s">
        <v>107</v>
      </c>
      <c r="C24" s="1781"/>
      <c r="D24" s="1781"/>
      <c r="E24" s="1781"/>
      <c r="F24" s="166">
        <v>0</v>
      </c>
      <c r="G24" s="166">
        <v>0</v>
      </c>
      <c r="H24" s="959">
        <v>0</v>
      </c>
      <c r="I24" s="176">
        <v>0</v>
      </c>
    </row>
    <row r="25" spans="1:38" s="164" customFormat="1" ht="27.75" customHeight="1">
      <c r="A25" s="961">
        <v>5</v>
      </c>
      <c r="B25" s="1774" t="s">
        <v>515</v>
      </c>
      <c r="C25" s="1774"/>
      <c r="D25" s="1774"/>
      <c r="E25" s="1775"/>
      <c r="F25" s="175">
        <v>0</v>
      </c>
      <c r="G25" s="175">
        <v>0</v>
      </c>
      <c r="H25" s="962">
        <v>0</v>
      </c>
      <c r="I25" s="176">
        <v>0</v>
      </c>
      <c r="J25" s="163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</row>
    <row r="26" spans="1:38" ht="27" hidden="1" customHeight="1" thickBot="1">
      <c r="A26" s="963" t="s">
        <v>272</v>
      </c>
      <c r="B26" s="1780" t="s">
        <v>108</v>
      </c>
      <c r="C26" s="1781"/>
      <c r="D26" s="1781"/>
      <c r="E26" s="1781"/>
      <c r="F26" s="173">
        <v>0</v>
      </c>
      <c r="G26" s="173">
        <v>0</v>
      </c>
      <c r="H26" s="964">
        <v>0</v>
      </c>
      <c r="I26" s="176">
        <v>0</v>
      </c>
    </row>
    <row r="27" spans="1:38" ht="27" hidden="1" customHeight="1">
      <c r="A27" s="963"/>
      <c r="B27" s="965"/>
      <c r="C27" s="1771" t="s">
        <v>109</v>
      </c>
      <c r="D27" s="1772"/>
      <c r="E27" s="1772"/>
      <c r="F27" s="173">
        <v>0</v>
      </c>
      <c r="G27" s="173">
        <v>0</v>
      </c>
      <c r="H27" s="964">
        <v>0</v>
      </c>
      <c r="I27" s="176">
        <v>0</v>
      </c>
    </row>
    <row r="28" spans="1:38" ht="27" hidden="1" customHeight="1">
      <c r="A28" s="963"/>
      <c r="B28" s="965"/>
      <c r="C28" s="1771" t="s">
        <v>110</v>
      </c>
      <c r="D28" s="1772"/>
      <c r="E28" s="1772"/>
      <c r="F28" s="173">
        <v>0</v>
      </c>
      <c r="G28" s="173">
        <v>0</v>
      </c>
      <c r="H28" s="964">
        <v>0</v>
      </c>
      <c r="I28" s="176">
        <v>0</v>
      </c>
    </row>
    <row r="29" spans="1:38" ht="27" hidden="1" customHeight="1">
      <c r="A29" s="963" t="s">
        <v>273</v>
      </c>
      <c r="B29" s="1771" t="s">
        <v>111</v>
      </c>
      <c r="C29" s="1772"/>
      <c r="D29" s="1772"/>
      <c r="E29" s="1772"/>
      <c r="F29" s="173">
        <v>0</v>
      </c>
      <c r="G29" s="173">
        <v>0</v>
      </c>
      <c r="H29" s="964">
        <v>0</v>
      </c>
      <c r="I29" s="176">
        <v>0</v>
      </c>
    </row>
    <row r="30" spans="1:38" ht="27" hidden="1" customHeight="1">
      <c r="A30" s="963"/>
      <c r="B30" s="965"/>
      <c r="C30" s="1771" t="s">
        <v>109</v>
      </c>
      <c r="D30" s="1772"/>
      <c r="E30" s="1772"/>
      <c r="F30" s="173">
        <v>0</v>
      </c>
      <c r="G30" s="173">
        <v>0</v>
      </c>
      <c r="H30" s="964">
        <v>0</v>
      </c>
      <c r="I30" s="176">
        <v>0</v>
      </c>
    </row>
    <row r="31" spans="1:38" ht="27" hidden="1" customHeight="1">
      <c r="A31" s="963"/>
      <c r="B31" s="965"/>
      <c r="C31" s="1771" t="s">
        <v>110</v>
      </c>
      <c r="D31" s="1772"/>
      <c r="E31" s="1772"/>
      <c r="F31" s="173">
        <v>0</v>
      </c>
      <c r="G31" s="173">
        <v>0</v>
      </c>
      <c r="H31" s="964">
        <v>0</v>
      </c>
      <c r="I31" s="176">
        <v>0</v>
      </c>
    </row>
    <row r="32" spans="1:38" ht="27" hidden="1" customHeight="1">
      <c r="A32" s="963" t="s">
        <v>274</v>
      </c>
      <c r="B32" s="965"/>
      <c r="C32" s="1783" t="s">
        <v>112</v>
      </c>
      <c r="D32" s="1783"/>
      <c r="E32" s="1771"/>
      <c r="F32" s="173">
        <v>0</v>
      </c>
      <c r="G32" s="173">
        <v>0</v>
      </c>
      <c r="H32" s="964">
        <v>0</v>
      </c>
      <c r="I32" s="176">
        <v>0</v>
      </c>
    </row>
    <row r="33" spans="1:38" ht="27" hidden="1" customHeight="1">
      <c r="A33" s="963"/>
      <c r="B33" s="965"/>
      <c r="C33" s="1771" t="s">
        <v>109</v>
      </c>
      <c r="D33" s="1772"/>
      <c r="E33" s="1772"/>
      <c r="F33" s="173">
        <v>0</v>
      </c>
      <c r="G33" s="173">
        <v>0</v>
      </c>
      <c r="H33" s="964">
        <v>0</v>
      </c>
      <c r="I33" s="176">
        <v>0</v>
      </c>
    </row>
    <row r="34" spans="1:38" ht="27" hidden="1" customHeight="1">
      <c r="A34" s="963"/>
      <c r="B34" s="965"/>
      <c r="C34" s="1771" t="s">
        <v>110</v>
      </c>
      <c r="D34" s="1772"/>
      <c r="E34" s="1772"/>
      <c r="F34" s="173">
        <v>0</v>
      </c>
      <c r="G34" s="173">
        <v>0</v>
      </c>
      <c r="H34" s="964">
        <v>0</v>
      </c>
      <c r="I34" s="176">
        <v>0</v>
      </c>
    </row>
    <row r="35" spans="1:38" s="164" customFormat="1" ht="27.75" customHeight="1">
      <c r="A35" s="961">
        <v>6</v>
      </c>
      <c r="B35" s="1774" t="s">
        <v>516</v>
      </c>
      <c r="C35" s="1774"/>
      <c r="D35" s="1774"/>
      <c r="E35" s="1775"/>
      <c r="F35" s="175">
        <v>4116.2629999999999</v>
      </c>
      <c r="G35" s="175">
        <v>3409.7159999999999</v>
      </c>
      <c r="H35" s="962">
        <v>1735.277</v>
      </c>
      <c r="I35" s="176">
        <v>9261.2559999999994</v>
      </c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</row>
    <row r="36" spans="1:38" ht="27" hidden="1" customHeight="1" thickBot="1">
      <c r="A36" s="958"/>
      <c r="B36" s="1780" t="s">
        <v>114</v>
      </c>
      <c r="C36" s="1781"/>
      <c r="D36" s="1781"/>
      <c r="E36" s="1781"/>
      <c r="F36" s="166">
        <v>0</v>
      </c>
      <c r="G36" s="166">
        <v>0</v>
      </c>
      <c r="H36" s="959">
        <v>0</v>
      </c>
      <c r="I36" s="176">
        <v>0</v>
      </c>
    </row>
    <row r="37" spans="1:38" ht="27.75" customHeight="1">
      <c r="A37" s="958"/>
      <c r="B37" s="1780" t="s">
        <v>517</v>
      </c>
      <c r="C37" s="1781"/>
      <c r="D37" s="1781"/>
      <c r="E37" s="1781"/>
      <c r="F37" s="166">
        <v>0</v>
      </c>
      <c r="G37" s="166">
        <v>49.561</v>
      </c>
      <c r="H37" s="959">
        <v>148.90899999999999</v>
      </c>
      <c r="I37" s="176">
        <v>198.47</v>
      </c>
    </row>
    <row r="38" spans="1:38" ht="27" customHeight="1">
      <c r="A38" s="958"/>
      <c r="B38" s="1780" t="s">
        <v>518</v>
      </c>
      <c r="C38" s="1781"/>
      <c r="D38" s="1781"/>
      <c r="E38" s="1781"/>
      <c r="F38" s="166">
        <v>1347.164</v>
      </c>
      <c r="G38" s="166">
        <v>3360.1550000000002</v>
      </c>
      <c r="H38" s="959">
        <v>1586.3679999999999</v>
      </c>
      <c r="I38" s="176">
        <v>6293.6869999999999</v>
      </c>
    </row>
    <row r="39" spans="1:38" ht="27" hidden="1" customHeight="1">
      <c r="A39" s="958"/>
      <c r="B39" s="1780" t="s">
        <v>115</v>
      </c>
      <c r="C39" s="1781"/>
      <c r="D39" s="1781"/>
      <c r="E39" s="1781"/>
      <c r="F39" s="166">
        <v>0</v>
      </c>
      <c r="G39" s="166">
        <v>0</v>
      </c>
      <c r="H39" s="959">
        <v>0</v>
      </c>
      <c r="I39" s="176">
        <v>0</v>
      </c>
    </row>
    <row r="40" spans="1:38" ht="27" hidden="1" customHeight="1">
      <c r="A40" s="958"/>
      <c r="B40" s="1780" t="s">
        <v>116</v>
      </c>
      <c r="C40" s="1781"/>
      <c r="D40" s="1781"/>
      <c r="E40" s="1781"/>
      <c r="F40" s="166">
        <v>0</v>
      </c>
      <c r="G40" s="166">
        <v>0</v>
      </c>
      <c r="H40" s="959">
        <v>0</v>
      </c>
      <c r="I40" s="176">
        <v>0</v>
      </c>
    </row>
    <row r="41" spans="1:38" ht="27" hidden="1" customHeight="1">
      <c r="A41" s="958"/>
      <c r="B41" s="1780" t="s">
        <v>290</v>
      </c>
      <c r="C41" s="1781"/>
      <c r="D41" s="1781"/>
      <c r="E41" s="1781"/>
      <c r="F41" s="166">
        <v>0</v>
      </c>
      <c r="G41" s="166">
        <v>0</v>
      </c>
      <c r="H41" s="959">
        <v>0</v>
      </c>
      <c r="I41" s="176">
        <v>0</v>
      </c>
    </row>
    <row r="42" spans="1:38" ht="27" hidden="1" customHeight="1">
      <c r="A42" s="958"/>
      <c r="B42" s="1780" t="s">
        <v>118</v>
      </c>
      <c r="C42" s="1781"/>
      <c r="D42" s="1781"/>
      <c r="E42" s="1781"/>
      <c r="F42" s="166">
        <v>0</v>
      </c>
      <c r="G42" s="166">
        <v>0</v>
      </c>
      <c r="H42" s="959">
        <v>0</v>
      </c>
      <c r="I42" s="176">
        <v>0</v>
      </c>
    </row>
    <row r="43" spans="1:38" ht="27" customHeight="1">
      <c r="A43" s="958"/>
      <c r="B43" s="1780" t="s">
        <v>519</v>
      </c>
      <c r="C43" s="1781"/>
      <c r="D43" s="1781"/>
      <c r="E43" s="1781"/>
      <c r="F43" s="166">
        <v>2461.518</v>
      </c>
      <c r="G43" s="166">
        <v>0</v>
      </c>
      <c r="H43" s="959">
        <v>0</v>
      </c>
      <c r="I43" s="176">
        <v>2461.518</v>
      </c>
    </row>
    <row r="44" spans="1:38" ht="27" hidden="1" customHeight="1">
      <c r="A44" s="958"/>
      <c r="B44" s="1780" t="s">
        <v>119</v>
      </c>
      <c r="C44" s="1781"/>
      <c r="D44" s="1781"/>
      <c r="E44" s="1781"/>
      <c r="F44" s="166">
        <v>0</v>
      </c>
      <c r="G44" s="166">
        <v>0</v>
      </c>
      <c r="H44" s="959">
        <v>0</v>
      </c>
      <c r="I44" s="176">
        <v>0</v>
      </c>
    </row>
    <row r="45" spans="1:38" ht="27" customHeight="1">
      <c r="A45" s="958"/>
      <c r="B45" s="1780" t="s">
        <v>520</v>
      </c>
      <c r="C45" s="1781"/>
      <c r="D45" s="1781"/>
      <c r="E45" s="1781"/>
      <c r="F45" s="166">
        <v>307.58100000000002</v>
      </c>
      <c r="G45" s="166">
        <v>0</v>
      </c>
      <c r="H45" s="959">
        <v>0</v>
      </c>
      <c r="I45" s="176">
        <v>307.58100000000002</v>
      </c>
    </row>
    <row r="46" spans="1:38" ht="27" hidden="1" customHeight="1" thickBot="1">
      <c r="A46" s="958"/>
      <c r="B46" s="1780" t="s">
        <v>275</v>
      </c>
      <c r="C46" s="1781"/>
      <c r="D46" s="1781"/>
      <c r="E46" s="1781"/>
      <c r="F46" s="166"/>
      <c r="G46" s="166"/>
      <c r="H46" s="959"/>
      <c r="I46" s="176"/>
    </row>
    <row r="47" spans="1:38" ht="12.75" hidden="1" customHeight="1">
      <c r="A47" s="958"/>
      <c r="B47" s="1780" t="s">
        <v>291</v>
      </c>
      <c r="C47" s="1781"/>
      <c r="D47" s="1781"/>
      <c r="E47" s="1781"/>
      <c r="F47" s="166"/>
      <c r="G47" s="166"/>
      <c r="H47" s="959"/>
      <c r="I47" s="176"/>
    </row>
    <row r="48" spans="1:38" s="164" customFormat="1">
      <c r="A48" s="961">
        <v>7</v>
      </c>
      <c r="B48" s="1774" t="s">
        <v>521</v>
      </c>
      <c r="C48" s="1774"/>
      <c r="D48" s="1774"/>
      <c r="E48" s="1775"/>
      <c r="F48" s="175">
        <v>19967.337</v>
      </c>
      <c r="G48" s="175">
        <v>7298.2259999999997</v>
      </c>
      <c r="H48" s="966">
        <v>1396.4369999999999</v>
      </c>
      <c r="I48" s="176">
        <v>28662</v>
      </c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</row>
    <row r="49" spans="1:9" ht="27" hidden="1" customHeight="1" thickBot="1">
      <c r="A49" s="958"/>
      <c r="B49" s="1780" t="s">
        <v>276</v>
      </c>
      <c r="C49" s="1781"/>
      <c r="D49" s="1781"/>
      <c r="E49" s="1781"/>
      <c r="F49" s="166">
        <v>0</v>
      </c>
      <c r="G49" s="166">
        <v>0</v>
      </c>
      <c r="H49" s="959">
        <v>0</v>
      </c>
      <c r="I49" s="176">
        <v>0</v>
      </c>
    </row>
    <row r="50" spans="1:9" ht="27" customHeight="1">
      <c r="A50" s="958"/>
      <c r="B50" s="1780" t="s">
        <v>522</v>
      </c>
      <c r="C50" s="1781"/>
      <c r="D50" s="1781"/>
      <c r="E50" s="1781"/>
      <c r="F50" s="166">
        <v>10242.227000000001</v>
      </c>
      <c r="G50" s="166">
        <v>3094.9459999999999</v>
      </c>
      <c r="H50" s="959">
        <v>407.43599999999998</v>
      </c>
      <c r="I50" s="176">
        <v>13744.609</v>
      </c>
    </row>
    <row r="51" spans="1:9" ht="27" customHeight="1">
      <c r="A51" s="958"/>
      <c r="B51" s="1780" t="s">
        <v>523</v>
      </c>
      <c r="C51" s="1781"/>
      <c r="D51" s="1781"/>
      <c r="E51" s="1781"/>
      <c r="F51" s="166">
        <v>8785.5120000000006</v>
      </c>
      <c r="G51" s="166">
        <v>3754.134</v>
      </c>
      <c r="H51" s="959">
        <v>938.36099999999999</v>
      </c>
      <c r="I51" s="176">
        <v>13478.007</v>
      </c>
    </row>
    <row r="52" spans="1:9" ht="27" hidden="1" customHeight="1">
      <c r="A52" s="958"/>
      <c r="B52" s="1780" t="s">
        <v>277</v>
      </c>
      <c r="C52" s="1781"/>
      <c r="D52" s="1781"/>
      <c r="E52" s="1781"/>
      <c r="F52" s="166">
        <v>0</v>
      </c>
      <c r="G52" s="166">
        <v>0</v>
      </c>
      <c r="H52" s="959">
        <v>0</v>
      </c>
      <c r="I52" s="176">
        <v>0</v>
      </c>
    </row>
    <row r="53" spans="1:9" ht="27" hidden="1" customHeight="1">
      <c r="A53" s="958"/>
      <c r="B53" s="1780" t="s">
        <v>122</v>
      </c>
      <c r="C53" s="1781"/>
      <c r="D53" s="1781"/>
      <c r="E53" s="1781"/>
      <c r="F53" s="166">
        <v>0</v>
      </c>
      <c r="G53" s="166">
        <v>0</v>
      </c>
      <c r="H53" s="959">
        <v>0</v>
      </c>
      <c r="I53" s="176">
        <v>0</v>
      </c>
    </row>
    <row r="54" spans="1:9" ht="27" hidden="1" customHeight="1">
      <c r="A54" s="958"/>
      <c r="B54" s="1780" t="s">
        <v>292</v>
      </c>
      <c r="C54" s="1781"/>
      <c r="D54" s="1781"/>
      <c r="E54" s="1781"/>
      <c r="F54" s="166">
        <v>0</v>
      </c>
      <c r="G54" s="166">
        <v>0</v>
      </c>
      <c r="H54" s="959">
        <v>0</v>
      </c>
      <c r="I54" s="176">
        <v>0</v>
      </c>
    </row>
    <row r="55" spans="1:9" ht="27" hidden="1" customHeight="1">
      <c r="A55" s="958"/>
      <c r="B55" s="1780" t="s">
        <v>524</v>
      </c>
      <c r="C55" s="1781"/>
      <c r="D55" s="1781"/>
      <c r="E55" s="1781"/>
      <c r="F55" s="166">
        <v>0</v>
      </c>
      <c r="G55" s="166">
        <v>6.0000000000000001E-3</v>
      </c>
      <c r="H55" s="959">
        <v>0</v>
      </c>
      <c r="I55" s="176">
        <v>6.0000000000000001E-3</v>
      </c>
    </row>
    <row r="56" spans="1:9" ht="27" customHeight="1">
      <c r="A56" s="958"/>
      <c r="B56" s="1780" t="s">
        <v>525</v>
      </c>
      <c r="C56" s="1781"/>
      <c r="D56" s="1781"/>
      <c r="E56" s="1781"/>
      <c r="F56" s="166">
        <v>426.786</v>
      </c>
      <c r="G56" s="166">
        <v>250.90700000000001</v>
      </c>
      <c r="H56" s="959">
        <v>6.3339999999999996</v>
      </c>
      <c r="I56" s="176">
        <v>684.02700000000004</v>
      </c>
    </row>
    <row r="57" spans="1:9" ht="27" hidden="1" customHeight="1">
      <c r="A57" s="958"/>
      <c r="B57" s="1780" t="s">
        <v>124</v>
      </c>
      <c r="C57" s="1781"/>
      <c r="D57" s="1781"/>
      <c r="E57" s="1781"/>
      <c r="F57" s="166">
        <v>0</v>
      </c>
      <c r="G57" s="166">
        <v>0</v>
      </c>
      <c r="H57" s="959">
        <v>0</v>
      </c>
      <c r="I57" s="176">
        <v>0</v>
      </c>
    </row>
    <row r="58" spans="1:9" ht="27" customHeight="1">
      <c r="A58" s="958"/>
      <c r="B58" s="1771" t="s">
        <v>526</v>
      </c>
      <c r="C58" s="1772"/>
      <c r="D58" s="1772"/>
      <c r="E58" s="1772"/>
      <c r="F58" s="166">
        <v>307.58100000000002</v>
      </c>
      <c r="G58" s="166">
        <v>0</v>
      </c>
      <c r="H58" s="959">
        <v>0</v>
      </c>
      <c r="I58" s="176">
        <v>307.58100000000002</v>
      </c>
    </row>
    <row r="59" spans="1:9" ht="27" hidden="1" customHeight="1">
      <c r="A59" s="958"/>
      <c r="B59" s="1780" t="s">
        <v>278</v>
      </c>
      <c r="C59" s="1781"/>
      <c r="D59" s="1781"/>
      <c r="E59" s="1781"/>
      <c r="F59" s="166">
        <v>0</v>
      </c>
      <c r="G59" s="166">
        <v>0</v>
      </c>
      <c r="H59" s="959">
        <v>0</v>
      </c>
      <c r="I59" s="176">
        <v>0</v>
      </c>
    </row>
    <row r="60" spans="1:9" ht="27" hidden="1" customHeight="1">
      <c r="A60" s="958"/>
      <c r="B60" s="1780" t="s">
        <v>293</v>
      </c>
      <c r="C60" s="1781"/>
      <c r="D60" s="1781"/>
      <c r="E60" s="1781"/>
      <c r="F60" s="166">
        <v>0</v>
      </c>
      <c r="G60" s="166">
        <v>0</v>
      </c>
      <c r="H60" s="959">
        <v>0</v>
      </c>
      <c r="I60" s="176">
        <v>0</v>
      </c>
    </row>
    <row r="61" spans="1:9" ht="27" customHeight="1">
      <c r="A61" s="958"/>
      <c r="B61" s="1780" t="s">
        <v>527</v>
      </c>
      <c r="C61" s="1781"/>
      <c r="D61" s="1781"/>
      <c r="E61" s="1781"/>
      <c r="F61" s="166">
        <v>3.601</v>
      </c>
      <c r="G61" s="166">
        <v>29.859000000000002</v>
      </c>
      <c r="H61" s="959">
        <v>3.1539999999999999</v>
      </c>
      <c r="I61" s="176">
        <v>36.613999999999997</v>
      </c>
    </row>
    <row r="62" spans="1:9" ht="27" customHeight="1">
      <c r="A62" s="958"/>
      <c r="B62" s="1780" t="s">
        <v>528</v>
      </c>
      <c r="C62" s="1781"/>
      <c r="D62" s="1781"/>
      <c r="E62" s="1781"/>
      <c r="F62" s="166">
        <v>3.476</v>
      </c>
      <c r="G62" s="166">
        <v>25.585999999999999</v>
      </c>
      <c r="H62" s="959">
        <v>0</v>
      </c>
      <c r="I62" s="176">
        <v>29.062000000000001</v>
      </c>
    </row>
    <row r="63" spans="1:9" ht="27" customHeight="1">
      <c r="A63" s="958"/>
      <c r="B63" s="1780" t="s">
        <v>529</v>
      </c>
      <c r="C63" s="1781"/>
      <c r="D63" s="1781"/>
      <c r="E63" s="1781"/>
      <c r="F63" s="166">
        <v>195.86799999999999</v>
      </c>
      <c r="G63" s="166">
        <v>140.77799999999999</v>
      </c>
      <c r="H63" s="959">
        <v>41.152000000000001</v>
      </c>
      <c r="I63" s="176">
        <v>377.798</v>
      </c>
    </row>
    <row r="64" spans="1:9" ht="27" customHeight="1">
      <c r="A64" s="958"/>
      <c r="B64" s="1780" t="s">
        <v>724</v>
      </c>
      <c r="C64" s="1781"/>
      <c r="D64" s="1781"/>
      <c r="E64" s="1781"/>
      <c r="F64" s="166">
        <v>2.286</v>
      </c>
      <c r="G64" s="166">
        <v>2.0099999999999998</v>
      </c>
      <c r="H64" s="959">
        <v>0</v>
      </c>
      <c r="I64" s="176">
        <v>4.2960000000000003</v>
      </c>
    </row>
    <row r="65" spans="1:38" ht="27" hidden="1" customHeight="1" thickBot="1">
      <c r="A65" s="958" t="s">
        <v>125</v>
      </c>
      <c r="B65" s="1771" t="s">
        <v>126</v>
      </c>
      <c r="C65" s="1772"/>
      <c r="D65" s="1772"/>
      <c r="E65" s="1772"/>
      <c r="F65" s="166"/>
      <c r="G65" s="166"/>
      <c r="H65" s="959"/>
      <c r="I65" s="176"/>
    </row>
    <row r="66" spans="1:38" s="164" customFormat="1">
      <c r="A66" s="961">
        <v>8</v>
      </c>
      <c r="B66" s="1774" t="s">
        <v>531</v>
      </c>
      <c r="C66" s="1774"/>
      <c r="D66" s="1774"/>
      <c r="E66" s="1775"/>
      <c r="F66" s="175">
        <v>6900</v>
      </c>
      <c r="G66" s="175">
        <v>1670</v>
      </c>
      <c r="H66" s="962">
        <v>20</v>
      </c>
      <c r="I66" s="176">
        <v>8590</v>
      </c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</row>
    <row r="67" spans="1:38" ht="12.75" hidden="1" customHeight="1">
      <c r="A67" s="958" t="s">
        <v>127</v>
      </c>
      <c r="B67" s="1780" t="s">
        <v>128</v>
      </c>
      <c r="C67" s="1781"/>
      <c r="D67" s="1781"/>
      <c r="E67" s="1781"/>
      <c r="F67" s="166">
        <v>0</v>
      </c>
      <c r="G67" s="166">
        <v>0</v>
      </c>
      <c r="H67" s="959">
        <v>0</v>
      </c>
      <c r="I67" s="176">
        <v>0</v>
      </c>
    </row>
    <row r="68" spans="1:38" ht="13.5" hidden="1" customHeight="1">
      <c r="A68" s="958"/>
      <c r="B68" s="1780" t="s">
        <v>294</v>
      </c>
      <c r="C68" s="1781"/>
      <c r="D68" s="1781"/>
      <c r="E68" s="1781"/>
      <c r="F68" s="166">
        <v>6900</v>
      </c>
      <c r="G68" s="166">
        <v>1670</v>
      </c>
      <c r="H68" s="959">
        <v>20</v>
      </c>
      <c r="I68" s="176">
        <v>8590</v>
      </c>
    </row>
    <row r="69" spans="1:38" ht="27" hidden="1" customHeight="1">
      <c r="A69" s="958"/>
      <c r="B69" s="1780" t="s">
        <v>129</v>
      </c>
      <c r="C69" s="1781"/>
      <c r="D69" s="1781"/>
      <c r="E69" s="1781"/>
      <c r="F69" s="166">
        <v>0</v>
      </c>
      <c r="G69" s="166">
        <v>0</v>
      </c>
      <c r="H69" s="959">
        <v>0</v>
      </c>
      <c r="I69" s="176">
        <v>0</v>
      </c>
    </row>
    <row r="70" spans="1:38" ht="27" hidden="1" customHeight="1">
      <c r="A70" s="958"/>
      <c r="B70" s="1780" t="s">
        <v>130</v>
      </c>
      <c r="C70" s="1781"/>
      <c r="D70" s="1781"/>
      <c r="E70" s="1781"/>
      <c r="F70" s="166">
        <v>0</v>
      </c>
      <c r="G70" s="166">
        <v>0</v>
      </c>
      <c r="H70" s="959">
        <v>0</v>
      </c>
      <c r="I70" s="176">
        <v>0</v>
      </c>
    </row>
    <row r="71" spans="1:38" ht="27" hidden="1" customHeight="1">
      <c r="A71" s="958"/>
      <c r="B71" s="1780" t="s">
        <v>280</v>
      </c>
      <c r="C71" s="1781"/>
      <c r="D71" s="1781"/>
      <c r="E71" s="1781"/>
      <c r="F71" s="167">
        <v>0</v>
      </c>
      <c r="G71" s="167">
        <v>0</v>
      </c>
      <c r="H71" s="967">
        <v>0</v>
      </c>
      <c r="I71" s="176">
        <v>0</v>
      </c>
    </row>
    <row r="72" spans="1:38" s="164" customFormat="1">
      <c r="A72" s="961">
        <v>9</v>
      </c>
      <c r="B72" s="1774" t="s">
        <v>532</v>
      </c>
      <c r="C72" s="1774"/>
      <c r="D72" s="1774"/>
      <c r="E72" s="1775"/>
      <c r="F72" s="175">
        <v>23842.832999999999</v>
      </c>
      <c r="G72" s="175">
        <v>15285.391</v>
      </c>
      <c r="H72" s="962">
        <v>1204.675</v>
      </c>
      <c r="I72" s="176">
        <v>40332.898999999998</v>
      </c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</row>
    <row r="73" spans="1:38" s="178" customFormat="1">
      <c r="A73" s="958"/>
      <c r="B73" s="1780" t="s">
        <v>533</v>
      </c>
      <c r="C73" s="1781"/>
      <c r="D73" s="1781"/>
      <c r="E73" s="1781"/>
      <c r="F73" s="177">
        <v>678.50300000000004</v>
      </c>
      <c r="G73" s="177">
        <v>259.01400000000001</v>
      </c>
      <c r="H73" s="968">
        <v>116.16500000000001</v>
      </c>
      <c r="I73" s="176">
        <v>1053.682</v>
      </c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</row>
    <row r="74" spans="1:38">
      <c r="A74" s="958"/>
      <c r="B74" s="201"/>
      <c r="C74" s="1786" t="s">
        <v>31</v>
      </c>
      <c r="D74" s="1782"/>
      <c r="E74" s="1780"/>
      <c r="F74" s="166">
        <v>684.73400000000004</v>
      </c>
      <c r="G74" s="166">
        <v>259.80700000000002</v>
      </c>
      <c r="H74" s="959">
        <v>116.253</v>
      </c>
      <c r="I74" s="176">
        <v>1060.7940000000001</v>
      </c>
    </row>
    <row r="75" spans="1:38" ht="12.75" hidden="1" customHeight="1">
      <c r="A75" s="958"/>
      <c r="B75" s="201"/>
      <c r="C75" s="1782" t="s">
        <v>131</v>
      </c>
      <c r="D75" s="1782"/>
      <c r="E75" s="1780"/>
      <c r="F75" s="166">
        <v>0</v>
      </c>
      <c r="G75" s="166">
        <v>0</v>
      </c>
      <c r="H75" s="959">
        <v>0</v>
      </c>
      <c r="I75" s="176">
        <v>0</v>
      </c>
    </row>
    <row r="76" spans="1:38" ht="27" customHeight="1">
      <c r="A76" s="958"/>
      <c r="B76" s="201"/>
      <c r="C76" s="1782" t="s">
        <v>725</v>
      </c>
      <c r="D76" s="1782" t="s">
        <v>132</v>
      </c>
      <c r="E76" s="1780"/>
      <c r="F76" s="166">
        <v>-6.2309999999999999</v>
      </c>
      <c r="G76" s="166">
        <v>-0.79300000000000004</v>
      </c>
      <c r="H76" s="959">
        <v>-8.7999999999999995E-2</v>
      </c>
      <c r="I76" s="176">
        <v>-7.1120000000000001</v>
      </c>
    </row>
    <row r="77" spans="1:38">
      <c r="A77" s="958"/>
      <c r="B77" s="1780" t="s">
        <v>535</v>
      </c>
      <c r="C77" s="1781"/>
      <c r="D77" s="1781"/>
      <c r="E77" s="1781"/>
      <c r="F77" s="166">
        <v>22377.981</v>
      </c>
      <c r="G77" s="166">
        <v>7610.7430000000004</v>
      </c>
      <c r="H77" s="959">
        <v>999.83900000000006</v>
      </c>
      <c r="I77" s="176">
        <v>30988.562999999998</v>
      </c>
    </row>
    <row r="78" spans="1:38">
      <c r="A78" s="958"/>
      <c r="B78" s="201"/>
      <c r="C78" s="1786" t="s">
        <v>33</v>
      </c>
      <c r="D78" s="1782"/>
      <c r="E78" s="1780"/>
      <c r="F78" s="166">
        <v>22468.774000000001</v>
      </c>
      <c r="G78" s="166">
        <v>7612.9920000000002</v>
      </c>
      <c r="H78" s="959">
        <v>999.99</v>
      </c>
      <c r="I78" s="176">
        <v>31081.756000000001</v>
      </c>
    </row>
    <row r="79" spans="1:38" ht="26.25" customHeight="1">
      <c r="A79" s="958"/>
      <c r="B79" s="201"/>
      <c r="C79" s="1782" t="s">
        <v>775</v>
      </c>
      <c r="D79" s="1782"/>
      <c r="E79" s="1780"/>
      <c r="F79" s="166">
        <v>-90.793000000000006</v>
      </c>
      <c r="G79" s="166">
        <v>-2.2490000000000001</v>
      </c>
      <c r="H79" s="959">
        <v>-0.151</v>
      </c>
      <c r="I79" s="176">
        <v>-93.192999999999998</v>
      </c>
    </row>
    <row r="80" spans="1:38" ht="27" hidden="1" customHeight="1">
      <c r="A80" s="958"/>
      <c r="B80" s="1780" t="s">
        <v>133</v>
      </c>
      <c r="C80" s="1781"/>
      <c r="D80" s="1781"/>
      <c r="E80" s="1781"/>
      <c r="F80" s="166">
        <v>0</v>
      </c>
      <c r="G80" s="166">
        <v>0</v>
      </c>
      <c r="H80" s="959">
        <v>0</v>
      </c>
      <c r="I80" s="176">
        <v>0</v>
      </c>
    </row>
    <row r="81" spans="1:9" ht="27" hidden="1" customHeight="1">
      <c r="A81" s="958"/>
      <c r="B81" s="201"/>
      <c r="C81" s="1781" t="s">
        <v>134</v>
      </c>
      <c r="D81" s="1781"/>
      <c r="E81" s="1781"/>
      <c r="F81" s="166">
        <v>0</v>
      </c>
      <c r="G81" s="166">
        <v>0</v>
      </c>
      <c r="H81" s="959">
        <v>0</v>
      </c>
      <c r="I81" s="176">
        <v>0</v>
      </c>
    </row>
    <row r="82" spans="1:9" ht="27" hidden="1" customHeight="1">
      <c r="A82" s="958"/>
      <c r="B82" s="201"/>
      <c r="C82" s="1782" t="s">
        <v>135</v>
      </c>
      <c r="D82" s="1782"/>
      <c r="E82" s="1780"/>
      <c r="F82" s="166">
        <v>0</v>
      </c>
      <c r="G82" s="166">
        <v>0</v>
      </c>
      <c r="H82" s="959">
        <v>0</v>
      </c>
      <c r="I82" s="176">
        <v>0</v>
      </c>
    </row>
    <row r="83" spans="1:9" ht="12.75" hidden="1" customHeight="1">
      <c r="A83" s="958"/>
      <c r="B83" s="201"/>
      <c r="C83" s="1782" t="s">
        <v>136</v>
      </c>
      <c r="D83" s="1782" t="s">
        <v>132</v>
      </c>
      <c r="E83" s="1780"/>
      <c r="F83" s="166">
        <v>0</v>
      </c>
      <c r="G83" s="166">
        <v>0</v>
      </c>
      <c r="H83" s="959">
        <v>0</v>
      </c>
      <c r="I83" s="176">
        <v>0</v>
      </c>
    </row>
    <row r="84" spans="1:9" ht="27" customHeight="1">
      <c r="A84" s="958"/>
      <c r="B84" s="1780" t="s">
        <v>727</v>
      </c>
      <c r="C84" s="1781"/>
      <c r="D84" s="1781"/>
      <c r="E84" s="1781"/>
      <c r="F84" s="166">
        <v>58.393000000000001</v>
      </c>
      <c r="G84" s="166">
        <v>79.037999999999997</v>
      </c>
      <c r="H84" s="959">
        <v>2.2250000000000001</v>
      </c>
      <c r="I84" s="176">
        <v>139.65600000000001</v>
      </c>
    </row>
    <row r="85" spans="1:9" ht="27" customHeight="1">
      <c r="A85" s="958"/>
      <c r="B85" s="201"/>
      <c r="C85" s="1781" t="s">
        <v>728</v>
      </c>
      <c r="D85" s="1781"/>
      <c r="E85" s="1781"/>
      <c r="F85" s="166">
        <v>58.393000000000001</v>
      </c>
      <c r="G85" s="166">
        <v>79.037999999999997</v>
      </c>
      <c r="H85" s="959">
        <v>2.2250000000000001</v>
      </c>
      <c r="I85" s="176">
        <v>139.65600000000001</v>
      </c>
    </row>
    <row r="86" spans="1:9" ht="27" hidden="1" customHeight="1">
      <c r="A86" s="958"/>
      <c r="B86" s="201"/>
      <c r="C86" s="1782" t="s">
        <v>295</v>
      </c>
      <c r="D86" s="1782"/>
      <c r="E86" s="1780"/>
      <c r="F86" s="166">
        <v>0</v>
      </c>
      <c r="G86" s="166">
        <v>0</v>
      </c>
      <c r="H86" s="959">
        <v>0</v>
      </c>
      <c r="I86" s="176">
        <v>0</v>
      </c>
    </row>
    <row r="87" spans="1:9" ht="27" hidden="1" customHeight="1">
      <c r="A87" s="958"/>
      <c r="B87" s="201"/>
      <c r="C87" s="1782" t="s">
        <v>296</v>
      </c>
      <c r="D87" s="1782" t="s">
        <v>132</v>
      </c>
      <c r="E87" s="1780"/>
      <c r="F87" s="166">
        <v>0</v>
      </c>
      <c r="G87" s="166">
        <v>0</v>
      </c>
      <c r="H87" s="959">
        <v>0</v>
      </c>
      <c r="I87" s="176">
        <v>0</v>
      </c>
    </row>
    <row r="88" spans="1:9">
      <c r="A88" s="958"/>
      <c r="B88" s="1780" t="s">
        <v>539</v>
      </c>
      <c r="C88" s="1781"/>
      <c r="D88" s="1781"/>
      <c r="E88" s="1781"/>
      <c r="F88" s="166">
        <v>0.35599999999999998</v>
      </c>
      <c r="G88" s="166">
        <v>6727.8280000000004</v>
      </c>
      <c r="H88" s="959">
        <v>4.0000000000000001E-3</v>
      </c>
      <c r="I88" s="176">
        <v>6728.1880000000001</v>
      </c>
    </row>
    <row r="89" spans="1:9">
      <c r="A89" s="958"/>
      <c r="B89" s="201"/>
      <c r="C89" s="1781" t="s">
        <v>540</v>
      </c>
      <c r="D89" s="1781"/>
      <c r="E89" s="1781"/>
      <c r="F89" s="166">
        <v>0.36099999999999999</v>
      </c>
      <c r="G89" s="166">
        <v>6727.8289999999997</v>
      </c>
      <c r="H89" s="959">
        <v>4.0000000000000001E-3</v>
      </c>
      <c r="I89" s="176">
        <v>6728.1940000000004</v>
      </c>
    </row>
    <row r="90" spans="1:9" ht="27" hidden="1" customHeight="1">
      <c r="A90" s="958"/>
      <c r="B90" s="201"/>
      <c r="C90" s="1782" t="s">
        <v>139</v>
      </c>
      <c r="D90" s="1782"/>
      <c r="E90" s="1780"/>
      <c r="F90" s="166">
        <v>0</v>
      </c>
      <c r="G90" s="166">
        <v>0</v>
      </c>
      <c r="H90" s="959">
        <v>0</v>
      </c>
      <c r="I90" s="176">
        <v>0</v>
      </c>
    </row>
    <row r="91" spans="1:9" ht="27" hidden="1" customHeight="1">
      <c r="A91" s="958"/>
      <c r="B91" s="201"/>
      <c r="C91" s="1782" t="s">
        <v>541</v>
      </c>
      <c r="D91" s="1782" t="s">
        <v>132</v>
      </c>
      <c r="E91" s="1780"/>
      <c r="F91" s="166">
        <v>-5.0000000000000001E-3</v>
      </c>
      <c r="G91" s="166">
        <v>-1E-3</v>
      </c>
      <c r="H91" s="959">
        <v>0</v>
      </c>
      <c r="I91" s="176">
        <v>-6.0000000000000001E-3</v>
      </c>
    </row>
    <row r="92" spans="1:9">
      <c r="A92" s="958"/>
      <c r="B92" s="1780" t="s">
        <v>542</v>
      </c>
      <c r="C92" s="1781"/>
      <c r="D92" s="1781"/>
      <c r="E92" s="1781"/>
      <c r="F92" s="166">
        <v>637.56799999999998</v>
      </c>
      <c r="G92" s="166">
        <v>10.143000000000001</v>
      </c>
      <c r="H92" s="959">
        <v>0</v>
      </c>
      <c r="I92" s="176">
        <v>647.71100000000001</v>
      </c>
    </row>
    <row r="93" spans="1:9">
      <c r="A93" s="958"/>
      <c r="B93" s="201"/>
      <c r="C93" s="1781" t="s">
        <v>543</v>
      </c>
      <c r="D93" s="1781"/>
      <c r="E93" s="1781"/>
      <c r="F93" s="166">
        <v>639.02300000000002</v>
      </c>
      <c r="G93" s="166">
        <v>10.153</v>
      </c>
      <c r="H93" s="959">
        <v>0</v>
      </c>
      <c r="I93" s="176">
        <v>649.17600000000004</v>
      </c>
    </row>
    <row r="94" spans="1:9" hidden="1">
      <c r="A94" s="958"/>
      <c r="B94" s="201"/>
      <c r="C94" s="1782" t="s">
        <v>544</v>
      </c>
      <c r="D94" s="1782"/>
      <c r="E94" s="1780"/>
      <c r="F94" s="166">
        <v>-4.5999999999999999E-2</v>
      </c>
      <c r="G94" s="166">
        <v>0</v>
      </c>
      <c r="H94" s="959">
        <v>0</v>
      </c>
      <c r="I94" s="176">
        <v>-4.5999999999999999E-2</v>
      </c>
    </row>
    <row r="95" spans="1:9" ht="27" customHeight="1">
      <c r="A95" s="958"/>
      <c r="B95" s="201"/>
      <c r="C95" s="1782" t="s">
        <v>545</v>
      </c>
      <c r="D95" s="1782" t="s">
        <v>132</v>
      </c>
      <c r="E95" s="1780"/>
      <c r="F95" s="166">
        <v>-1.409</v>
      </c>
      <c r="G95" s="166">
        <v>-0.01</v>
      </c>
      <c r="H95" s="959">
        <v>0</v>
      </c>
      <c r="I95" s="176">
        <v>-1.419</v>
      </c>
    </row>
    <row r="96" spans="1:9" hidden="1">
      <c r="A96" s="958"/>
      <c r="B96" s="1780" t="s">
        <v>546</v>
      </c>
      <c r="C96" s="1781"/>
      <c r="D96" s="1781"/>
      <c r="E96" s="1781"/>
      <c r="F96" s="166">
        <v>3.1E-2</v>
      </c>
      <c r="G96" s="166">
        <v>5.5E-2</v>
      </c>
      <c r="H96" s="959">
        <v>0</v>
      </c>
      <c r="I96" s="176">
        <v>8.5999999999999993E-2</v>
      </c>
    </row>
    <row r="97" spans="1:9" hidden="1">
      <c r="A97" s="958"/>
      <c r="B97" s="201"/>
      <c r="C97" s="1781" t="s">
        <v>547</v>
      </c>
      <c r="D97" s="1781"/>
      <c r="E97" s="1781"/>
      <c r="F97" s="166">
        <v>3.3000000000000002E-2</v>
      </c>
      <c r="G97" s="166">
        <v>0.06</v>
      </c>
      <c r="H97" s="959">
        <v>0</v>
      </c>
      <c r="I97" s="176">
        <v>9.2999999999999999E-2</v>
      </c>
    </row>
    <row r="98" spans="1:9" ht="27" hidden="1" customHeight="1">
      <c r="A98" s="958"/>
      <c r="B98" s="201"/>
      <c r="C98" s="1782" t="s">
        <v>140</v>
      </c>
      <c r="D98" s="1782"/>
      <c r="E98" s="1780"/>
      <c r="F98" s="166">
        <v>0</v>
      </c>
      <c r="G98" s="166">
        <v>-5.0000000000000001E-3</v>
      </c>
      <c r="H98" s="959">
        <v>0</v>
      </c>
      <c r="I98" s="176">
        <v>-5.0000000000000001E-3</v>
      </c>
    </row>
    <row r="99" spans="1:9" ht="27" hidden="1" customHeight="1">
      <c r="A99" s="958"/>
      <c r="B99" s="201"/>
      <c r="C99" s="1782" t="s">
        <v>548</v>
      </c>
      <c r="D99" s="1782" t="s">
        <v>132</v>
      </c>
      <c r="E99" s="1780"/>
      <c r="F99" s="166">
        <v>-2E-3</v>
      </c>
      <c r="G99" s="166">
        <v>0</v>
      </c>
      <c r="H99" s="959">
        <v>0</v>
      </c>
      <c r="I99" s="176">
        <v>-2E-3</v>
      </c>
    </row>
    <row r="100" spans="1:9" hidden="1">
      <c r="A100" s="958"/>
      <c r="B100" s="1780" t="s">
        <v>549</v>
      </c>
      <c r="C100" s="1781"/>
      <c r="D100" s="1781"/>
      <c r="E100" s="1781"/>
      <c r="F100" s="166">
        <v>4.9000000000000002E-2</v>
      </c>
      <c r="G100" s="166">
        <v>0</v>
      </c>
      <c r="H100" s="959">
        <v>0</v>
      </c>
      <c r="I100" s="176">
        <v>4.9000000000000002E-2</v>
      </c>
    </row>
    <row r="101" spans="1:9" hidden="1">
      <c r="A101" s="958"/>
      <c r="B101" s="201"/>
      <c r="C101" s="1781" t="s">
        <v>550</v>
      </c>
      <c r="D101" s="1781"/>
      <c r="E101" s="1781"/>
      <c r="F101" s="166">
        <v>5.1999999999999998E-2</v>
      </c>
      <c r="G101" s="166">
        <v>0</v>
      </c>
      <c r="H101" s="959">
        <v>0</v>
      </c>
      <c r="I101" s="176">
        <v>5.1999999999999998E-2</v>
      </c>
    </row>
    <row r="102" spans="1:9" ht="12.75" hidden="1" customHeight="1">
      <c r="A102" s="958"/>
      <c r="B102" s="201"/>
      <c r="C102" s="1782" t="s">
        <v>141</v>
      </c>
      <c r="D102" s="1782"/>
      <c r="E102" s="1780"/>
      <c r="F102" s="166">
        <v>0</v>
      </c>
      <c r="G102" s="166">
        <v>0</v>
      </c>
      <c r="H102" s="959">
        <v>0</v>
      </c>
      <c r="I102" s="176">
        <v>0</v>
      </c>
    </row>
    <row r="103" spans="1:9" hidden="1">
      <c r="A103" s="958"/>
      <c r="B103" s="201"/>
      <c r="C103" s="1782" t="s">
        <v>551</v>
      </c>
      <c r="D103" s="1782" t="s">
        <v>132</v>
      </c>
      <c r="E103" s="1780"/>
      <c r="F103" s="166">
        <v>-3.0000000000000001E-3</v>
      </c>
      <c r="G103" s="166">
        <v>0</v>
      </c>
      <c r="H103" s="959">
        <v>0</v>
      </c>
      <c r="I103" s="176">
        <v>-3.0000000000000001E-3</v>
      </c>
    </row>
    <row r="104" spans="1:9">
      <c r="A104" s="958"/>
      <c r="B104" s="1780" t="s">
        <v>552</v>
      </c>
      <c r="C104" s="1781"/>
      <c r="D104" s="1781"/>
      <c r="E104" s="1781"/>
      <c r="F104" s="166">
        <v>6.2770000000000001</v>
      </c>
      <c r="G104" s="166">
        <v>48.643000000000001</v>
      </c>
      <c r="H104" s="959">
        <v>0</v>
      </c>
      <c r="I104" s="176">
        <v>54.92</v>
      </c>
    </row>
    <row r="105" spans="1:9">
      <c r="A105" s="958"/>
      <c r="B105" s="201"/>
      <c r="C105" s="1781" t="s">
        <v>553</v>
      </c>
      <c r="D105" s="1781"/>
      <c r="E105" s="1781"/>
      <c r="F105" s="166">
        <v>6.4020000000000001</v>
      </c>
      <c r="G105" s="166">
        <v>49.536999999999999</v>
      </c>
      <c r="H105" s="959">
        <v>0</v>
      </c>
      <c r="I105" s="176">
        <v>55.939</v>
      </c>
    </row>
    <row r="106" spans="1:9" ht="27" hidden="1" customHeight="1">
      <c r="A106" s="958"/>
      <c r="B106" s="201"/>
      <c r="C106" s="1782" t="s">
        <v>554</v>
      </c>
      <c r="D106" s="1782"/>
      <c r="E106" s="1780"/>
      <c r="F106" s="166">
        <v>0</v>
      </c>
      <c r="G106" s="166">
        <v>-7.9000000000000001E-2</v>
      </c>
      <c r="H106" s="959">
        <v>0</v>
      </c>
      <c r="I106" s="176">
        <v>-7.9000000000000001E-2</v>
      </c>
    </row>
    <row r="107" spans="1:9" ht="27" customHeight="1">
      <c r="A107" s="958"/>
      <c r="B107" s="201"/>
      <c r="C107" s="1782" t="s">
        <v>555</v>
      </c>
      <c r="D107" s="1782" t="s">
        <v>132</v>
      </c>
      <c r="E107" s="1780"/>
      <c r="F107" s="166">
        <v>-0.125</v>
      </c>
      <c r="G107" s="166">
        <v>-0.81499999999999995</v>
      </c>
      <c r="H107" s="959">
        <v>0</v>
      </c>
      <c r="I107" s="176">
        <v>-0.94</v>
      </c>
    </row>
    <row r="108" spans="1:9" ht="27" customHeight="1">
      <c r="A108" s="958"/>
      <c r="B108" s="1780" t="s">
        <v>729</v>
      </c>
      <c r="C108" s="1781"/>
      <c r="D108" s="1781"/>
      <c r="E108" s="1781"/>
      <c r="F108" s="166">
        <v>0</v>
      </c>
      <c r="G108" s="166">
        <v>542.95000000000005</v>
      </c>
      <c r="H108" s="969">
        <v>73.674000000000007</v>
      </c>
      <c r="I108" s="176">
        <v>616.62400000000002</v>
      </c>
    </row>
    <row r="109" spans="1:9" ht="27" customHeight="1">
      <c r="A109" s="958"/>
      <c r="B109" s="201"/>
      <c r="C109" s="1781" t="s">
        <v>730</v>
      </c>
      <c r="D109" s="1781"/>
      <c r="E109" s="1781"/>
      <c r="F109" s="166">
        <v>0</v>
      </c>
      <c r="G109" s="166">
        <v>542.95000000000005</v>
      </c>
      <c r="H109" s="959">
        <v>74.418000000000006</v>
      </c>
      <c r="I109" s="176">
        <v>617.36800000000005</v>
      </c>
    </row>
    <row r="110" spans="1:9" ht="27" hidden="1" customHeight="1">
      <c r="A110" s="958"/>
      <c r="B110" s="201"/>
      <c r="C110" s="1782" t="s">
        <v>297</v>
      </c>
      <c r="D110" s="1782"/>
      <c r="E110" s="1780"/>
      <c r="F110" s="166">
        <v>0</v>
      </c>
      <c r="G110" s="166">
        <v>0</v>
      </c>
      <c r="H110" s="959">
        <v>0</v>
      </c>
      <c r="I110" s="176">
        <v>0</v>
      </c>
    </row>
    <row r="111" spans="1:9" ht="27" customHeight="1">
      <c r="A111" s="958"/>
      <c r="B111" s="201"/>
      <c r="C111" s="1782" t="s">
        <v>731</v>
      </c>
      <c r="D111" s="1782" t="s">
        <v>132</v>
      </c>
      <c r="E111" s="1780"/>
      <c r="F111" s="166">
        <v>0</v>
      </c>
      <c r="G111" s="166">
        <v>0</v>
      </c>
      <c r="H111" s="959">
        <v>-0.74399999999999999</v>
      </c>
      <c r="I111" s="176">
        <v>-0.74399999999999999</v>
      </c>
    </row>
    <row r="112" spans="1:9" ht="27" hidden="1" customHeight="1">
      <c r="A112" s="958"/>
      <c r="B112" s="1780" t="s">
        <v>146</v>
      </c>
      <c r="C112" s="1781"/>
      <c r="D112" s="1781"/>
      <c r="E112" s="1781"/>
      <c r="F112" s="166">
        <v>0</v>
      </c>
      <c r="G112" s="166">
        <v>0</v>
      </c>
      <c r="H112" s="959">
        <v>0</v>
      </c>
      <c r="I112" s="176">
        <v>0</v>
      </c>
    </row>
    <row r="113" spans="1:9" ht="27" hidden="1" customHeight="1">
      <c r="A113" s="958"/>
      <c r="B113" s="201"/>
      <c r="C113" s="1781" t="s">
        <v>147</v>
      </c>
      <c r="D113" s="1781"/>
      <c r="E113" s="1781"/>
      <c r="F113" s="166">
        <v>0</v>
      </c>
      <c r="G113" s="166">
        <v>0</v>
      </c>
      <c r="H113" s="959">
        <v>0</v>
      </c>
      <c r="I113" s="176">
        <v>0</v>
      </c>
    </row>
    <row r="114" spans="1:9" ht="27" hidden="1" customHeight="1">
      <c r="A114" s="958"/>
      <c r="B114" s="201"/>
      <c r="C114" s="1782" t="s">
        <v>148</v>
      </c>
      <c r="D114" s="1782"/>
      <c r="E114" s="1780"/>
      <c r="F114" s="166">
        <v>0</v>
      </c>
      <c r="G114" s="166">
        <v>0</v>
      </c>
      <c r="H114" s="959">
        <v>0</v>
      </c>
      <c r="I114" s="176">
        <v>0</v>
      </c>
    </row>
    <row r="115" spans="1:9" ht="27" hidden="1" customHeight="1">
      <c r="A115" s="958"/>
      <c r="B115" s="201"/>
      <c r="C115" s="1782" t="s">
        <v>149</v>
      </c>
      <c r="D115" s="1782" t="s">
        <v>132</v>
      </c>
      <c r="E115" s="1780"/>
      <c r="F115" s="166">
        <v>0</v>
      </c>
      <c r="G115" s="166">
        <v>0</v>
      </c>
      <c r="H115" s="959">
        <v>0</v>
      </c>
      <c r="I115" s="176">
        <v>0</v>
      </c>
    </row>
    <row r="116" spans="1:9" ht="27" hidden="1" customHeight="1">
      <c r="A116" s="958"/>
      <c r="B116" s="1780" t="s">
        <v>150</v>
      </c>
      <c r="C116" s="1781"/>
      <c r="D116" s="1781"/>
      <c r="E116" s="1781"/>
      <c r="F116" s="166">
        <v>0</v>
      </c>
      <c r="G116" s="166">
        <v>0</v>
      </c>
      <c r="H116" s="959">
        <v>0</v>
      </c>
      <c r="I116" s="176">
        <v>0</v>
      </c>
    </row>
    <row r="117" spans="1:9" ht="27" hidden="1" customHeight="1">
      <c r="A117" s="958"/>
      <c r="B117" s="201"/>
      <c r="C117" s="1781" t="s">
        <v>151</v>
      </c>
      <c r="D117" s="1781"/>
      <c r="E117" s="1781"/>
      <c r="F117" s="166">
        <v>0</v>
      </c>
      <c r="G117" s="166">
        <v>0</v>
      </c>
      <c r="H117" s="959">
        <v>0</v>
      </c>
      <c r="I117" s="176">
        <v>0</v>
      </c>
    </row>
    <row r="118" spans="1:9" ht="27" hidden="1" customHeight="1">
      <c r="A118" s="958"/>
      <c r="B118" s="201"/>
      <c r="C118" s="1782" t="s">
        <v>152</v>
      </c>
      <c r="D118" s="1782"/>
      <c r="E118" s="1780"/>
      <c r="F118" s="166">
        <v>0</v>
      </c>
      <c r="G118" s="166">
        <v>0</v>
      </c>
      <c r="H118" s="959">
        <v>0</v>
      </c>
      <c r="I118" s="176">
        <v>0</v>
      </c>
    </row>
    <row r="119" spans="1:9" ht="27" hidden="1" customHeight="1">
      <c r="A119" s="958"/>
      <c r="B119" s="201"/>
      <c r="C119" s="1782" t="s">
        <v>153</v>
      </c>
      <c r="D119" s="1782" t="s">
        <v>132</v>
      </c>
      <c r="E119" s="1780"/>
      <c r="F119" s="166">
        <v>0</v>
      </c>
      <c r="G119" s="166">
        <v>0</v>
      </c>
      <c r="H119" s="959">
        <v>0</v>
      </c>
      <c r="I119" s="176">
        <v>0</v>
      </c>
    </row>
    <row r="120" spans="1:9" ht="27" hidden="1" customHeight="1">
      <c r="A120" s="958"/>
      <c r="B120" s="1780" t="s">
        <v>154</v>
      </c>
      <c r="C120" s="1781"/>
      <c r="D120" s="1781"/>
      <c r="E120" s="1781"/>
      <c r="F120" s="166">
        <v>0</v>
      </c>
      <c r="G120" s="166">
        <v>0</v>
      </c>
      <c r="H120" s="959">
        <v>0</v>
      </c>
      <c r="I120" s="176">
        <v>0</v>
      </c>
    </row>
    <row r="121" spans="1:9" ht="27" hidden="1" customHeight="1">
      <c r="A121" s="958"/>
      <c r="B121" s="201"/>
      <c r="C121" s="1781" t="s">
        <v>155</v>
      </c>
      <c r="D121" s="1781"/>
      <c r="E121" s="1781"/>
      <c r="F121" s="166">
        <v>0</v>
      </c>
      <c r="G121" s="166">
        <v>0</v>
      </c>
      <c r="H121" s="959">
        <v>0</v>
      </c>
      <c r="I121" s="176">
        <v>0</v>
      </c>
    </row>
    <row r="122" spans="1:9" ht="27" hidden="1" customHeight="1">
      <c r="A122" s="958"/>
      <c r="B122" s="201"/>
      <c r="C122" s="1782" t="s">
        <v>156</v>
      </c>
      <c r="D122" s="1782"/>
      <c r="E122" s="1780"/>
      <c r="F122" s="166">
        <v>0</v>
      </c>
      <c r="G122" s="166">
        <v>0</v>
      </c>
      <c r="H122" s="959">
        <v>0</v>
      </c>
      <c r="I122" s="176">
        <v>0</v>
      </c>
    </row>
    <row r="123" spans="1:9" ht="27" hidden="1" customHeight="1">
      <c r="A123" s="958"/>
      <c r="B123" s="201"/>
      <c r="C123" s="1782" t="s">
        <v>157</v>
      </c>
      <c r="D123" s="1782" t="s">
        <v>132</v>
      </c>
      <c r="E123" s="1780"/>
      <c r="F123" s="166">
        <v>0</v>
      </c>
      <c r="G123" s="166">
        <v>0</v>
      </c>
      <c r="H123" s="959">
        <v>0</v>
      </c>
      <c r="I123" s="176">
        <v>0</v>
      </c>
    </row>
    <row r="124" spans="1:9" ht="27" hidden="1" customHeight="1">
      <c r="A124" s="958"/>
      <c r="B124" s="1780" t="s">
        <v>158</v>
      </c>
      <c r="C124" s="1781"/>
      <c r="D124" s="1781"/>
      <c r="E124" s="1781"/>
      <c r="F124" s="166">
        <v>0</v>
      </c>
      <c r="G124" s="166">
        <v>0</v>
      </c>
      <c r="H124" s="959">
        <v>0</v>
      </c>
      <c r="I124" s="176">
        <v>0</v>
      </c>
    </row>
    <row r="125" spans="1:9" ht="27" hidden="1" customHeight="1">
      <c r="A125" s="958"/>
      <c r="B125" s="201"/>
      <c r="C125" s="1781" t="s">
        <v>159</v>
      </c>
      <c r="D125" s="1781"/>
      <c r="E125" s="1781"/>
      <c r="F125" s="166">
        <v>0</v>
      </c>
      <c r="G125" s="166">
        <v>0</v>
      </c>
      <c r="H125" s="959">
        <v>0</v>
      </c>
      <c r="I125" s="176">
        <v>0</v>
      </c>
    </row>
    <row r="126" spans="1:9" ht="27" hidden="1" customHeight="1">
      <c r="A126" s="958"/>
      <c r="B126" s="201"/>
      <c r="C126" s="1782" t="s">
        <v>160</v>
      </c>
      <c r="D126" s="1782"/>
      <c r="E126" s="1780"/>
      <c r="F126" s="166">
        <v>0</v>
      </c>
      <c r="G126" s="166">
        <v>0</v>
      </c>
      <c r="H126" s="959">
        <v>0</v>
      </c>
      <c r="I126" s="176">
        <v>0</v>
      </c>
    </row>
    <row r="127" spans="1:9" ht="27" hidden="1" customHeight="1">
      <c r="A127" s="958"/>
      <c r="B127" s="201"/>
      <c r="C127" s="1782" t="s">
        <v>161</v>
      </c>
      <c r="D127" s="1782" t="s">
        <v>132</v>
      </c>
      <c r="E127" s="1780"/>
      <c r="F127" s="166">
        <v>0</v>
      </c>
      <c r="G127" s="166">
        <v>0</v>
      </c>
      <c r="H127" s="959">
        <v>0</v>
      </c>
      <c r="I127" s="176">
        <v>0</v>
      </c>
    </row>
    <row r="128" spans="1:9" ht="27" hidden="1" customHeight="1">
      <c r="A128" s="958"/>
      <c r="B128" s="1780" t="s">
        <v>162</v>
      </c>
      <c r="C128" s="1781"/>
      <c r="D128" s="1781"/>
      <c r="E128" s="1781"/>
      <c r="F128" s="166">
        <v>0</v>
      </c>
      <c r="G128" s="166">
        <v>0</v>
      </c>
      <c r="H128" s="959">
        <v>0</v>
      </c>
      <c r="I128" s="176">
        <v>0</v>
      </c>
    </row>
    <row r="129" spans="1:9" ht="27" hidden="1" customHeight="1">
      <c r="A129" s="958"/>
      <c r="B129" s="201"/>
      <c r="C129" s="1781" t="s">
        <v>163</v>
      </c>
      <c r="D129" s="1781"/>
      <c r="E129" s="1781"/>
      <c r="F129" s="166">
        <v>0</v>
      </c>
      <c r="G129" s="166">
        <v>0</v>
      </c>
      <c r="H129" s="959">
        <v>0</v>
      </c>
      <c r="I129" s="176">
        <v>0</v>
      </c>
    </row>
    <row r="130" spans="1:9" ht="27" hidden="1" customHeight="1">
      <c r="A130" s="958"/>
      <c r="B130" s="201"/>
      <c r="C130" s="1782" t="s">
        <v>164</v>
      </c>
      <c r="D130" s="1782"/>
      <c r="E130" s="1780"/>
      <c r="F130" s="166">
        <v>0</v>
      </c>
      <c r="G130" s="166">
        <v>0</v>
      </c>
      <c r="H130" s="959">
        <v>0</v>
      </c>
      <c r="I130" s="176">
        <v>0</v>
      </c>
    </row>
    <row r="131" spans="1:9" ht="27" hidden="1" customHeight="1">
      <c r="A131" s="958"/>
      <c r="B131" s="201"/>
      <c r="C131" s="1782" t="s">
        <v>165</v>
      </c>
      <c r="D131" s="1782" t="s">
        <v>132</v>
      </c>
      <c r="E131" s="1780"/>
      <c r="F131" s="166">
        <v>0</v>
      </c>
      <c r="G131" s="166">
        <v>0</v>
      </c>
      <c r="H131" s="959">
        <v>0</v>
      </c>
      <c r="I131" s="176">
        <v>0</v>
      </c>
    </row>
    <row r="132" spans="1:9" ht="27" customHeight="1">
      <c r="A132" s="958"/>
      <c r="B132" s="1780" t="s">
        <v>732</v>
      </c>
      <c r="C132" s="1781"/>
      <c r="D132" s="1781"/>
      <c r="E132" s="1781"/>
      <c r="F132" s="166">
        <v>26.849</v>
      </c>
      <c r="G132" s="166">
        <v>0</v>
      </c>
      <c r="H132" s="959">
        <v>0</v>
      </c>
      <c r="I132" s="176">
        <v>26.849</v>
      </c>
    </row>
    <row r="133" spans="1:9" ht="27" customHeight="1">
      <c r="A133" s="958"/>
      <c r="B133" s="201"/>
      <c r="C133" s="1781" t="s">
        <v>733</v>
      </c>
      <c r="D133" s="1781"/>
      <c r="E133" s="1781"/>
      <c r="F133" s="166">
        <v>30.86</v>
      </c>
      <c r="G133" s="166">
        <v>0</v>
      </c>
      <c r="H133" s="959">
        <v>0</v>
      </c>
      <c r="I133" s="176">
        <v>30.86</v>
      </c>
    </row>
    <row r="134" spans="1:9" ht="27.75" hidden="1" customHeight="1">
      <c r="A134" s="958"/>
      <c r="B134" s="201"/>
      <c r="C134" s="1782" t="s">
        <v>734</v>
      </c>
      <c r="D134" s="1782"/>
      <c r="E134" s="1780"/>
      <c r="F134" s="166">
        <v>-0.14599999999999999</v>
      </c>
      <c r="G134" s="166">
        <v>0</v>
      </c>
      <c r="H134" s="959">
        <v>0</v>
      </c>
      <c r="I134" s="176">
        <v>-0.14599999999999999</v>
      </c>
    </row>
    <row r="135" spans="1:9" ht="27" customHeight="1">
      <c r="A135" s="958"/>
      <c r="B135" s="201"/>
      <c r="C135" s="1782" t="s">
        <v>735</v>
      </c>
      <c r="D135" s="1782" t="s">
        <v>132</v>
      </c>
      <c r="E135" s="1780"/>
      <c r="F135" s="166">
        <v>-3.8650000000000002</v>
      </c>
      <c r="G135" s="166">
        <v>0</v>
      </c>
      <c r="H135" s="959">
        <v>0</v>
      </c>
      <c r="I135" s="176">
        <v>-3.8650000000000002</v>
      </c>
    </row>
    <row r="136" spans="1:9" ht="27" hidden="1" customHeight="1">
      <c r="A136" s="958"/>
      <c r="B136" s="1780" t="s">
        <v>166</v>
      </c>
      <c r="C136" s="1781"/>
      <c r="D136" s="1781"/>
      <c r="E136" s="1781"/>
      <c r="F136" s="166">
        <v>0</v>
      </c>
      <c r="G136" s="166">
        <v>0</v>
      </c>
      <c r="H136" s="959">
        <v>0</v>
      </c>
      <c r="I136" s="176">
        <v>0</v>
      </c>
    </row>
    <row r="137" spans="1:9" ht="27" hidden="1" customHeight="1">
      <c r="A137" s="958"/>
      <c r="B137" s="201"/>
      <c r="C137" s="1781" t="s">
        <v>167</v>
      </c>
      <c r="D137" s="1781"/>
      <c r="E137" s="1781"/>
      <c r="F137" s="166">
        <v>0</v>
      </c>
      <c r="G137" s="166">
        <v>0</v>
      </c>
      <c r="H137" s="959">
        <v>0</v>
      </c>
      <c r="I137" s="176">
        <v>0</v>
      </c>
    </row>
    <row r="138" spans="1:9" ht="27" hidden="1" customHeight="1">
      <c r="A138" s="958"/>
      <c r="B138" s="201"/>
      <c r="C138" s="1782" t="s">
        <v>168</v>
      </c>
      <c r="D138" s="1782" t="s">
        <v>132</v>
      </c>
      <c r="E138" s="1780"/>
      <c r="F138" s="166">
        <v>0</v>
      </c>
      <c r="G138" s="166">
        <v>0</v>
      </c>
      <c r="H138" s="959">
        <v>0</v>
      </c>
      <c r="I138" s="176">
        <v>0</v>
      </c>
    </row>
    <row r="139" spans="1:9" ht="27" hidden="1" customHeight="1">
      <c r="A139" s="958"/>
      <c r="B139" s="1780" t="s">
        <v>169</v>
      </c>
      <c r="C139" s="1781"/>
      <c r="D139" s="1781"/>
      <c r="E139" s="1781"/>
      <c r="F139" s="166">
        <v>0</v>
      </c>
      <c r="G139" s="166">
        <v>0</v>
      </c>
      <c r="H139" s="959">
        <v>0</v>
      </c>
      <c r="I139" s="176">
        <v>0</v>
      </c>
    </row>
    <row r="140" spans="1:9" ht="27" hidden="1" customHeight="1">
      <c r="A140" s="958"/>
      <c r="B140" s="201"/>
      <c r="C140" s="1781" t="s">
        <v>170</v>
      </c>
      <c r="D140" s="1781"/>
      <c r="E140" s="1781"/>
      <c r="F140" s="166">
        <v>0</v>
      </c>
      <c r="G140" s="166">
        <v>0</v>
      </c>
      <c r="H140" s="959">
        <v>0</v>
      </c>
      <c r="I140" s="176">
        <v>0</v>
      </c>
    </row>
    <row r="141" spans="1:9" ht="27" hidden="1" customHeight="1">
      <c r="A141" s="958"/>
      <c r="B141" s="201"/>
      <c r="C141" s="1782" t="s">
        <v>171</v>
      </c>
      <c r="D141" s="1782" t="s">
        <v>132</v>
      </c>
      <c r="E141" s="1780"/>
      <c r="F141" s="166">
        <v>0</v>
      </c>
      <c r="G141" s="166">
        <v>0</v>
      </c>
      <c r="H141" s="959">
        <v>0</v>
      </c>
      <c r="I141" s="176">
        <v>0</v>
      </c>
    </row>
    <row r="142" spans="1:9" ht="27" hidden="1" customHeight="1">
      <c r="A142" s="958"/>
      <c r="B142" s="1780" t="s">
        <v>172</v>
      </c>
      <c r="C142" s="1781"/>
      <c r="D142" s="1781"/>
      <c r="E142" s="1781"/>
      <c r="F142" s="166">
        <v>0</v>
      </c>
      <c r="G142" s="166">
        <v>0</v>
      </c>
      <c r="H142" s="959">
        <v>0</v>
      </c>
      <c r="I142" s="176">
        <v>0</v>
      </c>
    </row>
    <row r="143" spans="1:9" ht="27" hidden="1" customHeight="1">
      <c r="A143" s="958"/>
      <c r="B143" s="201"/>
      <c r="C143" s="1781" t="s">
        <v>173</v>
      </c>
      <c r="D143" s="1781"/>
      <c r="E143" s="1781"/>
      <c r="F143" s="166">
        <v>0</v>
      </c>
      <c r="G143" s="166">
        <v>0</v>
      </c>
      <c r="H143" s="959">
        <v>0</v>
      </c>
      <c r="I143" s="176">
        <v>0</v>
      </c>
    </row>
    <row r="144" spans="1:9" ht="27" hidden="1" customHeight="1">
      <c r="A144" s="958"/>
      <c r="B144" s="201"/>
      <c r="C144" s="1782" t="s">
        <v>174</v>
      </c>
      <c r="D144" s="1782" t="s">
        <v>132</v>
      </c>
      <c r="E144" s="1780"/>
      <c r="F144" s="166">
        <v>0</v>
      </c>
      <c r="G144" s="166">
        <v>0</v>
      </c>
      <c r="H144" s="959">
        <v>0</v>
      </c>
      <c r="I144" s="176">
        <v>0</v>
      </c>
    </row>
    <row r="145" spans="1:9" ht="27" hidden="1" customHeight="1">
      <c r="A145" s="958"/>
      <c r="B145" s="1780" t="s">
        <v>175</v>
      </c>
      <c r="C145" s="1781"/>
      <c r="D145" s="1781"/>
      <c r="E145" s="1781"/>
      <c r="F145" s="166">
        <v>0</v>
      </c>
      <c r="G145" s="166">
        <v>0</v>
      </c>
      <c r="H145" s="959">
        <v>0</v>
      </c>
      <c r="I145" s="176">
        <v>0</v>
      </c>
    </row>
    <row r="146" spans="1:9" ht="27" hidden="1" customHeight="1">
      <c r="A146" s="958"/>
      <c r="B146" s="201"/>
      <c r="C146" s="1781" t="s">
        <v>176</v>
      </c>
      <c r="D146" s="1781"/>
      <c r="E146" s="1781"/>
      <c r="F146" s="166">
        <v>0</v>
      </c>
      <c r="G146" s="166">
        <v>0</v>
      </c>
      <c r="H146" s="959">
        <v>0</v>
      </c>
      <c r="I146" s="176">
        <v>0</v>
      </c>
    </row>
    <row r="147" spans="1:9" ht="27" hidden="1" customHeight="1">
      <c r="A147" s="958"/>
      <c r="B147" s="201"/>
      <c r="C147" s="1782" t="s">
        <v>177</v>
      </c>
      <c r="D147" s="1782" t="s">
        <v>132</v>
      </c>
      <c r="E147" s="1780"/>
      <c r="F147" s="166">
        <v>0</v>
      </c>
      <c r="G147" s="166">
        <v>0</v>
      </c>
      <c r="H147" s="959">
        <v>0</v>
      </c>
      <c r="I147" s="176">
        <v>0</v>
      </c>
    </row>
    <row r="148" spans="1:9" ht="27" hidden="1" customHeight="1">
      <c r="A148" s="958"/>
      <c r="B148" s="1780" t="s">
        <v>178</v>
      </c>
      <c r="C148" s="1781"/>
      <c r="D148" s="1781"/>
      <c r="E148" s="1781"/>
      <c r="F148" s="166">
        <v>0</v>
      </c>
      <c r="G148" s="166">
        <v>0</v>
      </c>
      <c r="H148" s="959">
        <v>0</v>
      </c>
      <c r="I148" s="176">
        <v>0</v>
      </c>
    </row>
    <row r="149" spans="1:9" ht="27" hidden="1" customHeight="1">
      <c r="A149" s="958"/>
      <c r="B149" s="201"/>
      <c r="C149" s="1781" t="s">
        <v>179</v>
      </c>
      <c r="D149" s="1781"/>
      <c r="E149" s="1781"/>
      <c r="F149" s="166">
        <v>0</v>
      </c>
      <c r="G149" s="166">
        <v>0</v>
      </c>
      <c r="H149" s="959">
        <v>0</v>
      </c>
      <c r="I149" s="176">
        <v>0</v>
      </c>
    </row>
    <row r="150" spans="1:9" ht="27" hidden="1" customHeight="1">
      <c r="A150" s="958"/>
      <c r="B150" s="201"/>
      <c r="C150" s="1782" t="s">
        <v>180</v>
      </c>
      <c r="D150" s="1782" t="s">
        <v>132</v>
      </c>
      <c r="E150" s="1780"/>
      <c r="F150" s="166">
        <v>0</v>
      </c>
      <c r="G150" s="166">
        <v>0</v>
      </c>
      <c r="H150" s="959">
        <v>0</v>
      </c>
      <c r="I150" s="176">
        <v>0</v>
      </c>
    </row>
    <row r="151" spans="1:9" ht="27" hidden="1" customHeight="1">
      <c r="A151" s="958"/>
      <c r="B151" s="1780" t="s">
        <v>181</v>
      </c>
      <c r="C151" s="1781"/>
      <c r="D151" s="1781"/>
      <c r="E151" s="1781"/>
      <c r="F151" s="166">
        <v>0</v>
      </c>
      <c r="G151" s="166">
        <v>0</v>
      </c>
      <c r="H151" s="959">
        <v>0</v>
      </c>
      <c r="I151" s="176">
        <v>0</v>
      </c>
    </row>
    <row r="152" spans="1:9" ht="27" hidden="1" customHeight="1">
      <c r="A152" s="958"/>
      <c r="B152" s="201"/>
      <c r="C152" s="1781" t="s">
        <v>182</v>
      </c>
      <c r="D152" s="1781"/>
      <c r="E152" s="1781"/>
      <c r="F152" s="166">
        <v>0</v>
      </c>
      <c r="G152" s="166">
        <v>0</v>
      </c>
      <c r="H152" s="959">
        <v>0</v>
      </c>
      <c r="I152" s="176">
        <v>0</v>
      </c>
    </row>
    <row r="153" spans="1:9" ht="27" hidden="1" customHeight="1">
      <c r="A153" s="958"/>
      <c r="B153" s="201"/>
      <c r="C153" s="1782" t="s">
        <v>183</v>
      </c>
      <c r="D153" s="1782" t="s">
        <v>132</v>
      </c>
      <c r="E153" s="1780"/>
      <c r="F153" s="166">
        <v>0</v>
      </c>
      <c r="G153" s="166">
        <v>0</v>
      </c>
      <c r="H153" s="959">
        <v>0</v>
      </c>
      <c r="I153" s="176">
        <v>0</v>
      </c>
    </row>
    <row r="154" spans="1:9" ht="27" hidden="1" customHeight="1">
      <c r="A154" s="958"/>
      <c r="B154" s="1771" t="s">
        <v>184</v>
      </c>
      <c r="C154" s="1772"/>
      <c r="D154" s="1772"/>
      <c r="E154" s="1772"/>
      <c r="F154" s="166">
        <v>0</v>
      </c>
      <c r="G154" s="166">
        <v>0</v>
      </c>
      <c r="H154" s="959">
        <v>0</v>
      </c>
      <c r="I154" s="176">
        <v>0</v>
      </c>
    </row>
    <row r="155" spans="1:9" ht="27" hidden="1" customHeight="1">
      <c r="A155" s="958"/>
      <c r="B155" s="1771" t="s">
        <v>298</v>
      </c>
      <c r="C155" s="1772"/>
      <c r="D155" s="1772"/>
      <c r="E155" s="1772"/>
      <c r="F155" s="166">
        <v>0</v>
      </c>
      <c r="G155" s="166">
        <v>0</v>
      </c>
      <c r="H155" s="959">
        <v>0</v>
      </c>
      <c r="I155" s="176">
        <v>0</v>
      </c>
    </row>
    <row r="156" spans="1:9" ht="31.5" hidden="1" customHeight="1">
      <c r="A156" s="958"/>
      <c r="B156" s="1771" t="s">
        <v>186</v>
      </c>
      <c r="C156" s="1772"/>
      <c r="D156" s="1772"/>
      <c r="E156" s="1772"/>
      <c r="F156" s="166">
        <v>0</v>
      </c>
      <c r="G156" s="166">
        <v>0</v>
      </c>
      <c r="H156" s="969">
        <v>0</v>
      </c>
      <c r="I156" s="176">
        <v>0</v>
      </c>
    </row>
    <row r="157" spans="1:9" ht="17.25" hidden="1" customHeight="1">
      <c r="A157" s="958"/>
      <c r="B157" s="201"/>
      <c r="C157" s="1772" t="s">
        <v>187</v>
      </c>
      <c r="D157" s="1772"/>
      <c r="E157" s="1772"/>
      <c r="F157" s="166">
        <v>0</v>
      </c>
      <c r="G157" s="166">
        <v>0</v>
      </c>
      <c r="H157" s="959">
        <v>0</v>
      </c>
      <c r="I157" s="176">
        <v>0</v>
      </c>
    </row>
    <row r="158" spans="1:9" ht="18" hidden="1" customHeight="1">
      <c r="A158" s="958"/>
      <c r="B158" s="201"/>
      <c r="C158" s="1782" t="s">
        <v>188</v>
      </c>
      <c r="D158" s="1782" t="s">
        <v>132</v>
      </c>
      <c r="E158" s="1780"/>
      <c r="F158" s="166">
        <v>0</v>
      </c>
      <c r="G158" s="166">
        <v>0</v>
      </c>
      <c r="H158" s="959">
        <v>0</v>
      </c>
      <c r="I158" s="176">
        <v>0</v>
      </c>
    </row>
    <row r="159" spans="1:9" ht="27" hidden="1" customHeight="1">
      <c r="A159" s="958"/>
      <c r="B159" s="1771" t="s">
        <v>736</v>
      </c>
      <c r="C159" s="1772"/>
      <c r="D159" s="1772"/>
      <c r="E159" s="1772"/>
      <c r="F159" s="166">
        <v>0</v>
      </c>
      <c r="G159" s="166">
        <v>4.1000000000000002E-2</v>
      </c>
      <c r="H159" s="959">
        <v>0</v>
      </c>
      <c r="I159" s="176">
        <v>4.1000000000000002E-2</v>
      </c>
    </row>
    <row r="160" spans="1:9" ht="27" hidden="1" customHeight="1">
      <c r="A160" s="958"/>
      <c r="B160" s="201"/>
      <c r="C160" s="1772" t="s">
        <v>737</v>
      </c>
      <c r="D160" s="1772"/>
      <c r="E160" s="1772"/>
      <c r="F160" s="166">
        <v>0</v>
      </c>
      <c r="G160" s="166">
        <v>4.1000000000000002E-2</v>
      </c>
      <c r="H160" s="959">
        <v>0</v>
      </c>
      <c r="I160" s="176">
        <v>4.1000000000000002E-2</v>
      </c>
    </row>
    <row r="161" spans="1:38" ht="26.25" hidden="1" customHeight="1">
      <c r="A161" s="958"/>
      <c r="B161" s="201"/>
      <c r="C161" s="1782" t="s">
        <v>299</v>
      </c>
      <c r="D161" s="1782" t="s">
        <v>132</v>
      </c>
      <c r="E161" s="1780"/>
      <c r="F161" s="166">
        <v>0</v>
      </c>
      <c r="G161" s="166">
        <v>0</v>
      </c>
      <c r="H161" s="959">
        <v>0</v>
      </c>
      <c r="I161" s="176">
        <v>0</v>
      </c>
    </row>
    <row r="162" spans="1:38" ht="12.75" hidden="1" customHeight="1">
      <c r="A162" s="958"/>
      <c r="B162" s="1771" t="s">
        <v>189</v>
      </c>
      <c r="C162" s="1772"/>
      <c r="D162" s="1772"/>
      <c r="E162" s="1772"/>
      <c r="F162" s="166">
        <v>0</v>
      </c>
      <c r="G162" s="166">
        <v>0</v>
      </c>
      <c r="H162" s="959">
        <v>0</v>
      </c>
      <c r="I162" s="176">
        <v>0</v>
      </c>
    </row>
    <row r="163" spans="1:38" ht="27" customHeight="1">
      <c r="A163" s="958"/>
      <c r="B163" s="1771" t="s">
        <v>562</v>
      </c>
      <c r="C163" s="1772"/>
      <c r="D163" s="1772"/>
      <c r="E163" s="1772"/>
      <c r="F163" s="166">
        <v>56.826000000000001</v>
      </c>
      <c r="G163" s="166">
        <v>6.9359999999999999</v>
      </c>
      <c r="H163" s="959">
        <v>12.768000000000001</v>
      </c>
      <c r="I163" s="176">
        <v>76.53</v>
      </c>
    </row>
    <row r="164" spans="1:38" ht="27" customHeight="1">
      <c r="A164" s="958"/>
      <c r="B164" s="201"/>
      <c r="C164" s="1772" t="s">
        <v>563</v>
      </c>
      <c r="D164" s="1772"/>
      <c r="E164" s="1772"/>
      <c r="F164" s="166">
        <v>80.569999999999993</v>
      </c>
      <c r="G164" s="166">
        <v>121.907</v>
      </c>
      <c r="H164" s="959">
        <v>22.58</v>
      </c>
      <c r="I164" s="176">
        <v>225.05699999999999</v>
      </c>
    </row>
    <row r="165" spans="1:38" ht="27" customHeight="1">
      <c r="A165" s="958"/>
      <c r="B165" s="200"/>
      <c r="C165" s="1782" t="s">
        <v>564</v>
      </c>
      <c r="D165" s="1782" t="s">
        <v>132</v>
      </c>
      <c r="E165" s="1780"/>
      <c r="F165" s="166">
        <v>-23.744</v>
      </c>
      <c r="G165" s="166">
        <v>-114.971</v>
      </c>
      <c r="H165" s="959">
        <v>-9.8119999999999994</v>
      </c>
      <c r="I165" s="176">
        <v>-148.52699999999999</v>
      </c>
    </row>
    <row r="166" spans="1:38" s="164" customFormat="1">
      <c r="A166" s="961">
        <v>10</v>
      </c>
      <c r="B166" s="1775" t="s">
        <v>565</v>
      </c>
      <c r="C166" s="1784"/>
      <c r="D166" s="1784"/>
      <c r="E166" s="1784"/>
      <c r="F166" s="175">
        <v>116543.54300000001</v>
      </c>
      <c r="G166" s="175">
        <v>51069.800999999999</v>
      </c>
      <c r="H166" s="962">
        <v>3867.1869999999999</v>
      </c>
      <c r="I166" s="176">
        <v>171480.53099999999</v>
      </c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</row>
    <row r="167" spans="1:38" s="970" customFormat="1">
      <c r="A167" s="971"/>
      <c r="B167" s="1780" t="s">
        <v>566</v>
      </c>
      <c r="C167" s="1781"/>
      <c r="D167" s="1781"/>
      <c r="E167" s="1781"/>
      <c r="F167" s="173">
        <v>69070.254000000001</v>
      </c>
      <c r="G167" s="173">
        <v>29942.743999999999</v>
      </c>
      <c r="H167" s="964">
        <v>1909.277</v>
      </c>
      <c r="I167" s="176">
        <v>100922.27499999999</v>
      </c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1:38">
      <c r="A168" s="971"/>
      <c r="B168" s="972"/>
      <c r="C168" s="1780" t="s">
        <v>567</v>
      </c>
      <c r="D168" s="1785"/>
      <c r="E168" s="1785"/>
      <c r="F168" s="165">
        <v>72566.001000000004</v>
      </c>
      <c r="G168" s="165">
        <v>30549.398000000001</v>
      </c>
      <c r="H168" s="973">
        <v>1967.7719999999999</v>
      </c>
      <c r="I168" s="170">
        <v>105083.171</v>
      </c>
    </row>
    <row r="169" spans="1:38" ht="27" customHeight="1">
      <c r="A169" s="958"/>
      <c r="B169" s="201"/>
      <c r="C169" s="1782" t="s">
        <v>568</v>
      </c>
      <c r="D169" s="1782"/>
      <c r="E169" s="1780"/>
      <c r="F169" s="166">
        <v>-189.20099999999999</v>
      </c>
      <c r="G169" s="166">
        <v>-123.248</v>
      </c>
      <c r="H169" s="959">
        <v>-9.4499999999999993</v>
      </c>
      <c r="I169" s="176">
        <v>-321.899</v>
      </c>
    </row>
    <row r="170" spans="1:38" ht="27" customHeight="1">
      <c r="A170" s="958"/>
      <c r="B170" s="201"/>
      <c r="C170" s="1782" t="s">
        <v>569</v>
      </c>
      <c r="D170" s="1782" t="s">
        <v>132</v>
      </c>
      <c r="E170" s="1780"/>
      <c r="F170" s="166">
        <v>-3306.5459999999998</v>
      </c>
      <c r="G170" s="166">
        <v>-483.40600000000001</v>
      </c>
      <c r="H170" s="959">
        <v>-49.045000000000002</v>
      </c>
      <c r="I170" s="176">
        <v>-3838.9969999999998</v>
      </c>
    </row>
    <row r="171" spans="1:38">
      <c r="A171" s="958"/>
      <c r="B171" s="1780" t="s">
        <v>570</v>
      </c>
      <c r="C171" s="1781"/>
      <c r="D171" s="1781"/>
      <c r="E171" s="1781"/>
      <c r="F171" s="166">
        <v>80.671999999999997</v>
      </c>
      <c r="G171" s="166">
        <v>12.991</v>
      </c>
      <c r="H171" s="959">
        <v>0</v>
      </c>
      <c r="I171" s="176">
        <v>93.662999999999997</v>
      </c>
    </row>
    <row r="172" spans="1:38">
      <c r="A172" s="958"/>
      <c r="B172" s="201"/>
      <c r="C172" s="1782" t="s">
        <v>571</v>
      </c>
      <c r="D172" s="1782"/>
      <c r="E172" s="1780"/>
      <c r="F172" s="166">
        <v>81.337000000000003</v>
      </c>
      <c r="G172" s="166">
        <v>13.108000000000001</v>
      </c>
      <c r="H172" s="959">
        <v>0</v>
      </c>
      <c r="I172" s="176">
        <v>94.444999999999993</v>
      </c>
    </row>
    <row r="173" spans="1:38" ht="27" hidden="1" customHeight="1">
      <c r="A173" s="958"/>
      <c r="B173" s="201"/>
      <c r="C173" s="1782" t="s">
        <v>572</v>
      </c>
      <c r="D173" s="1782"/>
      <c r="E173" s="1780"/>
      <c r="F173" s="166">
        <v>-2.1000000000000001E-2</v>
      </c>
      <c r="G173" s="166">
        <v>-0.11700000000000001</v>
      </c>
      <c r="H173" s="959">
        <v>0</v>
      </c>
      <c r="I173" s="176">
        <v>-0.13800000000000001</v>
      </c>
    </row>
    <row r="174" spans="1:38" ht="27" hidden="1" customHeight="1">
      <c r="A174" s="958"/>
      <c r="B174" s="201"/>
      <c r="C174" s="1782" t="s">
        <v>573</v>
      </c>
      <c r="D174" s="1782" t="s">
        <v>132</v>
      </c>
      <c r="E174" s="1780"/>
      <c r="F174" s="166">
        <v>-0.64400000000000002</v>
      </c>
      <c r="G174" s="166">
        <v>0</v>
      </c>
      <c r="H174" s="959">
        <v>0</v>
      </c>
      <c r="I174" s="176">
        <v>-0.64400000000000002</v>
      </c>
    </row>
    <row r="175" spans="1:38" ht="27" customHeight="1">
      <c r="A175" s="958"/>
      <c r="B175" s="1780" t="s">
        <v>738</v>
      </c>
      <c r="C175" s="1781"/>
      <c r="D175" s="1781"/>
      <c r="E175" s="1781"/>
      <c r="F175" s="166">
        <v>40.250999999999998</v>
      </c>
      <c r="G175" s="166">
        <v>36.081000000000003</v>
      </c>
      <c r="H175" s="959">
        <v>1.915</v>
      </c>
      <c r="I175" s="176">
        <v>78.247</v>
      </c>
    </row>
    <row r="176" spans="1:38" ht="27" customHeight="1">
      <c r="A176" s="958"/>
      <c r="B176" s="201"/>
      <c r="C176" s="1782" t="s">
        <v>739</v>
      </c>
      <c r="D176" s="1782"/>
      <c r="E176" s="1780"/>
      <c r="F176" s="166">
        <v>41.476999999999997</v>
      </c>
      <c r="G176" s="166">
        <v>37.566000000000003</v>
      </c>
      <c r="H176" s="959">
        <v>1.9530000000000001</v>
      </c>
      <c r="I176" s="176">
        <v>80.995999999999995</v>
      </c>
    </row>
    <row r="177" spans="1:9" ht="27" hidden="1" customHeight="1">
      <c r="A177" s="958"/>
      <c r="B177" s="201"/>
      <c r="C177" s="1782" t="s">
        <v>740</v>
      </c>
      <c r="D177" s="1782"/>
      <c r="E177" s="1780"/>
      <c r="F177" s="166">
        <v>-0.128</v>
      </c>
      <c r="G177" s="166">
        <v>-0.13200000000000001</v>
      </c>
      <c r="H177" s="959">
        <v>-2.8000000000000001E-2</v>
      </c>
      <c r="I177" s="176">
        <v>-0.28799999999999998</v>
      </c>
    </row>
    <row r="178" spans="1:9" ht="27" customHeight="1">
      <c r="A178" s="958"/>
      <c r="B178" s="201"/>
      <c r="C178" s="1782" t="s">
        <v>741</v>
      </c>
      <c r="D178" s="1782" t="s">
        <v>132</v>
      </c>
      <c r="E178" s="1780"/>
      <c r="F178" s="166">
        <v>-1.0980000000000001</v>
      </c>
      <c r="G178" s="166">
        <v>-1.353</v>
      </c>
      <c r="H178" s="959">
        <v>-0.01</v>
      </c>
      <c r="I178" s="176">
        <v>-2.4609999999999999</v>
      </c>
    </row>
    <row r="179" spans="1:9">
      <c r="A179" s="958"/>
      <c r="B179" s="1771" t="s">
        <v>578</v>
      </c>
      <c r="C179" s="1772"/>
      <c r="D179" s="1772"/>
      <c r="E179" s="1772"/>
      <c r="F179" s="166">
        <v>45712.303999999996</v>
      </c>
      <c r="G179" s="166">
        <v>18680.073</v>
      </c>
      <c r="H179" s="959">
        <v>1471.5630000000001</v>
      </c>
      <c r="I179" s="176">
        <v>65863.94</v>
      </c>
    </row>
    <row r="180" spans="1:9">
      <c r="A180" s="958"/>
      <c r="B180" s="201"/>
      <c r="C180" s="1782" t="s">
        <v>420</v>
      </c>
      <c r="D180" s="1782"/>
      <c r="E180" s="1780"/>
      <c r="F180" s="166">
        <v>46442.319000000003</v>
      </c>
      <c r="G180" s="166">
        <v>19083.975999999999</v>
      </c>
      <c r="H180" s="959">
        <v>1511.367</v>
      </c>
      <c r="I180" s="176">
        <v>67037.661999999997</v>
      </c>
    </row>
    <row r="181" spans="1:9" ht="27" customHeight="1">
      <c r="A181" s="958"/>
      <c r="B181" s="201"/>
      <c r="C181" s="1782" t="s">
        <v>579</v>
      </c>
      <c r="D181" s="1782"/>
      <c r="E181" s="1780"/>
      <c r="F181" s="166">
        <v>-257.77499999999998</v>
      </c>
      <c r="G181" s="166">
        <v>-155.84399999999999</v>
      </c>
      <c r="H181" s="959">
        <v>-11.224</v>
      </c>
      <c r="I181" s="176">
        <v>-424.84300000000002</v>
      </c>
    </row>
    <row r="182" spans="1:9" ht="27" customHeight="1">
      <c r="A182" s="958"/>
      <c r="B182" s="201"/>
      <c r="C182" s="1782" t="s">
        <v>580</v>
      </c>
      <c r="D182" s="1782" t="s">
        <v>132</v>
      </c>
      <c r="E182" s="1780"/>
      <c r="F182" s="166">
        <v>-472.24</v>
      </c>
      <c r="G182" s="166">
        <v>-248.059</v>
      </c>
      <c r="H182" s="959">
        <v>-28.58</v>
      </c>
      <c r="I182" s="176">
        <v>-748.87900000000002</v>
      </c>
    </row>
    <row r="183" spans="1:9" ht="27" customHeight="1">
      <c r="A183" s="974"/>
      <c r="B183" s="1771" t="s">
        <v>720</v>
      </c>
      <c r="C183" s="1772"/>
      <c r="D183" s="1772"/>
      <c r="E183" s="1772"/>
      <c r="F183" s="166">
        <v>0.95099999999999996</v>
      </c>
      <c r="G183" s="166">
        <v>18.561</v>
      </c>
      <c r="H183" s="959">
        <v>0.45</v>
      </c>
      <c r="I183" s="176">
        <v>19.962</v>
      </c>
    </row>
    <row r="184" spans="1:9" ht="27" customHeight="1">
      <c r="A184" s="958"/>
      <c r="B184" s="201"/>
      <c r="C184" s="1782" t="s">
        <v>721</v>
      </c>
      <c r="D184" s="1782"/>
      <c r="E184" s="1780"/>
      <c r="F184" s="166">
        <v>1.079</v>
      </c>
      <c r="G184" s="166">
        <v>18.847000000000001</v>
      </c>
      <c r="H184" s="959">
        <v>1.123</v>
      </c>
      <c r="I184" s="176">
        <v>21.048999999999999</v>
      </c>
    </row>
    <row r="185" spans="1:9" ht="27" hidden="1" customHeight="1">
      <c r="A185" s="958"/>
      <c r="B185" s="201"/>
      <c r="C185" s="1782" t="s">
        <v>722</v>
      </c>
      <c r="D185" s="1782"/>
      <c r="E185" s="1780"/>
      <c r="F185" s="166">
        <v>-0.128</v>
      </c>
      <c r="G185" s="166">
        <v>-0.28599999999999998</v>
      </c>
      <c r="H185" s="959">
        <v>-0.67300000000000004</v>
      </c>
      <c r="I185" s="176">
        <v>-1.087</v>
      </c>
    </row>
    <row r="186" spans="1:9" ht="27" customHeight="1">
      <c r="A186" s="958"/>
      <c r="B186" s="1780" t="s">
        <v>582</v>
      </c>
      <c r="C186" s="1781"/>
      <c r="D186" s="1781"/>
      <c r="E186" s="1781"/>
      <c r="F186" s="166">
        <v>6.3949999999999996</v>
      </c>
      <c r="G186" s="166">
        <v>124.60899999999999</v>
      </c>
      <c r="H186" s="959">
        <v>0</v>
      </c>
      <c r="I186" s="176">
        <v>131.00399999999999</v>
      </c>
    </row>
    <row r="187" spans="1:9" ht="27" customHeight="1">
      <c r="A187" s="958"/>
      <c r="B187" s="201"/>
      <c r="C187" s="1782" t="s">
        <v>583</v>
      </c>
      <c r="D187" s="1782"/>
      <c r="E187" s="1780"/>
      <c r="F187" s="166">
        <v>6.4969999999999999</v>
      </c>
      <c r="G187" s="166">
        <v>128.685</v>
      </c>
      <c r="H187" s="959">
        <v>0</v>
      </c>
      <c r="I187" s="176">
        <v>135.18199999999999</v>
      </c>
    </row>
    <row r="188" spans="1:9" ht="27" customHeight="1">
      <c r="A188" s="958"/>
      <c r="B188" s="201"/>
      <c r="C188" s="1782" t="s">
        <v>190</v>
      </c>
      <c r="D188" s="1782"/>
      <c r="E188" s="1780"/>
      <c r="F188" s="166">
        <v>-4.5999999999999999E-2</v>
      </c>
      <c r="G188" s="166">
        <v>-4.0759999999999996</v>
      </c>
      <c r="H188" s="959">
        <v>0</v>
      </c>
      <c r="I188" s="176">
        <v>-4.1219999999999999</v>
      </c>
    </row>
    <row r="189" spans="1:9" ht="40.5" hidden="1" customHeight="1">
      <c r="A189" s="958"/>
      <c r="B189" s="201"/>
      <c r="C189" s="1782" t="s">
        <v>282</v>
      </c>
      <c r="D189" s="1782" t="s">
        <v>132</v>
      </c>
      <c r="E189" s="1780"/>
      <c r="F189" s="166">
        <v>-5.6000000000000001E-2</v>
      </c>
      <c r="G189" s="166">
        <v>0</v>
      </c>
      <c r="H189" s="959">
        <v>0</v>
      </c>
      <c r="I189" s="176">
        <v>-5.6000000000000001E-2</v>
      </c>
    </row>
    <row r="190" spans="1:9" ht="27" hidden="1" customHeight="1">
      <c r="A190" s="958"/>
      <c r="B190" s="1780" t="s">
        <v>191</v>
      </c>
      <c r="C190" s="1781"/>
      <c r="D190" s="1781"/>
      <c r="E190" s="1781"/>
      <c r="F190" s="166">
        <v>0</v>
      </c>
      <c r="G190" s="166">
        <v>0</v>
      </c>
      <c r="H190" s="959">
        <v>0</v>
      </c>
      <c r="I190" s="176">
        <v>0</v>
      </c>
    </row>
    <row r="191" spans="1:9" ht="27" hidden="1" customHeight="1">
      <c r="A191" s="958"/>
      <c r="B191" s="201"/>
      <c r="C191" s="1782" t="s">
        <v>192</v>
      </c>
      <c r="D191" s="1782"/>
      <c r="E191" s="1780"/>
      <c r="F191" s="166">
        <v>0</v>
      </c>
      <c r="G191" s="166">
        <v>0</v>
      </c>
      <c r="H191" s="959">
        <v>0</v>
      </c>
      <c r="I191" s="176">
        <v>0</v>
      </c>
    </row>
    <row r="192" spans="1:9" ht="27" hidden="1" customHeight="1">
      <c r="A192" s="958"/>
      <c r="B192" s="201"/>
      <c r="C192" s="1782" t="s">
        <v>193</v>
      </c>
      <c r="D192" s="1782"/>
      <c r="E192" s="1780"/>
      <c r="F192" s="166">
        <v>0</v>
      </c>
      <c r="G192" s="166">
        <v>0</v>
      </c>
      <c r="H192" s="959">
        <v>0</v>
      </c>
      <c r="I192" s="176">
        <v>0</v>
      </c>
    </row>
    <row r="193" spans="1:9" ht="27" hidden="1" customHeight="1">
      <c r="A193" s="958"/>
      <c r="B193" s="201"/>
      <c r="C193" s="1782" t="s">
        <v>194</v>
      </c>
      <c r="D193" s="1782" t="s">
        <v>132</v>
      </c>
      <c r="E193" s="1780"/>
      <c r="F193" s="166">
        <v>0</v>
      </c>
      <c r="G193" s="166">
        <v>0</v>
      </c>
      <c r="H193" s="959">
        <v>0</v>
      </c>
      <c r="I193" s="176">
        <v>0</v>
      </c>
    </row>
    <row r="194" spans="1:9" ht="27" customHeight="1">
      <c r="A194" s="958"/>
      <c r="B194" s="1771" t="s">
        <v>283</v>
      </c>
      <c r="C194" s="1772"/>
      <c r="D194" s="1772"/>
      <c r="E194" s="1772"/>
      <c r="F194" s="166">
        <v>0</v>
      </c>
      <c r="G194" s="166">
        <v>0</v>
      </c>
      <c r="H194" s="959">
        <v>308.15899999999999</v>
      </c>
      <c r="I194" s="176">
        <v>308.15899999999999</v>
      </c>
    </row>
    <row r="195" spans="1:9" ht="27" customHeight="1">
      <c r="A195" s="958"/>
      <c r="B195" s="201"/>
      <c r="C195" s="1783" t="s">
        <v>195</v>
      </c>
      <c r="D195" s="1783"/>
      <c r="E195" s="1771"/>
      <c r="F195" s="166">
        <v>0</v>
      </c>
      <c r="G195" s="166">
        <v>0</v>
      </c>
      <c r="H195" s="959">
        <v>308.46699999999998</v>
      </c>
      <c r="I195" s="176">
        <v>308.46699999999998</v>
      </c>
    </row>
    <row r="196" spans="1:9" ht="27" hidden="1" customHeight="1">
      <c r="A196" s="958"/>
      <c r="B196" s="201"/>
      <c r="C196" s="1782" t="s">
        <v>196</v>
      </c>
      <c r="D196" s="1782" t="s">
        <v>132</v>
      </c>
      <c r="E196" s="1780"/>
      <c r="F196" s="166">
        <v>0</v>
      </c>
      <c r="G196" s="166">
        <v>0</v>
      </c>
      <c r="H196" s="959">
        <v>-0.308</v>
      </c>
      <c r="I196" s="176">
        <v>-0.308</v>
      </c>
    </row>
    <row r="197" spans="1:9" ht="27" hidden="1" customHeight="1">
      <c r="A197" s="958"/>
      <c r="B197" s="1771" t="s">
        <v>197</v>
      </c>
      <c r="C197" s="1772"/>
      <c r="D197" s="1772"/>
      <c r="E197" s="1772"/>
      <c r="F197" s="166">
        <v>0</v>
      </c>
      <c r="G197" s="166">
        <v>0</v>
      </c>
      <c r="H197" s="959">
        <v>0</v>
      </c>
      <c r="I197" s="176">
        <v>0</v>
      </c>
    </row>
    <row r="198" spans="1:9" ht="27" hidden="1" customHeight="1">
      <c r="A198" s="958"/>
      <c r="B198" s="201"/>
      <c r="C198" s="1783" t="s">
        <v>198</v>
      </c>
      <c r="D198" s="1783"/>
      <c r="E198" s="1771"/>
      <c r="F198" s="166">
        <v>0</v>
      </c>
      <c r="G198" s="166">
        <v>0</v>
      </c>
      <c r="H198" s="959">
        <v>0</v>
      </c>
      <c r="I198" s="176">
        <v>0</v>
      </c>
    </row>
    <row r="199" spans="1:9" ht="27" hidden="1" customHeight="1">
      <c r="A199" s="958"/>
      <c r="B199" s="201"/>
      <c r="C199" s="1782" t="s">
        <v>199</v>
      </c>
      <c r="D199" s="1782" t="s">
        <v>132</v>
      </c>
      <c r="E199" s="1780"/>
      <c r="F199" s="166">
        <v>0</v>
      </c>
      <c r="G199" s="166">
        <v>0</v>
      </c>
      <c r="H199" s="959">
        <v>0</v>
      </c>
      <c r="I199" s="176">
        <v>0</v>
      </c>
    </row>
    <row r="200" spans="1:9" ht="27" hidden="1" customHeight="1">
      <c r="A200" s="958"/>
      <c r="B200" s="1771" t="s">
        <v>300</v>
      </c>
      <c r="C200" s="1772"/>
      <c r="D200" s="1772"/>
      <c r="E200" s="1772"/>
      <c r="F200" s="166">
        <v>0</v>
      </c>
      <c r="G200" s="166">
        <v>0</v>
      </c>
      <c r="H200" s="959">
        <v>0</v>
      </c>
      <c r="I200" s="176">
        <v>0</v>
      </c>
    </row>
    <row r="201" spans="1:9" ht="27" hidden="1" customHeight="1">
      <c r="A201" s="958"/>
      <c r="B201" s="201"/>
      <c r="C201" s="1783" t="s">
        <v>301</v>
      </c>
      <c r="D201" s="1783"/>
      <c r="E201" s="1771"/>
      <c r="F201" s="166">
        <v>0</v>
      </c>
      <c r="G201" s="166">
        <v>0</v>
      </c>
      <c r="H201" s="959">
        <v>0</v>
      </c>
      <c r="I201" s="176">
        <v>0</v>
      </c>
    </row>
    <row r="202" spans="1:9" ht="27" hidden="1" customHeight="1">
      <c r="A202" s="958"/>
      <c r="B202" s="201"/>
      <c r="C202" s="1782" t="s">
        <v>302</v>
      </c>
      <c r="D202" s="1782" t="s">
        <v>132</v>
      </c>
      <c r="E202" s="1780"/>
      <c r="F202" s="166">
        <v>0</v>
      </c>
      <c r="G202" s="166">
        <v>0</v>
      </c>
      <c r="H202" s="959">
        <v>0</v>
      </c>
      <c r="I202" s="176">
        <v>0</v>
      </c>
    </row>
    <row r="203" spans="1:9" ht="27" hidden="1" customHeight="1">
      <c r="A203" s="958"/>
      <c r="B203" s="1771" t="s">
        <v>203</v>
      </c>
      <c r="C203" s="1772"/>
      <c r="D203" s="1772"/>
      <c r="E203" s="1772"/>
      <c r="F203" s="166">
        <v>0</v>
      </c>
      <c r="G203" s="166">
        <v>0</v>
      </c>
      <c r="H203" s="959">
        <v>0</v>
      </c>
      <c r="I203" s="176">
        <v>0</v>
      </c>
    </row>
    <row r="204" spans="1:9" ht="27" hidden="1" customHeight="1">
      <c r="A204" s="958"/>
      <c r="B204" s="201"/>
      <c r="C204" s="1783" t="s">
        <v>204</v>
      </c>
      <c r="D204" s="1783"/>
      <c r="E204" s="1771"/>
      <c r="F204" s="166">
        <v>0</v>
      </c>
      <c r="G204" s="166">
        <v>0</v>
      </c>
      <c r="H204" s="959">
        <v>0</v>
      </c>
      <c r="I204" s="176">
        <v>0</v>
      </c>
    </row>
    <row r="205" spans="1:9" ht="27" hidden="1" customHeight="1">
      <c r="A205" s="958"/>
      <c r="B205" s="201"/>
      <c r="C205" s="1782" t="s">
        <v>205</v>
      </c>
      <c r="D205" s="1782" t="s">
        <v>132</v>
      </c>
      <c r="E205" s="1780"/>
      <c r="F205" s="166">
        <v>0</v>
      </c>
      <c r="G205" s="166">
        <v>0</v>
      </c>
      <c r="H205" s="959">
        <v>0</v>
      </c>
      <c r="I205" s="176">
        <v>0</v>
      </c>
    </row>
    <row r="206" spans="1:9" ht="27" customHeight="1">
      <c r="A206" s="958"/>
      <c r="B206" s="1771" t="s">
        <v>742</v>
      </c>
      <c r="C206" s="1772"/>
      <c r="D206" s="1772"/>
      <c r="E206" s="1772"/>
      <c r="F206" s="166">
        <v>0</v>
      </c>
      <c r="G206" s="166">
        <v>126.34399999999999</v>
      </c>
      <c r="H206" s="959">
        <v>0</v>
      </c>
      <c r="I206" s="176">
        <v>126.34399999999999</v>
      </c>
    </row>
    <row r="207" spans="1:9" ht="27" customHeight="1">
      <c r="A207" s="958"/>
      <c r="B207" s="201"/>
      <c r="C207" s="1771" t="s">
        <v>743</v>
      </c>
      <c r="D207" s="1772"/>
      <c r="E207" s="1772"/>
      <c r="F207" s="166">
        <v>0</v>
      </c>
      <c r="G207" s="166">
        <v>127.953</v>
      </c>
      <c r="H207" s="959">
        <v>0</v>
      </c>
      <c r="I207" s="176">
        <v>127.953</v>
      </c>
    </row>
    <row r="208" spans="1:9" ht="27" hidden="1" customHeight="1">
      <c r="A208" s="958"/>
      <c r="B208" s="201"/>
      <c r="C208" s="1782" t="s">
        <v>744</v>
      </c>
      <c r="D208" s="1782"/>
      <c r="E208" s="1780"/>
      <c r="F208" s="166">
        <v>0</v>
      </c>
      <c r="G208" s="166">
        <v>-0.374</v>
      </c>
      <c r="H208" s="959">
        <v>0</v>
      </c>
      <c r="I208" s="176">
        <v>-0.374</v>
      </c>
    </row>
    <row r="209" spans="1:9" ht="27" customHeight="1">
      <c r="A209" s="958"/>
      <c r="B209" s="201"/>
      <c r="C209" s="1782" t="s">
        <v>745</v>
      </c>
      <c r="D209" s="1782" t="s">
        <v>132</v>
      </c>
      <c r="E209" s="1780"/>
      <c r="F209" s="166">
        <v>0</v>
      </c>
      <c r="G209" s="166">
        <v>-1.2350000000000001</v>
      </c>
      <c r="H209" s="959">
        <v>0</v>
      </c>
      <c r="I209" s="176">
        <v>-1.2350000000000001</v>
      </c>
    </row>
    <row r="210" spans="1:9" ht="27" hidden="1" customHeight="1">
      <c r="A210" s="958"/>
      <c r="B210" s="1771" t="s">
        <v>303</v>
      </c>
      <c r="C210" s="1772"/>
      <c r="D210" s="1772"/>
      <c r="E210" s="1772"/>
      <c r="F210" s="166">
        <v>0</v>
      </c>
      <c r="G210" s="166">
        <v>0</v>
      </c>
      <c r="H210" s="959">
        <v>0</v>
      </c>
      <c r="I210" s="176">
        <v>0</v>
      </c>
    </row>
    <row r="211" spans="1:9" ht="27" hidden="1" customHeight="1">
      <c r="A211" s="958"/>
      <c r="B211" s="201"/>
      <c r="C211" s="1771" t="s">
        <v>304</v>
      </c>
      <c r="D211" s="1772"/>
      <c r="E211" s="1772"/>
      <c r="F211" s="166">
        <v>0</v>
      </c>
      <c r="G211" s="166">
        <v>0</v>
      </c>
      <c r="H211" s="959">
        <v>0</v>
      </c>
      <c r="I211" s="176">
        <v>0</v>
      </c>
    </row>
    <row r="212" spans="1:9" ht="27" hidden="1" customHeight="1">
      <c r="A212" s="958"/>
      <c r="B212" s="201"/>
      <c r="C212" s="1782" t="s">
        <v>305</v>
      </c>
      <c r="D212" s="1782"/>
      <c r="E212" s="1780"/>
      <c r="F212" s="166">
        <v>0</v>
      </c>
      <c r="G212" s="166">
        <v>0</v>
      </c>
      <c r="H212" s="959">
        <v>0</v>
      </c>
      <c r="I212" s="176">
        <v>0</v>
      </c>
    </row>
    <row r="213" spans="1:9" ht="27" hidden="1" customHeight="1">
      <c r="A213" s="958"/>
      <c r="B213" s="201"/>
      <c r="C213" s="1782" t="s">
        <v>306</v>
      </c>
      <c r="D213" s="1782" t="s">
        <v>132</v>
      </c>
      <c r="E213" s="1780"/>
      <c r="F213" s="166">
        <v>0</v>
      </c>
      <c r="G213" s="166">
        <v>0</v>
      </c>
      <c r="H213" s="959">
        <v>0</v>
      </c>
      <c r="I213" s="176">
        <v>0</v>
      </c>
    </row>
    <row r="214" spans="1:9" ht="27" hidden="1" customHeight="1">
      <c r="A214" s="958"/>
      <c r="B214" s="1771" t="s">
        <v>307</v>
      </c>
      <c r="C214" s="1772"/>
      <c r="D214" s="1772"/>
      <c r="E214" s="1772"/>
      <c r="F214" s="166">
        <v>0</v>
      </c>
      <c r="G214" s="166">
        <v>0</v>
      </c>
      <c r="H214" s="959">
        <v>0</v>
      </c>
      <c r="I214" s="176">
        <v>0</v>
      </c>
    </row>
    <row r="215" spans="1:9" ht="27" hidden="1" customHeight="1">
      <c r="A215" s="958"/>
      <c r="B215" s="201"/>
      <c r="C215" s="1771" t="s">
        <v>308</v>
      </c>
      <c r="D215" s="1772"/>
      <c r="E215" s="1772"/>
      <c r="F215" s="166">
        <v>0</v>
      </c>
      <c r="G215" s="166">
        <v>0</v>
      </c>
      <c r="H215" s="959">
        <v>0</v>
      </c>
      <c r="I215" s="176">
        <v>0</v>
      </c>
    </row>
    <row r="216" spans="1:9" ht="27" hidden="1" customHeight="1">
      <c r="A216" s="958"/>
      <c r="B216" s="201"/>
      <c r="C216" s="1782" t="s">
        <v>309</v>
      </c>
      <c r="D216" s="1782"/>
      <c r="E216" s="1780"/>
      <c r="F216" s="166">
        <v>0</v>
      </c>
      <c r="G216" s="166">
        <v>0</v>
      </c>
      <c r="H216" s="959">
        <v>0</v>
      </c>
      <c r="I216" s="176">
        <v>0</v>
      </c>
    </row>
    <row r="217" spans="1:9" ht="27" hidden="1" customHeight="1">
      <c r="A217" s="958"/>
      <c r="B217" s="201"/>
      <c r="C217" s="1782" t="s">
        <v>310</v>
      </c>
      <c r="D217" s="1782" t="s">
        <v>132</v>
      </c>
      <c r="E217" s="1780"/>
      <c r="F217" s="166">
        <v>0</v>
      </c>
      <c r="G217" s="166">
        <v>0</v>
      </c>
      <c r="H217" s="959">
        <v>0</v>
      </c>
      <c r="I217" s="176">
        <v>0</v>
      </c>
    </row>
    <row r="218" spans="1:9">
      <c r="A218" s="958"/>
      <c r="B218" s="1780" t="s">
        <v>746</v>
      </c>
      <c r="C218" s="1781"/>
      <c r="D218" s="1781"/>
      <c r="E218" s="1781"/>
      <c r="F218" s="166">
        <v>0.16700000000000001</v>
      </c>
      <c r="G218" s="166">
        <v>0</v>
      </c>
      <c r="H218" s="959">
        <v>0.82099999999999995</v>
      </c>
      <c r="I218" s="176">
        <v>0.98799999999999999</v>
      </c>
    </row>
    <row r="219" spans="1:9" ht="18.75" customHeight="1">
      <c r="A219" s="958"/>
      <c r="B219" s="201"/>
      <c r="C219" s="1782" t="s">
        <v>747</v>
      </c>
      <c r="D219" s="1782"/>
      <c r="E219" s="1780"/>
      <c r="F219" s="166">
        <v>0.17</v>
      </c>
      <c r="G219" s="166">
        <v>0</v>
      </c>
      <c r="H219" s="959">
        <v>0.83399999999999996</v>
      </c>
      <c r="I219" s="176">
        <v>1.004</v>
      </c>
    </row>
    <row r="220" spans="1:9" ht="13.5" hidden="1" customHeight="1">
      <c r="A220" s="958"/>
      <c r="B220" s="201"/>
      <c r="C220" s="1782" t="s">
        <v>748</v>
      </c>
      <c r="D220" s="1782"/>
      <c r="E220" s="1780"/>
      <c r="F220" s="166">
        <v>0</v>
      </c>
      <c r="G220" s="166">
        <v>0</v>
      </c>
      <c r="H220" s="959">
        <v>-4.0000000000000001E-3</v>
      </c>
      <c r="I220" s="176">
        <v>-4.0000000000000001E-3</v>
      </c>
    </row>
    <row r="221" spans="1:9" ht="27" hidden="1" customHeight="1">
      <c r="A221" s="958"/>
      <c r="B221" s="201"/>
      <c r="C221" s="1782" t="s">
        <v>749</v>
      </c>
      <c r="D221" s="1782" t="s">
        <v>132</v>
      </c>
      <c r="E221" s="1780"/>
      <c r="F221" s="166">
        <v>-3.0000000000000001E-3</v>
      </c>
      <c r="G221" s="166">
        <v>0</v>
      </c>
      <c r="H221" s="959">
        <v>-8.9999999999999993E-3</v>
      </c>
      <c r="I221" s="176">
        <v>-1.2E-2</v>
      </c>
    </row>
    <row r="222" spans="1:9" ht="17.25" hidden="1" customHeight="1">
      <c r="A222" s="958"/>
      <c r="B222" s="1771" t="s">
        <v>776</v>
      </c>
      <c r="C222" s="1772"/>
      <c r="D222" s="1772"/>
      <c r="E222" s="1772"/>
      <c r="F222" s="166">
        <v>0</v>
      </c>
      <c r="G222" s="166">
        <v>0</v>
      </c>
      <c r="H222" s="959">
        <v>0</v>
      </c>
      <c r="I222" s="176">
        <v>0</v>
      </c>
    </row>
    <row r="223" spans="1:9" ht="15" hidden="1" customHeight="1">
      <c r="A223" s="958"/>
      <c r="B223" s="201"/>
      <c r="C223" s="1771" t="s">
        <v>777</v>
      </c>
      <c r="D223" s="1772"/>
      <c r="E223" s="1772"/>
      <c r="F223" s="166">
        <v>0</v>
      </c>
      <c r="G223" s="166">
        <v>0</v>
      </c>
      <c r="H223" s="959">
        <v>0</v>
      </c>
      <c r="I223" s="176">
        <v>0</v>
      </c>
    </row>
    <row r="224" spans="1:9" ht="15" hidden="1" customHeight="1">
      <c r="A224" s="958"/>
      <c r="B224" s="201"/>
      <c r="C224" s="1782" t="s">
        <v>311</v>
      </c>
      <c r="D224" s="1782" t="s">
        <v>132</v>
      </c>
      <c r="E224" s="1780"/>
      <c r="F224" s="166">
        <v>0</v>
      </c>
      <c r="G224" s="166">
        <v>0</v>
      </c>
      <c r="H224" s="959">
        <v>0</v>
      </c>
      <c r="I224" s="176">
        <v>0</v>
      </c>
    </row>
    <row r="225" spans="1:38" ht="15.75" hidden="1" customHeight="1">
      <c r="A225" s="958"/>
      <c r="B225" s="1771" t="s">
        <v>189</v>
      </c>
      <c r="C225" s="1772"/>
      <c r="D225" s="1772"/>
      <c r="E225" s="1772"/>
      <c r="F225" s="166">
        <v>0</v>
      </c>
      <c r="G225" s="166">
        <v>0</v>
      </c>
      <c r="H225" s="959">
        <v>0</v>
      </c>
      <c r="I225" s="176">
        <v>0</v>
      </c>
    </row>
    <row r="226" spans="1:38" ht="27" customHeight="1">
      <c r="A226" s="958"/>
      <c r="B226" s="1771" t="s">
        <v>591</v>
      </c>
      <c r="C226" s="1772"/>
      <c r="D226" s="1772"/>
      <c r="E226" s="1772"/>
      <c r="F226" s="166">
        <v>1962.241</v>
      </c>
      <c r="G226" s="166">
        <v>2181.2890000000002</v>
      </c>
      <c r="H226" s="959">
        <v>175.00200000000001</v>
      </c>
      <c r="I226" s="176">
        <v>4318.5320000000002</v>
      </c>
    </row>
    <row r="227" spans="1:38" ht="27" customHeight="1">
      <c r="A227" s="958"/>
      <c r="B227" s="201"/>
      <c r="C227" s="1771" t="s">
        <v>592</v>
      </c>
      <c r="D227" s="1772"/>
      <c r="E227" s="1772"/>
      <c r="F227" s="166">
        <v>11274.294</v>
      </c>
      <c r="G227" s="166">
        <v>5884.1880000000001</v>
      </c>
      <c r="H227" s="959">
        <v>694.67399999999998</v>
      </c>
      <c r="I227" s="176">
        <v>17853.155999999999</v>
      </c>
    </row>
    <row r="228" spans="1:38" ht="27" customHeight="1">
      <c r="A228" s="958"/>
      <c r="B228" s="201"/>
      <c r="C228" s="1782" t="s">
        <v>593</v>
      </c>
      <c r="D228" s="1782" t="s">
        <v>132</v>
      </c>
      <c r="E228" s="1780"/>
      <c r="F228" s="166">
        <v>-9312.0529999999999</v>
      </c>
      <c r="G228" s="166">
        <v>-3702.8989999999999</v>
      </c>
      <c r="H228" s="959">
        <v>-519.67200000000003</v>
      </c>
      <c r="I228" s="176">
        <v>-13534.624</v>
      </c>
    </row>
    <row r="229" spans="1:38">
      <c r="A229" s="958"/>
      <c r="B229" s="1771" t="s">
        <v>594</v>
      </c>
      <c r="C229" s="1772"/>
      <c r="D229" s="1772"/>
      <c r="E229" s="1772"/>
      <c r="F229" s="166">
        <v>-322.74299999999999</v>
      </c>
      <c r="G229" s="166">
        <v>-34.991999999999997</v>
      </c>
      <c r="H229" s="959">
        <v>0</v>
      </c>
      <c r="I229" s="176">
        <v>-357.73500000000001</v>
      </c>
    </row>
    <row r="230" spans="1:38" ht="40.5" customHeight="1">
      <c r="A230" s="958"/>
      <c r="B230" s="1771" t="s">
        <v>595</v>
      </c>
      <c r="C230" s="1772"/>
      <c r="D230" s="1772"/>
      <c r="E230" s="1772"/>
      <c r="F230" s="166">
        <v>-6.9489999999999998</v>
      </c>
      <c r="G230" s="166">
        <v>-17.899000000000001</v>
      </c>
      <c r="H230" s="959">
        <v>0</v>
      </c>
      <c r="I230" s="176">
        <v>-24.847999999999999</v>
      </c>
    </row>
    <row r="231" spans="1:38" s="164" customFormat="1">
      <c r="A231" s="961">
        <v>11</v>
      </c>
      <c r="B231" s="1774" t="s">
        <v>596</v>
      </c>
      <c r="C231" s="1774"/>
      <c r="D231" s="1774"/>
      <c r="E231" s="1775"/>
      <c r="F231" s="175">
        <v>816.28899999999999</v>
      </c>
      <c r="G231" s="175">
        <v>468.44900000000001</v>
      </c>
      <c r="H231" s="962">
        <v>30.771999999999998</v>
      </c>
      <c r="I231" s="176">
        <v>1315.51</v>
      </c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</row>
    <row r="232" spans="1:38" ht="27" customHeight="1">
      <c r="A232" s="958"/>
      <c r="B232" s="1771" t="s">
        <v>597</v>
      </c>
      <c r="C232" s="1772"/>
      <c r="D232" s="1772"/>
      <c r="E232" s="1772"/>
      <c r="F232" s="166">
        <v>311.68900000000002</v>
      </c>
      <c r="G232" s="166">
        <v>132.52600000000001</v>
      </c>
      <c r="H232" s="959">
        <v>21.375</v>
      </c>
      <c r="I232" s="176">
        <v>465.59</v>
      </c>
    </row>
    <row r="233" spans="1:38" ht="27" customHeight="1">
      <c r="A233" s="958"/>
      <c r="B233" s="1771" t="s">
        <v>598</v>
      </c>
      <c r="C233" s="1772"/>
      <c r="D233" s="1772"/>
      <c r="E233" s="1772"/>
      <c r="F233" s="166">
        <v>205.476</v>
      </c>
      <c r="G233" s="166">
        <v>141.15799999999999</v>
      </c>
      <c r="H233" s="959">
        <v>1.6E-2</v>
      </c>
      <c r="I233" s="176">
        <v>346.65</v>
      </c>
    </row>
    <row r="234" spans="1:38" ht="27" customHeight="1">
      <c r="A234" s="958"/>
      <c r="B234" s="1771" t="s">
        <v>599</v>
      </c>
      <c r="C234" s="1772"/>
      <c r="D234" s="1772"/>
      <c r="E234" s="1772"/>
      <c r="F234" s="166">
        <v>239.98599999999999</v>
      </c>
      <c r="G234" s="166">
        <v>171.72300000000001</v>
      </c>
      <c r="H234" s="959">
        <v>8.6940000000000008</v>
      </c>
      <c r="I234" s="176">
        <v>420.40300000000002</v>
      </c>
    </row>
    <row r="235" spans="1:38" ht="27" customHeight="1">
      <c r="A235" s="958"/>
      <c r="B235" s="1771" t="s">
        <v>600</v>
      </c>
      <c r="C235" s="1772"/>
      <c r="D235" s="1772"/>
      <c r="E235" s="1772"/>
      <c r="F235" s="166">
        <v>0</v>
      </c>
      <c r="G235" s="166">
        <v>1.274</v>
      </c>
      <c r="H235" s="959">
        <v>0.35699999999999998</v>
      </c>
      <c r="I235" s="176">
        <v>1.631</v>
      </c>
    </row>
    <row r="236" spans="1:38" ht="27" customHeight="1">
      <c r="A236" s="958"/>
      <c r="B236" s="1771" t="s">
        <v>218</v>
      </c>
      <c r="C236" s="1772"/>
      <c r="D236" s="1772"/>
      <c r="E236" s="1772"/>
      <c r="F236" s="166">
        <v>0</v>
      </c>
      <c r="G236" s="166">
        <v>16.795999999999999</v>
      </c>
      <c r="H236" s="959">
        <v>0</v>
      </c>
      <c r="I236" s="176">
        <v>16.795999999999999</v>
      </c>
    </row>
    <row r="237" spans="1:38" ht="27" customHeight="1">
      <c r="A237" s="958"/>
      <c r="B237" s="1771" t="s">
        <v>601</v>
      </c>
      <c r="C237" s="1772"/>
      <c r="D237" s="1772"/>
      <c r="E237" s="1772"/>
      <c r="F237" s="166">
        <v>35.341999999999999</v>
      </c>
      <c r="G237" s="166">
        <v>0</v>
      </c>
      <c r="H237" s="959">
        <v>0.11700000000000001</v>
      </c>
      <c r="I237" s="176">
        <v>35.459000000000003</v>
      </c>
    </row>
    <row r="238" spans="1:38" ht="27" customHeight="1">
      <c r="A238" s="958"/>
      <c r="B238" s="1771" t="s">
        <v>602</v>
      </c>
      <c r="C238" s="1772"/>
      <c r="D238" s="1772"/>
      <c r="E238" s="1772"/>
      <c r="F238" s="166">
        <v>18.818000000000001</v>
      </c>
      <c r="G238" s="166">
        <v>3.4049999999999998</v>
      </c>
      <c r="H238" s="959">
        <v>0</v>
      </c>
      <c r="I238" s="176">
        <v>22.222999999999999</v>
      </c>
    </row>
    <row r="239" spans="1:38" ht="17.25" hidden="1" customHeight="1">
      <c r="A239" s="958"/>
      <c r="B239" s="1771" t="s">
        <v>750</v>
      </c>
      <c r="C239" s="1772"/>
      <c r="D239" s="1772"/>
      <c r="E239" s="1772"/>
      <c r="F239" s="166">
        <v>0</v>
      </c>
      <c r="G239" s="166">
        <v>0.43</v>
      </c>
      <c r="H239" s="959">
        <v>2E-3</v>
      </c>
      <c r="I239" s="176">
        <v>0.432</v>
      </c>
    </row>
    <row r="240" spans="1:38" ht="27" customHeight="1">
      <c r="A240" s="958"/>
      <c r="B240" s="1771" t="s">
        <v>604</v>
      </c>
      <c r="C240" s="1772"/>
      <c r="D240" s="1772"/>
      <c r="E240" s="1772"/>
      <c r="F240" s="166">
        <v>3.3149999999999999</v>
      </c>
      <c r="G240" s="166">
        <v>1.125</v>
      </c>
      <c r="H240" s="959">
        <v>0.27</v>
      </c>
      <c r="I240" s="176">
        <v>4.71</v>
      </c>
    </row>
    <row r="241" spans="1:38">
      <c r="A241" s="958"/>
      <c r="B241" s="1771" t="s">
        <v>219</v>
      </c>
      <c r="C241" s="1772"/>
      <c r="D241" s="1772"/>
      <c r="E241" s="1772"/>
      <c r="F241" s="166">
        <v>1.6619999999999999</v>
      </c>
      <c r="G241" s="166">
        <v>0</v>
      </c>
      <c r="H241" s="959">
        <v>0</v>
      </c>
      <c r="I241" s="176">
        <v>1.6619999999999999</v>
      </c>
    </row>
    <row r="242" spans="1:38" ht="27" hidden="1" customHeight="1" thickBot="1">
      <c r="A242" s="958"/>
      <c r="B242" s="1771" t="s">
        <v>605</v>
      </c>
      <c r="C242" s="1772"/>
      <c r="D242" s="1772"/>
      <c r="E242" s="1772"/>
      <c r="F242" s="166">
        <v>1E-3</v>
      </c>
      <c r="G242" s="166">
        <v>1.2E-2</v>
      </c>
      <c r="H242" s="959">
        <v>-5.8999999999999997E-2</v>
      </c>
      <c r="I242" s="176">
        <v>-4.5999999999999999E-2</v>
      </c>
    </row>
    <row r="243" spans="1:38" s="164" customFormat="1" ht="27" customHeight="1">
      <c r="A243" s="961">
        <v>12</v>
      </c>
      <c r="B243" s="1774" t="s">
        <v>606</v>
      </c>
      <c r="C243" s="1774"/>
      <c r="D243" s="1774"/>
      <c r="E243" s="1775"/>
      <c r="F243" s="175">
        <v>198.59299999999999</v>
      </c>
      <c r="G243" s="175">
        <v>0</v>
      </c>
      <c r="H243" s="962">
        <v>251.60599999999999</v>
      </c>
      <c r="I243" s="176">
        <v>450.19900000000001</v>
      </c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</row>
    <row r="244" spans="1:38" ht="18" customHeight="1">
      <c r="A244" s="958"/>
      <c r="B244" s="1780" t="s">
        <v>607</v>
      </c>
      <c r="C244" s="1781"/>
      <c r="D244" s="1781"/>
      <c r="E244" s="1781"/>
      <c r="F244" s="166">
        <v>167.72900000000001</v>
      </c>
      <c r="G244" s="166">
        <v>0</v>
      </c>
      <c r="H244" s="959">
        <v>0</v>
      </c>
      <c r="I244" s="176">
        <v>167.72900000000001</v>
      </c>
    </row>
    <row r="245" spans="1:38" ht="13.5" customHeight="1">
      <c r="A245" s="958"/>
      <c r="B245" s="1780" t="s">
        <v>608</v>
      </c>
      <c r="C245" s="1781"/>
      <c r="D245" s="1781"/>
      <c r="E245" s="1781"/>
      <c r="F245" s="166">
        <v>30.864000000000001</v>
      </c>
      <c r="G245" s="166">
        <v>0</v>
      </c>
      <c r="H245" s="959">
        <v>251.60599999999999</v>
      </c>
      <c r="I245" s="176">
        <v>282.47000000000003</v>
      </c>
    </row>
    <row r="246" spans="1:38" ht="14.25" hidden="1" customHeight="1" thickBot="1">
      <c r="A246" s="958"/>
      <c r="B246" s="1780" t="s">
        <v>220</v>
      </c>
      <c r="C246" s="1781"/>
      <c r="D246" s="1781"/>
      <c r="E246" s="1781"/>
      <c r="F246" s="166"/>
      <c r="G246" s="166"/>
      <c r="H246" s="959"/>
      <c r="I246" s="176"/>
    </row>
    <row r="247" spans="1:38" s="164" customFormat="1">
      <c r="A247" s="961">
        <v>13</v>
      </c>
      <c r="B247" s="1774" t="s">
        <v>609</v>
      </c>
      <c r="C247" s="1774"/>
      <c r="D247" s="1774"/>
      <c r="E247" s="1775"/>
      <c r="F247" s="175">
        <v>970.97900000000004</v>
      </c>
      <c r="G247" s="175">
        <v>696.23</v>
      </c>
      <c r="H247" s="962">
        <v>157.19900000000001</v>
      </c>
      <c r="I247" s="176">
        <v>1824.4079999999999</v>
      </c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</row>
    <row r="248" spans="1:38">
      <c r="A248" s="958"/>
      <c r="B248" s="1780" t="s">
        <v>610</v>
      </c>
      <c r="C248" s="1781"/>
      <c r="D248" s="1781"/>
      <c r="E248" s="1781"/>
      <c r="F248" s="173">
        <v>68.147999999999996</v>
      </c>
      <c r="G248" s="173">
        <v>49.962000000000003</v>
      </c>
      <c r="H248" s="964">
        <v>2.109</v>
      </c>
      <c r="I248" s="176">
        <v>120.21899999999999</v>
      </c>
    </row>
    <row r="249" spans="1:38" ht="27" customHeight="1">
      <c r="A249" s="958"/>
      <c r="B249" s="1771" t="s">
        <v>611</v>
      </c>
      <c r="C249" s="1772"/>
      <c r="D249" s="1772"/>
      <c r="E249" s="1772"/>
      <c r="F249" s="173">
        <v>6.2789999999999999</v>
      </c>
      <c r="G249" s="173">
        <v>11.14</v>
      </c>
      <c r="H249" s="964">
        <v>1.399</v>
      </c>
      <c r="I249" s="176">
        <v>18.818000000000001</v>
      </c>
    </row>
    <row r="250" spans="1:38" hidden="1">
      <c r="A250" s="958"/>
      <c r="B250" s="1780" t="s">
        <v>72</v>
      </c>
      <c r="C250" s="1781"/>
      <c r="D250" s="1781"/>
      <c r="E250" s="1781"/>
      <c r="F250" s="173">
        <v>0</v>
      </c>
      <c r="G250" s="173">
        <v>0</v>
      </c>
      <c r="H250" s="964">
        <v>0</v>
      </c>
      <c r="I250" s="176">
        <v>0</v>
      </c>
    </row>
    <row r="251" spans="1:38">
      <c r="A251" s="958"/>
      <c r="B251" s="1780" t="s">
        <v>612</v>
      </c>
      <c r="C251" s="1781"/>
      <c r="D251" s="1781"/>
      <c r="E251" s="1781"/>
      <c r="F251" s="173">
        <v>15.505000000000001</v>
      </c>
      <c r="G251" s="173">
        <v>0.35</v>
      </c>
      <c r="H251" s="964">
        <v>0</v>
      </c>
      <c r="I251" s="176">
        <v>15.855</v>
      </c>
    </row>
    <row r="252" spans="1:38">
      <c r="A252" s="958"/>
      <c r="B252" s="1780" t="s">
        <v>74</v>
      </c>
      <c r="C252" s="1781"/>
      <c r="D252" s="1781"/>
      <c r="E252" s="1781"/>
      <c r="F252" s="173">
        <v>70.302999999999997</v>
      </c>
      <c r="G252" s="173">
        <v>74.466999999999999</v>
      </c>
      <c r="H252" s="964">
        <v>8.06</v>
      </c>
      <c r="I252" s="176">
        <v>152.83000000000001</v>
      </c>
    </row>
    <row r="253" spans="1:38">
      <c r="A253" s="958"/>
      <c r="B253" s="1771" t="s">
        <v>613</v>
      </c>
      <c r="C253" s="1772"/>
      <c r="D253" s="1772"/>
      <c r="E253" s="1772"/>
      <c r="F253" s="173">
        <v>572.42499999999995</v>
      </c>
      <c r="G253" s="173">
        <v>209.23699999999999</v>
      </c>
      <c r="H253" s="964">
        <v>122.58199999999999</v>
      </c>
      <c r="I253" s="176">
        <v>904.24400000000003</v>
      </c>
    </row>
    <row r="254" spans="1:38" ht="27" customHeight="1">
      <c r="A254" s="958"/>
      <c r="B254" s="1780" t="s">
        <v>614</v>
      </c>
      <c r="C254" s="1781"/>
      <c r="D254" s="1781"/>
      <c r="E254" s="1781"/>
      <c r="F254" s="173">
        <v>238.31899999999999</v>
      </c>
      <c r="G254" s="173">
        <v>351.07400000000001</v>
      </c>
      <c r="H254" s="964">
        <v>23.048999999999999</v>
      </c>
      <c r="I254" s="176">
        <v>612.44200000000001</v>
      </c>
    </row>
    <row r="255" spans="1:38" s="164" customFormat="1">
      <c r="A255" s="961">
        <v>14</v>
      </c>
      <c r="B255" s="1774" t="s">
        <v>615</v>
      </c>
      <c r="C255" s="1774"/>
      <c r="D255" s="1774"/>
      <c r="E255" s="1775"/>
      <c r="F255" s="175">
        <v>3865.942</v>
      </c>
      <c r="G255" s="175">
        <v>1183.7</v>
      </c>
      <c r="H255" s="962">
        <v>346.88200000000001</v>
      </c>
      <c r="I255" s="176">
        <v>5396.5240000000003</v>
      </c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</row>
    <row r="256" spans="1:38">
      <c r="A256" s="958"/>
      <c r="B256" s="1771" t="s">
        <v>68</v>
      </c>
      <c r="C256" s="1772"/>
      <c r="D256" s="1772"/>
      <c r="E256" s="1772"/>
      <c r="F256" s="166">
        <v>3865.942</v>
      </c>
      <c r="G256" s="166">
        <v>1183.7</v>
      </c>
      <c r="H256" s="959">
        <v>346.88200000000001</v>
      </c>
      <c r="I256" s="176">
        <v>5396.5240000000003</v>
      </c>
    </row>
    <row r="257" spans="1:38" hidden="1">
      <c r="A257" s="958"/>
      <c r="B257" s="1771" t="s">
        <v>616</v>
      </c>
      <c r="C257" s="1772"/>
      <c r="D257" s="1772"/>
      <c r="E257" s="1772"/>
      <c r="F257" s="166">
        <v>0</v>
      </c>
      <c r="G257" s="166">
        <v>0</v>
      </c>
      <c r="H257" s="959">
        <v>0</v>
      </c>
      <c r="I257" s="176">
        <v>0</v>
      </c>
    </row>
    <row r="258" spans="1:38" s="164" customFormat="1">
      <c r="A258" s="961">
        <v>15</v>
      </c>
      <c r="B258" s="1774" t="s">
        <v>617</v>
      </c>
      <c r="C258" s="1774"/>
      <c r="D258" s="1774"/>
      <c r="E258" s="1775"/>
      <c r="F258" s="175">
        <v>311.07499999999999</v>
      </c>
      <c r="G258" s="175">
        <v>431.95499999999998</v>
      </c>
      <c r="H258" s="962">
        <v>171.071</v>
      </c>
      <c r="I258" s="176">
        <v>914.101</v>
      </c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</row>
    <row r="259" spans="1:38" hidden="1">
      <c r="A259" s="958"/>
      <c r="B259" s="1771" t="s">
        <v>618</v>
      </c>
      <c r="C259" s="1772"/>
      <c r="D259" s="1772"/>
      <c r="E259" s="1772"/>
      <c r="F259" s="166">
        <v>0</v>
      </c>
      <c r="G259" s="166">
        <v>0</v>
      </c>
      <c r="H259" s="959">
        <v>0</v>
      </c>
      <c r="I259" s="176">
        <v>0</v>
      </c>
    </row>
    <row r="260" spans="1:38">
      <c r="A260" s="958"/>
      <c r="B260" s="1780" t="s">
        <v>619</v>
      </c>
      <c r="C260" s="1781"/>
      <c r="D260" s="1781"/>
      <c r="E260" s="1781"/>
      <c r="F260" s="166">
        <v>138.029</v>
      </c>
      <c r="G260" s="166">
        <v>155.26400000000001</v>
      </c>
      <c r="H260" s="959">
        <v>28.370999999999999</v>
      </c>
      <c r="I260" s="176">
        <v>321.66399999999999</v>
      </c>
    </row>
    <row r="261" spans="1:38">
      <c r="A261" s="958"/>
      <c r="B261" s="1780" t="s">
        <v>620</v>
      </c>
      <c r="C261" s="1781"/>
      <c r="D261" s="1781"/>
      <c r="E261" s="1781"/>
      <c r="F261" s="166">
        <v>834.81</v>
      </c>
      <c r="G261" s="166">
        <v>601.56899999999996</v>
      </c>
      <c r="H261" s="959">
        <v>222.71100000000001</v>
      </c>
      <c r="I261" s="176">
        <v>1659.09</v>
      </c>
    </row>
    <row r="262" spans="1:38" ht="12.75" hidden="1" customHeight="1">
      <c r="A262" s="958"/>
      <c r="B262" s="1780" t="s">
        <v>284</v>
      </c>
      <c r="C262" s="1781"/>
      <c r="D262" s="1781"/>
      <c r="E262" s="1781"/>
      <c r="F262" s="166">
        <v>0</v>
      </c>
      <c r="G262" s="166">
        <v>0</v>
      </c>
      <c r="H262" s="959">
        <v>0</v>
      </c>
      <c r="I262" s="176">
        <v>0</v>
      </c>
    </row>
    <row r="263" spans="1:38">
      <c r="A263" s="958"/>
      <c r="B263" s="1780" t="s">
        <v>621</v>
      </c>
      <c r="C263" s="1781"/>
      <c r="D263" s="1781"/>
      <c r="E263" s="1781"/>
      <c r="F263" s="166">
        <v>6.8419999999999996</v>
      </c>
      <c r="G263" s="166">
        <v>130.03100000000001</v>
      </c>
      <c r="H263" s="959">
        <v>0.14000000000000001</v>
      </c>
      <c r="I263" s="176">
        <v>137.01300000000001</v>
      </c>
    </row>
    <row r="264" spans="1:38">
      <c r="A264" s="958"/>
      <c r="B264" s="1780" t="s">
        <v>622</v>
      </c>
      <c r="C264" s="1781"/>
      <c r="D264" s="1781"/>
      <c r="E264" s="1781"/>
      <c r="F264" s="166">
        <v>24.276</v>
      </c>
      <c r="G264" s="166">
        <v>2.633</v>
      </c>
      <c r="H264" s="959">
        <v>11.010999999999999</v>
      </c>
      <c r="I264" s="176">
        <v>37.92</v>
      </c>
    </row>
    <row r="265" spans="1:38">
      <c r="A265" s="958"/>
      <c r="B265" s="1780" t="s">
        <v>751</v>
      </c>
      <c r="C265" s="1781"/>
      <c r="D265" s="1781"/>
      <c r="E265" s="1781"/>
      <c r="F265" s="166">
        <v>-692.88199999999995</v>
      </c>
      <c r="G265" s="166">
        <v>-457.54199999999997</v>
      </c>
      <c r="H265" s="959">
        <v>-91.162000000000006</v>
      </c>
      <c r="I265" s="176">
        <v>-1241.586</v>
      </c>
    </row>
    <row r="266" spans="1:38" ht="17.25" hidden="1" customHeight="1" thickBot="1">
      <c r="A266" s="958"/>
      <c r="B266" s="1771" t="s">
        <v>285</v>
      </c>
      <c r="C266" s="1772"/>
      <c r="D266" s="1772"/>
      <c r="E266" s="1772"/>
      <c r="F266" s="166"/>
      <c r="G266" s="166"/>
      <c r="H266" s="959"/>
      <c r="I266" s="176"/>
    </row>
    <row r="267" spans="1:38" s="181" customFormat="1" ht="27" customHeight="1">
      <c r="A267" s="961">
        <v>16</v>
      </c>
      <c r="B267" s="1774" t="s">
        <v>624</v>
      </c>
      <c r="C267" s="1774"/>
      <c r="D267" s="1774"/>
      <c r="E267" s="1775"/>
      <c r="F267" s="175">
        <v>3673.201</v>
      </c>
      <c r="G267" s="175">
        <v>2805.8890000000001</v>
      </c>
      <c r="H267" s="962">
        <v>790.875</v>
      </c>
      <c r="I267" s="176">
        <v>7269.9650000000001</v>
      </c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</row>
    <row r="268" spans="1:38" s="182" customFormat="1" hidden="1">
      <c r="A268" s="975"/>
      <c r="B268" s="1776" t="s">
        <v>625</v>
      </c>
      <c r="C268" s="1777"/>
      <c r="D268" s="1777"/>
      <c r="E268" s="1777"/>
      <c r="F268" s="183">
        <v>5.8999999999999997E-2</v>
      </c>
      <c r="G268" s="183">
        <v>0.193</v>
      </c>
      <c r="H268" s="976">
        <v>0</v>
      </c>
      <c r="I268" s="176">
        <v>0.252</v>
      </c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  <c r="AL268" s="160"/>
    </row>
    <row r="269" spans="1:38" s="182" customFormat="1" ht="13.5" customHeight="1">
      <c r="A269" s="975"/>
      <c r="B269" s="1776" t="s">
        <v>86</v>
      </c>
      <c r="C269" s="1777"/>
      <c r="D269" s="1777"/>
      <c r="E269" s="1777"/>
      <c r="F269" s="183">
        <v>3743.9560000000001</v>
      </c>
      <c r="G269" s="183">
        <v>2293.6759999999999</v>
      </c>
      <c r="H269" s="976">
        <v>705.36</v>
      </c>
      <c r="I269" s="176">
        <v>6742.9920000000002</v>
      </c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  <c r="AI269" s="160"/>
      <c r="AJ269" s="160"/>
      <c r="AK269" s="160"/>
      <c r="AL269" s="160"/>
    </row>
    <row r="270" spans="1:38" s="182" customFormat="1">
      <c r="A270" s="975"/>
      <c r="B270" s="1776" t="s">
        <v>626</v>
      </c>
      <c r="C270" s="1777"/>
      <c r="D270" s="1777"/>
      <c r="E270" s="1777"/>
      <c r="F270" s="183">
        <v>3217.32</v>
      </c>
      <c r="G270" s="183">
        <v>1992.8779999999999</v>
      </c>
      <c r="H270" s="976">
        <v>462.30700000000002</v>
      </c>
      <c r="I270" s="176">
        <v>5672.5050000000001</v>
      </c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  <c r="AI270" s="160"/>
      <c r="AJ270" s="160"/>
      <c r="AK270" s="160"/>
      <c r="AL270" s="160"/>
    </row>
    <row r="271" spans="1:38" s="182" customFormat="1">
      <c r="A271" s="975"/>
      <c r="B271" s="1776" t="s">
        <v>627</v>
      </c>
      <c r="C271" s="1777"/>
      <c r="D271" s="1777"/>
      <c r="E271" s="1777"/>
      <c r="F271" s="183">
        <v>317.81799999999998</v>
      </c>
      <c r="G271" s="183">
        <v>123.601</v>
      </c>
      <c r="H271" s="976">
        <v>59.241999999999997</v>
      </c>
      <c r="I271" s="176">
        <v>500.661</v>
      </c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  <c r="AK271" s="160"/>
      <c r="AL271" s="160"/>
    </row>
    <row r="272" spans="1:38" s="182" customFormat="1" ht="27" customHeight="1">
      <c r="A272" s="975"/>
      <c r="B272" s="1776" t="s">
        <v>628</v>
      </c>
      <c r="C272" s="1777"/>
      <c r="D272" s="1777"/>
      <c r="E272" s="1777"/>
      <c r="F272" s="183">
        <v>105.584</v>
      </c>
      <c r="G272" s="183">
        <v>153.08600000000001</v>
      </c>
      <c r="H272" s="976">
        <v>4.9119999999999999</v>
      </c>
      <c r="I272" s="176">
        <v>263.58199999999999</v>
      </c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  <c r="AI272" s="160"/>
      <c r="AJ272" s="160"/>
      <c r="AK272" s="160"/>
      <c r="AL272" s="160"/>
    </row>
    <row r="273" spans="1:38" s="182" customFormat="1">
      <c r="A273" s="975"/>
      <c r="B273" s="1776" t="s">
        <v>752</v>
      </c>
      <c r="C273" s="1777"/>
      <c r="D273" s="1777"/>
      <c r="E273" s="1777"/>
      <c r="F273" s="183">
        <v>-3701.5749999999998</v>
      </c>
      <c r="G273" s="183">
        <v>-1757.5450000000001</v>
      </c>
      <c r="H273" s="976">
        <v>-440.94600000000003</v>
      </c>
      <c r="I273" s="176">
        <v>-5900.0659999999998</v>
      </c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  <c r="AI273" s="160"/>
      <c r="AJ273" s="160"/>
      <c r="AK273" s="160"/>
      <c r="AL273" s="160"/>
    </row>
    <row r="274" spans="1:38" s="182" customFormat="1" ht="15" customHeight="1">
      <c r="A274" s="975"/>
      <c r="B274" s="1771" t="s">
        <v>630</v>
      </c>
      <c r="C274" s="1772"/>
      <c r="D274" s="1772"/>
      <c r="E274" s="1772"/>
      <c r="F274" s="183">
        <v>-9.9610000000000003</v>
      </c>
      <c r="G274" s="183">
        <v>0</v>
      </c>
      <c r="H274" s="976">
        <v>0</v>
      </c>
      <c r="I274" s="176">
        <v>-9.9610000000000003</v>
      </c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  <c r="AH274" s="160"/>
      <c r="AI274" s="160"/>
      <c r="AJ274" s="160"/>
      <c r="AK274" s="160"/>
      <c r="AL274" s="160"/>
    </row>
    <row r="275" spans="1:38" s="181" customFormat="1">
      <c r="A275" s="961">
        <v>17</v>
      </c>
      <c r="B275" s="1774" t="s">
        <v>631</v>
      </c>
      <c r="C275" s="1774"/>
      <c r="D275" s="1774"/>
      <c r="E275" s="1775"/>
      <c r="F275" s="175">
        <v>18.719000000000001</v>
      </c>
      <c r="G275" s="175">
        <v>0</v>
      </c>
      <c r="H275" s="962">
        <v>57.607999999999997</v>
      </c>
      <c r="I275" s="176">
        <v>76.326999999999998</v>
      </c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</row>
    <row r="276" spans="1:38" s="182" customFormat="1" ht="27" customHeight="1">
      <c r="A276" s="975"/>
      <c r="B276" s="1776" t="s">
        <v>222</v>
      </c>
      <c r="C276" s="1777"/>
      <c r="D276" s="1777"/>
      <c r="E276" s="1777"/>
      <c r="F276" s="183">
        <v>18.719000000000001</v>
      </c>
      <c r="G276" s="183">
        <v>0</v>
      </c>
      <c r="H276" s="976">
        <v>57.607999999999997</v>
      </c>
      <c r="I276" s="176">
        <v>76.326999999999998</v>
      </c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  <c r="AI276" s="160"/>
      <c r="AJ276" s="160"/>
      <c r="AK276" s="160"/>
      <c r="AL276" s="160"/>
    </row>
    <row r="277" spans="1:38" s="182" customFormat="1" ht="27" hidden="1" customHeight="1" thickBot="1">
      <c r="A277" s="975"/>
      <c r="B277" s="1771" t="s">
        <v>224</v>
      </c>
      <c r="C277" s="1772"/>
      <c r="D277" s="1772"/>
      <c r="E277" s="1772"/>
      <c r="F277" s="183">
        <v>0</v>
      </c>
      <c r="G277" s="183">
        <v>0</v>
      </c>
      <c r="H277" s="976">
        <v>0</v>
      </c>
      <c r="I277" s="176">
        <v>0</v>
      </c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  <c r="AB277" s="160"/>
      <c r="AC277" s="160"/>
      <c r="AD277" s="160"/>
      <c r="AE277" s="160"/>
      <c r="AF277" s="160"/>
      <c r="AG277" s="160"/>
      <c r="AH277" s="160"/>
      <c r="AI277" s="160"/>
      <c r="AJ277" s="160"/>
      <c r="AK277" s="160"/>
      <c r="AL277" s="160"/>
    </row>
    <row r="278" spans="1:38" s="181" customFormat="1">
      <c r="A278" s="961">
        <v>18</v>
      </c>
      <c r="B278" s="1774" t="s">
        <v>632</v>
      </c>
      <c r="C278" s="1774"/>
      <c r="D278" s="1774"/>
      <c r="E278" s="1775"/>
      <c r="F278" s="175">
        <v>-38.411000000000001</v>
      </c>
      <c r="G278" s="175">
        <v>-452.86200000000002</v>
      </c>
      <c r="H278" s="962">
        <v>0</v>
      </c>
      <c r="I278" s="176">
        <v>-491.27300000000002</v>
      </c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</row>
    <row r="279" spans="1:38" s="182" customFormat="1" ht="27" customHeight="1">
      <c r="A279" s="975"/>
      <c r="B279" s="1776" t="s">
        <v>633</v>
      </c>
      <c r="C279" s="1777"/>
      <c r="D279" s="1777"/>
      <c r="E279" s="1777"/>
      <c r="F279" s="183">
        <v>2916.94</v>
      </c>
      <c r="G279" s="183">
        <v>4185.027</v>
      </c>
      <c r="H279" s="976">
        <v>48.725999999999999</v>
      </c>
      <c r="I279" s="176">
        <v>7150.6930000000002</v>
      </c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60"/>
      <c r="AJ279" s="160"/>
      <c r="AK279" s="160"/>
      <c r="AL279" s="160"/>
    </row>
    <row r="280" spans="1:38" s="182" customFormat="1" ht="27" customHeight="1">
      <c r="A280" s="975"/>
      <c r="B280" s="1776" t="s">
        <v>634</v>
      </c>
      <c r="C280" s="1777"/>
      <c r="D280" s="1777"/>
      <c r="E280" s="1777"/>
      <c r="F280" s="183">
        <v>907.76900000000001</v>
      </c>
      <c r="G280" s="183">
        <v>247.001</v>
      </c>
      <c r="H280" s="976">
        <v>0</v>
      </c>
      <c r="I280" s="176">
        <v>1154.77</v>
      </c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160"/>
      <c r="AL280" s="160"/>
    </row>
    <row r="281" spans="1:38" s="182" customFormat="1" ht="27" customHeight="1">
      <c r="A281" s="975"/>
      <c r="B281" s="1776" t="s">
        <v>778</v>
      </c>
      <c r="C281" s="1777"/>
      <c r="D281" s="1777"/>
      <c r="E281" s="1777"/>
      <c r="F281" s="183">
        <v>-2946.5430000000001</v>
      </c>
      <c r="G281" s="183">
        <v>-4153.5940000000001</v>
      </c>
      <c r="H281" s="976">
        <v>-48.725999999999999</v>
      </c>
      <c r="I281" s="176">
        <v>-7148.8630000000003</v>
      </c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60"/>
      <c r="AJ281" s="160"/>
      <c r="AK281" s="160"/>
      <c r="AL281" s="160"/>
    </row>
    <row r="282" spans="1:38" s="182" customFormat="1" ht="27" customHeight="1">
      <c r="A282" s="975"/>
      <c r="B282" s="1776" t="s">
        <v>779</v>
      </c>
      <c r="C282" s="1777"/>
      <c r="D282" s="1777"/>
      <c r="E282" s="1777"/>
      <c r="F282" s="183">
        <v>-914.74400000000003</v>
      </c>
      <c r="G282" s="183">
        <v>-516.04600000000005</v>
      </c>
      <c r="H282" s="976">
        <v>0</v>
      </c>
      <c r="I282" s="176">
        <v>-1430.79</v>
      </c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  <c r="AK282" s="160"/>
      <c r="AL282" s="160"/>
    </row>
    <row r="283" spans="1:38" s="182" customFormat="1" ht="27" customHeight="1">
      <c r="A283" s="975"/>
      <c r="B283" s="1776" t="s">
        <v>753</v>
      </c>
      <c r="C283" s="1777"/>
      <c r="D283" s="1777"/>
      <c r="E283" s="1777"/>
      <c r="F283" s="183">
        <v>0</v>
      </c>
      <c r="G283" s="183">
        <v>126.748</v>
      </c>
      <c r="H283" s="976">
        <v>0.85299999999999998</v>
      </c>
      <c r="I283" s="176">
        <v>127.601</v>
      </c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60"/>
      <c r="AJ283" s="160"/>
      <c r="AK283" s="160"/>
      <c r="AL283" s="160"/>
    </row>
    <row r="284" spans="1:38" s="182" customFormat="1" ht="27" customHeight="1">
      <c r="A284" s="977"/>
      <c r="B284" s="1778" t="s">
        <v>754</v>
      </c>
      <c r="C284" s="1779"/>
      <c r="D284" s="1779"/>
      <c r="E284" s="1779"/>
      <c r="F284" s="978">
        <v>-1.833</v>
      </c>
      <c r="G284" s="978">
        <v>-341.99799999999999</v>
      </c>
      <c r="H284" s="979">
        <v>-0.85299999999999998</v>
      </c>
      <c r="I284" s="980">
        <v>-344.68400000000003</v>
      </c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  <c r="AK284" s="160"/>
      <c r="AL284" s="160"/>
    </row>
    <row r="285" spans="1:38" s="184" customFormat="1" ht="27" customHeight="1" thickBot="1">
      <c r="A285" s="981">
        <v>19</v>
      </c>
      <c r="B285" s="1787" t="s">
        <v>639</v>
      </c>
      <c r="C285" s="1788"/>
      <c r="D285" s="1788"/>
      <c r="E285" s="1789"/>
      <c r="F285" s="982">
        <v>0</v>
      </c>
      <c r="G285" s="982">
        <v>-1.3380000000000001</v>
      </c>
      <c r="H285" s="983">
        <v>0</v>
      </c>
      <c r="I285" s="984">
        <v>-1.3380000000000001</v>
      </c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  <c r="AH285" s="160"/>
      <c r="AI285" s="160"/>
      <c r="AJ285" s="160"/>
      <c r="AK285" s="160"/>
      <c r="AL285" s="160"/>
    </row>
    <row r="286" spans="1:38" s="164" customFormat="1" ht="13.5" thickBot="1">
      <c r="A286" s="985">
        <v>20</v>
      </c>
      <c r="B286" s="1790" t="s">
        <v>100</v>
      </c>
      <c r="C286" s="1790"/>
      <c r="D286" s="1790"/>
      <c r="E286" s="1791"/>
      <c r="F286" s="161">
        <v>202899.916</v>
      </c>
      <c r="G286" s="161">
        <v>94762.501999999993</v>
      </c>
      <c r="H286" s="986">
        <v>11218.275</v>
      </c>
      <c r="I286" s="162">
        <v>308880.69300000003</v>
      </c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</row>
    <row r="289" spans="1:5" ht="14.25">
      <c r="A289" s="987" t="s">
        <v>265</v>
      </c>
      <c r="E289" s="184"/>
    </row>
  </sheetData>
  <mergeCells count="284">
    <mergeCell ref="B281:E281"/>
    <mergeCell ref="B282:E282"/>
    <mergeCell ref="B285:E285"/>
    <mergeCell ref="B286:E286"/>
    <mergeCell ref="A2:I2"/>
    <mergeCell ref="H4:I4"/>
    <mergeCell ref="B5:E5"/>
    <mergeCell ref="B6:E6"/>
    <mergeCell ref="B7:E7"/>
    <mergeCell ref="B8:E8"/>
    <mergeCell ref="B266:E266"/>
    <mergeCell ref="B267:E267"/>
    <mergeCell ref="B9:E9"/>
    <mergeCell ref="B10:E10"/>
    <mergeCell ref="B11:E11"/>
    <mergeCell ref="B12:E12"/>
    <mergeCell ref="B275:E275"/>
    <mergeCell ref="B276:E276"/>
    <mergeCell ref="B272:E272"/>
    <mergeCell ref="B273:E273"/>
    <mergeCell ref="B268:E268"/>
    <mergeCell ref="B269:E269"/>
    <mergeCell ref="B283:E283"/>
    <mergeCell ref="B284:E284"/>
    <mergeCell ref="B253:E253"/>
    <mergeCell ref="B254:E254"/>
    <mergeCell ref="B255:E255"/>
    <mergeCell ref="B256:E256"/>
    <mergeCell ref="B257:E257"/>
    <mergeCell ref="B270:E270"/>
    <mergeCell ref="B271:E271"/>
    <mergeCell ref="B258:E258"/>
    <mergeCell ref="B259:E259"/>
    <mergeCell ref="B260:E260"/>
    <mergeCell ref="B261:E261"/>
    <mergeCell ref="B262:E262"/>
    <mergeCell ref="B265:E265"/>
    <mergeCell ref="B277:E277"/>
    <mergeCell ref="B278:E278"/>
    <mergeCell ref="B279:E279"/>
    <mergeCell ref="B280:E280"/>
    <mergeCell ref="B248:E248"/>
    <mergeCell ref="B249:E249"/>
    <mergeCell ref="B236:E236"/>
    <mergeCell ref="B237:E237"/>
    <mergeCell ref="B238:E238"/>
    <mergeCell ref="B239:E239"/>
    <mergeCell ref="B250:E250"/>
    <mergeCell ref="B240:E240"/>
    <mergeCell ref="B241:E241"/>
    <mergeCell ref="B242:E242"/>
    <mergeCell ref="B243:E243"/>
    <mergeCell ref="B244:E244"/>
    <mergeCell ref="B245:E245"/>
    <mergeCell ref="B246:E246"/>
    <mergeCell ref="B247:E247"/>
    <mergeCell ref="B263:E263"/>
    <mergeCell ref="B264:E264"/>
    <mergeCell ref="B274:E274"/>
    <mergeCell ref="B251:E251"/>
    <mergeCell ref="B252:E252"/>
    <mergeCell ref="C227:E227"/>
    <mergeCell ref="C228:E228"/>
    <mergeCell ref="B229:E229"/>
    <mergeCell ref="B230:E230"/>
    <mergeCell ref="B231:E231"/>
    <mergeCell ref="B232:E232"/>
    <mergeCell ref="B233:E233"/>
    <mergeCell ref="B234:E234"/>
    <mergeCell ref="B235:E235"/>
    <mergeCell ref="C224:E224"/>
    <mergeCell ref="B225:E225"/>
    <mergeCell ref="B226:E226"/>
    <mergeCell ref="B203:E203"/>
    <mergeCell ref="C204:E204"/>
    <mergeCell ref="C205:E205"/>
    <mergeCell ref="B206:E206"/>
    <mergeCell ref="C207:E207"/>
    <mergeCell ref="C208:E208"/>
    <mergeCell ref="C209:E209"/>
    <mergeCell ref="B210:E210"/>
    <mergeCell ref="C211:E211"/>
    <mergeCell ref="C212:E212"/>
    <mergeCell ref="C213:E213"/>
    <mergeCell ref="B214:E214"/>
    <mergeCell ref="C215:E215"/>
    <mergeCell ref="C216:E216"/>
    <mergeCell ref="C217:E217"/>
    <mergeCell ref="B218:E218"/>
    <mergeCell ref="C219:E219"/>
    <mergeCell ref="C220:E220"/>
    <mergeCell ref="C221:E221"/>
    <mergeCell ref="B222:E222"/>
    <mergeCell ref="C223:E223"/>
    <mergeCell ref="B200:E200"/>
    <mergeCell ref="C201:E201"/>
    <mergeCell ref="C188:E188"/>
    <mergeCell ref="C189:E189"/>
    <mergeCell ref="B190:E190"/>
    <mergeCell ref="C191:E191"/>
    <mergeCell ref="C202:E202"/>
    <mergeCell ref="B179:E179"/>
    <mergeCell ref="C180:E180"/>
    <mergeCell ref="C181:E181"/>
    <mergeCell ref="C182:E182"/>
    <mergeCell ref="B183:E183"/>
    <mergeCell ref="C184:E184"/>
    <mergeCell ref="C185:E185"/>
    <mergeCell ref="B186:E186"/>
    <mergeCell ref="C187:E187"/>
    <mergeCell ref="C192:E192"/>
    <mergeCell ref="C193:E193"/>
    <mergeCell ref="B194:E194"/>
    <mergeCell ref="C195:E195"/>
    <mergeCell ref="C196:E196"/>
    <mergeCell ref="B197:E197"/>
    <mergeCell ref="C198:E198"/>
    <mergeCell ref="C199:E199"/>
    <mergeCell ref="C176:E176"/>
    <mergeCell ref="C177:E177"/>
    <mergeCell ref="C178:E178"/>
    <mergeCell ref="B155:E155"/>
    <mergeCell ref="B156:E156"/>
    <mergeCell ref="C157:E157"/>
    <mergeCell ref="C158:E158"/>
    <mergeCell ref="B159:E159"/>
    <mergeCell ref="C160:E160"/>
    <mergeCell ref="C161:E161"/>
    <mergeCell ref="B162:E162"/>
    <mergeCell ref="B163:E163"/>
    <mergeCell ref="C164:E164"/>
    <mergeCell ref="C165:E165"/>
    <mergeCell ref="B166:E166"/>
    <mergeCell ref="B167:E167"/>
    <mergeCell ref="C168:E168"/>
    <mergeCell ref="C169:E169"/>
    <mergeCell ref="C170:E170"/>
    <mergeCell ref="B171:E171"/>
    <mergeCell ref="C172:E172"/>
    <mergeCell ref="C173:E173"/>
    <mergeCell ref="C174:E174"/>
    <mergeCell ref="B175:E175"/>
    <mergeCell ref="C152:E152"/>
    <mergeCell ref="C153:E153"/>
    <mergeCell ref="C140:E140"/>
    <mergeCell ref="C141:E141"/>
    <mergeCell ref="B142:E142"/>
    <mergeCell ref="C143:E143"/>
    <mergeCell ref="B154:E154"/>
    <mergeCell ref="C131:E131"/>
    <mergeCell ref="B132:E132"/>
    <mergeCell ref="C133:E133"/>
    <mergeCell ref="C134:E134"/>
    <mergeCell ref="C135:E135"/>
    <mergeCell ref="B136:E136"/>
    <mergeCell ref="C137:E137"/>
    <mergeCell ref="C138:E138"/>
    <mergeCell ref="B139:E139"/>
    <mergeCell ref="C144:E144"/>
    <mergeCell ref="B145:E145"/>
    <mergeCell ref="C146:E146"/>
    <mergeCell ref="C147:E147"/>
    <mergeCell ref="B148:E148"/>
    <mergeCell ref="C149:E149"/>
    <mergeCell ref="C150:E150"/>
    <mergeCell ref="B151:E151"/>
    <mergeCell ref="B128:E128"/>
    <mergeCell ref="C129:E129"/>
    <mergeCell ref="C130:E130"/>
    <mergeCell ref="C107:E107"/>
    <mergeCell ref="B108:E108"/>
    <mergeCell ref="C109:E109"/>
    <mergeCell ref="C110:E110"/>
    <mergeCell ref="C111:E111"/>
    <mergeCell ref="B112:E112"/>
    <mergeCell ref="C113:E113"/>
    <mergeCell ref="C114:E114"/>
    <mergeCell ref="C115:E115"/>
    <mergeCell ref="B116:E116"/>
    <mergeCell ref="C117:E117"/>
    <mergeCell ref="C118:E118"/>
    <mergeCell ref="C119:E119"/>
    <mergeCell ref="B120:E120"/>
    <mergeCell ref="C121:E121"/>
    <mergeCell ref="C122:E122"/>
    <mergeCell ref="C123:E123"/>
    <mergeCell ref="B124:E124"/>
    <mergeCell ref="C125:E125"/>
    <mergeCell ref="C126:E126"/>
    <mergeCell ref="C127:E127"/>
    <mergeCell ref="B104:E104"/>
    <mergeCell ref="C105:E105"/>
    <mergeCell ref="B92:E92"/>
    <mergeCell ref="C93:E93"/>
    <mergeCell ref="C94:E94"/>
    <mergeCell ref="C95:E95"/>
    <mergeCell ref="C106:E106"/>
    <mergeCell ref="C83:E83"/>
    <mergeCell ref="B84:E84"/>
    <mergeCell ref="C85:E85"/>
    <mergeCell ref="C86:E86"/>
    <mergeCell ref="C87:E87"/>
    <mergeCell ref="B88:E88"/>
    <mergeCell ref="C89:E89"/>
    <mergeCell ref="C90:E90"/>
    <mergeCell ref="C91:E91"/>
    <mergeCell ref="B96:E96"/>
    <mergeCell ref="C97:E97"/>
    <mergeCell ref="C98:E98"/>
    <mergeCell ref="C99:E99"/>
    <mergeCell ref="B100:E100"/>
    <mergeCell ref="C101:E101"/>
    <mergeCell ref="C102:E102"/>
    <mergeCell ref="C103:E103"/>
    <mergeCell ref="B80:E80"/>
    <mergeCell ref="C81:E81"/>
    <mergeCell ref="C82:E82"/>
    <mergeCell ref="B59:E59"/>
    <mergeCell ref="B60:E60"/>
    <mergeCell ref="B61:E61"/>
    <mergeCell ref="B62:E62"/>
    <mergeCell ref="B63:E63"/>
    <mergeCell ref="B64:E64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C74:E74"/>
    <mergeCell ref="C75:E75"/>
    <mergeCell ref="C76:E76"/>
    <mergeCell ref="B77:E77"/>
    <mergeCell ref="C78:E78"/>
    <mergeCell ref="C79:E79"/>
    <mergeCell ref="B56:E56"/>
    <mergeCell ref="B57:E57"/>
    <mergeCell ref="B58:E58"/>
    <mergeCell ref="B35:E35"/>
    <mergeCell ref="B36:E36"/>
    <mergeCell ref="B37:E37"/>
    <mergeCell ref="B38:E38"/>
    <mergeCell ref="B39:E39"/>
    <mergeCell ref="B40:E40"/>
    <mergeCell ref="B41:E41"/>
    <mergeCell ref="B42:E42"/>
    <mergeCell ref="B43:E43"/>
    <mergeCell ref="B44:E44"/>
    <mergeCell ref="B45:E45"/>
    <mergeCell ref="B46:E46"/>
    <mergeCell ref="B47:E47"/>
    <mergeCell ref="B48:E48"/>
    <mergeCell ref="B49:E49"/>
    <mergeCell ref="B50:E50"/>
    <mergeCell ref="B51:E51"/>
    <mergeCell ref="B52:E52"/>
    <mergeCell ref="B53:E53"/>
    <mergeCell ref="B54:E54"/>
    <mergeCell ref="B55:E55"/>
    <mergeCell ref="C32:E32"/>
    <mergeCell ref="C33:E33"/>
    <mergeCell ref="C34:E34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C27:E27"/>
    <mergeCell ref="C28:E28"/>
    <mergeCell ref="B29:E29"/>
    <mergeCell ref="C30:E30"/>
    <mergeCell ref="C31:E3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I109"/>
  <sheetViews>
    <sheetView topLeftCell="B91" workbookViewId="0">
      <selection activeCell="M20" sqref="M20"/>
    </sheetView>
  </sheetViews>
  <sheetFormatPr defaultRowHeight="12.75"/>
  <cols>
    <col min="1" max="1" width="9" style="159"/>
    <col min="2" max="2" width="5.125" style="917" customWidth="1"/>
    <col min="3" max="3" width="1.25" style="159" customWidth="1"/>
    <col min="4" max="4" width="1.375" style="159" customWidth="1"/>
    <col min="5" max="5" width="8.375" style="159" customWidth="1"/>
    <col min="6" max="6" width="35.875" style="159" customWidth="1"/>
    <col min="7" max="7" width="11.875" style="160" customWidth="1"/>
    <col min="8" max="8" width="12.5" style="160" bestFit="1" customWidth="1"/>
    <col min="9" max="9" width="12.875" style="160" customWidth="1"/>
    <col min="10" max="10" width="11.625" style="160" customWidth="1"/>
    <col min="11" max="87" width="9" style="160"/>
    <col min="88" max="16384" width="9" style="159"/>
  </cols>
  <sheetData>
    <row r="2" spans="2:28" ht="12.75" customHeight="1">
      <c r="B2" s="1744" t="s">
        <v>824</v>
      </c>
      <c r="C2" s="1744"/>
      <c r="D2" s="1744"/>
      <c r="E2" s="1744"/>
      <c r="F2" s="1744"/>
      <c r="G2" s="1744"/>
      <c r="H2" s="1744"/>
      <c r="I2" s="1744"/>
      <c r="J2" s="1744"/>
    </row>
    <row r="4" spans="2:28" ht="13.5" thickBot="1">
      <c r="G4" s="159"/>
      <c r="H4" s="159"/>
      <c r="I4" s="1792" t="s">
        <v>385</v>
      </c>
      <c r="J4" s="1792"/>
    </row>
    <row r="5" spans="2:28" ht="54" customHeight="1" thickBot="1">
      <c r="B5" s="952" t="s">
        <v>289</v>
      </c>
      <c r="C5" s="1801" t="s">
        <v>640</v>
      </c>
      <c r="D5" s="1801"/>
      <c r="E5" s="1801"/>
      <c r="F5" s="1801"/>
      <c r="G5" s="953" t="s">
        <v>5</v>
      </c>
      <c r="H5" s="953" t="s">
        <v>324</v>
      </c>
      <c r="I5" s="953" t="s">
        <v>325</v>
      </c>
      <c r="J5" s="988" t="s">
        <v>8</v>
      </c>
    </row>
    <row r="6" spans="2:28">
      <c r="B6" s="956">
        <v>1</v>
      </c>
      <c r="C6" s="1795" t="s">
        <v>641</v>
      </c>
      <c r="D6" s="1795"/>
      <c r="E6" s="1795"/>
      <c r="F6" s="1795"/>
      <c r="G6" s="171">
        <v>0</v>
      </c>
      <c r="H6" s="171">
        <v>6.0090000000000003</v>
      </c>
      <c r="I6" s="171">
        <v>0</v>
      </c>
      <c r="J6" s="174">
        <v>6.0090000000000003</v>
      </c>
      <c r="K6" s="989"/>
      <c r="L6" s="989"/>
      <c r="M6" s="989"/>
      <c r="N6" s="989"/>
      <c r="O6" s="989"/>
      <c r="P6" s="989"/>
      <c r="Q6" s="989"/>
      <c r="R6" s="989"/>
      <c r="S6" s="989"/>
      <c r="T6" s="989"/>
      <c r="U6" s="989"/>
      <c r="V6" s="989"/>
      <c r="W6" s="989"/>
      <c r="X6" s="989"/>
      <c r="Y6" s="989"/>
      <c r="Z6" s="989"/>
      <c r="AA6" s="989"/>
      <c r="AB6" s="989"/>
    </row>
    <row r="7" spans="2:28" ht="25.5" customHeight="1">
      <c r="B7" s="958"/>
      <c r="C7" s="201"/>
      <c r="D7" s="1782" t="s">
        <v>234</v>
      </c>
      <c r="E7" s="1782"/>
      <c r="F7" s="1782"/>
      <c r="G7" s="166">
        <v>0</v>
      </c>
      <c r="H7" s="166">
        <v>6.0090000000000003</v>
      </c>
      <c r="I7" s="166">
        <v>0</v>
      </c>
      <c r="J7" s="179">
        <v>6.0090000000000003</v>
      </c>
      <c r="K7" s="989"/>
      <c r="L7" s="989"/>
      <c r="M7" s="989"/>
      <c r="N7" s="989"/>
      <c r="O7" s="989"/>
      <c r="P7" s="989"/>
      <c r="Q7" s="989"/>
      <c r="R7" s="989"/>
      <c r="S7" s="989"/>
      <c r="T7" s="989"/>
      <c r="U7" s="989"/>
      <c r="V7" s="989"/>
      <c r="W7" s="989"/>
      <c r="X7" s="989"/>
      <c r="Y7" s="989"/>
      <c r="Z7" s="989"/>
      <c r="AA7" s="989"/>
      <c r="AB7" s="989"/>
    </row>
    <row r="8" spans="2:28" ht="25.5" customHeight="1">
      <c r="B8" s="961">
        <v>2</v>
      </c>
      <c r="C8" s="1774" t="s">
        <v>642</v>
      </c>
      <c r="D8" s="1774"/>
      <c r="E8" s="1774"/>
      <c r="F8" s="1774"/>
      <c r="G8" s="175">
        <v>0</v>
      </c>
      <c r="H8" s="175">
        <v>0</v>
      </c>
      <c r="I8" s="175">
        <v>0</v>
      </c>
      <c r="J8" s="179">
        <v>0</v>
      </c>
      <c r="K8" s="989"/>
      <c r="L8" s="989"/>
      <c r="M8" s="989"/>
      <c r="N8" s="989"/>
      <c r="O8" s="989"/>
      <c r="P8" s="989"/>
      <c r="Q8" s="989"/>
      <c r="R8" s="989"/>
      <c r="S8" s="989"/>
      <c r="T8" s="989"/>
      <c r="U8" s="989"/>
      <c r="V8" s="989"/>
      <c r="W8" s="989"/>
      <c r="X8" s="989"/>
      <c r="Y8" s="989"/>
      <c r="Z8" s="989"/>
      <c r="AA8" s="989"/>
      <c r="AB8" s="989"/>
    </row>
    <row r="9" spans="2:28" ht="25.5" customHeight="1">
      <c r="B9" s="990">
        <v>3</v>
      </c>
      <c r="C9" s="1802" t="s">
        <v>643</v>
      </c>
      <c r="D9" s="1802"/>
      <c r="E9" s="1802"/>
      <c r="F9" s="1802"/>
      <c r="G9" s="169">
        <v>7265.7690000000002</v>
      </c>
      <c r="H9" s="169">
        <v>8661.3080000000009</v>
      </c>
      <c r="I9" s="169">
        <v>574.10199999999998</v>
      </c>
      <c r="J9" s="991">
        <v>16501.179</v>
      </c>
      <c r="K9" s="989"/>
      <c r="L9" s="989"/>
      <c r="M9" s="989"/>
      <c r="N9" s="989"/>
      <c r="O9" s="989"/>
      <c r="P9" s="989"/>
      <c r="Q9" s="989"/>
      <c r="R9" s="989"/>
      <c r="S9" s="989"/>
      <c r="T9" s="989"/>
      <c r="U9" s="989"/>
      <c r="V9" s="989"/>
      <c r="W9" s="989"/>
      <c r="X9" s="989"/>
      <c r="Y9" s="989"/>
      <c r="Z9" s="989"/>
      <c r="AA9" s="989"/>
      <c r="AB9" s="989"/>
    </row>
    <row r="10" spans="2:28" ht="16.5" customHeight="1">
      <c r="B10" s="958"/>
      <c r="C10" s="965"/>
      <c r="D10" s="1782" t="s">
        <v>644</v>
      </c>
      <c r="E10" s="1782"/>
      <c r="F10" s="1782"/>
      <c r="G10" s="166">
        <v>605.53300000000002</v>
      </c>
      <c r="H10" s="166">
        <v>191.50200000000001</v>
      </c>
      <c r="I10" s="166">
        <v>45.36</v>
      </c>
      <c r="J10" s="179">
        <v>842.39499999999998</v>
      </c>
      <c r="K10" s="989"/>
      <c r="L10" s="989"/>
      <c r="M10" s="989"/>
      <c r="N10" s="989"/>
      <c r="O10" s="989"/>
      <c r="P10" s="989"/>
      <c r="Q10" s="989"/>
      <c r="R10" s="989"/>
      <c r="S10" s="989"/>
      <c r="T10" s="989"/>
      <c r="U10" s="989"/>
      <c r="V10" s="989"/>
      <c r="W10" s="989"/>
      <c r="X10" s="989"/>
      <c r="Y10" s="989"/>
      <c r="Z10" s="989"/>
      <c r="AA10" s="989"/>
      <c r="AB10" s="989"/>
    </row>
    <row r="11" spans="2:28" ht="16.5" customHeight="1">
      <c r="B11" s="958"/>
      <c r="C11" s="965"/>
      <c r="D11" s="1782" t="s">
        <v>645</v>
      </c>
      <c r="E11" s="1782"/>
      <c r="F11" s="1782"/>
      <c r="G11" s="166">
        <v>75.33</v>
      </c>
      <c r="H11" s="166">
        <v>47.673000000000002</v>
      </c>
      <c r="I11" s="166">
        <v>0.439</v>
      </c>
      <c r="J11" s="179">
        <v>123.44199999999999</v>
      </c>
      <c r="K11" s="989"/>
      <c r="L11" s="989"/>
      <c r="M11" s="989"/>
      <c r="N11" s="989"/>
      <c r="O11" s="989"/>
      <c r="P11" s="989"/>
      <c r="Q11" s="989"/>
      <c r="R11" s="989"/>
      <c r="S11" s="989"/>
      <c r="T11" s="989"/>
      <c r="U11" s="989"/>
      <c r="V11" s="989"/>
      <c r="W11" s="989"/>
      <c r="X11" s="989"/>
      <c r="Y11" s="989"/>
      <c r="Z11" s="989"/>
      <c r="AA11" s="989"/>
      <c r="AB11" s="989"/>
    </row>
    <row r="12" spans="2:28" ht="16.5" customHeight="1">
      <c r="B12" s="958"/>
      <c r="C12" s="992"/>
      <c r="D12" s="1782" t="s">
        <v>646</v>
      </c>
      <c r="E12" s="1782"/>
      <c r="F12" s="1782"/>
      <c r="G12" s="165">
        <v>2051.9940000000001</v>
      </c>
      <c r="H12" s="165">
        <v>1723.374</v>
      </c>
      <c r="I12" s="165">
        <v>220.36699999999999</v>
      </c>
      <c r="J12" s="179">
        <v>3995.7350000000001</v>
      </c>
      <c r="K12" s="989"/>
      <c r="L12" s="989"/>
      <c r="M12" s="989"/>
      <c r="N12" s="989"/>
      <c r="O12" s="989"/>
      <c r="P12" s="989"/>
      <c r="Q12" s="989"/>
      <c r="R12" s="989"/>
      <c r="S12" s="989"/>
      <c r="T12" s="989"/>
      <c r="U12" s="989"/>
      <c r="V12" s="989"/>
      <c r="W12" s="989"/>
      <c r="X12" s="989"/>
      <c r="Y12" s="989"/>
      <c r="Z12" s="989"/>
      <c r="AA12" s="989"/>
      <c r="AB12" s="989"/>
    </row>
    <row r="13" spans="2:28" ht="16.5" customHeight="1">
      <c r="B13" s="958"/>
      <c r="C13" s="992"/>
      <c r="D13" s="1782" t="s">
        <v>647</v>
      </c>
      <c r="E13" s="1782"/>
      <c r="F13" s="1782"/>
      <c r="G13" s="165">
        <v>987.59400000000005</v>
      </c>
      <c r="H13" s="165">
        <v>2426.047</v>
      </c>
      <c r="I13" s="165">
        <v>124.97499999999999</v>
      </c>
      <c r="J13" s="179">
        <v>3538.616</v>
      </c>
      <c r="K13" s="989"/>
      <c r="L13" s="989"/>
      <c r="M13" s="989"/>
      <c r="N13" s="989"/>
      <c r="O13" s="989"/>
      <c r="P13" s="989"/>
      <c r="Q13" s="989"/>
      <c r="R13" s="989"/>
      <c r="S13" s="989"/>
      <c r="T13" s="989"/>
      <c r="U13" s="989"/>
      <c r="V13" s="989"/>
      <c r="W13" s="989"/>
      <c r="X13" s="989"/>
      <c r="Y13" s="989"/>
      <c r="Z13" s="989"/>
      <c r="AA13" s="989"/>
      <c r="AB13" s="989"/>
    </row>
    <row r="14" spans="2:28" ht="16.5" customHeight="1">
      <c r="B14" s="958"/>
      <c r="C14" s="992"/>
      <c r="D14" s="1782" t="s">
        <v>648</v>
      </c>
      <c r="E14" s="1782"/>
      <c r="F14" s="1782"/>
      <c r="G14" s="165">
        <v>752.64499999999998</v>
      </c>
      <c r="H14" s="165">
        <v>366.34100000000001</v>
      </c>
      <c r="I14" s="165">
        <v>154.80199999999999</v>
      </c>
      <c r="J14" s="179">
        <v>1273.788</v>
      </c>
      <c r="K14" s="989"/>
      <c r="L14" s="989"/>
      <c r="M14" s="989"/>
      <c r="N14" s="989"/>
      <c r="O14" s="989"/>
      <c r="P14" s="989"/>
      <c r="Q14" s="989"/>
      <c r="R14" s="989"/>
      <c r="S14" s="989"/>
      <c r="T14" s="989"/>
      <c r="U14" s="989"/>
      <c r="V14" s="989"/>
      <c r="W14" s="989"/>
      <c r="X14" s="989"/>
      <c r="Y14" s="989"/>
      <c r="Z14" s="989"/>
      <c r="AA14" s="989"/>
      <c r="AB14" s="989"/>
    </row>
    <row r="15" spans="2:28" ht="16.5" customHeight="1">
      <c r="B15" s="971"/>
      <c r="C15" s="992"/>
      <c r="D15" s="1782" t="s">
        <v>755</v>
      </c>
      <c r="E15" s="1782"/>
      <c r="F15" s="1782"/>
      <c r="G15" s="165">
        <v>2133.518</v>
      </c>
      <c r="H15" s="165">
        <v>2747.0189999999998</v>
      </c>
      <c r="I15" s="165">
        <v>17.189</v>
      </c>
      <c r="J15" s="179">
        <v>4897.7259999999997</v>
      </c>
      <c r="K15" s="989"/>
      <c r="L15" s="989"/>
      <c r="M15" s="989"/>
      <c r="N15" s="989"/>
      <c r="O15" s="989"/>
      <c r="P15" s="989"/>
      <c r="Q15" s="989"/>
      <c r="R15" s="989"/>
      <c r="S15" s="989"/>
      <c r="T15" s="989"/>
      <c r="U15" s="989"/>
      <c r="V15" s="989"/>
      <c r="W15" s="989"/>
      <c r="X15" s="989"/>
      <c r="Y15" s="989"/>
      <c r="Z15" s="989"/>
      <c r="AA15" s="989"/>
      <c r="AB15" s="989"/>
    </row>
    <row r="16" spans="2:28" ht="13.5" thickBot="1">
      <c r="B16" s="1000"/>
      <c r="C16" s="1006"/>
      <c r="D16" s="1799" t="s">
        <v>650</v>
      </c>
      <c r="E16" s="1799"/>
      <c r="F16" s="1799"/>
      <c r="G16" s="168">
        <v>659.15499999999997</v>
      </c>
      <c r="H16" s="168">
        <v>1159.3520000000001</v>
      </c>
      <c r="I16" s="168">
        <v>10.97</v>
      </c>
      <c r="J16" s="1001">
        <v>1829.4770000000001</v>
      </c>
      <c r="K16" s="989"/>
      <c r="L16" s="989"/>
      <c r="M16" s="989"/>
      <c r="N16" s="989"/>
      <c r="O16" s="989"/>
      <c r="P16" s="989"/>
      <c r="Q16" s="989"/>
      <c r="R16" s="989"/>
      <c r="S16" s="989"/>
      <c r="T16" s="989"/>
      <c r="U16" s="989"/>
      <c r="V16" s="989"/>
      <c r="W16" s="989"/>
      <c r="X16" s="989"/>
      <c r="Y16" s="989"/>
      <c r="Z16" s="989"/>
      <c r="AA16" s="989"/>
      <c r="AB16" s="989"/>
    </row>
    <row r="17" spans="2:28" ht="25.5" customHeight="1">
      <c r="B17" s="990">
        <v>4</v>
      </c>
      <c r="C17" s="1802" t="s">
        <v>651</v>
      </c>
      <c r="D17" s="1802"/>
      <c r="E17" s="1802"/>
      <c r="F17" s="1802"/>
      <c r="G17" s="169">
        <v>50565.900999999998</v>
      </c>
      <c r="H17" s="169">
        <v>17556.786</v>
      </c>
      <c r="I17" s="169">
        <v>2286.0659999999998</v>
      </c>
      <c r="J17" s="991">
        <v>70408.752999999997</v>
      </c>
      <c r="K17" s="989"/>
      <c r="L17" s="989"/>
      <c r="M17" s="989"/>
      <c r="N17" s="989"/>
      <c r="O17" s="989"/>
      <c r="P17" s="989"/>
      <c r="Q17" s="989"/>
      <c r="R17" s="989"/>
      <c r="S17" s="989"/>
      <c r="T17" s="989"/>
      <c r="U17" s="989"/>
      <c r="V17" s="989"/>
      <c r="W17" s="989"/>
      <c r="X17" s="989"/>
      <c r="Y17" s="989"/>
      <c r="Z17" s="989"/>
      <c r="AA17" s="989"/>
      <c r="AB17" s="989"/>
    </row>
    <row r="18" spans="2:28" ht="25.5" customHeight="1">
      <c r="B18" s="958"/>
      <c r="C18" s="201"/>
      <c r="D18" s="1782" t="s">
        <v>652</v>
      </c>
      <c r="E18" s="1782"/>
      <c r="F18" s="1782"/>
      <c r="G18" s="166">
        <v>13427.805</v>
      </c>
      <c r="H18" s="166">
        <v>5220.62</v>
      </c>
      <c r="I18" s="166">
        <v>1020.064</v>
      </c>
      <c r="J18" s="179">
        <v>19668.489000000001</v>
      </c>
      <c r="K18" s="989"/>
      <c r="L18" s="989"/>
      <c r="M18" s="989"/>
      <c r="N18" s="989"/>
      <c r="O18" s="989"/>
      <c r="P18" s="989"/>
      <c r="Q18" s="989"/>
      <c r="R18" s="989"/>
      <c r="S18" s="989"/>
      <c r="T18" s="989"/>
      <c r="U18" s="989"/>
      <c r="V18" s="989"/>
      <c r="W18" s="989"/>
      <c r="X18" s="989"/>
      <c r="Y18" s="989"/>
      <c r="Z18" s="989"/>
      <c r="AA18" s="989"/>
      <c r="AB18" s="989"/>
    </row>
    <row r="19" spans="2:28" ht="25.5" customHeight="1">
      <c r="B19" s="958"/>
      <c r="C19" s="965"/>
      <c r="D19" s="1782" t="s">
        <v>653</v>
      </c>
      <c r="E19" s="1782"/>
      <c r="F19" s="1782"/>
      <c r="G19" s="166">
        <v>866.89099999999996</v>
      </c>
      <c r="H19" s="166">
        <v>27.827000000000002</v>
      </c>
      <c r="I19" s="166">
        <v>11.785</v>
      </c>
      <c r="J19" s="179">
        <v>906.50300000000004</v>
      </c>
      <c r="K19" s="989"/>
      <c r="L19" s="989"/>
      <c r="M19" s="989"/>
      <c r="N19" s="989"/>
      <c r="O19" s="989"/>
      <c r="P19" s="989"/>
      <c r="Q19" s="989"/>
      <c r="R19" s="989"/>
      <c r="S19" s="989"/>
      <c r="T19" s="989"/>
      <c r="U19" s="989"/>
      <c r="V19" s="989"/>
      <c r="W19" s="989"/>
      <c r="X19" s="989"/>
      <c r="Y19" s="989"/>
      <c r="Z19" s="989"/>
      <c r="AA19" s="989"/>
      <c r="AB19" s="989"/>
    </row>
    <row r="20" spans="2:28" ht="30.75" customHeight="1">
      <c r="B20" s="958"/>
      <c r="C20" s="965"/>
      <c r="D20" s="1782" t="s">
        <v>756</v>
      </c>
      <c r="E20" s="1782"/>
      <c r="F20" s="1782"/>
      <c r="G20" s="166">
        <v>924.05</v>
      </c>
      <c r="H20" s="166">
        <v>206.25800000000001</v>
      </c>
      <c r="I20" s="166">
        <v>52.584000000000003</v>
      </c>
      <c r="J20" s="179">
        <v>1182.8920000000001</v>
      </c>
      <c r="K20" s="989"/>
      <c r="L20" s="989"/>
      <c r="M20" s="989"/>
      <c r="N20" s="989"/>
      <c r="O20" s="989"/>
      <c r="P20" s="989"/>
      <c r="Q20" s="989"/>
      <c r="R20" s="989"/>
      <c r="S20" s="989"/>
      <c r="T20" s="989"/>
      <c r="U20" s="989"/>
      <c r="V20" s="989"/>
      <c r="W20" s="989"/>
      <c r="X20" s="989"/>
      <c r="Y20" s="989"/>
      <c r="Z20" s="989"/>
      <c r="AA20" s="989"/>
      <c r="AB20" s="989"/>
    </row>
    <row r="21" spans="2:28" ht="25.5" customHeight="1">
      <c r="B21" s="958"/>
      <c r="C21" s="201"/>
      <c r="D21" s="1782" t="s">
        <v>655</v>
      </c>
      <c r="E21" s="1782"/>
      <c r="F21" s="1782"/>
      <c r="G21" s="166">
        <v>12202.261</v>
      </c>
      <c r="H21" s="166">
        <v>3639.2429999999999</v>
      </c>
      <c r="I21" s="166">
        <v>540.97900000000004</v>
      </c>
      <c r="J21" s="179">
        <v>16382.483</v>
      </c>
      <c r="K21" s="989"/>
      <c r="L21" s="989"/>
      <c r="M21" s="989"/>
      <c r="N21" s="989"/>
      <c r="O21" s="989"/>
      <c r="P21" s="989"/>
      <c r="Q21" s="989"/>
      <c r="R21" s="989"/>
      <c r="S21" s="989"/>
      <c r="T21" s="989"/>
      <c r="U21" s="989"/>
      <c r="V21" s="989"/>
      <c r="W21" s="989"/>
      <c r="X21" s="989"/>
      <c r="Y21" s="989"/>
      <c r="Z21" s="989"/>
      <c r="AA21" s="989"/>
      <c r="AB21" s="989"/>
    </row>
    <row r="22" spans="2:28" ht="27" customHeight="1">
      <c r="B22" s="958"/>
      <c r="C22" s="201"/>
      <c r="D22" s="1782" t="s">
        <v>757</v>
      </c>
      <c r="E22" s="1782"/>
      <c r="F22" s="1782"/>
      <c r="G22" s="167">
        <v>302.58499999999998</v>
      </c>
      <c r="H22" s="167">
        <v>93.227000000000004</v>
      </c>
      <c r="I22" s="167">
        <v>24.443000000000001</v>
      </c>
      <c r="J22" s="179">
        <v>420.255</v>
      </c>
      <c r="K22" s="989"/>
      <c r="L22" s="989"/>
      <c r="M22" s="989"/>
      <c r="N22" s="989"/>
      <c r="O22" s="989"/>
      <c r="P22" s="989"/>
      <c r="Q22" s="989"/>
      <c r="R22" s="989"/>
      <c r="S22" s="989"/>
      <c r="T22" s="989"/>
      <c r="U22" s="989"/>
      <c r="V22" s="989"/>
      <c r="W22" s="989"/>
      <c r="X22" s="989"/>
      <c r="Y22" s="989"/>
      <c r="Z22" s="989"/>
      <c r="AA22" s="989"/>
      <c r="AB22" s="989"/>
    </row>
    <row r="23" spans="2:28" ht="27" customHeight="1">
      <c r="B23" s="958"/>
      <c r="C23" s="201"/>
      <c r="D23" s="1782" t="s">
        <v>657</v>
      </c>
      <c r="E23" s="1782"/>
      <c r="F23" s="1782"/>
      <c r="G23" s="167">
        <v>6296.4809999999998</v>
      </c>
      <c r="H23" s="167">
        <v>3268.1790000000001</v>
      </c>
      <c r="I23" s="167">
        <v>100.621</v>
      </c>
      <c r="J23" s="179">
        <v>9665.2810000000009</v>
      </c>
      <c r="K23" s="989"/>
      <c r="L23" s="989"/>
      <c r="M23" s="989"/>
      <c r="N23" s="989"/>
      <c r="O23" s="989"/>
      <c r="P23" s="989"/>
      <c r="Q23" s="989"/>
      <c r="R23" s="989"/>
      <c r="S23" s="989"/>
      <c r="T23" s="989"/>
      <c r="U23" s="989"/>
      <c r="V23" s="989"/>
      <c r="W23" s="989"/>
      <c r="X23" s="989"/>
      <c r="Y23" s="989"/>
      <c r="Z23" s="989"/>
      <c r="AA23" s="989"/>
      <c r="AB23" s="989"/>
    </row>
    <row r="24" spans="2:28" ht="27" customHeight="1">
      <c r="B24" s="958"/>
      <c r="C24" s="201"/>
      <c r="D24" s="1782" t="s">
        <v>658</v>
      </c>
      <c r="E24" s="1782"/>
      <c r="F24" s="1782"/>
      <c r="G24" s="167">
        <v>103.154</v>
      </c>
      <c r="H24" s="167">
        <v>0</v>
      </c>
      <c r="I24" s="167">
        <v>0</v>
      </c>
      <c r="J24" s="179">
        <v>103.154</v>
      </c>
      <c r="K24" s="989"/>
      <c r="L24" s="989"/>
      <c r="M24" s="989"/>
      <c r="N24" s="989"/>
      <c r="O24" s="989"/>
      <c r="P24" s="989"/>
      <c r="Q24" s="989"/>
      <c r="R24" s="989"/>
      <c r="S24" s="989"/>
      <c r="T24" s="989"/>
      <c r="U24" s="989"/>
      <c r="V24" s="989"/>
      <c r="W24" s="989"/>
      <c r="X24" s="989"/>
      <c r="Y24" s="989"/>
      <c r="Z24" s="989"/>
      <c r="AA24" s="989"/>
      <c r="AB24" s="989"/>
    </row>
    <row r="25" spans="2:28" ht="27.75" customHeight="1">
      <c r="B25" s="958"/>
      <c r="C25" s="201"/>
      <c r="D25" s="1782" t="s">
        <v>758</v>
      </c>
      <c r="E25" s="1782"/>
      <c r="F25" s="1782"/>
      <c r="G25" s="167">
        <v>230.19900000000001</v>
      </c>
      <c r="H25" s="167">
        <v>46.423000000000002</v>
      </c>
      <c r="I25" s="167">
        <v>63.521999999999998</v>
      </c>
      <c r="J25" s="179">
        <v>340.14400000000001</v>
      </c>
      <c r="K25" s="989"/>
      <c r="L25" s="989"/>
      <c r="M25" s="989"/>
      <c r="N25" s="989"/>
      <c r="O25" s="989"/>
      <c r="P25" s="989"/>
      <c r="Q25" s="989"/>
      <c r="R25" s="989"/>
      <c r="S25" s="989"/>
      <c r="T25" s="989"/>
      <c r="U25" s="989"/>
      <c r="V25" s="989"/>
      <c r="W25" s="989"/>
      <c r="X25" s="989"/>
      <c r="Y25" s="989"/>
      <c r="Z25" s="989"/>
      <c r="AA25" s="989"/>
      <c r="AB25" s="989"/>
    </row>
    <row r="26" spans="2:28" ht="26.25" customHeight="1">
      <c r="B26" s="958"/>
      <c r="C26" s="201"/>
      <c r="D26" s="1782" t="s">
        <v>660</v>
      </c>
      <c r="E26" s="1782"/>
      <c r="F26" s="1782"/>
      <c r="G26" s="167">
        <v>13488.401</v>
      </c>
      <c r="H26" s="167">
        <v>4101.9219999999996</v>
      </c>
      <c r="I26" s="167">
        <v>337.50799999999998</v>
      </c>
      <c r="J26" s="179">
        <v>17927.830999999998</v>
      </c>
      <c r="K26" s="989"/>
      <c r="L26" s="989"/>
      <c r="M26" s="989"/>
      <c r="N26" s="989"/>
      <c r="O26" s="989"/>
      <c r="P26" s="989"/>
      <c r="Q26" s="989"/>
      <c r="R26" s="989"/>
      <c r="S26" s="989"/>
      <c r="T26" s="989"/>
      <c r="U26" s="989"/>
      <c r="V26" s="989"/>
      <c r="W26" s="989"/>
      <c r="X26" s="989"/>
      <c r="Y26" s="989"/>
      <c r="Z26" s="989"/>
      <c r="AA26" s="989"/>
      <c r="AB26" s="989"/>
    </row>
    <row r="27" spans="2:28" ht="29.25" customHeight="1">
      <c r="B27" s="958"/>
      <c r="C27" s="201"/>
      <c r="D27" s="1782" t="s">
        <v>759</v>
      </c>
      <c r="E27" s="1782"/>
      <c r="F27" s="1782"/>
      <c r="G27" s="166">
        <v>783.13900000000001</v>
      </c>
      <c r="H27" s="166">
        <v>382.767</v>
      </c>
      <c r="I27" s="166">
        <v>103.321</v>
      </c>
      <c r="J27" s="179">
        <v>1269.2270000000001</v>
      </c>
      <c r="K27" s="989"/>
      <c r="L27" s="989"/>
      <c r="M27" s="989"/>
      <c r="N27" s="989"/>
      <c r="O27" s="989"/>
      <c r="P27" s="989"/>
      <c r="Q27" s="989"/>
      <c r="R27" s="989"/>
      <c r="S27" s="989"/>
      <c r="T27" s="989"/>
      <c r="U27" s="989"/>
      <c r="V27" s="989"/>
      <c r="W27" s="989"/>
      <c r="X27" s="989"/>
      <c r="Y27" s="989"/>
      <c r="Z27" s="989"/>
      <c r="AA27" s="989"/>
      <c r="AB27" s="989"/>
    </row>
    <row r="28" spans="2:28" ht="12.75" hidden="1" customHeight="1">
      <c r="B28" s="958"/>
      <c r="C28" s="201"/>
      <c r="D28" s="1780" t="s">
        <v>243</v>
      </c>
      <c r="E28" s="1781"/>
      <c r="F28" s="1786"/>
      <c r="G28" s="166"/>
      <c r="H28" s="166"/>
      <c r="I28" s="166"/>
      <c r="J28" s="179"/>
      <c r="K28" s="989"/>
      <c r="L28" s="989"/>
      <c r="M28" s="989"/>
      <c r="N28" s="989"/>
      <c r="O28" s="989"/>
      <c r="P28" s="989"/>
      <c r="Q28" s="989"/>
      <c r="R28" s="989"/>
      <c r="S28" s="989"/>
      <c r="T28" s="989"/>
      <c r="U28" s="989"/>
      <c r="V28" s="989"/>
      <c r="W28" s="989"/>
      <c r="X28" s="989"/>
      <c r="Y28" s="989"/>
      <c r="Z28" s="989"/>
      <c r="AA28" s="989"/>
      <c r="AB28" s="989"/>
    </row>
    <row r="29" spans="2:28" ht="27.75" customHeight="1" thickBot="1">
      <c r="B29" s="993"/>
      <c r="C29" s="994"/>
      <c r="D29" s="1800" t="s">
        <v>662</v>
      </c>
      <c r="E29" s="1800"/>
      <c r="F29" s="1800"/>
      <c r="G29" s="995">
        <v>1940.9349999999999</v>
      </c>
      <c r="H29" s="995">
        <v>570.32000000000005</v>
      </c>
      <c r="I29" s="995">
        <v>31.239000000000001</v>
      </c>
      <c r="J29" s="996">
        <v>2542.4940000000001</v>
      </c>
      <c r="K29" s="989"/>
      <c r="L29" s="989"/>
      <c r="M29" s="989"/>
      <c r="N29" s="989"/>
      <c r="O29" s="989"/>
      <c r="P29" s="989"/>
      <c r="Q29" s="989"/>
      <c r="R29" s="989"/>
      <c r="S29" s="989"/>
      <c r="T29" s="989"/>
      <c r="U29" s="989"/>
      <c r="V29" s="989"/>
      <c r="W29" s="989"/>
      <c r="X29" s="989"/>
      <c r="Y29" s="989"/>
      <c r="Z29" s="989"/>
      <c r="AA29" s="989"/>
      <c r="AB29" s="989"/>
    </row>
    <row r="30" spans="2:28" ht="25.5" customHeight="1">
      <c r="B30" s="956">
        <v>5</v>
      </c>
      <c r="C30" s="1795" t="s">
        <v>663</v>
      </c>
      <c r="D30" s="1795"/>
      <c r="E30" s="1795"/>
      <c r="F30" s="1795"/>
      <c r="G30" s="171">
        <v>80649.115000000005</v>
      </c>
      <c r="H30" s="171">
        <v>26533.014999999999</v>
      </c>
      <c r="I30" s="171">
        <v>3469.415</v>
      </c>
      <c r="J30" s="174">
        <v>110651.545</v>
      </c>
      <c r="K30" s="989"/>
      <c r="L30" s="989"/>
      <c r="M30" s="989"/>
      <c r="N30" s="989"/>
      <c r="O30" s="989"/>
      <c r="P30" s="989"/>
      <c r="Q30" s="989"/>
      <c r="R30" s="989"/>
      <c r="S30" s="989"/>
      <c r="T30" s="989"/>
      <c r="U30" s="989"/>
      <c r="V30" s="989"/>
      <c r="W30" s="989"/>
      <c r="X30" s="989"/>
      <c r="Y30" s="989"/>
      <c r="Z30" s="989"/>
      <c r="AA30" s="989"/>
      <c r="AB30" s="989"/>
    </row>
    <row r="31" spans="2:28" ht="25.5" customHeight="1">
      <c r="B31" s="958"/>
      <c r="C31" s="201"/>
      <c r="D31" s="1782" t="s">
        <v>664</v>
      </c>
      <c r="E31" s="1782"/>
      <c r="F31" s="1782"/>
      <c r="G31" s="166">
        <v>6597.3370000000004</v>
      </c>
      <c r="H31" s="166">
        <v>1910.367</v>
      </c>
      <c r="I31" s="166">
        <v>619.33000000000004</v>
      </c>
      <c r="J31" s="179">
        <v>9127.0339999999997</v>
      </c>
      <c r="K31" s="989"/>
      <c r="L31" s="989"/>
      <c r="M31" s="989"/>
      <c r="N31" s="989"/>
      <c r="O31" s="989"/>
      <c r="P31" s="989"/>
      <c r="Q31" s="989"/>
      <c r="R31" s="989"/>
      <c r="S31" s="989"/>
      <c r="T31" s="989"/>
      <c r="U31" s="989"/>
      <c r="V31" s="989"/>
      <c r="W31" s="989"/>
      <c r="X31" s="989"/>
      <c r="Y31" s="989"/>
      <c r="Z31" s="989"/>
      <c r="AA31" s="989"/>
      <c r="AB31" s="989"/>
    </row>
    <row r="32" spans="2:28" ht="25.5" customHeight="1">
      <c r="B32" s="958"/>
      <c r="C32" s="201"/>
      <c r="D32" s="1782" t="s">
        <v>665</v>
      </c>
      <c r="E32" s="1782"/>
      <c r="F32" s="1782"/>
      <c r="G32" s="166">
        <v>102.646</v>
      </c>
      <c r="H32" s="166">
        <v>70</v>
      </c>
      <c r="I32" s="166">
        <v>30</v>
      </c>
      <c r="J32" s="179">
        <v>202.64599999999999</v>
      </c>
      <c r="K32" s="989"/>
      <c r="L32" s="989"/>
      <c r="M32" s="989"/>
      <c r="N32" s="989"/>
      <c r="O32" s="989"/>
      <c r="P32" s="989"/>
      <c r="Q32" s="989"/>
      <c r="R32" s="989"/>
      <c r="S32" s="989"/>
      <c r="T32" s="989"/>
      <c r="U32" s="989"/>
      <c r="V32" s="989"/>
      <c r="W32" s="989"/>
      <c r="X32" s="989"/>
      <c r="Y32" s="989"/>
      <c r="Z32" s="989"/>
      <c r="AA32" s="989"/>
      <c r="AB32" s="989"/>
    </row>
    <row r="33" spans="2:28" ht="25.5" customHeight="1">
      <c r="B33" s="958"/>
      <c r="C33" s="201"/>
      <c r="D33" s="1782" t="s">
        <v>760</v>
      </c>
      <c r="E33" s="1782"/>
      <c r="F33" s="1782"/>
      <c r="G33" s="166">
        <v>578.51599999999996</v>
      </c>
      <c r="H33" s="166">
        <v>167.393</v>
      </c>
      <c r="I33" s="166">
        <v>52.738</v>
      </c>
      <c r="J33" s="179">
        <v>798.64700000000005</v>
      </c>
      <c r="K33" s="989"/>
      <c r="L33" s="989"/>
      <c r="M33" s="989"/>
      <c r="N33" s="989"/>
      <c r="O33" s="989"/>
      <c r="P33" s="989"/>
      <c r="Q33" s="989"/>
      <c r="R33" s="989"/>
      <c r="S33" s="989"/>
      <c r="T33" s="989"/>
      <c r="U33" s="989"/>
      <c r="V33" s="989"/>
      <c r="W33" s="989"/>
      <c r="X33" s="989"/>
      <c r="Y33" s="989"/>
      <c r="Z33" s="989"/>
      <c r="AA33" s="989"/>
      <c r="AB33" s="989"/>
    </row>
    <row r="34" spans="2:28" ht="25.5" customHeight="1">
      <c r="B34" s="958"/>
      <c r="C34" s="201"/>
      <c r="D34" s="1782" t="s">
        <v>667</v>
      </c>
      <c r="E34" s="1782"/>
      <c r="F34" s="1782"/>
      <c r="G34" s="167">
        <v>23661.15</v>
      </c>
      <c r="H34" s="167">
        <v>5455.9340000000002</v>
      </c>
      <c r="I34" s="167">
        <v>1195.5899999999999</v>
      </c>
      <c r="J34" s="179">
        <v>30312.673999999999</v>
      </c>
      <c r="K34" s="989"/>
      <c r="L34" s="989"/>
      <c r="M34" s="989"/>
      <c r="N34" s="989"/>
      <c r="O34" s="989"/>
      <c r="P34" s="989"/>
      <c r="Q34" s="989"/>
      <c r="R34" s="989"/>
      <c r="S34" s="989"/>
      <c r="T34" s="989"/>
      <c r="U34" s="989"/>
      <c r="V34" s="989"/>
      <c r="W34" s="989"/>
      <c r="X34" s="989"/>
      <c r="Y34" s="989"/>
      <c r="Z34" s="989"/>
      <c r="AA34" s="989"/>
      <c r="AB34" s="989"/>
    </row>
    <row r="35" spans="2:28" ht="25.5" customHeight="1">
      <c r="B35" s="958"/>
      <c r="C35" s="201"/>
      <c r="D35" s="1782" t="s">
        <v>761</v>
      </c>
      <c r="E35" s="1782"/>
      <c r="F35" s="1782"/>
      <c r="G35" s="167">
        <v>185.57499999999999</v>
      </c>
      <c r="H35" s="167">
        <v>45.441000000000003</v>
      </c>
      <c r="I35" s="167">
        <v>11.648999999999999</v>
      </c>
      <c r="J35" s="179">
        <v>242.66499999999999</v>
      </c>
      <c r="K35" s="989"/>
      <c r="L35" s="989"/>
      <c r="M35" s="989"/>
      <c r="N35" s="989"/>
      <c r="O35" s="989"/>
      <c r="P35" s="989"/>
      <c r="Q35" s="989"/>
      <c r="R35" s="989"/>
      <c r="S35" s="989"/>
      <c r="T35" s="989"/>
      <c r="U35" s="989"/>
      <c r="V35" s="989"/>
      <c r="W35" s="989"/>
      <c r="X35" s="989"/>
      <c r="Y35" s="989"/>
      <c r="Z35" s="989"/>
      <c r="AA35" s="989"/>
      <c r="AB35" s="989"/>
    </row>
    <row r="36" spans="2:28" ht="25.5" customHeight="1">
      <c r="B36" s="958"/>
      <c r="C36" s="201"/>
      <c r="D36" s="1782" t="s">
        <v>669</v>
      </c>
      <c r="E36" s="1782"/>
      <c r="F36" s="1782"/>
      <c r="G36" s="167">
        <v>3740.596</v>
      </c>
      <c r="H36" s="167">
        <v>6192.9539999999997</v>
      </c>
      <c r="I36" s="167">
        <v>98.367000000000004</v>
      </c>
      <c r="J36" s="179">
        <v>10031.916999999999</v>
      </c>
      <c r="K36" s="989"/>
      <c r="L36" s="989"/>
      <c r="M36" s="989"/>
      <c r="N36" s="989"/>
      <c r="O36" s="989"/>
      <c r="P36" s="989"/>
      <c r="Q36" s="989"/>
      <c r="R36" s="989"/>
      <c r="S36" s="989"/>
      <c r="T36" s="989"/>
      <c r="U36" s="989"/>
      <c r="V36" s="989"/>
      <c r="W36" s="989"/>
      <c r="X36" s="989"/>
      <c r="Y36" s="989"/>
      <c r="Z36" s="989"/>
      <c r="AA36" s="989"/>
      <c r="AB36" s="989"/>
    </row>
    <row r="37" spans="2:28" hidden="1">
      <c r="B37" s="958"/>
      <c r="C37" s="201"/>
      <c r="D37" s="1782" t="s">
        <v>244</v>
      </c>
      <c r="E37" s="1782"/>
      <c r="F37" s="1782"/>
      <c r="G37" s="167"/>
      <c r="H37" s="167"/>
      <c r="I37" s="167"/>
      <c r="J37" s="179"/>
      <c r="K37" s="989"/>
      <c r="L37" s="989"/>
      <c r="M37" s="989"/>
      <c r="N37" s="989"/>
      <c r="O37" s="989"/>
      <c r="P37" s="989"/>
      <c r="Q37" s="989"/>
      <c r="R37" s="989"/>
      <c r="S37" s="989"/>
      <c r="T37" s="989"/>
      <c r="U37" s="989"/>
      <c r="V37" s="989"/>
      <c r="W37" s="989"/>
      <c r="X37" s="989"/>
      <c r="Y37" s="989"/>
      <c r="Z37" s="989"/>
      <c r="AA37" s="989"/>
      <c r="AB37" s="989"/>
    </row>
    <row r="38" spans="2:28" ht="27.75" customHeight="1">
      <c r="B38" s="960"/>
      <c r="C38" s="997"/>
      <c r="D38" s="1782" t="s">
        <v>762</v>
      </c>
      <c r="E38" s="1782"/>
      <c r="F38" s="1782"/>
      <c r="G38" s="167">
        <v>6.2539999999999996</v>
      </c>
      <c r="H38" s="167">
        <v>6.7670000000000003</v>
      </c>
      <c r="I38" s="167">
        <v>0</v>
      </c>
      <c r="J38" s="179">
        <v>13.021000000000001</v>
      </c>
      <c r="K38" s="989"/>
      <c r="L38" s="989"/>
      <c r="M38" s="989"/>
      <c r="N38" s="989"/>
      <c r="O38" s="989"/>
      <c r="P38" s="989"/>
      <c r="Q38" s="989"/>
      <c r="R38" s="989"/>
      <c r="S38" s="989"/>
      <c r="T38" s="989"/>
      <c r="U38" s="989"/>
      <c r="V38" s="989"/>
      <c r="W38" s="989"/>
      <c r="X38" s="989"/>
      <c r="Y38" s="989"/>
      <c r="Z38" s="989"/>
      <c r="AA38" s="989"/>
      <c r="AB38" s="989"/>
    </row>
    <row r="39" spans="2:28" ht="25.5" customHeight="1">
      <c r="B39" s="960"/>
      <c r="C39" s="997"/>
      <c r="D39" s="1782" t="s">
        <v>671</v>
      </c>
      <c r="E39" s="1782"/>
      <c r="F39" s="1782"/>
      <c r="G39" s="167">
        <v>41744.322</v>
      </c>
      <c r="H39" s="167">
        <v>9233.3369999999995</v>
      </c>
      <c r="I39" s="167">
        <v>883.524</v>
      </c>
      <c r="J39" s="179">
        <v>51861.182999999997</v>
      </c>
      <c r="K39" s="989"/>
      <c r="L39" s="989"/>
      <c r="M39" s="989"/>
      <c r="N39" s="989"/>
      <c r="O39" s="989"/>
      <c r="P39" s="989"/>
      <c r="Q39" s="989"/>
      <c r="R39" s="989"/>
      <c r="S39" s="989"/>
      <c r="T39" s="989"/>
      <c r="U39" s="989"/>
      <c r="V39" s="989"/>
      <c r="W39" s="989"/>
      <c r="X39" s="989"/>
      <c r="Y39" s="989"/>
      <c r="Z39" s="989"/>
      <c r="AA39" s="989"/>
      <c r="AB39" s="989"/>
    </row>
    <row r="40" spans="2:28" ht="25.5" customHeight="1">
      <c r="B40" s="960"/>
      <c r="C40" s="997"/>
      <c r="D40" s="1782" t="s">
        <v>763</v>
      </c>
      <c r="E40" s="1782"/>
      <c r="F40" s="1782"/>
      <c r="G40" s="167">
        <v>717.93799999999999</v>
      </c>
      <c r="H40" s="167">
        <v>353.13799999999998</v>
      </c>
      <c r="I40" s="167">
        <v>51.442</v>
      </c>
      <c r="J40" s="179">
        <v>1122.518</v>
      </c>
      <c r="K40" s="989"/>
      <c r="L40" s="989"/>
      <c r="M40" s="989"/>
      <c r="N40" s="989"/>
      <c r="O40" s="989"/>
      <c r="P40" s="989"/>
      <c r="Q40" s="989"/>
      <c r="R40" s="989"/>
      <c r="S40" s="989"/>
      <c r="T40" s="989"/>
      <c r="U40" s="989"/>
      <c r="V40" s="989"/>
      <c r="W40" s="989"/>
      <c r="X40" s="989"/>
      <c r="Y40" s="989"/>
      <c r="Z40" s="989"/>
      <c r="AA40" s="989"/>
      <c r="AB40" s="989"/>
    </row>
    <row r="41" spans="2:28" ht="25.5" customHeight="1">
      <c r="B41" s="958"/>
      <c r="C41" s="201"/>
      <c r="D41" s="1782" t="s">
        <v>673</v>
      </c>
      <c r="E41" s="1782"/>
      <c r="F41" s="1782"/>
      <c r="G41" s="167">
        <v>1464.329</v>
      </c>
      <c r="H41" s="167">
        <v>2215.14</v>
      </c>
      <c r="I41" s="167">
        <v>327.59300000000002</v>
      </c>
      <c r="J41" s="179">
        <v>4007.0619999999999</v>
      </c>
      <c r="K41" s="989"/>
      <c r="L41" s="989"/>
      <c r="M41" s="989"/>
      <c r="N41" s="989"/>
      <c r="O41" s="989"/>
      <c r="P41" s="989"/>
      <c r="Q41" s="989"/>
      <c r="R41" s="989"/>
      <c r="S41" s="989"/>
      <c r="T41" s="989"/>
      <c r="U41" s="989"/>
      <c r="V41" s="989"/>
      <c r="W41" s="989"/>
      <c r="X41" s="989"/>
      <c r="Y41" s="989"/>
      <c r="Z41" s="989"/>
      <c r="AA41" s="989"/>
      <c r="AB41" s="989"/>
    </row>
    <row r="42" spans="2:28" ht="25.5" hidden="1" customHeight="1">
      <c r="B42" s="958"/>
      <c r="C42" s="201"/>
      <c r="D42" s="1783" t="s">
        <v>286</v>
      </c>
      <c r="E42" s="1783"/>
      <c r="F42" s="1783"/>
      <c r="G42" s="167"/>
      <c r="H42" s="167"/>
      <c r="I42" s="167"/>
      <c r="J42" s="179"/>
      <c r="K42" s="989"/>
      <c r="L42" s="989"/>
      <c r="M42" s="989"/>
      <c r="N42" s="989"/>
      <c r="O42" s="989"/>
      <c r="P42" s="989"/>
      <c r="Q42" s="989"/>
      <c r="R42" s="989"/>
      <c r="S42" s="989"/>
      <c r="T42" s="989"/>
      <c r="U42" s="989"/>
      <c r="V42" s="989"/>
      <c r="W42" s="989"/>
      <c r="X42" s="989"/>
      <c r="Y42" s="989"/>
      <c r="Z42" s="989"/>
      <c r="AA42" s="989"/>
      <c r="AB42" s="989"/>
    </row>
    <row r="43" spans="2:28" ht="27" customHeight="1">
      <c r="B43" s="960"/>
      <c r="C43" s="997"/>
      <c r="D43" s="1782" t="s">
        <v>764</v>
      </c>
      <c r="E43" s="1782"/>
      <c r="F43" s="1782"/>
      <c r="G43" s="167">
        <v>44.9</v>
      </c>
      <c r="H43" s="167">
        <v>42.938000000000002</v>
      </c>
      <c r="I43" s="167">
        <v>49.969000000000001</v>
      </c>
      <c r="J43" s="179">
        <v>137.80699999999999</v>
      </c>
      <c r="K43" s="989"/>
      <c r="L43" s="989"/>
      <c r="M43" s="989"/>
      <c r="N43" s="989"/>
      <c r="O43" s="989"/>
      <c r="P43" s="989"/>
      <c r="Q43" s="989"/>
      <c r="R43" s="989"/>
      <c r="S43" s="989"/>
      <c r="T43" s="989"/>
      <c r="U43" s="989"/>
      <c r="V43" s="989"/>
      <c r="W43" s="989"/>
      <c r="X43" s="989"/>
      <c r="Y43" s="989"/>
      <c r="Z43" s="989"/>
      <c r="AA43" s="989"/>
      <c r="AB43" s="989"/>
    </row>
    <row r="44" spans="2:28" ht="25.5" hidden="1" customHeight="1" thickBot="1">
      <c r="B44" s="960"/>
      <c r="C44" s="997"/>
      <c r="D44" s="1782" t="s">
        <v>675</v>
      </c>
      <c r="E44" s="1782"/>
      <c r="F44" s="1782"/>
      <c r="G44" s="167"/>
      <c r="H44" s="167"/>
      <c r="I44" s="167"/>
      <c r="J44" s="179"/>
      <c r="K44" s="989"/>
      <c r="L44" s="989"/>
      <c r="M44" s="989"/>
      <c r="N44" s="989"/>
      <c r="O44" s="989"/>
      <c r="P44" s="989"/>
      <c r="Q44" s="989"/>
      <c r="R44" s="989"/>
      <c r="S44" s="989"/>
      <c r="T44" s="989"/>
      <c r="U44" s="989"/>
      <c r="V44" s="989"/>
      <c r="W44" s="989"/>
      <c r="X44" s="989"/>
      <c r="Y44" s="989"/>
      <c r="Z44" s="989"/>
      <c r="AA44" s="989"/>
      <c r="AB44" s="989"/>
    </row>
    <row r="45" spans="2:28" ht="30.75" customHeight="1">
      <c r="B45" s="960"/>
      <c r="C45" s="997"/>
      <c r="D45" s="1782" t="s">
        <v>765</v>
      </c>
      <c r="E45" s="1782"/>
      <c r="F45" s="1782"/>
      <c r="G45" s="167">
        <v>0</v>
      </c>
      <c r="H45" s="167">
        <v>0</v>
      </c>
      <c r="I45" s="167">
        <v>51.957000000000001</v>
      </c>
      <c r="J45" s="179">
        <v>51.957000000000001</v>
      </c>
      <c r="K45" s="989"/>
      <c r="L45" s="989"/>
      <c r="M45" s="989"/>
      <c r="N45" s="989"/>
      <c r="O45" s="989"/>
      <c r="P45" s="989"/>
      <c r="Q45" s="989"/>
      <c r="R45" s="989"/>
      <c r="S45" s="989"/>
      <c r="T45" s="989"/>
      <c r="U45" s="989"/>
      <c r="V45" s="989"/>
      <c r="W45" s="989"/>
      <c r="X45" s="989"/>
      <c r="Y45" s="989"/>
      <c r="Z45" s="989"/>
      <c r="AA45" s="989"/>
      <c r="AB45" s="989"/>
    </row>
    <row r="46" spans="2:28" ht="28.5" customHeight="1" thickBot="1">
      <c r="B46" s="958"/>
      <c r="C46" s="201"/>
      <c r="D46" s="1782" t="s">
        <v>677</v>
      </c>
      <c r="E46" s="1782"/>
      <c r="F46" s="1782"/>
      <c r="G46" s="167">
        <v>1805.5519999999999</v>
      </c>
      <c r="H46" s="167">
        <v>839.60599999999999</v>
      </c>
      <c r="I46" s="167">
        <v>97.105000000000004</v>
      </c>
      <c r="J46" s="179">
        <v>2742.2629999999999</v>
      </c>
      <c r="K46" s="989"/>
      <c r="L46" s="989"/>
      <c r="M46" s="989"/>
      <c r="N46" s="989"/>
      <c r="O46" s="989"/>
      <c r="P46" s="989"/>
      <c r="Q46" s="989"/>
      <c r="R46" s="989"/>
      <c r="S46" s="989"/>
      <c r="T46" s="989"/>
      <c r="U46" s="989"/>
      <c r="V46" s="989"/>
      <c r="W46" s="989"/>
      <c r="X46" s="989"/>
      <c r="Y46" s="989"/>
      <c r="Z46" s="989"/>
      <c r="AA46" s="989"/>
      <c r="AB46" s="989"/>
    </row>
    <row r="47" spans="2:28" ht="25.5" customHeight="1">
      <c r="B47" s="956">
        <v>6</v>
      </c>
      <c r="C47" s="1795" t="s">
        <v>678</v>
      </c>
      <c r="D47" s="1795"/>
      <c r="E47" s="1795"/>
      <c r="F47" s="1795"/>
      <c r="G47" s="171">
        <v>24947.169000000002</v>
      </c>
      <c r="H47" s="171">
        <v>9621.4240000000009</v>
      </c>
      <c r="I47" s="171">
        <v>598.60599999999999</v>
      </c>
      <c r="J47" s="179">
        <v>35167.199000000001</v>
      </c>
      <c r="K47" s="989"/>
      <c r="L47" s="989"/>
      <c r="M47" s="989"/>
      <c r="N47" s="989"/>
      <c r="O47" s="989"/>
      <c r="P47" s="989"/>
      <c r="Q47" s="989"/>
      <c r="R47" s="989"/>
      <c r="S47" s="989"/>
      <c r="T47" s="989"/>
      <c r="U47" s="989"/>
      <c r="V47" s="989"/>
      <c r="W47" s="989"/>
      <c r="X47" s="989"/>
      <c r="Y47" s="989"/>
      <c r="Z47" s="989"/>
      <c r="AA47" s="989"/>
      <c r="AB47" s="989"/>
    </row>
    <row r="48" spans="2:28" ht="25.5" customHeight="1">
      <c r="B48" s="958"/>
      <c r="C48" s="201"/>
      <c r="D48" s="1782" t="s">
        <v>679</v>
      </c>
      <c r="E48" s="1782"/>
      <c r="F48" s="1782"/>
      <c r="G48" s="166">
        <v>635.77800000000002</v>
      </c>
      <c r="H48" s="166">
        <v>366.93200000000002</v>
      </c>
      <c r="I48" s="166">
        <v>6.57</v>
      </c>
      <c r="J48" s="179">
        <v>1009.28</v>
      </c>
      <c r="K48" s="989"/>
      <c r="L48" s="989"/>
      <c r="M48" s="989"/>
      <c r="N48" s="989"/>
      <c r="O48" s="989"/>
      <c r="P48" s="989"/>
      <c r="Q48" s="989"/>
      <c r="R48" s="989"/>
      <c r="S48" s="989"/>
      <c r="T48" s="989"/>
      <c r="U48" s="989"/>
      <c r="V48" s="989"/>
      <c r="W48" s="989"/>
      <c r="X48" s="989"/>
      <c r="Y48" s="989"/>
      <c r="Z48" s="989"/>
      <c r="AA48" s="989"/>
      <c r="AB48" s="989"/>
    </row>
    <row r="49" spans="2:28" ht="25.5" hidden="1" customHeight="1">
      <c r="B49" s="958"/>
      <c r="C49" s="201"/>
      <c r="D49" s="1782" t="s">
        <v>245</v>
      </c>
      <c r="E49" s="1782"/>
      <c r="F49" s="1782"/>
      <c r="G49" s="166"/>
      <c r="H49" s="166"/>
      <c r="I49" s="166"/>
      <c r="J49" s="179"/>
      <c r="K49" s="989"/>
      <c r="L49" s="989"/>
      <c r="M49" s="989"/>
      <c r="N49" s="989"/>
      <c r="O49" s="989"/>
      <c r="P49" s="989"/>
      <c r="Q49" s="989"/>
      <c r="R49" s="989"/>
      <c r="S49" s="989"/>
      <c r="T49" s="989"/>
      <c r="U49" s="989"/>
      <c r="V49" s="989"/>
      <c r="W49" s="989"/>
      <c r="X49" s="989"/>
      <c r="Y49" s="989"/>
      <c r="Z49" s="989"/>
      <c r="AA49" s="989"/>
      <c r="AB49" s="989"/>
    </row>
    <row r="50" spans="2:28" ht="27.75" customHeight="1">
      <c r="B50" s="958"/>
      <c r="C50" s="201"/>
      <c r="D50" s="1782" t="s">
        <v>766</v>
      </c>
      <c r="E50" s="1782"/>
      <c r="F50" s="1782"/>
      <c r="G50" s="166">
        <v>12.965</v>
      </c>
      <c r="H50" s="166">
        <v>16.846</v>
      </c>
      <c r="I50" s="166">
        <v>0</v>
      </c>
      <c r="J50" s="179">
        <v>29.811</v>
      </c>
      <c r="K50" s="989"/>
      <c r="L50" s="989"/>
      <c r="M50" s="989"/>
      <c r="N50" s="989"/>
      <c r="O50" s="989"/>
      <c r="P50" s="989"/>
      <c r="Q50" s="989"/>
      <c r="R50" s="989"/>
      <c r="S50" s="989"/>
      <c r="T50" s="989"/>
      <c r="U50" s="989"/>
      <c r="V50" s="989"/>
      <c r="W50" s="989"/>
      <c r="X50" s="989"/>
      <c r="Y50" s="989"/>
      <c r="Z50" s="989"/>
      <c r="AA50" s="989"/>
      <c r="AB50" s="989"/>
    </row>
    <row r="51" spans="2:28" ht="25.5" customHeight="1">
      <c r="B51" s="958"/>
      <c r="C51" s="201"/>
      <c r="D51" s="1782" t="s">
        <v>681</v>
      </c>
      <c r="E51" s="1782"/>
      <c r="F51" s="1782"/>
      <c r="G51" s="166">
        <v>9201.4330000000009</v>
      </c>
      <c r="H51" s="166">
        <v>2740.4850000000001</v>
      </c>
      <c r="I51" s="166">
        <v>402.50599999999997</v>
      </c>
      <c r="J51" s="179">
        <v>12344.424000000001</v>
      </c>
      <c r="K51" s="989"/>
      <c r="L51" s="989"/>
      <c r="M51" s="989"/>
      <c r="N51" s="989"/>
      <c r="O51" s="989"/>
      <c r="P51" s="989"/>
      <c r="Q51" s="989"/>
      <c r="R51" s="989"/>
      <c r="S51" s="989"/>
      <c r="T51" s="989"/>
      <c r="U51" s="989"/>
      <c r="V51" s="989"/>
      <c r="W51" s="989"/>
      <c r="X51" s="989"/>
      <c r="Y51" s="989"/>
      <c r="Z51" s="989"/>
      <c r="AA51" s="989"/>
      <c r="AB51" s="989"/>
    </row>
    <row r="52" spans="2:28" ht="27.75" customHeight="1">
      <c r="B52" s="958"/>
      <c r="C52" s="201"/>
      <c r="D52" s="1782" t="s">
        <v>767</v>
      </c>
      <c r="E52" s="1782"/>
      <c r="F52" s="1782"/>
      <c r="G52" s="166">
        <v>229.917</v>
      </c>
      <c r="H52" s="166">
        <v>5.7960000000000003</v>
      </c>
      <c r="I52" s="166">
        <v>0</v>
      </c>
      <c r="J52" s="179">
        <v>235.71299999999999</v>
      </c>
      <c r="K52" s="989"/>
      <c r="L52" s="989"/>
      <c r="M52" s="989"/>
      <c r="N52" s="989"/>
      <c r="O52" s="989"/>
      <c r="P52" s="989"/>
      <c r="Q52" s="989"/>
      <c r="R52" s="989"/>
      <c r="S52" s="989"/>
      <c r="T52" s="989"/>
      <c r="U52" s="989"/>
      <c r="V52" s="989"/>
      <c r="W52" s="989"/>
      <c r="X52" s="989"/>
      <c r="Y52" s="989"/>
      <c r="Z52" s="989"/>
      <c r="AA52" s="989"/>
      <c r="AB52" s="989"/>
    </row>
    <row r="53" spans="2:28" ht="25.5" customHeight="1">
      <c r="B53" s="958"/>
      <c r="C53" s="201"/>
      <c r="D53" s="1782" t="s">
        <v>683</v>
      </c>
      <c r="E53" s="1782"/>
      <c r="F53" s="1782"/>
      <c r="G53" s="167">
        <v>60.162999999999997</v>
      </c>
      <c r="H53" s="167">
        <v>38.258000000000003</v>
      </c>
      <c r="I53" s="167">
        <v>1.8460000000000001</v>
      </c>
      <c r="J53" s="179">
        <v>100.267</v>
      </c>
      <c r="K53" s="989"/>
      <c r="L53" s="989"/>
      <c r="M53" s="989"/>
      <c r="N53" s="989"/>
      <c r="O53" s="989"/>
      <c r="P53" s="989"/>
      <c r="Q53" s="989"/>
      <c r="R53" s="989"/>
      <c r="S53" s="989"/>
      <c r="T53" s="989"/>
      <c r="U53" s="989"/>
      <c r="V53" s="989"/>
      <c r="W53" s="989"/>
      <c r="X53" s="989"/>
      <c r="Y53" s="989"/>
      <c r="Z53" s="989"/>
      <c r="AA53" s="989"/>
      <c r="AB53" s="989"/>
    </row>
    <row r="54" spans="2:28" hidden="1">
      <c r="B54" s="958"/>
      <c r="C54" s="201"/>
      <c r="D54" s="1782" t="s">
        <v>246</v>
      </c>
      <c r="E54" s="1782"/>
      <c r="F54" s="1782"/>
      <c r="G54" s="167">
        <v>0</v>
      </c>
      <c r="H54" s="167">
        <v>0</v>
      </c>
      <c r="I54" s="167">
        <v>0</v>
      </c>
      <c r="J54" s="179">
        <v>0</v>
      </c>
      <c r="K54" s="989"/>
      <c r="L54" s="989"/>
      <c r="M54" s="989"/>
      <c r="N54" s="989"/>
      <c r="O54" s="989"/>
      <c r="P54" s="989"/>
      <c r="Q54" s="989"/>
      <c r="R54" s="989"/>
      <c r="S54" s="989"/>
      <c r="T54" s="989"/>
      <c r="U54" s="989"/>
      <c r="V54" s="989"/>
      <c r="W54" s="989"/>
      <c r="X54" s="989"/>
      <c r="Y54" s="989"/>
      <c r="Z54" s="989"/>
      <c r="AA54" s="989"/>
      <c r="AB54" s="989"/>
    </row>
    <row r="55" spans="2:28" ht="26.25" customHeight="1">
      <c r="B55" s="958"/>
      <c r="C55" s="201"/>
      <c r="D55" s="1782" t="s">
        <v>773</v>
      </c>
      <c r="E55" s="1782"/>
      <c r="F55" s="1782"/>
      <c r="G55" s="167">
        <v>0</v>
      </c>
      <c r="H55" s="167">
        <v>0</v>
      </c>
      <c r="I55" s="167">
        <v>9.2270000000000003</v>
      </c>
      <c r="J55" s="179">
        <v>9.2270000000000003</v>
      </c>
      <c r="K55" s="989"/>
      <c r="L55" s="989"/>
      <c r="M55" s="989"/>
      <c r="N55" s="989"/>
      <c r="O55" s="989"/>
      <c r="P55" s="989"/>
      <c r="Q55" s="989"/>
      <c r="R55" s="989"/>
      <c r="S55" s="989"/>
      <c r="T55" s="989"/>
      <c r="U55" s="989"/>
      <c r="V55" s="989"/>
      <c r="W55" s="989"/>
      <c r="X55" s="989"/>
      <c r="Y55" s="989"/>
      <c r="Z55" s="989"/>
      <c r="AA55" s="989"/>
      <c r="AB55" s="989"/>
    </row>
    <row r="56" spans="2:28" ht="25.5" customHeight="1">
      <c r="B56" s="958"/>
      <c r="C56" s="201"/>
      <c r="D56" s="1782" t="s">
        <v>684</v>
      </c>
      <c r="E56" s="1782"/>
      <c r="F56" s="1782"/>
      <c r="G56" s="167">
        <v>11450.89</v>
      </c>
      <c r="H56" s="167">
        <v>4795.7849999999999</v>
      </c>
      <c r="I56" s="167">
        <v>98.262</v>
      </c>
      <c r="J56" s="179">
        <v>16344.937</v>
      </c>
      <c r="K56" s="989"/>
      <c r="L56" s="989"/>
      <c r="M56" s="989"/>
      <c r="N56" s="989"/>
      <c r="O56" s="989"/>
      <c r="P56" s="989"/>
      <c r="Q56" s="989"/>
      <c r="R56" s="989"/>
      <c r="S56" s="989"/>
      <c r="T56" s="989"/>
      <c r="U56" s="989"/>
      <c r="V56" s="989"/>
      <c r="W56" s="989"/>
      <c r="X56" s="989"/>
      <c r="Y56" s="989"/>
      <c r="Z56" s="989"/>
      <c r="AA56" s="989"/>
      <c r="AB56" s="989"/>
    </row>
    <row r="57" spans="2:28" ht="29.25" customHeight="1">
      <c r="B57" s="958"/>
      <c r="C57" s="201"/>
      <c r="D57" s="1782" t="s">
        <v>768</v>
      </c>
      <c r="E57" s="1782"/>
      <c r="F57" s="1782"/>
      <c r="G57" s="166">
        <v>168.45400000000001</v>
      </c>
      <c r="H57" s="166">
        <v>260.64100000000002</v>
      </c>
      <c r="I57" s="166">
        <v>13.765000000000001</v>
      </c>
      <c r="J57" s="179">
        <v>442.86</v>
      </c>
      <c r="K57" s="989"/>
      <c r="L57" s="989"/>
      <c r="M57" s="989"/>
      <c r="N57" s="989"/>
      <c r="O57" s="989"/>
      <c r="P57" s="989"/>
      <c r="Q57" s="989"/>
      <c r="R57" s="989"/>
      <c r="S57" s="989"/>
      <c r="T57" s="989"/>
      <c r="U57" s="989"/>
      <c r="V57" s="989"/>
      <c r="W57" s="989"/>
      <c r="X57" s="989"/>
      <c r="Y57" s="989"/>
      <c r="Z57" s="989"/>
      <c r="AA57" s="989"/>
      <c r="AB57" s="989"/>
    </row>
    <row r="58" spans="2:28" ht="27.75" customHeight="1">
      <c r="B58" s="971"/>
      <c r="C58" s="972"/>
      <c r="D58" s="1798" t="s">
        <v>686</v>
      </c>
      <c r="E58" s="1798"/>
      <c r="F58" s="1798"/>
      <c r="G58" s="180">
        <v>1.2909999999999999</v>
      </c>
      <c r="H58" s="180">
        <v>46.137999999999998</v>
      </c>
      <c r="I58" s="180">
        <v>0</v>
      </c>
      <c r="J58" s="991">
        <v>47.429000000000002</v>
      </c>
      <c r="K58" s="989"/>
      <c r="L58" s="989"/>
      <c r="M58" s="989"/>
      <c r="N58" s="989"/>
      <c r="O58" s="989"/>
      <c r="P58" s="989"/>
      <c r="Q58" s="989"/>
      <c r="R58" s="989"/>
      <c r="S58" s="989"/>
      <c r="T58" s="989"/>
      <c r="U58" s="989"/>
      <c r="V58" s="989"/>
      <c r="W58" s="989"/>
      <c r="X58" s="989"/>
      <c r="Y58" s="989"/>
      <c r="Z58" s="989"/>
      <c r="AA58" s="989"/>
      <c r="AB58" s="989"/>
    </row>
    <row r="59" spans="2:28" hidden="1">
      <c r="B59" s="958"/>
      <c r="C59" s="201"/>
      <c r="D59" s="1782" t="s">
        <v>287</v>
      </c>
      <c r="E59" s="1782"/>
      <c r="F59" s="1782"/>
      <c r="G59" s="167">
        <v>0</v>
      </c>
      <c r="H59" s="167">
        <v>0</v>
      </c>
      <c r="I59" s="167">
        <v>0</v>
      </c>
      <c r="J59" s="179">
        <v>0</v>
      </c>
      <c r="K59" s="989"/>
      <c r="L59" s="989"/>
      <c r="M59" s="989"/>
      <c r="N59" s="989"/>
      <c r="O59" s="989"/>
      <c r="P59" s="989"/>
      <c r="Q59" s="989"/>
      <c r="R59" s="989"/>
      <c r="S59" s="989"/>
      <c r="T59" s="989"/>
      <c r="U59" s="989"/>
      <c r="V59" s="989"/>
      <c r="W59" s="989"/>
      <c r="X59" s="989"/>
      <c r="Y59" s="989"/>
      <c r="Z59" s="989"/>
      <c r="AA59" s="989"/>
      <c r="AB59" s="989"/>
    </row>
    <row r="60" spans="2:28" ht="27.75" customHeight="1">
      <c r="B60" s="958"/>
      <c r="C60" s="201"/>
      <c r="D60" s="1782" t="s">
        <v>769</v>
      </c>
      <c r="E60" s="1782"/>
      <c r="F60" s="1782"/>
      <c r="G60" s="167">
        <v>5.0679999999999996</v>
      </c>
      <c r="H60" s="167">
        <v>0</v>
      </c>
      <c r="I60" s="167">
        <v>0</v>
      </c>
      <c r="J60" s="179">
        <v>5.0679999999999996</v>
      </c>
      <c r="K60" s="989"/>
      <c r="L60" s="989"/>
      <c r="M60" s="989"/>
      <c r="N60" s="989"/>
      <c r="O60" s="989"/>
      <c r="P60" s="989"/>
      <c r="Q60" s="989"/>
      <c r="R60" s="989"/>
      <c r="S60" s="989"/>
      <c r="T60" s="989"/>
      <c r="U60" s="989"/>
      <c r="V60" s="989"/>
      <c r="W60" s="989"/>
      <c r="X60" s="989"/>
      <c r="Y60" s="989"/>
      <c r="Z60" s="989"/>
      <c r="AA60" s="989"/>
      <c r="AB60" s="989"/>
    </row>
    <row r="61" spans="2:28" ht="25.5" hidden="1" customHeight="1" thickBot="1">
      <c r="B61" s="958"/>
      <c r="C61" s="201"/>
      <c r="D61" s="1782" t="s">
        <v>687</v>
      </c>
      <c r="E61" s="1782"/>
      <c r="F61" s="1782"/>
      <c r="G61" s="166">
        <v>0</v>
      </c>
      <c r="H61" s="166">
        <v>0</v>
      </c>
      <c r="I61" s="166">
        <v>0</v>
      </c>
      <c r="J61" s="179">
        <v>0</v>
      </c>
      <c r="K61" s="989"/>
      <c r="L61" s="989"/>
      <c r="M61" s="989"/>
      <c r="N61" s="989"/>
      <c r="O61" s="989"/>
      <c r="P61" s="989"/>
      <c r="Q61" s="989"/>
      <c r="R61" s="989"/>
      <c r="S61" s="989"/>
      <c r="T61" s="989"/>
      <c r="U61" s="989"/>
      <c r="V61" s="989"/>
      <c r="W61" s="989"/>
      <c r="X61" s="989"/>
      <c r="Y61" s="989"/>
      <c r="Z61" s="989"/>
      <c r="AA61" s="989"/>
      <c r="AB61" s="989"/>
    </row>
    <row r="62" spans="2:28" ht="29.25" hidden="1" customHeight="1" thickBot="1">
      <c r="B62" s="960"/>
      <c r="C62" s="998"/>
      <c r="D62" s="1780" t="s">
        <v>312</v>
      </c>
      <c r="E62" s="1781"/>
      <c r="F62" s="1786"/>
      <c r="G62" s="167">
        <v>0</v>
      </c>
      <c r="H62" s="167">
        <v>0</v>
      </c>
      <c r="I62" s="167">
        <v>0</v>
      </c>
      <c r="J62" s="999">
        <v>0</v>
      </c>
      <c r="K62" s="989"/>
      <c r="L62" s="989"/>
      <c r="M62" s="989"/>
      <c r="N62" s="989"/>
      <c r="O62" s="989"/>
      <c r="P62" s="989"/>
      <c r="Q62" s="989"/>
      <c r="R62" s="989"/>
      <c r="S62" s="989"/>
      <c r="T62" s="989"/>
      <c r="U62" s="989"/>
      <c r="V62" s="989"/>
      <c r="W62" s="989"/>
      <c r="X62" s="989"/>
      <c r="Y62" s="989"/>
      <c r="Z62" s="989"/>
      <c r="AA62" s="989"/>
      <c r="AB62" s="989"/>
    </row>
    <row r="63" spans="2:28" ht="25.5" customHeight="1" thickBot="1">
      <c r="B63" s="1000"/>
      <c r="C63" s="202"/>
      <c r="D63" s="1799" t="s">
        <v>688</v>
      </c>
      <c r="E63" s="1799"/>
      <c r="F63" s="1799"/>
      <c r="G63" s="168">
        <v>3181.21</v>
      </c>
      <c r="H63" s="168">
        <v>1350.5429999999999</v>
      </c>
      <c r="I63" s="168">
        <v>66.430000000000007</v>
      </c>
      <c r="J63" s="1001">
        <v>4598.183</v>
      </c>
      <c r="K63" s="989"/>
      <c r="L63" s="989"/>
      <c r="M63" s="989"/>
      <c r="N63" s="989"/>
      <c r="O63" s="989"/>
      <c r="P63" s="989"/>
      <c r="Q63" s="989"/>
      <c r="R63" s="989"/>
      <c r="S63" s="989"/>
      <c r="T63" s="989"/>
      <c r="U63" s="989"/>
      <c r="V63" s="989"/>
      <c r="W63" s="989"/>
      <c r="X63" s="989"/>
      <c r="Y63" s="989"/>
      <c r="Z63" s="989"/>
      <c r="AA63" s="989"/>
      <c r="AB63" s="989"/>
    </row>
    <row r="64" spans="2:28" ht="25.5" customHeight="1" thickBot="1">
      <c r="B64" s="985">
        <v>7</v>
      </c>
      <c r="C64" s="1790" t="s">
        <v>689</v>
      </c>
      <c r="D64" s="1790"/>
      <c r="E64" s="1790"/>
      <c r="F64" s="1790"/>
      <c r="G64" s="161">
        <v>615.16200000000003</v>
      </c>
      <c r="H64" s="161">
        <v>0</v>
      </c>
      <c r="I64" s="161">
        <v>0</v>
      </c>
      <c r="J64" s="1002">
        <v>615.16200000000003</v>
      </c>
      <c r="K64" s="989"/>
      <c r="L64" s="989"/>
      <c r="M64" s="989"/>
      <c r="N64" s="989"/>
      <c r="O64" s="989"/>
      <c r="P64" s="989"/>
      <c r="Q64" s="989"/>
      <c r="R64" s="989"/>
      <c r="S64" s="989"/>
      <c r="T64" s="989"/>
      <c r="U64" s="989"/>
      <c r="V64" s="989"/>
      <c r="W64" s="989"/>
      <c r="X64" s="989"/>
      <c r="Y64" s="989"/>
      <c r="Z64" s="989"/>
      <c r="AA64" s="989"/>
      <c r="AB64" s="989"/>
    </row>
    <row r="65" spans="2:28" ht="24.75" hidden="1" customHeight="1">
      <c r="B65" s="958"/>
      <c r="C65" s="201"/>
      <c r="D65" s="1782" t="s">
        <v>780</v>
      </c>
      <c r="E65" s="1782"/>
      <c r="F65" s="1782"/>
      <c r="G65" s="166"/>
      <c r="H65" s="166"/>
      <c r="I65" s="166"/>
      <c r="J65" s="179"/>
      <c r="K65" s="989"/>
      <c r="L65" s="989"/>
      <c r="M65" s="989"/>
      <c r="N65" s="989"/>
      <c r="O65" s="989"/>
      <c r="P65" s="989"/>
      <c r="Q65" s="989"/>
      <c r="R65" s="989"/>
      <c r="S65" s="989"/>
      <c r="T65" s="989"/>
      <c r="U65" s="989"/>
      <c r="V65" s="989"/>
      <c r="W65" s="989"/>
      <c r="X65" s="989"/>
      <c r="Y65" s="989"/>
      <c r="Z65" s="989"/>
      <c r="AA65" s="989"/>
      <c r="AB65" s="989"/>
    </row>
    <row r="66" spans="2:28" ht="25.5" customHeight="1" thickBot="1">
      <c r="B66" s="958"/>
      <c r="C66" s="201"/>
      <c r="D66" s="1782" t="s">
        <v>781</v>
      </c>
      <c r="E66" s="1782"/>
      <c r="F66" s="1782"/>
      <c r="G66" s="166">
        <v>615.16200000000003</v>
      </c>
      <c r="H66" s="166">
        <v>0</v>
      </c>
      <c r="I66" s="166">
        <v>0</v>
      </c>
      <c r="J66" s="179">
        <v>615.16200000000003</v>
      </c>
      <c r="K66" s="989"/>
      <c r="L66" s="989"/>
      <c r="M66" s="989"/>
      <c r="N66" s="989"/>
      <c r="O66" s="989"/>
      <c r="P66" s="989"/>
      <c r="Q66" s="989"/>
      <c r="R66" s="989"/>
      <c r="S66" s="989"/>
      <c r="T66" s="989"/>
      <c r="U66" s="989"/>
      <c r="V66" s="989"/>
      <c r="W66" s="989"/>
      <c r="X66" s="989"/>
      <c r="Y66" s="989"/>
      <c r="Z66" s="989"/>
      <c r="AA66" s="989"/>
      <c r="AB66" s="989"/>
    </row>
    <row r="67" spans="2:28" ht="25.5" customHeight="1">
      <c r="B67" s="956">
        <v>8</v>
      </c>
      <c r="C67" s="1795" t="s">
        <v>691</v>
      </c>
      <c r="D67" s="1795"/>
      <c r="E67" s="1795"/>
      <c r="F67" s="1795"/>
      <c r="G67" s="171">
        <v>8988.8330000000005</v>
      </c>
      <c r="H67" s="171">
        <v>18260.611000000001</v>
      </c>
      <c r="I67" s="171">
        <v>79.210999999999999</v>
      </c>
      <c r="J67" s="179">
        <v>27328.654999999999</v>
      </c>
      <c r="K67" s="989"/>
      <c r="L67" s="989"/>
      <c r="M67" s="989"/>
      <c r="N67" s="989"/>
      <c r="O67" s="989"/>
      <c r="P67" s="989"/>
      <c r="Q67" s="989"/>
      <c r="R67" s="989"/>
      <c r="S67" s="989"/>
      <c r="T67" s="989"/>
      <c r="U67" s="989"/>
      <c r="V67" s="989"/>
      <c r="W67" s="989"/>
      <c r="X67" s="989"/>
      <c r="Y67" s="989"/>
      <c r="Z67" s="989"/>
      <c r="AA67" s="989"/>
      <c r="AB67" s="989"/>
    </row>
    <row r="68" spans="2:28" ht="25.5" customHeight="1">
      <c r="B68" s="958"/>
      <c r="C68" s="201"/>
      <c r="D68" s="1782" t="s">
        <v>692</v>
      </c>
      <c r="E68" s="1782"/>
      <c r="F68" s="1782"/>
      <c r="G68" s="166">
        <v>4947.241</v>
      </c>
      <c r="H68" s="166">
        <v>3512.4360000000001</v>
      </c>
      <c r="I68" s="166">
        <v>9.2690000000000001</v>
      </c>
      <c r="J68" s="179">
        <v>8468.9459999999999</v>
      </c>
      <c r="K68" s="989"/>
      <c r="L68" s="989"/>
      <c r="M68" s="989"/>
      <c r="N68" s="989"/>
      <c r="O68" s="989"/>
      <c r="P68" s="989"/>
      <c r="Q68" s="989"/>
      <c r="R68" s="989"/>
      <c r="S68" s="989"/>
      <c r="T68" s="989"/>
      <c r="U68" s="989"/>
      <c r="V68" s="989"/>
      <c r="W68" s="989"/>
      <c r="X68" s="989"/>
      <c r="Y68" s="989"/>
      <c r="Z68" s="989"/>
      <c r="AA68" s="989"/>
      <c r="AB68" s="989"/>
    </row>
    <row r="69" spans="2:28" ht="25.5" customHeight="1">
      <c r="B69" s="958"/>
      <c r="C69" s="201"/>
      <c r="D69" s="1782" t="s">
        <v>693</v>
      </c>
      <c r="E69" s="1782"/>
      <c r="F69" s="1782"/>
      <c r="G69" s="166">
        <v>924.875</v>
      </c>
      <c r="H69" s="166">
        <v>615.34299999999996</v>
      </c>
      <c r="I69" s="166">
        <v>69.123000000000005</v>
      </c>
      <c r="J69" s="179">
        <v>1609.3409999999999</v>
      </c>
      <c r="K69" s="989"/>
      <c r="L69" s="989"/>
      <c r="M69" s="989"/>
      <c r="N69" s="989"/>
      <c r="O69" s="989"/>
      <c r="P69" s="989"/>
      <c r="Q69" s="989"/>
      <c r="R69" s="989"/>
      <c r="S69" s="989"/>
      <c r="T69" s="989"/>
      <c r="U69" s="989"/>
      <c r="V69" s="989"/>
      <c r="W69" s="989"/>
      <c r="X69" s="989"/>
      <c r="Y69" s="989"/>
      <c r="Z69" s="989"/>
      <c r="AA69" s="989"/>
      <c r="AB69" s="989"/>
    </row>
    <row r="70" spans="2:28" ht="25.5" customHeight="1">
      <c r="B70" s="958"/>
      <c r="C70" s="201"/>
      <c r="D70" s="1782" t="s">
        <v>694</v>
      </c>
      <c r="E70" s="1782"/>
      <c r="F70" s="1782"/>
      <c r="G70" s="166">
        <v>0</v>
      </c>
      <c r="H70" s="166">
        <v>22.843</v>
      </c>
      <c r="I70" s="166">
        <v>0</v>
      </c>
      <c r="J70" s="179">
        <v>22.843</v>
      </c>
      <c r="K70" s="989"/>
      <c r="L70" s="989"/>
      <c r="M70" s="989"/>
      <c r="N70" s="989"/>
      <c r="O70" s="989"/>
      <c r="P70" s="989"/>
      <c r="Q70" s="989"/>
      <c r="R70" s="989"/>
      <c r="S70" s="989"/>
      <c r="T70" s="989"/>
      <c r="U70" s="989"/>
      <c r="V70" s="989"/>
      <c r="W70" s="989"/>
      <c r="X70" s="989"/>
      <c r="Y70" s="989"/>
      <c r="Z70" s="989"/>
      <c r="AA70" s="989"/>
      <c r="AB70" s="989"/>
    </row>
    <row r="71" spans="2:28" ht="25.5" customHeight="1">
      <c r="B71" s="971"/>
      <c r="C71" s="201"/>
      <c r="D71" s="1782" t="s">
        <v>770</v>
      </c>
      <c r="E71" s="1782"/>
      <c r="F71" s="1782"/>
      <c r="G71" s="165">
        <v>3116.7170000000001</v>
      </c>
      <c r="H71" s="165">
        <v>14107.289000000001</v>
      </c>
      <c r="I71" s="165">
        <v>0</v>
      </c>
      <c r="J71" s="179">
        <v>17224.006000000001</v>
      </c>
      <c r="K71" s="989"/>
      <c r="L71" s="989"/>
      <c r="M71" s="989"/>
      <c r="N71" s="989"/>
      <c r="O71" s="989"/>
      <c r="P71" s="989"/>
      <c r="Q71" s="989"/>
      <c r="R71" s="989"/>
      <c r="S71" s="989"/>
      <c r="T71" s="989"/>
      <c r="U71" s="989"/>
      <c r="V71" s="989"/>
      <c r="W71" s="989"/>
      <c r="X71" s="989"/>
      <c r="Y71" s="989"/>
      <c r="Z71" s="989"/>
      <c r="AA71" s="989"/>
      <c r="AB71" s="989"/>
    </row>
    <row r="72" spans="2:28" hidden="1">
      <c r="B72" s="971"/>
      <c r="C72" s="972"/>
      <c r="D72" s="1782" t="s">
        <v>252</v>
      </c>
      <c r="E72" s="1782"/>
      <c r="F72" s="1782"/>
      <c r="G72" s="165"/>
      <c r="H72" s="165"/>
      <c r="I72" s="165"/>
      <c r="J72" s="179"/>
      <c r="K72" s="989"/>
      <c r="L72" s="989"/>
      <c r="M72" s="989"/>
      <c r="N72" s="989"/>
      <c r="O72" s="989"/>
      <c r="P72" s="989"/>
      <c r="Q72" s="989"/>
      <c r="R72" s="989"/>
      <c r="S72" s="989"/>
      <c r="T72" s="989"/>
      <c r="U72" s="989"/>
      <c r="V72" s="989"/>
      <c r="W72" s="989"/>
      <c r="X72" s="989"/>
      <c r="Y72" s="989"/>
      <c r="Z72" s="989"/>
      <c r="AA72" s="989"/>
      <c r="AB72" s="989"/>
    </row>
    <row r="73" spans="2:28" ht="25.5" customHeight="1">
      <c r="B73" s="971"/>
      <c r="C73" s="972"/>
      <c r="D73" s="1782" t="s">
        <v>696</v>
      </c>
      <c r="E73" s="1782"/>
      <c r="F73" s="1782"/>
      <c r="G73" s="165">
        <v>0</v>
      </c>
      <c r="H73" s="165">
        <v>0</v>
      </c>
      <c r="I73" s="165">
        <v>0.81899999999999995</v>
      </c>
      <c r="J73" s="179">
        <v>0.81899999999999995</v>
      </c>
      <c r="K73" s="989"/>
      <c r="L73" s="989"/>
      <c r="M73" s="989"/>
      <c r="N73" s="989"/>
      <c r="O73" s="989"/>
      <c r="P73" s="989"/>
      <c r="Q73" s="989"/>
      <c r="R73" s="989"/>
      <c r="S73" s="989"/>
      <c r="T73" s="989"/>
      <c r="U73" s="989"/>
      <c r="V73" s="989"/>
      <c r="W73" s="989"/>
      <c r="X73" s="989"/>
      <c r="Y73" s="989"/>
      <c r="Z73" s="989"/>
      <c r="AA73" s="989"/>
      <c r="AB73" s="989"/>
    </row>
    <row r="74" spans="2:28" ht="25.5" customHeight="1">
      <c r="B74" s="971"/>
      <c r="C74" s="972"/>
      <c r="D74" s="1782" t="s">
        <v>697</v>
      </c>
      <c r="E74" s="1782"/>
      <c r="F74" s="1782"/>
      <c r="G74" s="165">
        <v>0</v>
      </c>
      <c r="H74" s="165">
        <v>2.7</v>
      </c>
      <c r="I74" s="165">
        <v>0</v>
      </c>
      <c r="J74" s="179">
        <v>2.7</v>
      </c>
      <c r="K74" s="989"/>
      <c r="L74" s="989"/>
      <c r="M74" s="989"/>
      <c r="N74" s="989"/>
      <c r="O74" s="989"/>
      <c r="P74" s="989"/>
      <c r="Q74" s="989"/>
      <c r="R74" s="989"/>
      <c r="S74" s="989"/>
      <c r="T74" s="989"/>
      <c r="U74" s="989"/>
      <c r="V74" s="989"/>
      <c r="W74" s="989"/>
      <c r="X74" s="989"/>
      <c r="Y74" s="989"/>
      <c r="Z74" s="989"/>
      <c r="AA74" s="989"/>
      <c r="AB74" s="989"/>
    </row>
    <row r="75" spans="2:28" ht="13.5" hidden="1" customHeight="1">
      <c r="B75" s="960" t="s">
        <v>253</v>
      </c>
      <c r="C75" s="997"/>
      <c r="D75" s="1797" t="s">
        <v>313</v>
      </c>
      <c r="E75" s="1797"/>
      <c r="F75" s="1797"/>
      <c r="G75" s="180"/>
      <c r="H75" s="180"/>
      <c r="I75" s="180"/>
      <c r="J75" s="999"/>
      <c r="K75" s="989"/>
      <c r="L75" s="989"/>
      <c r="M75" s="989"/>
      <c r="N75" s="989"/>
      <c r="O75" s="989"/>
      <c r="P75" s="989"/>
      <c r="Q75" s="989"/>
      <c r="R75" s="989"/>
      <c r="S75" s="989"/>
      <c r="T75" s="989"/>
      <c r="U75" s="989"/>
      <c r="V75" s="989"/>
      <c r="W75" s="989"/>
      <c r="X75" s="989"/>
      <c r="Y75" s="989"/>
      <c r="Z75" s="989"/>
      <c r="AA75" s="989"/>
      <c r="AB75" s="989"/>
    </row>
    <row r="76" spans="2:28" ht="25.5" customHeight="1">
      <c r="B76" s="961">
        <v>9</v>
      </c>
      <c r="C76" s="1774" t="s">
        <v>698</v>
      </c>
      <c r="D76" s="1774"/>
      <c r="E76" s="1774"/>
      <c r="F76" s="1774"/>
      <c r="G76" s="175">
        <v>0</v>
      </c>
      <c r="H76" s="175">
        <v>184.54900000000001</v>
      </c>
      <c r="I76" s="175">
        <v>0</v>
      </c>
      <c r="J76" s="179">
        <v>184.54900000000001</v>
      </c>
      <c r="K76" s="989"/>
      <c r="L76" s="989"/>
      <c r="M76" s="989"/>
      <c r="N76" s="989"/>
      <c r="O76" s="989"/>
      <c r="P76" s="989"/>
      <c r="Q76" s="989"/>
      <c r="R76" s="989"/>
      <c r="S76" s="989"/>
      <c r="T76" s="989"/>
      <c r="U76" s="989"/>
      <c r="V76" s="989"/>
      <c r="W76" s="989"/>
      <c r="X76" s="989"/>
      <c r="Y76" s="989"/>
      <c r="Z76" s="989"/>
      <c r="AA76" s="989"/>
      <c r="AB76" s="989"/>
    </row>
    <row r="77" spans="2:28" hidden="1">
      <c r="B77" s="958"/>
      <c r="C77" s="201"/>
      <c r="D77" s="1782" t="s">
        <v>256</v>
      </c>
      <c r="E77" s="1782"/>
      <c r="F77" s="1782"/>
      <c r="G77" s="166">
        <v>0</v>
      </c>
      <c r="H77" s="166">
        <v>0</v>
      </c>
      <c r="I77" s="166">
        <v>0</v>
      </c>
      <c r="J77" s="179">
        <v>0</v>
      </c>
      <c r="K77" s="989"/>
      <c r="L77" s="989"/>
      <c r="M77" s="989"/>
      <c r="N77" s="989"/>
      <c r="O77" s="989"/>
      <c r="P77" s="989"/>
      <c r="Q77" s="989"/>
      <c r="R77" s="989"/>
      <c r="S77" s="989"/>
      <c r="T77" s="989"/>
      <c r="U77" s="989"/>
      <c r="V77" s="989"/>
      <c r="W77" s="989"/>
      <c r="X77" s="989"/>
      <c r="Y77" s="989"/>
      <c r="Z77" s="989"/>
      <c r="AA77" s="989"/>
      <c r="AB77" s="989"/>
    </row>
    <row r="78" spans="2:28" ht="25.5" customHeight="1">
      <c r="B78" s="960"/>
      <c r="C78" s="998"/>
      <c r="D78" s="1797" t="s">
        <v>699</v>
      </c>
      <c r="E78" s="1797"/>
      <c r="F78" s="1797"/>
      <c r="G78" s="167">
        <v>0</v>
      </c>
      <c r="H78" s="167">
        <v>184.54900000000001</v>
      </c>
      <c r="I78" s="167">
        <v>0</v>
      </c>
      <c r="J78" s="999">
        <v>184.54900000000001</v>
      </c>
      <c r="K78" s="989"/>
      <c r="L78" s="989"/>
      <c r="M78" s="989"/>
      <c r="N78" s="989"/>
      <c r="O78" s="989"/>
      <c r="P78" s="989"/>
      <c r="Q78" s="989"/>
      <c r="R78" s="989"/>
      <c r="S78" s="989"/>
      <c r="T78" s="989"/>
      <c r="U78" s="989"/>
      <c r="V78" s="989"/>
      <c r="W78" s="989"/>
      <c r="X78" s="989"/>
      <c r="Y78" s="989"/>
      <c r="Z78" s="989"/>
      <c r="AA78" s="989"/>
      <c r="AB78" s="989"/>
    </row>
    <row r="79" spans="2:28" ht="25.5" customHeight="1">
      <c r="B79" s="961">
        <v>10</v>
      </c>
      <c r="C79" s="1774" t="s">
        <v>700</v>
      </c>
      <c r="D79" s="1774"/>
      <c r="E79" s="1774"/>
      <c r="F79" s="1774"/>
      <c r="G79" s="175">
        <v>4603.4960000000001</v>
      </c>
      <c r="H79" s="175">
        <v>2203.6999999999998</v>
      </c>
      <c r="I79" s="175">
        <v>147.03200000000001</v>
      </c>
      <c r="J79" s="179">
        <v>6954.2280000000001</v>
      </c>
      <c r="K79" s="989"/>
      <c r="L79" s="989"/>
      <c r="M79" s="989"/>
      <c r="N79" s="989"/>
      <c r="O79" s="989"/>
      <c r="P79" s="989"/>
      <c r="Q79" s="989"/>
      <c r="R79" s="989"/>
      <c r="S79" s="989"/>
      <c r="T79" s="989"/>
      <c r="U79" s="989"/>
      <c r="V79" s="989"/>
      <c r="W79" s="989"/>
      <c r="X79" s="989"/>
      <c r="Y79" s="989"/>
      <c r="Z79" s="989"/>
      <c r="AA79" s="989"/>
      <c r="AB79" s="989"/>
    </row>
    <row r="80" spans="2:28" ht="25.5" customHeight="1">
      <c r="B80" s="974"/>
      <c r="C80" s="201"/>
      <c r="D80" s="1782" t="s">
        <v>260</v>
      </c>
      <c r="E80" s="1782"/>
      <c r="F80" s="1782"/>
      <c r="G80" s="166">
        <v>0</v>
      </c>
      <c r="H80" s="166">
        <v>0</v>
      </c>
      <c r="I80" s="166">
        <v>24</v>
      </c>
      <c r="J80" s="179">
        <v>24</v>
      </c>
      <c r="K80" s="989"/>
      <c r="L80" s="989"/>
      <c r="M80" s="989"/>
      <c r="N80" s="989"/>
      <c r="O80" s="989"/>
      <c r="P80" s="989"/>
      <c r="Q80" s="989"/>
      <c r="R80" s="989"/>
      <c r="S80" s="989"/>
      <c r="T80" s="989"/>
      <c r="U80" s="989"/>
      <c r="V80" s="989"/>
      <c r="W80" s="989"/>
      <c r="X80" s="989"/>
      <c r="Y80" s="989"/>
      <c r="Z80" s="989"/>
      <c r="AA80" s="989"/>
      <c r="AB80" s="989"/>
    </row>
    <row r="81" spans="2:28" ht="25.5" customHeight="1">
      <c r="B81" s="974"/>
      <c r="C81" s="201"/>
      <c r="D81" s="1782" t="s">
        <v>701</v>
      </c>
      <c r="E81" s="1782"/>
      <c r="F81" s="1782"/>
      <c r="G81" s="166">
        <v>4512.518</v>
      </c>
      <c r="H81" s="166">
        <v>2153.0680000000002</v>
      </c>
      <c r="I81" s="166">
        <v>123.032</v>
      </c>
      <c r="J81" s="179">
        <v>6788.6180000000004</v>
      </c>
      <c r="K81" s="989"/>
      <c r="L81" s="989"/>
      <c r="M81" s="989"/>
      <c r="N81" s="989"/>
      <c r="O81" s="989"/>
      <c r="P81" s="989"/>
      <c r="Q81" s="989"/>
      <c r="R81" s="989"/>
      <c r="S81" s="989"/>
      <c r="T81" s="989"/>
      <c r="U81" s="989"/>
      <c r="V81" s="989"/>
      <c r="W81" s="989"/>
      <c r="X81" s="989"/>
      <c r="Y81" s="989"/>
      <c r="Z81" s="989"/>
      <c r="AA81" s="989"/>
      <c r="AB81" s="989"/>
    </row>
    <row r="82" spans="2:28" ht="25.5" customHeight="1">
      <c r="B82" s="1003"/>
      <c r="C82" s="998"/>
      <c r="D82" s="1797" t="s">
        <v>702</v>
      </c>
      <c r="E82" s="1797"/>
      <c r="F82" s="1797"/>
      <c r="G82" s="167">
        <v>90.977999999999994</v>
      </c>
      <c r="H82" s="167">
        <v>50.631999999999998</v>
      </c>
      <c r="I82" s="167">
        <v>0</v>
      </c>
      <c r="J82" s="179">
        <v>141.61000000000001</v>
      </c>
      <c r="K82" s="989"/>
      <c r="L82" s="989"/>
      <c r="M82" s="989"/>
      <c r="N82" s="989"/>
      <c r="O82" s="989"/>
      <c r="P82" s="989"/>
      <c r="Q82" s="989"/>
      <c r="R82" s="989"/>
      <c r="S82" s="989"/>
      <c r="T82" s="989"/>
      <c r="U82" s="989"/>
      <c r="V82" s="989"/>
      <c r="W82" s="989"/>
      <c r="X82" s="989"/>
      <c r="Y82" s="989"/>
      <c r="Z82" s="989"/>
      <c r="AA82" s="989"/>
      <c r="AB82" s="989"/>
    </row>
    <row r="83" spans="2:28" ht="25.5" customHeight="1">
      <c r="B83" s="961">
        <v>11</v>
      </c>
      <c r="C83" s="1774" t="s">
        <v>703</v>
      </c>
      <c r="D83" s="1774"/>
      <c r="E83" s="1774"/>
      <c r="F83" s="1774"/>
      <c r="G83" s="175">
        <v>1001.07</v>
      </c>
      <c r="H83" s="175">
        <v>596.16899999999998</v>
      </c>
      <c r="I83" s="175">
        <v>65.911000000000001</v>
      </c>
      <c r="J83" s="179">
        <v>1663.15</v>
      </c>
      <c r="K83" s="989"/>
      <c r="L83" s="989"/>
      <c r="M83" s="989"/>
      <c r="N83" s="989"/>
      <c r="O83" s="989"/>
      <c r="P83" s="989"/>
      <c r="Q83" s="989"/>
      <c r="R83" s="989"/>
      <c r="S83" s="989"/>
      <c r="T83" s="989"/>
      <c r="U83" s="989"/>
      <c r="V83" s="989"/>
      <c r="W83" s="989"/>
      <c r="X83" s="989"/>
      <c r="Y83" s="989"/>
      <c r="Z83" s="989"/>
      <c r="AA83" s="989"/>
      <c r="AB83" s="989"/>
    </row>
    <row r="84" spans="2:28" ht="25.5" customHeight="1">
      <c r="B84" s="958"/>
      <c r="C84" s="201"/>
      <c r="D84" s="1782" t="s">
        <v>704</v>
      </c>
      <c r="E84" s="1782"/>
      <c r="F84" s="1782"/>
      <c r="G84" s="166">
        <v>41.93</v>
      </c>
      <c r="H84" s="166">
        <v>127.542</v>
      </c>
      <c r="I84" s="166">
        <v>8.5999999999999993E-2</v>
      </c>
      <c r="J84" s="179">
        <v>169.55799999999999</v>
      </c>
      <c r="K84" s="989"/>
      <c r="L84" s="989"/>
      <c r="M84" s="989"/>
      <c r="N84" s="989"/>
      <c r="O84" s="989"/>
      <c r="P84" s="989"/>
      <c r="Q84" s="989"/>
      <c r="R84" s="989"/>
      <c r="S84" s="989"/>
      <c r="T84" s="989"/>
      <c r="U84" s="989"/>
      <c r="V84" s="989"/>
      <c r="W84" s="989"/>
      <c r="X84" s="989"/>
      <c r="Y84" s="989"/>
      <c r="Z84" s="989"/>
      <c r="AA84" s="989"/>
      <c r="AB84" s="989"/>
    </row>
    <row r="85" spans="2:28" ht="25.5" customHeight="1">
      <c r="B85" s="958"/>
      <c r="C85" s="201"/>
      <c r="D85" s="1782" t="s">
        <v>705</v>
      </c>
      <c r="E85" s="1782"/>
      <c r="F85" s="1782"/>
      <c r="G85" s="166">
        <v>9.9909999999999997</v>
      </c>
      <c r="H85" s="166">
        <v>30.797000000000001</v>
      </c>
      <c r="I85" s="166">
        <v>0.70799999999999996</v>
      </c>
      <c r="J85" s="179">
        <v>41.496000000000002</v>
      </c>
      <c r="K85" s="989"/>
      <c r="L85" s="989"/>
      <c r="M85" s="989"/>
      <c r="N85" s="989"/>
      <c r="O85" s="989"/>
      <c r="P85" s="989"/>
      <c r="Q85" s="989"/>
      <c r="R85" s="989"/>
      <c r="S85" s="989"/>
      <c r="T85" s="989"/>
      <c r="U85" s="989"/>
      <c r="V85" s="989"/>
      <c r="W85" s="989"/>
      <c r="X85" s="989"/>
      <c r="Y85" s="989"/>
      <c r="Z85" s="989"/>
      <c r="AA85" s="989"/>
      <c r="AB85" s="989"/>
    </row>
    <row r="86" spans="2:28" ht="25.5" customHeight="1">
      <c r="B86" s="958"/>
      <c r="C86" s="201"/>
      <c r="D86" s="1782" t="s">
        <v>706</v>
      </c>
      <c r="E86" s="1782"/>
      <c r="F86" s="1782"/>
      <c r="G86" s="166">
        <v>914.43100000000004</v>
      </c>
      <c r="H86" s="166">
        <v>393.62200000000001</v>
      </c>
      <c r="I86" s="166">
        <v>64.957999999999998</v>
      </c>
      <c r="J86" s="179">
        <v>1373.011</v>
      </c>
      <c r="K86" s="989"/>
      <c r="L86" s="989"/>
      <c r="M86" s="989"/>
      <c r="N86" s="989"/>
      <c r="O86" s="989"/>
      <c r="P86" s="989"/>
      <c r="Q86" s="989"/>
      <c r="R86" s="989"/>
      <c r="S86" s="989"/>
      <c r="T86" s="989"/>
      <c r="U86" s="989"/>
      <c r="V86" s="989"/>
      <c r="W86" s="989"/>
      <c r="X86" s="989"/>
      <c r="Y86" s="989"/>
      <c r="Z86" s="989"/>
      <c r="AA86" s="989"/>
      <c r="AB86" s="989"/>
    </row>
    <row r="87" spans="2:28" ht="21" hidden="1" customHeight="1">
      <c r="B87" s="958"/>
      <c r="C87" s="201"/>
      <c r="D87" s="1782" t="s">
        <v>707</v>
      </c>
      <c r="E87" s="1782"/>
      <c r="F87" s="1782"/>
      <c r="G87" s="166">
        <v>0</v>
      </c>
      <c r="H87" s="166">
        <v>3.9E-2</v>
      </c>
      <c r="I87" s="166">
        <v>0</v>
      </c>
      <c r="J87" s="179">
        <v>3.9E-2</v>
      </c>
      <c r="K87" s="989"/>
      <c r="L87" s="989"/>
      <c r="M87" s="989"/>
      <c r="N87" s="989"/>
      <c r="O87" s="989"/>
      <c r="P87" s="989"/>
      <c r="Q87" s="989"/>
      <c r="R87" s="989"/>
      <c r="S87" s="989"/>
      <c r="T87" s="989"/>
      <c r="U87" s="989"/>
      <c r="V87" s="989"/>
      <c r="W87" s="989"/>
      <c r="X87" s="989"/>
      <c r="Y87" s="989"/>
      <c r="Z87" s="989"/>
      <c r="AA87" s="989"/>
      <c r="AB87" s="989"/>
    </row>
    <row r="88" spans="2:28" ht="25.5" customHeight="1">
      <c r="B88" s="971"/>
      <c r="C88" s="972"/>
      <c r="D88" s="1782" t="s">
        <v>708</v>
      </c>
      <c r="E88" s="1782"/>
      <c r="F88" s="1782"/>
      <c r="G88" s="165">
        <v>18.050999999999998</v>
      </c>
      <c r="H88" s="165">
        <v>44.168999999999997</v>
      </c>
      <c r="I88" s="165">
        <v>0.159</v>
      </c>
      <c r="J88" s="179">
        <v>62.378999999999998</v>
      </c>
      <c r="K88" s="989"/>
      <c r="L88" s="989"/>
      <c r="M88" s="989"/>
      <c r="N88" s="989"/>
      <c r="O88" s="989"/>
      <c r="P88" s="989"/>
      <c r="Q88" s="989"/>
      <c r="R88" s="989"/>
      <c r="S88" s="989"/>
      <c r="T88" s="989"/>
      <c r="U88" s="989"/>
      <c r="V88" s="989"/>
      <c r="W88" s="989"/>
      <c r="X88" s="989"/>
      <c r="Y88" s="989"/>
      <c r="Z88" s="989"/>
      <c r="AA88" s="989"/>
      <c r="AB88" s="989"/>
    </row>
    <row r="89" spans="2:28" ht="25.5" customHeight="1">
      <c r="B89" s="971"/>
      <c r="C89" s="972"/>
      <c r="D89" s="1782" t="s">
        <v>709</v>
      </c>
      <c r="E89" s="1782"/>
      <c r="F89" s="1782"/>
      <c r="G89" s="165">
        <v>11.034000000000001</v>
      </c>
      <c r="H89" s="165">
        <v>0</v>
      </c>
      <c r="I89" s="165">
        <v>0</v>
      </c>
      <c r="J89" s="179">
        <v>11.034000000000001</v>
      </c>
      <c r="K89" s="989"/>
      <c r="L89" s="989"/>
      <c r="M89" s="989"/>
      <c r="N89" s="989"/>
      <c r="O89" s="989"/>
      <c r="P89" s="989"/>
      <c r="Q89" s="989"/>
      <c r="R89" s="989"/>
      <c r="S89" s="989"/>
      <c r="T89" s="989"/>
      <c r="U89" s="989"/>
      <c r="V89" s="989"/>
      <c r="W89" s="989"/>
      <c r="X89" s="989"/>
      <c r="Y89" s="989"/>
      <c r="Z89" s="989"/>
      <c r="AA89" s="989"/>
      <c r="AB89" s="989"/>
    </row>
    <row r="90" spans="2:28" ht="25.5" customHeight="1">
      <c r="B90" s="1004"/>
      <c r="C90" s="1005"/>
      <c r="D90" s="1782" t="s">
        <v>710</v>
      </c>
      <c r="E90" s="1782"/>
      <c r="F90" s="1782"/>
      <c r="G90" s="180">
        <v>5.633</v>
      </c>
      <c r="H90" s="180">
        <v>0</v>
      </c>
      <c r="I90" s="180">
        <v>0</v>
      </c>
      <c r="J90" s="179">
        <v>5.633</v>
      </c>
      <c r="K90" s="989"/>
      <c r="L90" s="989"/>
      <c r="M90" s="989"/>
      <c r="N90" s="989"/>
      <c r="O90" s="989"/>
      <c r="P90" s="989"/>
      <c r="Q90" s="989"/>
      <c r="R90" s="989"/>
      <c r="S90" s="989"/>
      <c r="T90" s="989"/>
      <c r="U90" s="989"/>
      <c r="V90" s="989"/>
      <c r="W90" s="989"/>
      <c r="X90" s="989"/>
      <c r="Y90" s="989"/>
      <c r="Z90" s="989"/>
      <c r="AA90" s="989"/>
      <c r="AB90" s="989"/>
    </row>
    <row r="91" spans="2:28" ht="25.5" customHeight="1">
      <c r="B91" s="961">
        <v>12</v>
      </c>
      <c r="C91" s="1774" t="s">
        <v>356</v>
      </c>
      <c r="D91" s="1774"/>
      <c r="E91" s="1774"/>
      <c r="F91" s="1774"/>
      <c r="G91" s="175">
        <v>3008.752</v>
      </c>
      <c r="H91" s="175">
        <v>1035.702</v>
      </c>
      <c r="I91" s="175">
        <v>202.81200000000001</v>
      </c>
      <c r="J91" s="179">
        <v>4247.2659999999996</v>
      </c>
      <c r="K91" s="989"/>
      <c r="L91" s="989"/>
      <c r="M91" s="989"/>
      <c r="N91" s="989"/>
      <c r="O91" s="989"/>
      <c r="P91" s="989"/>
      <c r="Q91" s="989"/>
      <c r="R91" s="989"/>
      <c r="S91" s="989"/>
      <c r="T91" s="989"/>
      <c r="U91" s="989"/>
      <c r="V91" s="989"/>
      <c r="W91" s="989"/>
      <c r="X91" s="989"/>
      <c r="Y91" s="989"/>
      <c r="Z91" s="989"/>
      <c r="AA91" s="989"/>
      <c r="AB91" s="989"/>
    </row>
    <row r="92" spans="2:28" ht="25.5" customHeight="1">
      <c r="B92" s="958"/>
      <c r="C92" s="201"/>
      <c r="D92" s="1782" t="s">
        <v>711</v>
      </c>
      <c r="E92" s="1782"/>
      <c r="F92" s="1782"/>
      <c r="G92" s="166">
        <v>2.9830000000000001</v>
      </c>
      <c r="H92" s="166">
        <v>4.6870000000000003</v>
      </c>
      <c r="I92" s="166">
        <v>0.19500000000000001</v>
      </c>
      <c r="J92" s="179">
        <v>7.8650000000000002</v>
      </c>
      <c r="K92" s="989"/>
      <c r="L92" s="989"/>
      <c r="M92" s="989"/>
      <c r="N92" s="989"/>
      <c r="O92" s="989"/>
      <c r="P92" s="989"/>
      <c r="Q92" s="989"/>
      <c r="R92" s="989"/>
      <c r="S92" s="989"/>
      <c r="T92" s="989"/>
      <c r="U92" s="989"/>
      <c r="V92" s="989"/>
      <c r="W92" s="989"/>
      <c r="X92" s="989"/>
      <c r="Y92" s="989"/>
      <c r="Z92" s="989"/>
      <c r="AA92" s="989"/>
      <c r="AB92" s="989"/>
    </row>
    <row r="93" spans="2:28" ht="25.5" customHeight="1">
      <c r="B93" s="958"/>
      <c r="C93" s="201"/>
      <c r="D93" s="1782" t="s">
        <v>712</v>
      </c>
      <c r="E93" s="1782"/>
      <c r="F93" s="1782"/>
      <c r="G93" s="166">
        <v>699.99800000000005</v>
      </c>
      <c r="H93" s="166">
        <v>442.363</v>
      </c>
      <c r="I93" s="166">
        <v>110.13200000000001</v>
      </c>
      <c r="J93" s="179">
        <v>1252.4929999999999</v>
      </c>
      <c r="K93" s="989"/>
      <c r="L93" s="989"/>
      <c r="M93" s="989"/>
      <c r="N93" s="989"/>
      <c r="O93" s="989"/>
      <c r="P93" s="989"/>
      <c r="Q93" s="989"/>
      <c r="R93" s="989"/>
      <c r="S93" s="989"/>
      <c r="T93" s="989"/>
      <c r="U93" s="989"/>
      <c r="V93" s="989"/>
      <c r="W93" s="989"/>
      <c r="X93" s="989"/>
      <c r="Y93" s="989"/>
      <c r="Z93" s="989"/>
      <c r="AA93" s="989"/>
      <c r="AB93" s="989"/>
    </row>
    <row r="94" spans="2:28" ht="25.5" customHeight="1">
      <c r="B94" s="1004"/>
      <c r="C94" s="1005"/>
      <c r="D94" s="1797" t="s">
        <v>713</v>
      </c>
      <c r="E94" s="1797"/>
      <c r="F94" s="1797"/>
      <c r="G94" s="180">
        <v>2305.7710000000002</v>
      </c>
      <c r="H94" s="180">
        <v>588.65200000000004</v>
      </c>
      <c r="I94" s="180">
        <v>92.484999999999999</v>
      </c>
      <c r="J94" s="179">
        <v>2986.9079999999999</v>
      </c>
      <c r="K94" s="989"/>
      <c r="L94" s="989"/>
      <c r="M94" s="989"/>
      <c r="N94" s="989"/>
      <c r="O94" s="989"/>
      <c r="P94" s="989"/>
      <c r="Q94" s="989"/>
      <c r="R94" s="989"/>
      <c r="S94" s="989"/>
      <c r="T94" s="989"/>
      <c r="U94" s="989"/>
      <c r="V94" s="989"/>
      <c r="W94" s="989"/>
      <c r="X94" s="989"/>
      <c r="Y94" s="989"/>
      <c r="Z94" s="989"/>
      <c r="AA94" s="989"/>
      <c r="AB94" s="989"/>
    </row>
    <row r="95" spans="2:28" ht="25.5" customHeight="1">
      <c r="B95" s="961">
        <v>13</v>
      </c>
      <c r="C95" s="1774" t="s">
        <v>714</v>
      </c>
      <c r="D95" s="1774"/>
      <c r="E95" s="1774"/>
      <c r="F95" s="1774"/>
      <c r="G95" s="175">
        <v>601.54</v>
      </c>
      <c r="H95" s="175">
        <v>96.366</v>
      </c>
      <c r="I95" s="175">
        <v>5.7060000000000004</v>
      </c>
      <c r="J95" s="179">
        <v>703.61199999999997</v>
      </c>
      <c r="K95" s="989"/>
      <c r="L95" s="989"/>
      <c r="M95" s="989"/>
      <c r="N95" s="989"/>
      <c r="O95" s="989"/>
      <c r="P95" s="989"/>
      <c r="Q95" s="989"/>
      <c r="R95" s="989"/>
      <c r="S95" s="989"/>
      <c r="T95" s="989"/>
      <c r="U95" s="989"/>
      <c r="V95" s="989"/>
      <c r="W95" s="989"/>
      <c r="X95" s="989"/>
      <c r="Y95" s="989"/>
      <c r="Z95" s="989"/>
      <c r="AA95" s="989"/>
      <c r="AB95" s="989"/>
    </row>
    <row r="96" spans="2:28" ht="25.5" customHeight="1" thickBot="1">
      <c r="B96" s="958"/>
      <c r="C96" s="201"/>
      <c r="D96" s="1782" t="s">
        <v>715</v>
      </c>
      <c r="E96" s="1782"/>
      <c r="F96" s="1782"/>
      <c r="G96" s="166">
        <v>601.54</v>
      </c>
      <c r="H96" s="166">
        <v>96.366</v>
      </c>
      <c r="I96" s="166">
        <v>5.7060000000000004</v>
      </c>
      <c r="J96" s="179">
        <v>703.61199999999997</v>
      </c>
      <c r="K96" s="989"/>
      <c r="L96" s="989"/>
      <c r="M96" s="989"/>
      <c r="N96" s="989"/>
      <c r="O96" s="989"/>
      <c r="P96" s="989"/>
      <c r="Q96" s="989"/>
      <c r="R96" s="989"/>
      <c r="S96" s="989"/>
      <c r="T96" s="989"/>
      <c r="U96" s="989"/>
      <c r="V96" s="989"/>
      <c r="W96" s="989"/>
      <c r="X96" s="989"/>
      <c r="Y96" s="989"/>
      <c r="Z96" s="989"/>
      <c r="AA96" s="989"/>
      <c r="AB96" s="989"/>
    </row>
    <row r="97" spans="2:51" ht="25.5" customHeight="1">
      <c r="B97" s="956">
        <v>14</v>
      </c>
      <c r="C97" s="1795" t="s">
        <v>499</v>
      </c>
      <c r="D97" s="1795"/>
      <c r="E97" s="1795"/>
      <c r="F97" s="1795"/>
      <c r="G97" s="171">
        <v>20291.938999999998</v>
      </c>
      <c r="H97" s="171">
        <v>9895.4509999999991</v>
      </c>
      <c r="I97" s="171">
        <v>3786.1210000000001</v>
      </c>
      <c r="J97" s="179">
        <v>33973.510999999999</v>
      </c>
      <c r="K97" s="989"/>
      <c r="L97" s="989"/>
      <c r="M97" s="989"/>
      <c r="N97" s="989"/>
      <c r="O97" s="989"/>
      <c r="P97" s="989"/>
      <c r="Q97" s="989"/>
      <c r="R97" s="989"/>
      <c r="S97" s="989"/>
      <c r="T97" s="989"/>
      <c r="U97" s="989"/>
      <c r="V97" s="989"/>
      <c r="W97" s="989"/>
      <c r="X97" s="989"/>
      <c r="Y97" s="989"/>
      <c r="Z97" s="989"/>
      <c r="AA97" s="989"/>
      <c r="AB97" s="989"/>
    </row>
    <row r="98" spans="2:51" ht="25.5" customHeight="1">
      <c r="B98" s="958"/>
      <c r="C98" s="201"/>
      <c r="D98" s="1782" t="s">
        <v>378</v>
      </c>
      <c r="E98" s="1782"/>
      <c r="F98" s="1782"/>
      <c r="G98" s="166">
        <v>9690.4549999999999</v>
      </c>
      <c r="H98" s="166">
        <v>8877.4680000000008</v>
      </c>
      <c r="I98" s="166">
        <v>4733.84</v>
      </c>
      <c r="J98" s="179">
        <v>23301.762999999999</v>
      </c>
      <c r="K98" s="989"/>
      <c r="L98" s="989"/>
      <c r="M98" s="989"/>
      <c r="N98" s="989"/>
      <c r="O98" s="989"/>
      <c r="P98" s="989"/>
      <c r="Q98" s="989"/>
      <c r="R98" s="989"/>
      <c r="S98" s="989"/>
      <c r="T98" s="989"/>
      <c r="U98" s="989"/>
      <c r="V98" s="989"/>
      <c r="W98" s="989"/>
      <c r="X98" s="989"/>
      <c r="Y98" s="989"/>
      <c r="Z98" s="989"/>
      <c r="AA98" s="989"/>
      <c r="AB98" s="989"/>
    </row>
    <row r="99" spans="2:51" ht="25.5" customHeight="1">
      <c r="B99" s="958"/>
      <c r="C99" s="201"/>
      <c r="D99" s="1782" t="s">
        <v>379</v>
      </c>
      <c r="E99" s="1782"/>
      <c r="F99" s="1782"/>
      <c r="G99" s="166">
        <v>7315.7290000000003</v>
      </c>
      <c r="H99" s="166">
        <v>1623.9179999999999</v>
      </c>
      <c r="I99" s="166">
        <v>101.248</v>
      </c>
      <c r="J99" s="179">
        <v>9040.8950000000004</v>
      </c>
      <c r="K99" s="989"/>
      <c r="L99" s="989"/>
      <c r="M99" s="989"/>
      <c r="N99" s="989"/>
      <c r="O99" s="989"/>
      <c r="P99" s="989"/>
      <c r="Q99" s="989"/>
      <c r="R99" s="989"/>
      <c r="S99" s="989"/>
      <c r="T99" s="989"/>
      <c r="U99" s="989"/>
      <c r="V99" s="989"/>
      <c r="W99" s="989"/>
      <c r="X99" s="989"/>
      <c r="Y99" s="989"/>
      <c r="Z99" s="989"/>
      <c r="AA99" s="989"/>
      <c r="AB99" s="989"/>
    </row>
    <row r="100" spans="2:51" ht="25.5" customHeight="1">
      <c r="B100" s="958"/>
      <c r="C100" s="201"/>
      <c r="D100" s="1782" t="s">
        <v>716</v>
      </c>
      <c r="E100" s="1782"/>
      <c r="F100" s="1782"/>
      <c r="G100" s="166">
        <v>3279.4279999999999</v>
      </c>
      <c r="H100" s="166">
        <v>-182.38300000000001</v>
      </c>
      <c r="I100" s="166">
        <v>-950.59500000000003</v>
      </c>
      <c r="J100" s="179">
        <v>2146.4499999999998</v>
      </c>
      <c r="K100" s="989"/>
      <c r="L100" s="989"/>
      <c r="M100" s="989"/>
      <c r="N100" s="989"/>
      <c r="O100" s="989"/>
      <c r="P100" s="989"/>
      <c r="Q100" s="989"/>
      <c r="R100" s="989"/>
      <c r="S100" s="989"/>
      <c r="T100" s="989"/>
      <c r="U100" s="989"/>
      <c r="V100" s="989"/>
      <c r="W100" s="989"/>
      <c r="X100" s="989"/>
      <c r="Y100" s="989"/>
      <c r="Z100" s="989"/>
      <c r="AA100" s="989"/>
      <c r="AB100" s="989"/>
    </row>
    <row r="101" spans="2:51" ht="25.5" customHeight="1">
      <c r="B101" s="974"/>
      <c r="C101" s="201"/>
      <c r="D101" s="1782" t="s">
        <v>380</v>
      </c>
      <c r="E101" s="1782"/>
      <c r="F101" s="1782"/>
      <c r="G101" s="166">
        <v>6.327</v>
      </c>
      <c r="H101" s="166">
        <v>13.064</v>
      </c>
      <c r="I101" s="166">
        <v>21.390999999999998</v>
      </c>
      <c r="J101" s="179">
        <v>40.781999999999996</v>
      </c>
      <c r="K101" s="989"/>
      <c r="L101" s="989"/>
      <c r="M101" s="989"/>
      <c r="N101" s="989"/>
      <c r="O101" s="989"/>
      <c r="P101" s="989"/>
      <c r="Q101" s="989"/>
      <c r="R101" s="989"/>
      <c r="S101" s="989"/>
      <c r="T101" s="989"/>
      <c r="U101" s="989"/>
      <c r="V101" s="989"/>
      <c r="W101" s="989"/>
      <c r="X101" s="989"/>
      <c r="Y101" s="989"/>
      <c r="Z101" s="989"/>
      <c r="AA101" s="989"/>
      <c r="AB101" s="989"/>
    </row>
    <row r="102" spans="2:51" ht="25.5" hidden="1" customHeight="1" thickBot="1">
      <c r="B102" s="958"/>
      <c r="C102" s="201"/>
      <c r="D102" s="1782" t="s">
        <v>263</v>
      </c>
      <c r="E102" s="1782"/>
      <c r="F102" s="1782"/>
      <c r="G102" s="166"/>
      <c r="H102" s="166"/>
      <c r="I102" s="166"/>
      <c r="J102" s="179"/>
      <c r="K102" s="989"/>
      <c r="L102" s="989"/>
      <c r="M102" s="989"/>
      <c r="N102" s="989"/>
      <c r="O102" s="989"/>
      <c r="P102" s="989"/>
      <c r="Q102" s="989"/>
      <c r="R102" s="989"/>
      <c r="S102" s="989"/>
      <c r="T102" s="989"/>
      <c r="U102" s="989"/>
      <c r="V102" s="989"/>
      <c r="W102" s="989"/>
      <c r="X102" s="989"/>
      <c r="Y102" s="989"/>
      <c r="Z102" s="989"/>
      <c r="AA102" s="989"/>
      <c r="AB102" s="989"/>
    </row>
    <row r="103" spans="2:51" ht="25.5" customHeight="1" thickBot="1">
      <c r="B103" s="960"/>
      <c r="C103" s="998"/>
      <c r="D103" s="1797" t="s">
        <v>717</v>
      </c>
      <c r="E103" s="1797"/>
      <c r="F103" s="1797"/>
      <c r="G103" s="167">
        <v>0</v>
      </c>
      <c r="H103" s="167">
        <v>-436.61599999999999</v>
      </c>
      <c r="I103" s="167">
        <v>-119.76300000000001</v>
      </c>
      <c r="J103" s="999">
        <v>-556.37900000000002</v>
      </c>
      <c r="K103" s="989"/>
      <c r="L103" s="989"/>
      <c r="M103" s="989"/>
      <c r="N103" s="989"/>
      <c r="O103" s="989"/>
      <c r="P103" s="989"/>
      <c r="Q103" s="989"/>
      <c r="R103" s="989"/>
      <c r="S103" s="989"/>
      <c r="T103" s="989"/>
      <c r="U103" s="989"/>
      <c r="V103" s="989"/>
      <c r="W103" s="989"/>
      <c r="X103" s="989"/>
      <c r="Y103" s="989"/>
      <c r="Z103" s="989"/>
      <c r="AA103" s="989"/>
      <c r="AB103" s="989"/>
    </row>
    <row r="104" spans="2:51" ht="25.5" customHeight="1" thickBot="1">
      <c r="B104" s="985">
        <v>15</v>
      </c>
      <c r="C104" s="1790" t="s">
        <v>718</v>
      </c>
      <c r="D104" s="1790" t="s">
        <v>264</v>
      </c>
      <c r="E104" s="1790"/>
      <c r="F104" s="1790"/>
      <c r="G104" s="161">
        <v>361.17</v>
      </c>
      <c r="H104" s="161">
        <v>111.41200000000001</v>
      </c>
      <c r="I104" s="161">
        <v>3.2930000000000001</v>
      </c>
      <c r="J104" s="1002">
        <v>475.875</v>
      </c>
      <c r="K104" s="989"/>
      <c r="L104" s="989"/>
      <c r="M104" s="989"/>
      <c r="N104" s="989"/>
      <c r="O104" s="989"/>
      <c r="P104" s="989"/>
      <c r="Q104" s="989"/>
      <c r="R104" s="989"/>
      <c r="S104" s="989"/>
      <c r="T104" s="989"/>
      <c r="U104" s="989"/>
      <c r="V104" s="989"/>
      <c r="W104" s="989"/>
      <c r="X104" s="989"/>
      <c r="Y104" s="989"/>
      <c r="Z104" s="989"/>
      <c r="AA104" s="989"/>
      <c r="AB104" s="989"/>
    </row>
    <row r="105" spans="2:51" ht="25.5" customHeight="1" thickBot="1">
      <c r="B105" s="985">
        <v>16</v>
      </c>
      <c r="C105" s="1790" t="s">
        <v>384</v>
      </c>
      <c r="D105" s="1790"/>
      <c r="E105" s="1790"/>
      <c r="F105" s="1790"/>
      <c r="G105" s="161">
        <v>202899.916</v>
      </c>
      <c r="H105" s="161">
        <v>94762.501999999993</v>
      </c>
      <c r="I105" s="161">
        <v>11218.275</v>
      </c>
      <c r="J105" s="1002">
        <v>308880.69300000003</v>
      </c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</row>
    <row r="106" spans="2:51">
      <c r="C106" s="199"/>
      <c r="D106" s="199"/>
      <c r="E106" s="199"/>
      <c r="F106" s="199"/>
    </row>
    <row r="107" spans="2:51">
      <c r="C107" s="199"/>
      <c r="D107" s="199"/>
      <c r="E107" s="199"/>
      <c r="F107" s="199"/>
    </row>
    <row r="108" spans="2:51" ht="14.25">
      <c r="B108" s="987" t="s">
        <v>265</v>
      </c>
      <c r="C108" s="199"/>
      <c r="D108" s="199"/>
      <c r="E108" s="199"/>
      <c r="F108" s="199"/>
    </row>
    <row r="109" spans="2:51">
      <c r="C109" s="199"/>
      <c r="D109" s="199"/>
      <c r="E109" s="199"/>
      <c r="F109" s="199"/>
    </row>
  </sheetData>
  <mergeCells count="103">
    <mergeCell ref="B2:J2"/>
    <mergeCell ref="I4:J4"/>
    <mergeCell ref="C5:F5"/>
    <mergeCell ref="C6:F6"/>
    <mergeCell ref="D7:F7"/>
    <mergeCell ref="C8:F8"/>
    <mergeCell ref="C9:F9"/>
    <mergeCell ref="D18:F18"/>
    <mergeCell ref="D21:F21"/>
    <mergeCell ref="D10:F10"/>
    <mergeCell ref="D12:F12"/>
    <mergeCell ref="D13:F13"/>
    <mergeCell ref="D14:F14"/>
    <mergeCell ref="D15:F15"/>
    <mergeCell ref="D16:F16"/>
    <mergeCell ref="C17:F17"/>
    <mergeCell ref="D11:F11"/>
    <mergeCell ref="D19:F19"/>
    <mergeCell ref="D20:F20"/>
    <mergeCell ref="D34:F34"/>
    <mergeCell ref="D35:F35"/>
    <mergeCell ref="D36:F36"/>
    <mergeCell ref="D37:F37"/>
    <mergeCell ref="D46:F46"/>
    <mergeCell ref="D22:F22"/>
    <mergeCell ref="D23:F23"/>
    <mergeCell ref="D24:F24"/>
    <mergeCell ref="D25:F25"/>
    <mergeCell ref="D27:F27"/>
    <mergeCell ref="D28:F28"/>
    <mergeCell ref="D26:F26"/>
    <mergeCell ref="D48:F48"/>
    <mergeCell ref="D49:F49"/>
    <mergeCell ref="D50:F50"/>
    <mergeCell ref="D51:F51"/>
    <mergeCell ref="D52:F52"/>
    <mergeCell ref="D53:F53"/>
    <mergeCell ref="D62:F62"/>
    <mergeCell ref="D29:F29"/>
    <mergeCell ref="D38:F38"/>
    <mergeCell ref="D55:F55"/>
    <mergeCell ref="D56:F56"/>
    <mergeCell ref="D39:F39"/>
    <mergeCell ref="D40:F40"/>
    <mergeCell ref="D41:F41"/>
    <mergeCell ref="D42:F42"/>
    <mergeCell ref="D43:F43"/>
    <mergeCell ref="D44:F44"/>
    <mergeCell ref="D45:F45"/>
    <mergeCell ref="D54:F54"/>
    <mergeCell ref="C47:F47"/>
    <mergeCell ref="C30:F30"/>
    <mergeCell ref="D31:F31"/>
    <mergeCell ref="D32:F32"/>
    <mergeCell ref="D33:F33"/>
    <mergeCell ref="D69:F69"/>
    <mergeCell ref="D70:F70"/>
    <mergeCell ref="D71:F71"/>
    <mergeCell ref="D72:F72"/>
    <mergeCell ref="D73:F73"/>
    <mergeCell ref="D57:F57"/>
    <mergeCell ref="D58:F58"/>
    <mergeCell ref="D59:F59"/>
    <mergeCell ref="D60:F60"/>
    <mergeCell ref="D61:F61"/>
    <mergeCell ref="D63:F63"/>
    <mergeCell ref="C64:F64"/>
    <mergeCell ref="D84:F84"/>
    <mergeCell ref="D85:F85"/>
    <mergeCell ref="D86:F86"/>
    <mergeCell ref="D87:F87"/>
    <mergeCell ref="D88:F88"/>
    <mergeCell ref="D89:F89"/>
    <mergeCell ref="D98:F98"/>
    <mergeCell ref="D90:F90"/>
    <mergeCell ref="D65:F65"/>
    <mergeCell ref="D74:F74"/>
    <mergeCell ref="C91:F91"/>
    <mergeCell ref="D92:F92"/>
    <mergeCell ref="D75:F75"/>
    <mergeCell ref="C76:F76"/>
    <mergeCell ref="D77:F77"/>
    <mergeCell ref="D78:F78"/>
    <mergeCell ref="C79:F79"/>
    <mergeCell ref="D80:F80"/>
    <mergeCell ref="D81:F81"/>
    <mergeCell ref="D82:F82"/>
    <mergeCell ref="C83:F83"/>
    <mergeCell ref="D66:F66"/>
    <mergeCell ref="C67:F67"/>
    <mergeCell ref="D68:F68"/>
    <mergeCell ref="D102:F102"/>
    <mergeCell ref="D103:F103"/>
    <mergeCell ref="C104:F104"/>
    <mergeCell ref="C105:F105"/>
    <mergeCell ref="D93:F93"/>
    <mergeCell ref="D94:F94"/>
    <mergeCell ref="C95:F95"/>
    <mergeCell ref="D96:F96"/>
    <mergeCell ref="C97:F97"/>
    <mergeCell ref="D99:F99"/>
    <mergeCell ref="D100:F100"/>
    <mergeCell ref="D101:F101"/>
  </mergeCell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M292"/>
  <sheetViews>
    <sheetView zoomScale="90" zoomScaleNormal="90" workbookViewId="0">
      <selection activeCell="N16" sqref="N16"/>
    </sheetView>
  </sheetViews>
  <sheetFormatPr defaultRowHeight="12.75"/>
  <cols>
    <col min="1" max="1" width="4.625" style="1007" customWidth="1"/>
    <col min="2" max="2" width="1.25" style="1008" customWidth="1"/>
    <col min="3" max="3" width="1.875" style="1008" customWidth="1"/>
    <col min="4" max="4" width="2.125" style="1008" customWidth="1"/>
    <col min="5" max="5" width="52" style="1008" customWidth="1"/>
    <col min="6" max="9" width="12.75" style="1008" customWidth="1"/>
    <col min="10" max="10" width="8.375" style="1008" bestFit="1" customWidth="1"/>
    <col min="11" max="11" width="9" style="1009"/>
    <col min="12" max="12" width="8.875" style="1009" bestFit="1" customWidth="1"/>
    <col min="13" max="39" width="9" style="1009"/>
    <col min="40" max="16384" width="9" style="1008"/>
  </cols>
  <sheetData>
    <row r="2" spans="1:39" ht="12.75" customHeight="1">
      <c r="A2" s="1744" t="s">
        <v>823</v>
      </c>
      <c r="B2" s="1744"/>
      <c r="C2" s="1744"/>
      <c r="D2" s="1744"/>
      <c r="E2" s="1744"/>
      <c r="F2" s="1744"/>
      <c r="G2" s="1744"/>
      <c r="H2" s="1744"/>
      <c r="I2" s="1744"/>
      <c r="J2" s="164"/>
      <c r="K2" s="164"/>
    </row>
    <row r="4" spans="1:39" ht="13.5" thickBot="1">
      <c r="H4" s="1792" t="s">
        <v>385</v>
      </c>
      <c r="I4" s="1792"/>
    </row>
    <row r="5" spans="1:39" ht="26.25" thickBot="1">
      <c r="A5" s="1010" t="s">
        <v>289</v>
      </c>
      <c r="B5" s="1822" t="s">
        <v>505</v>
      </c>
      <c r="C5" s="1823"/>
      <c r="D5" s="1823"/>
      <c r="E5" s="1823"/>
      <c r="F5" s="1011" t="s">
        <v>5</v>
      </c>
      <c r="G5" s="1011" t="s">
        <v>324</v>
      </c>
      <c r="H5" s="1012" t="s">
        <v>325</v>
      </c>
      <c r="I5" s="1013" t="s">
        <v>8</v>
      </c>
    </row>
    <row r="6" spans="1:39" s="1018" customFormat="1" ht="12.75" customHeight="1">
      <c r="A6" s="1014">
        <v>1</v>
      </c>
      <c r="B6" s="1824" t="s">
        <v>408</v>
      </c>
      <c r="C6" s="1825"/>
      <c r="D6" s="1825"/>
      <c r="E6" s="1826"/>
      <c r="F6" s="1015">
        <v>24334.741000000002</v>
      </c>
      <c r="G6" s="1015">
        <v>8091.7849999999999</v>
      </c>
      <c r="H6" s="1016">
        <v>1141.9580000000001</v>
      </c>
      <c r="I6" s="1017">
        <v>33568.483999999997</v>
      </c>
      <c r="K6" s="1019"/>
      <c r="L6" s="1020"/>
      <c r="M6" s="1019"/>
      <c r="N6" s="1019"/>
      <c r="O6" s="1019"/>
      <c r="P6" s="1019"/>
      <c r="Q6" s="1019"/>
      <c r="R6" s="1019"/>
      <c r="S6" s="1019"/>
      <c r="T6" s="1019"/>
      <c r="U6" s="1019"/>
      <c r="V6" s="1019"/>
      <c r="W6" s="1019"/>
      <c r="X6" s="1019"/>
      <c r="Y6" s="1019"/>
      <c r="Z6" s="1019"/>
      <c r="AA6" s="1019"/>
      <c r="AB6" s="1019"/>
      <c r="AC6" s="1019"/>
      <c r="AD6" s="1019"/>
      <c r="AE6" s="1019"/>
      <c r="AF6" s="1019"/>
      <c r="AG6" s="1019"/>
      <c r="AH6" s="1019"/>
      <c r="AI6" s="1019"/>
      <c r="AJ6" s="1019"/>
      <c r="AK6" s="1019"/>
      <c r="AL6" s="1019"/>
      <c r="AM6" s="1019"/>
    </row>
    <row r="7" spans="1:39">
      <c r="A7" s="1021"/>
      <c r="B7" s="1815" t="s">
        <v>12</v>
      </c>
      <c r="C7" s="1816"/>
      <c r="D7" s="1816"/>
      <c r="E7" s="1816"/>
      <c r="F7" s="1022">
        <v>11827.754000000001</v>
      </c>
      <c r="G7" s="1022">
        <v>4306.2939999999999</v>
      </c>
      <c r="H7" s="1023">
        <v>828.68700000000001</v>
      </c>
      <c r="I7" s="1024">
        <v>16962.735000000001</v>
      </c>
      <c r="L7" s="1020"/>
    </row>
    <row r="8" spans="1:39">
      <c r="A8" s="1021"/>
      <c r="B8" s="1815" t="s">
        <v>14</v>
      </c>
      <c r="C8" s="1816"/>
      <c r="D8" s="1816"/>
      <c r="E8" s="1816"/>
      <c r="F8" s="1022">
        <v>1884.53</v>
      </c>
      <c r="G8" s="1022">
        <v>683.98199999999997</v>
      </c>
      <c r="H8" s="1023">
        <v>104.941</v>
      </c>
      <c r="I8" s="1024">
        <v>2673.453</v>
      </c>
      <c r="L8" s="1020"/>
    </row>
    <row r="9" spans="1:39">
      <c r="A9" s="1021"/>
      <c r="B9" s="1815" t="s">
        <v>506</v>
      </c>
      <c r="C9" s="1816"/>
      <c r="D9" s="1816"/>
      <c r="E9" s="1816"/>
      <c r="F9" s="1022">
        <v>0.2</v>
      </c>
      <c r="G9" s="1022">
        <v>0.50600000000000001</v>
      </c>
      <c r="H9" s="1023">
        <v>0</v>
      </c>
      <c r="I9" s="1024">
        <v>0.70599999999999996</v>
      </c>
      <c r="L9" s="1020"/>
    </row>
    <row r="10" spans="1:39">
      <c r="A10" s="1021"/>
      <c r="B10" s="1815" t="s">
        <v>23</v>
      </c>
      <c r="C10" s="1816"/>
      <c r="D10" s="1816"/>
      <c r="E10" s="1816"/>
      <c r="F10" s="1022">
        <v>17.001000000000001</v>
      </c>
      <c r="G10" s="1022">
        <v>7.12</v>
      </c>
      <c r="H10" s="1023">
        <v>0.121</v>
      </c>
      <c r="I10" s="1024">
        <v>24.242000000000001</v>
      </c>
      <c r="L10" s="1020"/>
    </row>
    <row r="11" spans="1:39" ht="27.75" customHeight="1">
      <c r="A11" s="1025"/>
      <c r="B11" s="1815" t="s">
        <v>507</v>
      </c>
      <c r="C11" s="1816"/>
      <c r="D11" s="1816"/>
      <c r="E11" s="1816"/>
      <c r="F11" s="1022">
        <v>10605.255999999999</v>
      </c>
      <c r="G11" s="1022">
        <v>3093.8829999999998</v>
      </c>
      <c r="H11" s="1023">
        <v>208.209</v>
      </c>
      <c r="I11" s="1024">
        <v>13907.348</v>
      </c>
      <c r="L11" s="1020"/>
    </row>
    <row r="12" spans="1:39" s="1018" customFormat="1">
      <c r="A12" s="1026">
        <v>2</v>
      </c>
      <c r="B12" s="1813" t="s">
        <v>508</v>
      </c>
      <c r="C12" s="1813"/>
      <c r="D12" s="1813"/>
      <c r="E12" s="1814"/>
      <c r="F12" s="1027">
        <v>1033.021</v>
      </c>
      <c r="G12" s="1027">
        <v>188.49700000000001</v>
      </c>
      <c r="H12" s="1028">
        <v>0</v>
      </c>
      <c r="I12" s="1024">
        <v>1221.518</v>
      </c>
      <c r="K12" s="1019"/>
      <c r="L12" s="1020"/>
      <c r="M12" s="1019"/>
      <c r="N12" s="1019"/>
      <c r="O12" s="1019"/>
      <c r="P12" s="1019"/>
      <c r="Q12" s="1019"/>
      <c r="R12" s="1019"/>
      <c r="S12" s="1019"/>
      <c r="T12" s="1019"/>
      <c r="U12" s="1019"/>
      <c r="V12" s="1019"/>
      <c r="W12" s="1019"/>
      <c r="X12" s="1019"/>
      <c r="Y12" s="1019"/>
      <c r="Z12" s="1019"/>
      <c r="AA12" s="1019"/>
      <c r="AB12" s="1019"/>
      <c r="AC12" s="1019"/>
      <c r="AD12" s="1019"/>
      <c r="AE12" s="1019"/>
      <c r="AF12" s="1019"/>
      <c r="AG12" s="1019"/>
      <c r="AH12" s="1019"/>
      <c r="AI12" s="1019"/>
      <c r="AJ12" s="1019"/>
      <c r="AK12" s="1019"/>
      <c r="AL12" s="1019"/>
      <c r="AM12" s="1019"/>
    </row>
    <row r="13" spans="1:39" ht="27" customHeight="1">
      <c r="A13" s="1021"/>
      <c r="B13" s="1815" t="s">
        <v>509</v>
      </c>
      <c r="C13" s="1816"/>
      <c r="D13" s="1816"/>
      <c r="E13" s="1816"/>
      <c r="F13" s="1022">
        <v>27.844999999999999</v>
      </c>
      <c r="G13" s="1022">
        <v>9.5449999999999999</v>
      </c>
      <c r="H13" s="1023">
        <v>0</v>
      </c>
      <c r="I13" s="1024">
        <v>37.39</v>
      </c>
      <c r="L13" s="1020"/>
    </row>
    <row r="14" spans="1:39" ht="27" customHeight="1">
      <c r="A14" s="1021"/>
      <c r="B14" s="1815" t="s">
        <v>510</v>
      </c>
      <c r="C14" s="1816"/>
      <c r="D14" s="1816"/>
      <c r="E14" s="1816"/>
      <c r="F14" s="1022">
        <v>84.24</v>
      </c>
      <c r="G14" s="1022">
        <v>178.952</v>
      </c>
      <c r="H14" s="1023">
        <v>0</v>
      </c>
      <c r="I14" s="1024">
        <v>263.19200000000001</v>
      </c>
      <c r="L14" s="1020"/>
    </row>
    <row r="15" spans="1:39" ht="27" customHeight="1">
      <c r="A15" s="1021"/>
      <c r="B15" s="1815" t="s">
        <v>511</v>
      </c>
      <c r="C15" s="1816"/>
      <c r="D15" s="1816"/>
      <c r="E15" s="1816"/>
      <c r="F15" s="1022">
        <v>920.93600000000004</v>
      </c>
      <c r="G15" s="1022">
        <v>0</v>
      </c>
      <c r="H15" s="1023">
        <v>0</v>
      </c>
      <c r="I15" s="1024">
        <v>920.93600000000004</v>
      </c>
      <c r="L15" s="1020"/>
    </row>
    <row r="16" spans="1:39" s="1018" customFormat="1" ht="27.75" customHeight="1">
      <c r="A16" s="1026">
        <v>3</v>
      </c>
      <c r="B16" s="1813" t="s">
        <v>512</v>
      </c>
      <c r="C16" s="1813"/>
      <c r="D16" s="1813"/>
      <c r="E16" s="1814"/>
      <c r="F16" s="1027">
        <v>0</v>
      </c>
      <c r="G16" s="1027">
        <v>0</v>
      </c>
      <c r="H16" s="1028">
        <v>0</v>
      </c>
      <c r="I16" s="1024">
        <v>0</v>
      </c>
      <c r="K16" s="1019"/>
      <c r="L16" s="1020"/>
      <c r="M16" s="1019"/>
      <c r="N16" s="1019"/>
      <c r="O16" s="1019"/>
      <c r="P16" s="1019"/>
      <c r="Q16" s="1019"/>
      <c r="R16" s="1019"/>
      <c r="S16" s="1019"/>
      <c r="T16" s="1019"/>
      <c r="U16" s="1019"/>
      <c r="V16" s="1019"/>
      <c r="W16" s="1019"/>
      <c r="X16" s="1019"/>
      <c r="Y16" s="1019"/>
      <c r="Z16" s="1019"/>
      <c r="AA16" s="1019"/>
      <c r="AB16" s="1019"/>
      <c r="AC16" s="1019"/>
      <c r="AD16" s="1019"/>
      <c r="AE16" s="1019"/>
      <c r="AF16" s="1019"/>
      <c r="AG16" s="1019"/>
      <c r="AH16" s="1019"/>
      <c r="AI16" s="1019"/>
      <c r="AJ16" s="1019"/>
      <c r="AK16" s="1019"/>
      <c r="AL16" s="1019"/>
      <c r="AM16" s="1019"/>
    </row>
    <row r="17" spans="1:39" ht="27" hidden="1" customHeight="1">
      <c r="A17" s="1021"/>
      <c r="B17" s="1815" t="s">
        <v>101</v>
      </c>
      <c r="C17" s="1816"/>
      <c r="D17" s="1816"/>
      <c r="E17" s="1816"/>
      <c r="F17" s="1022">
        <v>0</v>
      </c>
      <c r="G17" s="1022">
        <v>0</v>
      </c>
      <c r="H17" s="1023">
        <v>0</v>
      </c>
      <c r="I17" s="1024">
        <v>0</v>
      </c>
      <c r="L17" s="1020"/>
    </row>
    <row r="18" spans="1:39" s="1018" customFormat="1" ht="27.75" customHeight="1">
      <c r="A18" s="1026">
        <v>4</v>
      </c>
      <c r="B18" s="1813" t="s">
        <v>514</v>
      </c>
      <c r="C18" s="1813"/>
      <c r="D18" s="1813"/>
      <c r="E18" s="1814"/>
      <c r="F18" s="1027">
        <v>0</v>
      </c>
      <c r="G18" s="1027">
        <v>0</v>
      </c>
      <c r="H18" s="1028">
        <v>0</v>
      </c>
      <c r="I18" s="1024">
        <v>0</v>
      </c>
      <c r="K18" s="1019"/>
      <c r="L18" s="1020"/>
      <c r="M18" s="1019"/>
      <c r="N18" s="1019"/>
      <c r="O18" s="1019"/>
      <c r="P18" s="1019"/>
      <c r="Q18" s="1019"/>
      <c r="R18" s="1019"/>
      <c r="S18" s="1019"/>
      <c r="T18" s="1019"/>
      <c r="U18" s="1019"/>
      <c r="V18" s="1019"/>
      <c r="W18" s="1019"/>
      <c r="X18" s="1019"/>
      <c r="Y18" s="1019"/>
      <c r="Z18" s="1019"/>
      <c r="AA18" s="1019"/>
      <c r="AB18" s="1019"/>
      <c r="AC18" s="1019"/>
      <c r="AD18" s="1019"/>
      <c r="AE18" s="1019"/>
      <c r="AF18" s="1019"/>
      <c r="AG18" s="1019"/>
      <c r="AH18" s="1019"/>
      <c r="AI18" s="1019"/>
      <c r="AJ18" s="1019"/>
      <c r="AK18" s="1019"/>
      <c r="AL18" s="1019"/>
      <c r="AM18" s="1019"/>
    </row>
    <row r="19" spans="1:39" ht="27" hidden="1" customHeight="1">
      <c r="A19" s="1021" t="s">
        <v>266</v>
      </c>
      <c r="B19" s="1815" t="s">
        <v>102</v>
      </c>
      <c r="C19" s="1816"/>
      <c r="D19" s="1816"/>
      <c r="E19" s="1816"/>
      <c r="F19" s="1022">
        <v>0</v>
      </c>
      <c r="G19" s="1022">
        <v>0</v>
      </c>
      <c r="H19" s="1023">
        <v>0</v>
      </c>
      <c r="I19" s="1024">
        <v>0</v>
      </c>
      <c r="L19" s="1020"/>
    </row>
    <row r="20" spans="1:39" ht="27" hidden="1" customHeight="1">
      <c r="A20" s="1021" t="s">
        <v>267</v>
      </c>
      <c r="B20" s="1815" t="s">
        <v>103</v>
      </c>
      <c r="C20" s="1816"/>
      <c r="D20" s="1816"/>
      <c r="E20" s="1816"/>
      <c r="F20" s="1022">
        <v>0</v>
      </c>
      <c r="G20" s="1022">
        <v>0</v>
      </c>
      <c r="H20" s="1023">
        <v>0</v>
      </c>
      <c r="I20" s="1024">
        <v>0</v>
      </c>
      <c r="L20" s="1020"/>
    </row>
    <row r="21" spans="1:39" ht="27" hidden="1" customHeight="1">
      <c r="A21" s="1021" t="s">
        <v>268</v>
      </c>
      <c r="B21" s="1815" t="s">
        <v>104</v>
      </c>
      <c r="C21" s="1816"/>
      <c r="D21" s="1816"/>
      <c r="E21" s="1816"/>
      <c r="F21" s="1022">
        <v>0</v>
      </c>
      <c r="G21" s="1022">
        <v>0</v>
      </c>
      <c r="H21" s="1023">
        <v>0</v>
      </c>
      <c r="I21" s="1024">
        <v>0</v>
      </c>
      <c r="L21" s="1020"/>
    </row>
    <row r="22" spans="1:39" ht="27" hidden="1" customHeight="1">
      <c r="A22" s="1021" t="s">
        <v>269</v>
      </c>
      <c r="B22" s="1815" t="s">
        <v>105</v>
      </c>
      <c r="C22" s="1816"/>
      <c r="D22" s="1816"/>
      <c r="E22" s="1816"/>
      <c r="F22" s="1022">
        <v>0</v>
      </c>
      <c r="G22" s="1022">
        <v>0</v>
      </c>
      <c r="H22" s="1023">
        <v>0</v>
      </c>
      <c r="I22" s="1024">
        <v>0</v>
      </c>
      <c r="L22" s="1020"/>
    </row>
    <row r="23" spans="1:39" ht="27" hidden="1" customHeight="1">
      <c r="A23" s="1021" t="s">
        <v>270</v>
      </c>
      <c r="B23" s="1815" t="s">
        <v>106</v>
      </c>
      <c r="C23" s="1816"/>
      <c r="D23" s="1816"/>
      <c r="E23" s="1816"/>
      <c r="F23" s="1022">
        <v>0</v>
      </c>
      <c r="G23" s="1022">
        <v>0</v>
      </c>
      <c r="H23" s="1023">
        <v>0</v>
      </c>
      <c r="I23" s="1024">
        <v>0</v>
      </c>
      <c r="L23" s="1020"/>
    </row>
    <row r="24" spans="1:39" ht="27" hidden="1" customHeight="1">
      <c r="A24" s="1021" t="s">
        <v>271</v>
      </c>
      <c r="B24" s="1815" t="s">
        <v>107</v>
      </c>
      <c r="C24" s="1816"/>
      <c r="D24" s="1816"/>
      <c r="E24" s="1816"/>
      <c r="F24" s="1022">
        <v>0</v>
      </c>
      <c r="G24" s="1022">
        <v>0</v>
      </c>
      <c r="H24" s="1023">
        <v>0</v>
      </c>
      <c r="I24" s="1024">
        <v>0</v>
      </c>
      <c r="L24" s="1020"/>
    </row>
    <row r="25" spans="1:39" s="1018" customFormat="1" ht="27.75" customHeight="1">
      <c r="A25" s="1026">
        <v>5</v>
      </c>
      <c r="B25" s="1813" t="s">
        <v>515</v>
      </c>
      <c r="C25" s="1813"/>
      <c r="D25" s="1813"/>
      <c r="E25" s="1814"/>
      <c r="F25" s="1027">
        <v>2E-3</v>
      </c>
      <c r="G25" s="1027">
        <v>0</v>
      </c>
      <c r="H25" s="1028">
        <v>0</v>
      </c>
      <c r="I25" s="1024">
        <v>2E-3</v>
      </c>
      <c r="K25" s="1019"/>
      <c r="L25" s="1020"/>
      <c r="M25" s="1019"/>
      <c r="N25" s="1019"/>
      <c r="O25" s="1019"/>
      <c r="P25" s="1019"/>
      <c r="Q25" s="1019"/>
      <c r="R25" s="1019"/>
      <c r="S25" s="1019"/>
      <c r="T25" s="1019"/>
      <c r="U25" s="1019"/>
      <c r="V25" s="1019"/>
      <c r="W25" s="1019"/>
      <c r="X25" s="1019"/>
      <c r="Y25" s="1019"/>
      <c r="Z25" s="1019"/>
      <c r="AA25" s="1019"/>
      <c r="AB25" s="1019"/>
      <c r="AC25" s="1019"/>
      <c r="AD25" s="1019"/>
      <c r="AE25" s="1019"/>
      <c r="AF25" s="1019"/>
      <c r="AG25" s="1019"/>
      <c r="AH25" s="1019"/>
      <c r="AI25" s="1019"/>
      <c r="AJ25" s="1019"/>
      <c r="AK25" s="1019"/>
      <c r="AL25" s="1019"/>
      <c r="AM25" s="1019"/>
    </row>
    <row r="26" spans="1:39" ht="27" hidden="1" customHeight="1">
      <c r="A26" s="1029" t="s">
        <v>272</v>
      </c>
      <c r="B26" s="1815" t="s">
        <v>108</v>
      </c>
      <c r="C26" s="1816"/>
      <c r="D26" s="1816"/>
      <c r="E26" s="1816"/>
      <c r="F26" s="1030">
        <v>0</v>
      </c>
      <c r="G26" s="1030">
        <v>0</v>
      </c>
      <c r="H26" s="1031">
        <v>0</v>
      </c>
      <c r="I26" s="1024">
        <v>0</v>
      </c>
      <c r="L26" s="1020"/>
    </row>
    <row r="27" spans="1:39" ht="27" hidden="1" customHeight="1">
      <c r="A27" s="1029"/>
      <c r="B27" s="1032"/>
      <c r="C27" s="1811" t="s">
        <v>109</v>
      </c>
      <c r="D27" s="1812"/>
      <c r="E27" s="1812"/>
      <c r="F27" s="1030">
        <v>0</v>
      </c>
      <c r="G27" s="1030">
        <v>0</v>
      </c>
      <c r="H27" s="1031">
        <v>0</v>
      </c>
      <c r="I27" s="1024">
        <v>0</v>
      </c>
      <c r="L27" s="1020"/>
    </row>
    <row r="28" spans="1:39" ht="27" hidden="1" customHeight="1">
      <c r="A28" s="1029"/>
      <c r="B28" s="1032"/>
      <c r="C28" s="1811" t="s">
        <v>110</v>
      </c>
      <c r="D28" s="1812"/>
      <c r="E28" s="1812"/>
      <c r="F28" s="1030">
        <v>0</v>
      </c>
      <c r="G28" s="1030">
        <v>0</v>
      </c>
      <c r="H28" s="1031">
        <v>0</v>
      </c>
      <c r="I28" s="1024">
        <v>0</v>
      </c>
      <c r="L28" s="1020"/>
    </row>
    <row r="29" spans="1:39" ht="27" customHeight="1">
      <c r="A29" s="1029" t="s">
        <v>273</v>
      </c>
      <c r="B29" s="1811" t="s">
        <v>111</v>
      </c>
      <c r="C29" s="1812"/>
      <c r="D29" s="1812"/>
      <c r="E29" s="1812"/>
      <c r="F29" s="1030">
        <v>2E-3</v>
      </c>
      <c r="G29" s="1030">
        <v>0</v>
      </c>
      <c r="H29" s="1033">
        <v>0</v>
      </c>
      <c r="I29" s="1024">
        <v>2E-3</v>
      </c>
      <c r="L29" s="1020"/>
    </row>
    <row r="30" spans="1:39" ht="27" hidden="1" customHeight="1">
      <c r="A30" s="1029"/>
      <c r="B30" s="1032"/>
      <c r="C30" s="1811" t="s">
        <v>109</v>
      </c>
      <c r="D30" s="1812"/>
      <c r="E30" s="1812"/>
      <c r="F30" s="1030">
        <v>2E-3</v>
      </c>
      <c r="G30" s="1030">
        <v>0</v>
      </c>
      <c r="H30" s="1031">
        <v>0</v>
      </c>
      <c r="I30" s="1024">
        <v>2E-3</v>
      </c>
      <c r="L30" s="1020"/>
    </row>
    <row r="31" spans="1:39" ht="27" hidden="1" customHeight="1">
      <c r="A31" s="1029"/>
      <c r="B31" s="1032"/>
      <c r="C31" s="1811" t="s">
        <v>110</v>
      </c>
      <c r="D31" s="1812"/>
      <c r="E31" s="1812"/>
      <c r="F31" s="1030">
        <v>0</v>
      </c>
      <c r="G31" s="1030">
        <v>0</v>
      </c>
      <c r="H31" s="1031">
        <v>0</v>
      </c>
      <c r="I31" s="1024">
        <v>0</v>
      </c>
      <c r="L31" s="1020"/>
    </row>
    <row r="32" spans="1:39" ht="27" hidden="1" customHeight="1">
      <c r="A32" s="1029" t="s">
        <v>274</v>
      </c>
      <c r="B32" s="1032"/>
      <c r="C32" s="1818" t="s">
        <v>112</v>
      </c>
      <c r="D32" s="1818"/>
      <c r="E32" s="1811"/>
      <c r="F32" s="1030">
        <v>0</v>
      </c>
      <c r="G32" s="1030">
        <v>0</v>
      </c>
      <c r="H32" s="1031">
        <v>0</v>
      </c>
      <c r="I32" s="1024">
        <v>0</v>
      </c>
      <c r="L32" s="1020"/>
    </row>
    <row r="33" spans="1:39" ht="27" hidden="1" customHeight="1">
      <c r="A33" s="1029"/>
      <c r="B33" s="1032"/>
      <c r="C33" s="1811" t="s">
        <v>109</v>
      </c>
      <c r="D33" s="1812"/>
      <c r="E33" s="1812"/>
      <c r="F33" s="1030">
        <v>0</v>
      </c>
      <c r="G33" s="1030">
        <v>0</v>
      </c>
      <c r="H33" s="1031">
        <v>0</v>
      </c>
      <c r="I33" s="1024">
        <v>0</v>
      </c>
      <c r="L33" s="1020"/>
    </row>
    <row r="34" spans="1:39" ht="27" hidden="1" customHeight="1">
      <c r="A34" s="1029"/>
      <c r="B34" s="1032"/>
      <c r="C34" s="1811" t="s">
        <v>110</v>
      </c>
      <c r="D34" s="1812"/>
      <c r="E34" s="1812"/>
      <c r="F34" s="1030">
        <v>0</v>
      </c>
      <c r="G34" s="1030">
        <v>0</v>
      </c>
      <c r="H34" s="1031">
        <v>0</v>
      </c>
      <c r="I34" s="1024">
        <v>0</v>
      </c>
      <c r="L34" s="1020"/>
    </row>
    <row r="35" spans="1:39" s="1018" customFormat="1" ht="27.75" customHeight="1">
      <c r="A35" s="1026">
        <v>6</v>
      </c>
      <c r="B35" s="1813" t="s">
        <v>516</v>
      </c>
      <c r="C35" s="1813"/>
      <c r="D35" s="1813"/>
      <c r="E35" s="1814"/>
      <c r="F35" s="1027">
        <v>5203.9849999999997</v>
      </c>
      <c r="G35" s="1027">
        <v>3162.5479999999998</v>
      </c>
      <c r="H35" s="1028">
        <v>1974.04</v>
      </c>
      <c r="I35" s="1024">
        <v>10340.573</v>
      </c>
      <c r="K35" s="1019"/>
      <c r="L35" s="1020"/>
      <c r="M35" s="1019"/>
      <c r="N35" s="1019"/>
      <c r="O35" s="1019"/>
      <c r="P35" s="1019"/>
      <c r="Q35" s="1019"/>
      <c r="R35" s="1019"/>
      <c r="S35" s="1019"/>
      <c r="T35" s="1019"/>
      <c r="U35" s="1019"/>
      <c r="V35" s="1019"/>
      <c r="W35" s="1019"/>
      <c r="X35" s="1019"/>
      <c r="Y35" s="1019"/>
      <c r="Z35" s="1019"/>
      <c r="AA35" s="1019"/>
      <c r="AB35" s="1019"/>
      <c r="AC35" s="1019"/>
      <c r="AD35" s="1019"/>
      <c r="AE35" s="1019"/>
      <c r="AF35" s="1019"/>
      <c r="AG35" s="1019"/>
      <c r="AH35" s="1019"/>
      <c r="AI35" s="1019"/>
      <c r="AJ35" s="1019"/>
      <c r="AK35" s="1019"/>
      <c r="AL35" s="1019"/>
      <c r="AM35" s="1019"/>
    </row>
    <row r="36" spans="1:39" ht="27" hidden="1" customHeight="1">
      <c r="A36" s="1021"/>
      <c r="B36" s="1815" t="s">
        <v>114</v>
      </c>
      <c r="C36" s="1816"/>
      <c r="D36" s="1816"/>
      <c r="E36" s="1816"/>
      <c r="F36" s="1022">
        <v>0</v>
      </c>
      <c r="G36" s="1022">
        <v>0</v>
      </c>
      <c r="H36" s="1023">
        <v>0</v>
      </c>
      <c r="I36" s="1024">
        <v>0</v>
      </c>
      <c r="L36" s="1020"/>
    </row>
    <row r="37" spans="1:39" ht="27.75" customHeight="1">
      <c r="A37" s="1021"/>
      <c r="B37" s="1815" t="s">
        <v>517</v>
      </c>
      <c r="C37" s="1816"/>
      <c r="D37" s="1816"/>
      <c r="E37" s="1816"/>
      <c r="F37" s="1022">
        <v>591.57600000000002</v>
      </c>
      <c r="G37" s="1022">
        <v>49.561</v>
      </c>
      <c r="H37" s="1023">
        <v>267.33</v>
      </c>
      <c r="I37" s="1024">
        <v>908.46699999999998</v>
      </c>
      <c r="L37" s="1020"/>
    </row>
    <row r="38" spans="1:39" ht="27" customHeight="1">
      <c r="A38" s="1021"/>
      <c r="B38" s="1815" t="s">
        <v>518</v>
      </c>
      <c r="C38" s="1816"/>
      <c r="D38" s="1816"/>
      <c r="E38" s="1816"/>
      <c r="F38" s="1022">
        <v>2095.5790000000002</v>
      </c>
      <c r="G38" s="1022">
        <v>3112.9870000000001</v>
      </c>
      <c r="H38" s="1023">
        <v>1706.71</v>
      </c>
      <c r="I38" s="1024">
        <v>6915.2759999999998</v>
      </c>
      <c r="L38" s="1020"/>
    </row>
    <row r="39" spans="1:39" ht="27" hidden="1" customHeight="1">
      <c r="A39" s="1021"/>
      <c r="B39" s="1815" t="s">
        <v>115</v>
      </c>
      <c r="C39" s="1816"/>
      <c r="D39" s="1816"/>
      <c r="E39" s="1816"/>
      <c r="F39" s="1022">
        <v>0</v>
      </c>
      <c r="G39" s="1022">
        <v>0</v>
      </c>
      <c r="H39" s="1023">
        <v>0</v>
      </c>
      <c r="I39" s="1024">
        <v>0</v>
      </c>
      <c r="L39" s="1020"/>
    </row>
    <row r="40" spans="1:39" ht="27" hidden="1" customHeight="1">
      <c r="A40" s="1021"/>
      <c r="B40" s="1815" t="s">
        <v>116</v>
      </c>
      <c r="C40" s="1816"/>
      <c r="D40" s="1816"/>
      <c r="E40" s="1816"/>
      <c r="F40" s="1022">
        <v>0</v>
      </c>
      <c r="G40" s="1022">
        <v>0</v>
      </c>
      <c r="H40" s="1023">
        <v>0</v>
      </c>
      <c r="I40" s="1024">
        <v>0</v>
      </c>
      <c r="L40" s="1020"/>
    </row>
    <row r="41" spans="1:39" ht="27" hidden="1" customHeight="1">
      <c r="A41" s="1021"/>
      <c r="B41" s="1815" t="s">
        <v>290</v>
      </c>
      <c r="C41" s="1816"/>
      <c r="D41" s="1816"/>
      <c r="E41" s="1816"/>
      <c r="F41" s="1022">
        <v>0</v>
      </c>
      <c r="G41" s="1022">
        <v>0</v>
      </c>
      <c r="H41" s="1023">
        <v>0</v>
      </c>
      <c r="I41" s="1024">
        <v>0</v>
      </c>
      <c r="L41" s="1020"/>
    </row>
    <row r="42" spans="1:39" ht="27" hidden="1" customHeight="1">
      <c r="A42" s="1021"/>
      <c r="B42" s="1815" t="s">
        <v>118</v>
      </c>
      <c r="C42" s="1816"/>
      <c r="D42" s="1816"/>
      <c r="E42" s="1816"/>
      <c r="F42" s="1022">
        <v>0</v>
      </c>
      <c r="G42" s="1022">
        <v>0</v>
      </c>
      <c r="H42" s="1023">
        <v>0</v>
      </c>
      <c r="I42" s="1024">
        <v>0</v>
      </c>
      <c r="L42" s="1020"/>
    </row>
    <row r="43" spans="1:39" ht="27" customHeight="1">
      <c r="A43" s="1021"/>
      <c r="B43" s="1815" t="s">
        <v>519</v>
      </c>
      <c r="C43" s="1816"/>
      <c r="D43" s="1816"/>
      <c r="E43" s="1816"/>
      <c r="F43" s="1022">
        <v>2208.73</v>
      </c>
      <c r="G43" s="1022">
        <v>0</v>
      </c>
      <c r="H43" s="1023">
        <v>0</v>
      </c>
      <c r="I43" s="1024">
        <v>2208.73</v>
      </c>
      <c r="L43" s="1020"/>
    </row>
    <row r="44" spans="1:39" ht="27" hidden="1" customHeight="1">
      <c r="A44" s="1021"/>
      <c r="B44" s="1815" t="s">
        <v>119</v>
      </c>
      <c r="C44" s="1816"/>
      <c r="D44" s="1816"/>
      <c r="E44" s="1816"/>
      <c r="F44" s="1022">
        <v>0</v>
      </c>
      <c r="G44" s="1022">
        <v>0</v>
      </c>
      <c r="H44" s="1023">
        <v>0</v>
      </c>
      <c r="I44" s="1024">
        <v>0</v>
      </c>
      <c r="L44" s="1020"/>
    </row>
    <row r="45" spans="1:39" ht="27" customHeight="1">
      <c r="A45" s="1021"/>
      <c r="B45" s="1815" t="s">
        <v>520</v>
      </c>
      <c r="C45" s="1816"/>
      <c r="D45" s="1816"/>
      <c r="E45" s="1816"/>
      <c r="F45" s="1022">
        <v>308.10000000000002</v>
      </c>
      <c r="G45" s="1022">
        <v>0</v>
      </c>
      <c r="H45" s="1023">
        <v>0</v>
      </c>
      <c r="I45" s="1024">
        <v>308.10000000000002</v>
      </c>
      <c r="L45" s="1020"/>
    </row>
    <row r="46" spans="1:39" ht="27" hidden="1" customHeight="1">
      <c r="A46" s="1021"/>
      <c r="B46" s="1815" t="s">
        <v>275</v>
      </c>
      <c r="C46" s="1816"/>
      <c r="D46" s="1816"/>
      <c r="E46" s="1816"/>
      <c r="F46" s="1022">
        <v>0</v>
      </c>
      <c r="G46" s="1022">
        <v>0</v>
      </c>
      <c r="H46" s="1023">
        <v>0</v>
      </c>
      <c r="I46" s="1024">
        <v>0</v>
      </c>
      <c r="L46" s="1020"/>
    </row>
    <row r="47" spans="1:39" hidden="1">
      <c r="A47" s="1021"/>
      <c r="B47" s="1815" t="s">
        <v>291</v>
      </c>
      <c r="C47" s="1816"/>
      <c r="D47" s="1816"/>
      <c r="E47" s="1816"/>
      <c r="F47" s="1022">
        <v>0</v>
      </c>
      <c r="G47" s="1022">
        <v>0</v>
      </c>
      <c r="H47" s="1023">
        <v>0</v>
      </c>
      <c r="I47" s="1024">
        <v>0</v>
      </c>
      <c r="L47" s="1020"/>
    </row>
    <row r="48" spans="1:39" s="1018" customFormat="1">
      <c r="A48" s="1026">
        <v>7</v>
      </c>
      <c r="B48" s="1813" t="s">
        <v>521</v>
      </c>
      <c r="C48" s="1813"/>
      <c r="D48" s="1813"/>
      <c r="E48" s="1814"/>
      <c r="F48" s="1027">
        <v>19526.719000000001</v>
      </c>
      <c r="G48" s="1027">
        <v>3812.848</v>
      </c>
      <c r="H48" s="1034">
        <v>1634.3720000000001</v>
      </c>
      <c r="I48" s="1024">
        <v>24973.938999999998</v>
      </c>
      <c r="K48" s="1019"/>
      <c r="L48" s="1020"/>
      <c r="M48" s="1019"/>
      <c r="N48" s="1019"/>
      <c r="O48" s="1019"/>
      <c r="P48" s="1019"/>
      <c r="Q48" s="1019"/>
      <c r="R48" s="1019"/>
      <c r="S48" s="1019"/>
      <c r="T48" s="1019"/>
      <c r="U48" s="1019"/>
      <c r="V48" s="1019"/>
      <c r="W48" s="1019"/>
      <c r="X48" s="1019"/>
      <c r="Y48" s="1019"/>
      <c r="Z48" s="1019"/>
      <c r="AA48" s="1019"/>
      <c r="AB48" s="1019"/>
      <c r="AC48" s="1019"/>
      <c r="AD48" s="1019"/>
      <c r="AE48" s="1019"/>
      <c r="AF48" s="1019"/>
      <c r="AG48" s="1019"/>
      <c r="AH48" s="1019"/>
      <c r="AI48" s="1019"/>
      <c r="AJ48" s="1019"/>
      <c r="AK48" s="1019"/>
      <c r="AL48" s="1019"/>
      <c r="AM48" s="1019"/>
    </row>
    <row r="49" spans="1:12" ht="27" hidden="1" customHeight="1">
      <c r="A49" s="1021"/>
      <c r="B49" s="1815" t="s">
        <v>276</v>
      </c>
      <c r="C49" s="1816"/>
      <c r="D49" s="1816"/>
      <c r="E49" s="1816"/>
      <c r="F49" s="1022">
        <v>0</v>
      </c>
      <c r="G49" s="1022">
        <v>0</v>
      </c>
      <c r="H49" s="1023">
        <v>0</v>
      </c>
      <c r="I49" s="1024">
        <v>0</v>
      </c>
      <c r="L49" s="1020"/>
    </row>
    <row r="50" spans="1:12" ht="27" customHeight="1">
      <c r="A50" s="1021"/>
      <c r="B50" s="1815" t="s">
        <v>522</v>
      </c>
      <c r="C50" s="1816"/>
      <c r="D50" s="1816"/>
      <c r="E50" s="1816"/>
      <c r="F50" s="1022">
        <v>9026.7939999999999</v>
      </c>
      <c r="G50" s="1022">
        <v>1847.0709999999999</v>
      </c>
      <c r="H50" s="1023">
        <v>441.62799999999999</v>
      </c>
      <c r="I50" s="1024">
        <v>11315.493</v>
      </c>
      <c r="L50" s="1020"/>
    </row>
    <row r="51" spans="1:12" ht="27" customHeight="1">
      <c r="A51" s="1021"/>
      <c r="B51" s="1815" t="s">
        <v>523</v>
      </c>
      <c r="C51" s="1816"/>
      <c r="D51" s="1816"/>
      <c r="E51" s="1816"/>
      <c r="F51" s="1022">
        <v>9635.0010000000002</v>
      </c>
      <c r="G51" s="1022">
        <v>1527.47</v>
      </c>
      <c r="H51" s="1023">
        <v>1139.0719999999999</v>
      </c>
      <c r="I51" s="1024">
        <v>12301.543</v>
      </c>
      <c r="L51" s="1020"/>
    </row>
    <row r="52" spans="1:12" ht="27" hidden="1" customHeight="1">
      <c r="A52" s="1021"/>
      <c r="B52" s="1815" t="s">
        <v>277</v>
      </c>
      <c r="C52" s="1816"/>
      <c r="D52" s="1816"/>
      <c r="E52" s="1816"/>
      <c r="F52" s="1022">
        <v>0</v>
      </c>
      <c r="G52" s="1022">
        <v>0</v>
      </c>
      <c r="H52" s="1023">
        <v>0</v>
      </c>
      <c r="I52" s="1024">
        <v>0</v>
      </c>
      <c r="L52" s="1020"/>
    </row>
    <row r="53" spans="1:12" ht="27" hidden="1" customHeight="1">
      <c r="A53" s="1021"/>
      <c r="B53" s="1815" t="s">
        <v>122</v>
      </c>
      <c r="C53" s="1816"/>
      <c r="D53" s="1816"/>
      <c r="E53" s="1816"/>
      <c r="F53" s="1022">
        <v>0</v>
      </c>
      <c r="G53" s="1022">
        <v>0</v>
      </c>
      <c r="H53" s="1023">
        <v>0</v>
      </c>
      <c r="I53" s="1024">
        <v>0</v>
      </c>
      <c r="L53" s="1020"/>
    </row>
    <row r="54" spans="1:12" ht="27" hidden="1" customHeight="1">
      <c r="A54" s="1021"/>
      <c r="B54" s="1815" t="s">
        <v>292</v>
      </c>
      <c r="C54" s="1816"/>
      <c r="D54" s="1816"/>
      <c r="E54" s="1816"/>
      <c r="F54" s="1022">
        <v>0</v>
      </c>
      <c r="G54" s="1022">
        <v>0</v>
      </c>
      <c r="H54" s="1023">
        <v>0</v>
      </c>
      <c r="I54" s="1024">
        <v>0</v>
      </c>
      <c r="L54" s="1020"/>
    </row>
    <row r="55" spans="1:12" ht="27" customHeight="1">
      <c r="A55" s="1021"/>
      <c r="B55" s="1815" t="s">
        <v>524</v>
      </c>
      <c r="C55" s="1816"/>
      <c r="D55" s="1816"/>
      <c r="E55" s="1816"/>
      <c r="F55" s="1022">
        <v>0</v>
      </c>
      <c r="G55" s="1022">
        <v>6.0000000000000001E-3</v>
      </c>
      <c r="H55" s="1023">
        <v>0</v>
      </c>
      <c r="I55" s="1024">
        <v>6.0000000000000001E-3</v>
      </c>
      <c r="L55" s="1020"/>
    </row>
    <row r="56" spans="1:12" ht="27" customHeight="1">
      <c r="A56" s="1021"/>
      <c r="B56" s="1815" t="s">
        <v>525</v>
      </c>
      <c r="C56" s="1816"/>
      <c r="D56" s="1816"/>
      <c r="E56" s="1816"/>
      <c r="F56" s="1022">
        <v>320.41000000000003</v>
      </c>
      <c r="G56" s="1022">
        <v>251.97</v>
      </c>
      <c r="H56" s="1023">
        <v>5.4210000000000003</v>
      </c>
      <c r="I56" s="1024">
        <v>577.80100000000004</v>
      </c>
      <c r="L56" s="1020"/>
    </row>
    <row r="57" spans="1:12" ht="27" hidden="1" customHeight="1">
      <c r="A57" s="1021"/>
      <c r="B57" s="1815" t="s">
        <v>124</v>
      </c>
      <c r="C57" s="1816"/>
      <c r="D57" s="1816"/>
      <c r="E57" s="1816"/>
      <c r="F57" s="1022">
        <v>0</v>
      </c>
      <c r="G57" s="1022">
        <v>0</v>
      </c>
      <c r="H57" s="1023">
        <v>0</v>
      </c>
      <c r="I57" s="1024">
        <v>0</v>
      </c>
      <c r="L57" s="1020"/>
    </row>
    <row r="58" spans="1:12" ht="27" customHeight="1">
      <c r="A58" s="1021"/>
      <c r="B58" s="1811" t="s">
        <v>526</v>
      </c>
      <c r="C58" s="1812"/>
      <c r="D58" s="1812"/>
      <c r="E58" s="1812"/>
      <c r="F58" s="1022">
        <v>308.10000000000002</v>
      </c>
      <c r="G58" s="1022">
        <v>0</v>
      </c>
      <c r="H58" s="1023">
        <v>0</v>
      </c>
      <c r="I58" s="1024">
        <v>308.10000000000002</v>
      </c>
      <c r="L58" s="1020"/>
    </row>
    <row r="59" spans="1:12" ht="27" hidden="1" customHeight="1">
      <c r="A59" s="1021"/>
      <c r="B59" s="1815" t="s">
        <v>278</v>
      </c>
      <c r="C59" s="1816"/>
      <c r="D59" s="1816"/>
      <c r="E59" s="1816"/>
      <c r="F59" s="1022">
        <v>0</v>
      </c>
      <c r="G59" s="1022">
        <v>0</v>
      </c>
      <c r="H59" s="1023">
        <v>0</v>
      </c>
      <c r="I59" s="1024">
        <v>0</v>
      </c>
      <c r="L59" s="1020"/>
    </row>
    <row r="60" spans="1:12" ht="27" hidden="1" customHeight="1">
      <c r="A60" s="1021"/>
      <c r="B60" s="1815" t="s">
        <v>293</v>
      </c>
      <c r="C60" s="1816"/>
      <c r="D60" s="1816"/>
      <c r="E60" s="1816"/>
      <c r="F60" s="1022">
        <v>0</v>
      </c>
      <c r="G60" s="1022">
        <v>0</v>
      </c>
      <c r="H60" s="1023">
        <v>0</v>
      </c>
      <c r="I60" s="1024">
        <v>0</v>
      </c>
      <c r="L60" s="1020"/>
    </row>
    <row r="61" spans="1:12" ht="27" customHeight="1">
      <c r="A61" s="1021"/>
      <c r="B61" s="1815" t="s">
        <v>527</v>
      </c>
      <c r="C61" s="1816"/>
      <c r="D61" s="1816"/>
      <c r="E61" s="1816"/>
      <c r="F61" s="1022">
        <v>3.5630000000000002</v>
      </c>
      <c r="G61" s="1022">
        <v>29.869</v>
      </c>
      <c r="H61" s="1023">
        <v>3.2589999999999999</v>
      </c>
      <c r="I61" s="1024">
        <v>36.691000000000003</v>
      </c>
      <c r="L61" s="1020"/>
    </row>
    <row r="62" spans="1:12" ht="27" customHeight="1">
      <c r="A62" s="1021"/>
      <c r="B62" s="1815" t="s">
        <v>528</v>
      </c>
      <c r="C62" s="1816"/>
      <c r="D62" s="1816"/>
      <c r="E62" s="1816"/>
      <c r="F62" s="1022">
        <v>3.476</v>
      </c>
      <c r="G62" s="1022">
        <v>25.585999999999999</v>
      </c>
      <c r="H62" s="1023">
        <v>0</v>
      </c>
      <c r="I62" s="1024">
        <v>29.062000000000001</v>
      </c>
      <c r="L62" s="1020"/>
    </row>
    <row r="63" spans="1:12" ht="27" customHeight="1">
      <c r="A63" s="1021"/>
      <c r="B63" s="1815" t="s">
        <v>529</v>
      </c>
      <c r="C63" s="1816"/>
      <c r="D63" s="1816"/>
      <c r="E63" s="1816"/>
      <c r="F63" s="1022">
        <v>227.09399999999999</v>
      </c>
      <c r="G63" s="1022">
        <v>128.91</v>
      </c>
      <c r="H63" s="1023">
        <v>44.991999999999997</v>
      </c>
      <c r="I63" s="1024">
        <v>400.99599999999998</v>
      </c>
      <c r="L63" s="1020"/>
    </row>
    <row r="64" spans="1:12" ht="27" customHeight="1">
      <c r="A64" s="1021"/>
      <c r="B64" s="1815" t="s">
        <v>724</v>
      </c>
      <c r="C64" s="1816"/>
      <c r="D64" s="1816"/>
      <c r="E64" s="1816"/>
      <c r="F64" s="1022">
        <v>2.2810000000000001</v>
      </c>
      <c r="G64" s="1022">
        <v>1.966</v>
      </c>
      <c r="H64" s="1023">
        <v>0</v>
      </c>
      <c r="I64" s="1024">
        <v>4.2469999999999999</v>
      </c>
      <c r="L64" s="1020"/>
    </row>
    <row r="65" spans="1:39" ht="27" hidden="1" customHeight="1">
      <c r="A65" s="1021" t="s">
        <v>125</v>
      </c>
      <c r="B65" s="1811" t="s">
        <v>126</v>
      </c>
      <c r="C65" s="1812"/>
      <c r="D65" s="1812"/>
      <c r="E65" s="1812"/>
      <c r="F65" s="1022">
        <v>0</v>
      </c>
      <c r="G65" s="1022">
        <v>0</v>
      </c>
      <c r="H65" s="1023">
        <v>0</v>
      </c>
      <c r="I65" s="1024">
        <v>0</v>
      </c>
      <c r="L65" s="1020"/>
    </row>
    <row r="66" spans="1:39" s="1018" customFormat="1">
      <c r="A66" s="1026">
        <v>8</v>
      </c>
      <c r="B66" s="1813" t="s">
        <v>531</v>
      </c>
      <c r="C66" s="1813"/>
      <c r="D66" s="1813"/>
      <c r="E66" s="1814"/>
      <c r="F66" s="1027">
        <v>9450</v>
      </c>
      <c r="G66" s="1027">
        <v>1310</v>
      </c>
      <c r="H66" s="1035">
        <v>20</v>
      </c>
      <c r="I66" s="1024">
        <v>10780</v>
      </c>
      <c r="K66" s="1019"/>
      <c r="L66" s="1020"/>
      <c r="M66" s="1019"/>
      <c r="N66" s="1019"/>
      <c r="O66" s="1019"/>
      <c r="P66" s="1019"/>
      <c r="Q66" s="1019"/>
      <c r="R66" s="1019"/>
      <c r="S66" s="1019"/>
      <c r="T66" s="1019"/>
      <c r="U66" s="1019"/>
      <c r="V66" s="1019"/>
      <c r="W66" s="1019"/>
      <c r="X66" s="1019"/>
      <c r="Y66" s="1019"/>
      <c r="Z66" s="1019"/>
      <c r="AA66" s="1019"/>
      <c r="AB66" s="1019"/>
      <c r="AC66" s="1019"/>
      <c r="AD66" s="1019"/>
      <c r="AE66" s="1019"/>
      <c r="AF66" s="1019"/>
      <c r="AG66" s="1019"/>
      <c r="AH66" s="1019"/>
      <c r="AI66" s="1019"/>
      <c r="AJ66" s="1019"/>
      <c r="AK66" s="1019"/>
      <c r="AL66" s="1019"/>
      <c r="AM66" s="1019"/>
    </row>
    <row r="67" spans="1:39" hidden="1">
      <c r="A67" s="1021" t="s">
        <v>127</v>
      </c>
      <c r="B67" s="1815" t="s">
        <v>128</v>
      </c>
      <c r="C67" s="1816"/>
      <c r="D67" s="1816"/>
      <c r="E67" s="1816"/>
      <c r="F67" s="1022">
        <v>0</v>
      </c>
      <c r="G67" s="1022">
        <v>0</v>
      </c>
      <c r="H67" s="1023">
        <v>0</v>
      </c>
      <c r="I67" s="1024">
        <v>0</v>
      </c>
      <c r="L67" s="1020"/>
    </row>
    <row r="68" spans="1:39">
      <c r="A68" s="1021"/>
      <c r="B68" s="1815" t="s">
        <v>294</v>
      </c>
      <c r="C68" s="1816"/>
      <c r="D68" s="1816"/>
      <c r="E68" s="1816"/>
      <c r="F68" s="1022">
        <v>9450</v>
      </c>
      <c r="G68" s="1022">
        <v>1310</v>
      </c>
      <c r="H68" s="1023">
        <v>20</v>
      </c>
      <c r="I68" s="1024">
        <v>10780</v>
      </c>
      <c r="L68" s="1020"/>
    </row>
    <row r="69" spans="1:39" ht="27" hidden="1" customHeight="1">
      <c r="A69" s="1021"/>
      <c r="B69" s="1815" t="s">
        <v>129</v>
      </c>
      <c r="C69" s="1816"/>
      <c r="D69" s="1816"/>
      <c r="E69" s="1816"/>
      <c r="F69" s="1022">
        <v>0</v>
      </c>
      <c r="G69" s="1022">
        <v>0</v>
      </c>
      <c r="H69" s="1023">
        <v>0</v>
      </c>
      <c r="I69" s="1024">
        <v>0</v>
      </c>
      <c r="L69" s="1020"/>
    </row>
    <row r="70" spans="1:39" ht="27" hidden="1" customHeight="1">
      <c r="A70" s="1021"/>
      <c r="B70" s="1815" t="s">
        <v>130</v>
      </c>
      <c r="C70" s="1816"/>
      <c r="D70" s="1816"/>
      <c r="E70" s="1816"/>
      <c r="F70" s="1022">
        <v>0</v>
      </c>
      <c r="G70" s="1022">
        <v>0</v>
      </c>
      <c r="H70" s="1023">
        <v>0</v>
      </c>
      <c r="I70" s="1024">
        <v>0</v>
      </c>
      <c r="L70" s="1020"/>
    </row>
    <row r="71" spans="1:39" ht="27" hidden="1" customHeight="1">
      <c r="A71" s="1021"/>
      <c r="B71" s="1815" t="s">
        <v>280</v>
      </c>
      <c r="C71" s="1816"/>
      <c r="D71" s="1816"/>
      <c r="E71" s="1816"/>
      <c r="F71" s="1036">
        <v>0</v>
      </c>
      <c r="G71" s="1036">
        <v>0</v>
      </c>
      <c r="H71" s="1037">
        <v>0</v>
      </c>
      <c r="I71" s="1024">
        <v>0</v>
      </c>
      <c r="L71" s="1020"/>
    </row>
    <row r="72" spans="1:39" s="1018" customFormat="1">
      <c r="A72" s="1026">
        <v>9</v>
      </c>
      <c r="B72" s="1813" t="s">
        <v>532</v>
      </c>
      <c r="C72" s="1813"/>
      <c r="D72" s="1813"/>
      <c r="E72" s="1814"/>
      <c r="F72" s="1027">
        <v>25994.920999999998</v>
      </c>
      <c r="G72" s="1027">
        <v>14479.525</v>
      </c>
      <c r="H72" s="1028">
        <v>1361.5809999999999</v>
      </c>
      <c r="I72" s="1024">
        <v>41836.027000000002</v>
      </c>
      <c r="K72" s="1019"/>
      <c r="L72" s="1020"/>
      <c r="M72" s="1019"/>
      <c r="N72" s="1019"/>
      <c r="O72" s="1019"/>
      <c r="P72" s="1019"/>
      <c r="Q72" s="1019"/>
      <c r="R72" s="1019"/>
      <c r="S72" s="1019"/>
      <c r="T72" s="1019"/>
      <c r="U72" s="1019"/>
      <c r="V72" s="1019"/>
      <c r="W72" s="1019"/>
      <c r="X72" s="1019"/>
      <c r="Y72" s="1019"/>
      <c r="Z72" s="1019"/>
      <c r="AA72" s="1019"/>
      <c r="AB72" s="1019"/>
      <c r="AC72" s="1019"/>
      <c r="AD72" s="1019"/>
      <c r="AE72" s="1019"/>
      <c r="AF72" s="1019"/>
      <c r="AG72" s="1019"/>
      <c r="AH72" s="1019"/>
      <c r="AI72" s="1019"/>
      <c r="AJ72" s="1019"/>
      <c r="AK72" s="1019"/>
      <c r="AL72" s="1019"/>
      <c r="AM72" s="1019"/>
    </row>
    <row r="73" spans="1:39" s="1040" customFormat="1">
      <c r="A73" s="1021"/>
      <c r="B73" s="1815" t="s">
        <v>533</v>
      </c>
      <c r="C73" s="1816"/>
      <c r="D73" s="1816"/>
      <c r="E73" s="1816"/>
      <c r="F73" s="1038">
        <v>870.86699999999996</v>
      </c>
      <c r="G73" s="1038">
        <v>128.465</v>
      </c>
      <c r="H73" s="1039">
        <v>152.28299999999999</v>
      </c>
      <c r="I73" s="1024">
        <v>1151.615</v>
      </c>
      <c r="K73" s="1019"/>
      <c r="L73" s="1020"/>
      <c r="M73" s="1019"/>
      <c r="N73" s="1019"/>
      <c r="O73" s="1019"/>
      <c r="P73" s="1019"/>
      <c r="Q73" s="1019"/>
      <c r="R73" s="1019"/>
      <c r="S73" s="1019"/>
      <c r="T73" s="1019"/>
      <c r="U73" s="1019"/>
      <c r="V73" s="1019"/>
      <c r="W73" s="1019"/>
      <c r="X73" s="1019"/>
      <c r="Y73" s="1019"/>
      <c r="Z73" s="1019"/>
      <c r="AA73" s="1019"/>
      <c r="AB73" s="1019"/>
      <c r="AC73" s="1019"/>
      <c r="AD73" s="1019"/>
      <c r="AE73" s="1019"/>
      <c r="AF73" s="1019"/>
      <c r="AG73" s="1019"/>
      <c r="AH73" s="1019"/>
      <c r="AI73" s="1019"/>
      <c r="AJ73" s="1019"/>
      <c r="AK73" s="1019"/>
      <c r="AL73" s="1019"/>
      <c r="AM73" s="1019"/>
    </row>
    <row r="74" spans="1:39">
      <c r="A74" s="1021"/>
      <c r="B74" s="1041"/>
      <c r="C74" s="1821" t="s">
        <v>31</v>
      </c>
      <c r="D74" s="1817"/>
      <c r="E74" s="1815"/>
      <c r="F74" s="1022">
        <v>877.25099999999998</v>
      </c>
      <c r="G74" s="1022">
        <v>129.46600000000001</v>
      </c>
      <c r="H74" s="1023">
        <v>152.31399999999999</v>
      </c>
      <c r="I74" s="1024">
        <v>1159.0309999999999</v>
      </c>
      <c r="L74" s="1020"/>
    </row>
    <row r="75" spans="1:39" hidden="1">
      <c r="A75" s="1021"/>
      <c r="B75" s="1041"/>
      <c r="C75" s="1817" t="s">
        <v>131</v>
      </c>
      <c r="D75" s="1817"/>
      <c r="E75" s="1815"/>
      <c r="F75" s="1022">
        <v>0</v>
      </c>
      <c r="G75" s="1022">
        <v>0</v>
      </c>
      <c r="H75" s="1023">
        <v>0</v>
      </c>
      <c r="I75" s="1024">
        <v>0</v>
      </c>
      <c r="L75" s="1020"/>
    </row>
    <row r="76" spans="1:39" ht="27" customHeight="1">
      <c r="A76" s="1021"/>
      <c r="B76" s="1041"/>
      <c r="C76" s="1817" t="s">
        <v>725</v>
      </c>
      <c r="D76" s="1817" t="s">
        <v>132</v>
      </c>
      <c r="E76" s="1815"/>
      <c r="F76" s="1022">
        <v>-6.3840000000000003</v>
      </c>
      <c r="G76" s="1022">
        <v>-1.0009999999999999</v>
      </c>
      <c r="H76" s="1023">
        <v>-3.1E-2</v>
      </c>
      <c r="I76" s="1024">
        <v>-7.4160000000000004</v>
      </c>
      <c r="L76" s="1020"/>
    </row>
    <row r="77" spans="1:39">
      <c r="A77" s="1021"/>
      <c r="B77" s="1815" t="s">
        <v>535</v>
      </c>
      <c r="C77" s="1816"/>
      <c r="D77" s="1816"/>
      <c r="E77" s="1816"/>
      <c r="F77" s="1022">
        <v>24208.942999999999</v>
      </c>
      <c r="G77" s="1022">
        <v>5792.192</v>
      </c>
      <c r="H77" s="1023">
        <v>1041.2429999999999</v>
      </c>
      <c r="I77" s="1024">
        <v>31042.378000000001</v>
      </c>
      <c r="L77" s="1020"/>
    </row>
    <row r="78" spans="1:39">
      <c r="A78" s="1021"/>
      <c r="B78" s="1041"/>
      <c r="C78" s="1821" t="s">
        <v>33</v>
      </c>
      <c r="D78" s="1817"/>
      <c r="E78" s="1815"/>
      <c r="F78" s="1022">
        <v>24300.16</v>
      </c>
      <c r="G78" s="1022">
        <v>5795.1880000000001</v>
      </c>
      <c r="H78" s="1023">
        <v>1041.308</v>
      </c>
      <c r="I78" s="1024">
        <v>31136.655999999999</v>
      </c>
      <c r="L78" s="1020"/>
    </row>
    <row r="79" spans="1:39" ht="26.25" customHeight="1">
      <c r="A79" s="1021"/>
      <c r="B79" s="1041"/>
      <c r="C79" s="1817" t="s">
        <v>775</v>
      </c>
      <c r="D79" s="1817"/>
      <c r="E79" s="1815"/>
      <c r="F79" s="1022">
        <v>-91.216999999999999</v>
      </c>
      <c r="G79" s="1022">
        <v>-2.996</v>
      </c>
      <c r="H79" s="1023">
        <v>-6.5000000000000002E-2</v>
      </c>
      <c r="I79" s="1024">
        <v>-94.278000000000006</v>
      </c>
      <c r="L79" s="1020"/>
    </row>
    <row r="80" spans="1:39" ht="27" hidden="1" customHeight="1">
      <c r="A80" s="1021"/>
      <c r="B80" s="1815" t="s">
        <v>133</v>
      </c>
      <c r="C80" s="1816"/>
      <c r="D80" s="1816"/>
      <c r="E80" s="1816"/>
      <c r="F80" s="1022">
        <v>0</v>
      </c>
      <c r="G80" s="1022">
        <v>0</v>
      </c>
      <c r="H80" s="1023">
        <v>0</v>
      </c>
      <c r="I80" s="1024">
        <v>0</v>
      </c>
      <c r="L80" s="1020"/>
    </row>
    <row r="81" spans="1:12" ht="27" hidden="1" customHeight="1">
      <c r="A81" s="1021"/>
      <c r="B81" s="1041"/>
      <c r="C81" s="1816" t="s">
        <v>134</v>
      </c>
      <c r="D81" s="1816"/>
      <c r="E81" s="1816"/>
      <c r="F81" s="1022">
        <v>0</v>
      </c>
      <c r="G81" s="1022">
        <v>0</v>
      </c>
      <c r="H81" s="1023">
        <v>0</v>
      </c>
      <c r="I81" s="1024">
        <v>0</v>
      </c>
      <c r="L81" s="1020"/>
    </row>
    <row r="82" spans="1:12" ht="27" hidden="1" customHeight="1">
      <c r="A82" s="1021"/>
      <c r="B82" s="1041"/>
      <c r="C82" s="1817" t="s">
        <v>135</v>
      </c>
      <c r="D82" s="1817"/>
      <c r="E82" s="1815"/>
      <c r="F82" s="1022">
        <v>0</v>
      </c>
      <c r="G82" s="1022">
        <v>0</v>
      </c>
      <c r="H82" s="1023">
        <v>0</v>
      </c>
      <c r="I82" s="1024">
        <v>0</v>
      </c>
      <c r="L82" s="1020"/>
    </row>
    <row r="83" spans="1:12" hidden="1">
      <c r="A83" s="1021"/>
      <c r="B83" s="1041"/>
      <c r="C83" s="1817" t="s">
        <v>136</v>
      </c>
      <c r="D83" s="1817" t="s">
        <v>132</v>
      </c>
      <c r="E83" s="1815"/>
      <c r="F83" s="1022">
        <v>0</v>
      </c>
      <c r="G83" s="1022">
        <v>0</v>
      </c>
      <c r="H83" s="1023">
        <v>0</v>
      </c>
      <c r="I83" s="1024">
        <v>0</v>
      </c>
      <c r="L83" s="1020"/>
    </row>
    <row r="84" spans="1:12" s="1009" customFormat="1" ht="27" customHeight="1">
      <c r="A84" s="1021"/>
      <c r="B84" s="1815" t="s">
        <v>727</v>
      </c>
      <c r="C84" s="1816"/>
      <c r="D84" s="1816"/>
      <c r="E84" s="1816"/>
      <c r="F84" s="1022">
        <v>57.133000000000003</v>
      </c>
      <c r="G84" s="1022">
        <v>77.331999999999994</v>
      </c>
      <c r="H84" s="1023">
        <v>2.1779999999999999</v>
      </c>
      <c r="I84" s="1034">
        <v>136.643</v>
      </c>
      <c r="J84" s="1008"/>
      <c r="L84" s="1020"/>
    </row>
    <row r="85" spans="1:12" s="1009" customFormat="1" ht="27" customHeight="1">
      <c r="A85" s="1021"/>
      <c r="B85" s="1041"/>
      <c r="C85" s="1816" t="s">
        <v>728</v>
      </c>
      <c r="D85" s="1816"/>
      <c r="E85" s="1816"/>
      <c r="F85" s="1022">
        <v>57.133000000000003</v>
      </c>
      <c r="G85" s="1022">
        <v>77.331999999999994</v>
      </c>
      <c r="H85" s="1023">
        <v>2.1779999999999999</v>
      </c>
      <c r="I85" s="1024">
        <v>136.643</v>
      </c>
      <c r="J85" s="1008"/>
      <c r="L85" s="1020"/>
    </row>
    <row r="86" spans="1:12" s="1009" customFormat="1" ht="27" hidden="1" customHeight="1">
      <c r="A86" s="1021"/>
      <c r="B86" s="1041"/>
      <c r="C86" s="1817" t="s">
        <v>295</v>
      </c>
      <c r="D86" s="1817"/>
      <c r="E86" s="1815"/>
      <c r="F86" s="1022">
        <v>0</v>
      </c>
      <c r="G86" s="1022">
        <v>0</v>
      </c>
      <c r="H86" s="1023">
        <v>0</v>
      </c>
      <c r="I86" s="1024">
        <v>0</v>
      </c>
      <c r="J86" s="1008"/>
      <c r="L86" s="1020"/>
    </row>
    <row r="87" spans="1:12" s="1009" customFormat="1" ht="27" hidden="1" customHeight="1">
      <c r="A87" s="1021"/>
      <c r="B87" s="1041"/>
      <c r="C87" s="1817" t="s">
        <v>296</v>
      </c>
      <c r="D87" s="1817" t="s">
        <v>132</v>
      </c>
      <c r="E87" s="1815"/>
      <c r="F87" s="1022">
        <v>0</v>
      </c>
      <c r="G87" s="1022">
        <v>0</v>
      </c>
      <c r="H87" s="1023">
        <v>0</v>
      </c>
      <c r="I87" s="1024">
        <v>0</v>
      </c>
      <c r="J87" s="1008"/>
      <c r="L87" s="1020"/>
    </row>
    <row r="88" spans="1:12" s="1009" customFormat="1">
      <c r="A88" s="1021"/>
      <c r="B88" s="1815" t="s">
        <v>539</v>
      </c>
      <c r="C88" s="1816"/>
      <c r="D88" s="1816"/>
      <c r="E88" s="1816"/>
      <c r="F88" s="1022">
        <v>140.33799999999999</v>
      </c>
      <c r="G88" s="1022">
        <v>8024.1239999999998</v>
      </c>
      <c r="H88" s="1023">
        <v>75.037000000000006</v>
      </c>
      <c r="I88" s="1024">
        <v>8239.4989999999998</v>
      </c>
      <c r="J88" s="1008"/>
      <c r="L88" s="1020"/>
    </row>
    <row r="89" spans="1:12" s="1009" customFormat="1">
      <c r="A89" s="1021"/>
      <c r="B89" s="1041"/>
      <c r="C89" s="1816" t="s">
        <v>540</v>
      </c>
      <c r="D89" s="1816"/>
      <c r="E89" s="1816"/>
      <c r="F89" s="1022">
        <v>140.34399999999999</v>
      </c>
      <c r="G89" s="1022">
        <v>8024.3270000000002</v>
      </c>
      <c r="H89" s="1023">
        <v>75.037000000000006</v>
      </c>
      <c r="I89" s="1024">
        <v>8239.7080000000005</v>
      </c>
      <c r="J89" s="1008"/>
      <c r="L89" s="1020"/>
    </row>
    <row r="90" spans="1:12" s="1009" customFormat="1" ht="27" hidden="1" customHeight="1">
      <c r="A90" s="1021"/>
      <c r="B90" s="1041"/>
      <c r="C90" s="1817" t="s">
        <v>139</v>
      </c>
      <c r="D90" s="1817"/>
      <c r="E90" s="1815"/>
      <c r="F90" s="1022">
        <v>0</v>
      </c>
      <c r="G90" s="1022">
        <v>0</v>
      </c>
      <c r="H90" s="1023">
        <v>0</v>
      </c>
      <c r="I90" s="1024">
        <v>0</v>
      </c>
      <c r="J90" s="1008"/>
      <c r="L90" s="1020"/>
    </row>
    <row r="91" spans="1:12" s="1009" customFormat="1" ht="27" customHeight="1">
      <c r="A91" s="1021"/>
      <c r="B91" s="1041"/>
      <c r="C91" s="1817" t="s">
        <v>541</v>
      </c>
      <c r="D91" s="1817" t="s">
        <v>132</v>
      </c>
      <c r="E91" s="1815"/>
      <c r="F91" s="1022">
        <v>-6.0000000000000001E-3</v>
      </c>
      <c r="G91" s="1022">
        <v>-0.20300000000000001</v>
      </c>
      <c r="H91" s="1023">
        <v>0</v>
      </c>
      <c r="I91" s="1024">
        <v>-0.20899999999999999</v>
      </c>
      <c r="J91" s="1008"/>
      <c r="L91" s="1020"/>
    </row>
    <row r="92" spans="1:12" s="1009" customFormat="1">
      <c r="A92" s="1021"/>
      <c r="B92" s="1815" t="s">
        <v>542</v>
      </c>
      <c r="C92" s="1816"/>
      <c r="D92" s="1816"/>
      <c r="E92" s="1816"/>
      <c r="F92" s="1022">
        <v>637.04399999999998</v>
      </c>
      <c r="G92" s="1022">
        <v>0</v>
      </c>
      <c r="H92" s="1023">
        <v>0</v>
      </c>
      <c r="I92" s="1024">
        <v>637.04399999999998</v>
      </c>
      <c r="J92" s="1042"/>
      <c r="L92" s="1020"/>
    </row>
    <row r="93" spans="1:12" s="1009" customFormat="1">
      <c r="A93" s="1021"/>
      <c r="B93" s="1041"/>
      <c r="C93" s="1816" t="s">
        <v>543</v>
      </c>
      <c r="D93" s="1816"/>
      <c r="E93" s="1816"/>
      <c r="F93" s="1022">
        <v>638.41099999999994</v>
      </c>
      <c r="G93" s="1022">
        <v>0</v>
      </c>
      <c r="H93" s="1023">
        <v>0</v>
      </c>
      <c r="I93" s="1024">
        <v>638.41099999999994</v>
      </c>
      <c r="J93" s="1008"/>
      <c r="L93" s="1020"/>
    </row>
    <row r="94" spans="1:12" s="1009" customFormat="1">
      <c r="A94" s="1021"/>
      <c r="B94" s="1041"/>
      <c r="C94" s="1817" t="s">
        <v>544</v>
      </c>
      <c r="D94" s="1817"/>
      <c r="E94" s="1815"/>
      <c r="F94" s="1022">
        <v>-5.3999999999999999E-2</v>
      </c>
      <c r="G94" s="1022">
        <v>0</v>
      </c>
      <c r="H94" s="1023">
        <v>0</v>
      </c>
      <c r="I94" s="1024">
        <v>-5.3999999999999999E-2</v>
      </c>
      <c r="J94" s="1008"/>
      <c r="L94" s="1020"/>
    </row>
    <row r="95" spans="1:12" s="1009" customFormat="1" ht="27" customHeight="1">
      <c r="A95" s="1021"/>
      <c r="B95" s="1041"/>
      <c r="C95" s="1817" t="s">
        <v>545</v>
      </c>
      <c r="D95" s="1817" t="s">
        <v>132</v>
      </c>
      <c r="E95" s="1815"/>
      <c r="F95" s="1022">
        <v>-1.3129999999999999</v>
      </c>
      <c r="G95" s="1022">
        <v>0</v>
      </c>
      <c r="H95" s="1023">
        <v>0</v>
      </c>
      <c r="I95" s="1024">
        <v>-1.3129999999999999</v>
      </c>
      <c r="J95" s="1008"/>
      <c r="L95" s="1020"/>
    </row>
    <row r="96" spans="1:12" s="1009" customFormat="1">
      <c r="A96" s="1021"/>
      <c r="B96" s="1815" t="s">
        <v>546</v>
      </c>
      <c r="C96" s="1816"/>
      <c r="D96" s="1816"/>
      <c r="E96" s="1816"/>
      <c r="F96" s="1022">
        <v>0.10199999999999999</v>
      </c>
      <c r="G96" s="1022">
        <v>8.0000000000000002E-3</v>
      </c>
      <c r="H96" s="1023">
        <v>0</v>
      </c>
      <c r="I96" s="1024">
        <v>0.11</v>
      </c>
      <c r="J96" s="1008"/>
      <c r="L96" s="1020"/>
    </row>
    <row r="97" spans="1:12" s="1009" customFormat="1">
      <c r="A97" s="1021"/>
      <c r="B97" s="1041"/>
      <c r="C97" s="1816" t="s">
        <v>547</v>
      </c>
      <c r="D97" s="1816"/>
      <c r="E97" s="1816"/>
      <c r="F97" s="1022">
        <v>0.106</v>
      </c>
      <c r="G97" s="1022">
        <v>1.2999999999999999E-2</v>
      </c>
      <c r="H97" s="1023">
        <v>0</v>
      </c>
      <c r="I97" s="1024">
        <v>0.11899999999999999</v>
      </c>
      <c r="J97" s="1008"/>
      <c r="L97" s="1020"/>
    </row>
    <row r="98" spans="1:12" s="1009" customFormat="1" ht="27" customHeight="1">
      <c r="A98" s="1021"/>
      <c r="B98" s="1041"/>
      <c r="C98" s="1817" t="s">
        <v>140</v>
      </c>
      <c r="D98" s="1817"/>
      <c r="E98" s="1815"/>
      <c r="F98" s="1022">
        <v>0</v>
      </c>
      <c r="G98" s="1022">
        <v>-5.0000000000000001E-3</v>
      </c>
      <c r="H98" s="1023">
        <v>0</v>
      </c>
      <c r="I98" s="1024">
        <v>-5.0000000000000001E-3</v>
      </c>
      <c r="J98" s="1008"/>
      <c r="L98" s="1020"/>
    </row>
    <row r="99" spans="1:12" s="1009" customFormat="1" ht="27" customHeight="1">
      <c r="A99" s="1021"/>
      <c r="B99" s="1041"/>
      <c r="C99" s="1817" t="s">
        <v>548</v>
      </c>
      <c r="D99" s="1817" t="s">
        <v>132</v>
      </c>
      <c r="E99" s="1815"/>
      <c r="F99" s="1022">
        <v>-4.0000000000000001E-3</v>
      </c>
      <c r="G99" s="1022">
        <v>0</v>
      </c>
      <c r="H99" s="1023">
        <v>0</v>
      </c>
      <c r="I99" s="1024">
        <v>-4.0000000000000001E-3</v>
      </c>
      <c r="J99" s="1008"/>
      <c r="L99" s="1020"/>
    </row>
    <row r="100" spans="1:12" s="1009" customFormat="1">
      <c r="A100" s="1021"/>
      <c r="B100" s="1815" t="s">
        <v>549</v>
      </c>
      <c r="C100" s="1816"/>
      <c r="D100" s="1816"/>
      <c r="E100" s="1816"/>
      <c r="F100" s="1022">
        <v>2.4E-2</v>
      </c>
      <c r="G100" s="1022">
        <v>0</v>
      </c>
      <c r="H100" s="1023">
        <v>0</v>
      </c>
      <c r="I100" s="1024">
        <v>2.4E-2</v>
      </c>
      <c r="J100" s="1008"/>
      <c r="L100" s="1020"/>
    </row>
    <row r="101" spans="1:12" s="1009" customFormat="1">
      <c r="A101" s="1021"/>
      <c r="B101" s="1041"/>
      <c r="C101" s="1816" t="s">
        <v>550</v>
      </c>
      <c r="D101" s="1816"/>
      <c r="E101" s="1816"/>
      <c r="F101" s="1022">
        <v>2.5000000000000001E-2</v>
      </c>
      <c r="G101" s="1022">
        <v>0</v>
      </c>
      <c r="H101" s="1023">
        <v>0</v>
      </c>
      <c r="I101" s="1024">
        <v>2.5000000000000001E-2</v>
      </c>
      <c r="J101" s="1008"/>
      <c r="L101" s="1020"/>
    </row>
    <row r="102" spans="1:12" s="1009" customFormat="1" hidden="1">
      <c r="A102" s="1021"/>
      <c r="B102" s="1041"/>
      <c r="C102" s="1817" t="s">
        <v>141</v>
      </c>
      <c r="D102" s="1817"/>
      <c r="E102" s="1815"/>
      <c r="F102" s="1022">
        <v>0</v>
      </c>
      <c r="G102" s="1022">
        <v>0</v>
      </c>
      <c r="H102" s="1023">
        <v>0</v>
      </c>
      <c r="I102" s="1024">
        <v>0</v>
      </c>
      <c r="J102" s="1008"/>
      <c r="L102" s="1020"/>
    </row>
    <row r="103" spans="1:12" s="1009" customFormat="1">
      <c r="A103" s="1021"/>
      <c r="B103" s="1041"/>
      <c r="C103" s="1817" t="s">
        <v>551</v>
      </c>
      <c r="D103" s="1817" t="s">
        <v>132</v>
      </c>
      <c r="E103" s="1815"/>
      <c r="F103" s="1022">
        <v>-1E-3</v>
      </c>
      <c r="G103" s="1022">
        <v>0</v>
      </c>
      <c r="H103" s="1023">
        <v>0</v>
      </c>
      <c r="I103" s="1024">
        <v>-1E-3</v>
      </c>
      <c r="J103" s="1008"/>
      <c r="L103" s="1020"/>
    </row>
    <row r="104" spans="1:12" s="1009" customFormat="1">
      <c r="A104" s="1021"/>
      <c r="B104" s="1815" t="s">
        <v>552</v>
      </c>
      <c r="C104" s="1816"/>
      <c r="D104" s="1816"/>
      <c r="E104" s="1816"/>
      <c r="F104" s="1022">
        <v>2.2799999999999998</v>
      </c>
      <c r="G104" s="1022">
        <v>33.387999999999998</v>
      </c>
      <c r="H104" s="1023">
        <v>18.047000000000001</v>
      </c>
      <c r="I104" s="1024">
        <v>53.715000000000003</v>
      </c>
      <c r="J104" s="1008"/>
      <c r="L104" s="1020"/>
    </row>
    <row r="105" spans="1:12" s="1009" customFormat="1">
      <c r="A105" s="1021"/>
      <c r="B105" s="1041"/>
      <c r="C105" s="1816" t="s">
        <v>553</v>
      </c>
      <c r="D105" s="1816"/>
      <c r="E105" s="1816"/>
      <c r="F105" s="1022">
        <v>2.2810000000000001</v>
      </c>
      <c r="G105" s="1022">
        <v>45.106999999999999</v>
      </c>
      <c r="H105" s="1023">
        <v>18.414999999999999</v>
      </c>
      <c r="I105" s="1024">
        <v>65.802999999999997</v>
      </c>
      <c r="J105" s="1008"/>
      <c r="L105" s="1020"/>
    </row>
    <row r="106" spans="1:12" s="1009" customFormat="1" ht="27" customHeight="1">
      <c r="A106" s="1021"/>
      <c r="B106" s="1041"/>
      <c r="C106" s="1817" t="s">
        <v>554</v>
      </c>
      <c r="D106" s="1817"/>
      <c r="E106" s="1815"/>
      <c r="F106" s="1022">
        <v>0</v>
      </c>
      <c r="G106" s="1022">
        <v>-7.4999999999999997E-2</v>
      </c>
      <c r="H106" s="1023">
        <v>0</v>
      </c>
      <c r="I106" s="1024">
        <v>-7.4999999999999997E-2</v>
      </c>
      <c r="J106" s="1008"/>
      <c r="L106" s="1020"/>
    </row>
    <row r="107" spans="1:12" s="1009" customFormat="1" ht="27" customHeight="1">
      <c r="A107" s="1021"/>
      <c r="B107" s="1041"/>
      <c r="C107" s="1817" t="s">
        <v>555</v>
      </c>
      <c r="D107" s="1817" t="s">
        <v>132</v>
      </c>
      <c r="E107" s="1815"/>
      <c r="F107" s="1022">
        <v>-1E-3</v>
      </c>
      <c r="G107" s="1022">
        <v>-11.644</v>
      </c>
      <c r="H107" s="1023">
        <v>-0.36799999999999999</v>
      </c>
      <c r="I107" s="1024">
        <v>-12.013</v>
      </c>
      <c r="J107" s="1008"/>
      <c r="L107" s="1020"/>
    </row>
    <row r="108" spans="1:12" s="1009" customFormat="1" ht="27" customHeight="1">
      <c r="A108" s="1021"/>
      <c r="B108" s="1815" t="s">
        <v>729</v>
      </c>
      <c r="C108" s="1816"/>
      <c r="D108" s="1816"/>
      <c r="E108" s="1816"/>
      <c r="F108" s="1022">
        <v>0</v>
      </c>
      <c r="G108" s="1022">
        <v>427.93299999999999</v>
      </c>
      <c r="H108" s="1043">
        <v>72.793000000000006</v>
      </c>
      <c r="I108" s="1024">
        <v>500.726</v>
      </c>
      <c r="J108" s="1008"/>
      <c r="L108" s="1020"/>
    </row>
    <row r="109" spans="1:12" s="1009" customFormat="1" ht="27" customHeight="1">
      <c r="A109" s="1021"/>
      <c r="B109" s="1041"/>
      <c r="C109" s="1816" t="s">
        <v>730</v>
      </c>
      <c r="D109" s="1816"/>
      <c r="E109" s="1816"/>
      <c r="F109" s="1022">
        <v>0</v>
      </c>
      <c r="G109" s="1022">
        <v>427.93299999999999</v>
      </c>
      <c r="H109" s="1023">
        <v>73.528000000000006</v>
      </c>
      <c r="I109" s="1024">
        <v>501.46100000000001</v>
      </c>
      <c r="J109" s="1008"/>
      <c r="L109" s="1020"/>
    </row>
    <row r="110" spans="1:12" s="1009" customFormat="1" ht="27" hidden="1" customHeight="1">
      <c r="A110" s="1021"/>
      <c r="B110" s="1041"/>
      <c r="C110" s="1817" t="s">
        <v>297</v>
      </c>
      <c r="D110" s="1817"/>
      <c r="E110" s="1815"/>
      <c r="F110" s="1022">
        <v>0</v>
      </c>
      <c r="G110" s="1022">
        <v>0</v>
      </c>
      <c r="H110" s="1023">
        <v>0</v>
      </c>
      <c r="I110" s="1024">
        <v>0</v>
      </c>
      <c r="J110" s="1008"/>
      <c r="L110" s="1020"/>
    </row>
    <row r="111" spans="1:12" s="1009" customFormat="1" ht="27" customHeight="1">
      <c r="A111" s="1021"/>
      <c r="B111" s="1041"/>
      <c r="C111" s="1817" t="s">
        <v>731</v>
      </c>
      <c r="D111" s="1817" t="s">
        <v>132</v>
      </c>
      <c r="E111" s="1815"/>
      <c r="F111" s="1022">
        <v>0</v>
      </c>
      <c r="G111" s="1022">
        <v>0</v>
      </c>
      <c r="H111" s="1023">
        <v>-0.73499999999999999</v>
      </c>
      <c r="I111" s="1024">
        <v>-0.73499999999999999</v>
      </c>
      <c r="J111" s="1008"/>
      <c r="L111" s="1020"/>
    </row>
    <row r="112" spans="1:12" s="1009" customFormat="1" ht="27" hidden="1" customHeight="1">
      <c r="A112" s="1021"/>
      <c r="B112" s="1815" t="s">
        <v>146</v>
      </c>
      <c r="C112" s="1816"/>
      <c r="D112" s="1816"/>
      <c r="E112" s="1816"/>
      <c r="F112" s="1022">
        <v>0</v>
      </c>
      <c r="G112" s="1022">
        <v>0</v>
      </c>
      <c r="H112" s="1023">
        <v>0</v>
      </c>
      <c r="I112" s="1024">
        <v>0</v>
      </c>
      <c r="J112" s="1008"/>
      <c r="L112" s="1020"/>
    </row>
    <row r="113" spans="1:12" s="1009" customFormat="1" ht="27" hidden="1" customHeight="1">
      <c r="A113" s="1021"/>
      <c r="B113" s="1041"/>
      <c r="C113" s="1816" t="s">
        <v>147</v>
      </c>
      <c r="D113" s="1816"/>
      <c r="E113" s="1816"/>
      <c r="F113" s="1022">
        <v>0</v>
      </c>
      <c r="G113" s="1022">
        <v>0</v>
      </c>
      <c r="H113" s="1023">
        <v>0</v>
      </c>
      <c r="I113" s="1024">
        <v>0</v>
      </c>
      <c r="J113" s="1008"/>
      <c r="L113" s="1020"/>
    </row>
    <row r="114" spans="1:12" s="1009" customFormat="1" ht="27" hidden="1" customHeight="1">
      <c r="A114" s="1021"/>
      <c r="B114" s="1041"/>
      <c r="C114" s="1817" t="s">
        <v>148</v>
      </c>
      <c r="D114" s="1817"/>
      <c r="E114" s="1815"/>
      <c r="F114" s="1022">
        <v>0</v>
      </c>
      <c r="G114" s="1022">
        <v>0</v>
      </c>
      <c r="H114" s="1023">
        <v>0</v>
      </c>
      <c r="I114" s="1024">
        <v>0</v>
      </c>
      <c r="J114" s="1008"/>
      <c r="L114" s="1020"/>
    </row>
    <row r="115" spans="1:12" s="1009" customFormat="1" ht="27" hidden="1" customHeight="1">
      <c r="A115" s="1021"/>
      <c r="B115" s="1041"/>
      <c r="C115" s="1817" t="s">
        <v>149</v>
      </c>
      <c r="D115" s="1817" t="s">
        <v>132</v>
      </c>
      <c r="E115" s="1815"/>
      <c r="F115" s="1022">
        <v>0</v>
      </c>
      <c r="G115" s="1022">
        <v>0</v>
      </c>
      <c r="H115" s="1023">
        <v>0</v>
      </c>
      <c r="I115" s="1024">
        <v>0</v>
      </c>
      <c r="J115" s="1008"/>
      <c r="L115" s="1020"/>
    </row>
    <row r="116" spans="1:12" s="1009" customFormat="1" ht="27" hidden="1" customHeight="1">
      <c r="A116" s="1021"/>
      <c r="B116" s="1815" t="s">
        <v>150</v>
      </c>
      <c r="C116" s="1816"/>
      <c r="D116" s="1816"/>
      <c r="E116" s="1816"/>
      <c r="F116" s="1022">
        <v>0</v>
      </c>
      <c r="G116" s="1022">
        <v>0</v>
      </c>
      <c r="H116" s="1023">
        <v>0</v>
      </c>
      <c r="I116" s="1024">
        <v>0</v>
      </c>
      <c r="J116" s="1008"/>
      <c r="L116" s="1020"/>
    </row>
    <row r="117" spans="1:12" s="1009" customFormat="1" ht="27" hidden="1" customHeight="1">
      <c r="A117" s="1021"/>
      <c r="B117" s="1041"/>
      <c r="C117" s="1816" t="s">
        <v>151</v>
      </c>
      <c r="D117" s="1816"/>
      <c r="E117" s="1816"/>
      <c r="F117" s="1022">
        <v>0</v>
      </c>
      <c r="G117" s="1022">
        <v>0</v>
      </c>
      <c r="H117" s="1023">
        <v>0</v>
      </c>
      <c r="I117" s="1024">
        <v>0</v>
      </c>
      <c r="J117" s="1008"/>
      <c r="L117" s="1020"/>
    </row>
    <row r="118" spans="1:12" s="1009" customFormat="1" ht="27" hidden="1" customHeight="1">
      <c r="A118" s="1021"/>
      <c r="B118" s="1041"/>
      <c r="C118" s="1817" t="s">
        <v>152</v>
      </c>
      <c r="D118" s="1817"/>
      <c r="E118" s="1815"/>
      <c r="F118" s="1022">
        <v>0</v>
      </c>
      <c r="G118" s="1022">
        <v>0</v>
      </c>
      <c r="H118" s="1023">
        <v>0</v>
      </c>
      <c r="I118" s="1024">
        <v>0</v>
      </c>
      <c r="J118" s="1008"/>
      <c r="L118" s="1020"/>
    </row>
    <row r="119" spans="1:12" s="1009" customFormat="1" ht="27" hidden="1" customHeight="1">
      <c r="A119" s="1021"/>
      <c r="B119" s="1041"/>
      <c r="C119" s="1817" t="s">
        <v>153</v>
      </c>
      <c r="D119" s="1817" t="s">
        <v>132</v>
      </c>
      <c r="E119" s="1815"/>
      <c r="F119" s="1022">
        <v>0</v>
      </c>
      <c r="G119" s="1022">
        <v>0</v>
      </c>
      <c r="H119" s="1023">
        <v>0</v>
      </c>
      <c r="I119" s="1024">
        <v>0</v>
      </c>
      <c r="J119" s="1008"/>
      <c r="L119" s="1020"/>
    </row>
    <row r="120" spans="1:12" s="1009" customFormat="1" ht="27" hidden="1" customHeight="1">
      <c r="A120" s="1021"/>
      <c r="B120" s="1815" t="s">
        <v>154</v>
      </c>
      <c r="C120" s="1816"/>
      <c r="D120" s="1816"/>
      <c r="E120" s="1816"/>
      <c r="F120" s="1022">
        <v>0</v>
      </c>
      <c r="G120" s="1022">
        <v>0</v>
      </c>
      <c r="H120" s="1023">
        <v>0</v>
      </c>
      <c r="I120" s="1024">
        <v>0</v>
      </c>
      <c r="J120" s="1008"/>
      <c r="L120" s="1020"/>
    </row>
    <row r="121" spans="1:12" s="1009" customFormat="1" ht="27" hidden="1" customHeight="1">
      <c r="A121" s="1021"/>
      <c r="B121" s="1041"/>
      <c r="C121" s="1816" t="s">
        <v>155</v>
      </c>
      <c r="D121" s="1816"/>
      <c r="E121" s="1816"/>
      <c r="F121" s="1022">
        <v>0</v>
      </c>
      <c r="G121" s="1022">
        <v>0</v>
      </c>
      <c r="H121" s="1023">
        <v>0</v>
      </c>
      <c r="I121" s="1024">
        <v>0</v>
      </c>
      <c r="J121" s="1008"/>
      <c r="L121" s="1020"/>
    </row>
    <row r="122" spans="1:12" s="1009" customFormat="1" ht="27" hidden="1" customHeight="1">
      <c r="A122" s="1021"/>
      <c r="B122" s="1041"/>
      <c r="C122" s="1817" t="s">
        <v>156</v>
      </c>
      <c r="D122" s="1817"/>
      <c r="E122" s="1815"/>
      <c r="F122" s="1022">
        <v>0</v>
      </c>
      <c r="G122" s="1022">
        <v>0</v>
      </c>
      <c r="H122" s="1023">
        <v>0</v>
      </c>
      <c r="I122" s="1024">
        <v>0</v>
      </c>
      <c r="J122" s="1008"/>
      <c r="L122" s="1020"/>
    </row>
    <row r="123" spans="1:12" s="1009" customFormat="1" ht="27" hidden="1" customHeight="1">
      <c r="A123" s="1021"/>
      <c r="B123" s="1041"/>
      <c r="C123" s="1817" t="s">
        <v>157</v>
      </c>
      <c r="D123" s="1817" t="s">
        <v>132</v>
      </c>
      <c r="E123" s="1815"/>
      <c r="F123" s="1022">
        <v>0</v>
      </c>
      <c r="G123" s="1022">
        <v>0</v>
      </c>
      <c r="H123" s="1023">
        <v>0</v>
      </c>
      <c r="I123" s="1024">
        <v>0</v>
      </c>
      <c r="J123" s="1008"/>
      <c r="L123" s="1020"/>
    </row>
    <row r="124" spans="1:12" s="1009" customFormat="1" ht="27" hidden="1" customHeight="1">
      <c r="A124" s="1021"/>
      <c r="B124" s="1815" t="s">
        <v>158</v>
      </c>
      <c r="C124" s="1816"/>
      <c r="D124" s="1816"/>
      <c r="E124" s="1816"/>
      <c r="F124" s="1022">
        <v>0</v>
      </c>
      <c r="G124" s="1022">
        <v>0</v>
      </c>
      <c r="H124" s="1023">
        <v>0</v>
      </c>
      <c r="I124" s="1024">
        <v>0</v>
      </c>
      <c r="J124" s="1008"/>
      <c r="L124" s="1020"/>
    </row>
    <row r="125" spans="1:12" s="1009" customFormat="1" ht="27" hidden="1" customHeight="1">
      <c r="A125" s="1021"/>
      <c r="B125" s="1041"/>
      <c r="C125" s="1816" t="s">
        <v>159</v>
      </c>
      <c r="D125" s="1816"/>
      <c r="E125" s="1816"/>
      <c r="F125" s="1022">
        <v>0</v>
      </c>
      <c r="G125" s="1022">
        <v>0</v>
      </c>
      <c r="H125" s="1023">
        <v>0</v>
      </c>
      <c r="I125" s="1024">
        <v>0</v>
      </c>
      <c r="J125" s="1008"/>
      <c r="L125" s="1020"/>
    </row>
    <row r="126" spans="1:12" s="1009" customFormat="1" ht="27" hidden="1" customHeight="1">
      <c r="A126" s="1021"/>
      <c r="B126" s="1041"/>
      <c r="C126" s="1817" t="s">
        <v>160</v>
      </c>
      <c r="D126" s="1817"/>
      <c r="E126" s="1815"/>
      <c r="F126" s="1022">
        <v>0</v>
      </c>
      <c r="G126" s="1022">
        <v>0</v>
      </c>
      <c r="H126" s="1023">
        <v>0</v>
      </c>
      <c r="I126" s="1024">
        <v>0</v>
      </c>
      <c r="J126" s="1008"/>
      <c r="L126" s="1020"/>
    </row>
    <row r="127" spans="1:12" s="1009" customFormat="1" ht="27" hidden="1" customHeight="1">
      <c r="A127" s="1021"/>
      <c r="B127" s="1041"/>
      <c r="C127" s="1817" t="s">
        <v>161</v>
      </c>
      <c r="D127" s="1817" t="s">
        <v>132</v>
      </c>
      <c r="E127" s="1815"/>
      <c r="F127" s="1022">
        <v>0</v>
      </c>
      <c r="G127" s="1022">
        <v>0</v>
      </c>
      <c r="H127" s="1023">
        <v>0</v>
      </c>
      <c r="I127" s="1024">
        <v>0</v>
      </c>
      <c r="J127" s="1008"/>
      <c r="L127" s="1020"/>
    </row>
    <row r="128" spans="1:12" s="1009" customFormat="1" ht="27" hidden="1" customHeight="1">
      <c r="A128" s="1021"/>
      <c r="B128" s="1815" t="s">
        <v>162</v>
      </c>
      <c r="C128" s="1816"/>
      <c r="D128" s="1816"/>
      <c r="E128" s="1816"/>
      <c r="F128" s="1022">
        <v>0</v>
      </c>
      <c r="G128" s="1022">
        <v>0</v>
      </c>
      <c r="H128" s="1023">
        <v>0</v>
      </c>
      <c r="I128" s="1024">
        <v>0</v>
      </c>
      <c r="J128" s="1008"/>
      <c r="L128" s="1020"/>
    </row>
    <row r="129" spans="1:12" s="1009" customFormat="1" ht="27" hidden="1" customHeight="1">
      <c r="A129" s="1021"/>
      <c r="B129" s="1041"/>
      <c r="C129" s="1816" t="s">
        <v>163</v>
      </c>
      <c r="D129" s="1816"/>
      <c r="E129" s="1816"/>
      <c r="F129" s="1022">
        <v>0</v>
      </c>
      <c r="G129" s="1022">
        <v>0</v>
      </c>
      <c r="H129" s="1023">
        <v>0</v>
      </c>
      <c r="I129" s="1024">
        <v>0</v>
      </c>
      <c r="J129" s="1008"/>
      <c r="L129" s="1020"/>
    </row>
    <row r="130" spans="1:12" s="1009" customFormat="1" ht="27" hidden="1" customHeight="1">
      <c r="A130" s="1021"/>
      <c r="B130" s="1041"/>
      <c r="C130" s="1817" t="s">
        <v>164</v>
      </c>
      <c r="D130" s="1817"/>
      <c r="E130" s="1815"/>
      <c r="F130" s="1022">
        <v>0</v>
      </c>
      <c r="G130" s="1022">
        <v>0</v>
      </c>
      <c r="H130" s="1023">
        <v>0</v>
      </c>
      <c r="I130" s="1024">
        <v>0</v>
      </c>
      <c r="J130" s="1008"/>
      <c r="L130" s="1020"/>
    </row>
    <row r="131" spans="1:12" s="1009" customFormat="1" ht="27" hidden="1" customHeight="1">
      <c r="A131" s="1021"/>
      <c r="B131" s="1041"/>
      <c r="C131" s="1817" t="s">
        <v>165</v>
      </c>
      <c r="D131" s="1817" t="s">
        <v>132</v>
      </c>
      <c r="E131" s="1815"/>
      <c r="F131" s="1022">
        <v>0</v>
      </c>
      <c r="G131" s="1022">
        <v>0</v>
      </c>
      <c r="H131" s="1023">
        <v>0</v>
      </c>
      <c r="I131" s="1024">
        <v>0</v>
      </c>
      <c r="J131" s="1008"/>
      <c r="L131" s="1020"/>
    </row>
    <row r="132" spans="1:12" s="1009" customFormat="1" ht="27" customHeight="1">
      <c r="A132" s="1021"/>
      <c r="B132" s="1815" t="s">
        <v>732</v>
      </c>
      <c r="C132" s="1816"/>
      <c r="D132" s="1816"/>
      <c r="E132" s="1816"/>
      <c r="F132" s="1022">
        <v>21.263000000000002</v>
      </c>
      <c r="G132" s="1022">
        <v>1.45</v>
      </c>
      <c r="H132" s="1023">
        <v>0</v>
      </c>
      <c r="I132" s="1024">
        <v>22.713000000000001</v>
      </c>
      <c r="J132" s="1008"/>
      <c r="L132" s="1020"/>
    </row>
    <row r="133" spans="1:12" s="1009" customFormat="1" ht="27" customHeight="1">
      <c r="A133" s="1021"/>
      <c r="B133" s="1041"/>
      <c r="C133" s="1816" t="s">
        <v>733</v>
      </c>
      <c r="D133" s="1816"/>
      <c r="E133" s="1816"/>
      <c r="F133" s="1022">
        <v>25.914000000000001</v>
      </c>
      <c r="G133" s="1022">
        <v>1.45</v>
      </c>
      <c r="H133" s="1023">
        <v>0</v>
      </c>
      <c r="I133" s="1024">
        <v>27.364000000000001</v>
      </c>
      <c r="J133" s="1008"/>
      <c r="L133" s="1020"/>
    </row>
    <row r="134" spans="1:12" s="1009" customFormat="1" ht="27.75" customHeight="1">
      <c r="A134" s="1021"/>
      <c r="B134" s="1041"/>
      <c r="C134" s="1817" t="s">
        <v>734</v>
      </c>
      <c r="D134" s="1817"/>
      <c r="E134" s="1815"/>
      <c r="F134" s="1022">
        <v>-0.221</v>
      </c>
      <c r="G134" s="1022">
        <v>0</v>
      </c>
      <c r="H134" s="1023">
        <v>0</v>
      </c>
      <c r="I134" s="1024">
        <v>-0.221</v>
      </c>
      <c r="J134" s="1008"/>
      <c r="L134" s="1020"/>
    </row>
    <row r="135" spans="1:12" s="1009" customFormat="1" ht="27" customHeight="1">
      <c r="A135" s="1021"/>
      <c r="B135" s="1041"/>
      <c r="C135" s="1817" t="s">
        <v>735</v>
      </c>
      <c r="D135" s="1817" t="s">
        <v>132</v>
      </c>
      <c r="E135" s="1815"/>
      <c r="F135" s="1022">
        <v>-4.43</v>
      </c>
      <c r="G135" s="1022">
        <v>0</v>
      </c>
      <c r="H135" s="1023">
        <v>0</v>
      </c>
      <c r="I135" s="1024">
        <v>-4.43</v>
      </c>
      <c r="J135" s="1008"/>
      <c r="L135" s="1020"/>
    </row>
    <row r="136" spans="1:12" s="1009" customFormat="1" ht="27" hidden="1" customHeight="1">
      <c r="A136" s="1021"/>
      <c r="B136" s="1815" t="s">
        <v>166</v>
      </c>
      <c r="C136" s="1816"/>
      <c r="D136" s="1816"/>
      <c r="E136" s="1816"/>
      <c r="F136" s="1022">
        <v>0</v>
      </c>
      <c r="G136" s="1022">
        <v>0</v>
      </c>
      <c r="H136" s="1023">
        <v>0</v>
      </c>
      <c r="I136" s="1024">
        <v>0</v>
      </c>
      <c r="J136" s="1008"/>
      <c r="L136" s="1020"/>
    </row>
    <row r="137" spans="1:12" s="1009" customFormat="1" ht="27" hidden="1" customHeight="1">
      <c r="A137" s="1021"/>
      <c r="B137" s="1041"/>
      <c r="C137" s="1816" t="s">
        <v>167</v>
      </c>
      <c r="D137" s="1816"/>
      <c r="E137" s="1816"/>
      <c r="F137" s="1022">
        <v>0</v>
      </c>
      <c r="G137" s="1022">
        <v>0</v>
      </c>
      <c r="H137" s="1023">
        <v>0</v>
      </c>
      <c r="I137" s="1024">
        <v>0</v>
      </c>
      <c r="J137" s="1008"/>
      <c r="L137" s="1020"/>
    </row>
    <row r="138" spans="1:12" s="1009" customFormat="1" ht="27" hidden="1" customHeight="1">
      <c r="A138" s="1021"/>
      <c r="B138" s="1041"/>
      <c r="C138" s="1817" t="s">
        <v>168</v>
      </c>
      <c r="D138" s="1817" t="s">
        <v>132</v>
      </c>
      <c r="E138" s="1815"/>
      <c r="F138" s="1022">
        <v>0</v>
      </c>
      <c r="G138" s="1022">
        <v>0</v>
      </c>
      <c r="H138" s="1023">
        <v>0</v>
      </c>
      <c r="I138" s="1024">
        <v>0</v>
      </c>
      <c r="J138" s="1008"/>
      <c r="L138" s="1020"/>
    </row>
    <row r="139" spans="1:12" s="1009" customFormat="1" ht="27" hidden="1" customHeight="1">
      <c r="A139" s="1021"/>
      <c r="B139" s="1815" t="s">
        <v>169</v>
      </c>
      <c r="C139" s="1816"/>
      <c r="D139" s="1816"/>
      <c r="E139" s="1816"/>
      <c r="F139" s="1022">
        <v>0</v>
      </c>
      <c r="G139" s="1022">
        <v>0</v>
      </c>
      <c r="H139" s="1023">
        <v>0</v>
      </c>
      <c r="I139" s="1024">
        <v>0</v>
      </c>
      <c r="J139" s="1008"/>
      <c r="L139" s="1020"/>
    </row>
    <row r="140" spans="1:12" s="1009" customFormat="1" ht="27" hidden="1" customHeight="1">
      <c r="A140" s="1021"/>
      <c r="B140" s="1041"/>
      <c r="C140" s="1816" t="s">
        <v>170</v>
      </c>
      <c r="D140" s="1816"/>
      <c r="E140" s="1816"/>
      <c r="F140" s="1022">
        <v>0</v>
      </c>
      <c r="G140" s="1022">
        <v>0</v>
      </c>
      <c r="H140" s="1023">
        <v>0</v>
      </c>
      <c r="I140" s="1024">
        <v>0</v>
      </c>
      <c r="J140" s="1008"/>
      <c r="L140" s="1020"/>
    </row>
    <row r="141" spans="1:12" s="1009" customFormat="1" ht="27" hidden="1" customHeight="1">
      <c r="A141" s="1021"/>
      <c r="B141" s="1041"/>
      <c r="C141" s="1817" t="s">
        <v>171</v>
      </c>
      <c r="D141" s="1817" t="s">
        <v>132</v>
      </c>
      <c r="E141" s="1815"/>
      <c r="F141" s="1022">
        <v>0</v>
      </c>
      <c r="G141" s="1022">
        <v>0</v>
      </c>
      <c r="H141" s="1023">
        <v>0</v>
      </c>
      <c r="I141" s="1024">
        <v>0</v>
      </c>
      <c r="J141" s="1008"/>
      <c r="L141" s="1020"/>
    </row>
    <row r="142" spans="1:12" s="1009" customFormat="1" ht="27" hidden="1" customHeight="1">
      <c r="A142" s="1021"/>
      <c r="B142" s="1815" t="s">
        <v>172</v>
      </c>
      <c r="C142" s="1816"/>
      <c r="D142" s="1816"/>
      <c r="E142" s="1816"/>
      <c r="F142" s="1022">
        <v>0</v>
      </c>
      <c r="G142" s="1022">
        <v>0</v>
      </c>
      <c r="H142" s="1023">
        <v>0</v>
      </c>
      <c r="I142" s="1024">
        <v>0</v>
      </c>
      <c r="J142" s="1008"/>
      <c r="L142" s="1020"/>
    </row>
    <row r="143" spans="1:12" s="1009" customFormat="1" ht="27" hidden="1" customHeight="1">
      <c r="A143" s="1021"/>
      <c r="B143" s="1041"/>
      <c r="C143" s="1816" t="s">
        <v>173</v>
      </c>
      <c r="D143" s="1816"/>
      <c r="E143" s="1816"/>
      <c r="F143" s="1022">
        <v>0</v>
      </c>
      <c r="G143" s="1022">
        <v>0</v>
      </c>
      <c r="H143" s="1023">
        <v>0</v>
      </c>
      <c r="I143" s="1024">
        <v>0</v>
      </c>
      <c r="J143" s="1008"/>
      <c r="L143" s="1020"/>
    </row>
    <row r="144" spans="1:12" s="1009" customFormat="1" ht="27" hidden="1" customHeight="1">
      <c r="A144" s="1021"/>
      <c r="B144" s="1041"/>
      <c r="C144" s="1817" t="s">
        <v>174</v>
      </c>
      <c r="D144" s="1817" t="s">
        <v>132</v>
      </c>
      <c r="E144" s="1815"/>
      <c r="F144" s="1022">
        <v>0</v>
      </c>
      <c r="G144" s="1022">
        <v>0</v>
      </c>
      <c r="H144" s="1023">
        <v>0</v>
      </c>
      <c r="I144" s="1024">
        <v>0</v>
      </c>
      <c r="J144" s="1008"/>
      <c r="L144" s="1020"/>
    </row>
    <row r="145" spans="1:12" s="1009" customFormat="1" ht="27" hidden="1" customHeight="1">
      <c r="A145" s="1021"/>
      <c r="B145" s="1815" t="s">
        <v>175</v>
      </c>
      <c r="C145" s="1816"/>
      <c r="D145" s="1816"/>
      <c r="E145" s="1816"/>
      <c r="F145" s="1022">
        <v>0</v>
      </c>
      <c r="G145" s="1022">
        <v>0</v>
      </c>
      <c r="H145" s="1023">
        <v>0</v>
      </c>
      <c r="I145" s="1024">
        <v>0</v>
      </c>
      <c r="J145" s="1008"/>
      <c r="L145" s="1020"/>
    </row>
    <row r="146" spans="1:12" s="1009" customFormat="1" ht="27" hidden="1" customHeight="1">
      <c r="A146" s="1021"/>
      <c r="B146" s="1041"/>
      <c r="C146" s="1816" t="s">
        <v>176</v>
      </c>
      <c r="D146" s="1816"/>
      <c r="E146" s="1816"/>
      <c r="F146" s="1022">
        <v>0</v>
      </c>
      <c r="G146" s="1022">
        <v>0</v>
      </c>
      <c r="H146" s="1023">
        <v>0</v>
      </c>
      <c r="I146" s="1024">
        <v>0</v>
      </c>
      <c r="J146" s="1008"/>
      <c r="L146" s="1020"/>
    </row>
    <row r="147" spans="1:12" s="1009" customFormat="1" ht="27" hidden="1" customHeight="1">
      <c r="A147" s="1021"/>
      <c r="B147" s="1041"/>
      <c r="C147" s="1817" t="s">
        <v>177</v>
      </c>
      <c r="D147" s="1817" t="s">
        <v>132</v>
      </c>
      <c r="E147" s="1815"/>
      <c r="F147" s="1022">
        <v>0</v>
      </c>
      <c r="G147" s="1022">
        <v>0</v>
      </c>
      <c r="H147" s="1023">
        <v>0</v>
      </c>
      <c r="I147" s="1024">
        <v>0</v>
      </c>
      <c r="J147" s="1008"/>
      <c r="L147" s="1020"/>
    </row>
    <row r="148" spans="1:12" s="1009" customFormat="1" ht="27" hidden="1" customHeight="1">
      <c r="A148" s="1021"/>
      <c r="B148" s="1815" t="s">
        <v>178</v>
      </c>
      <c r="C148" s="1816"/>
      <c r="D148" s="1816"/>
      <c r="E148" s="1816"/>
      <c r="F148" s="1022">
        <v>0</v>
      </c>
      <c r="G148" s="1022">
        <v>0</v>
      </c>
      <c r="H148" s="1023">
        <v>0</v>
      </c>
      <c r="I148" s="1024">
        <v>0</v>
      </c>
      <c r="J148" s="1008"/>
      <c r="L148" s="1020"/>
    </row>
    <row r="149" spans="1:12" s="1009" customFormat="1" ht="27" hidden="1" customHeight="1">
      <c r="A149" s="1021"/>
      <c r="B149" s="1041"/>
      <c r="C149" s="1816" t="s">
        <v>179</v>
      </c>
      <c r="D149" s="1816"/>
      <c r="E149" s="1816"/>
      <c r="F149" s="1022">
        <v>0</v>
      </c>
      <c r="G149" s="1022">
        <v>0</v>
      </c>
      <c r="H149" s="1023">
        <v>0</v>
      </c>
      <c r="I149" s="1024">
        <v>0</v>
      </c>
      <c r="J149" s="1008"/>
      <c r="L149" s="1020"/>
    </row>
    <row r="150" spans="1:12" s="1009" customFormat="1" ht="27" hidden="1" customHeight="1">
      <c r="A150" s="1021"/>
      <c r="B150" s="1041"/>
      <c r="C150" s="1817" t="s">
        <v>180</v>
      </c>
      <c r="D150" s="1817" t="s">
        <v>132</v>
      </c>
      <c r="E150" s="1815"/>
      <c r="F150" s="1022">
        <v>0</v>
      </c>
      <c r="G150" s="1022">
        <v>0</v>
      </c>
      <c r="H150" s="1023">
        <v>0</v>
      </c>
      <c r="I150" s="1024">
        <v>0</v>
      </c>
      <c r="J150" s="1008"/>
      <c r="L150" s="1020"/>
    </row>
    <row r="151" spans="1:12" s="1009" customFormat="1" ht="27" hidden="1" customHeight="1">
      <c r="A151" s="1021"/>
      <c r="B151" s="1815" t="s">
        <v>181</v>
      </c>
      <c r="C151" s="1816"/>
      <c r="D151" s="1816"/>
      <c r="E151" s="1816"/>
      <c r="F151" s="1022">
        <v>0</v>
      </c>
      <c r="G151" s="1022">
        <v>0</v>
      </c>
      <c r="H151" s="1023">
        <v>0</v>
      </c>
      <c r="I151" s="1024">
        <v>0</v>
      </c>
      <c r="J151" s="1008"/>
      <c r="L151" s="1020"/>
    </row>
    <row r="152" spans="1:12" s="1009" customFormat="1" ht="27" hidden="1" customHeight="1">
      <c r="A152" s="1021"/>
      <c r="B152" s="1041"/>
      <c r="C152" s="1816" t="s">
        <v>182</v>
      </c>
      <c r="D152" s="1816"/>
      <c r="E152" s="1816"/>
      <c r="F152" s="1022">
        <v>0</v>
      </c>
      <c r="G152" s="1022">
        <v>0</v>
      </c>
      <c r="H152" s="1023">
        <v>0</v>
      </c>
      <c r="I152" s="1024">
        <v>0</v>
      </c>
      <c r="J152" s="1008"/>
      <c r="L152" s="1020"/>
    </row>
    <row r="153" spans="1:12" s="1009" customFormat="1" ht="27" hidden="1" customHeight="1">
      <c r="A153" s="1021"/>
      <c r="B153" s="1041"/>
      <c r="C153" s="1817" t="s">
        <v>183</v>
      </c>
      <c r="D153" s="1817" t="s">
        <v>132</v>
      </c>
      <c r="E153" s="1815"/>
      <c r="F153" s="1022">
        <v>0</v>
      </c>
      <c r="G153" s="1022">
        <v>0</v>
      </c>
      <c r="H153" s="1023">
        <v>0</v>
      </c>
      <c r="I153" s="1024">
        <v>0</v>
      </c>
      <c r="J153" s="1008"/>
      <c r="L153" s="1020"/>
    </row>
    <row r="154" spans="1:12" s="1009" customFormat="1" ht="27" hidden="1" customHeight="1">
      <c r="A154" s="1021"/>
      <c r="B154" s="1811" t="s">
        <v>184</v>
      </c>
      <c r="C154" s="1812"/>
      <c r="D154" s="1812"/>
      <c r="E154" s="1812"/>
      <c r="F154" s="1022">
        <v>0</v>
      </c>
      <c r="G154" s="1022">
        <v>0</v>
      </c>
      <c r="H154" s="1023">
        <v>0</v>
      </c>
      <c r="I154" s="1024">
        <v>0</v>
      </c>
      <c r="J154" s="1008"/>
      <c r="L154" s="1020"/>
    </row>
    <row r="155" spans="1:12" s="1009" customFormat="1" ht="27" hidden="1" customHeight="1">
      <c r="A155" s="1021"/>
      <c r="B155" s="1811" t="s">
        <v>298</v>
      </c>
      <c r="C155" s="1812"/>
      <c r="D155" s="1812"/>
      <c r="E155" s="1812"/>
      <c r="F155" s="1022">
        <v>0</v>
      </c>
      <c r="G155" s="1022">
        <v>0</v>
      </c>
      <c r="H155" s="1023">
        <v>0</v>
      </c>
      <c r="I155" s="1024">
        <v>0</v>
      </c>
      <c r="J155" s="1008"/>
      <c r="L155" s="1020"/>
    </row>
    <row r="156" spans="1:12" s="1009" customFormat="1" ht="31.5" customHeight="1">
      <c r="A156" s="1021"/>
      <c r="B156" s="1811" t="s">
        <v>186</v>
      </c>
      <c r="C156" s="1812"/>
      <c r="D156" s="1812"/>
      <c r="E156" s="1812"/>
      <c r="F156" s="1022">
        <v>0</v>
      </c>
      <c r="G156" s="1022">
        <v>0</v>
      </c>
      <c r="H156" s="1043">
        <v>0</v>
      </c>
      <c r="I156" s="1024">
        <v>0</v>
      </c>
      <c r="J156" s="1008"/>
      <c r="L156" s="1020"/>
    </row>
    <row r="157" spans="1:12" s="1009" customFormat="1" ht="17.25" customHeight="1">
      <c r="A157" s="1021"/>
      <c r="B157" s="1041"/>
      <c r="C157" s="1812" t="s">
        <v>187</v>
      </c>
      <c r="D157" s="1812"/>
      <c r="E157" s="1812"/>
      <c r="F157" s="1022">
        <v>0</v>
      </c>
      <c r="G157" s="1022">
        <v>0</v>
      </c>
      <c r="H157" s="1023">
        <v>0</v>
      </c>
      <c r="I157" s="1024">
        <v>0</v>
      </c>
      <c r="J157" s="1008"/>
      <c r="L157" s="1020"/>
    </row>
    <row r="158" spans="1:12" s="1009" customFormat="1" ht="18" hidden="1" customHeight="1">
      <c r="A158" s="1021"/>
      <c r="B158" s="1041"/>
      <c r="C158" s="1817" t="s">
        <v>188</v>
      </c>
      <c r="D158" s="1817" t="s">
        <v>132</v>
      </c>
      <c r="E158" s="1815"/>
      <c r="F158" s="1022">
        <v>0</v>
      </c>
      <c r="G158" s="1022">
        <v>0</v>
      </c>
      <c r="H158" s="1023">
        <v>0</v>
      </c>
      <c r="I158" s="1024">
        <v>0</v>
      </c>
      <c r="J158" s="1008"/>
      <c r="L158" s="1020"/>
    </row>
    <row r="159" spans="1:12" s="1009" customFormat="1" ht="27" customHeight="1">
      <c r="A159" s="1021"/>
      <c r="B159" s="1811" t="s">
        <v>736</v>
      </c>
      <c r="C159" s="1812"/>
      <c r="D159" s="1812"/>
      <c r="E159" s="1812"/>
      <c r="F159" s="1022">
        <v>0</v>
      </c>
      <c r="G159" s="1022">
        <v>3.5999999999999997E-2</v>
      </c>
      <c r="H159" s="1023">
        <v>0</v>
      </c>
      <c r="I159" s="1024">
        <v>3.5999999999999997E-2</v>
      </c>
      <c r="J159" s="1008"/>
      <c r="L159" s="1020"/>
    </row>
    <row r="160" spans="1:12" s="1009" customFormat="1" ht="27" customHeight="1">
      <c r="A160" s="1021"/>
      <c r="B160" s="1041"/>
      <c r="C160" s="1812" t="s">
        <v>737</v>
      </c>
      <c r="D160" s="1812"/>
      <c r="E160" s="1812"/>
      <c r="F160" s="1022">
        <v>0</v>
      </c>
      <c r="G160" s="1022">
        <v>3.5999999999999997E-2</v>
      </c>
      <c r="H160" s="1023">
        <v>0</v>
      </c>
      <c r="I160" s="1024">
        <v>3.5999999999999997E-2</v>
      </c>
      <c r="J160" s="1008"/>
      <c r="L160" s="1020"/>
    </row>
    <row r="161" spans="1:39" s="1009" customFormat="1" ht="26.25" hidden="1" customHeight="1">
      <c r="A161" s="1021"/>
      <c r="B161" s="1041"/>
      <c r="C161" s="1817" t="s">
        <v>299</v>
      </c>
      <c r="D161" s="1817" t="s">
        <v>132</v>
      </c>
      <c r="E161" s="1815"/>
      <c r="F161" s="1022">
        <v>0</v>
      </c>
      <c r="G161" s="1022">
        <v>0</v>
      </c>
      <c r="H161" s="1023">
        <v>0</v>
      </c>
      <c r="I161" s="1024">
        <v>0</v>
      </c>
      <c r="J161" s="1008"/>
      <c r="L161" s="1020"/>
    </row>
    <row r="162" spans="1:39" s="1009" customFormat="1" hidden="1">
      <c r="A162" s="1021"/>
      <c r="B162" s="1811" t="s">
        <v>189</v>
      </c>
      <c r="C162" s="1812"/>
      <c r="D162" s="1812"/>
      <c r="E162" s="1812"/>
      <c r="F162" s="1022">
        <v>0</v>
      </c>
      <c r="G162" s="1022">
        <v>0</v>
      </c>
      <c r="H162" s="1023">
        <v>0</v>
      </c>
      <c r="I162" s="1024">
        <v>0</v>
      </c>
      <c r="J162" s="1008"/>
      <c r="L162" s="1020"/>
    </row>
    <row r="163" spans="1:39" s="1009" customFormat="1" ht="27" customHeight="1">
      <c r="A163" s="1021"/>
      <c r="B163" s="1811" t="s">
        <v>562</v>
      </c>
      <c r="C163" s="1812"/>
      <c r="D163" s="1812"/>
      <c r="E163" s="1812"/>
      <c r="F163" s="1022">
        <v>56.927</v>
      </c>
      <c r="G163" s="1022">
        <v>-5.4029999999999996</v>
      </c>
      <c r="H163" s="1023">
        <v>0</v>
      </c>
      <c r="I163" s="1024">
        <v>51.524000000000001</v>
      </c>
      <c r="J163" s="1008"/>
      <c r="L163" s="1020"/>
    </row>
    <row r="164" spans="1:39" ht="27" customHeight="1">
      <c r="A164" s="1021"/>
      <c r="B164" s="1041"/>
      <c r="C164" s="1812" t="s">
        <v>563</v>
      </c>
      <c r="D164" s="1812"/>
      <c r="E164" s="1812"/>
      <c r="F164" s="1022">
        <v>103.218</v>
      </c>
      <c r="G164" s="1022">
        <v>104.61199999999999</v>
      </c>
      <c r="H164" s="1023">
        <v>4.0439999999999996</v>
      </c>
      <c r="I164" s="1024">
        <v>211.874</v>
      </c>
      <c r="L164" s="1020"/>
    </row>
    <row r="165" spans="1:39" ht="27" customHeight="1">
      <c r="A165" s="1021"/>
      <c r="B165" s="1044"/>
      <c r="C165" s="1817" t="s">
        <v>564</v>
      </c>
      <c r="D165" s="1817" t="s">
        <v>132</v>
      </c>
      <c r="E165" s="1815"/>
      <c r="F165" s="1022">
        <v>-46.290999999999997</v>
      </c>
      <c r="G165" s="1022">
        <v>-110.015</v>
      </c>
      <c r="H165" s="1023">
        <v>-4.0439999999999996</v>
      </c>
      <c r="I165" s="1024">
        <v>-160.35</v>
      </c>
      <c r="L165" s="1020"/>
    </row>
    <row r="166" spans="1:39" s="1018" customFormat="1">
      <c r="A166" s="1026">
        <v>10</v>
      </c>
      <c r="B166" s="1814" t="s">
        <v>565</v>
      </c>
      <c r="C166" s="1819"/>
      <c r="D166" s="1819"/>
      <c r="E166" s="1819"/>
      <c r="F166" s="1027">
        <v>132321.41699999999</v>
      </c>
      <c r="G166" s="1027">
        <v>40153.237000000001</v>
      </c>
      <c r="H166" s="1027">
        <v>4204.49</v>
      </c>
      <c r="I166" s="1024">
        <v>176679.144</v>
      </c>
      <c r="K166" s="1019"/>
      <c r="L166" s="1020"/>
      <c r="M166" s="1019"/>
      <c r="N166" s="1019"/>
      <c r="O166" s="1019"/>
      <c r="P166" s="1019"/>
      <c r="Q166" s="1019"/>
      <c r="R166" s="1019"/>
      <c r="S166" s="1019"/>
      <c r="T166" s="1019"/>
      <c r="U166" s="1019"/>
      <c r="V166" s="1019"/>
      <c r="W166" s="1019"/>
      <c r="X166" s="1019"/>
      <c r="Y166" s="1019"/>
      <c r="Z166" s="1019"/>
      <c r="AA166" s="1019"/>
      <c r="AB166" s="1019"/>
      <c r="AC166" s="1019"/>
      <c r="AD166" s="1019"/>
      <c r="AE166" s="1019"/>
      <c r="AF166" s="1019"/>
      <c r="AG166" s="1019"/>
      <c r="AH166" s="1019"/>
      <c r="AI166" s="1019"/>
      <c r="AJ166" s="1019"/>
      <c r="AK166" s="1019"/>
      <c r="AL166" s="1019"/>
      <c r="AM166" s="1019"/>
    </row>
    <row r="167" spans="1:39" s="1047" customFormat="1">
      <c r="A167" s="1045"/>
      <c r="B167" s="1815" t="s">
        <v>566</v>
      </c>
      <c r="C167" s="1816"/>
      <c r="D167" s="1816"/>
      <c r="E167" s="1816"/>
      <c r="F167" s="1030">
        <v>79057.385999999999</v>
      </c>
      <c r="G167" s="1030">
        <v>22432.677</v>
      </c>
      <c r="H167" s="1031">
        <v>2224.4989999999998</v>
      </c>
      <c r="I167" s="1024">
        <v>103714.56200000001</v>
      </c>
      <c r="J167" s="1046"/>
      <c r="K167" s="1019"/>
      <c r="L167" s="1020"/>
      <c r="M167" s="1019"/>
      <c r="N167" s="1019"/>
      <c r="O167" s="1019"/>
      <c r="P167" s="1019"/>
      <c r="Q167" s="1019"/>
      <c r="R167" s="1019"/>
      <c r="S167" s="1019"/>
      <c r="T167" s="1019"/>
      <c r="U167" s="1019"/>
      <c r="V167" s="1019"/>
      <c r="W167" s="1019"/>
      <c r="X167" s="1019"/>
      <c r="Y167" s="1019"/>
    </row>
    <row r="168" spans="1:39">
      <c r="A168" s="1045"/>
      <c r="B168" s="1048"/>
      <c r="C168" s="1815" t="s">
        <v>567</v>
      </c>
      <c r="D168" s="1820"/>
      <c r="E168" s="1820"/>
      <c r="F168" s="1049">
        <v>82900.601999999999</v>
      </c>
      <c r="G168" s="1049">
        <v>23002.395</v>
      </c>
      <c r="H168" s="1050">
        <v>2265.3879999999999</v>
      </c>
      <c r="I168" s="1051">
        <v>108168.38499999999</v>
      </c>
      <c r="J168" s="1052"/>
      <c r="L168" s="1020"/>
    </row>
    <row r="169" spans="1:39" ht="27" customHeight="1">
      <c r="A169" s="1021"/>
      <c r="B169" s="1041"/>
      <c r="C169" s="1817" t="s">
        <v>568</v>
      </c>
      <c r="D169" s="1817"/>
      <c r="E169" s="1815"/>
      <c r="F169" s="1022">
        <v>-205.667</v>
      </c>
      <c r="G169" s="1022">
        <v>-115.383</v>
      </c>
      <c r="H169" s="1023">
        <v>-10.946999999999999</v>
      </c>
      <c r="I169" s="1024">
        <v>-331.99700000000001</v>
      </c>
      <c r="J169" s="1052"/>
      <c r="L169" s="1020"/>
    </row>
    <row r="170" spans="1:39" ht="27" customHeight="1">
      <c r="A170" s="1021"/>
      <c r="B170" s="1041"/>
      <c r="C170" s="1817" t="s">
        <v>569</v>
      </c>
      <c r="D170" s="1817" t="s">
        <v>132</v>
      </c>
      <c r="E170" s="1815"/>
      <c r="F170" s="1022">
        <v>-3637.549</v>
      </c>
      <c r="G170" s="1022">
        <v>-454.33499999999998</v>
      </c>
      <c r="H170" s="1023">
        <v>-29.942</v>
      </c>
      <c r="I170" s="1024">
        <v>-4121.826</v>
      </c>
      <c r="L170" s="1020"/>
    </row>
    <row r="171" spans="1:39">
      <c r="A171" s="1021"/>
      <c r="B171" s="1815" t="s">
        <v>570</v>
      </c>
      <c r="C171" s="1816"/>
      <c r="D171" s="1816"/>
      <c r="E171" s="1816"/>
      <c r="F171" s="1022">
        <v>76.644000000000005</v>
      </c>
      <c r="G171" s="1022">
        <v>12.145</v>
      </c>
      <c r="H171" s="1023">
        <v>0</v>
      </c>
      <c r="I171" s="1024">
        <v>88.789000000000001</v>
      </c>
      <c r="L171" s="1020"/>
    </row>
    <row r="172" spans="1:39">
      <c r="A172" s="1021"/>
      <c r="B172" s="1041"/>
      <c r="C172" s="1817" t="s">
        <v>571</v>
      </c>
      <c r="D172" s="1817"/>
      <c r="E172" s="1815"/>
      <c r="F172" s="1022">
        <v>77.644999999999996</v>
      </c>
      <c r="G172" s="1022">
        <v>12.25</v>
      </c>
      <c r="H172" s="1023">
        <v>0</v>
      </c>
      <c r="I172" s="1024">
        <v>89.894999999999996</v>
      </c>
      <c r="L172" s="1020"/>
    </row>
    <row r="173" spans="1:39" ht="27" customHeight="1">
      <c r="A173" s="1021"/>
      <c r="B173" s="1041"/>
      <c r="C173" s="1817" t="s">
        <v>572</v>
      </c>
      <c r="D173" s="1817"/>
      <c r="E173" s="1815"/>
      <c r="F173" s="1022">
        <v>0</v>
      </c>
      <c r="G173" s="1022">
        <v>-0.105</v>
      </c>
      <c r="H173" s="1023">
        <v>0</v>
      </c>
      <c r="I173" s="1024">
        <v>-0.105</v>
      </c>
      <c r="L173" s="1020"/>
    </row>
    <row r="174" spans="1:39" ht="27" customHeight="1">
      <c r="A174" s="1021"/>
      <c r="B174" s="1041"/>
      <c r="C174" s="1817" t="s">
        <v>573</v>
      </c>
      <c r="D174" s="1817" t="s">
        <v>132</v>
      </c>
      <c r="E174" s="1815"/>
      <c r="F174" s="1022">
        <v>-1.0009999999999999</v>
      </c>
      <c r="G174" s="1022">
        <v>0</v>
      </c>
      <c r="H174" s="1023">
        <v>0</v>
      </c>
      <c r="I174" s="1024">
        <v>-1.0009999999999999</v>
      </c>
      <c r="L174" s="1020"/>
    </row>
    <row r="175" spans="1:39" ht="27" customHeight="1">
      <c r="A175" s="1021"/>
      <c r="B175" s="1815" t="s">
        <v>738</v>
      </c>
      <c r="C175" s="1816"/>
      <c r="D175" s="1816"/>
      <c r="E175" s="1816"/>
      <c r="F175" s="1022">
        <v>82.572999999999993</v>
      </c>
      <c r="G175" s="1022">
        <v>16.913</v>
      </c>
      <c r="H175" s="1023">
        <v>5.9340000000000002</v>
      </c>
      <c r="I175" s="1024">
        <v>105.42</v>
      </c>
      <c r="L175" s="1020"/>
    </row>
    <row r="176" spans="1:39" ht="27" customHeight="1">
      <c r="A176" s="1021"/>
      <c r="B176" s="1041"/>
      <c r="C176" s="1817" t="s">
        <v>739</v>
      </c>
      <c r="D176" s="1817"/>
      <c r="E176" s="1815"/>
      <c r="F176" s="1022">
        <v>86.084999999999994</v>
      </c>
      <c r="G176" s="1022">
        <v>17.309999999999999</v>
      </c>
      <c r="H176" s="1023">
        <v>5.9989999999999997</v>
      </c>
      <c r="I176" s="1024">
        <v>109.39400000000001</v>
      </c>
      <c r="L176" s="1020"/>
    </row>
    <row r="177" spans="1:12" ht="27" customHeight="1">
      <c r="A177" s="1021"/>
      <c r="B177" s="1041"/>
      <c r="C177" s="1817" t="s">
        <v>740</v>
      </c>
      <c r="D177" s="1817"/>
      <c r="E177" s="1815"/>
      <c r="F177" s="1022">
        <v>-0.56399999999999995</v>
      </c>
      <c r="G177" s="1022">
        <v>-0.313</v>
      </c>
      <c r="H177" s="1023">
        <v>-5.6000000000000001E-2</v>
      </c>
      <c r="I177" s="1024">
        <v>-0.93300000000000005</v>
      </c>
      <c r="L177" s="1020"/>
    </row>
    <row r="178" spans="1:12" ht="27" customHeight="1">
      <c r="A178" s="1021"/>
      <c r="B178" s="1041"/>
      <c r="C178" s="1817" t="s">
        <v>741</v>
      </c>
      <c r="D178" s="1817" t="s">
        <v>132</v>
      </c>
      <c r="E178" s="1815"/>
      <c r="F178" s="1022">
        <v>-2.948</v>
      </c>
      <c r="G178" s="1022">
        <v>-8.4000000000000005E-2</v>
      </c>
      <c r="H178" s="1023">
        <v>-8.9999999999999993E-3</v>
      </c>
      <c r="I178" s="1024">
        <v>-3.0409999999999999</v>
      </c>
      <c r="L178" s="1020"/>
    </row>
    <row r="179" spans="1:12">
      <c r="A179" s="1021"/>
      <c r="B179" s="1811" t="s">
        <v>578</v>
      </c>
      <c r="C179" s="1812"/>
      <c r="D179" s="1812"/>
      <c r="E179" s="1812"/>
      <c r="F179" s="1022">
        <v>51240.432999999997</v>
      </c>
      <c r="G179" s="1022">
        <v>15554.835999999999</v>
      </c>
      <c r="H179" s="1023">
        <v>1460.085</v>
      </c>
      <c r="I179" s="1024">
        <v>68255.354000000007</v>
      </c>
      <c r="L179" s="1020"/>
    </row>
    <row r="180" spans="1:12" s="1009" customFormat="1">
      <c r="A180" s="1021"/>
      <c r="B180" s="1041"/>
      <c r="C180" s="1817" t="s">
        <v>420</v>
      </c>
      <c r="D180" s="1817"/>
      <c r="E180" s="1815"/>
      <c r="F180" s="1022">
        <v>51997.760000000002</v>
      </c>
      <c r="G180" s="1022">
        <v>15943.834000000001</v>
      </c>
      <c r="H180" s="1023">
        <v>1497.5239999999999</v>
      </c>
      <c r="I180" s="1024">
        <v>69439.118000000002</v>
      </c>
      <c r="J180" s="1008"/>
      <c r="L180" s="1020"/>
    </row>
    <row r="181" spans="1:12" s="1009" customFormat="1" ht="27" customHeight="1">
      <c r="A181" s="1021"/>
      <c r="B181" s="1041"/>
      <c r="C181" s="1817" t="s">
        <v>579</v>
      </c>
      <c r="D181" s="1817"/>
      <c r="E181" s="1815"/>
      <c r="F181" s="1022">
        <v>-283.21100000000001</v>
      </c>
      <c r="G181" s="1022">
        <v>-143.749</v>
      </c>
      <c r="H181" s="1023">
        <v>-12.372999999999999</v>
      </c>
      <c r="I181" s="1024">
        <v>-439.33300000000003</v>
      </c>
      <c r="J181" s="1008"/>
      <c r="L181" s="1020"/>
    </row>
    <row r="182" spans="1:12" s="1009" customFormat="1" ht="27" customHeight="1">
      <c r="A182" s="1021"/>
      <c r="B182" s="1041"/>
      <c r="C182" s="1817" t="s">
        <v>580</v>
      </c>
      <c r="D182" s="1817" t="s">
        <v>132</v>
      </c>
      <c r="E182" s="1815"/>
      <c r="F182" s="1022">
        <v>-474.11599999999999</v>
      </c>
      <c r="G182" s="1022">
        <v>-245.249</v>
      </c>
      <c r="H182" s="1023">
        <v>-25.065999999999999</v>
      </c>
      <c r="I182" s="1024">
        <v>-744.43100000000004</v>
      </c>
      <c r="J182" s="1008"/>
      <c r="L182" s="1020"/>
    </row>
    <row r="183" spans="1:12" s="1009" customFormat="1" ht="27" customHeight="1">
      <c r="A183" s="1053"/>
      <c r="B183" s="1811" t="s">
        <v>720</v>
      </c>
      <c r="C183" s="1812"/>
      <c r="D183" s="1812"/>
      <c r="E183" s="1812"/>
      <c r="F183" s="1022">
        <v>12.324</v>
      </c>
      <c r="G183" s="1022">
        <v>22.08</v>
      </c>
      <c r="H183" s="1023">
        <v>0</v>
      </c>
      <c r="I183" s="1024">
        <v>34.404000000000003</v>
      </c>
      <c r="J183" s="1008"/>
      <c r="L183" s="1020"/>
    </row>
    <row r="184" spans="1:12" s="1009" customFormat="1" ht="27" customHeight="1">
      <c r="A184" s="1021"/>
      <c r="B184" s="1041"/>
      <c r="C184" s="1817" t="s">
        <v>721</v>
      </c>
      <c r="D184" s="1817"/>
      <c r="E184" s="1815"/>
      <c r="F184" s="1022">
        <v>13.676</v>
      </c>
      <c r="G184" s="1022">
        <v>22.939</v>
      </c>
      <c r="H184" s="1023">
        <v>0</v>
      </c>
      <c r="I184" s="1024">
        <v>36.615000000000002</v>
      </c>
      <c r="J184" s="1008"/>
      <c r="L184" s="1020"/>
    </row>
    <row r="185" spans="1:12" s="1009" customFormat="1" ht="27" customHeight="1">
      <c r="A185" s="1021"/>
      <c r="B185" s="1041"/>
      <c r="C185" s="1817" t="s">
        <v>722</v>
      </c>
      <c r="D185" s="1817"/>
      <c r="E185" s="1815"/>
      <c r="F185" s="1022">
        <v>-1.3520000000000001</v>
      </c>
      <c r="G185" s="1022">
        <v>-0.85899999999999999</v>
      </c>
      <c r="H185" s="1023">
        <v>0</v>
      </c>
      <c r="I185" s="1024">
        <v>-2.2109999999999999</v>
      </c>
      <c r="J185" s="1008"/>
      <c r="L185" s="1020"/>
    </row>
    <row r="186" spans="1:12" s="1009" customFormat="1" ht="27" customHeight="1">
      <c r="A186" s="1021"/>
      <c r="B186" s="1815" t="s">
        <v>582</v>
      </c>
      <c r="C186" s="1816"/>
      <c r="D186" s="1816"/>
      <c r="E186" s="1816"/>
      <c r="F186" s="1022">
        <v>0.57699999999999996</v>
      </c>
      <c r="G186" s="1022">
        <v>99.156999999999996</v>
      </c>
      <c r="H186" s="1023">
        <v>0</v>
      </c>
      <c r="I186" s="1024">
        <v>99.733999999999995</v>
      </c>
      <c r="J186" s="1008"/>
      <c r="L186" s="1020"/>
    </row>
    <row r="187" spans="1:12" s="1009" customFormat="1" ht="27" customHeight="1">
      <c r="A187" s="1021"/>
      <c r="B187" s="1041"/>
      <c r="C187" s="1817" t="s">
        <v>583</v>
      </c>
      <c r="D187" s="1817"/>
      <c r="E187" s="1815"/>
      <c r="F187" s="1022">
        <v>0.57699999999999996</v>
      </c>
      <c r="G187" s="1022">
        <v>101.402</v>
      </c>
      <c r="H187" s="1023">
        <v>0</v>
      </c>
      <c r="I187" s="1024">
        <v>101.979</v>
      </c>
      <c r="J187" s="1008"/>
      <c r="L187" s="1020"/>
    </row>
    <row r="188" spans="1:12" s="1009" customFormat="1" ht="27" customHeight="1">
      <c r="A188" s="1021"/>
      <c r="B188" s="1041"/>
      <c r="C188" s="1817" t="s">
        <v>190</v>
      </c>
      <c r="D188" s="1817"/>
      <c r="E188" s="1815"/>
      <c r="F188" s="1022">
        <v>0</v>
      </c>
      <c r="G188" s="1022">
        <v>-2.2450000000000001</v>
      </c>
      <c r="H188" s="1023">
        <v>0</v>
      </c>
      <c r="I188" s="1024">
        <v>-2.2450000000000001</v>
      </c>
      <c r="J188" s="1008"/>
      <c r="L188" s="1020"/>
    </row>
    <row r="189" spans="1:12" s="1009" customFormat="1" ht="40.5" hidden="1" customHeight="1">
      <c r="A189" s="1021"/>
      <c r="B189" s="1041"/>
      <c r="C189" s="1817" t="s">
        <v>282</v>
      </c>
      <c r="D189" s="1817" t="s">
        <v>132</v>
      </c>
      <c r="E189" s="1815"/>
      <c r="F189" s="1022">
        <v>0</v>
      </c>
      <c r="G189" s="1022">
        <v>0</v>
      </c>
      <c r="H189" s="1023">
        <v>0</v>
      </c>
      <c r="I189" s="1024">
        <v>0</v>
      </c>
      <c r="J189" s="1008"/>
      <c r="L189" s="1020"/>
    </row>
    <row r="190" spans="1:12" s="1009" customFormat="1" ht="27" hidden="1" customHeight="1">
      <c r="A190" s="1021"/>
      <c r="B190" s="1815" t="s">
        <v>191</v>
      </c>
      <c r="C190" s="1816"/>
      <c r="D190" s="1816"/>
      <c r="E190" s="1816"/>
      <c r="F190" s="1022">
        <v>0</v>
      </c>
      <c r="G190" s="1022">
        <v>0</v>
      </c>
      <c r="H190" s="1023">
        <v>0</v>
      </c>
      <c r="I190" s="1024">
        <v>0</v>
      </c>
      <c r="J190" s="1008"/>
      <c r="L190" s="1020"/>
    </row>
    <row r="191" spans="1:12" s="1009" customFormat="1" ht="27" hidden="1" customHeight="1">
      <c r="A191" s="1021"/>
      <c r="B191" s="1041"/>
      <c r="C191" s="1817" t="s">
        <v>192</v>
      </c>
      <c r="D191" s="1817"/>
      <c r="E191" s="1815"/>
      <c r="F191" s="1022">
        <v>0</v>
      </c>
      <c r="G191" s="1022">
        <v>0</v>
      </c>
      <c r="H191" s="1023">
        <v>0</v>
      </c>
      <c r="I191" s="1024">
        <v>0</v>
      </c>
      <c r="J191" s="1008"/>
      <c r="L191" s="1020"/>
    </row>
    <row r="192" spans="1:12" s="1009" customFormat="1" ht="27" hidden="1" customHeight="1">
      <c r="A192" s="1021"/>
      <c r="B192" s="1041"/>
      <c r="C192" s="1817" t="s">
        <v>193</v>
      </c>
      <c r="D192" s="1817"/>
      <c r="E192" s="1815"/>
      <c r="F192" s="1022">
        <v>0</v>
      </c>
      <c r="G192" s="1022">
        <v>0</v>
      </c>
      <c r="H192" s="1023">
        <v>0</v>
      </c>
      <c r="I192" s="1024">
        <v>0</v>
      </c>
      <c r="J192" s="1008"/>
      <c r="L192" s="1020"/>
    </row>
    <row r="193" spans="1:12" s="1009" customFormat="1" ht="27" hidden="1" customHeight="1">
      <c r="A193" s="1021"/>
      <c r="B193" s="1041"/>
      <c r="C193" s="1817" t="s">
        <v>194</v>
      </c>
      <c r="D193" s="1817" t="s">
        <v>132</v>
      </c>
      <c r="E193" s="1815"/>
      <c r="F193" s="1022">
        <v>0</v>
      </c>
      <c r="G193" s="1022">
        <v>0</v>
      </c>
      <c r="H193" s="1023">
        <v>0</v>
      </c>
      <c r="I193" s="1024">
        <v>0</v>
      </c>
      <c r="J193" s="1008"/>
      <c r="L193" s="1020"/>
    </row>
    <row r="194" spans="1:12" s="1009" customFormat="1" ht="27" customHeight="1">
      <c r="A194" s="1021"/>
      <c r="B194" s="1811" t="s">
        <v>283</v>
      </c>
      <c r="C194" s="1812"/>
      <c r="D194" s="1812"/>
      <c r="E194" s="1812"/>
      <c r="F194" s="1022">
        <v>0</v>
      </c>
      <c r="G194" s="1022">
        <v>0</v>
      </c>
      <c r="H194" s="1043">
        <v>308.15899999999999</v>
      </c>
      <c r="I194" s="1024">
        <v>308.15899999999999</v>
      </c>
      <c r="J194" s="1008"/>
      <c r="L194" s="1020"/>
    </row>
    <row r="195" spans="1:12" s="1009" customFormat="1" ht="27" customHeight="1">
      <c r="A195" s="1021"/>
      <c r="B195" s="1041"/>
      <c r="C195" s="1818" t="s">
        <v>195</v>
      </c>
      <c r="D195" s="1818"/>
      <c r="E195" s="1811"/>
      <c r="F195" s="1022">
        <v>0</v>
      </c>
      <c r="G195" s="1022">
        <v>0</v>
      </c>
      <c r="H195" s="1023">
        <v>308.46699999999998</v>
      </c>
      <c r="I195" s="1024">
        <v>308.46699999999998</v>
      </c>
      <c r="J195" s="1008"/>
      <c r="L195" s="1020"/>
    </row>
    <row r="196" spans="1:12" s="1009" customFormat="1" ht="27" customHeight="1">
      <c r="A196" s="1021"/>
      <c r="B196" s="1041"/>
      <c r="C196" s="1817" t="s">
        <v>196</v>
      </c>
      <c r="D196" s="1817" t="s">
        <v>132</v>
      </c>
      <c r="E196" s="1815"/>
      <c r="F196" s="1022">
        <v>0</v>
      </c>
      <c r="G196" s="1022">
        <v>0</v>
      </c>
      <c r="H196" s="1023">
        <v>-0.308</v>
      </c>
      <c r="I196" s="1024">
        <v>-0.308</v>
      </c>
      <c r="J196" s="1008"/>
      <c r="L196" s="1020"/>
    </row>
    <row r="197" spans="1:12" s="1009" customFormat="1" ht="27" hidden="1" customHeight="1">
      <c r="A197" s="1021"/>
      <c r="B197" s="1811" t="s">
        <v>197</v>
      </c>
      <c r="C197" s="1812"/>
      <c r="D197" s="1812"/>
      <c r="E197" s="1812"/>
      <c r="F197" s="1022">
        <v>0</v>
      </c>
      <c r="G197" s="1022">
        <v>0</v>
      </c>
      <c r="H197" s="1023">
        <v>0</v>
      </c>
      <c r="I197" s="1024">
        <v>0</v>
      </c>
      <c r="J197" s="1008"/>
      <c r="L197" s="1020"/>
    </row>
    <row r="198" spans="1:12" s="1009" customFormat="1" ht="27" hidden="1" customHeight="1">
      <c r="A198" s="1021"/>
      <c r="B198" s="1041"/>
      <c r="C198" s="1818" t="s">
        <v>198</v>
      </c>
      <c r="D198" s="1818"/>
      <c r="E198" s="1811"/>
      <c r="F198" s="1022">
        <v>0</v>
      </c>
      <c r="G198" s="1022">
        <v>0</v>
      </c>
      <c r="H198" s="1023">
        <v>0</v>
      </c>
      <c r="I198" s="1024">
        <v>0</v>
      </c>
      <c r="J198" s="1008"/>
      <c r="L198" s="1020"/>
    </row>
    <row r="199" spans="1:12" s="1009" customFormat="1" ht="27" hidden="1" customHeight="1">
      <c r="A199" s="1021"/>
      <c r="B199" s="1041"/>
      <c r="C199" s="1817" t="s">
        <v>199</v>
      </c>
      <c r="D199" s="1817" t="s">
        <v>132</v>
      </c>
      <c r="E199" s="1815"/>
      <c r="F199" s="1022">
        <v>0</v>
      </c>
      <c r="G199" s="1022">
        <v>0</v>
      </c>
      <c r="H199" s="1023">
        <v>0</v>
      </c>
      <c r="I199" s="1024">
        <v>0</v>
      </c>
      <c r="J199" s="1008"/>
      <c r="L199" s="1020"/>
    </row>
    <row r="200" spans="1:12" s="1009" customFormat="1" ht="27" hidden="1" customHeight="1">
      <c r="A200" s="1021"/>
      <c r="B200" s="1811" t="s">
        <v>300</v>
      </c>
      <c r="C200" s="1812"/>
      <c r="D200" s="1812"/>
      <c r="E200" s="1812"/>
      <c r="F200" s="1022">
        <v>0</v>
      </c>
      <c r="G200" s="1022">
        <v>0</v>
      </c>
      <c r="H200" s="1023">
        <v>0</v>
      </c>
      <c r="I200" s="1024">
        <v>0</v>
      </c>
      <c r="J200" s="1008"/>
      <c r="L200" s="1020"/>
    </row>
    <row r="201" spans="1:12" s="1009" customFormat="1" ht="27" hidden="1" customHeight="1">
      <c r="A201" s="1021"/>
      <c r="B201" s="1041"/>
      <c r="C201" s="1818" t="s">
        <v>301</v>
      </c>
      <c r="D201" s="1818"/>
      <c r="E201" s="1811"/>
      <c r="F201" s="1022">
        <v>0</v>
      </c>
      <c r="G201" s="1022">
        <v>0</v>
      </c>
      <c r="H201" s="1023">
        <v>0</v>
      </c>
      <c r="I201" s="1024">
        <v>0</v>
      </c>
      <c r="J201" s="1008"/>
      <c r="L201" s="1020"/>
    </row>
    <row r="202" spans="1:12" s="1009" customFormat="1" ht="27" hidden="1" customHeight="1">
      <c r="A202" s="1021"/>
      <c r="B202" s="1041"/>
      <c r="C202" s="1817" t="s">
        <v>302</v>
      </c>
      <c r="D202" s="1817" t="s">
        <v>132</v>
      </c>
      <c r="E202" s="1815"/>
      <c r="F202" s="1022">
        <v>0</v>
      </c>
      <c r="G202" s="1022">
        <v>0</v>
      </c>
      <c r="H202" s="1023">
        <v>0</v>
      </c>
      <c r="I202" s="1024">
        <v>0</v>
      </c>
      <c r="J202" s="1008"/>
      <c r="L202" s="1020"/>
    </row>
    <row r="203" spans="1:12" s="1009" customFormat="1" ht="27" hidden="1" customHeight="1">
      <c r="A203" s="1021"/>
      <c r="B203" s="1811" t="s">
        <v>203</v>
      </c>
      <c r="C203" s="1812"/>
      <c r="D203" s="1812"/>
      <c r="E203" s="1812"/>
      <c r="F203" s="1022">
        <v>0</v>
      </c>
      <c r="G203" s="1022">
        <v>0</v>
      </c>
      <c r="H203" s="1023">
        <v>0</v>
      </c>
      <c r="I203" s="1024">
        <v>0</v>
      </c>
      <c r="J203" s="1008"/>
      <c r="L203" s="1020"/>
    </row>
    <row r="204" spans="1:12" s="1009" customFormat="1" ht="27" hidden="1" customHeight="1">
      <c r="A204" s="1021"/>
      <c r="B204" s="1041"/>
      <c r="C204" s="1818" t="s">
        <v>204</v>
      </c>
      <c r="D204" s="1818"/>
      <c r="E204" s="1811"/>
      <c r="F204" s="1022">
        <v>0</v>
      </c>
      <c r="G204" s="1022">
        <v>0</v>
      </c>
      <c r="H204" s="1023">
        <v>0</v>
      </c>
      <c r="I204" s="1024">
        <v>0</v>
      </c>
      <c r="J204" s="1008"/>
      <c r="L204" s="1020"/>
    </row>
    <row r="205" spans="1:12" s="1009" customFormat="1" ht="27" hidden="1" customHeight="1">
      <c r="A205" s="1021"/>
      <c r="B205" s="1041"/>
      <c r="C205" s="1817" t="s">
        <v>205</v>
      </c>
      <c r="D205" s="1817" t="s">
        <v>132</v>
      </c>
      <c r="E205" s="1815"/>
      <c r="F205" s="1022">
        <v>0</v>
      </c>
      <c r="G205" s="1022">
        <v>0</v>
      </c>
      <c r="H205" s="1023">
        <v>0</v>
      </c>
      <c r="I205" s="1024">
        <v>0</v>
      </c>
      <c r="J205" s="1008"/>
      <c r="L205" s="1020"/>
    </row>
    <row r="206" spans="1:12" s="1009" customFormat="1" ht="27" customHeight="1">
      <c r="A206" s="1021"/>
      <c r="B206" s="1811" t="s">
        <v>742</v>
      </c>
      <c r="C206" s="1812"/>
      <c r="D206" s="1812"/>
      <c r="E206" s="1812"/>
      <c r="F206" s="1022">
        <v>3.835</v>
      </c>
      <c r="G206" s="1022">
        <v>60.677</v>
      </c>
      <c r="H206" s="1023">
        <v>0</v>
      </c>
      <c r="I206" s="1024">
        <v>64.512</v>
      </c>
      <c r="J206" s="1008"/>
      <c r="L206" s="1020"/>
    </row>
    <row r="207" spans="1:12" s="1009" customFormat="1" ht="27" customHeight="1">
      <c r="A207" s="1021"/>
      <c r="B207" s="1041"/>
      <c r="C207" s="1811" t="s">
        <v>743</v>
      </c>
      <c r="D207" s="1812"/>
      <c r="E207" s="1812"/>
      <c r="F207" s="1022">
        <v>3.8450000000000002</v>
      </c>
      <c r="G207" s="1022">
        <v>61.62</v>
      </c>
      <c r="H207" s="1023">
        <v>0</v>
      </c>
      <c r="I207" s="1024">
        <v>65.465000000000003</v>
      </c>
      <c r="J207" s="1008"/>
      <c r="L207" s="1020"/>
    </row>
    <row r="208" spans="1:12" s="1009" customFormat="1" ht="27" customHeight="1">
      <c r="A208" s="1021"/>
      <c r="B208" s="1041"/>
      <c r="C208" s="1817" t="s">
        <v>744</v>
      </c>
      <c r="D208" s="1817"/>
      <c r="E208" s="1815"/>
      <c r="F208" s="1022">
        <v>-6.0000000000000001E-3</v>
      </c>
      <c r="G208" s="1022">
        <v>-0.32700000000000001</v>
      </c>
      <c r="H208" s="1023">
        <v>0</v>
      </c>
      <c r="I208" s="1024">
        <v>-0.33300000000000002</v>
      </c>
      <c r="J208" s="1008"/>
      <c r="L208" s="1020"/>
    </row>
    <row r="209" spans="1:12" s="1009" customFormat="1" ht="27" customHeight="1">
      <c r="A209" s="1021"/>
      <c r="B209" s="1041"/>
      <c r="C209" s="1817" t="s">
        <v>745</v>
      </c>
      <c r="D209" s="1817" t="s">
        <v>132</v>
      </c>
      <c r="E209" s="1815"/>
      <c r="F209" s="1022">
        <v>-4.0000000000000001E-3</v>
      </c>
      <c r="G209" s="1022">
        <v>-0.61599999999999999</v>
      </c>
      <c r="H209" s="1023">
        <v>0</v>
      </c>
      <c r="I209" s="1024">
        <v>-0.62</v>
      </c>
      <c r="J209" s="1008"/>
      <c r="L209" s="1020"/>
    </row>
    <row r="210" spans="1:12" s="1009" customFormat="1" ht="27" hidden="1" customHeight="1">
      <c r="A210" s="1021"/>
      <c r="B210" s="1811" t="s">
        <v>303</v>
      </c>
      <c r="C210" s="1812"/>
      <c r="D210" s="1812"/>
      <c r="E210" s="1812"/>
      <c r="F210" s="1022">
        <v>0</v>
      </c>
      <c r="G210" s="1022">
        <v>0</v>
      </c>
      <c r="H210" s="1023">
        <v>0</v>
      </c>
      <c r="I210" s="1024">
        <v>0</v>
      </c>
      <c r="J210" s="1008"/>
      <c r="L210" s="1020"/>
    </row>
    <row r="211" spans="1:12" s="1009" customFormat="1" ht="27" hidden="1" customHeight="1">
      <c r="A211" s="1021"/>
      <c r="B211" s="1041"/>
      <c r="C211" s="1811" t="s">
        <v>304</v>
      </c>
      <c r="D211" s="1812"/>
      <c r="E211" s="1812"/>
      <c r="F211" s="1022">
        <v>0</v>
      </c>
      <c r="G211" s="1022">
        <v>0</v>
      </c>
      <c r="H211" s="1023">
        <v>0</v>
      </c>
      <c r="I211" s="1024">
        <v>0</v>
      </c>
      <c r="J211" s="1008"/>
      <c r="L211" s="1020"/>
    </row>
    <row r="212" spans="1:12" s="1009" customFormat="1" ht="27" hidden="1" customHeight="1">
      <c r="A212" s="1021"/>
      <c r="B212" s="1041"/>
      <c r="C212" s="1817" t="s">
        <v>305</v>
      </c>
      <c r="D212" s="1817"/>
      <c r="E212" s="1815"/>
      <c r="F212" s="1022">
        <v>0</v>
      </c>
      <c r="G212" s="1022">
        <v>0</v>
      </c>
      <c r="H212" s="1023">
        <v>0</v>
      </c>
      <c r="I212" s="1024">
        <v>0</v>
      </c>
      <c r="J212" s="1008"/>
      <c r="L212" s="1020"/>
    </row>
    <row r="213" spans="1:12" s="1009" customFormat="1" ht="27" hidden="1" customHeight="1">
      <c r="A213" s="1021"/>
      <c r="B213" s="1041"/>
      <c r="C213" s="1817" t="s">
        <v>306</v>
      </c>
      <c r="D213" s="1817" t="s">
        <v>132</v>
      </c>
      <c r="E213" s="1815"/>
      <c r="F213" s="1022">
        <v>0</v>
      </c>
      <c r="G213" s="1022">
        <v>0</v>
      </c>
      <c r="H213" s="1023">
        <v>0</v>
      </c>
      <c r="I213" s="1024">
        <v>0</v>
      </c>
      <c r="J213" s="1008"/>
      <c r="L213" s="1020"/>
    </row>
    <row r="214" spans="1:12" s="1009" customFormat="1" ht="27" hidden="1" customHeight="1">
      <c r="A214" s="1021"/>
      <c r="B214" s="1811" t="s">
        <v>307</v>
      </c>
      <c r="C214" s="1812"/>
      <c r="D214" s="1812"/>
      <c r="E214" s="1812"/>
      <c r="F214" s="1022">
        <v>0</v>
      </c>
      <c r="G214" s="1022">
        <v>0</v>
      </c>
      <c r="H214" s="1023">
        <v>0</v>
      </c>
      <c r="I214" s="1024">
        <v>0</v>
      </c>
      <c r="J214" s="1008"/>
      <c r="L214" s="1020"/>
    </row>
    <row r="215" spans="1:12" s="1009" customFormat="1" ht="27" hidden="1" customHeight="1">
      <c r="A215" s="1021"/>
      <c r="B215" s="1041"/>
      <c r="C215" s="1811" t="s">
        <v>308</v>
      </c>
      <c r="D215" s="1812"/>
      <c r="E215" s="1812"/>
      <c r="F215" s="1022">
        <v>0</v>
      </c>
      <c r="G215" s="1022">
        <v>0</v>
      </c>
      <c r="H215" s="1023">
        <v>0</v>
      </c>
      <c r="I215" s="1024">
        <v>0</v>
      </c>
      <c r="J215" s="1008"/>
      <c r="L215" s="1020"/>
    </row>
    <row r="216" spans="1:12" s="1009" customFormat="1" ht="27" hidden="1" customHeight="1">
      <c r="A216" s="1021"/>
      <c r="B216" s="1041"/>
      <c r="C216" s="1817" t="s">
        <v>309</v>
      </c>
      <c r="D216" s="1817"/>
      <c r="E216" s="1815"/>
      <c r="F216" s="1022">
        <v>0</v>
      </c>
      <c r="G216" s="1022">
        <v>0</v>
      </c>
      <c r="H216" s="1023">
        <v>0</v>
      </c>
      <c r="I216" s="1024">
        <v>0</v>
      </c>
      <c r="J216" s="1008"/>
      <c r="L216" s="1020"/>
    </row>
    <row r="217" spans="1:12" s="1009" customFormat="1" ht="27" hidden="1" customHeight="1">
      <c r="A217" s="1021"/>
      <c r="B217" s="1041"/>
      <c r="C217" s="1817" t="s">
        <v>310</v>
      </c>
      <c r="D217" s="1817" t="s">
        <v>132</v>
      </c>
      <c r="E217" s="1815"/>
      <c r="F217" s="1022">
        <v>0</v>
      </c>
      <c r="G217" s="1022">
        <v>0</v>
      </c>
      <c r="H217" s="1023">
        <v>0</v>
      </c>
      <c r="I217" s="1024">
        <v>0</v>
      </c>
      <c r="J217" s="1008"/>
      <c r="L217" s="1020"/>
    </row>
    <row r="218" spans="1:12" s="1009" customFormat="1">
      <c r="A218" s="1021"/>
      <c r="B218" s="1815" t="s">
        <v>746</v>
      </c>
      <c r="C218" s="1816"/>
      <c r="D218" s="1816"/>
      <c r="E218" s="1816"/>
      <c r="F218" s="1022">
        <v>0.14099999999999999</v>
      </c>
      <c r="G218" s="1022">
        <v>0</v>
      </c>
      <c r="H218" s="1023">
        <v>0.373</v>
      </c>
      <c r="I218" s="1024">
        <v>0.51400000000000001</v>
      </c>
      <c r="J218" s="1008"/>
      <c r="L218" s="1020"/>
    </row>
    <row r="219" spans="1:12" s="1009" customFormat="1" ht="18.75" customHeight="1">
      <c r="A219" s="1021"/>
      <c r="B219" s="1041"/>
      <c r="C219" s="1817" t="s">
        <v>747</v>
      </c>
      <c r="D219" s="1817"/>
      <c r="E219" s="1815"/>
      <c r="F219" s="1022">
        <v>0.14299999999999999</v>
      </c>
      <c r="G219" s="1022">
        <v>0</v>
      </c>
      <c r="H219" s="1023">
        <v>0.378</v>
      </c>
      <c r="I219" s="1024">
        <v>0.52100000000000002</v>
      </c>
      <c r="J219" s="1008"/>
      <c r="L219" s="1020"/>
    </row>
    <row r="220" spans="1:12" s="1009" customFormat="1" ht="13.5" hidden="1" customHeight="1">
      <c r="A220" s="1021"/>
      <c r="B220" s="1041"/>
      <c r="C220" s="1817" t="s">
        <v>748</v>
      </c>
      <c r="D220" s="1817"/>
      <c r="E220" s="1815"/>
      <c r="F220" s="1022">
        <v>0</v>
      </c>
      <c r="G220" s="1022">
        <v>0</v>
      </c>
      <c r="H220" s="1023">
        <v>0</v>
      </c>
      <c r="I220" s="1024">
        <v>0</v>
      </c>
      <c r="J220" s="1008"/>
      <c r="L220" s="1020"/>
    </row>
    <row r="221" spans="1:12" s="1009" customFormat="1" ht="27" customHeight="1">
      <c r="A221" s="1021"/>
      <c r="B221" s="1041"/>
      <c r="C221" s="1817" t="s">
        <v>749</v>
      </c>
      <c r="D221" s="1817" t="s">
        <v>132</v>
      </c>
      <c r="E221" s="1815"/>
      <c r="F221" s="1022">
        <v>-2E-3</v>
      </c>
      <c r="G221" s="1022">
        <v>0</v>
      </c>
      <c r="H221" s="1023">
        <v>-5.0000000000000001E-3</v>
      </c>
      <c r="I221" s="1024">
        <v>-7.0000000000000001E-3</v>
      </c>
      <c r="J221" s="1008"/>
      <c r="L221" s="1020"/>
    </row>
    <row r="222" spans="1:12" s="1009" customFormat="1" ht="17.25" customHeight="1">
      <c r="A222" s="1021"/>
      <c r="B222" s="1811" t="s">
        <v>776</v>
      </c>
      <c r="C222" s="1812"/>
      <c r="D222" s="1812"/>
      <c r="E222" s="1812"/>
      <c r="F222" s="1022">
        <v>1E-3</v>
      </c>
      <c r="G222" s="1022">
        <v>0</v>
      </c>
      <c r="H222" s="1023">
        <v>0</v>
      </c>
      <c r="I222" s="1024">
        <v>1E-3</v>
      </c>
      <c r="J222" s="1008"/>
      <c r="L222" s="1020"/>
    </row>
    <row r="223" spans="1:12" s="1009" customFormat="1" ht="15" customHeight="1">
      <c r="A223" s="1021"/>
      <c r="B223" s="1041"/>
      <c r="C223" s="1811" t="s">
        <v>777</v>
      </c>
      <c r="D223" s="1812"/>
      <c r="E223" s="1812"/>
      <c r="F223" s="1022">
        <v>1E-3</v>
      </c>
      <c r="G223" s="1022">
        <v>0</v>
      </c>
      <c r="H223" s="1023">
        <v>0</v>
      </c>
      <c r="I223" s="1024">
        <v>1E-3</v>
      </c>
      <c r="J223" s="1008"/>
      <c r="L223" s="1020"/>
    </row>
    <row r="224" spans="1:12" s="1009" customFormat="1" ht="15" hidden="1" customHeight="1">
      <c r="A224" s="1021"/>
      <c r="B224" s="1041"/>
      <c r="C224" s="1817" t="s">
        <v>311</v>
      </c>
      <c r="D224" s="1817" t="s">
        <v>132</v>
      </c>
      <c r="E224" s="1815"/>
      <c r="F224" s="1022">
        <v>0</v>
      </c>
      <c r="G224" s="1022">
        <v>0</v>
      </c>
      <c r="H224" s="1023">
        <v>0</v>
      </c>
      <c r="I224" s="1024">
        <v>0</v>
      </c>
      <c r="J224" s="1008"/>
      <c r="L224" s="1020"/>
    </row>
    <row r="225" spans="1:39" s="1009" customFormat="1" ht="15.75" hidden="1" customHeight="1">
      <c r="A225" s="1021"/>
      <c r="B225" s="1811" t="s">
        <v>189</v>
      </c>
      <c r="C225" s="1812"/>
      <c r="D225" s="1812"/>
      <c r="E225" s="1812"/>
      <c r="F225" s="1022">
        <v>0</v>
      </c>
      <c r="G225" s="1022">
        <v>0</v>
      </c>
      <c r="H225" s="1023">
        <v>0</v>
      </c>
      <c r="I225" s="1024">
        <v>0</v>
      </c>
      <c r="J225" s="1008"/>
      <c r="L225" s="1020"/>
    </row>
    <row r="226" spans="1:39" s="1009" customFormat="1" ht="27" customHeight="1">
      <c r="A226" s="1021"/>
      <c r="B226" s="1811" t="s">
        <v>591</v>
      </c>
      <c r="C226" s="1812"/>
      <c r="D226" s="1812"/>
      <c r="E226" s="1812"/>
      <c r="F226" s="1022">
        <v>2185.8359999999998</v>
      </c>
      <c r="G226" s="1022">
        <v>2004.729</v>
      </c>
      <c r="H226" s="1023">
        <v>205.44</v>
      </c>
      <c r="I226" s="1024">
        <v>4396.0050000000001</v>
      </c>
      <c r="J226" s="1008"/>
      <c r="L226" s="1020"/>
    </row>
    <row r="227" spans="1:39" s="1009" customFormat="1" ht="27" customHeight="1">
      <c r="A227" s="1021"/>
      <c r="B227" s="1041"/>
      <c r="C227" s="1811" t="s">
        <v>592</v>
      </c>
      <c r="D227" s="1812"/>
      <c r="E227" s="1812"/>
      <c r="F227" s="1022">
        <v>12234.003000000001</v>
      </c>
      <c r="G227" s="1022">
        <v>5217.0050000000001</v>
      </c>
      <c r="H227" s="1023">
        <v>732.84299999999996</v>
      </c>
      <c r="I227" s="1024">
        <v>18183.850999999999</v>
      </c>
      <c r="J227" s="1008"/>
      <c r="L227" s="1020"/>
    </row>
    <row r="228" spans="1:39" ht="27" customHeight="1">
      <c r="A228" s="1021"/>
      <c r="B228" s="1041"/>
      <c r="C228" s="1817" t="s">
        <v>593</v>
      </c>
      <c r="D228" s="1817" t="s">
        <v>132</v>
      </c>
      <c r="E228" s="1815"/>
      <c r="F228" s="1022">
        <v>-10048.166999999999</v>
      </c>
      <c r="G228" s="1022">
        <v>-3212.2759999999998</v>
      </c>
      <c r="H228" s="1023">
        <v>-527.40300000000002</v>
      </c>
      <c r="I228" s="1024">
        <v>-13787.846</v>
      </c>
      <c r="L228" s="1020"/>
    </row>
    <row r="229" spans="1:39">
      <c r="A229" s="1021"/>
      <c r="B229" s="1811" t="s">
        <v>594</v>
      </c>
      <c r="C229" s="1812"/>
      <c r="D229" s="1812"/>
      <c r="E229" s="1812"/>
      <c r="F229" s="1022">
        <v>-333.06099999999998</v>
      </c>
      <c r="G229" s="1022">
        <v>-31.337</v>
      </c>
      <c r="H229" s="1023">
        <v>0</v>
      </c>
      <c r="I229" s="1024">
        <v>-364.39800000000002</v>
      </c>
      <c r="L229" s="1020"/>
    </row>
    <row r="230" spans="1:39" ht="40.5" customHeight="1">
      <c r="A230" s="1021"/>
      <c r="B230" s="1811" t="s">
        <v>595</v>
      </c>
      <c r="C230" s="1812"/>
      <c r="D230" s="1812"/>
      <c r="E230" s="1812"/>
      <c r="F230" s="1022">
        <v>-5.2720000000000002</v>
      </c>
      <c r="G230" s="1022">
        <v>-18.64</v>
      </c>
      <c r="H230" s="1023">
        <v>0</v>
      </c>
      <c r="I230" s="1024">
        <v>-23.911999999999999</v>
      </c>
      <c r="L230" s="1020"/>
    </row>
    <row r="231" spans="1:39" s="1018" customFormat="1">
      <c r="A231" s="1026">
        <v>11</v>
      </c>
      <c r="B231" s="1813" t="s">
        <v>596</v>
      </c>
      <c r="C231" s="1813"/>
      <c r="D231" s="1813"/>
      <c r="E231" s="1814"/>
      <c r="F231" s="1027">
        <v>917.55600000000004</v>
      </c>
      <c r="G231" s="1027">
        <v>387.83300000000003</v>
      </c>
      <c r="H231" s="1028">
        <v>33.655999999999999</v>
      </c>
      <c r="I231" s="1024">
        <v>1339.0450000000001</v>
      </c>
      <c r="K231" s="1019"/>
      <c r="L231" s="1020"/>
      <c r="M231" s="1019"/>
      <c r="N231" s="1019"/>
      <c r="O231" s="1019"/>
      <c r="P231" s="1019"/>
      <c r="Q231" s="1019"/>
      <c r="R231" s="1019"/>
      <c r="S231" s="1019"/>
      <c r="T231" s="1019"/>
      <c r="U231" s="1019"/>
      <c r="V231" s="1019"/>
      <c r="W231" s="1019"/>
      <c r="X231" s="1019"/>
      <c r="Y231" s="1019"/>
      <c r="Z231" s="1019"/>
      <c r="AA231" s="1019"/>
      <c r="AB231" s="1019"/>
      <c r="AC231" s="1019"/>
      <c r="AD231" s="1019"/>
      <c r="AE231" s="1019"/>
      <c r="AF231" s="1019"/>
      <c r="AG231" s="1019"/>
      <c r="AH231" s="1019"/>
      <c r="AI231" s="1019"/>
      <c r="AJ231" s="1019"/>
      <c r="AK231" s="1019"/>
      <c r="AL231" s="1019"/>
      <c r="AM231" s="1019"/>
    </row>
    <row r="232" spans="1:39" ht="27" customHeight="1">
      <c r="A232" s="1021"/>
      <c r="B232" s="1811" t="s">
        <v>597</v>
      </c>
      <c r="C232" s="1812"/>
      <c r="D232" s="1812"/>
      <c r="E232" s="1812"/>
      <c r="F232" s="1022">
        <v>318.18400000000003</v>
      </c>
      <c r="G232" s="1022">
        <v>123.621</v>
      </c>
      <c r="H232" s="1023">
        <v>23.161999999999999</v>
      </c>
      <c r="I232" s="1024">
        <v>464.96699999999998</v>
      </c>
      <c r="L232" s="1020"/>
    </row>
    <row r="233" spans="1:39" ht="27" customHeight="1">
      <c r="A233" s="1021"/>
      <c r="B233" s="1811" t="s">
        <v>598</v>
      </c>
      <c r="C233" s="1812"/>
      <c r="D233" s="1812"/>
      <c r="E233" s="1812"/>
      <c r="F233" s="1022">
        <v>219.69</v>
      </c>
      <c r="G233" s="1022">
        <v>138.642</v>
      </c>
      <c r="H233" s="1023">
        <v>1.0999999999999999E-2</v>
      </c>
      <c r="I233" s="1024">
        <v>358.34300000000002</v>
      </c>
      <c r="L233" s="1020"/>
    </row>
    <row r="234" spans="1:39" ht="27" customHeight="1">
      <c r="A234" s="1021"/>
      <c r="B234" s="1811" t="s">
        <v>599</v>
      </c>
      <c r="C234" s="1812"/>
      <c r="D234" s="1812"/>
      <c r="E234" s="1812"/>
      <c r="F234" s="1022">
        <v>307.697</v>
      </c>
      <c r="G234" s="1022">
        <v>87.143000000000001</v>
      </c>
      <c r="H234" s="1023">
        <v>9.2230000000000008</v>
      </c>
      <c r="I234" s="1024">
        <v>404.06299999999999</v>
      </c>
      <c r="L234" s="1020"/>
    </row>
    <row r="235" spans="1:39" ht="27" customHeight="1">
      <c r="A235" s="1021"/>
      <c r="B235" s="1811" t="s">
        <v>600</v>
      </c>
      <c r="C235" s="1812"/>
      <c r="D235" s="1812"/>
      <c r="E235" s="1812"/>
      <c r="F235" s="1022">
        <v>0</v>
      </c>
      <c r="G235" s="1022">
        <v>1.0680000000000001</v>
      </c>
      <c r="H235" s="1023">
        <v>0.372</v>
      </c>
      <c r="I235" s="1024">
        <v>1.44</v>
      </c>
      <c r="L235" s="1020"/>
    </row>
    <row r="236" spans="1:39" ht="27" customHeight="1">
      <c r="A236" s="1021"/>
      <c r="B236" s="1811" t="s">
        <v>218</v>
      </c>
      <c r="C236" s="1812"/>
      <c r="D236" s="1812"/>
      <c r="E236" s="1812"/>
      <c r="F236" s="1022">
        <v>0</v>
      </c>
      <c r="G236" s="1022">
        <v>24.158000000000001</v>
      </c>
      <c r="H236" s="1023">
        <v>0</v>
      </c>
      <c r="I236" s="1024">
        <v>24.158000000000001</v>
      </c>
      <c r="L236" s="1020"/>
    </row>
    <row r="237" spans="1:39" ht="27" customHeight="1">
      <c r="A237" s="1021"/>
      <c r="B237" s="1811" t="s">
        <v>601</v>
      </c>
      <c r="C237" s="1812"/>
      <c r="D237" s="1812"/>
      <c r="E237" s="1812"/>
      <c r="F237" s="1022">
        <v>23.288</v>
      </c>
      <c r="G237" s="1022">
        <v>0</v>
      </c>
      <c r="H237" s="1023">
        <v>0.01</v>
      </c>
      <c r="I237" s="1024">
        <v>23.297999999999998</v>
      </c>
      <c r="L237" s="1020"/>
    </row>
    <row r="238" spans="1:39" ht="27" customHeight="1">
      <c r="A238" s="1021"/>
      <c r="B238" s="1811" t="s">
        <v>602</v>
      </c>
      <c r="C238" s="1812"/>
      <c r="D238" s="1812"/>
      <c r="E238" s="1812"/>
      <c r="F238" s="1022">
        <v>45.42</v>
      </c>
      <c r="G238" s="1022">
        <v>7.32</v>
      </c>
      <c r="H238" s="1023">
        <v>0.123</v>
      </c>
      <c r="I238" s="1024">
        <v>52.863</v>
      </c>
      <c r="L238" s="1020"/>
    </row>
    <row r="239" spans="1:39" ht="17.25" customHeight="1">
      <c r="A239" s="1021"/>
      <c r="B239" s="1811" t="s">
        <v>750</v>
      </c>
      <c r="C239" s="1812"/>
      <c r="D239" s="1812"/>
      <c r="E239" s="1812"/>
      <c r="F239" s="1022">
        <v>0</v>
      </c>
      <c r="G239" s="1022">
        <v>0.40699999999999997</v>
      </c>
      <c r="H239" s="1023">
        <v>5.0000000000000001E-3</v>
      </c>
      <c r="I239" s="1024">
        <v>0.41199999999999998</v>
      </c>
      <c r="L239" s="1020"/>
    </row>
    <row r="240" spans="1:39" ht="27" customHeight="1">
      <c r="A240" s="1021"/>
      <c r="B240" s="1811" t="s">
        <v>604</v>
      </c>
      <c r="C240" s="1812"/>
      <c r="D240" s="1812"/>
      <c r="E240" s="1812"/>
      <c r="F240" s="1022">
        <v>2.488</v>
      </c>
      <c r="G240" s="1022">
        <v>7.1130000000000004</v>
      </c>
      <c r="H240" s="1023">
        <v>0.78200000000000003</v>
      </c>
      <c r="I240" s="1024">
        <v>10.382999999999999</v>
      </c>
      <c r="L240" s="1020"/>
    </row>
    <row r="241" spans="1:39">
      <c r="A241" s="1021"/>
      <c r="B241" s="1811" t="s">
        <v>219</v>
      </c>
      <c r="C241" s="1812"/>
      <c r="D241" s="1812"/>
      <c r="E241" s="1812"/>
      <c r="F241" s="1022">
        <v>0.71599999999999997</v>
      </c>
      <c r="G241" s="1022">
        <v>0</v>
      </c>
      <c r="H241" s="1023">
        <v>0</v>
      </c>
      <c r="I241" s="1024">
        <v>0.71599999999999997</v>
      </c>
      <c r="L241" s="1020"/>
    </row>
    <row r="242" spans="1:39" ht="27" customHeight="1">
      <c r="A242" s="1021"/>
      <c r="B242" s="1811" t="s">
        <v>605</v>
      </c>
      <c r="C242" s="1812"/>
      <c r="D242" s="1812"/>
      <c r="E242" s="1812"/>
      <c r="F242" s="1022">
        <v>7.2999999999999995E-2</v>
      </c>
      <c r="G242" s="1022">
        <v>-1.639</v>
      </c>
      <c r="H242" s="1023">
        <v>-3.2000000000000001E-2</v>
      </c>
      <c r="I242" s="1024">
        <v>-1.5980000000000001</v>
      </c>
      <c r="L242" s="1020"/>
    </row>
    <row r="243" spans="1:39" s="1018" customFormat="1" ht="27" customHeight="1">
      <c r="A243" s="1026">
        <v>12</v>
      </c>
      <c r="B243" s="1813" t="s">
        <v>606</v>
      </c>
      <c r="C243" s="1813"/>
      <c r="D243" s="1813"/>
      <c r="E243" s="1814"/>
      <c r="F243" s="1027">
        <v>187.446</v>
      </c>
      <c r="G243" s="1027">
        <v>0</v>
      </c>
      <c r="H243" s="1028">
        <v>251.60599999999999</v>
      </c>
      <c r="I243" s="1024">
        <v>439.05200000000002</v>
      </c>
      <c r="K243" s="1019"/>
      <c r="L243" s="1020"/>
      <c r="M243" s="1019"/>
      <c r="N243" s="1019"/>
      <c r="O243" s="1019"/>
      <c r="P243" s="1019"/>
      <c r="Q243" s="1019"/>
      <c r="R243" s="1019"/>
      <c r="S243" s="1019"/>
      <c r="T243" s="1019"/>
      <c r="U243" s="1019"/>
      <c r="V243" s="1019"/>
      <c r="W243" s="1019"/>
      <c r="X243" s="1019"/>
      <c r="Y243" s="1019"/>
      <c r="Z243" s="1019"/>
      <c r="AA243" s="1019"/>
      <c r="AB243" s="1019"/>
      <c r="AC243" s="1019"/>
      <c r="AD243" s="1019"/>
      <c r="AE243" s="1019"/>
      <c r="AF243" s="1019"/>
      <c r="AG243" s="1019"/>
      <c r="AH243" s="1019"/>
      <c r="AI243" s="1019"/>
      <c r="AJ243" s="1019"/>
      <c r="AK243" s="1019"/>
      <c r="AL243" s="1019"/>
      <c r="AM243" s="1019"/>
    </row>
    <row r="244" spans="1:39" ht="18" customHeight="1">
      <c r="A244" s="1021"/>
      <c r="B244" s="1815" t="s">
        <v>607</v>
      </c>
      <c r="C244" s="1816"/>
      <c r="D244" s="1816"/>
      <c r="E244" s="1816"/>
      <c r="F244" s="1022">
        <v>156.58199999999999</v>
      </c>
      <c r="G244" s="1022">
        <v>0</v>
      </c>
      <c r="H244" s="1023">
        <v>0</v>
      </c>
      <c r="I244" s="1024">
        <v>156.58199999999999</v>
      </c>
      <c r="L244" s="1020"/>
    </row>
    <row r="245" spans="1:39" ht="13.5" customHeight="1">
      <c r="A245" s="1021"/>
      <c r="B245" s="1815" t="s">
        <v>608</v>
      </c>
      <c r="C245" s="1816"/>
      <c r="D245" s="1816"/>
      <c r="E245" s="1816"/>
      <c r="F245" s="1022">
        <v>30.864000000000001</v>
      </c>
      <c r="G245" s="1022">
        <v>0</v>
      </c>
      <c r="H245" s="1023">
        <v>251.60599999999999</v>
      </c>
      <c r="I245" s="1024">
        <v>282.47000000000003</v>
      </c>
      <c r="L245" s="1020"/>
    </row>
    <row r="246" spans="1:39" ht="14.25" hidden="1" customHeight="1">
      <c r="A246" s="1021"/>
      <c r="B246" s="1815" t="s">
        <v>220</v>
      </c>
      <c r="C246" s="1816"/>
      <c r="D246" s="1816"/>
      <c r="E246" s="1816"/>
      <c r="F246" s="1022">
        <v>0</v>
      </c>
      <c r="G246" s="1022">
        <v>0</v>
      </c>
      <c r="H246" s="1023">
        <v>0</v>
      </c>
      <c r="I246" s="1024">
        <v>0</v>
      </c>
      <c r="L246" s="1020"/>
    </row>
    <row r="247" spans="1:39" s="1018" customFormat="1">
      <c r="A247" s="1026">
        <v>13</v>
      </c>
      <c r="B247" s="1813" t="s">
        <v>609</v>
      </c>
      <c r="C247" s="1813"/>
      <c r="D247" s="1813"/>
      <c r="E247" s="1814"/>
      <c r="F247" s="1027">
        <v>1243.9849999999999</v>
      </c>
      <c r="G247" s="1027">
        <v>513.45399999999995</v>
      </c>
      <c r="H247" s="1028">
        <v>141.38300000000001</v>
      </c>
      <c r="I247" s="1024">
        <v>1898.8219999999999</v>
      </c>
      <c r="K247" s="1019"/>
      <c r="L247" s="1020"/>
      <c r="M247" s="1019"/>
      <c r="N247" s="1019"/>
      <c r="O247" s="1019"/>
      <c r="P247" s="1019"/>
      <c r="Q247" s="1019"/>
      <c r="R247" s="1019"/>
      <c r="S247" s="1019"/>
      <c r="T247" s="1019"/>
      <c r="U247" s="1019"/>
      <c r="V247" s="1019"/>
      <c r="W247" s="1019"/>
      <c r="X247" s="1019"/>
      <c r="Y247" s="1019"/>
      <c r="Z247" s="1019"/>
      <c r="AA247" s="1019"/>
      <c r="AB247" s="1019"/>
      <c r="AC247" s="1019"/>
      <c r="AD247" s="1019"/>
      <c r="AE247" s="1019"/>
      <c r="AF247" s="1019"/>
      <c r="AG247" s="1019"/>
      <c r="AH247" s="1019"/>
      <c r="AI247" s="1019"/>
      <c r="AJ247" s="1019"/>
      <c r="AK247" s="1019"/>
      <c r="AL247" s="1019"/>
      <c r="AM247" s="1019"/>
    </row>
    <row r="248" spans="1:39">
      <c r="A248" s="1021"/>
      <c r="B248" s="1815" t="s">
        <v>610</v>
      </c>
      <c r="C248" s="1816"/>
      <c r="D248" s="1816"/>
      <c r="E248" s="1816"/>
      <c r="F248" s="1030">
        <v>72.897999999999996</v>
      </c>
      <c r="G248" s="1030">
        <v>50.823999999999998</v>
      </c>
      <c r="H248" s="1031">
        <v>6.0369999999999999</v>
      </c>
      <c r="I248" s="1024">
        <v>129.75899999999999</v>
      </c>
      <c r="L248" s="1020"/>
    </row>
    <row r="249" spans="1:39" ht="27" customHeight="1">
      <c r="A249" s="1021"/>
      <c r="B249" s="1811" t="s">
        <v>611</v>
      </c>
      <c r="C249" s="1812"/>
      <c r="D249" s="1812"/>
      <c r="E249" s="1812"/>
      <c r="F249" s="1030">
        <v>10.034000000000001</v>
      </c>
      <c r="G249" s="1030">
        <v>9.0969999999999995</v>
      </c>
      <c r="H249" s="1031">
        <v>1.8620000000000001</v>
      </c>
      <c r="I249" s="1024">
        <v>20.992999999999999</v>
      </c>
      <c r="L249" s="1020"/>
    </row>
    <row r="250" spans="1:39">
      <c r="A250" s="1021"/>
      <c r="B250" s="1815" t="s">
        <v>72</v>
      </c>
      <c r="C250" s="1816"/>
      <c r="D250" s="1816"/>
      <c r="E250" s="1816"/>
      <c r="F250" s="1030">
        <v>0</v>
      </c>
      <c r="G250" s="1030">
        <v>0</v>
      </c>
      <c r="H250" s="1031">
        <v>0</v>
      </c>
      <c r="I250" s="1024">
        <v>0</v>
      </c>
      <c r="L250" s="1020"/>
    </row>
    <row r="251" spans="1:39">
      <c r="A251" s="1021"/>
      <c r="B251" s="1815" t="s">
        <v>612</v>
      </c>
      <c r="C251" s="1816"/>
      <c r="D251" s="1816"/>
      <c r="E251" s="1816"/>
      <c r="F251" s="1030">
        <v>15.505000000000001</v>
      </c>
      <c r="G251" s="1030">
        <v>0.35</v>
      </c>
      <c r="H251" s="1031">
        <v>0</v>
      </c>
      <c r="I251" s="1024">
        <v>15.855</v>
      </c>
      <c r="L251" s="1020"/>
    </row>
    <row r="252" spans="1:39">
      <c r="A252" s="1021"/>
      <c r="B252" s="1815" t="s">
        <v>74</v>
      </c>
      <c r="C252" s="1816"/>
      <c r="D252" s="1816"/>
      <c r="E252" s="1816"/>
      <c r="F252" s="1030">
        <v>104.074</v>
      </c>
      <c r="G252" s="1030">
        <v>44.677</v>
      </c>
      <c r="H252" s="1031">
        <v>8.5489999999999995</v>
      </c>
      <c r="I252" s="1024">
        <v>157.30000000000001</v>
      </c>
      <c r="L252" s="1020"/>
    </row>
    <row r="253" spans="1:39">
      <c r="A253" s="1021"/>
      <c r="B253" s="1811" t="s">
        <v>613</v>
      </c>
      <c r="C253" s="1812"/>
      <c r="D253" s="1812"/>
      <c r="E253" s="1812"/>
      <c r="F253" s="1030">
        <v>611.40099999999995</v>
      </c>
      <c r="G253" s="1030">
        <v>188.70599999999999</v>
      </c>
      <c r="H253" s="1031">
        <v>103.193</v>
      </c>
      <c r="I253" s="1024">
        <v>903.3</v>
      </c>
      <c r="L253" s="1020"/>
    </row>
    <row r="254" spans="1:39" ht="27" customHeight="1">
      <c r="A254" s="1021"/>
      <c r="B254" s="1815" t="s">
        <v>614</v>
      </c>
      <c r="C254" s="1816"/>
      <c r="D254" s="1816"/>
      <c r="E254" s="1816"/>
      <c r="F254" s="1030">
        <v>430.07299999999998</v>
      </c>
      <c r="G254" s="1030">
        <v>219.8</v>
      </c>
      <c r="H254" s="1031">
        <v>21.742000000000001</v>
      </c>
      <c r="I254" s="1024">
        <v>671.61500000000001</v>
      </c>
      <c r="L254" s="1020"/>
    </row>
    <row r="255" spans="1:39" s="1018" customFormat="1">
      <c r="A255" s="1026">
        <v>14</v>
      </c>
      <c r="B255" s="1813" t="s">
        <v>615</v>
      </c>
      <c r="C255" s="1813"/>
      <c r="D255" s="1813"/>
      <c r="E255" s="1814"/>
      <c r="F255" s="1027">
        <v>4158.5590000000002</v>
      </c>
      <c r="G255" s="1027">
        <v>1370.01</v>
      </c>
      <c r="H255" s="1028">
        <v>440.18799999999999</v>
      </c>
      <c r="I255" s="1024">
        <v>5968.7569999999996</v>
      </c>
      <c r="K255" s="1019"/>
      <c r="L255" s="1020"/>
      <c r="M255" s="1019"/>
      <c r="N255" s="1019"/>
      <c r="O255" s="1019"/>
      <c r="P255" s="1019"/>
      <c r="Q255" s="1019"/>
      <c r="R255" s="1019"/>
      <c r="S255" s="1019"/>
      <c r="T255" s="1019"/>
      <c r="U255" s="1019"/>
      <c r="V255" s="1019"/>
      <c r="W255" s="1019"/>
      <c r="X255" s="1019"/>
      <c r="Y255" s="1019"/>
      <c r="Z255" s="1019"/>
      <c r="AA255" s="1019"/>
      <c r="AB255" s="1019"/>
      <c r="AC255" s="1019"/>
      <c r="AD255" s="1019"/>
      <c r="AE255" s="1019"/>
      <c r="AF255" s="1019"/>
      <c r="AG255" s="1019"/>
      <c r="AH255" s="1019"/>
      <c r="AI255" s="1019"/>
      <c r="AJ255" s="1019"/>
      <c r="AK255" s="1019"/>
      <c r="AL255" s="1019"/>
      <c r="AM255" s="1019"/>
    </row>
    <row r="256" spans="1:39">
      <c r="A256" s="1021"/>
      <c r="B256" s="1811" t="s">
        <v>68</v>
      </c>
      <c r="C256" s="1812"/>
      <c r="D256" s="1812"/>
      <c r="E256" s="1812"/>
      <c r="F256" s="1022">
        <v>4454.0450000000001</v>
      </c>
      <c r="G256" s="1022">
        <v>1680.3710000000001</v>
      </c>
      <c r="H256" s="1023">
        <v>461.58800000000002</v>
      </c>
      <c r="I256" s="1024">
        <v>6596.0039999999999</v>
      </c>
      <c r="L256" s="1020"/>
    </row>
    <row r="257" spans="1:39">
      <c r="A257" s="1021"/>
      <c r="B257" s="1811" t="s">
        <v>616</v>
      </c>
      <c r="C257" s="1812"/>
      <c r="D257" s="1812"/>
      <c r="E257" s="1812"/>
      <c r="F257" s="1022">
        <v>-295.48599999999999</v>
      </c>
      <c r="G257" s="1022">
        <v>-310.36099999999999</v>
      </c>
      <c r="H257" s="1023">
        <v>-21.4</v>
      </c>
      <c r="I257" s="1024">
        <v>-627.24699999999996</v>
      </c>
      <c r="L257" s="1020"/>
    </row>
    <row r="258" spans="1:39" s="1018" customFormat="1">
      <c r="A258" s="1026">
        <v>15</v>
      </c>
      <c r="B258" s="1813" t="s">
        <v>617</v>
      </c>
      <c r="C258" s="1813"/>
      <c r="D258" s="1813"/>
      <c r="E258" s="1814"/>
      <c r="F258" s="1027">
        <v>364.00200000000001</v>
      </c>
      <c r="G258" s="1027">
        <v>364.423</v>
      </c>
      <c r="H258" s="1028">
        <v>165.14400000000001</v>
      </c>
      <c r="I258" s="1024">
        <v>893.56899999999996</v>
      </c>
      <c r="K258" s="1019"/>
      <c r="L258" s="1020"/>
      <c r="M258" s="1019"/>
      <c r="N258" s="1019"/>
      <c r="O258" s="1019"/>
      <c r="P258" s="1019"/>
      <c r="Q258" s="1019"/>
      <c r="R258" s="1019"/>
      <c r="S258" s="1019"/>
      <c r="T258" s="1019"/>
      <c r="U258" s="1019"/>
      <c r="V258" s="1019"/>
      <c r="W258" s="1019"/>
      <c r="X258" s="1019"/>
      <c r="Y258" s="1019"/>
      <c r="Z258" s="1019"/>
      <c r="AA258" s="1019"/>
      <c r="AB258" s="1019"/>
      <c r="AC258" s="1019"/>
      <c r="AD258" s="1019"/>
      <c r="AE258" s="1019"/>
      <c r="AF258" s="1019"/>
      <c r="AG258" s="1019"/>
      <c r="AH258" s="1019"/>
      <c r="AI258" s="1019"/>
      <c r="AJ258" s="1019"/>
      <c r="AK258" s="1019"/>
      <c r="AL258" s="1019"/>
      <c r="AM258" s="1019"/>
    </row>
    <row r="259" spans="1:39">
      <c r="A259" s="1021"/>
      <c r="B259" s="1811" t="s">
        <v>618</v>
      </c>
      <c r="C259" s="1812"/>
      <c r="D259" s="1812"/>
      <c r="E259" s="1812"/>
      <c r="F259" s="1022">
        <v>0</v>
      </c>
      <c r="G259" s="1022">
        <v>0</v>
      </c>
      <c r="H259" s="1023">
        <v>0</v>
      </c>
      <c r="I259" s="1024">
        <v>0</v>
      </c>
      <c r="L259" s="1020"/>
    </row>
    <row r="260" spans="1:39">
      <c r="A260" s="1021"/>
      <c r="B260" s="1815" t="s">
        <v>619</v>
      </c>
      <c r="C260" s="1816"/>
      <c r="D260" s="1816"/>
      <c r="E260" s="1816"/>
      <c r="F260" s="1022">
        <v>137.69999999999999</v>
      </c>
      <c r="G260" s="1022">
        <v>156.35300000000001</v>
      </c>
      <c r="H260" s="1023">
        <v>28.375</v>
      </c>
      <c r="I260" s="1024">
        <v>322.428</v>
      </c>
      <c r="L260" s="1020"/>
    </row>
    <row r="261" spans="1:39">
      <c r="A261" s="1021"/>
      <c r="B261" s="1815" t="s">
        <v>620</v>
      </c>
      <c r="C261" s="1816"/>
      <c r="D261" s="1816"/>
      <c r="E261" s="1816"/>
      <c r="F261" s="1022">
        <v>967.75699999999995</v>
      </c>
      <c r="G261" s="1022">
        <v>515.74800000000005</v>
      </c>
      <c r="H261" s="1023">
        <v>223.59800000000001</v>
      </c>
      <c r="I261" s="1024">
        <v>1707.1030000000001</v>
      </c>
      <c r="L261" s="1020"/>
    </row>
    <row r="262" spans="1:39" hidden="1">
      <c r="A262" s="1021"/>
      <c r="B262" s="1815" t="s">
        <v>284</v>
      </c>
      <c r="C262" s="1816"/>
      <c r="D262" s="1816"/>
      <c r="E262" s="1816"/>
      <c r="F262" s="1022">
        <v>0</v>
      </c>
      <c r="G262" s="1022">
        <v>0</v>
      </c>
      <c r="H262" s="1022">
        <v>0</v>
      </c>
      <c r="I262" s="1024">
        <v>0</v>
      </c>
      <c r="L262" s="1020"/>
    </row>
    <row r="263" spans="1:39">
      <c r="A263" s="1021"/>
      <c r="B263" s="1815" t="s">
        <v>621</v>
      </c>
      <c r="C263" s="1816"/>
      <c r="D263" s="1816"/>
      <c r="E263" s="1816"/>
      <c r="F263" s="1022">
        <v>6.78</v>
      </c>
      <c r="G263" s="1022">
        <v>130.03100000000001</v>
      </c>
      <c r="H263" s="1023">
        <v>0.14000000000000001</v>
      </c>
      <c r="I263" s="1024">
        <v>136.95099999999999</v>
      </c>
      <c r="L263" s="1020"/>
    </row>
    <row r="264" spans="1:39">
      <c r="A264" s="1021"/>
      <c r="B264" s="1815" t="s">
        <v>622</v>
      </c>
      <c r="C264" s="1816"/>
      <c r="D264" s="1816"/>
      <c r="E264" s="1816"/>
      <c r="F264" s="1022">
        <v>17.353999999999999</v>
      </c>
      <c r="G264" s="1022">
        <v>2.633</v>
      </c>
      <c r="H264" s="1023">
        <v>11.010999999999999</v>
      </c>
      <c r="I264" s="1024">
        <v>30.998000000000001</v>
      </c>
      <c r="L264" s="1020"/>
    </row>
    <row r="265" spans="1:39">
      <c r="A265" s="1021"/>
      <c r="B265" s="1815" t="s">
        <v>782</v>
      </c>
      <c r="C265" s="1816"/>
      <c r="D265" s="1816"/>
      <c r="E265" s="1816"/>
      <c r="F265" s="1022">
        <v>-765.58900000000006</v>
      </c>
      <c r="G265" s="1022">
        <v>-440.34199999999998</v>
      </c>
      <c r="H265" s="1023">
        <v>-97.98</v>
      </c>
      <c r="I265" s="1024">
        <v>-1303.9110000000001</v>
      </c>
      <c r="L265" s="1020"/>
    </row>
    <row r="266" spans="1:39" ht="17.25" hidden="1" customHeight="1">
      <c r="A266" s="1021"/>
      <c r="B266" s="1811" t="s">
        <v>285</v>
      </c>
      <c r="C266" s="1812"/>
      <c r="D266" s="1812"/>
      <c r="E266" s="1812"/>
      <c r="F266" s="1022">
        <v>0</v>
      </c>
      <c r="G266" s="1022">
        <v>0</v>
      </c>
      <c r="H266" s="1022">
        <v>0</v>
      </c>
      <c r="I266" s="1024">
        <v>0</v>
      </c>
      <c r="J266" s="1042"/>
      <c r="L266" s="1020"/>
    </row>
    <row r="267" spans="1:39" s="1054" customFormat="1" ht="27" customHeight="1">
      <c r="A267" s="1026">
        <v>16</v>
      </c>
      <c r="B267" s="1813" t="s">
        <v>624</v>
      </c>
      <c r="C267" s="1813"/>
      <c r="D267" s="1813"/>
      <c r="E267" s="1814"/>
      <c r="F267" s="1027">
        <v>4072.2890000000002</v>
      </c>
      <c r="G267" s="1027">
        <v>2323.3989999999999</v>
      </c>
      <c r="H267" s="1028">
        <v>786.30399999999997</v>
      </c>
      <c r="I267" s="1024">
        <v>7181.9920000000002</v>
      </c>
      <c r="J267" s="1040"/>
      <c r="K267" s="1019"/>
      <c r="L267" s="1020"/>
      <c r="M267" s="1019"/>
      <c r="N267" s="1019"/>
      <c r="O267" s="1019"/>
      <c r="P267" s="1019"/>
      <c r="Q267" s="1019"/>
      <c r="R267" s="1019"/>
      <c r="S267" s="1019"/>
      <c r="T267" s="1019"/>
      <c r="U267" s="1019"/>
      <c r="V267" s="1019"/>
      <c r="W267" s="1019"/>
      <c r="X267" s="1019"/>
      <c r="Y267" s="1019"/>
      <c r="Z267" s="1019"/>
      <c r="AA267" s="1019"/>
      <c r="AB267" s="1019"/>
      <c r="AC267" s="1019"/>
      <c r="AD267" s="1019"/>
      <c r="AE267" s="1019"/>
      <c r="AF267" s="1019"/>
      <c r="AG267" s="1019"/>
      <c r="AH267" s="1019"/>
      <c r="AI267" s="1019"/>
      <c r="AJ267" s="1019"/>
      <c r="AK267" s="1019"/>
      <c r="AL267" s="1019"/>
      <c r="AM267" s="1019"/>
    </row>
    <row r="268" spans="1:39" s="1058" customFormat="1">
      <c r="A268" s="1055"/>
      <c r="B268" s="1806" t="s">
        <v>625</v>
      </c>
      <c r="C268" s="1807"/>
      <c r="D268" s="1807"/>
      <c r="E268" s="1807"/>
      <c r="F268" s="1056">
        <v>5.8999999999999997E-2</v>
      </c>
      <c r="G268" s="1056">
        <v>0.193</v>
      </c>
      <c r="H268" s="1057">
        <v>0</v>
      </c>
      <c r="I268" s="1024">
        <v>0.252</v>
      </c>
      <c r="J268" s="1042"/>
      <c r="K268" s="1009"/>
      <c r="L268" s="1020"/>
      <c r="M268" s="1009"/>
      <c r="N268" s="1009"/>
      <c r="O268" s="1009"/>
      <c r="P268" s="1009"/>
      <c r="Q268" s="1009"/>
      <c r="R268" s="1009"/>
      <c r="S268" s="1009"/>
      <c r="T268" s="1009"/>
      <c r="U268" s="1009"/>
      <c r="V268" s="1009"/>
      <c r="W268" s="1009"/>
      <c r="X268" s="1009"/>
      <c r="Y268" s="1009"/>
      <c r="Z268" s="1009"/>
      <c r="AA268" s="1009"/>
      <c r="AB268" s="1009"/>
      <c r="AC268" s="1009"/>
      <c r="AD268" s="1009"/>
      <c r="AE268" s="1009"/>
      <c r="AF268" s="1009"/>
      <c r="AG268" s="1009"/>
      <c r="AH268" s="1009"/>
      <c r="AI268" s="1009"/>
      <c r="AJ268" s="1009"/>
      <c r="AK268" s="1009"/>
      <c r="AL268" s="1009"/>
      <c r="AM268" s="1009"/>
    </row>
    <row r="269" spans="1:39" s="1058" customFormat="1" ht="13.5" customHeight="1">
      <c r="A269" s="1055"/>
      <c r="B269" s="1806" t="s">
        <v>86</v>
      </c>
      <c r="C269" s="1807"/>
      <c r="D269" s="1807"/>
      <c r="E269" s="1807"/>
      <c r="F269" s="1056">
        <v>4118.6270000000004</v>
      </c>
      <c r="G269" s="1056">
        <v>1899.0940000000001</v>
      </c>
      <c r="H269" s="1057">
        <v>705.36</v>
      </c>
      <c r="I269" s="1024">
        <v>6723.0810000000001</v>
      </c>
      <c r="J269" s="1042"/>
      <c r="K269" s="1009"/>
      <c r="L269" s="1020"/>
      <c r="M269" s="1009"/>
      <c r="N269" s="1009"/>
      <c r="O269" s="1009"/>
      <c r="P269" s="1009"/>
      <c r="Q269" s="1009"/>
      <c r="R269" s="1009"/>
      <c r="S269" s="1009"/>
      <c r="T269" s="1009"/>
      <c r="U269" s="1009"/>
      <c r="V269" s="1009"/>
      <c r="W269" s="1009"/>
      <c r="X269" s="1009"/>
      <c r="Y269" s="1009"/>
      <c r="Z269" s="1009"/>
      <c r="AA269" s="1009"/>
      <c r="AB269" s="1009"/>
      <c r="AC269" s="1009"/>
      <c r="AD269" s="1009"/>
      <c r="AE269" s="1009"/>
      <c r="AF269" s="1009"/>
      <c r="AG269" s="1009"/>
      <c r="AH269" s="1009"/>
      <c r="AI269" s="1009"/>
      <c r="AJ269" s="1009"/>
      <c r="AK269" s="1009"/>
      <c r="AL269" s="1009"/>
      <c r="AM269" s="1009"/>
    </row>
    <row r="270" spans="1:39" s="1058" customFormat="1">
      <c r="A270" s="1055"/>
      <c r="B270" s="1806" t="s">
        <v>626</v>
      </c>
      <c r="C270" s="1807"/>
      <c r="D270" s="1807"/>
      <c r="E270" s="1807"/>
      <c r="F270" s="1056">
        <v>3590.55</v>
      </c>
      <c r="G270" s="1056">
        <v>1665.2260000000001</v>
      </c>
      <c r="H270" s="1057">
        <v>465.63299999999998</v>
      </c>
      <c r="I270" s="1024">
        <v>5721.4089999999997</v>
      </c>
      <c r="J270" s="1042"/>
      <c r="K270" s="1009"/>
      <c r="L270" s="1020"/>
      <c r="M270" s="1009"/>
      <c r="N270" s="1009"/>
      <c r="O270" s="1009"/>
      <c r="P270" s="1009"/>
      <c r="Q270" s="1009"/>
      <c r="R270" s="1009"/>
      <c r="S270" s="1009"/>
      <c r="T270" s="1009"/>
      <c r="U270" s="1009"/>
      <c r="V270" s="1009"/>
      <c r="W270" s="1009"/>
      <c r="X270" s="1009"/>
      <c r="Y270" s="1009"/>
      <c r="Z270" s="1009"/>
      <c r="AA270" s="1009"/>
      <c r="AB270" s="1009"/>
      <c r="AC270" s="1009"/>
      <c r="AD270" s="1009"/>
      <c r="AE270" s="1009"/>
      <c r="AF270" s="1009"/>
      <c r="AG270" s="1009"/>
      <c r="AH270" s="1009"/>
      <c r="AI270" s="1009"/>
      <c r="AJ270" s="1009"/>
      <c r="AK270" s="1009"/>
      <c r="AL270" s="1009"/>
      <c r="AM270" s="1009"/>
    </row>
    <row r="271" spans="1:39" s="1058" customFormat="1">
      <c r="A271" s="1055"/>
      <c r="B271" s="1806" t="s">
        <v>627</v>
      </c>
      <c r="C271" s="1807"/>
      <c r="D271" s="1807"/>
      <c r="E271" s="1807"/>
      <c r="F271" s="1056">
        <v>332.07499999999999</v>
      </c>
      <c r="G271" s="1056">
        <v>124.792</v>
      </c>
      <c r="H271" s="1057">
        <v>63.156999999999996</v>
      </c>
      <c r="I271" s="1024">
        <v>520.024</v>
      </c>
      <c r="J271" s="1042"/>
      <c r="K271" s="1009"/>
      <c r="L271" s="1020"/>
      <c r="M271" s="1009"/>
      <c r="N271" s="1009"/>
      <c r="O271" s="1009"/>
      <c r="P271" s="1009"/>
      <c r="Q271" s="1009"/>
      <c r="R271" s="1009"/>
      <c r="S271" s="1009"/>
      <c r="T271" s="1009"/>
      <c r="U271" s="1009"/>
      <c r="V271" s="1009"/>
      <c r="W271" s="1009"/>
      <c r="X271" s="1009"/>
      <c r="Y271" s="1009"/>
      <c r="Z271" s="1009"/>
      <c r="AA271" s="1009"/>
      <c r="AB271" s="1009"/>
      <c r="AC271" s="1009"/>
      <c r="AD271" s="1009"/>
      <c r="AE271" s="1009"/>
      <c r="AF271" s="1009"/>
      <c r="AG271" s="1009"/>
      <c r="AH271" s="1009"/>
      <c r="AI271" s="1009"/>
      <c r="AJ271" s="1009"/>
      <c r="AK271" s="1009"/>
      <c r="AL271" s="1009"/>
      <c r="AM271" s="1009"/>
    </row>
    <row r="272" spans="1:39" s="1058" customFormat="1" ht="27" customHeight="1">
      <c r="A272" s="1055"/>
      <c r="B272" s="1806" t="s">
        <v>628</v>
      </c>
      <c r="C272" s="1807"/>
      <c r="D272" s="1807"/>
      <c r="E272" s="1807"/>
      <c r="F272" s="1056">
        <v>145.66</v>
      </c>
      <c r="G272" s="1056">
        <v>157.898</v>
      </c>
      <c r="H272" s="1057">
        <v>8.7720000000000002</v>
      </c>
      <c r="I272" s="1024">
        <v>312.33</v>
      </c>
      <c r="J272" s="1042"/>
      <c r="K272" s="1009"/>
      <c r="L272" s="1020"/>
      <c r="M272" s="1009"/>
      <c r="N272" s="1009"/>
      <c r="O272" s="1009"/>
      <c r="P272" s="1009"/>
      <c r="Q272" s="1009"/>
      <c r="R272" s="1009"/>
      <c r="S272" s="1009"/>
      <c r="T272" s="1009"/>
      <c r="U272" s="1009"/>
      <c r="V272" s="1009"/>
      <c r="W272" s="1009"/>
      <c r="X272" s="1009"/>
      <c r="Y272" s="1009"/>
      <c r="Z272" s="1009"/>
      <c r="AA272" s="1009"/>
      <c r="AB272" s="1009"/>
      <c r="AC272" s="1009"/>
      <c r="AD272" s="1009"/>
      <c r="AE272" s="1009"/>
      <c r="AF272" s="1009"/>
      <c r="AG272" s="1009"/>
      <c r="AH272" s="1009"/>
      <c r="AI272" s="1009"/>
      <c r="AJ272" s="1009"/>
      <c r="AK272" s="1009"/>
      <c r="AL272" s="1009"/>
      <c r="AM272" s="1009"/>
    </row>
    <row r="273" spans="1:39" s="1058" customFormat="1">
      <c r="A273" s="1055"/>
      <c r="B273" s="1806" t="s">
        <v>723</v>
      </c>
      <c r="C273" s="1807"/>
      <c r="D273" s="1807"/>
      <c r="E273" s="1807"/>
      <c r="F273" s="1056">
        <v>-4104.7209999999995</v>
      </c>
      <c r="G273" s="1056">
        <v>-1523.8040000000001</v>
      </c>
      <c r="H273" s="1057">
        <v>-456.61799999999999</v>
      </c>
      <c r="I273" s="1024">
        <v>-6085.143</v>
      </c>
      <c r="J273" s="1042"/>
      <c r="K273" s="1009"/>
      <c r="L273" s="1020"/>
      <c r="M273" s="1009"/>
      <c r="N273" s="1009"/>
      <c r="O273" s="1009"/>
      <c r="P273" s="1009"/>
      <c r="Q273" s="1009"/>
      <c r="R273" s="1009"/>
      <c r="S273" s="1009"/>
      <c r="T273" s="1009"/>
      <c r="U273" s="1009"/>
      <c r="V273" s="1009"/>
      <c r="W273" s="1009"/>
      <c r="X273" s="1009"/>
      <c r="Y273" s="1009"/>
      <c r="Z273" s="1009"/>
      <c r="AA273" s="1009"/>
      <c r="AB273" s="1009"/>
      <c r="AC273" s="1009"/>
      <c r="AD273" s="1009"/>
      <c r="AE273" s="1009"/>
      <c r="AF273" s="1009"/>
      <c r="AG273" s="1009"/>
      <c r="AH273" s="1009"/>
      <c r="AI273" s="1009"/>
      <c r="AJ273" s="1009"/>
      <c r="AK273" s="1009"/>
      <c r="AL273" s="1009"/>
      <c r="AM273" s="1009"/>
    </row>
    <row r="274" spans="1:39" s="1058" customFormat="1" ht="15" customHeight="1">
      <c r="A274" s="1055"/>
      <c r="B274" s="1811" t="s">
        <v>630</v>
      </c>
      <c r="C274" s="1812"/>
      <c r="D274" s="1812"/>
      <c r="E274" s="1812"/>
      <c r="F274" s="1056">
        <v>-9.9610000000000003</v>
      </c>
      <c r="G274" s="1056">
        <v>0</v>
      </c>
      <c r="H274" s="1056">
        <v>0</v>
      </c>
      <c r="I274" s="1024">
        <v>-9.9610000000000003</v>
      </c>
      <c r="J274" s="1042"/>
      <c r="K274" s="1009"/>
      <c r="L274" s="1020"/>
      <c r="M274" s="1009"/>
      <c r="N274" s="1009"/>
      <c r="O274" s="1009"/>
      <c r="P274" s="1009"/>
      <c r="Q274" s="1009"/>
      <c r="R274" s="1009"/>
      <c r="S274" s="1009"/>
      <c r="T274" s="1009"/>
      <c r="U274" s="1009"/>
      <c r="V274" s="1009"/>
      <c r="W274" s="1009"/>
      <c r="X274" s="1009"/>
      <c r="Y274" s="1009"/>
      <c r="Z274" s="1009"/>
      <c r="AA274" s="1009"/>
      <c r="AB274" s="1009"/>
      <c r="AC274" s="1009"/>
      <c r="AD274" s="1009"/>
      <c r="AE274" s="1009"/>
      <c r="AF274" s="1009"/>
      <c r="AG274" s="1009"/>
      <c r="AH274" s="1009"/>
      <c r="AI274" s="1009"/>
      <c r="AJ274" s="1009"/>
      <c r="AK274" s="1009"/>
      <c r="AL274" s="1009"/>
      <c r="AM274" s="1009"/>
    </row>
    <row r="275" spans="1:39" s="1054" customFormat="1">
      <c r="A275" s="1026">
        <v>17</v>
      </c>
      <c r="B275" s="1813" t="s">
        <v>631</v>
      </c>
      <c r="C275" s="1813"/>
      <c r="D275" s="1813"/>
      <c r="E275" s="1814"/>
      <c r="F275" s="1027">
        <v>18.719000000000001</v>
      </c>
      <c r="G275" s="1027">
        <v>0</v>
      </c>
      <c r="H275" s="1028">
        <v>57.607999999999997</v>
      </c>
      <c r="I275" s="1024">
        <v>76.326999999999998</v>
      </c>
      <c r="J275" s="1040"/>
      <c r="K275" s="1019"/>
      <c r="L275" s="1020"/>
      <c r="M275" s="1019"/>
      <c r="N275" s="1019"/>
      <c r="O275" s="1019"/>
      <c r="P275" s="1019"/>
      <c r="Q275" s="1019"/>
      <c r="R275" s="1019"/>
      <c r="S275" s="1019"/>
      <c r="T275" s="1019"/>
      <c r="U275" s="1019"/>
      <c r="V275" s="1019"/>
      <c r="W275" s="1019"/>
      <c r="X275" s="1019"/>
      <c r="Y275" s="1019"/>
      <c r="Z275" s="1019"/>
      <c r="AA275" s="1019"/>
      <c r="AB275" s="1019"/>
      <c r="AC275" s="1019"/>
      <c r="AD275" s="1019"/>
      <c r="AE275" s="1019"/>
      <c r="AF275" s="1019"/>
      <c r="AG275" s="1019"/>
      <c r="AH275" s="1019"/>
      <c r="AI275" s="1019"/>
      <c r="AJ275" s="1019"/>
      <c r="AK275" s="1019"/>
      <c r="AL275" s="1019"/>
      <c r="AM275" s="1019"/>
    </row>
    <row r="276" spans="1:39" s="1058" customFormat="1" ht="27" customHeight="1">
      <c r="A276" s="1055"/>
      <c r="B276" s="1806" t="s">
        <v>222</v>
      </c>
      <c r="C276" s="1807"/>
      <c r="D276" s="1807"/>
      <c r="E276" s="1807"/>
      <c r="F276" s="1056">
        <v>18.719000000000001</v>
      </c>
      <c r="G276" s="1056">
        <v>0</v>
      </c>
      <c r="H276" s="1057">
        <v>57.607999999999997</v>
      </c>
      <c r="I276" s="1024">
        <v>76.326999999999998</v>
      </c>
      <c r="J276" s="1042"/>
      <c r="K276" s="1009"/>
      <c r="L276" s="1020"/>
      <c r="M276" s="1009"/>
      <c r="N276" s="1009"/>
      <c r="O276" s="1009"/>
      <c r="P276" s="1009"/>
      <c r="Q276" s="1009"/>
      <c r="R276" s="1009"/>
      <c r="S276" s="1009"/>
      <c r="T276" s="1009"/>
      <c r="U276" s="1009"/>
      <c r="V276" s="1009"/>
      <c r="W276" s="1009"/>
      <c r="X276" s="1009"/>
      <c r="Y276" s="1009"/>
      <c r="Z276" s="1009"/>
      <c r="AA276" s="1009"/>
      <c r="AB276" s="1009"/>
      <c r="AC276" s="1009"/>
      <c r="AD276" s="1009"/>
      <c r="AE276" s="1009"/>
      <c r="AF276" s="1009"/>
      <c r="AG276" s="1009"/>
      <c r="AH276" s="1009"/>
      <c r="AI276" s="1009"/>
      <c r="AJ276" s="1009"/>
      <c r="AK276" s="1009"/>
      <c r="AL276" s="1009"/>
      <c r="AM276" s="1009"/>
    </row>
    <row r="277" spans="1:39" s="1058" customFormat="1" ht="27" hidden="1" customHeight="1">
      <c r="A277" s="1055"/>
      <c r="B277" s="1811" t="s">
        <v>224</v>
      </c>
      <c r="C277" s="1812"/>
      <c r="D277" s="1812"/>
      <c r="E277" s="1812"/>
      <c r="F277" s="1056">
        <v>0</v>
      </c>
      <c r="G277" s="1056">
        <v>0</v>
      </c>
      <c r="H277" s="1057">
        <v>0</v>
      </c>
      <c r="I277" s="1024">
        <v>0</v>
      </c>
      <c r="J277" s="1042"/>
      <c r="K277" s="1009"/>
      <c r="L277" s="1020"/>
      <c r="M277" s="1009"/>
      <c r="N277" s="1009"/>
      <c r="O277" s="1009"/>
      <c r="P277" s="1009"/>
      <c r="Q277" s="1009"/>
      <c r="R277" s="1009"/>
      <c r="S277" s="1009"/>
      <c r="T277" s="1009"/>
      <c r="U277" s="1009"/>
      <c r="V277" s="1009"/>
      <c r="W277" s="1009"/>
      <c r="X277" s="1009"/>
      <c r="Y277" s="1009"/>
      <c r="Z277" s="1009"/>
      <c r="AA277" s="1009"/>
      <c r="AB277" s="1009"/>
      <c r="AC277" s="1009"/>
      <c r="AD277" s="1009"/>
      <c r="AE277" s="1009"/>
      <c r="AF277" s="1009"/>
      <c r="AG277" s="1009"/>
      <c r="AH277" s="1009"/>
      <c r="AI277" s="1009"/>
      <c r="AJ277" s="1009"/>
      <c r="AK277" s="1009"/>
      <c r="AL277" s="1009"/>
      <c r="AM277" s="1009"/>
    </row>
    <row r="278" spans="1:39" s="1054" customFormat="1">
      <c r="A278" s="1026">
        <v>18</v>
      </c>
      <c r="B278" s="1813" t="s">
        <v>632</v>
      </c>
      <c r="C278" s="1813"/>
      <c r="D278" s="1813"/>
      <c r="E278" s="1814"/>
      <c r="F278" s="1027">
        <v>-29.292000000000002</v>
      </c>
      <c r="G278" s="1027">
        <v>-6.2590000000000003</v>
      </c>
      <c r="H278" s="1059">
        <v>0</v>
      </c>
      <c r="I278" s="1024">
        <v>-35.551000000000002</v>
      </c>
      <c r="J278" s="1040"/>
      <c r="K278" s="1019"/>
      <c r="L278" s="1020"/>
      <c r="M278" s="1019"/>
      <c r="N278" s="1019"/>
      <c r="O278" s="1019"/>
      <c r="P278" s="1019"/>
      <c r="Q278" s="1019"/>
      <c r="R278" s="1019"/>
      <c r="S278" s="1019"/>
      <c r="T278" s="1019"/>
      <c r="U278" s="1019"/>
      <c r="V278" s="1019"/>
      <c r="W278" s="1019"/>
      <c r="X278" s="1019"/>
      <c r="Y278" s="1019"/>
      <c r="Z278" s="1019"/>
      <c r="AA278" s="1019"/>
      <c r="AB278" s="1019"/>
      <c r="AC278" s="1019"/>
      <c r="AD278" s="1019"/>
      <c r="AE278" s="1019"/>
      <c r="AF278" s="1019"/>
      <c r="AG278" s="1019"/>
      <c r="AH278" s="1019"/>
      <c r="AI278" s="1019"/>
      <c r="AJ278" s="1019"/>
      <c r="AK278" s="1019"/>
      <c r="AL278" s="1019"/>
      <c r="AM278" s="1019"/>
    </row>
    <row r="279" spans="1:39" s="1058" customFormat="1" ht="27" customHeight="1">
      <c r="A279" s="1055"/>
      <c r="B279" s="1806" t="s">
        <v>633</v>
      </c>
      <c r="C279" s="1807"/>
      <c r="D279" s="1807"/>
      <c r="E279" s="1807"/>
      <c r="F279" s="1056">
        <v>4373.7579999999998</v>
      </c>
      <c r="G279" s="1056">
        <v>3291.038</v>
      </c>
      <c r="H279" s="1057">
        <v>99.225999999999999</v>
      </c>
      <c r="I279" s="1024">
        <v>7764.0219999999999</v>
      </c>
      <c r="J279" s="1042"/>
      <c r="K279" s="1009"/>
      <c r="L279" s="1020"/>
      <c r="M279" s="1009"/>
      <c r="N279" s="1009"/>
      <c r="O279" s="1009"/>
      <c r="P279" s="1009"/>
      <c r="Q279" s="1009"/>
      <c r="R279" s="1009"/>
      <c r="S279" s="1009"/>
      <c r="T279" s="1009"/>
      <c r="U279" s="1009"/>
      <c r="V279" s="1009"/>
      <c r="W279" s="1009"/>
      <c r="X279" s="1009"/>
      <c r="Y279" s="1009"/>
      <c r="Z279" s="1009"/>
      <c r="AA279" s="1009"/>
      <c r="AB279" s="1009"/>
      <c r="AC279" s="1009"/>
      <c r="AD279" s="1009"/>
      <c r="AE279" s="1009"/>
      <c r="AF279" s="1009"/>
      <c r="AG279" s="1009"/>
      <c r="AH279" s="1009"/>
      <c r="AI279" s="1009"/>
      <c r="AJ279" s="1009"/>
      <c r="AK279" s="1009"/>
      <c r="AL279" s="1009"/>
      <c r="AM279" s="1009"/>
    </row>
    <row r="280" spans="1:39" s="1058" customFormat="1" ht="27" customHeight="1">
      <c r="A280" s="1055"/>
      <c r="B280" s="1806" t="s">
        <v>634</v>
      </c>
      <c r="C280" s="1807"/>
      <c r="D280" s="1807"/>
      <c r="E280" s="1807"/>
      <c r="F280" s="1056">
        <v>977.50400000000002</v>
      </c>
      <c r="G280" s="1056">
        <v>469.23</v>
      </c>
      <c r="H280" s="1057">
        <v>0</v>
      </c>
      <c r="I280" s="1024">
        <v>1446.7339999999999</v>
      </c>
      <c r="J280" s="1042"/>
      <c r="K280" s="1009"/>
      <c r="L280" s="1020"/>
      <c r="M280" s="1009"/>
      <c r="N280" s="1009"/>
      <c r="O280" s="1009"/>
      <c r="P280" s="1009"/>
      <c r="Q280" s="1009"/>
      <c r="R280" s="1009"/>
      <c r="S280" s="1009"/>
      <c r="T280" s="1009"/>
      <c r="U280" s="1009"/>
      <c r="V280" s="1009"/>
      <c r="W280" s="1009"/>
      <c r="X280" s="1009"/>
      <c r="Y280" s="1009"/>
      <c r="Z280" s="1009"/>
      <c r="AA280" s="1009"/>
      <c r="AB280" s="1009"/>
      <c r="AC280" s="1009"/>
      <c r="AD280" s="1009"/>
      <c r="AE280" s="1009"/>
      <c r="AF280" s="1009"/>
      <c r="AG280" s="1009"/>
      <c r="AH280" s="1009"/>
      <c r="AI280" s="1009"/>
      <c r="AJ280" s="1009"/>
      <c r="AK280" s="1009"/>
      <c r="AL280" s="1009"/>
      <c r="AM280" s="1009"/>
    </row>
    <row r="281" spans="1:39" s="1058" customFormat="1" ht="27" customHeight="1">
      <c r="A281" s="1055"/>
      <c r="B281" s="1806" t="s">
        <v>778</v>
      </c>
      <c r="C281" s="1807"/>
      <c r="D281" s="1807"/>
      <c r="E281" s="1807"/>
      <c r="F281" s="1056">
        <v>-4181.9290000000001</v>
      </c>
      <c r="G281" s="1056">
        <v>-3232.2339999999999</v>
      </c>
      <c r="H281" s="1057">
        <v>-99.225999999999999</v>
      </c>
      <c r="I281" s="1024">
        <v>-7513.3890000000001</v>
      </c>
      <c r="J281" s="1042"/>
      <c r="K281" s="1009"/>
      <c r="L281" s="1020"/>
      <c r="M281" s="1009"/>
      <c r="N281" s="1009"/>
      <c r="O281" s="1009"/>
      <c r="P281" s="1009"/>
      <c r="Q281" s="1009"/>
      <c r="R281" s="1009"/>
      <c r="S281" s="1009"/>
      <c r="T281" s="1009"/>
      <c r="U281" s="1009"/>
      <c r="V281" s="1009"/>
      <c r="W281" s="1009"/>
      <c r="X281" s="1009"/>
      <c r="Y281" s="1009"/>
      <c r="Z281" s="1009"/>
      <c r="AA281" s="1009"/>
      <c r="AB281" s="1009"/>
      <c r="AC281" s="1009"/>
      <c r="AD281" s="1009"/>
      <c r="AE281" s="1009"/>
      <c r="AF281" s="1009"/>
      <c r="AG281" s="1009"/>
      <c r="AH281" s="1009"/>
      <c r="AI281" s="1009"/>
      <c r="AJ281" s="1009"/>
      <c r="AK281" s="1009"/>
      <c r="AL281" s="1009"/>
      <c r="AM281" s="1009"/>
    </row>
    <row r="282" spans="1:39" s="1058" customFormat="1" ht="27" customHeight="1">
      <c r="A282" s="1055"/>
      <c r="B282" s="1806" t="s">
        <v>779</v>
      </c>
      <c r="C282" s="1807"/>
      <c r="D282" s="1807"/>
      <c r="E282" s="1807"/>
      <c r="F282" s="1056">
        <v>-977.505</v>
      </c>
      <c r="G282" s="1056">
        <v>-534.29300000000001</v>
      </c>
      <c r="H282" s="1057">
        <v>0</v>
      </c>
      <c r="I282" s="1024">
        <v>-1511.798</v>
      </c>
      <c r="J282" s="1042"/>
      <c r="K282" s="1009"/>
      <c r="L282" s="1020"/>
      <c r="M282" s="1009"/>
      <c r="N282" s="1009"/>
      <c r="O282" s="1009"/>
      <c r="P282" s="1009"/>
      <c r="Q282" s="1009"/>
      <c r="R282" s="1009"/>
      <c r="S282" s="1009"/>
      <c r="T282" s="1009"/>
      <c r="U282" s="1009"/>
      <c r="V282" s="1009"/>
      <c r="W282" s="1009"/>
      <c r="X282" s="1009"/>
      <c r="Y282" s="1009"/>
      <c r="Z282" s="1009"/>
      <c r="AA282" s="1009"/>
      <c r="AB282" s="1009"/>
      <c r="AC282" s="1009"/>
      <c r="AD282" s="1009"/>
      <c r="AE282" s="1009"/>
      <c r="AF282" s="1009"/>
      <c r="AG282" s="1009"/>
      <c r="AH282" s="1009"/>
      <c r="AI282" s="1009"/>
      <c r="AJ282" s="1009"/>
      <c r="AK282" s="1009"/>
      <c r="AL282" s="1009"/>
      <c r="AM282" s="1009"/>
    </row>
    <row r="283" spans="1:39" s="1058" customFormat="1" ht="27" customHeight="1">
      <c r="A283" s="1055"/>
      <c r="B283" s="1806" t="s">
        <v>753</v>
      </c>
      <c r="C283" s="1807"/>
      <c r="D283" s="1807"/>
      <c r="E283" s="1807"/>
      <c r="F283" s="1056">
        <v>4.7510000000000003</v>
      </c>
      <c r="G283" s="1056">
        <v>122.461</v>
      </c>
      <c r="H283" s="1057">
        <v>1.387</v>
      </c>
      <c r="I283" s="1024">
        <v>128.59899999999999</v>
      </c>
      <c r="J283" s="1042"/>
      <c r="K283" s="1009"/>
      <c r="L283" s="1020"/>
      <c r="M283" s="1009"/>
      <c r="N283" s="1009"/>
      <c r="O283" s="1009"/>
      <c r="P283" s="1009"/>
      <c r="Q283" s="1009"/>
      <c r="R283" s="1009"/>
      <c r="S283" s="1009"/>
      <c r="T283" s="1009"/>
      <c r="U283" s="1009"/>
      <c r="V283" s="1009"/>
      <c r="W283" s="1009"/>
      <c r="X283" s="1009"/>
      <c r="Y283" s="1009"/>
      <c r="Z283" s="1009"/>
      <c r="AA283" s="1009"/>
      <c r="AB283" s="1009"/>
      <c r="AC283" s="1009"/>
      <c r="AD283" s="1009"/>
      <c r="AE283" s="1009"/>
      <c r="AF283" s="1009"/>
      <c r="AG283" s="1009"/>
      <c r="AH283" s="1009"/>
      <c r="AI283" s="1009"/>
      <c r="AJ283" s="1009"/>
      <c r="AK283" s="1009"/>
      <c r="AL283" s="1009"/>
      <c r="AM283" s="1009"/>
    </row>
    <row r="284" spans="1:39" s="1058" customFormat="1" ht="27" customHeight="1">
      <c r="A284" s="1060"/>
      <c r="B284" s="1806" t="s">
        <v>754</v>
      </c>
      <c r="C284" s="1807"/>
      <c r="D284" s="1807"/>
      <c r="E284" s="1808"/>
      <c r="F284" s="1061">
        <v>-225.87100000000001</v>
      </c>
      <c r="G284" s="1061">
        <v>-122.461</v>
      </c>
      <c r="H284" s="1062">
        <v>-1.387</v>
      </c>
      <c r="I284" s="1063">
        <v>-349.71899999999999</v>
      </c>
      <c r="J284" s="1042"/>
      <c r="K284" s="1009"/>
      <c r="L284" s="1020"/>
      <c r="M284" s="1009"/>
      <c r="N284" s="1009"/>
      <c r="O284" s="1009"/>
      <c r="P284" s="1009"/>
      <c r="Q284" s="1009"/>
      <c r="R284" s="1009"/>
      <c r="S284" s="1009"/>
      <c r="T284" s="1009"/>
      <c r="U284" s="1009"/>
      <c r="V284" s="1009"/>
      <c r="W284" s="1009"/>
      <c r="X284" s="1009"/>
      <c r="Y284" s="1009"/>
      <c r="Z284" s="1009"/>
      <c r="AA284" s="1009"/>
      <c r="AB284" s="1009"/>
      <c r="AC284" s="1009"/>
      <c r="AD284" s="1009"/>
      <c r="AE284" s="1009"/>
      <c r="AF284" s="1009"/>
      <c r="AG284" s="1009"/>
      <c r="AH284" s="1009"/>
      <c r="AI284" s="1009"/>
      <c r="AJ284" s="1009"/>
      <c r="AK284" s="1009"/>
      <c r="AL284" s="1009"/>
      <c r="AM284" s="1009"/>
    </row>
    <row r="285" spans="1:39" s="1058" customFormat="1" ht="13.5" thickBot="1">
      <c r="A285" s="1064">
        <v>19</v>
      </c>
      <c r="B285" s="1809" t="s">
        <v>639</v>
      </c>
      <c r="C285" s="1809"/>
      <c r="D285" s="1809"/>
      <c r="E285" s="1810"/>
      <c r="F285" s="1065">
        <v>0</v>
      </c>
      <c r="G285" s="1065">
        <v>-5.0000000000000001E-3</v>
      </c>
      <c r="H285" s="1066">
        <v>0</v>
      </c>
      <c r="I285" s="1067">
        <v>-5.0000000000000001E-3</v>
      </c>
      <c r="J285" s="1042"/>
      <c r="K285" s="1009"/>
      <c r="L285" s="1020"/>
      <c r="M285" s="1009"/>
      <c r="N285" s="1009"/>
      <c r="O285" s="1009"/>
      <c r="P285" s="1009"/>
      <c r="Q285" s="1009"/>
      <c r="R285" s="1009"/>
      <c r="S285" s="1009"/>
      <c r="T285" s="1009"/>
      <c r="U285" s="1009"/>
      <c r="V285" s="1009"/>
      <c r="W285" s="1009"/>
      <c r="X285" s="1009"/>
      <c r="Y285" s="1009"/>
      <c r="Z285" s="1009"/>
      <c r="AA285" s="1009"/>
      <c r="AB285" s="1009"/>
      <c r="AC285" s="1009"/>
      <c r="AD285" s="1009"/>
      <c r="AE285" s="1009"/>
      <c r="AF285" s="1009"/>
      <c r="AG285" s="1009"/>
      <c r="AH285" s="1009"/>
      <c r="AI285" s="1009"/>
      <c r="AJ285" s="1009"/>
      <c r="AK285" s="1009"/>
      <c r="AL285" s="1009"/>
      <c r="AM285" s="1009"/>
    </row>
    <row r="286" spans="1:39" s="1018" customFormat="1" ht="13.5" thickBot="1">
      <c r="A286" s="1068">
        <v>20</v>
      </c>
      <c r="B286" s="1803" t="s">
        <v>100</v>
      </c>
      <c r="C286" s="1803"/>
      <c r="D286" s="1803"/>
      <c r="E286" s="1804"/>
      <c r="F286" s="1069">
        <v>228798.07</v>
      </c>
      <c r="G286" s="1069">
        <v>76151.294999999998</v>
      </c>
      <c r="H286" s="1069">
        <v>12212.33</v>
      </c>
      <c r="I286" s="1070">
        <v>317161.69500000001</v>
      </c>
      <c r="J286" s="1040"/>
      <c r="K286" s="1019"/>
      <c r="L286" s="1020"/>
      <c r="M286" s="1019"/>
      <c r="N286" s="1019"/>
      <c r="O286" s="1019"/>
      <c r="P286" s="1019"/>
      <c r="Q286" s="1019"/>
      <c r="R286" s="1019"/>
      <c r="S286" s="1019"/>
      <c r="T286" s="1019"/>
      <c r="U286" s="1019"/>
      <c r="V286" s="1019"/>
      <c r="W286" s="1019"/>
      <c r="X286" s="1019"/>
      <c r="Y286" s="1019"/>
      <c r="Z286" s="1019"/>
      <c r="AA286" s="1019"/>
      <c r="AB286" s="1019"/>
      <c r="AC286" s="1019"/>
      <c r="AD286" s="1019"/>
      <c r="AE286" s="1019"/>
      <c r="AF286" s="1019"/>
      <c r="AG286" s="1019"/>
      <c r="AH286" s="1019"/>
      <c r="AI286" s="1019"/>
      <c r="AJ286" s="1019"/>
      <c r="AK286" s="1019"/>
      <c r="AL286" s="1019"/>
      <c r="AM286" s="1019"/>
    </row>
    <row r="287" spans="1:39">
      <c r="F287" s="1071"/>
      <c r="G287" s="1071"/>
      <c r="H287" s="1071"/>
      <c r="I287" s="1071"/>
      <c r="J287" s="1042"/>
    </row>
    <row r="288" spans="1:39" ht="14.25">
      <c r="A288" s="1072" t="s">
        <v>265</v>
      </c>
      <c r="E288" s="1042"/>
      <c r="F288" s="1052"/>
      <c r="G288" s="1052"/>
      <c r="H288" s="1052"/>
      <c r="I288" s="1052"/>
    </row>
    <row r="289" spans="1:9" ht="14.25">
      <c r="A289" s="1072"/>
      <c r="E289" s="1042"/>
      <c r="F289" s="1052"/>
      <c r="G289" s="1052"/>
      <c r="H289" s="1052"/>
      <c r="I289" s="1052"/>
    </row>
    <row r="290" spans="1:9">
      <c r="A290" s="1805" t="s">
        <v>783</v>
      </c>
      <c r="B290" s="1805"/>
      <c r="C290" s="1805"/>
      <c r="D290" s="1805"/>
      <c r="E290" s="1805"/>
      <c r="F290" s="1805"/>
      <c r="G290" s="1805"/>
      <c r="H290" s="1805"/>
      <c r="I290" s="1805"/>
    </row>
    <row r="292" spans="1:9">
      <c r="F292" s="1052"/>
      <c r="G292" s="1052"/>
      <c r="H292" s="1052"/>
      <c r="I292" s="1052"/>
    </row>
  </sheetData>
  <mergeCells count="285">
    <mergeCell ref="B10:E10"/>
    <mergeCell ref="B11:E11"/>
    <mergeCell ref="B12:E12"/>
    <mergeCell ref="B13:E13"/>
    <mergeCell ref="B14:E14"/>
    <mergeCell ref="B15:E15"/>
    <mergeCell ref="H4:I4"/>
    <mergeCell ref="B5:E5"/>
    <mergeCell ref="B6:E6"/>
    <mergeCell ref="B7:E7"/>
    <mergeCell ref="B8:E8"/>
    <mergeCell ref="B9:E9"/>
    <mergeCell ref="B22:E22"/>
    <mergeCell ref="B23:E23"/>
    <mergeCell ref="B24:E24"/>
    <mergeCell ref="B25:E25"/>
    <mergeCell ref="B26:E26"/>
    <mergeCell ref="C27:E27"/>
    <mergeCell ref="B16:E16"/>
    <mergeCell ref="B17:E17"/>
    <mergeCell ref="B18:E18"/>
    <mergeCell ref="B19:E19"/>
    <mergeCell ref="B20:E20"/>
    <mergeCell ref="B21:E21"/>
    <mergeCell ref="C34:E34"/>
    <mergeCell ref="B35:E35"/>
    <mergeCell ref="B36:E36"/>
    <mergeCell ref="B37:E37"/>
    <mergeCell ref="B38:E38"/>
    <mergeCell ref="B39:E39"/>
    <mergeCell ref="C28:E28"/>
    <mergeCell ref="B29:E29"/>
    <mergeCell ref="C30:E30"/>
    <mergeCell ref="C31:E31"/>
    <mergeCell ref="C32:E32"/>
    <mergeCell ref="C33:E33"/>
    <mergeCell ref="B46:E46"/>
    <mergeCell ref="B47:E47"/>
    <mergeCell ref="B48:E48"/>
    <mergeCell ref="B49:E49"/>
    <mergeCell ref="B50:E50"/>
    <mergeCell ref="B51:E51"/>
    <mergeCell ref="B40:E40"/>
    <mergeCell ref="B41:E41"/>
    <mergeCell ref="B42:E42"/>
    <mergeCell ref="B43:E43"/>
    <mergeCell ref="B44:E44"/>
    <mergeCell ref="B45:E45"/>
    <mergeCell ref="B58:E58"/>
    <mergeCell ref="B59:E59"/>
    <mergeCell ref="B60:E60"/>
    <mergeCell ref="B61:E61"/>
    <mergeCell ref="B62:E62"/>
    <mergeCell ref="B63:E63"/>
    <mergeCell ref="B52:E52"/>
    <mergeCell ref="B53:E53"/>
    <mergeCell ref="B54:E54"/>
    <mergeCell ref="B55:E55"/>
    <mergeCell ref="B56:E56"/>
    <mergeCell ref="B57:E57"/>
    <mergeCell ref="B70:E70"/>
    <mergeCell ref="B71:E71"/>
    <mergeCell ref="B72:E72"/>
    <mergeCell ref="B73:E73"/>
    <mergeCell ref="C74:E74"/>
    <mergeCell ref="C75:E75"/>
    <mergeCell ref="B64:E64"/>
    <mergeCell ref="B65:E65"/>
    <mergeCell ref="B66:E66"/>
    <mergeCell ref="B67:E67"/>
    <mergeCell ref="B68:E68"/>
    <mergeCell ref="B69:E69"/>
    <mergeCell ref="C82:E82"/>
    <mergeCell ref="C83:E83"/>
    <mergeCell ref="B84:E84"/>
    <mergeCell ref="C85:E85"/>
    <mergeCell ref="C86:E86"/>
    <mergeCell ref="C87:E87"/>
    <mergeCell ref="C76:E76"/>
    <mergeCell ref="B77:E77"/>
    <mergeCell ref="C78:E78"/>
    <mergeCell ref="C79:E79"/>
    <mergeCell ref="B80:E80"/>
    <mergeCell ref="C81:E81"/>
    <mergeCell ref="C94:E94"/>
    <mergeCell ref="C95:E95"/>
    <mergeCell ref="B96:E96"/>
    <mergeCell ref="C97:E97"/>
    <mergeCell ref="C98:E98"/>
    <mergeCell ref="C99:E99"/>
    <mergeCell ref="B88:E88"/>
    <mergeCell ref="C89:E89"/>
    <mergeCell ref="C90:E90"/>
    <mergeCell ref="C91:E91"/>
    <mergeCell ref="B92:E92"/>
    <mergeCell ref="C93:E93"/>
    <mergeCell ref="C106:E106"/>
    <mergeCell ref="C107:E107"/>
    <mergeCell ref="B108:E108"/>
    <mergeCell ref="C109:E109"/>
    <mergeCell ref="C110:E110"/>
    <mergeCell ref="C111:E111"/>
    <mergeCell ref="B100:E100"/>
    <mergeCell ref="C101:E101"/>
    <mergeCell ref="C102:E102"/>
    <mergeCell ref="C103:E103"/>
    <mergeCell ref="B104:E104"/>
    <mergeCell ref="C105:E105"/>
    <mergeCell ref="C118:E118"/>
    <mergeCell ref="C119:E119"/>
    <mergeCell ref="B120:E120"/>
    <mergeCell ref="C121:E121"/>
    <mergeCell ref="C122:E122"/>
    <mergeCell ref="C123:E123"/>
    <mergeCell ref="B112:E112"/>
    <mergeCell ref="C113:E113"/>
    <mergeCell ref="C114:E114"/>
    <mergeCell ref="C115:E115"/>
    <mergeCell ref="B116:E116"/>
    <mergeCell ref="C117:E117"/>
    <mergeCell ref="C130:E130"/>
    <mergeCell ref="C131:E131"/>
    <mergeCell ref="B132:E132"/>
    <mergeCell ref="C133:E133"/>
    <mergeCell ref="C134:E134"/>
    <mergeCell ref="C135:E135"/>
    <mergeCell ref="B124:E124"/>
    <mergeCell ref="C125:E125"/>
    <mergeCell ref="C126:E126"/>
    <mergeCell ref="C127:E127"/>
    <mergeCell ref="B128:E128"/>
    <mergeCell ref="C129:E129"/>
    <mergeCell ref="B142:E142"/>
    <mergeCell ref="C143:E143"/>
    <mergeCell ref="C144:E144"/>
    <mergeCell ref="B145:E145"/>
    <mergeCell ref="C146:E146"/>
    <mergeCell ref="C147:E147"/>
    <mergeCell ref="B136:E136"/>
    <mergeCell ref="C137:E137"/>
    <mergeCell ref="C138:E138"/>
    <mergeCell ref="B139:E139"/>
    <mergeCell ref="C140:E140"/>
    <mergeCell ref="C141:E141"/>
    <mergeCell ref="B154:E154"/>
    <mergeCell ref="B155:E155"/>
    <mergeCell ref="B156:E156"/>
    <mergeCell ref="C157:E157"/>
    <mergeCell ref="C158:E158"/>
    <mergeCell ref="B159:E159"/>
    <mergeCell ref="B148:E148"/>
    <mergeCell ref="C149:E149"/>
    <mergeCell ref="C150:E150"/>
    <mergeCell ref="B151:E151"/>
    <mergeCell ref="C152:E152"/>
    <mergeCell ref="C153:E153"/>
    <mergeCell ref="B166:E166"/>
    <mergeCell ref="B167:E167"/>
    <mergeCell ref="C168:E168"/>
    <mergeCell ref="C169:E169"/>
    <mergeCell ref="C170:E170"/>
    <mergeCell ref="B171:E171"/>
    <mergeCell ref="C160:E160"/>
    <mergeCell ref="C161:E161"/>
    <mergeCell ref="B162:E162"/>
    <mergeCell ref="B163:E163"/>
    <mergeCell ref="C164:E164"/>
    <mergeCell ref="C165:E165"/>
    <mergeCell ref="C178:E178"/>
    <mergeCell ref="B179:E179"/>
    <mergeCell ref="C180:E180"/>
    <mergeCell ref="C181:E181"/>
    <mergeCell ref="C182:E182"/>
    <mergeCell ref="B183:E183"/>
    <mergeCell ref="C172:E172"/>
    <mergeCell ref="C173:E173"/>
    <mergeCell ref="C174:E174"/>
    <mergeCell ref="B175:E175"/>
    <mergeCell ref="C176:E176"/>
    <mergeCell ref="C177:E177"/>
    <mergeCell ref="B190:E190"/>
    <mergeCell ref="C191:E191"/>
    <mergeCell ref="C192:E192"/>
    <mergeCell ref="C193:E193"/>
    <mergeCell ref="B194:E194"/>
    <mergeCell ref="C195:E195"/>
    <mergeCell ref="C184:E184"/>
    <mergeCell ref="C185:E185"/>
    <mergeCell ref="B186:E186"/>
    <mergeCell ref="C187:E187"/>
    <mergeCell ref="C188:E188"/>
    <mergeCell ref="C189:E189"/>
    <mergeCell ref="C202:E202"/>
    <mergeCell ref="B203:E203"/>
    <mergeCell ref="C204:E204"/>
    <mergeCell ref="C205:E205"/>
    <mergeCell ref="B206:E206"/>
    <mergeCell ref="C207:E207"/>
    <mergeCell ref="C196:E196"/>
    <mergeCell ref="B197:E197"/>
    <mergeCell ref="C198:E198"/>
    <mergeCell ref="C199:E199"/>
    <mergeCell ref="B200:E200"/>
    <mergeCell ref="C201:E201"/>
    <mergeCell ref="B214:E214"/>
    <mergeCell ref="C215:E215"/>
    <mergeCell ref="C216:E216"/>
    <mergeCell ref="C217:E217"/>
    <mergeCell ref="B218:E218"/>
    <mergeCell ref="C219:E219"/>
    <mergeCell ref="C208:E208"/>
    <mergeCell ref="C209:E209"/>
    <mergeCell ref="B210:E210"/>
    <mergeCell ref="C211:E211"/>
    <mergeCell ref="C212:E212"/>
    <mergeCell ref="C213:E213"/>
    <mergeCell ref="B226:E226"/>
    <mergeCell ref="C227:E227"/>
    <mergeCell ref="C228:E228"/>
    <mergeCell ref="B229:E229"/>
    <mergeCell ref="B230:E230"/>
    <mergeCell ref="B231:E231"/>
    <mergeCell ref="C220:E220"/>
    <mergeCell ref="C221:E221"/>
    <mergeCell ref="B222:E222"/>
    <mergeCell ref="C223:E223"/>
    <mergeCell ref="C224:E224"/>
    <mergeCell ref="B225:E225"/>
    <mergeCell ref="B238:E238"/>
    <mergeCell ref="B239:E239"/>
    <mergeCell ref="B240:E240"/>
    <mergeCell ref="B241:E241"/>
    <mergeCell ref="B242:E242"/>
    <mergeCell ref="B243:E243"/>
    <mergeCell ref="B232:E232"/>
    <mergeCell ref="B233:E233"/>
    <mergeCell ref="B234:E234"/>
    <mergeCell ref="B235:E235"/>
    <mergeCell ref="B236:E236"/>
    <mergeCell ref="B237:E237"/>
    <mergeCell ref="B250:E250"/>
    <mergeCell ref="B251:E251"/>
    <mergeCell ref="B252:E252"/>
    <mergeCell ref="B253:E253"/>
    <mergeCell ref="B254:E254"/>
    <mergeCell ref="B255:E255"/>
    <mergeCell ref="B244:E244"/>
    <mergeCell ref="B245:E245"/>
    <mergeCell ref="B246:E246"/>
    <mergeCell ref="B247:E247"/>
    <mergeCell ref="B248:E248"/>
    <mergeCell ref="B249:E249"/>
    <mergeCell ref="B265:E265"/>
    <mergeCell ref="B266:E266"/>
    <mergeCell ref="B267:E267"/>
    <mergeCell ref="B256:E256"/>
    <mergeCell ref="B257:E257"/>
    <mergeCell ref="B258:E258"/>
    <mergeCell ref="B259:E259"/>
    <mergeCell ref="B260:E260"/>
    <mergeCell ref="B261:E261"/>
    <mergeCell ref="B286:E286"/>
    <mergeCell ref="A290:I290"/>
    <mergeCell ref="A2:I2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</mergeCells>
  <printOptions horizontalCentered="1"/>
  <pageMargins left="0" right="0" top="0.51181102362204722" bottom="0.51181102362204722" header="0.15748031496062992" footer="0.15748031496062992"/>
  <pageSetup paperSize="9" scale="67" fitToHeight="3" orientation="portrait" r:id="rId1"/>
  <headerFooter alignWithMargins="0">
    <oddHeader>&amp;C&amp;"Tahoma,Regular"BALANCE SHEET BY GROUPS OF BANKS IN THE REPUBLIC OF MACEDONIA, AS OF 30.06.2011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CI132"/>
  <sheetViews>
    <sheetView topLeftCell="A106" zoomScaleNormal="100" workbookViewId="0">
      <selection activeCell="K24" sqref="K24"/>
    </sheetView>
  </sheetViews>
  <sheetFormatPr defaultRowHeight="12.75"/>
  <cols>
    <col min="1" max="1" width="6.125" style="1007" customWidth="1"/>
    <col min="2" max="2" width="0.125" style="1008" customWidth="1"/>
    <col min="3" max="3" width="0.75" style="1008" customWidth="1"/>
    <col min="4" max="4" width="8.375" style="1008" customWidth="1"/>
    <col min="5" max="5" width="36.625" style="1008" customWidth="1"/>
    <col min="6" max="6" width="11.875" style="1008" customWidth="1"/>
    <col min="7" max="7" width="10.75" style="1008" customWidth="1"/>
    <col min="8" max="8" width="9.875" style="1008" bestFit="1" customWidth="1"/>
    <col min="9" max="9" width="11.875" style="1008" customWidth="1"/>
    <col min="10" max="10" width="8.375" style="1008" customWidth="1"/>
    <col min="11" max="87" width="9" style="1009"/>
    <col min="88" max="16384" width="9" style="1008"/>
  </cols>
  <sheetData>
    <row r="2" spans="1:28" ht="12.75" customHeight="1">
      <c r="A2" s="1744" t="s">
        <v>823</v>
      </c>
      <c r="B2" s="1744"/>
      <c r="C2" s="1744"/>
      <c r="D2" s="1744"/>
      <c r="E2" s="1744"/>
      <c r="F2" s="1744"/>
      <c r="G2" s="1744"/>
      <c r="H2" s="1744"/>
      <c r="I2" s="1744"/>
    </row>
    <row r="4" spans="1:28" s="1009" customFormat="1" ht="13.5" thickBot="1">
      <c r="A4" s="1007"/>
      <c r="B4" s="1008"/>
      <c r="C4" s="1008"/>
      <c r="D4" s="1008"/>
      <c r="E4" s="1008"/>
      <c r="F4" s="1008"/>
      <c r="G4" s="1008"/>
      <c r="H4" s="1792" t="s">
        <v>385</v>
      </c>
      <c r="I4" s="1792"/>
      <c r="J4" s="1008"/>
    </row>
    <row r="5" spans="1:28" s="1009" customFormat="1" ht="54" customHeight="1" thickBot="1">
      <c r="A5" s="1073" t="s">
        <v>289</v>
      </c>
      <c r="B5" s="1850" t="s">
        <v>640</v>
      </c>
      <c r="C5" s="1823"/>
      <c r="D5" s="1823"/>
      <c r="E5" s="1851"/>
      <c r="F5" s="1011" t="s">
        <v>5</v>
      </c>
      <c r="G5" s="1011" t="s">
        <v>324</v>
      </c>
      <c r="H5" s="1074" t="s">
        <v>325</v>
      </c>
      <c r="I5" s="1013" t="s">
        <v>8</v>
      </c>
      <c r="J5" s="1008"/>
    </row>
    <row r="6" spans="1:28" s="1009" customFormat="1" ht="40.5" customHeight="1">
      <c r="A6" s="1075">
        <v>1</v>
      </c>
      <c r="B6" s="1833" t="s">
        <v>641</v>
      </c>
      <c r="C6" s="1834"/>
      <c r="D6" s="1834"/>
      <c r="E6" s="1835"/>
      <c r="F6" s="1015">
        <v>0</v>
      </c>
      <c r="G6" s="1015">
        <v>7.0679999999999996</v>
      </c>
      <c r="H6" s="1076">
        <v>0</v>
      </c>
      <c r="I6" s="1017">
        <v>7.0679999999999996</v>
      </c>
      <c r="J6" s="1008"/>
      <c r="K6" s="1077"/>
      <c r="L6" s="1077"/>
      <c r="M6" s="1077"/>
      <c r="N6" s="1077"/>
      <c r="O6" s="1077"/>
      <c r="P6" s="1077"/>
      <c r="Q6" s="1077"/>
      <c r="R6" s="1077"/>
      <c r="S6" s="1077"/>
      <c r="T6" s="1077"/>
      <c r="U6" s="1077"/>
      <c r="V6" s="1077"/>
      <c r="W6" s="1077"/>
      <c r="X6" s="1077"/>
      <c r="Y6" s="1077"/>
      <c r="Z6" s="1077"/>
      <c r="AA6" s="1077"/>
      <c r="AB6" s="1077"/>
    </row>
    <row r="7" spans="1:28" s="1009" customFormat="1" ht="25.5" hidden="1" customHeight="1">
      <c r="A7" s="1078"/>
      <c r="B7" s="1079"/>
      <c r="C7" s="1817" t="s">
        <v>228</v>
      </c>
      <c r="D7" s="1817"/>
      <c r="E7" s="1829"/>
      <c r="F7" s="1022">
        <v>0</v>
      </c>
      <c r="G7" s="1022">
        <v>0</v>
      </c>
      <c r="H7" s="1080">
        <v>0</v>
      </c>
      <c r="I7" s="1024">
        <v>0</v>
      </c>
      <c r="J7" s="1008"/>
      <c r="K7" s="1077"/>
      <c r="L7" s="1077"/>
      <c r="M7" s="1077"/>
      <c r="N7" s="1077"/>
      <c r="O7" s="1077"/>
      <c r="P7" s="1077"/>
      <c r="Q7" s="1077"/>
      <c r="R7" s="1077"/>
      <c r="S7" s="1077"/>
      <c r="T7" s="1077"/>
      <c r="U7" s="1077"/>
      <c r="V7" s="1077"/>
      <c r="W7" s="1077"/>
      <c r="X7" s="1077"/>
      <c r="Y7" s="1077"/>
      <c r="Z7" s="1077"/>
      <c r="AA7" s="1077"/>
      <c r="AB7" s="1077"/>
    </row>
    <row r="8" spans="1:28" s="1009" customFormat="1" ht="28.5" hidden="1" customHeight="1">
      <c r="A8" s="1078"/>
      <c r="B8" s="1081"/>
      <c r="C8" s="1815" t="s">
        <v>230</v>
      </c>
      <c r="D8" s="1816"/>
      <c r="E8" s="1838"/>
      <c r="F8" s="1022">
        <v>0</v>
      </c>
      <c r="G8" s="1022">
        <v>0</v>
      </c>
      <c r="H8" s="1080">
        <v>0</v>
      </c>
      <c r="I8" s="1024">
        <v>0</v>
      </c>
      <c r="J8" s="1008"/>
      <c r="K8" s="1077"/>
      <c r="L8" s="1077"/>
      <c r="M8" s="1077"/>
      <c r="N8" s="1077"/>
      <c r="O8" s="1077"/>
      <c r="P8" s="1077"/>
      <c r="Q8" s="1077"/>
      <c r="R8" s="1077"/>
      <c r="S8" s="1077"/>
      <c r="T8" s="1077"/>
      <c r="U8" s="1077"/>
      <c r="V8" s="1077"/>
      <c r="W8" s="1077"/>
      <c r="X8" s="1077"/>
      <c r="Y8" s="1077"/>
      <c r="Z8" s="1077"/>
      <c r="AA8" s="1077"/>
      <c r="AB8" s="1077"/>
    </row>
    <row r="9" spans="1:28" s="1009" customFormat="1" ht="24" hidden="1" customHeight="1">
      <c r="A9" s="1078"/>
      <c r="B9" s="1081"/>
      <c r="C9" s="1815" t="s">
        <v>232</v>
      </c>
      <c r="D9" s="1816"/>
      <c r="E9" s="1838"/>
      <c r="F9" s="1022">
        <v>0</v>
      </c>
      <c r="G9" s="1022">
        <v>0</v>
      </c>
      <c r="H9" s="1080">
        <v>0</v>
      </c>
      <c r="I9" s="1024">
        <v>0</v>
      </c>
      <c r="J9" s="1008"/>
      <c r="K9" s="1077"/>
      <c r="L9" s="1077"/>
      <c r="M9" s="1077"/>
      <c r="N9" s="1077"/>
      <c r="O9" s="1077"/>
      <c r="P9" s="1077"/>
      <c r="Q9" s="1077"/>
      <c r="R9" s="1077"/>
      <c r="S9" s="1077"/>
      <c r="T9" s="1077"/>
      <c r="U9" s="1077"/>
      <c r="V9" s="1077"/>
      <c r="W9" s="1077"/>
      <c r="X9" s="1077"/>
      <c r="Y9" s="1077"/>
      <c r="Z9" s="1077"/>
      <c r="AA9" s="1077"/>
      <c r="AB9" s="1077"/>
    </row>
    <row r="10" spans="1:28" s="1009" customFormat="1" ht="25.5" customHeight="1" thickBot="1">
      <c r="A10" s="1078"/>
      <c r="B10" s="1079"/>
      <c r="C10" s="1817" t="s">
        <v>234</v>
      </c>
      <c r="D10" s="1817"/>
      <c r="E10" s="1829"/>
      <c r="F10" s="1022">
        <v>0</v>
      </c>
      <c r="G10" s="1022">
        <v>7.0679999999999996</v>
      </c>
      <c r="H10" s="1080">
        <v>0</v>
      </c>
      <c r="I10" s="1024">
        <v>7.0679999999999996</v>
      </c>
      <c r="J10" s="1008"/>
      <c r="K10" s="1020"/>
      <c r="L10" s="1077"/>
      <c r="M10" s="1077"/>
      <c r="N10" s="1077"/>
      <c r="O10" s="1077"/>
      <c r="P10" s="1077"/>
      <c r="Q10" s="1077"/>
      <c r="R10" s="1077"/>
      <c r="S10" s="1077"/>
      <c r="T10" s="1077"/>
      <c r="U10" s="1077"/>
      <c r="V10" s="1077"/>
      <c r="W10" s="1077"/>
      <c r="X10" s="1077"/>
      <c r="Y10" s="1077"/>
      <c r="Z10" s="1077"/>
      <c r="AA10" s="1077"/>
      <c r="AB10" s="1077"/>
    </row>
    <row r="11" spans="1:28" s="1009" customFormat="1" ht="25.5" hidden="1" customHeight="1" thickBot="1">
      <c r="A11" s="1078"/>
      <c r="B11" s="1081"/>
      <c r="C11" s="1815" t="s">
        <v>236</v>
      </c>
      <c r="D11" s="1816"/>
      <c r="E11" s="1838"/>
      <c r="F11" s="1022">
        <v>0</v>
      </c>
      <c r="G11" s="1022">
        <v>0</v>
      </c>
      <c r="H11" s="1080">
        <v>0</v>
      </c>
      <c r="I11" s="1024">
        <v>0</v>
      </c>
      <c r="J11" s="1008"/>
      <c r="K11" s="1077"/>
      <c r="L11" s="1077"/>
      <c r="M11" s="1077"/>
      <c r="N11" s="1077"/>
      <c r="O11" s="1077"/>
      <c r="P11" s="1077"/>
      <c r="Q11" s="1077"/>
      <c r="R11" s="1077"/>
      <c r="S11" s="1077"/>
      <c r="T11" s="1077"/>
      <c r="U11" s="1077"/>
      <c r="V11" s="1077"/>
      <c r="W11" s="1077"/>
      <c r="X11" s="1077"/>
      <c r="Y11" s="1077"/>
      <c r="Z11" s="1077"/>
      <c r="AA11" s="1077"/>
      <c r="AB11" s="1077"/>
    </row>
    <row r="12" spans="1:28" s="1009" customFormat="1" ht="25.5" customHeight="1" thickBot="1">
      <c r="A12" s="1075">
        <v>2</v>
      </c>
      <c r="B12" s="1833" t="s">
        <v>642</v>
      </c>
      <c r="C12" s="1834"/>
      <c r="D12" s="1834"/>
      <c r="E12" s="1835"/>
      <c r="F12" s="1015">
        <v>0</v>
      </c>
      <c r="G12" s="1015">
        <v>0</v>
      </c>
      <c r="H12" s="1076">
        <v>0</v>
      </c>
      <c r="I12" s="1024">
        <v>0</v>
      </c>
      <c r="J12" s="1008"/>
      <c r="K12" s="1077"/>
      <c r="L12" s="1077"/>
      <c r="M12" s="1077"/>
      <c r="N12" s="1077"/>
      <c r="O12" s="1077"/>
      <c r="P12" s="1077"/>
      <c r="Q12" s="1077"/>
      <c r="R12" s="1077"/>
      <c r="S12" s="1077"/>
      <c r="T12" s="1077"/>
      <c r="U12" s="1077"/>
      <c r="V12" s="1077"/>
      <c r="W12" s="1077"/>
      <c r="X12" s="1077"/>
      <c r="Y12" s="1077"/>
      <c r="Z12" s="1077"/>
      <c r="AA12" s="1077"/>
      <c r="AB12" s="1077"/>
    </row>
    <row r="13" spans="1:28" s="1009" customFormat="1" ht="24" hidden="1" customHeight="1">
      <c r="A13" s="1078" t="s">
        <v>237</v>
      </c>
      <c r="B13" s="1079"/>
      <c r="C13" s="1817" t="s">
        <v>238</v>
      </c>
      <c r="D13" s="1817"/>
      <c r="E13" s="1829"/>
      <c r="F13" s="1022">
        <v>0</v>
      </c>
      <c r="G13" s="1022">
        <v>0</v>
      </c>
      <c r="H13" s="1080">
        <v>0</v>
      </c>
      <c r="I13" s="1024">
        <v>0</v>
      </c>
      <c r="J13" s="1008"/>
      <c r="K13" s="1077"/>
      <c r="L13" s="1077"/>
      <c r="M13" s="1077"/>
      <c r="N13" s="1077"/>
      <c r="O13" s="1077"/>
      <c r="P13" s="1077"/>
      <c r="Q13" s="1077"/>
      <c r="R13" s="1077"/>
      <c r="S13" s="1077"/>
      <c r="T13" s="1077"/>
      <c r="U13" s="1077"/>
      <c r="V13" s="1077"/>
      <c r="W13" s="1077"/>
      <c r="X13" s="1077"/>
      <c r="Y13" s="1077"/>
      <c r="Z13" s="1077"/>
      <c r="AA13" s="1077"/>
      <c r="AB13" s="1077"/>
    </row>
    <row r="14" spans="1:28" s="1009" customFormat="1" ht="16.5" hidden="1" customHeight="1">
      <c r="A14" s="1078"/>
      <c r="B14" s="1081"/>
      <c r="C14" s="1082"/>
      <c r="D14" s="1811" t="s">
        <v>109</v>
      </c>
      <c r="E14" s="1852"/>
      <c r="F14" s="1022">
        <v>0</v>
      </c>
      <c r="G14" s="1022">
        <v>0</v>
      </c>
      <c r="H14" s="1080">
        <v>0</v>
      </c>
      <c r="I14" s="1024">
        <v>0</v>
      </c>
      <c r="J14" s="1008"/>
      <c r="K14" s="1077"/>
      <c r="L14" s="1077"/>
      <c r="M14" s="1077"/>
      <c r="N14" s="1077"/>
      <c r="O14" s="1077"/>
      <c r="P14" s="1077"/>
      <c r="Q14" s="1077"/>
      <c r="R14" s="1077"/>
      <c r="S14" s="1077"/>
      <c r="T14" s="1077"/>
      <c r="U14" s="1077"/>
      <c r="V14" s="1077"/>
      <c r="W14" s="1077"/>
      <c r="X14" s="1077"/>
      <c r="Y14" s="1077"/>
      <c r="Z14" s="1077"/>
      <c r="AA14" s="1077"/>
      <c r="AB14" s="1077"/>
    </row>
    <row r="15" spans="1:28" s="1009" customFormat="1" ht="16.5" hidden="1" customHeight="1">
      <c r="A15" s="1083"/>
      <c r="B15" s="1081"/>
      <c r="C15" s="1082"/>
      <c r="D15" s="1811" t="s">
        <v>110</v>
      </c>
      <c r="E15" s="1852"/>
      <c r="F15" s="1022">
        <v>0</v>
      </c>
      <c r="G15" s="1022">
        <v>0</v>
      </c>
      <c r="H15" s="1080">
        <v>0</v>
      </c>
      <c r="I15" s="1024">
        <v>0</v>
      </c>
      <c r="J15" s="1008"/>
      <c r="K15" s="1077"/>
      <c r="L15" s="1077"/>
      <c r="M15" s="1077"/>
      <c r="N15" s="1077"/>
      <c r="O15" s="1077"/>
      <c r="P15" s="1077"/>
      <c r="Q15" s="1077"/>
      <c r="R15" s="1077"/>
      <c r="S15" s="1077"/>
      <c r="T15" s="1077"/>
      <c r="U15" s="1077"/>
      <c r="V15" s="1077"/>
      <c r="W15" s="1077"/>
      <c r="X15" s="1077"/>
      <c r="Y15" s="1077"/>
      <c r="Z15" s="1077"/>
      <c r="AA15" s="1077"/>
      <c r="AB15" s="1077"/>
    </row>
    <row r="16" spans="1:28" s="1009" customFormat="1" ht="20.25" hidden="1" customHeight="1">
      <c r="A16" s="1084"/>
      <c r="B16" s="1081"/>
      <c r="C16" s="1811" t="s">
        <v>111</v>
      </c>
      <c r="D16" s="1812"/>
      <c r="E16" s="1852"/>
      <c r="F16" s="1022">
        <v>0</v>
      </c>
      <c r="G16" s="1022">
        <v>0</v>
      </c>
      <c r="H16" s="1080">
        <v>0</v>
      </c>
      <c r="I16" s="1024">
        <v>0</v>
      </c>
      <c r="J16" s="1008"/>
      <c r="K16" s="1077"/>
      <c r="L16" s="1077"/>
      <c r="M16" s="1077"/>
      <c r="N16" s="1077"/>
      <c r="O16" s="1077"/>
      <c r="P16" s="1077"/>
      <c r="Q16" s="1077"/>
      <c r="R16" s="1077"/>
      <c r="S16" s="1077"/>
      <c r="T16" s="1077"/>
      <c r="U16" s="1077"/>
      <c r="V16" s="1077"/>
      <c r="W16" s="1077"/>
      <c r="X16" s="1077"/>
      <c r="Y16" s="1077"/>
      <c r="Z16" s="1077"/>
      <c r="AA16" s="1077"/>
      <c r="AB16" s="1077"/>
    </row>
    <row r="17" spans="1:28" s="1009" customFormat="1" ht="20.25" hidden="1" customHeight="1" thickBot="1">
      <c r="A17" s="1083"/>
      <c r="B17" s="1081"/>
      <c r="C17" s="1082"/>
      <c r="D17" s="1811" t="s">
        <v>109</v>
      </c>
      <c r="E17" s="1852"/>
      <c r="F17" s="1022">
        <v>0</v>
      </c>
      <c r="G17" s="1022">
        <v>0</v>
      </c>
      <c r="H17" s="1080">
        <v>0</v>
      </c>
      <c r="I17" s="1024">
        <v>0</v>
      </c>
      <c r="J17" s="1008"/>
      <c r="K17" s="1077"/>
      <c r="L17" s="1077"/>
      <c r="M17" s="1077"/>
      <c r="N17" s="1077"/>
      <c r="O17" s="1077"/>
      <c r="P17" s="1077"/>
      <c r="Q17" s="1077"/>
      <c r="R17" s="1077"/>
      <c r="S17" s="1077"/>
      <c r="T17" s="1077"/>
      <c r="U17" s="1077"/>
      <c r="V17" s="1077"/>
      <c r="W17" s="1077"/>
      <c r="X17" s="1077"/>
      <c r="Y17" s="1077"/>
      <c r="Z17" s="1077"/>
      <c r="AA17" s="1077"/>
      <c r="AB17" s="1077"/>
    </row>
    <row r="18" spans="1:28" s="1009" customFormat="1" ht="20.25" hidden="1" customHeight="1">
      <c r="A18" s="1083"/>
      <c r="B18" s="1081"/>
      <c r="C18" s="1082"/>
      <c r="D18" s="1811" t="s">
        <v>110</v>
      </c>
      <c r="E18" s="1852"/>
      <c r="F18" s="1022">
        <v>0</v>
      </c>
      <c r="G18" s="1022">
        <v>0</v>
      </c>
      <c r="H18" s="1080">
        <v>0</v>
      </c>
      <c r="I18" s="1024">
        <v>0</v>
      </c>
      <c r="J18" s="1008"/>
      <c r="K18" s="1077"/>
      <c r="L18" s="1077"/>
      <c r="M18" s="1077"/>
      <c r="N18" s="1077"/>
      <c r="O18" s="1077"/>
      <c r="P18" s="1077"/>
      <c r="Q18" s="1077"/>
      <c r="R18" s="1077"/>
      <c r="S18" s="1077"/>
      <c r="T18" s="1077"/>
      <c r="U18" s="1077"/>
      <c r="V18" s="1077"/>
      <c r="W18" s="1077"/>
      <c r="X18" s="1077"/>
      <c r="Y18" s="1077"/>
      <c r="Z18" s="1077"/>
      <c r="AA18" s="1077"/>
      <c r="AB18" s="1077"/>
    </row>
    <row r="19" spans="1:28" s="1009" customFormat="1" ht="19.5" hidden="1" customHeight="1">
      <c r="A19" s="1078" t="s">
        <v>240</v>
      </c>
      <c r="B19" s="1081"/>
      <c r="C19" s="1811" t="s">
        <v>241</v>
      </c>
      <c r="D19" s="1812"/>
      <c r="E19" s="1852"/>
      <c r="F19" s="1022">
        <v>0</v>
      </c>
      <c r="G19" s="1022">
        <v>0</v>
      </c>
      <c r="H19" s="1080">
        <v>0</v>
      </c>
      <c r="I19" s="1024">
        <v>0</v>
      </c>
      <c r="J19" s="1008"/>
      <c r="K19" s="1077"/>
      <c r="L19" s="1077"/>
      <c r="M19" s="1077"/>
      <c r="N19" s="1077"/>
      <c r="O19" s="1077"/>
      <c r="P19" s="1077"/>
      <c r="Q19" s="1077"/>
      <c r="R19" s="1077"/>
      <c r="S19" s="1077"/>
      <c r="T19" s="1077"/>
      <c r="U19" s="1077"/>
      <c r="V19" s="1077"/>
      <c r="W19" s="1077"/>
      <c r="X19" s="1077"/>
      <c r="Y19" s="1077"/>
      <c r="Z19" s="1077"/>
      <c r="AA19" s="1077"/>
      <c r="AB19" s="1077"/>
    </row>
    <row r="20" spans="1:28" s="1009" customFormat="1" ht="19.5" hidden="1" customHeight="1">
      <c r="A20" s="1083"/>
      <c r="B20" s="1081"/>
      <c r="C20" s="1082"/>
      <c r="D20" s="1811" t="s">
        <v>109</v>
      </c>
      <c r="E20" s="1852"/>
      <c r="F20" s="1022">
        <v>0</v>
      </c>
      <c r="G20" s="1022">
        <v>0</v>
      </c>
      <c r="H20" s="1080">
        <v>0</v>
      </c>
      <c r="I20" s="1024">
        <v>0</v>
      </c>
      <c r="J20" s="1008"/>
      <c r="K20" s="1077"/>
      <c r="L20" s="1077"/>
      <c r="M20" s="1077"/>
      <c r="N20" s="1077"/>
      <c r="O20" s="1077"/>
      <c r="P20" s="1077"/>
      <c r="Q20" s="1077"/>
      <c r="R20" s="1077"/>
      <c r="S20" s="1077"/>
      <c r="T20" s="1077"/>
      <c r="U20" s="1077"/>
      <c r="V20" s="1077"/>
      <c r="W20" s="1077"/>
      <c r="X20" s="1077"/>
      <c r="Y20" s="1077"/>
      <c r="Z20" s="1077"/>
      <c r="AA20" s="1077"/>
      <c r="AB20" s="1077"/>
    </row>
    <row r="21" spans="1:28" s="1009" customFormat="1" ht="19.5" hidden="1" customHeight="1" thickBot="1">
      <c r="A21" s="1083"/>
      <c r="B21" s="1081"/>
      <c r="C21" s="1082"/>
      <c r="D21" s="1811" t="s">
        <v>110</v>
      </c>
      <c r="E21" s="1852"/>
      <c r="F21" s="1022">
        <v>0</v>
      </c>
      <c r="G21" s="1022">
        <v>0</v>
      </c>
      <c r="H21" s="1080">
        <v>0</v>
      </c>
      <c r="I21" s="1024">
        <v>0</v>
      </c>
      <c r="J21" s="1008"/>
      <c r="K21" s="1077"/>
      <c r="L21" s="1077"/>
      <c r="M21" s="1077"/>
      <c r="N21" s="1077"/>
      <c r="O21" s="1077"/>
      <c r="P21" s="1077"/>
      <c r="Q21" s="1077"/>
      <c r="R21" s="1077"/>
      <c r="S21" s="1077"/>
      <c r="T21" s="1077"/>
      <c r="U21" s="1077"/>
      <c r="V21" s="1077"/>
      <c r="W21" s="1077"/>
      <c r="X21" s="1077"/>
      <c r="Y21" s="1077"/>
      <c r="Z21" s="1077"/>
      <c r="AA21" s="1077"/>
      <c r="AB21" s="1077"/>
    </row>
    <row r="22" spans="1:28" s="1009" customFormat="1" ht="25.5" customHeight="1">
      <c r="A22" s="1075">
        <v>3</v>
      </c>
      <c r="B22" s="1833" t="s">
        <v>643</v>
      </c>
      <c r="C22" s="1834"/>
      <c r="D22" s="1834"/>
      <c r="E22" s="1835"/>
      <c r="F22" s="1015">
        <v>7403.1130000000003</v>
      </c>
      <c r="G22" s="1015">
        <v>9096.9779999999992</v>
      </c>
      <c r="H22" s="1076">
        <v>703.68799999999999</v>
      </c>
      <c r="I22" s="1024">
        <v>17203.778999999999</v>
      </c>
      <c r="J22" s="1008"/>
      <c r="K22" s="1077"/>
      <c r="L22" s="1077"/>
      <c r="M22" s="1077"/>
      <c r="N22" s="1077"/>
      <c r="O22" s="1077"/>
      <c r="P22" s="1077"/>
      <c r="Q22" s="1077"/>
      <c r="R22" s="1077"/>
      <c r="S22" s="1077"/>
      <c r="T22" s="1077"/>
      <c r="U22" s="1077"/>
      <c r="V22" s="1077"/>
      <c r="W22" s="1077"/>
      <c r="X22" s="1077"/>
      <c r="Y22" s="1077"/>
      <c r="Z22" s="1077"/>
      <c r="AA22" s="1077"/>
      <c r="AB22" s="1077"/>
    </row>
    <row r="23" spans="1:28" s="1009" customFormat="1" ht="18" hidden="1" customHeight="1">
      <c r="A23" s="1078"/>
      <c r="B23" s="1079"/>
      <c r="C23" s="1815" t="s">
        <v>242</v>
      </c>
      <c r="D23" s="1816"/>
      <c r="E23" s="1838"/>
      <c r="F23" s="1022">
        <v>0</v>
      </c>
      <c r="G23" s="1022">
        <v>0</v>
      </c>
      <c r="H23" s="1080">
        <v>0</v>
      </c>
      <c r="I23" s="1024">
        <v>0</v>
      </c>
      <c r="J23" s="1008"/>
      <c r="K23" s="1077"/>
      <c r="L23" s="1077"/>
      <c r="M23" s="1077"/>
      <c r="N23" s="1077"/>
      <c r="O23" s="1077"/>
      <c r="P23" s="1077"/>
      <c r="Q23" s="1077"/>
      <c r="R23" s="1077"/>
      <c r="S23" s="1077"/>
      <c r="T23" s="1077"/>
      <c r="U23" s="1077"/>
      <c r="V23" s="1077"/>
      <c r="W23" s="1077"/>
      <c r="X23" s="1077"/>
      <c r="Y23" s="1077"/>
      <c r="Z23" s="1077"/>
      <c r="AA23" s="1077"/>
      <c r="AB23" s="1077"/>
    </row>
    <row r="24" spans="1:28" s="1009" customFormat="1" ht="16.5" customHeight="1">
      <c r="A24" s="1078"/>
      <c r="B24" s="1081"/>
      <c r="C24" s="1815" t="s">
        <v>644</v>
      </c>
      <c r="D24" s="1816"/>
      <c r="E24" s="1838"/>
      <c r="F24" s="1022">
        <v>795.98099999999999</v>
      </c>
      <c r="G24" s="1022">
        <v>169.03299999999999</v>
      </c>
      <c r="H24" s="1080">
        <v>37.878999999999998</v>
      </c>
      <c r="I24" s="1024">
        <v>1002.893</v>
      </c>
      <c r="J24" s="1008"/>
      <c r="K24" s="1077"/>
      <c r="L24" s="1077"/>
      <c r="M24" s="1077"/>
      <c r="N24" s="1077"/>
      <c r="O24" s="1077"/>
      <c r="P24" s="1077"/>
      <c r="Q24" s="1077"/>
      <c r="R24" s="1077"/>
      <c r="S24" s="1077"/>
      <c r="T24" s="1077"/>
      <c r="U24" s="1077"/>
      <c r="V24" s="1077"/>
      <c r="W24" s="1077"/>
      <c r="X24" s="1077"/>
      <c r="Y24" s="1077"/>
      <c r="Z24" s="1077"/>
      <c r="AA24" s="1077"/>
      <c r="AB24" s="1077"/>
    </row>
    <row r="25" spans="1:28" s="1009" customFormat="1" ht="16.5" customHeight="1">
      <c r="A25" s="1078"/>
      <c r="B25" s="1081"/>
      <c r="C25" s="1815" t="s">
        <v>645</v>
      </c>
      <c r="D25" s="1816"/>
      <c r="E25" s="1838"/>
      <c r="F25" s="1022">
        <v>79.375</v>
      </c>
      <c r="G25" s="1022">
        <v>34.195</v>
      </c>
      <c r="H25" s="1080">
        <v>0.53500000000000003</v>
      </c>
      <c r="I25" s="1024">
        <v>114.105</v>
      </c>
      <c r="J25" s="1008"/>
      <c r="K25" s="1077"/>
      <c r="L25" s="1077"/>
      <c r="M25" s="1077"/>
      <c r="N25" s="1077"/>
      <c r="O25" s="1077"/>
      <c r="P25" s="1077"/>
      <c r="Q25" s="1077"/>
      <c r="R25" s="1077"/>
      <c r="S25" s="1077"/>
      <c r="T25" s="1077"/>
      <c r="U25" s="1077"/>
      <c r="V25" s="1077"/>
      <c r="W25" s="1077"/>
      <c r="X25" s="1077"/>
      <c r="Y25" s="1077"/>
      <c r="Z25" s="1077"/>
      <c r="AA25" s="1077"/>
      <c r="AB25" s="1077"/>
    </row>
    <row r="26" spans="1:28" s="1009" customFormat="1" ht="16.5" customHeight="1">
      <c r="A26" s="1078"/>
      <c r="B26" s="1085"/>
      <c r="C26" s="1815" t="s">
        <v>646</v>
      </c>
      <c r="D26" s="1816"/>
      <c r="E26" s="1838"/>
      <c r="F26" s="1049">
        <v>2303.4780000000001</v>
      </c>
      <c r="G26" s="1049">
        <v>1476.43</v>
      </c>
      <c r="H26" s="1086">
        <v>248.93100000000001</v>
      </c>
      <c r="I26" s="1024">
        <v>4028.8389999999999</v>
      </c>
      <c r="J26" s="1008"/>
      <c r="K26" s="1077"/>
      <c r="L26" s="1077"/>
      <c r="M26" s="1077"/>
      <c r="N26" s="1077"/>
      <c r="O26" s="1077"/>
      <c r="P26" s="1077"/>
      <c r="Q26" s="1077"/>
      <c r="R26" s="1077"/>
      <c r="S26" s="1077"/>
      <c r="T26" s="1077"/>
      <c r="U26" s="1077"/>
      <c r="V26" s="1077"/>
      <c r="W26" s="1077"/>
      <c r="X26" s="1077"/>
      <c r="Y26" s="1077"/>
      <c r="Z26" s="1077"/>
      <c r="AA26" s="1077"/>
      <c r="AB26" s="1077"/>
    </row>
    <row r="27" spans="1:28" s="1009" customFormat="1" ht="16.5" customHeight="1">
      <c r="A27" s="1078"/>
      <c r="B27" s="1085"/>
      <c r="C27" s="1815" t="s">
        <v>647</v>
      </c>
      <c r="D27" s="1816"/>
      <c r="E27" s="1838"/>
      <c r="F27" s="1049">
        <v>801.72400000000005</v>
      </c>
      <c r="G27" s="1049">
        <v>2077.029</v>
      </c>
      <c r="H27" s="1086">
        <v>208.12899999999999</v>
      </c>
      <c r="I27" s="1024">
        <v>3086.8820000000001</v>
      </c>
      <c r="J27" s="1008"/>
      <c r="K27" s="1077"/>
      <c r="L27" s="1077"/>
      <c r="M27" s="1077"/>
      <c r="N27" s="1077"/>
      <c r="O27" s="1077"/>
      <c r="P27" s="1077"/>
      <c r="Q27" s="1077"/>
      <c r="R27" s="1077"/>
      <c r="S27" s="1077"/>
      <c r="T27" s="1077"/>
      <c r="U27" s="1077"/>
      <c r="V27" s="1077"/>
      <c r="W27" s="1077"/>
      <c r="X27" s="1077"/>
      <c r="Y27" s="1077"/>
      <c r="Z27" s="1077"/>
      <c r="AA27" s="1077"/>
      <c r="AB27" s="1077"/>
    </row>
    <row r="28" spans="1:28" s="1009" customFormat="1" ht="16.5" customHeight="1">
      <c r="A28" s="1078"/>
      <c r="B28" s="1085"/>
      <c r="C28" s="1815" t="s">
        <v>648</v>
      </c>
      <c r="D28" s="1816"/>
      <c r="E28" s="1838"/>
      <c r="F28" s="1049">
        <v>1139.9000000000001</v>
      </c>
      <c r="G28" s="1049">
        <v>319.41300000000001</v>
      </c>
      <c r="H28" s="1086">
        <v>171.923</v>
      </c>
      <c r="I28" s="1024">
        <v>1631.2360000000001</v>
      </c>
      <c r="J28" s="1008"/>
      <c r="K28" s="1077"/>
      <c r="L28" s="1077"/>
      <c r="M28" s="1077"/>
      <c r="N28" s="1077"/>
      <c r="O28" s="1077"/>
      <c r="P28" s="1077"/>
      <c r="Q28" s="1077"/>
      <c r="R28" s="1077"/>
      <c r="S28" s="1077"/>
      <c r="T28" s="1077"/>
      <c r="U28" s="1077"/>
      <c r="V28" s="1077"/>
      <c r="W28" s="1077"/>
      <c r="X28" s="1077"/>
      <c r="Y28" s="1077"/>
      <c r="Z28" s="1077"/>
      <c r="AA28" s="1077"/>
      <c r="AB28" s="1077"/>
    </row>
    <row r="29" spans="1:28" s="1009" customFormat="1" ht="16.5" customHeight="1">
      <c r="A29" s="1087"/>
      <c r="B29" s="1085"/>
      <c r="C29" s="1815" t="s">
        <v>755</v>
      </c>
      <c r="D29" s="1816"/>
      <c r="E29" s="1838"/>
      <c r="F29" s="1049">
        <v>1605.008</v>
      </c>
      <c r="G29" s="1049">
        <v>3507.9830000000002</v>
      </c>
      <c r="H29" s="1086">
        <v>24.890999999999998</v>
      </c>
      <c r="I29" s="1024">
        <v>5137.8819999999996</v>
      </c>
      <c r="J29" s="1008"/>
      <c r="K29" s="1077"/>
      <c r="L29" s="1077"/>
      <c r="M29" s="1077"/>
      <c r="N29" s="1077"/>
      <c r="O29" s="1077"/>
      <c r="P29" s="1077"/>
      <c r="Q29" s="1077"/>
      <c r="R29" s="1077"/>
      <c r="S29" s="1077"/>
      <c r="T29" s="1077"/>
      <c r="U29" s="1077"/>
      <c r="V29" s="1077"/>
      <c r="W29" s="1077"/>
      <c r="X29" s="1077"/>
      <c r="Y29" s="1077"/>
      <c r="Z29" s="1077"/>
      <c r="AA29" s="1077"/>
      <c r="AB29" s="1077"/>
    </row>
    <row r="30" spans="1:28" s="1009" customFormat="1" ht="30" customHeight="1" thickBot="1">
      <c r="A30" s="1087"/>
      <c r="B30" s="1085"/>
      <c r="C30" s="1839" t="s">
        <v>650</v>
      </c>
      <c r="D30" s="1840"/>
      <c r="E30" s="1841"/>
      <c r="F30" s="1049">
        <v>677.64700000000005</v>
      </c>
      <c r="G30" s="1049">
        <v>1512.895</v>
      </c>
      <c r="H30" s="1086">
        <v>11.4</v>
      </c>
      <c r="I30" s="1024">
        <v>2201.942</v>
      </c>
      <c r="J30" s="1008"/>
      <c r="K30" s="1077"/>
      <c r="L30" s="1077"/>
      <c r="M30" s="1077"/>
      <c r="N30" s="1077"/>
      <c r="O30" s="1077"/>
      <c r="P30" s="1077"/>
      <c r="Q30" s="1077"/>
      <c r="R30" s="1077"/>
      <c r="S30" s="1077"/>
      <c r="T30" s="1077"/>
      <c r="U30" s="1077"/>
      <c r="V30" s="1077"/>
      <c r="W30" s="1077"/>
      <c r="X30" s="1077"/>
      <c r="Y30" s="1077"/>
      <c r="Z30" s="1077"/>
      <c r="AA30" s="1077"/>
      <c r="AB30" s="1077"/>
    </row>
    <row r="31" spans="1:28" s="1009" customFormat="1" ht="25.5" customHeight="1">
      <c r="A31" s="1075">
        <v>4</v>
      </c>
      <c r="B31" s="1833" t="s">
        <v>651</v>
      </c>
      <c r="C31" s="1834"/>
      <c r="D31" s="1834"/>
      <c r="E31" s="1835"/>
      <c r="F31" s="1015">
        <v>59245.415999999997</v>
      </c>
      <c r="G31" s="1015">
        <v>13766.112999999999</v>
      </c>
      <c r="H31" s="1076">
        <v>2231.1019999999999</v>
      </c>
      <c r="I31" s="1024">
        <v>75242.630999999994</v>
      </c>
      <c r="J31" s="1008"/>
      <c r="K31" s="1077"/>
      <c r="L31" s="1077"/>
      <c r="M31" s="1077"/>
      <c r="N31" s="1077"/>
      <c r="O31" s="1077"/>
      <c r="P31" s="1077"/>
      <c r="Q31" s="1077"/>
      <c r="R31" s="1077"/>
      <c r="S31" s="1077"/>
      <c r="T31" s="1077"/>
      <c r="U31" s="1077"/>
      <c r="V31" s="1077"/>
      <c r="W31" s="1077"/>
      <c r="X31" s="1077"/>
      <c r="Y31" s="1077"/>
      <c r="Z31" s="1077"/>
      <c r="AA31" s="1077"/>
      <c r="AB31" s="1077"/>
    </row>
    <row r="32" spans="1:28" s="1009" customFormat="1" ht="25.5" customHeight="1">
      <c r="A32" s="1078"/>
      <c r="B32" s="1079"/>
      <c r="C32" s="1817" t="s">
        <v>652</v>
      </c>
      <c r="D32" s="1817"/>
      <c r="E32" s="1829"/>
      <c r="F32" s="1022">
        <v>16216.924999999999</v>
      </c>
      <c r="G32" s="1022">
        <v>4164.8689999999997</v>
      </c>
      <c r="H32" s="1080">
        <v>930.91700000000003</v>
      </c>
      <c r="I32" s="1024">
        <v>21312.710999999999</v>
      </c>
      <c r="J32" s="1008"/>
      <c r="K32" s="1077"/>
      <c r="L32" s="1077"/>
      <c r="M32" s="1077"/>
      <c r="N32" s="1077"/>
      <c r="O32" s="1077"/>
      <c r="P32" s="1077"/>
      <c r="Q32" s="1077"/>
      <c r="R32" s="1077"/>
      <c r="S32" s="1077"/>
      <c r="T32" s="1077"/>
      <c r="U32" s="1077"/>
      <c r="V32" s="1077"/>
      <c r="W32" s="1077"/>
      <c r="X32" s="1077"/>
      <c r="Y32" s="1077"/>
      <c r="Z32" s="1077"/>
      <c r="AA32" s="1077"/>
      <c r="AB32" s="1077"/>
    </row>
    <row r="33" spans="1:28" s="1009" customFormat="1" ht="25.5" customHeight="1">
      <c r="A33" s="1078"/>
      <c r="B33" s="1081"/>
      <c r="C33" s="1817" t="s">
        <v>653</v>
      </c>
      <c r="D33" s="1817"/>
      <c r="E33" s="1829"/>
      <c r="F33" s="1022">
        <v>934.81799999999998</v>
      </c>
      <c r="G33" s="1022">
        <v>20.504000000000001</v>
      </c>
      <c r="H33" s="1080">
        <v>22.49</v>
      </c>
      <c r="I33" s="1024">
        <v>977.81200000000001</v>
      </c>
      <c r="J33" s="1008"/>
      <c r="K33" s="1077"/>
      <c r="L33" s="1077"/>
      <c r="M33" s="1077"/>
      <c r="N33" s="1077"/>
      <c r="O33" s="1077"/>
      <c r="P33" s="1077"/>
      <c r="Q33" s="1077"/>
      <c r="R33" s="1077"/>
      <c r="S33" s="1077"/>
      <c r="T33" s="1077"/>
      <c r="U33" s="1077"/>
      <c r="V33" s="1077"/>
      <c r="W33" s="1077"/>
      <c r="X33" s="1077"/>
      <c r="Y33" s="1077"/>
      <c r="Z33" s="1077"/>
      <c r="AA33" s="1077"/>
      <c r="AB33" s="1077"/>
    </row>
    <row r="34" spans="1:28" s="1009" customFormat="1" ht="30.75" customHeight="1">
      <c r="A34" s="1078"/>
      <c r="B34" s="1081"/>
      <c r="C34" s="1817" t="s">
        <v>756</v>
      </c>
      <c r="D34" s="1817"/>
      <c r="E34" s="1829"/>
      <c r="F34" s="1022">
        <v>1116.692</v>
      </c>
      <c r="G34" s="1022">
        <v>226.262</v>
      </c>
      <c r="H34" s="1080">
        <v>63.216999999999999</v>
      </c>
      <c r="I34" s="1024">
        <v>1406.171</v>
      </c>
      <c r="J34" s="1008"/>
      <c r="K34" s="1077"/>
      <c r="L34" s="1077"/>
      <c r="M34" s="1077"/>
      <c r="N34" s="1077"/>
      <c r="O34" s="1077"/>
      <c r="P34" s="1077"/>
      <c r="Q34" s="1077"/>
      <c r="R34" s="1077"/>
      <c r="S34" s="1077"/>
      <c r="T34" s="1077"/>
      <c r="U34" s="1077"/>
      <c r="V34" s="1077"/>
      <c r="W34" s="1077"/>
      <c r="X34" s="1077"/>
      <c r="Y34" s="1077"/>
      <c r="Z34" s="1077"/>
      <c r="AA34" s="1077"/>
      <c r="AB34" s="1077"/>
    </row>
    <row r="35" spans="1:28" s="1009" customFormat="1" ht="25.5" customHeight="1">
      <c r="A35" s="1078"/>
      <c r="B35" s="1079"/>
      <c r="C35" s="1817" t="s">
        <v>655</v>
      </c>
      <c r="D35" s="1817"/>
      <c r="E35" s="1829"/>
      <c r="F35" s="1022">
        <v>14042.183000000001</v>
      </c>
      <c r="G35" s="1022">
        <v>3276.1529999999998</v>
      </c>
      <c r="H35" s="1080">
        <v>577.23299999999995</v>
      </c>
      <c r="I35" s="1024">
        <v>17895.569</v>
      </c>
      <c r="J35" s="1008"/>
      <c r="K35" s="1077"/>
      <c r="L35" s="1077"/>
      <c r="M35" s="1077"/>
      <c r="N35" s="1077"/>
      <c r="O35" s="1077"/>
      <c r="P35" s="1077"/>
      <c r="Q35" s="1077"/>
      <c r="R35" s="1077"/>
      <c r="S35" s="1077"/>
      <c r="T35" s="1077"/>
      <c r="U35" s="1077"/>
      <c r="V35" s="1077"/>
      <c r="W35" s="1077"/>
      <c r="X35" s="1077"/>
      <c r="Y35" s="1077"/>
      <c r="Z35" s="1077"/>
      <c r="AA35" s="1077"/>
      <c r="AB35" s="1077"/>
    </row>
    <row r="36" spans="1:28" s="1009" customFormat="1" ht="27" customHeight="1">
      <c r="A36" s="1078"/>
      <c r="B36" s="1079"/>
      <c r="C36" s="1817" t="s">
        <v>757</v>
      </c>
      <c r="D36" s="1817"/>
      <c r="E36" s="1829"/>
      <c r="F36" s="1036">
        <v>349.59800000000001</v>
      </c>
      <c r="G36" s="1036">
        <v>105.474</v>
      </c>
      <c r="H36" s="1088">
        <v>22.914000000000001</v>
      </c>
      <c r="I36" s="1024">
        <v>477.98599999999999</v>
      </c>
      <c r="J36" s="1008"/>
      <c r="K36" s="1077"/>
      <c r="L36" s="1077"/>
      <c r="M36" s="1077"/>
      <c r="N36" s="1077"/>
      <c r="O36" s="1077"/>
      <c r="P36" s="1077"/>
      <c r="Q36" s="1077"/>
      <c r="R36" s="1077"/>
      <c r="S36" s="1077"/>
      <c r="T36" s="1077"/>
      <c r="U36" s="1077"/>
      <c r="V36" s="1077"/>
      <c r="W36" s="1077"/>
      <c r="X36" s="1077"/>
      <c r="Y36" s="1077"/>
      <c r="Z36" s="1077"/>
      <c r="AA36" s="1077"/>
      <c r="AB36" s="1077"/>
    </row>
    <row r="37" spans="1:28" s="1009" customFormat="1" ht="27" customHeight="1">
      <c r="A37" s="1078"/>
      <c r="B37" s="1079"/>
      <c r="C37" s="1817" t="s">
        <v>657</v>
      </c>
      <c r="D37" s="1817"/>
      <c r="E37" s="1829"/>
      <c r="F37" s="1036">
        <v>7603.7129999999997</v>
      </c>
      <c r="G37" s="1036">
        <v>1938.134</v>
      </c>
      <c r="H37" s="1088">
        <v>90.75</v>
      </c>
      <c r="I37" s="1024">
        <v>9632.5969999999998</v>
      </c>
      <c r="J37" s="1008"/>
      <c r="K37" s="1077"/>
      <c r="L37" s="1077"/>
      <c r="M37" s="1077"/>
      <c r="N37" s="1077"/>
      <c r="O37" s="1077"/>
      <c r="P37" s="1077"/>
      <c r="Q37" s="1077"/>
      <c r="R37" s="1077"/>
      <c r="S37" s="1077"/>
      <c r="T37" s="1077"/>
      <c r="U37" s="1077"/>
      <c r="V37" s="1077"/>
      <c r="W37" s="1077"/>
      <c r="X37" s="1077"/>
      <c r="Y37" s="1077"/>
      <c r="Z37" s="1077"/>
      <c r="AA37" s="1077"/>
      <c r="AB37" s="1077"/>
    </row>
    <row r="38" spans="1:28" s="1009" customFormat="1" ht="27" customHeight="1">
      <c r="A38" s="1078"/>
      <c r="B38" s="1079"/>
      <c r="C38" s="1817" t="s">
        <v>658</v>
      </c>
      <c r="D38" s="1817"/>
      <c r="E38" s="1829"/>
      <c r="F38" s="1036">
        <v>90.623000000000005</v>
      </c>
      <c r="G38" s="1036">
        <v>0</v>
      </c>
      <c r="H38" s="1088">
        <v>0</v>
      </c>
      <c r="I38" s="1024">
        <v>90.623000000000005</v>
      </c>
      <c r="J38" s="1008"/>
      <c r="K38" s="1077"/>
      <c r="L38" s="1077"/>
      <c r="M38" s="1077"/>
      <c r="N38" s="1077"/>
      <c r="O38" s="1077"/>
      <c r="P38" s="1077"/>
      <c r="Q38" s="1077"/>
      <c r="R38" s="1077"/>
      <c r="S38" s="1077"/>
      <c r="T38" s="1077"/>
      <c r="U38" s="1077"/>
      <c r="V38" s="1077"/>
      <c r="W38" s="1077"/>
      <c r="X38" s="1077"/>
      <c r="Y38" s="1077"/>
      <c r="Z38" s="1077"/>
      <c r="AA38" s="1077"/>
      <c r="AB38" s="1077"/>
    </row>
    <row r="39" spans="1:28" s="1009" customFormat="1" ht="27.75" customHeight="1">
      <c r="A39" s="1078"/>
      <c r="B39" s="1079"/>
      <c r="C39" s="1817" t="s">
        <v>758</v>
      </c>
      <c r="D39" s="1817"/>
      <c r="E39" s="1829"/>
      <c r="F39" s="1036">
        <v>290.56799999999998</v>
      </c>
      <c r="G39" s="1036">
        <v>62.31</v>
      </c>
      <c r="H39" s="1088">
        <v>37.185000000000002</v>
      </c>
      <c r="I39" s="1024">
        <v>390.06299999999999</v>
      </c>
      <c r="J39" s="1008"/>
      <c r="K39" s="1077"/>
      <c r="L39" s="1077"/>
      <c r="M39" s="1077"/>
      <c r="N39" s="1077"/>
      <c r="O39" s="1077"/>
      <c r="P39" s="1077"/>
      <c r="Q39" s="1077"/>
      <c r="R39" s="1077"/>
      <c r="S39" s="1077"/>
      <c r="T39" s="1077"/>
      <c r="U39" s="1077"/>
      <c r="V39" s="1077"/>
      <c r="W39" s="1077"/>
      <c r="X39" s="1077"/>
      <c r="Y39" s="1077"/>
      <c r="Z39" s="1077"/>
      <c r="AA39" s="1077"/>
      <c r="AB39" s="1077"/>
    </row>
    <row r="40" spans="1:28" s="1009" customFormat="1" ht="26.25" customHeight="1">
      <c r="A40" s="1078"/>
      <c r="B40" s="1079"/>
      <c r="C40" s="1817" t="s">
        <v>660</v>
      </c>
      <c r="D40" s="1817"/>
      <c r="E40" s="1829"/>
      <c r="F40" s="1036">
        <v>14812.847</v>
      </c>
      <c r="G40" s="1036">
        <v>3337.2669999999998</v>
      </c>
      <c r="H40" s="1088">
        <v>356.928</v>
      </c>
      <c r="I40" s="1024">
        <v>18507.042000000001</v>
      </c>
      <c r="J40" s="1008"/>
      <c r="K40" s="1077"/>
      <c r="L40" s="1077"/>
      <c r="M40" s="1077"/>
      <c r="N40" s="1077"/>
      <c r="O40" s="1077"/>
      <c r="P40" s="1077"/>
      <c r="Q40" s="1077"/>
      <c r="R40" s="1077"/>
      <c r="S40" s="1077"/>
      <c r="T40" s="1077"/>
      <c r="U40" s="1077"/>
      <c r="V40" s="1077"/>
      <c r="W40" s="1077"/>
      <c r="X40" s="1077"/>
      <c r="Y40" s="1077"/>
      <c r="Z40" s="1077"/>
      <c r="AA40" s="1077"/>
      <c r="AB40" s="1077"/>
    </row>
    <row r="41" spans="1:28" s="1009" customFormat="1" ht="29.25" customHeight="1">
      <c r="A41" s="1078"/>
      <c r="B41" s="1079"/>
      <c r="C41" s="1817" t="s">
        <v>759</v>
      </c>
      <c r="D41" s="1817"/>
      <c r="E41" s="1829"/>
      <c r="F41" s="1022">
        <v>817.60799999999995</v>
      </c>
      <c r="G41" s="1022">
        <v>355.21499999999997</v>
      </c>
      <c r="H41" s="1080">
        <v>85.694999999999993</v>
      </c>
      <c r="I41" s="1024">
        <v>1258.518</v>
      </c>
      <c r="J41" s="1008"/>
      <c r="K41" s="1077"/>
      <c r="L41" s="1077"/>
      <c r="M41" s="1077"/>
      <c r="N41" s="1077"/>
      <c r="O41" s="1077"/>
      <c r="P41" s="1077"/>
      <c r="Q41" s="1077"/>
      <c r="R41" s="1077"/>
      <c r="S41" s="1077"/>
      <c r="T41" s="1077"/>
      <c r="U41" s="1077"/>
      <c r="V41" s="1077"/>
      <c r="W41" s="1077"/>
      <c r="X41" s="1077"/>
      <c r="Y41" s="1077"/>
      <c r="Z41" s="1077"/>
      <c r="AA41" s="1077"/>
      <c r="AB41" s="1077"/>
    </row>
    <row r="42" spans="1:28" s="1009" customFormat="1" ht="27" hidden="1" customHeight="1">
      <c r="A42" s="1078"/>
      <c r="B42" s="1079"/>
      <c r="C42" s="1817" t="s">
        <v>243</v>
      </c>
      <c r="D42" s="1817"/>
      <c r="E42" s="1829"/>
      <c r="F42" s="1022">
        <v>0</v>
      </c>
      <c r="G42" s="1022">
        <v>0</v>
      </c>
      <c r="H42" s="1080">
        <v>0</v>
      </c>
      <c r="I42" s="1024">
        <v>0</v>
      </c>
      <c r="J42" s="1008"/>
      <c r="K42" s="1077"/>
      <c r="L42" s="1077"/>
      <c r="M42" s="1077"/>
      <c r="N42" s="1077"/>
      <c r="O42" s="1077"/>
      <c r="P42" s="1077"/>
      <c r="Q42" s="1077"/>
      <c r="R42" s="1077"/>
      <c r="S42" s="1077"/>
      <c r="T42" s="1077"/>
      <c r="U42" s="1077"/>
      <c r="V42" s="1077"/>
      <c r="W42" s="1077"/>
      <c r="X42" s="1077"/>
      <c r="Y42" s="1077"/>
      <c r="Z42" s="1077"/>
      <c r="AA42" s="1077"/>
      <c r="AB42" s="1077"/>
    </row>
    <row r="43" spans="1:28" s="1009" customFormat="1" ht="27.75" customHeight="1" thickBot="1">
      <c r="A43" s="1089"/>
      <c r="B43" s="1090"/>
      <c r="C43" s="1847" t="s">
        <v>662</v>
      </c>
      <c r="D43" s="1848"/>
      <c r="E43" s="1849"/>
      <c r="F43" s="1091">
        <v>2969.8409999999999</v>
      </c>
      <c r="G43" s="1091">
        <v>279.92500000000001</v>
      </c>
      <c r="H43" s="1092">
        <v>43.773000000000003</v>
      </c>
      <c r="I43" s="1093">
        <v>3293.5390000000002</v>
      </c>
      <c r="J43" s="1008"/>
      <c r="K43" s="1077"/>
      <c r="L43" s="1077"/>
      <c r="M43" s="1077"/>
      <c r="N43" s="1077"/>
      <c r="O43" s="1077"/>
      <c r="P43" s="1077"/>
      <c r="Q43" s="1077"/>
      <c r="R43" s="1077"/>
      <c r="S43" s="1077"/>
      <c r="T43" s="1077"/>
      <c r="U43" s="1077"/>
      <c r="V43" s="1077"/>
      <c r="W43" s="1077"/>
      <c r="X43" s="1077"/>
      <c r="Y43" s="1077"/>
      <c r="Z43" s="1077"/>
      <c r="AA43" s="1077"/>
      <c r="AB43" s="1077"/>
    </row>
    <row r="44" spans="1:28" s="1009" customFormat="1" ht="25.5" customHeight="1">
      <c r="A44" s="1075">
        <v>5</v>
      </c>
      <c r="B44" s="1833" t="s">
        <v>663</v>
      </c>
      <c r="C44" s="1834"/>
      <c r="D44" s="1834"/>
      <c r="E44" s="1835"/>
      <c r="F44" s="1015">
        <v>85479.61</v>
      </c>
      <c r="G44" s="1015">
        <v>18065.251</v>
      </c>
      <c r="H44" s="1076">
        <v>4090.6959999999999</v>
      </c>
      <c r="I44" s="1017">
        <v>107635.557</v>
      </c>
      <c r="J44" s="1008"/>
      <c r="K44" s="1077"/>
      <c r="L44" s="1077"/>
      <c r="M44" s="1077"/>
      <c r="N44" s="1077"/>
      <c r="O44" s="1077"/>
      <c r="P44" s="1077"/>
      <c r="Q44" s="1077"/>
      <c r="R44" s="1077"/>
      <c r="S44" s="1077"/>
      <c r="T44" s="1077"/>
      <c r="U44" s="1077"/>
      <c r="V44" s="1077"/>
      <c r="W44" s="1077"/>
      <c r="X44" s="1077"/>
      <c r="Y44" s="1077"/>
      <c r="Z44" s="1077"/>
      <c r="AA44" s="1077"/>
      <c r="AB44" s="1077"/>
    </row>
    <row r="45" spans="1:28" s="1009" customFormat="1" ht="25.5" customHeight="1">
      <c r="A45" s="1078"/>
      <c r="B45" s="1079"/>
      <c r="C45" s="1817" t="s">
        <v>664</v>
      </c>
      <c r="D45" s="1817"/>
      <c r="E45" s="1829"/>
      <c r="F45" s="1022">
        <v>7385.2730000000001</v>
      </c>
      <c r="G45" s="1022">
        <v>1442.2809999999999</v>
      </c>
      <c r="H45" s="1080">
        <v>808.78800000000001</v>
      </c>
      <c r="I45" s="1024">
        <v>9636.3420000000006</v>
      </c>
      <c r="J45" s="1008"/>
      <c r="K45" s="1077"/>
      <c r="L45" s="1077"/>
      <c r="M45" s="1077"/>
      <c r="N45" s="1077"/>
      <c r="O45" s="1077"/>
      <c r="P45" s="1077"/>
      <c r="Q45" s="1077"/>
      <c r="R45" s="1077"/>
      <c r="S45" s="1077"/>
      <c r="T45" s="1077"/>
      <c r="U45" s="1077"/>
      <c r="V45" s="1077"/>
      <c r="W45" s="1077"/>
      <c r="X45" s="1077"/>
      <c r="Y45" s="1077"/>
      <c r="Z45" s="1077"/>
      <c r="AA45" s="1077"/>
      <c r="AB45" s="1077"/>
    </row>
    <row r="46" spans="1:28" s="1009" customFormat="1" ht="25.5" customHeight="1">
      <c r="A46" s="1078"/>
      <c r="B46" s="1079"/>
      <c r="C46" s="1817" t="s">
        <v>665</v>
      </c>
      <c r="D46" s="1817"/>
      <c r="E46" s="1829"/>
      <c r="F46" s="1022">
        <v>5.8049999999999997</v>
      </c>
      <c r="G46" s="1022">
        <v>70</v>
      </c>
      <c r="H46" s="1080">
        <v>30</v>
      </c>
      <c r="I46" s="1024">
        <v>105.80500000000001</v>
      </c>
      <c r="J46" s="1008"/>
      <c r="K46" s="1077"/>
      <c r="L46" s="1077"/>
      <c r="M46" s="1077"/>
      <c r="N46" s="1077"/>
      <c r="O46" s="1077"/>
      <c r="P46" s="1077"/>
      <c r="Q46" s="1077"/>
      <c r="R46" s="1077"/>
      <c r="S46" s="1077"/>
      <c r="T46" s="1077"/>
      <c r="U46" s="1077"/>
      <c r="V46" s="1077"/>
      <c r="W46" s="1077"/>
      <c r="X46" s="1077"/>
      <c r="Y46" s="1077"/>
      <c r="Z46" s="1077"/>
      <c r="AA46" s="1077"/>
      <c r="AB46" s="1077"/>
    </row>
    <row r="47" spans="1:28" s="1009" customFormat="1" ht="25.5" customHeight="1">
      <c r="A47" s="1078"/>
      <c r="B47" s="1079"/>
      <c r="C47" s="1817" t="s">
        <v>760</v>
      </c>
      <c r="D47" s="1817"/>
      <c r="E47" s="1829"/>
      <c r="F47" s="1022">
        <v>564.41700000000003</v>
      </c>
      <c r="G47" s="1022">
        <v>140.685</v>
      </c>
      <c r="H47" s="1080">
        <v>108.295</v>
      </c>
      <c r="I47" s="1024">
        <v>813.39700000000005</v>
      </c>
      <c r="J47" s="1008"/>
      <c r="K47" s="1077"/>
      <c r="L47" s="1077"/>
      <c r="M47" s="1077"/>
      <c r="N47" s="1077"/>
      <c r="O47" s="1077"/>
      <c r="P47" s="1077"/>
      <c r="Q47" s="1077"/>
      <c r="R47" s="1077"/>
      <c r="S47" s="1077"/>
      <c r="T47" s="1077"/>
      <c r="U47" s="1077"/>
      <c r="V47" s="1077"/>
      <c r="W47" s="1077"/>
      <c r="X47" s="1077"/>
      <c r="Y47" s="1077"/>
      <c r="Z47" s="1077"/>
      <c r="AA47" s="1077"/>
      <c r="AB47" s="1077"/>
    </row>
    <row r="48" spans="1:28" s="1009" customFormat="1" ht="25.5" customHeight="1">
      <c r="A48" s="1078"/>
      <c r="B48" s="1079"/>
      <c r="C48" s="1817" t="s">
        <v>667</v>
      </c>
      <c r="D48" s="1817"/>
      <c r="E48" s="1829"/>
      <c r="F48" s="1036">
        <v>24312.226999999999</v>
      </c>
      <c r="G48" s="1036">
        <v>4656.7780000000002</v>
      </c>
      <c r="H48" s="1088">
        <v>1279.3230000000001</v>
      </c>
      <c r="I48" s="1024">
        <v>30248.328000000001</v>
      </c>
      <c r="J48" s="1008"/>
      <c r="K48" s="1077"/>
      <c r="L48" s="1077"/>
      <c r="M48" s="1077"/>
      <c r="N48" s="1077"/>
      <c r="O48" s="1077"/>
      <c r="P48" s="1077"/>
      <c r="Q48" s="1077"/>
      <c r="R48" s="1077"/>
      <c r="S48" s="1077"/>
      <c r="T48" s="1077"/>
      <c r="U48" s="1077"/>
      <c r="V48" s="1077"/>
      <c r="W48" s="1077"/>
      <c r="X48" s="1077"/>
      <c r="Y48" s="1077"/>
      <c r="Z48" s="1077"/>
      <c r="AA48" s="1077"/>
      <c r="AB48" s="1077"/>
    </row>
    <row r="49" spans="1:28" s="1009" customFormat="1" ht="25.5" customHeight="1">
      <c r="A49" s="1078"/>
      <c r="B49" s="1079"/>
      <c r="C49" s="1817" t="s">
        <v>761</v>
      </c>
      <c r="D49" s="1817"/>
      <c r="E49" s="1829"/>
      <c r="F49" s="1036">
        <v>188.13900000000001</v>
      </c>
      <c r="G49" s="1036">
        <v>46.926000000000002</v>
      </c>
      <c r="H49" s="1088">
        <v>203.90700000000001</v>
      </c>
      <c r="I49" s="1024">
        <v>438.97199999999998</v>
      </c>
      <c r="J49" s="1008"/>
      <c r="K49" s="1077"/>
      <c r="L49" s="1077"/>
      <c r="M49" s="1077"/>
      <c r="N49" s="1077"/>
      <c r="O49" s="1077"/>
      <c r="P49" s="1077"/>
      <c r="Q49" s="1077"/>
      <c r="R49" s="1077"/>
      <c r="S49" s="1077"/>
      <c r="T49" s="1077"/>
      <c r="U49" s="1077"/>
      <c r="V49" s="1077"/>
      <c r="W49" s="1077"/>
      <c r="X49" s="1077"/>
      <c r="Y49" s="1077"/>
      <c r="Z49" s="1077"/>
      <c r="AA49" s="1077"/>
      <c r="AB49" s="1077"/>
    </row>
    <row r="50" spans="1:28" s="1009" customFormat="1" ht="25.5" customHeight="1">
      <c r="A50" s="1078"/>
      <c r="B50" s="1079"/>
      <c r="C50" s="1817" t="s">
        <v>669</v>
      </c>
      <c r="D50" s="1817"/>
      <c r="E50" s="1829"/>
      <c r="F50" s="1036">
        <v>5213.05</v>
      </c>
      <c r="G50" s="1036">
        <v>2726.0770000000002</v>
      </c>
      <c r="H50" s="1088">
        <v>102.52800000000001</v>
      </c>
      <c r="I50" s="1024">
        <v>8041.6549999999997</v>
      </c>
      <c r="J50" s="1008"/>
      <c r="K50" s="1077"/>
      <c r="L50" s="1077"/>
      <c r="M50" s="1077"/>
      <c r="N50" s="1077"/>
      <c r="O50" s="1077"/>
      <c r="P50" s="1077"/>
      <c r="Q50" s="1077"/>
      <c r="R50" s="1077"/>
      <c r="S50" s="1077"/>
      <c r="T50" s="1077"/>
      <c r="U50" s="1077"/>
      <c r="V50" s="1077"/>
      <c r="W50" s="1077"/>
      <c r="X50" s="1077"/>
      <c r="Y50" s="1077"/>
      <c r="Z50" s="1077"/>
      <c r="AA50" s="1077"/>
      <c r="AB50" s="1077"/>
    </row>
    <row r="51" spans="1:28" s="1009" customFormat="1" ht="25.5" hidden="1" customHeight="1">
      <c r="A51" s="1078"/>
      <c r="B51" s="1079"/>
      <c r="C51" s="1817" t="s">
        <v>244</v>
      </c>
      <c r="D51" s="1817"/>
      <c r="E51" s="1829"/>
      <c r="F51" s="1036">
        <v>0</v>
      </c>
      <c r="G51" s="1036">
        <v>0</v>
      </c>
      <c r="H51" s="1088">
        <v>0</v>
      </c>
      <c r="I51" s="1024">
        <v>0</v>
      </c>
      <c r="J51" s="1008"/>
      <c r="K51" s="1077"/>
      <c r="L51" s="1077"/>
      <c r="M51" s="1077"/>
      <c r="N51" s="1077"/>
      <c r="O51" s="1077"/>
      <c r="P51" s="1077"/>
      <c r="Q51" s="1077"/>
      <c r="R51" s="1077"/>
      <c r="S51" s="1077"/>
      <c r="T51" s="1077"/>
      <c r="U51" s="1077"/>
      <c r="V51" s="1077"/>
      <c r="W51" s="1077"/>
      <c r="X51" s="1077"/>
      <c r="Y51" s="1077"/>
      <c r="Z51" s="1077"/>
      <c r="AA51" s="1077"/>
      <c r="AB51" s="1077"/>
    </row>
    <row r="52" spans="1:28" s="1009" customFormat="1" ht="27.75" customHeight="1">
      <c r="A52" s="1094"/>
      <c r="B52" s="1095"/>
      <c r="C52" s="1817" t="s">
        <v>762</v>
      </c>
      <c r="D52" s="1817"/>
      <c r="E52" s="1829"/>
      <c r="F52" s="1036">
        <v>5.4550000000000001</v>
      </c>
      <c r="G52" s="1036">
        <v>4.3470000000000004</v>
      </c>
      <c r="H52" s="1088">
        <v>0</v>
      </c>
      <c r="I52" s="1024">
        <v>9.8019999999999996</v>
      </c>
      <c r="J52" s="1008"/>
      <c r="K52" s="1077"/>
      <c r="L52" s="1077"/>
      <c r="M52" s="1077"/>
      <c r="N52" s="1077"/>
      <c r="O52" s="1077"/>
      <c r="P52" s="1077"/>
      <c r="Q52" s="1077"/>
      <c r="R52" s="1077"/>
      <c r="S52" s="1077"/>
      <c r="T52" s="1077"/>
      <c r="U52" s="1077"/>
      <c r="V52" s="1077"/>
      <c r="W52" s="1077"/>
      <c r="X52" s="1077"/>
      <c r="Y52" s="1077"/>
      <c r="Z52" s="1077"/>
      <c r="AA52" s="1077"/>
      <c r="AB52" s="1077"/>
    </row>
    <row r="53" spans="1:28" s="1009" customFormat="1" ht="25.5" customHeight="1">
      <c r="A53" s="1094"/>
      <c r="B53" s="1095"/>
      <c r="C53" s="1817" t="s">
        <v>671</v>
      </c>
      <c r="D53" s="1817"/>
      <c r="E53" s="1829"/>
      <c r="F53" s="1036">
        <v>44405.502999999997</v>
      </c>
      <c r="G53" s="1036">
        <v>7609.7849999999999</v>
      </c>
      <c r="H53" s="1088">
        <v>979.09699999999998</v>
      </c>
      <c r="I53" s="1024">
        <v>52994.385000000002</v>
      </c>
      <c r="J53" s="1008"/>
      <c r="K53" s="1077"/>
      <c r="L53" s="1077"/>
      <c r="M53" s="1077"/>
      <c r="N53" s="1077"/>
      <c r="O53" s="1077"/>
      <c r="P53" s="1077"/>
      <c r="Q53" s="1077"/>
      <c r="R53" s="1077"/>
      <c r="S53" s="1077"/>
      <c r="T53" s="1077"/>
      <c r="U53" s="1077"/>
      <c r="V53" s="1077"/>
      <c r="W53" s="1077"/>
      <c r="X53" s="1077"/>
      <c r="Y53" s="1077"/>
      <c r="Z53" s="1077"/>
      <c r="AA53" s="1077"/>
      <c r="AB53" s="1077"/>
    </row>
    <row r="54" spans="1:28" s="1009" customFormat="1" ht="25.5" customHeight="1">
      <c r="A54" s="1094"/>
      <c r="B54" s="1095"/>
      <c r="C54" s="1817" t="s">
        <v>763</v>
      </c>
      <c r="D54" s="1817"/>
      <c r="E54" s="1829"/>
      <c r="F54" s="1036">
        <v>448.28500000000003</v>
      </c>
      <c r="G54" s="1036">
        <v>348.79300000000001</v>
      </c>
      <c r="H54" s="1088">
        <v>47.698999999999998</v>
      </c>
      <c r="I54" s="1024">
        <v>844.77700000000004</v>
      </c>
      <c r="J54" s="1008"/>
      <c r="K54" s="1077"/>
      <c r="L54" s="1077"/>
      <c r="M54" s="1077"/>
      <c r="N54" s="1077"/>
      <c r="O54" s="1077"/>
      <c r="P54" s="1077"/>
      <c r="Q54" s="1077"/>
      <c r="R54" s="1077"/>
      <c r="S54" s="1077"/>
      <c r="T54" s="1077"/>
      <c r="U54" s="1077"/>
      <c r="V54" s="1077"/>
      <c r="W54" s="1077"/>
      <c r="X54" s="1077"/>
      <c r="Y54" s="1077"/>
      <c r="Z54" s="1077"/>
      <c r="AA54" s="1077"/>
      <c r="AB54" s="1077"/>
    </row>
    <row r="55" spans="1:28" s="1009" customFormat="1" ht="25.5" customHeight="1">
      <c r="A55" s="1078"/>
      <c r="B55" s="1079"/>
      <c r="C55" s="1817" t="s">
        <v>673</v>
      </c>
      <c r="D55" s="1817"/>
      <c r="E55" s="1829"/>
      <c r="F55" s="1036">
        <v>643.721</v>
      </c>
      <c r="G55" s="1036">
        <v>394.52499999999998</v>
      </c>
      <c r="H55" s="1088">
        <v>323.15800000000002</v>
      </c>
      <c r="I55" s="1024">
        <v>1361.404</v>
      </c>
      <c r="J55" s="1008"/>
      <c r="K55" s="1077"/>
      <c r="L55" s="1077"/>
      <c r="M55" s="1077"/>
      <c r="N55" s="1077"/>
      <c r="O55" s="1077"/>
      <c r="P55" s="1077"/>
      <c r="Q55" s="1077"/>
      <c r="R55" s="1077"/>
      <c r="S55" s="1077"/>
      <c r="T55" s="1077"/>
      <c r="U55" s="1077"/>
      <c r="V55" s="1077"/>
      <c r="W55" s="1077"/>
      <c r="X55" s="1077"/>
      <c r="Y55" s="1077"/>
      <c r="Z55" s="1077"/>
      <c r="AA55" s="1077"/>
      <c r="AB55" s="1077"/>
    </row>
    <row r="56" spans="1:28" s="1009" customFormat="1" ht="25.5" hidden="1" customHeight="1">
      <c r="A56" s="1078"/>
      <c r="B56" s="1079"/>
      <c r="C56" s="1818" t="s">
        <v>286</v>
      </c>
      <c r="D56" s="1818"/>
      <c r="E56" s="1832"/>
      <c r="F56" s="1036">
        <v>0</v>
      </c>
      <c r="G56" s="1036">
        <v>0</v>
      </c>
      <c r="H56" s="1088">
        <v>0</v>
      </c>
      <c r="I56" s="1024">
        <v>0</v>
      </c>
      <c r="J56" s="1008"/>
      <c r="K56" s="1077"/>
      <c r="L56" s="1077"/>
      <c r="M56" s="1077"/>
      <c r="N56" s="1077"/>
      <c r="O56" s="1077"/>
      <c r="P56" s="1077"/>
      <c r="Q56" s="1077"/>
      <c r="R56" s="1077"/>
      <c r="S56" s="1077"/>
      <c r="T56" s="1077"/>
      <c r="U56" s="1077"/>
      <c r="V56" s="1077"/>
      <c r="W56" s="1077"/>
      <c r="X56" s="1077"/>
      <c r="Y56" s="1077"/>
      <c r="Z56" s="1077"/>
      <c r="AA56" s="1077"/>
      <c r="AB56" s="1077"/>
    </row>
    <row r="57" spans="1:28" s="1009" customFormat="1" ht="27" customHeight="1">
      <c r="A57" s="1094"/>
      <c r="B57" s="1095"/>
      <c r="C57" s="1817" t="s">
        <v>764</v>
      </c>
      <c r="D57" s="1817"/>
      <c r="E57" s="1829"/>
      <c r="F57" s="1036">
        <v>44.973999999999997</v>
      </c>
      <c r="G57" s="1036">
        <v>43.039000000000001</v>
      </c>
      <c r="H57" s="1088">
        <v>31.027999999999999</v>
      </c>
      <c r="I57" s="1024">
        <v>119.041</v>
      </c>
      <c r="J57" s="1008"/>
      <c r="K57" s="1077"/>
      <c r="L57" s="1077"/>
      <c r="M57" s="1077"/>
      <c r="N57" s="1077"/>
      <c r="O57" s="1077"/>
      <c r="P57" s="1077"/>
      <c r="Q57" s="1077"/>
      <c r="R57" s="1077"/>
      <c r="S57" s="1077"/>
      <c r="T57" s="1077"/>
      <c r="U57" s="1077"/>
      <c r="V57" s="1077"/>
      <c r="W57" s="1077"/>
      <c r="X57" s="1077"/>
      <c r="Y57" s="1077"/>
      <c r="Z57" s="1077"/>
      <c r="AA57" s="1077"/>
      <c r="AB57" s="1077"/>
    </row>
    <row r="58" spans="1:28" s="1009" customFormat="1" ht="25.5" customHeight="1">
      <c r="A58" s="1094"/>
      <c r="B58" s="1095"/>
      <c r="C58" s="1817" t="s">
        <v>675</v>
      </c>
      <c r="D58" s="1817"/>
      <c r="E58" s="1829"/>
      <c r="F58" s="1036">
        <v>0</v>
      </c>
      <c r="G58" s="1036">
        <v>0</v>
      </c>
      <c r="H58" s="1088">
        <v>3.49</v>
      </c>
      <c r="I58" s="1024">
        <v>3.49</v>
      </c>
      <c r="J58" s="1008"/>
      <c r="K58" s="1077"/>
      <c r="L58" s="1077"/>
      <c r="M58" s="1077"/>
      <c r="N58" s="1077"/>
      <c r="O58" s="1077"/>
      <c r="P58" s="1077"/>
      <c r="Q58" s="1077"/>
      <c r="R58" s="1077"/>
      <c r="S58" s="1077"/>
      <c r="T58" s="1077"/>
      <c r="U58" s="1077"/>
      <c r="V58" s="1077"/>
      <c r="W58" s="1077"/>
      <c r="X58" s="1077"/>
      <c r="Y58" s="1077"/>
      <c r="Z58" s="1077"/>
      <c r="AA58" s="1077"/>
      <c r="AB58" s="1077"/>
    </row>
    <row r="59" spans="1:28" s="1009" customFormat="1" ht="30.75" customHeight="1">
      <c r="A59" s="1094"/>
      <c r="B59" s="1095"/>
      <c r="C59" s="1817" t="s">
        <v>765</v>
      </c>
      <c r="D59" s="1817"/>
      <c r="E59" s="1829"/>
      <c r="F59" s="1036">
        <v>0</v>
      </c>
      <c r="G59" s="1036">
        <v>0</v>
      </c>
      <c r="H59" s="1088">
        <v>53.578000000000003</v>
      </c>
      <c r="I59" s="1024">
        <v>53.578000000000003</v>
      </c>
      <c r="J59" s="1008"/>
      <c r="K59" s="1077"/>
      <c r="L59" s="1077"/>
      <c r="M59" s="1077"/>
      <c r="N59" s="1077"/>
      <c r="O59" s="1077"/>
      <c r="P59" s="1077"/>
      <c r="Q59" s="1077"/>
      <c r="R59" s="1077"/>
      <c r="S59" s="1077"/>
      <c r="T59" s="1077"/>
      <c r="U59" s="1077"/>
      <c r="V59" s="1077"/>
      <c r="W59" s="1077"/>
      <c r="X59" s="1077"/>
      <c r="Y59" s="1077"/>
      <c r="Z59" s="1077"/>
      <c r="AA59" s="1077"/>
      <c r="AB59" s="1077"/>
    </row>
    <row r="60" spans="1:28" s="1009" customFormat="1" ht="28.5" customHeight="1" thickBot="1">
      <c r="A60" s="1078"/>
      <c r="B60" s="1079"/>
      <c r="C60" s="1817" t="s">
        <v>677</v>
      </c>
      <c r="D60" s="1817"/>
      <c r="E60" s="1829"/>
      <c r="F60" s="1036">
        <v>2262.761</v>
      </c>
      <c r="G60" s="1036">
        <v>582.01499999999999</v>
      </c>
      <c r="H60" s="1088">
        <v>119.80500000000001</v>
      </c>
      <c r="I60" s="1024">
        <v>2964.5810000000001</v>
      </c>
      <c r="J60" s="1008"/>
      <c r="K60" s="1077"/>
      <c r="L60" s="1077"/>
      <c r="M60" s="1077"/>
      <c r="N60" s="1077"/>
      <c r="O60" s="1077"/>
      <c r="P60" s="1077"/>
      <c r="Q60" s="1077"/>
      <c r="R60" s="1077"/>
      <c r="S60" s="1077"/>
      <c r="T60" s="1077"/>
      <c r="U60" s="1077"/>
      <c r="V60" s="1077"/>
      <c r="W60" s="1077"/>
      <c r="X60" s="1077"/>
      <c r="Y60" s="1077"/>
      <c r="Z60" s="1077"/>
      <c r="AA60" s="1077"/>
      <c r="AB60" s="1077"/>
    </row>
    <row r="61" spans="1:28" s="1009" customFormat="1" ht="25.5" customHeight="1">
      <c r="A61" s="1075">
        <v>6</v>
      </c>
      <c r="B61" s="1833" t="s">
        <v>678</v>
      </c>
      <c r="C61" s="1834"/>
      <c r="D61" s="1834"/>
      <c r="E61" s="1835"/>
      <c r="F61" s="1015">
        <v>27893.348999999998</v>
      </c>
      <c r="G61" s="1015">
        <v>8492.7309999999998</v>
      </c>
      <c r="H61" s="1076">
        <v>850.06600000000003</v>
      </c>
      <c r="I61" s="1024">
        <v>37236.146000000001</v>
      </c>
      <c r="J61" s="1008"/>
      <c r="K61" s="1077"/>
      <c r="L61" s="1077"/>
      <c r="M61" s="1077"/>
      <c r="N61" s="1077"/>
      <c r="O61" s="1077"/>
      <c r="P61" s="1077"/>
      <c r="Q61" s="1077"/>
      <c r="R61" s="1077"/>
      <c r="S61" s="1077"/>
      <c r="T61" s="1077"/>
      <c r="U61" s="1077"/>
      <c r="V61" s="1077"/>
      <c r="W61" s="1077"/>
      <c r="X61" s="1077"/>
      <c r="Y61" s="1077"/>
      <c r="Z61" s="1077"/>
      <c r="AA61" s="1077"/>
      <c r="AB61" s="1077"/>
    </row>
    <row r="62" spans="1:28" s="1009" customFormat="1" ht="25.5" customHeight="1">
      <c r="A62" s="1078"/>
      <c r="B62" s="1079"/>
      <c r="C62" s="1817" t="s">
        <v>679</v>
      </c>
      <c r="D62" s="1817"/>
      <c r="E62" s="1829"/>
      <c r="F62" s="1022">
        <v>822.66800000000001</v>
      </c>
      <c r="G62" s="1022">
        <v>374.21699999999998</v>
      </c>
      <c r="H62" s="1080">
        <v>6.57</v>
      </c>
      <c r="I62" s="1024">
        <v>1203.4549999999999</v>
      </c>
      <c r="J62" s="1008"/>
      <c r="K62" s="1077"/>
      <c r="L62" s="1077"/>
      <c r="M62" s="1077"/>
      <c r="N62" s="1077"/>
      <c r="O62" s="1077"/>
      <c r="P62" s="1077"/>
      <c r="Q62" s="1077"/>
      <c r="R62" s="1077"/>
      <c r="S62" s="1077"/>
      <c r="T62" s="1077"/>
      <c r="U62" s="1077"/>
      <c r="V62" s="1077"/>
      <c r="W62" s="1077"/>
      <c r="X62" s="1077"/>
      <c r="Y62" s="1077"/>
      <c r="Z62" s="1077"/>
      <c r="AA62" s="1077"/>
      <c r="AB62" s="1077"/>
    </row>
    <row r="63" spans="1:28" s="1009" customFormat="1" ht="25.5" hidden="1" customHeight="1">
      <c r="A63" s="1078"/>
      <c r="B63" s="1079"/>
      <c r="C63" s="1815" t="s">
        <v>245</v>
      </c>
      <c r="D63" s="1816"/>
      <c r="E63" s="1838"/>
      <c r="F63" s="1022">
        <v>0</v>
      </c>
      <c r="G63" s="1022">
        <v>0</v>
      </c>
      <c r="H63" s="1080">
        <v>0</v>
      </c>
      <c r="I63" s="1024">
        <v>0</v>
      </c>
      <c r="J63" s="1008"/>
      <c r="K63" s="1077"/>
      <c r="L63" s="1077"/>
      <c r="M63" s="1077"/>
      <c r="N63" s="1077"/>
      <c r="O63" s="1077"/>
      <c r="P63" s="1077"/>
      <c r="Q63" s="1077"/>
      <c r="R63" s="1077"/>
      <c r="S63" s="1077"/>
      <c r="T63" s="1077"/>
      <c r="U63" s="1077"/>
      <c r="V63" s="1077"/>
      <c r="W63" s="1077"/>
      <c r="X63" s="1077"/>
      <c r="Y63" s="1077"/>
      <c r="Z63" s="1077"/>
      <c r="AA63" s="1077"/>
      <c r="AB63" s="1077"/>
    </row>
    <row r="64" spans="1:28" s="1009" customFormat="1" ht="27.75" customHeight="1">
      <c r="A64" s="1078"/>
      <c r="B64" s="1079"/>
      <c r="C64" s="1815" t="s">
        <v>766</v>
      </c>
      <c r="D64" s="1816"/>
      <c r="E64" s="1838"/>
      <c r="F64" s="1022">
        <v>15.471</v>
      </c>
      <c r="G64" s="1022">
        <v>14.340999999999999</v>
      </c>
      <c r="H64" s="1080">
        <v>0</v>
      </c>
      <c r="I64" s="1024">
        <v>29.812000000000001</v>
      </c>
      <c r="J64" s="1008"/>
      <c r="K64" s="1077"/>
      <c r="L64" s="1077"/>
      <c r="M64" s="1077"/>
      <c r="N64" s="1077"/>
      <c r="O64" s="1077"/>
      <c r="P64" s="1077"/>
      <c r="Q64" s="1077"/>
      <c r="R64" s="1077"/>
      <c r="S64" s="1077"/>
      <c r="T64" s="1077"/>
      <c r="U64" s="1077"/>
      <c r="V64" s="1077"/>
      <c r="W64" s="1077"/>
      <c r="X64" s="1077"/>
      <c r="Y64" s="1077"/>
      <c r="Z64" s="1077"/>
      <c r="AA64" s="1077"/>
      <c r="AB64" s="1077"/>
    </row>
    <row r="65" spans="1:28" s="1009" customFormat="1" ht="25.5" customHeight="1">
      <c r="A65" s="1078"/>
      <c r="B65" s="1079"/>
      <c r="C65" s="1815" t="s">
        <v>681</v>
      </c>
      <c r="D65" s="1816"/>
      <c r="E65" s="1838"/>
      <c r="F65" s="1022">
        <v>9769.6620000000003</v>
      </c>
      <c r="G65" s="1022">
        <v>2758.06</v>
      </c>
      <c r="H65" s="1080">
        <v>595.31899999999996</v>
      </c>
      <c r="I65" s="1024">
        <v>13123.040999999999</v>
      </c>
      <c r="J65" s="1008"/>
      <c r="K65" s="1077"/>
      <c r="L65" s="1077"/>
      <c r="M65" s="1077"/>
      <c r="N65" s="1077"/>
      <c r="O65" s="1077"/>
      <c r="P65" s="1077"/>
      <c r="Q65" s="1077"/>
      <c r="R65" s="1077"/>
      <c r="S65" s="1077"/>
      <c r="T65" s="1077"/>
      <c r="U65" s="1077"/>
      <c r="V65" s="1077"/>
      <c r="W65" s="1077"/>
      <c r="X65" s="1077"/>
      <c r="Y65" s="1077"/>
      <c r="Z65" s="1077"/>
      <c r="AA65" s="1077"/>
      <c r="AB65" s="1077"/>
    </row>
    <row r="66" spans="1:28" s="1009" customFormat="1" ht="27.75" customHeight="1">
      <c r="A66" s="1078"/>
      <c r="B66" s="1079"/>
      <c r="C66" s="1817" t="s">
        <v>767</v>
      </c>
      <c r="D66" s="1817"/>
      <c r="E66" s="1829"/>
      <c r="F66" s="1022">
        <v>235.28800000000001</v>
      </c>
      <c r="G66" s="1022">
        <v>9.5579999999999998</v>
      </c>
      <c r="H66" s="1080">
        <v>0</v>
      </c>
      <c r="I66" s="1024">
        <v>244.846</v>
      </c>
      <c r="J66" s="1008"/>
      <c r="K66" s="1077"/>
      <c r="L66" s="1077"/>
      <c r="M66" s="1077"/>
      <c r="N66" s="1077"/>
      <c r="O66" s="1077"/>
      <c r="P66" s="1077"/>
      <c r="Q66" s="1077"/>
      <c r="R66" s="1077"/>
      <c r="S66" s="1077"/>
      <c r="T66" s="1077"/>
      <c r="U66" s="1077"/>
      <c r="V66" s="1077"/>
      <c r="W66" s="1077"/>
      <c r="X66" s="1077"/>
      <c r="Y66" s="1077"/>
      <c r="Z66" s="1077"/>
      <c r="AA66" s="1077"/>
      <c r="AB66" s="1077"/>
    </row>
    <row r="67" spans="1:28" s="1009" customFormat="1" ht="25.5" customHeight="1">
      <c r="A67" s="1078"/>
      <c r="B67" s="1079"/>
      <c r="C67" s="1817" t="s">
        <v>683</v>
      </c>
      <c r="D67" s="1817"/>
      <c r="E67" s="1829"/>
      <c r="F67" s="1036">
        <v>0</v>
      </c>
      <c r="G67" s="1036">
        <v>47.564999999999998</v>
      </c>
      <c r="H67" s="1088">
        <v>1.849</v>
      </c>
      <c r="I67" s="1024">
        <v>49.414000000000001</v>
      </c>
      <c r="J67" s="1008"/>
      <c r="K67" s="1077"/>
      <c r="L67" s="1077"/>
      <c r="M67" s="1077"/>
      <c r="N67" s="1077"/>
      <c r="O67" s="1077"/>
      <c r="P67" s="1077"/>
      <c r="Q67" s="1077"/>
      <c r="R67" s="1077"/>
      <c r="S67" s="1077"/>
      <c r="T67" s="1077"/>
      <c r="U67" s="1077"/>
      <c r="V67" s="1077"/>
      <c r="W67" s="1077"/>
      <c r="X67" s="1077"/>
      <c r="Y67" s="1077"/>
      <c r="Z67" s="1077"/>
      <c r="AA67" s="1077"/>
      <c r="AB67" s="1077"/>
    </row>
    <row r="68" spans="1:28" s="1009" customFormat="1" ht="25.5" hidden="1" customHeight="1">
      <c r="A68" s="1078"/>
      <c r="B68" s="1079"/>
      <c r="C68" s="1817" t="s">
        <v>246</v>
      </c>
      <c r="D68" s="1817"/>
      <c r="E68" s="1829"/>
      <c r="F68" s="1036">
        <v>0</v>
      </c>
      <c r="G68" s="1036">
        <v>0</v>
      </c>
      <c r="H68" s="1088">
        <v>0</v>
      </c>
      <c r="I68" s="1024">
        <v>0</v>
      </c>
      <c r="J68" s="1008"/>
      <c r="K68" s="1077"/>
      <c r="L68" s="1077"/>
      <c r="M68" s="1077"/>
      <c r="N68" s="1077"/>
      <c r="O68" s="1077"/>
      <c r="P68" s="1077"/>
      <c r="Q68" s="1077"/>
      <c r="R68" s="1077"/>
      <c r="S68" s="1077"/>
      <c r="T68" s="1077"/>
      <c r="U68" s="1077"/>
      <c r="V68" s="1077"/>
      <c r="W68" s="1077"/>
      <c r="X68" s="1077"/>
      <c r="Y68" s="1077"/>
      <c r="Z68" s="1077"/>
      <c r="AA68" s="1077"/>
      <c r="AB68" s="1077"/>
    </row>
    <row r="69" spans="1:28" s="1009" customFormat="1" ht="26.25" customHeight="1">
      <c r="A69" s="1078"/>
      <c r="B69" s="1079"/>
      <c r="C69" s="1817" t="s">
        <v>773</v>
      </c>
      <c r="D69" s="1817"/>
      <c r="E69" s="1829"/>
      <c r="F69" s="1036">
        <v>3.117</v>
      </c>
      <c r="G69" s="1036">
        <v>0</v>
      </c>
      <c r="H69" s="1088">
        <v>9.4649999999999999</v>
      </c>
      <c r="I69" s="1024">
        <v>12.582000000000001</v>
      </c>
      <c r="J69" s="1008"/>
      <c r="K69" s="1077"/>
      <c r="L69" s="1077"/>
      <c r="M69" s="1077"/>
      <c r="N69" s="1077"/>
      <c r="O69" s="1077"/>
      <c r="P69" s="1077"/>
      <c r="Q69" s="1077"/>
      <c r="R69" s="1077"/>
      <c r="S69" s="1077"/>
      <c r="T69" s="1077"/>
      <c r="U69" s="1077"/>
      <c r="V69" s="1077"/>
      <c r="W69" s="1077"/>
      <c r="X69" s="1077"/>
      <c r="Y69" s="1077"/>
      <c r="Z69" s="1077"/>
      <c r="AA69" s="1077"/>
      <c r="AB69" s="1077"/>
    </row>
    <row r="70" spans="1:28" s="1009" customFormat="1" ht="25.5" customHeight="1">
      <c r="A70" s="1078"/>
      <c r="B70" s="1079"/>
      <c r="C70" s="1815" t="s">
        <v>684</v>
      </c>
      <c r="D70" s="1816"/>
      <c r="E70" s="1838"/>
      <c r="F70" s="1036">
        <v>13002.733</v>
      </c>
      <c r="G70" s="1036">
        <v>3892.96</v>
      </c>
      <c r="H70" s="1088">
        <v>164.38800000000001</v>
      </c>
      <c r="I70" s="1024">
        <v>17060.080999999998</v>
      </c>
      <c r="J70" s="1008"/>
      <c r="K70" s="1077"/>
      <c r="L70" s="1077"/>
      <c r="M70" s="1077"/>
      <c r="N70" s="1077"/>
      <c r="O70" s="1077"/>
      <c r="P70" s="1077"/>
      <c r="Q70" s="1077"/>
      <c r="R70" s="1077"/>
      <c r="S70" s="1077"/>
      <c r="T70" s="1077"/>
      <c r="U70" s="1077"/>
      <c r="V70" s="1077"/>
      <c r="W70" s="1077"/>
      <c r="X70" s="1077"/>
      <c r="Y70" s="1077"/>
      <c r="Z70" s="1077"/>
      <c r="AA70" s="1077"/>
      <c r="AB70" s="1077"/>
    </row>
    <row r="71" spans="1:28" s="1009" customFormat="1" ht="29.25" customHeight="1">
      <c r="A71" s="1078"/>
      <c r="B71" s="1079"/>
      <c r="C71" s="1817" t="s">
        <v>768</v>
      </c>
      <c r="D71" s="1817"/>
      <c r="E71" s="1829"/>
      <c r="F71" s="1022">
        <v>261.22000000000003</v>
      </c>
      <c r="G71" s="1022">
        <v>292.63</v>
      </c>
      <c r="H71" s="1080">
        <v>1.2789999999999999</v>
      </c>
      <c r="I71" s="1024">
        <v>555.12900000000002</v>
      </c>
      <c r="J71" s="1008"/>
      <c r="K71" s="1077"/>
      <c r="L71" s="1077"/>
      <c r="M71" s="1077"/>
      <c r="N71" s="1077"/>
      <c r="O71" s="1077"/>
      <c r="P71" s="1077"/>
      <c r="Q71" s="1077"/>
      <c r="R71" s="1077"/>
      <c r="S71" s="1077"/>
      <c r="T71" s="1077"/>
      <c r="U71" s="1077"/>
      <c r="V71" s="1077"/>
      <c r="W71" s="1077"/>
      <c r="X71" s="1077"/>
      <c r="Y71" s="1077"/>
      <c r="Z71" s="1077"/>
      <c r="AA71" s="1077"/>
      <c r="AB71" s="1077"/>
    </row>
    <row r="72" spans="1:28" s="1009" customFormat="1" ht="27.75" customHeight="1">
      <c r="A72" s="1087"/>
      <c r="B72" s="1096"/>
      <c r="C72" s="1845" t="s">
        <v>686</v>
      </c>
      <c r="D72" s="1845"/>
      <c r="E72" s="1846"/>
      <c r="F72" s="1097">
        <v>1.2929999999999999</v>
      </c>
      <c r="G72" s="1097">
        <v>46.215000000000003</v>
      </c>
      <c r="H72" s="1098">
        <v>0</v>
      </c>
      <c r="I72" s="1051">
        <v>47.508000000000003</v>
      </c>
      <c r="J72" s="1008"/>
      <c r="K72" s="1077"/>
      <c r="L72" s="1077"/>
      <c r="M72" s="1077"/>
      <c r="N72" s="1077"/>
      <c r="O72" s="1077"/>
      <c r="P72" s="1077"/>
      <c r="Q72" s="1077"/>
      <c r="R72" s="1077"/>
      <c r="S72" s="1077"/>
      <c r="T72" s="1077"/>
      <c r="U72" s="1077"/>
      <c r="V72" s="1077"/>
      <c r="W72" s="1077"/>
      <c r="X72" s="1077"/>
      <c r="Y72" s="1077"/>
      <c r="Z72" s="1077"/>
      <c r="AA72" s="1077"/>
      <c r="AB72" s="1077"/>
    </row>
    <row r="73" spans="1:28" s="1009" customFormat="1" ht="27" hidden="1" customHeight="1">
      <c r="A73" s="1078"/>
      <c r="B73" s="1079"/>
      <c r="C73" s="1817" t="s">
        <v>287</v>
      </c>
      <c r="D73" s="1817"/>
      <c r="E73" s="1829"/>
      <c r="F73" s="1036">
        <v>0</v>
      </c>
      <c r="G73" s="1036">
        <v>0</v>
      </c>
      <c r="H73" s="1088">
        <v>0</v>
      </c>
      <c r="I73" s="1024">
        <v>0</v>
      </c>
      <c r="J73" s="1008"/>
      <c r="K73" s="1077"/>
      <c r="L73" s="1077"/>
      <c r="M73" s="1077"/>
      <c r="N73" s="1077"/>
      <c r="O73" s="1077"/>
      <c r="P73" s="1077"/>
      <c r="Q73" s="1077"/>
      <c r="R73" s="1077"/>
      <c r="S73" s="1077"/>
      <c r="T73" s="1077"/>
      <c r="U73" s="1077"/>
      <c r="V73" s="1077"/>
      <c r="W73" s="1077"/>
      <c r="X73" s="1077"/>
      <c r="Y73" s="1077"/>
      <c r="Z73" s="1077"/>
      <c r="AA73" s="1077"/>
      <c r="AB73" s="1077"/>
    </row>
    <row r="74" spans="1:28" s="1009" customFormat="1" ht="27.75" customHeight="1">
      <c r="A74" s="1078"/>
      <c r="B74" s="1079"/>
      <c r="C74" s="1817" t="s">
        <v>769</v>
      </c>
      <c r="D74" s="1817"/>
      <c r="E74" s="1829"/>
      <c r="F74" s="1036">
        <v>5.0780000000000003</v>
      </c>
      <c r="G74" s="1036">
        <v>0</v>
      </c>
      <c r="H74" s="1088">
        <v>0</v>
      </c>
      <c r="I74" s="1024">
        <v>5.0780000000000003</v>
      </c>
      <c r="J74" s="1008"/>
      <c r="K74" s="1077"/>
      <c r="L74" s="1077"/>
      <c r="M74" s="1077"/>
      <c r="N74" s="1077"/>
      <c r="O74" s="1077"/>
      <c r="P74" s="1077"/>
      <c r="Q74" s="1077"/>
      <c r="R74" s="1077"/>
      <c r="S74" s="1077"/>
      <c r="T74" s="1077"/>
      <c r="U74" s="1077"/>
      <c r="V74" s="1077"/>
      <c r="W74" s="1077"/>
      <c r="X74" s="1077"/>
      <c r="Y74" s="1077"/>
      <c r="Z74" s="1077"/>
      <c r="AA74" s="1077"/>
      <c r="AB74" s="1077"/>
    </row>
    <row r="75" spans="1:28" s="1009" customFormat="1" ht="25.5" customHeight="1">
      <c r="A75" s="1078"/>
      <c r="B75" s="1079"/>
      <c r="C75" s="1815" t="s">
        <v>687</v>
      </c>
      <c r="D75" s="1816"/>
      <c r="E75" s="1838"/>
      <c r="F75" s="1022">
        <v>0</v>
      </c>
      <c r="G75" s="1022">
        <v>0</v>
      </c>
      <c r="H75" s="1080">
        <v>0</v>
      </c>
      <c r="I75" s="1024">
        <v>0</v>
      </c>
      <c r="J75" s="1008"/>
      <c r="K75" s="1077"/>
      <c r="L75" s="1077"/>
      <c r="M75" s="1077"/>
      <c r="N75" s="1077"/>
      <c r="O75" s="1077"/>
      <c r="P75" s="1077"/>
      <c r="Q75" s="1077"/>
      <c r="R75" s="1077"/>
      <c r="S75" s="1077"/>
      <c r="T75" s="1077"/>
      <c r="U75" s="1077"/>
      <c r="V75" s="1077"/>
      <c r="W75" s="1077"/>
      <c r="X75" s="1077"/>
      <c r="Y75" s="1077"/>
      <c r="Z75" s="1077"/>
      <c r="AA75" s="1077"/>
      <c r="AB75" s="1077"/>
    </row>
    <row r="76" spans="1:28" s="1009" customFormat="1" ht="27.75" hidden="1" customHeight="1">
      <c r="A76" s="1094"/>
      <c r="B76" s="1099"/>
      <c r="C76" s="1830" t="s">
        <v>312</v>
      </c>
      <c r="D76" s="1830"/>
      <c r="E76" s="1831"/>
      <c r="F76" s="1036">
        <v>0</v>
      </c>
      <c r="G76" s="1036">
        <v>0</v>
      </c>
      <c r="H76" s="1088">
        <v>0</v>
      </c>
      <c r="I76" s="1063">
        <v>0</v>
      </c>
      <c r="J76" s="1008"/>
      <c r="K76" s="1077"/>
      <c r="L76" s="1077"/>
      <c r="M76" s="1077"/>
      <c r="N76" s="1077"/>
      <c r="O76" s="1077"/>
      <c r="P76" s="1077"/>
      <c r="Q76" s="1077"/>
      <c r="R76" s="1077"/>
      <c r="S76" s="1077"/>
      <c r="T76" s="1077"/>
      <c r="U76" s="1077"/>
      <c r="V76" s="1077"/>
      <c r="W76" s="1077"/>
      <c r="X76" s="1077"/>
      <c r="Y76" s="1077"/>
      <c r="Z76" s="1077"/>
      <c r="AA76" s="1077"/>
      <c r="AB76" s="1077"/>
    </row>
    <row r="77" spans="1:28" s="1009" customFormat="1" ht="25.5" customHeight="1" thickBot="1">
      <c r="A77" s="1100"/>
      <c r="B77" s="1099"/>
      <c r="C77" s="1839" t="s">
        <v>688</v>
      </c>
      <c r="D77" s="1840"/>
      <c r="E77" s="1841"/>
      <c r="F77" s="1101">
        <v>3776.819</v>
      </c>
      <c r="G77" s="1101">
        <v>1057.1849999999999</v>
      </c>
      <c r="H77" s="1102">
        <v>71.195999999999998</v>
      </c>
      <c r="I77" s="1103">
        <v>4905.2</v>
      </c>
      <c r="J77" s="1008"/>
      <c r="K77" s="1077"/>
      <c r="L77" s="1077"/>
      <c r="M77" s="1077"/>
      <c r="N77" s="1077"/>
      <c r="O77" s="1077"/>
      <c r="P77" s="1077"/>
      <c r="Q77" s="1077"/>
      <c r="R77" s="1077"/>
      <c r="S77" s="1077"/>
      <c r="T77" s="1077"/>
      <c r="U77" s="1077"/>
      <c r="V77" s="1077"/>
      <c r="W77" s="1077"/>
      <c r="X77" s="1077"/>
      <c r="Y77" s="1077"/>
      <c r="Z77" s="1077"/>
      <c r="AA77" s="1077"/>
      <c r="AB77" s="1077"/>
    </row>
    <row r="78" spans="1:28" s="1009" customFormat="1" ht="25.5" customHeight="1" thickBot="1">
      <c r="A78" s="1104">
        <v>7</v>
      </c>
      <c r="B78" s="1842" t="s">
        <v>689</v>
      </c>
      <c r="C78" s="1843"/>
      <c r="D78" s="1843"/>
      <c r="E78" s="1844"/>
      <c r="F78" s="1105">
        <v>616.20000000000005</v>
      </c>
      <c r="G78" s="1105">
        <v>0</v>
      </c>
      <c r="H78" s="1106">
        <v>0</v>
      </c>
      <c r="I78" s="1051">
        <v>616.20000000000005</v>
      </c>
      <c r="J78" s="1008"/>
      <c r="K78" s="1077"/>
      <c r="L78" s="1077"/>
      <c r="M78" s="1077"/>
      <c r="N78" s="1077"/>
      <c r="O78" s="1077"/>
      <c r="P78" s="1077"/>
      <c r="Q78" s="1077"/>
      <c r="R78" s="1077"/>
      <c r="S78" s="1077"/>
      <c r="T78" s="1077"/>
      <c r="U78" s="1077"/>
      <c r="V78" s="1077"/>
      <c r="W78" s="1077"/>
      <c r="X78" s="1077"/>
      <c r="Y78" s="1077"/>
      <c r="Z78" s="1077"/>
      <c r="AA78" s="1077"/>
      <c r="AB78" s="1077"/>
    </row>
    <row r="79" spans="1:28" s="1009" customFormat="1" hidden="1">
      <c r="A79" s="1087"/>
      <c r="B79" s="1096"/>
      <c r="C79" s="1845" t="s">
        <v>251</v>
      </c>
      <c r="D79" s="1845"/>
      <c r="E79" s="1846"/>
      <c r="F79" s="1049">
        <v>0</v>
      </c>
      <c r="G79" s="1049">
        <v>0</v>
      </c>
      <c r="H79" s="1086">
        <v>0</v>
      </c>
      <c r="I79" s="1051">
        <v>0</v>
      </c>
      <c r="J79" s="1008"/>
      <c r="K79" s="1077"/>
      <c r="L79" s="1077"/>
      <c r="M79" s="1077"/>
      <c r="N79" s="1077"/>
      <c r="O79" s="1077"/>
      <c r="P79" s="1077"/>
      <c r="Q79" s="1077"/>
      <c r="R79" s="1077"/>
      <c r="S79" s="1077"/>
      <c r="T79" s="1077"/>
      <c r="U79" s="1077"/>
      <c r="V79" s="1077"/>
      <c r="W79" s="1077"/>
      <c r="X79" s="1077"/>
      <c r="Y79" s="1077"/>
      <c r="Z79" s="1077"/>
      <c r="AA79" s="1077"/>
      <c r="AB79" s="1077"/>
    </row>
    <row r="80" spans="1:28" s="1009" customFormat="1" hidden="1">
      <c r="A80" s="1078"/>
      <c r="B80" s="1079"/>
      <c r="C80" s="1817" t="s">
        <v>288</v>
      </c>
      <c r="D80" s="1817"/>
      <c r="E80" s="1829"/>
      <c r="F80" s="1022">
        <v>0</v>
      </c>
      <c r="G80" s="1022">
        <v>0</v>
      </c>
      <c r="H80" s="1080">
        <v>0</v>
      </c>
      <c r="I80" s="1024">
        <v>0</v>
      </c>
      <c r="J80" s="1008"/>
      <c r="K80" s="1077"/>
      <c r="L80" s="1077"/>
      <c r="M80" s="1077"/>
      <c r="N80" s="1077"/>
      <c r="O80" s="1077"/>
      <c r="P80" s="1077"/>
      <c r="Q80" s="1077"/>
      <c r="R80" s="1077"/>
      <c r="S80" s="1077"/>
      <c r="T80" s="1077"/>
      <c r="U80" s="1077"/>
      <c r="V80" s="1077"/>
      <c r="W80" s="1077"/>
      <c r="X80" s="1077"/>
      <c r="Y80" s="1077"/>
      <c r="Z80" s="1077"/>
      <c r="AA80" s="1077"/>
      <c r="AB80" s="1077"/>
    </row>
    <row r="81" spans="1:28" s="1009" customFormat="1" ht="24.75" hidden="1" customHeight="1">
      <c r="A81" s="1078"/>
      <c r="B81" s="1079"/>
      <c r="C81" s="1817" t="s">
        <v>780</v>
      </c>
      <c r="D81" s="1817"/>
      <c r="E81" s="1829"/>
      <c r="F81" s="1022">
        <v>0</v>
      </c>
      <c r="G81" s="1022">
        <v>0</v>
      </c>
      <c r="H81" s="1080">
        <v>0</v>
      </c>
      <c r="I81" s="1024">
        <v>0</v>
      </c>
      <c r="J81" s="1008"/>
      <c r="K81" s="1077"/>
      <c r="L81" s="1077"/>
      <c r="M81" s="1077"/>
      <c r="N81" s="1077"/>
      <c r="O81" s="1077"/>
      <c r="P81" s="1077"/>
      <c r="Q81" s="1077"/>
      <c r="R81" s="1077"/>
      <c r="S81" s="1077"/>
      <c r="T81" s="1077"/>
      <c r="U81" s="1077"/>
      <c r="V81" s="1077"/>
      <c r="W81" s="1077"/>
      <c r="X81" s="1077"/>
      <c r="Y81" s="1077"/>
      <c r="Z81" s="1077"/>
      <c r="AA81" s="1077"/>
      <c r="AB81" s="1077"/>
    </row>
    <row r="82" spans="1:28" s="1009" customFormat="1" ht="25.5" customHeight="1" thickBot="1">
      <c r="A82" s="1078"/>
      <c r="B82" s="1079"/>
      <c r="C82" s="1817" t="s">
        <v>781</v>
      </c>
      <c r="D82" s="1817"/>
      <c r="E82" s="1829"/>
      <c r="F82" s="1022">
        <v>616.20000000000005</v>
      </c>
      <c r="G82" s="1022">
        <v>0</v>
      </c>
      <c r="H82" s="1080">
        <v>0</v>
      </c>
      <c r="I82" s="1024">
        <v>616.20000000000005</v>
      </c>
      <c r="J82" s="1008"/>
      <c r="K82" s="1077"/>
      <c r="L82" s="1077"/>
      <c r="M82" s="1077"/>
      <c r="N82" s="1077"/>
      <c r="O82" s="1077"/>
      <c r="P82" s="1077"/>
      <c r="Q82" s="1077"/>
      <c r="R82" s="1077"/>
      <c r="S82" s="1077"/>
      <c r="T82" s="1077"/>
      <c r="U82" s="1077"/>
      <c r="V82" s="1077"/>
      <c r="W82" s="1077"/>
      <c r="X82" s="1077"/>
      <c r="Y82" s="1077"/>
      <c r="Z82" s="1077"/>
      <c r="AA82" s="1077"/>
      <c r="AB82" s="1077"/>
    </row>
    <row r="83" spans="1:28" s="1009" customFormat="1" ht="25.5" customHeight="1">
      <c r="A83" s="1075">
        <v>8</v>
      </c>
      <c r="B83" s="1836" t="s">
        <v>691</v>
      </c>
      <c r="C83" s="1825"/>
      <c r="D83" s="1825"/>
      <c r="E83" s="1837"/>
      <c r="F83" s="1015">
        <v>15561.157999999999</v>
      </c>
      <c r="G83" s="1015">
        <v>14806.018</v>
      </c>
      <c r="H83" s="1076">
        <v>108.15600000000001</v>
      </c>
      <c r="I83" s="1024">
        <v>30475.331999999999</v>
      </c>
      <c r="J83" s="1008"/>
      <c r="K83" s="1077"/>
      <c r="L83" s="1077"/>
      <c r="M83" s="1077"/>
      <c r="N83" s="1077"/>
      <c r="O83" s="1077"/>
      <c r="P83" s="1077"/>
      <c r="Q83" s="1077"/>
      <c r="R83" s="1077"/>
      <c r="S83" s="1077"/>
      <c r="T83" s="1077"/>
      <c r="U83" s="1077"/>
      <c r="V83" s="1077"/>
      <c r="W83" s="1077"/>
      <c r="X83" s="1077"/>
      <c r="Y83" s="1077"/>
      <c r="Z83" s="1077"/>
      <c r="AA83" s="1077"/>
      <c r="AB83" s="1077"/>
    </row>
    <row r="84" spans="1:28" s="1009" customFormat="1" ht="25.5" customHeight="1">
      <c r="A84" s="1078"/>
      <c r="B84" s="1079"/>
      <c r="C84" s="1817" t="s">
        <v>692</v>
      </c>
      <c r="D84" s="1817"/>
      <c r="E84" s="1829"/>
      <c r="F84" s="1022">
        <v>6590.7669999999998</v>
      </c>
      <c r="G84" s="1022">
        <v>3159.8490000000002</v>
      </c>
      <c r="H84" s="1080">
        <v>80.575000000000003</v>
      </c>
      <c r="I84" s="1024">
        <v>9831.1910000000007</v>
      </c>
      <c r="J84" s="1008"/>
      <c r="K84" s="1077"/>
      <c r="L84" s="1077"/>
      <c r="M84" s="1077"/>
      <c r="N84" s="1077"/>
      <c r="O84" s="1077"/>
      <c r="P84" s="1077"/>
      <c r="Q84" s="1077"/>
      <c r="R84" s="1077"/>
      <c r="S84" s="1077"/>
      <c r="T84" s="1077"/>
      <c r="U84" s="1077"/>
      <c r="V84" s="1077"/>
      <c r="W84" s="1077"/>
      <c r="X84" s="1077"/>
      <c r="Y84" s="1077"/>
      <c r="Z84" s="1077"/>
      <c r="AA84" s="1077"/>
      <c r="AB84" s="1077"/>
    </row>
    <row r="85" spans="1:28" s="1009" customFormat="1" ht="25.5" customHeight="1">
      <c r="A85" s="1078"/>
      <c r="B85" s="1079"/>
      <c r="C85" s="1817" t="s">
        <v>693</v>
      </c>
      <c r="D85" s="1817"/>
      <c r="E85" s="1829"/>
      <c r="F85" s="1022">
        <v>1189.751</v>
      </c>
      <c r="G85" s="1022">
        <v>303.26299999999998</v>
      </c>
      <c r="H85" s="1080">
        <v>24.474</v>
      </c>
      <c r="I85" s="1024">
        <v>1517.4880000000001</v>
      </c>
      <c r="J85" s="1008"/>
      <c r="K85" s="1077"/>
      <c r="L85" s="1077"/>
      <c r="M85" s="1077"/>
      <c r="N85" s="1077"/>
      <c r="O85" s="1077"/>
      <c r="P85" s="1077"/>
      <c r="Q85" s="1077"/>
      <c r="R85" s="1077"/>
      <c r="S85" s="1077"/>
      <c r="T85" s="1077"/>
      <c r="U85" s="1077"/>
      <c r="V85" s="1077"/>
      <c r="W85" s="1077"/>
      <c r="X85" s="1077"/>
      <c r="Y85" s="1077"/>
      <c r="Z85" s="1077"/>
      <c r="AA85" s="1077"/>
      <c r="AB85" s="1077"/>
    </row>
    <row r="86" spans="1:28" s="1009" customFormat="1" ht="25.5" customHeight="1">
      <c r="A86" s="1078"/>
      <c r="B86" s="1079"/>
      <c r="C86" s="1817" t="s">
        <v>694</v>
      </c>
      <c r="D86" s="1817"/>
      <c r="E86" s="1829"/>
      <c r="F86" s="1022">
        <v>0</v>
      </c>
      <c r="G86" s="1022">
        <v>22.972000000000001</v>
      </c>
      <c r="H86" s="1080">
        <v>0</v>
      </c>
      <c r="I86" s="1024">
        <v>22.972000000000001</v>
      </c>
      <c r="J86" s="1008"/>
      <c r="K86" s="1077"/>
      <c r="L86" s="1077"/>
      <c r="M86" s="1077"/>
      <c r="N86" s="1077"/>
      <c r="O86" s="1077"/>
      <c r="P86" s="1077"/>
      <c r="Q86" s="1077"/>
      <c r="R86" s="1077"/>
      <c r="S86" s="1077"/>
      <c r="T86" s="1077"/>
      <c r="U86" s="1077"/>
      <c r="V86" s="1077"/>
      <c r="W86" s="1077"/>
      <c r="X86" s="1077"/>
      <c r="Y86" s="1077"/>
      <c r="Z86" s="1077"/>
      <c r="AA86" s="1077"/>
      <c r="AB86" s="1077"/>
    </row>
    <row r="87" spans="1:28" s="1009" customFormat="1" ht="25.5" customHeight="1">
      <c r="A87" s="1087"/>
      <c r="B87" s="1079"/>
      <c r="C87" s="1817" t="s">
        <v>770</v>
      </c>
      <c r="D87" s="1817"/>
      <c r="E87" s="1829"/>
      <c r="F87" s="1049">
        <v>7780.64</v>
      </c>
      <c r="G87" s="1049">
        <v>11317.397000000001</v>
      </c>
      <c r="H87" s="1086">
        <v>0</v>
      </c>
      <c r="I87" s="1024">
        <v>19098.037</v>
      </c>
      <c r="J87" s="1008"/>
      <c r="K87" s="1077"/>
      <c r="L87" s="1077"/>
      <c r="M87" s="1077"/>
      <c r="N87" s="1077"/>
      <c r="O87" s="1077"/>
      <c r="P87" s="1077"/>
      <c r="Q87" s="1077"/>
      <c r="R87" s="1077"/>
      <c r="S87" s="1077"/>
      <c r="T87" s="1077"/>
      <c r="U87" s="1077"/>
      <c r="V87" s="1077"/>
      <c r="W87" s="1077"/>
      <c r="X87" s="1077"/>
      <c r="Y87" s="1077"/>
      <c r="Z87" s="1077"/>
      <c r="AA87" s="1077"/>
      <c r="AB87" s="1077"/>
    </row>
    <row r="88" spans="1:28" s="1009" customFormat="1" ht="25.5" hidden="1" customHeight="1">
      <c r="A88" s="1087"/>
      <c r="B88" s="1107"/>
      <c r="C88" s="1815" t="s">
        <v>252</v>
      </c>
      <c r="D88" s="1816"/>
      <c r="E88" s="1838"/>
      <c r="F88" s="1049">
        <v>0</v>
      </c>
      <c r="G88" s="1049">
        <v>0</v>
      </c>
      <c r="H88" s="1086">
        <v>0</v>
      </c>
      <c r="I88" s="1024">
        <v>0</v>
      </c>
      <c r="J88" s="1008"/>
      <c r="K88" s="1077"/>
      <c r="L88" s="1077"/>
      <c r="M88" s="1077"/>
      <c r="N88" s="1077"/>
      <c r="O88" s="1077"/>
      <c r="P88" s="1077"/>
      <c r="Q88" s="1077"/>
      <c r="R88" s="1077"/>
      <c r="S88" s="1077"/>
      <c r="T88" s="1077"/>
      <c r="U88" s="1077"/>
      <c r="V88" s="1077"/>
      <c r="W88" s="1077"/>
      <c r="X88" s="1077"/>
      <c r="Y88" s="1077"/>
      <c r="Z88" s="1077"/>
      <c r="AA88" s="1077"/>
      <c r="AB88" s="1077"/>
    </row>
    <row r="89" spans="1:28" s="1009" customFormat="1" ht="25.5" customHeight="1">
      <c r="A89" s="1087"/>
      <c r="B89" s="1107"/>
      <c r="C89" s="1815" t="s">
        <v>696</v>
      </c>
      <c r="D89" s="1816"/>
      <c r="E89" s="1838"/>
      <c r="F89" s="1049">
        <v>0</v>
      </c>
      <c r="G89" s="1049">
        <v>0</v>
      </c>
      <c r="H89" s="1086">
        <v>3.1070000000000002</v>
      </c>
      <c r="I89" s="1024">
        <v>3.1070000000000002</v>
      </c>
      <c r="J89" s="1008"/>
      <c r="K89" s="1077"/>
      <c r="L89" s="1077"/>
      <c r="M89" s="1077"/>
      <c r="N89" s="1077"/>
      <c r="O89" s="1077"/>
      <c r="P89" s="1077"/>
      <c r="Q89" s="1077"/>
      <c r="R89" s="1077"/>
      <c r="S89" s="1077"/>
      <c r="T89" s="1077"/>
      <c r="U89" s="1077"/>
      <c r="V89" s="1077"/>
      <c r="W89" s="1077"/>
      <c r="X89" s="1077"/>
      <c r="Y89" s="1077"/>
      <c r="Z89" s="1077"/>
      <c r="AA89" s="1077"/>
      <c r="AB89" s="1077"/>
    </row>
    <row r="90" spans="1:28" s="1009" customFormat="1" ht="25.5" customHeight="1" thickBot="1">
      <c r="A90" s="1087"/>
      <c r="B90" s="1107"/>
      <c r="C90" s="1815" t="s">
        <v>697</v>
      </c>
      <c r="D90" s="1816"/>
      <c r="E90" s="1838"/>
      <c r="F90" s="1049">
        <v>0</v>
      </c>
      <c r="G90" s="1049">
        <v>2.5369999999999999</v>
      </c>
      <c r="H90" s="1086">
        <v>0</v>
      </c>
      <c r="I90" s="1024">
        <v>2.5369999999999999</v>
      </c>
      <c r="J90" s="1008"/>
      <c r="K90" s="1077"/>
      <c r="L90" s="1077"/>
      <c r="M90" s="1077"/>
      <c r="N90" s="1077"/>
      <c r="O90" s="1077"/>
      <c r="P90" s="1077"/>
      <c r="Q90" s="1077"/>
      <c r="R90" s="1077"/>
      <c r="S90" s="1077"/>
      <c r="T90" s="1077"/>
      <c r="U90" s="1077"/>
      <c r="V90" s="1077"/>
      <c r="W90" s="1077"/>
      <c r="X90" s="1077"/>
      <c r="Y90" s="1077"/>
      <c r="Z90" s="1077"/>
      <c r="AA90" s="1077"/>
      <c r="AB90" s="1077"/>
    </row>
    <row r="91" spans="1:28" s="1009" customFormat="1" ht="13.5" hidden="1" customHeight="1" thickBot="1">
      <c r="A91" s="1078" t="s">
        <v>253</v>
      </c>
      <c r="B91" s="1081"/>
      <c r="C91" s="1815" t="s">
        <v>313</v>
      </c>
      <c r="D91" s="1816"/>
      <c r="E91" s="1838"/>
      <c r="F91" s="1049">
        <v>0</v>
      </c>
      <c r="G91" s="1049">
        <v>0</v>
      </c>
      <c r="H91" s="1086">
        <v>0</v>
      </c>
      <c r="I91" s="1024">
        <v>0</v>
      </c>
      <c r="J91" s="1008"/>
      <c r="K91" s="1077"/>
      <c r="L91" s="1077"/>
      <c r="M91" s="1077"/>
      <c r="N91" s="1077"/>
      <c r="O91" s="1077"/>
      <c r="P91" s="1077"/>
      <c r="Q91" s="1077"/>
      <c r="R91" s="1077"/>
      <c r="S91" s="1077"/>
      <c r="T91" s="1077"/>
      <c r="U91" s="1077"/>
      <c r="V91" s="1077"/>
      <c r="W91" s="1077"/>
      <c r="X91" s="1077"/>
      <c r="Y91" s="1077"/>
      <c r="Z91" s="1077"/>
      <c r="AA91" s="1077"/>
      <c r="AB91" s="1077"/>
    </row>
    <row r="92" spans="1:28" s="1009" customFormat="1" ht="25.5" customHeight="1">
      <c r="A92" s="1075">
        <v>9</v>
      </c>
      <c r="B92" s="1836" t="s">
        <v>698</v>
      </c>
      <c r="C92" s="1825"/>
      <c r="D92" s="1825"/>
      <c r="E92" s="1837"/>
      <c r="F92" s="1015">
        <v>0</v>
      </c>
      <c r="G92" s="1015">
        <v>184.86</v>
      </c>
      <c r="H92" s="1076">
        <v>0</v>
      </c>
      <c r="I92" s="1024">
        <v>184.86</v>
      </c>
      <c r="J92" s="1008"/>
      <c r="K92" s="1077"/>
      <c r="L92" s="1077"/>
      <c r="M92" s="1077"/>
      <c r="N92" s="1077"/>
      <c r="O92" s="1077"/>
      <c r="P92" s="1077"/>
      <c r="Q92" s="1077"/>
      <c r="R92" s="1077"/>
      <c r="S92" s="1077"/>
      <c r="T92" s="1077"/>
      <c r="U92" s="1077"/>
      <c r="V92" s="1077"/>
      <c r="W92" s="1077"/>
      <c r="X92" s="1077"/>
      <c r="Y92" s="1077"/>
      <c r="Z92" s="1077"/>
      <c r="AA92" s="1077"/>
      <c r="AB92" s="1077"/>
    </row>
    <row r="93" spans="1:28" s="1009" customFormat="1" ht="25.5" hidden="1" customHeight="1">
      <c r="A93" s="1078"/>
      <c r="B93" s="1079"/>
      <c r="C93" s="1817" t="s">
        <v>256</v>
      </c>
      <c r="D93" s="1817"/>
      <c r="E93" s="1829"/>
      <c r="F93" s="1022">
        <v>0</v>
      </c>
      <c r="G93" s="1022">
        <v>0</v>
      </c>
      <c r="H93" s="1080">
        <v>0</v>
      </c>
      <c r="I93" s="1024">
        <v>0</v>
      </c>
      <c r="J93" s="1008"/>
      <c r="K93" s="1077"/>
      <c r="L93" s="1077"/>
      <c r="M93" s="1077"/>
      <c r="N93" s="1077"/>
      <c r="O93" s="1077"/>
      <c r="P93" s="1077"/>
      <c r="Q93" s="1077"/>
      <c r="R93" s="1077"/>
      <c r="S93" s="1077"/>
      <c r="T93" s="1077"/>
      <c r="U93" s="1077"/>
      <c r="V93" s="1077"/>
      <c r="W93" s="1077"/>
      <c r="X93" s="1077"/>
      <c r="Y93" s="1077"/>
      <c r="Z93" s="1077"/>
      <c r="AA93" s="1077"/>
      <c r="AB93" s="1077"/>
    </row>
    <row r="94" spans="1:28" s="1009" customFormat="1" ht="25.5" customHeight="1" thickBot="1">
      <c r="A94" s="1078"/>
      <c r="B94" s="1079"/>
      <c r="C94" s="1817" t="s">
        <v>699</v>
      </c>
      <c r="D94" s="1817"/>
      <c r="E94" s="1829"/>
      <c r="F94" s="1022">
        <v>0</v>
      </c>
      <c r="G94" s="1022">
        <v>184.86</v>
      </c>
      <c r="H94" s="1080">
        <v>0</v>
      </c>
      <c r="I94" s="1024">
        <v>184.86</v>
      </c>
      <c r="J94" s="1008"/>
      <c r="K94" s="1077"/>
      <c r="L94" s="1077"/>
      <c r="M94" s="1077"/>
      <c r="N94" s="1077"/>
      <c r="O94" s="1077"/>
      <c r="P94" s="1077"/>
      <c r="Q94" s="1077"/>
      <c r="R94" s="1077"/>
      <c r="S94" s="1077"/>
      <c r="T94" s="1077"/>
      <c r="U94" s="1077"/>
      <c r="V94" s="1077"/>
      <c r="W94" s="1077"/>
      <c r="X94" s="1077"/>
      <c r="Y94" s="1077"/>
      <c r="Z94" s="1077"/>
      <c r="AA94" s="1077"/>
      <c r="AB94" s="1077"/>
    </row>
    <row r="95" spans="1:28" s="1009" customFormat="1" ht="31.5" hidden="1" customHeight="1" thickBot="1">
      <c r="A95" s="1078" t="s">
        <v>257</v>
      </c>
      <c r="B95" s="1079"/>
      <c r="C95" s="1817" t="s">
        <v>258</v>
      </c>
      <c r="D95" s="1817"/>
      <c r="E95" s="1829"/>
      <c r="F95" s="1022">
        <v>0</v>
      </c>
      <c r="G95" s="1022">
        <v>0</v>
      </c>
      <c r="H95" s="1080">
        <v>0</v>
      </c>
      <c r="I95" s="1024">
        <v>0</v>
      </c>
      <c r="J95" s="1008"/>
      <c r="K95" s="1077"/>
      <c r="L95" s="1077"/>
      <c r="M95" s="1077"/>
      <c r="N95" s="1077"/>
      <c r="O95" s="1077"/>
      <c r="P95" s="1077"/>
      <c r="Q95" s="1077"/>
      <c r="R95" s="1077"/>
      <c r="S95" s="1077"/>
      <c r="T95" s="1077"/>
      <c r="U95" s="1077"/>
      <c r="V95" s="1077"/>
      <c r="W95" s="1077"/>
      <c r="X95" s="1077"/>
      <c r="Y95" s="1077"/>
      <c r="Z95" s="1077"/>
      <c r="AA95" s="1077"/>
      <c r="AB95" s="1077"/>
    </row>
    <row r="96" spans="1:28" s="1009" customFormat="1" ht="25.5" customHeight="1">
      <c r="A96" s="1075">
        <v>10</v>
      </c>
      <c r="B96" s="1836" t="s">
        <v>700</v>
      </c>
      <c r="C96" s="1825"/>
      <c r="D96" s="1825"/>
      <c r="E96" s="1837"/>
      <c r="F96" s="1015">
        <v>4691.2420000000002</v>
      </c>
      <c r="G96" s="1015">
        <v>2207.3319999999999</v>
      </c>
      <c r="H96" s="1076">
        <v>147.24</v>
      </c>
      <c r="I96" s="1024">
        <v>7045.8140000000003</v>
      </c>
      <c r="J96" s="1008"/>
      <c r="K96" s="1077"/>
      <c r="L96" s="1077"/>
      <c r="M96" s="1077"/>
      <c r="N96" s="1077"/>
      <c r="O96" s="1077"/>
      <c r="P96" s="1077"/>
      <c r="Q96" s="1077"/>
      <c r="R96" s="1077"/>
      <c r="S96" s="1077"/>
      <c r="T96" s="1077"/>
      <c r="U96" s="1077"/>
      <c r="V96" s="1077"/>
      <c r="W96" s="1077"/>
      <c r="X96" s="1077"/>
      <c r="Y96" s="1077"/>
      <c r="Z96" s="1077"/>
      <c r="AA96" s="1077"/>
      <c r="AB96" s="1077"/>
    </row>
    <row r="97" spans="1:28" s="1009" customFormat="1" ht="25.5" customHeight="1">
      <c r="A97" s="1108"/>
      <c r="B97" s="1079"/>
      <c r="C97" s="1817" t="s">
        <v>260</v>
      </c>
      <c r="D97" s="1817"/>
      <c r="E97" s="1829"/>
      <c r="F97" s="1022">
        <v>0</v>
      </c>
      <c r="G97" s="1022">
        <v>0</v>
      </c>
      <c r="H97" s="1080">
        <v>24</v>
      </c>
      <c r="I97" s="1024">
        <v>24</v>
      </c>
      <c r="J97" s="1008"/>
      <c r="K97" s="1077"/>
      <c r="L97" s="1077"/>
      <c r="M97" s="1077"/>
      <c r="N97" s="1077"/>
      <c r="O97" s="1077"/>
      <c r="P97" s="1077"/>
      <c r="Q97" s="1077"/>
      <c r="R97" s="1077"/>
      <c r="S97" s="1077"/>
      <c r="T97" s="1077"/>
      <c r="U97" s="1077"/>
      <c r="V97" s="1077"/>
      <c r="W97" s="1077"/>
      <c r="X97" s="1077"/>
      <c r="Y97" s="1077"/>
      <c r="Z97" s="1077"/>
      <c r="AA97" s="1077"/>
      <c r="AB97" s="1077"/>
    </row>
    <row r="98" spans="1:28" s="1009" customFormat="1" ht="25.5" customHeight="1">
      <c r="A98" s="1108"/>
      <c r="B98" s="1079"/>
      <c r="C98" s="1817" t="s">
        <v>701</v>
      </c>
      <c r="D98" s="1817"/>
      <c r="E98" s="1829"/>
      <c r="F98" s="1022">
        <v>4600.2640000000001</v>
      </c>
      <c r="G98" s="1022">
        <v>2156.6999999999998</v>
      </c>
      <c r="H98" s="1080">
        <v>123.24</v>
      </c>
      <c r="I98" s="1024">
        <v>6880.2039999999997</v>
      </c>
      <c r="J98" s="1008"/>
      <c r="K98" s="1077"/>
      <c r="L98" s="1077"/>
      <c r="M98" s="1077"/>
      <c r="N98" s="1077"/>
      <c r="O98" s="1077"/>
      <c r="P98" s="1077"/>
      <c r="Q98" s="1077"/>
      <c r="R98" s="1077"/>
      <c r="S98" s="1077"/>
      <c r="T98" s="1077"/>
      <c r="U98" s="1077"/>
      <c r="V98" s="1077"/>
      <c r="W98" s="1077"/>
      <c r="X98" s="1077"/>
      <c r="Y98" s="1077"/>
      <c r="Z98" s="1077"/>
      <c r="AA98" s="1077"/>
      <c r="AB98" s="1077"/>
    </row>
    <row r="99" spans="1:28" s="1009" customFormat="1" ht="25.5" hidden="1" customHeight="1">
      <c r="A99" s="1108"/>
      <c r="B99" s="1079"/>
      <c r="C99" s="1817" t="s">
        <v>261</v>
      </c>
      <c r="D99" s="1817"/>
      <c r="E99" s="1829"/>
      <c r="F99" s="1022">
        <v>0</v>
      </c>
      <c r="G99" s="1022">
        <v>0</v>
      </c>
      <c r="H99" s="1080">
        <v>0</v>
      </c>
      <c r="I99" s="1024">
        <v>0</v>
      </c>
      <c r="J99" s="1008"/>
      <c r="K99" s="1077"/>
      <c r="L99" s="1077"/>
      <c r="M99" s="1077"/>
      <c r="N99" s="1077"/>
      <c r="O99" s="1077"/>
      <c r="P99" s="1077"/>
      <c r="Q99" s="1077"/>
      <c r="R99" s="1077"/>
      <c r="S99" s="1077"/>
      <c r="T99" s="1077"/>
      <c r="U99" s="1077"/>
      <c r="V99" s="1077"/>
      <c r="W99" s="1077"/>
      <c r="X99" s="1077"/>
      <c r="Y99" s="1077"/>
      <c r="Z99" s="1077"/>
      <c r="AA99" s="1077"/>
      <c r="AB99" s="1077"/>
    </row>
    <row r="100" spans="1:28" s="1009" customFormat="1" ht="25.5" customHeight="1" thickBot="1">
      <c r="A100" s="1108"/>
      <c r="B100" s="1079"/>
      <c r="C100" s="1817" t="s">
        <v>702</v>
      </c>
      <c r="D100" s="1817"/>
      <c r="E100" s="1829"/>
      <c r="F100" s="1022">
        <v>90.977999999999994</v>
      </c>
      <c r="G100" s="1022">
        <v>50.631999999999998</v>
      </c>
      <c r="H100" s="1080">
        <v>0</v>
      </c>
      <c r="I100" s="1024">
        <v>141.61000000000001</v>
      </c>
      <c r="J100" s="1008"/>
      <c r="K100" s="1077"/>
      <c r="L100" s="1077"/>
      <c r="M100" s="1077"/>
      <c r="N100" s="1077"/>
      <c r="O100" s="1077"/>
      <c r="P100" s="1077"/>
      <c r="Q100" s="1077"/>
      <c r="R100" s="1077"/>
      <c r="S100" s="1077"/>
      <c r="T100" s="1077"/>
      <c r="U100" s="1077"/>
      <c r="V100" s="1077"/>
      <c r="W100" s="1077"/>
      <c r="X100" s="1077"/>
      <c r="Y100" s="1077"/>
      <c r="Z100" s="1077"/>
      <c r="AA100" s="1077"/>
      <c r="AB100" s="1077"/>
    </row>
    <row r="101" spans="1:28" s="1009" customFormat="1" ht="25.5" customHeight="1">
      <c r="A101" s="1075">
        <v>11</v>
      </c>
      <c r="B101" s="1833" t="s">
        <v>703</v>
      </c>
      <c r="C101" s="1834"/>
      <c r="D101" s="1834"/>
      <c r="E101" s="1835"/>
      <c r="F101" s="1015">
        <v>1127.366</v>
      </c>
      <c r="G101" s="1015">
        <v>501.47</v>
      </c>
      <c r="H101" s="1076">
        <v>75.126000000000005</v>
      </c>
      <c r="I101" s="1024">
        <v>1703.962</v>
      </c>
      <c r="J101" s="1008"/>
      <c r="K101" s="1077"/>
      <c r="L101" s="1077"/>
      <c r="M101" s="1077"/>
      <c r="N101" s="1077"/>
      <c r="O101" s="1077"/>
      <c r="P101" s="1077"/>
      <c r="Q101" s="1077"/>
      <c r="R101" s="1077"/>
      <c r="S101" s="1077"/>
      <c r="T101" s="1077"/>
      <c r="U101" s="1077"/>
      <c r="V101" s="1077"/>
      <c r="W101" s="1077"/>
      <c r="X101" s="1077"/>
      <c r="Y101" s="1077"/>
      <c r="Z101" s="1077"/>
      <c r="AA101" s="1077"/>
      <c r="AB101" s="1077"/>
    </row>
    <row r="102" spans="1:28" s="1009" customFormat="1" ht="25.5" customHeight="1">
      <c r="A102" s="1078"/>
      <c r="B102" s="1079"/>
      <c r="C102" s="1817" t="s">
        <v>704</v>
      </c>
      <c r="D102" s="1817"/>
      <c r="E102" s="1829"/>
      <c r="F102" s="1022">
        <v>51.094000000000001</v>
      </c>
      <c r="G102" s="1022">
        <v>78.051000000000002</v>
      </c>
      <c r="H102" s="1080">
        <v>0.40400000000000003</v>
      </c>
      <c r="I102" s="1024">
        <v>129.54900000000001</v>
      </c>
      <c r="J102" s="1008"/>
      <c r="K102" s="1077"/>
      <c r="L102" s="1077"/>
      <c r="M102" s="1077"/>
      <c r="N102" s="1077"/>
      <c r="O102" s="1077"/>
      <c r="P102" s="1077"/>
      <c r="Q102" s="1077"/>
      <c r="R102" s="1077"/>
      <c r="S102" s="1077"/>
      <c r="T102" s="1077"/>
      <c r="U102" s="1077"/>
      <c r="V102" s="1077"/>
      <c r="W102" s="1077"/>
      <c r="X102" s="1077"/>
      <c r="Y102" s="1077"/>
      <c r="Z102" s="1077"/>
      <c r="AA102" s="1077"/>
      <c r="AB102" s="1077"/>
    </row>
    <row r="103" spans="1:28" s="1009" customFormat="1" ht="25.5" customHeight="1">
      <c r="A103" s="1078"/>
      <c r="B103" s="1079"/>
      <c r="C103" s="1817" t="s">
        <v>705</v>
      </c>
      <c r="D103" s="1817"/>
      <c r="E103" s="1829"/>
      <c r="F103" s="1022">
        <v>39.189</v>
      </c>
      <c r="G103" s="1022">
        <v>8.2319999999999993</v>
      </c>
      <c r="H103" s="1080">
        <v>0.94299999999999995</v>
      </c>
      <c r="I103" s="1024">
        <v>48.363999999999997</v>
      </c>
      <c r="J103" s="1008"/>
      <c r="K103" s="1077"/>
      <c r="L103" s="1077"/>
      <c r="M103" s="1077"/>
      <c r="N103" s="1077"/>
      <c r="O103" s="1077"/>
      <c r="P103" s="1077"/>
      <c r="Q103" s="1077"/>
      <c r="R103" s="1077"/>
      <c r="S103" s="1077"/>
      <c r="T103" s="1077"/>
      <c r="U103" s="1077"/>
      <c r="V103" s="1077"/>
      <c r="W103" s="1077"/>
      <c r="X103" s="1077"/>
      <c r="Y103" s="1077"/>
      <c r="Z103" s="1077"/>
      <c r="AA103" s="1077"/>
      <c r="AB103" s="1077"/>
    </row>
    <row r="104" spans="1:28" s="1009" customFormat="1" ht="25.5" customHeight="1">
      <c r="A104" s="1078"/>
      <c r="B104" s="1079"/>
      <c r="C104" s="1817" t="s">
        <v>706</v>
      </c>
      <c r="D104" s="1817"/>
      <c r="E104" s="1829"/>
      <c r="F104" s="1022">
        <v>1002.204</v>
      </c>
      <c r="G104" s="1022">
        <v>371.60599999999999</v>
      </c>
      <c r="H104" s="1080">
        <v>73.16</v>
      </c>
      <c r="I104" s="1024">
        <v>1446.97</v>
      </c>
      <c r="J104" s="1008"/>
      <c r="K104" s="1077"/>
      <c r="L104" s="1077"/>
      <c r="M104" s="1077"/>
      <c r="N104" s="1077"/>
      <c r="O104" s="1077"/>
      <c r="P104" s="1077"/>
      <c r="Q104" s="1077"/>
      <c r="R104" s="1077"/>
      <c r="S104" s="1077"/>
      <c r="T104" s="1077"/>
      <c r="U104" s="1077"/>
      <c r="V104" s="1077"/>
      <c r="W104" s="1077"/>
      <c r="X104" s="1077"/>
      <c r="Y104" s="1077"/>
      <c r="Z104" s="1077"/>
      <c r="AA104" s="1077"/>
      <c r="AB104" s="1077"/>
    </row>
    <row r="105" spans="1:28" s="1009" customFormat="1" ht="21" customHeight="1">
      <c r="A105" s="1078"/>
      <c r="B105" s="1079"/>
      <c r="C105" s="1817" t="s">
        <v>707</v>
      </c>
      <c r="D105" s="1817"/>
      <c r="E105" s="1829"/>
      <c r="F105" s="1022">
        <v>0</v>
      </c>
      <c r="G105" s="1022">
        <v>3.738</v>
      </c>
      <c r="H105" s="1080">
        <v>0</v>
      </c>
      <c r="I105" s="1024">
        <v>3.738</v>
      </c>
      <c r="J105" s="1008"/>
      <c r="K105" s="1077"/>
      <c r="L105" s="1077"/>
      <c r="M105" s="1077"/>
      <c r="N105" s="1077"/>
      <c r="O105" s="1077"/>
      <c r="P105" s="1077"/>
      <c r="Q105" s="1077"/>
      <c r="R105" s="1077"/>
      <c r="S105" s="1077"/>
      <c r="T105" s="1077"/>
      <c r="U105" s="1077"/>
      <c r="V105" s="1077"/>
      <c r="W105" s="1077"/>
      <c r="X105" s="1077"/>
      <c r="Y105" s="1077"/>
      <c r="Z105" s="1077"/>
      <c r="AA105" s="1077"/>
      <c r="AB105" s="1077"/>
    </row>
    <row r="106" spans="1:28" s="1009" customFormat="1" ht="25.5" customHeight="1">
      <c r="A106" s="1087"/>
      <c r="B106" s="1096"/>
      <c r="C106" s="1817" t="s">
        <v>708</v>
      </c>
      <c r="D106" s="1817"/>
      <c r="E106" s="1829"/>
      <c r="F106" s="1049">
        <v>27.902000000000001</v>
      </c>
      <c r="G106" s="1049">
        <v>39.843000000000004</v>
      </c>
      <c r="H106" s="1086">
        <v>0.61899999999999999</v>
      </c>
      <c r="I106" s="1024">
        <v>68.364000000000004</v>
      </c>
      <c r="J106" s="1008"/>
      <c r="K106" s="1077"/>
      <c r="L106" s="1077"/>
      <c r="M106" s="1077"/>
      <c r="N106" s="1077"/>
      <c r="O106" s="1077"/>
      <c r="P106" s="1077"/>
      <c r="Q106" s="1077"/>
      <c r="R106" s="1077"/>
      <c r="S106" s="1077"/>
      <c r="T106" s="1077"/>
      <c r="U106" s="1077"/>
      <c r="V106" s="1077"/>
      <c r="W106" s="1077"/>
      <c r="X106" s="1077"/>
      <c r="Y106" s="1077"/>
      <c r="Z106" s="1077"/>
      <c r="AA106" s="1077"/>
      <c r="AB106" s="1077"/>
    </row>
    <row r="107" spans="1:28" s="1009" customFormat="1" ht="25.5" customHeight="1">
      <c r="A107" s="1087"/>
      <c r="B107" s="1096"/>
      <c r="C107" s="1817" t="s">
        <v>709</v>
      </c>
      <c r="D107" s="1817"/>
      <c r="E107" s="1829"/>
      <c r="F107" s="1049">
        <v>4.7709999999999999</v>
      </c>
      <c r="G107" s="1049">
        <v>0</v>
      </c>
      <c r="H107" s="1086">
        <v>0</v>
      </c>
      <c r="I107" s="1024">
        <v>4.7709999999999999</v>
      </c>
      <c r="J107" s="1008"/>
      <c r="K107" s="1077"/>
      <c r="L107" s="1077"/>
      <c r="M107" s="1077"/>
      <c r="N107" s="1077"/>
      <c r="O107" s="1077"/>
      <c r="P107" s="1077"/>
      <c r="Q107" s="1077"/>
      <c r="R107" s="1077"/>
      <c r="S107" s="1077"/>
      <c r="T107" s="1077"/>
      <c r="U107" s="1077"/>
      <c r="V107" s="1077"/>
      <c r="W107" s="1077"/>
      <c r="X107" s="1077"/>
      <c r="Y107" s="1077"/>
      <c r="Z107" s="1077"/>
      <c r="AA107" s="1077"/>
      <c r="AB107" s="1077"/>
    </row>
    <row r="108" spans="1:28" s="1009" customFormat="1" ht="25.5" customHeight="1" thickBot="1">
      <c r="A108" s="1087"/>
      <c r="B108" s="1096"/>
      <c r="C108" s="1817" t="s">
        <v>710</v>
      </c>
      <c r="D108" s="1817"/>
      <c r="E108" s="1829"/>
      <c r="F108" s="1049">
        <v>2.206</v>
      </c>
      <c r="G108" s="1049">
        <v>0</v>
      </c>
      <c r="H108" s="1086">
        <v>0</v>
      </c>
      <c r="I108" s="1024">
        <v>2.206</v>
      </c>
      <c r="J108" s="1008"/>
      <c r="K108" s="1077"/>
      <c r="L108" s="1077"/>
      <c r="M108" s="1077"/>
      <c r="N108" s="1077"/>
      <c r="O108" s="1077"/>
      <c r="P108" s="1077"/>
      <c r="Q108" s="1077"/>
      <c r="R108" s="1077"/>
      <c r="S108" s="1077"/>
      <c r="T108" s="1077"/>
      <c r="U108" s="1077"/>
      <c r="V108" s="1077"/>
      <c r="W108" s="1077"/>
      <c r="X108" s="1077"/>
      <c r="Y108" s="1077"/>
      <c r="Z108" s="1077"/>
      <c r="AA108" s="1077"/>
      <c r="AB108" s="1077"/>
    </row>
    <row r="109" spans="1:28" s="1009" customFormat="1" ht="25.5" customHeight="1">
      <c r="A109" s="1075">
        <v>12</v>
      </c>
      <c r="B109" s="1836" t="s">
        <v>356</v>
      </c>
      <c r="C109" s="1825"/>
      <c r="D109" s="1825"/>
      <c r="E109" s="1837"/>
      <c r="F109" s="1015">
        <v>2334.2939999999999</v>
      </c>
      <c r="G109" s="1015">
        <v>503.54899999999998</v>
      </c>
      <c r="H109" s="1076">
        <v>239.14099999999999</v>
      </c>
      <c r="I109" s="1024">
        <v>3076.9839999999999</v>
      </c>
      <c r="J109" s="1008"/>
      <c r="K109" s="1077"/>
      <c r="L109" s="1077"/>
      <c r="M109" s="1077"/>
      <c r="N109" s="1077"/>
      <c r="O109" s="1077"/>
      <c r="P109" s="1077"/>
      <c r="Q109" s="1077"/>
      <c r="R109" s="1077"/>
      <c r="S109" s="1077"/>
      <c r="T109" s="1077"/>
      <c r="U109" s="1077"/>
      <c r="V109" s="1077"/>
      <c r="W109" s="1077"/>
      <c r="X109" s="1077"/>
      <c r="Y109" s="1077"/>
      <c r="Z109" s="1077"/>
      <c r="AA109" s="1077"/>
      <c r="AB109" s="1077"/>
    </row>
    <row r="110" spans="1:28" s="1009" customFormat="1" ht="25.5" customHeight="1">
      <c r="A110" s="1078"/>
      <c r="B110" s="1079"/>
      <c r="C110" s="1817" t="s">
        <v>711</v>
      </c>
      <c r="D110" s="1817"/>
      <c r="E110" s="1829"/>
      <c r="F110" s="1022">
        <v>3.125</v>
      </c>
      <c r="G110" s="1022">
        <v>6.76</v>
      </c>
      <c r="H110" s="1080">
        <v>0.218</v>
      </c>
      <c r="I110" s="1024">
        <v>10.103</v>
      </c>
      <c r="J110" s="1008"/>
      <c r="K110" s="1077"/>
      <c r="L110" s="1077"/>
      <c r="M110" s="1077"/>
      <c r="N110" s="1077"/>
      <c r="O110" s="1077"/>
      <c r="P110" s="1077"/>
      <c r="Q110" s="1077"/>
      <c r="R110" s="1077"/>
      <c r="S110" s="1077"/>
      <c r="T110" s="1077"/>
      <c r="U110" s="1077"/>
      <c r="V110" s="1077"/>
      <c r="W110" s="1077"/>
      <c r="X110" s="1077"/>
      <c r="Y110" s="1077"/>
      <c r="Z110" s="1077"/>
      <c r="AA110" s="1077"/>
      <c r="AB110" s="1077"/>
    </row>
    <row r="111" spans="1:28" s="1009" customFormat="1" ht="25.5" customHeight="1">
      <c r="A111" s="1078"/>
      <c r="B111" s="1079"/>
      <c r="C111" s="1817" t="s">
        <v>712</v>
      </c>
      <c r="D111" s="1817"/>
      <c r="E111" s="1829"/>
      <c r="F111" s="1022">
        <v>891.93899999999996</v>
      </c>
      <c r="G111" s="1022">
        <v>282.40699999999998</v>
      </c>
      <c r="H111" s="1080">
        <v>166.04499999999999</v>
      </c>
      <c r="I111" s="1024">
        <v>1340.3910000000001</v>
      </c>
      <c r="J111" s="1052"/>
      <c r="K111" s="1077"/>
      <c r="L111" s="1077"/>
      <c r="M111" s="1077"/>
      <c r="N111" s="1077"/>
      <c r="O111" s="1077"/>
      <c r="P111" s="1077"/>
      <c r="Q111" s="1077"/>
      <c r="R111" s="1077"/>
      <c r="S111" s="1077"/>
      <c r="T111" s="1077"/>
      <c r="U111" s="1077"/>
      <c r="V111" s="1077"/>
      <c r="W111" s="1077"/>
      <c r="X111" s="1077"/>
      <c r="Y111" s="1077"/>
      <c r="Z111" s="1077"/>
      <c r="AA111" s="1077"/>
      <c r="AB111" s="1077"/>
    </row>
    <row r="112" spans="1:28" s="1009" customFormat="1" ht="25.5" hidden="1" customHeight="1">
      <c r="A112" s="1078"/>
      <c r="B112" s="1109"/>
      <c r="C112" s="1818" t="s">
        <v>262</v>
      </c>
      <c r="D112" s="1818"/>
      <c r="E112" s="1832"/>
      <c r="F112" s="1022">
        <v>0</v>
      </c>
      <c r="G112" s="1022">
        <v>0</v>
      </c>
      <c r="H112" s="1080">
        <v>0</v>
      </c>
      <c r="I112" s="1024">
        <v>0</v>
      </c>
      <c r="J112" s="1052"/>
      <c r="K112" s="1077"/>
      <c r="L112" s="1077"/>
      <c r="M112" s="1077"/>
      <c r="N112" s="1077"/>
      <c r="O112" s="1077"/>
      <c r="P112" s="1077"/>
      <c r="Q112" s="1077"/>
      <c r="R112" s="1077"/>
      <c r="S112" s="1077"/>
      <c r="T112" s="1077"/>
      <c r="U112" s="1077"/>
      <c r="V112" s="1077"/>
      <c r="W112" s="1077"/>
      <c r="X112" s="1077"/>
      <c r="Y112" s="1077"/>
      <c r="Z112" s="1077"/>
      <c r="AA112" s="1077"/>
      <c r="AB112" s="1077"/>
    </row>
    <row r="113" spans="1:51" s="1009" customFormat="1" ht="25.5" customHeight="1" thickBot="1">
      <c r="A113" s="1087"/>
      <c r="B113" s="1096"/>
      <c r="C113" s="1817" t="s">
        <v>713</v>
      </c>
      <c r="D113" s="1817"/>
      <c r="E113" s="1829"/>
      <c r="F113" s="1049">
        <v>1439.23</v>
      </c>
      <c r="G113" s="1049">
        <v>214.38200000000001</v>
      </c>
      <c r="H113" s="1086">
        <v>72.878</v>
      </c>
      <c r="I113" s="1024">
        <v>1726.49</v>
      </c>
      <c r="J113" s="1052"/>
      <c r="K113" s="1077"/>
      <c r="L113" s="1077"/>
      <c r="M113" s="1077"/>
      <c r="N113" s="1077"/>
      <c r="O113" s="1077"/>
      <c r="P113" s="1077"/>
      <c r="Q113" s="1077"/>
      <c r="R113" s="1077"/>
      <c r="S113" s="1077"/>
      <c r="T113" s="1077"/>
      <c r="U113" s="1077"/>
      <c r="V113" s="1077"/>
      <c r="W113" s="1077"/>
      <c r="X113" s="1077"/>
      <c r="Y113" s="1077"/>
      <c r="Z113" s="1077"/>
      <c r="AA113" s="1077"/>
      <c r="AB113" s="1077"/>
    </row>
    <row r="114" spans="1:51" s="1009" customFormat="1" ht="25.5" customHeight="1">
      <c r="A114" s="1075">
        <v>13</v>
      </c>
      <c r="B114" s="1833" t="s">
        <v>714</v>
      </c>
      <c r="C114" s="1834"/>
      <c r="D114" s="1834"/>
      <c r="E114" s="1835"/>
      <c r="F114" s="1015">
        <v>633.02200000000005</v>
      </c>
      <c r="G114" s="1015">
        <v>67.344999999999999</v>
      </c>
      <c r="H114" s="1076">
        <v>5.3780000000000001</v>
      </c>
      <c r="I114" s="1024">
        <v>705.745</v>
      </c>
      <c r="J114" s="1052"/>
      <c r="K114" s="1077"/>
      <c r="L114" s="1077"/>
      <c r="M114" s="1077"/>
      <c r="N114" s="1077"/>
      <c r="O114" s="1077"/>
      <c r="P114" s="1077"/>
      <c r="Q114" s="1077"/>
      <c r="R114" s="1077"/>
      <c r="S114" s="1077"/>
      <c r="T114" s="1077"/>
      <c r="U114" s="1077"/>
      <c r="V114" s="1077"/>
      <c r="W114" s="1077"/>
      <c r="X114" s="1077"/>
      <c r="Y114" s="1077"/>
      <c r="Z114" s="1077"/>
      <c r="AA114" s="1077"/>
      <c r="AB114" s="1077"/>
    </row>
    <row r="115" spans="1:51" s="1009" customFormat="1" ht="25.5" customHeight="1" thickBot="1">
      <c r="A115" s="1078"/>
      <c r="B115" s="1079"/>
      <c r="C115" s="1817" t="s">
        <v>715</v>
      </c>
      <c r="D115" s="1817"/>
      <c r="E115" s="1829"/>
      <c r="F115" s="1022">
        <v>633.02200000000005</v>
      </c>
      <c r="G115" s="1022">
        <v>67.344999999999999</v>
      </c>
      <c r="H115" s="1080">
        <v>5.3780000000000001</v>
      </c>
      <c r="I115" s="1024">
        <v>705.745</v>
      </c>
      <c r="J115" s="1052"/>
      <c r="K115" s="1077"/>
      <c r="L115" s="1077"/>
      <c r="M115" s="1077"/>
      <c r="N115" s="1077"/>
      <c r="O115" s="1077"/>
      <c r="P115" s="1077"/>
      <c r="Q115" s="1077"/>
      <c r="R115" s="1077"/>
      <c r="S115" s="1077"/>
      <c r="T115" s="1077"/>
      <c r="U115" s="1077"/>
      <c r="V115" s="1077"/>
      <c r="W115" s="1077"/>
      <c r="X115" s="1077"/>
      <c r="Y115" s="1077"/>
      <c r="Z115" s="1077"/>
      <c r="AA115" s="1077"/>
      <c r="AB115" s="1077"/>
    </row>
    <row r="116" spans="1:51" s="1009" customFormat="1" ht="25.5" customHeight="1">
      <c r="A116" s="1075">
        <v>14</v>
      </c>
      <c r="B116" s="1833" t="s">
        <v>499</v>
      </c>
      <c r="C116" s="1834"/>
      <c r="D116" s="1834"/>
      <c r="E116" s="1835"/>
      <c r="F116" s="1015">
        <v>22782.675999999999</v>
      </c>
      <c r="G116" s="1015">
        <v>8320.0849999999991</v>
      </c>
      <c r="H116" s="1076">
        <v>3753.384</v>
      </c>
      <c r="I116" s="1024">
        <v>34856.144999999997</v>
      </c>
      <c r="J116" s="1052"/>
      <c r="K116" s="1077"/>
      <c r="L116" s="1077"/>
      <c r="M116" s="1077"/>
      <c r="N116" s="1077"/>
      <c r="O116" s="1077"/>
      <c r="P116" s="1077"/>
      <c r="Q116" s="1077"/>
      <c r="R116" s="1077"/>
      <c r="S116" s="1077"/>
      <c r="T116" s="1077"/>
      <c r="U116" s="1077"/>
      <c r="V116" s="1077"/>
      <c r="W116" s="1077"/>
      <c r="X116" s="1077"/>
      <c r="Y116" s="1077"/>
      <c r="Z116" s="1077"/>
      <c r="AA116" s="1077"/>
      <c r="AB116" s="1077"/>
    </row>
    <row r="117" spans="1:51" s="1009" customFormat="1" ht="25.5" customHeight="1">
      <c r="A117" s="1078"/>
      <c r="B117" s="1079"/>
      <c r="C117" s="1817" t="s">
        <v>378</v>
      </c>
      <c r="D117" s="1817"/>
      <c r="E117" s="1829"/>
      <c r="F117" s="1022">
        <v>10979.936</v>
      </c>
      <c r="G117" s="1022">
        <v>7587.9870000000001</v>
      </c>
      <c r="H117" s="1080">
        <v>4733.84</v>
      </c>
      <c r="I117" s="1024">
        <v>23301.762999999999</v>
      </c>
      <c r="J117" s="1052"/>
      <c r="K117" s="1077"/>
      <c r="L117" s="1077"/>
      <c r="M117" s="1077"/>
      <c r="N117" s="1077"/>
      <c r="O117" s="1077"/>
      <c r="P117" s="1077"/>
      <c r="Q117" s="1077"/>
      <c r="R117" s="1077"/>
      <c r="S117" s="1077"/>
      <c r="T117" s="1077"/>
      <c r="U117" s="1077"/>
      <c r="V117" s="1077"/>
      <c r="W117" s="1077"/>
      <c r="X117" s="1077"/>
      <c r="Y117" s="1077"/>
      <c r="Z117" s="1077"/>
      <c r="AA117" s="1077"/>
      <c r="AB117" s="1077"/>
    </row>
    <row r="118" spans="1:51" s="1009" customFormat="1" ht="25.5" customHeight="1">
      <c r="A118" s="1078"/>
      <c r="B118" s="1079"/>
      <c r="C118" s="1817" t="s">
        <v>379</v>
      </c>
      <c r="D118" s="1817"/>
      <c r="E118" s="1829"/>
      <c r="F118" s="1022">
        <v>7527.7669999999998</v>
      </c>
      <c r="G118" s="1022">
        <v>1651.7829999999999</v>
      </c>
      <c r="H118" s="1080">
        <v>108.173</v>
      </c>
      <c r="I118" s="1024">
        <v>9287.723</v>
      </c>
      <c r="J118" s="1052"/>
      <c r="K118" s="1077"/>
      <c r="L118" s="1077"/>
      <c r="M118" s="1077"/>
      <c r="N118" s="1077"/>
      <c r="O118" s="1077"/>
      <c r="P118" s="1077"/>
      <c r="Q118" s="1077"/>
      <c r="R118" s="1077"/>
      <c r="S118" s="1077"/>
      <c r="T118" s="1077"/>
      <c r="U118" s="1077"/>
      <c r="V118" s="1077"/>
      <c r="W118" s="1077"/>
      <c r="X118" s="1077"/>
      <c r="Y118" s="1077"/>
      <c r="Z118" s="1077"/>
      <c r="AA118" s="1077"/>
      <c r="AB118" s="1077"/>
    </row>
    <row r="119" spans="1:51" s="1009" customFormat="1" ht="25.5" customHeight="1">
      <c r="A119" s="1078"/>
      <c r="B119" s="1079"/>
      <c r="C119" s="1817" t="s">
        <v>716</v>
      </c>
      <c r="D119" s="1817"/>
      <c r="E119" s="1829"/>
      <c r="F119" s="1022">
        <v>4248.3710000000001</v>
      </c>
      <c r="G119" s="1022">
        <v>-280.3</v>
      </c>
      <c r="H119" s="1080">
        <v>-949.25900000000001</v>
      </c>
      <c r="I119" s="1024">
        <v>3018.8119999999999</v>
      </c>
      <c r="J119" s="1052"/>
      <c r="K119" s="1077"/>
      <c r="L119" s="1077"/>
      <c r="M119" s="1077"/>
      <c r="N119" s="1077"/>
      <c r="O119" s="1077"/>
      <c r="P119" s="1077"/>
      <c r="Q119" s="1077"/>
      <c r="R119" s="1077"/>
      <c r="S119" s="1077"/>
      <c r="T119" s="1077"/>
      <c r="U119" s="1077"/>
      <c r="V119" s="1077"/>
      <c r="W119" s="1077"/>
      <c r="X119" s="1077"/>
      <c r="Y119" s="1077"/>
      <c r="Z119" s="1077"/>
      <c r="AA119" s="1077"/>
      <c r="AB119" s="1077"/>
    </row>
    <row r="120" spans="1:51" s="1009" customFormat="1" ht="25.5" customHeight="1">
      <c r="A120" s="1108"/>
      <c r="B120" s="1079"/>
      <c r="C120" s="1817" t="s">
        <v>380</v>
      </c>
      <c r="D120" s="1817"/>
      <c r="E120" s="1829"/>
      <c r="F120" s="1022">
        <v>26.602</v>
      </c>
      <c r="G120" s="1022">
        <v>13.465999999999999</v>
      </c>
      <c r="H120" s="1080">
        <v>22.675999999999998</v>
      </c>
      <c r="I120" s="1024">
        <v>62.744</v>
      </c>
      <c r="J120" s="1052"/>
      <c r="K120" s="1077"/>
      <c r="L120" s="1077"/>
      <c r="M120" s="1077"/>
      <c r="N120" s="1077"/>
      <c r="O120" s="1077"/>
      <c r="P120" s="1077"/>
      <c r="Q120" s="1077"/>
      <c r="R120" s="1077"/>
      <c r="S120" s="1077"/>
      <c r="T120" s="1077"/>
      <c r="U120" s="1077"/>
      <c r="V120" s="1077"/>
      <c r="W120" s="1077"/>
      <c r="X120" s="1077"/>
      <c r="Y120" s="1077"/>
      <c r="Z120" s="1077"/>
      <c r="AA120" s="1077"/>
      <c r="AB120" s="1077"/>
    </row>
    <row r="121" spans="1:51" s="1009" customFormat="1" hidden="1">
      <c r="A121" s="1078"/>
      <c r="B121" s="1079"/>
      <c r="C121" s="1817" t="s">
        <v>263</v>
      </c>
      <c r="D121" s="1817"/>
      <c r="E121" s="1829"/>
      <c r="F121" s="1022">
        <v>0</v>
      </c>
      <c r="G121" s="1022">
        <v>0</v>
      </c>
      <c r="H121" s="1080">
        <v>0</v>
      </c>
      <c r="I121" s="1024">
        <v>0</v>
      </c>
      <c r="J121" s="1052"/>
      <c r="K121" s="1077"/>
      <c r="L121" s="1077"/>
      <c r="M121" s="1077"/>
      <c r="N121" s="1077"/>
      <c r="O121" s="1077"/>
      <c r="P121" s="1077"/>
      <c r="Q121" s="1077"/>
      <c r="R121" s="1077"/>
      <c r="S121" s="1077"/>
      <c r="T121" s="1077"/>
      <c r="U121" s="1077"/>
      <c r="V121" s="1077"/>
      <c r="W121" s="1077"/>
      <c r="X121" s="1077"/>
      <c r="Y121" s="1077"/>
      <c r="Z121" s="1077"/>
      <c r="AA121" s="1077"/>
      <c r="AB121" s="1077"/>
    </row>
    <row r="122" spans="1:51" s="1009" customFormat="1" ht="25.5" customHeight="1" thickBot="1">
      <c r="A122" s="1094"/>
      <c r="B122" s="1099"/>
      <c r="C122" s="1830" t="s">
        <v>717</v>
      </c>
      <c r="D122" s="1830"/>
      <c r="E122" s="1831"/>
      <c r="F122" s="1036">
        <v>0</v>
      </c>
      <c r="G122" s="1036">
        <v>-652.851</v>
      </c>
      <c r="H122" s="1088">
        <v>-162.04599999999999</v>
      </c>
      <c r="I122" s="1063">
        <v>-814.89700000000005</v>
      </c>
      <c r="J122" s="1052"/>
      <c r="K122" s="1077"/>
      <c r="L122" s="1077"/>
      <c r="M122" s="1077"/>
      <c r="N122" s="1077"/>
      <c r="O122" s="1077"/>
      <c r="P122" s="1077"/>
      <c r="Q122" s="1077"/>
      <c r="R122" s="1077"/>
      <c r="S122" s="1077"/>
      <c r="T122" s="1077"/>
      <c r="U122" s="1077"/>
      <c r="V122" s="1077"/>
      <c r="W122" s="1077"/>
      <c r="X122" s="1077"/>
      <c r="Y122" s="1077"/>
      <c r="Z122" s="1077"/>
      <c r="AA122" s="1077"/>
      <c r="AB122" s="1077"/>
    </row>
    <row r="123" spans="1:51" s="1009" customFormat="1" ht="25.5" customHeight="1" thickBot="1">
      <c r="A123" s="1104">
        <v>15</v>
      </c>
      <c r="B123" s="1827" t="s">
        <v>718</v>
      </c>
      <c r="C123" s="1803" t="s">
        <v>264</v>
      </c>
      <c r="D123" s="1803"/>
      <c r="E123" s="1828"/>
      <c r="F123" s="1110">
        <v>1030.624</v>
      </c>
      <c r="G123" s="1110">
        <v>132.495</v>
      </c>
      <c r="H123" s="1111">
        <v>8.3529999999999998</v>
      </c>
      <c r="I123" s="1070">
        <v>1171.472</v>
      </c>
      <c r="J123" s="1052"/>
      <c r="K123" s="1077"/>
      <c r="L123" s="1077"/>
      <c r="M123" s="1077"/>
      <c r="N123" s="1077"/>
      <c r="O123" s="1077"/>
      <c r="P123" s="1077"/>
      <c r="Q123" s="1077"/>
      <c r="R123" s="1077"/>
      <c r="S123" s="1077"/>
      <c r="T123" s="1077"/>
      <c r="U123" s="1077"/>
      <c r="V123" s="1077"/>
      <c r="W123" s="1077"/>
      <c r="X123" s="1077"/>
      <c r="Y123" s="1077"/>
      <c r="Z123" s="1077"/>
      <c r="AA123" s="1077"/>
      <c r="AB123" s="1077"/>
    </row>
    <row r="124" spans="1:51" s="1009" customFormat="1" ht="25.5" customHeight="1" thickBot="1">
      <c r="A124" s="1104">
        <v>16</v>
      </c>
      <c r="B124" s="1827" t="s">
        <v>384</v>
      </c>
      <c r="C124" s="1803"/>
      <c r="D124" s="1803"/>
      <c r="E124" s="1828"/>
      <c r="F124" s="1111">
        <v>228798.07</v>
      </c>
      <c r="G124" s="1111">
        <v>76151.294999999998</v>
      </c>
      <c r="H124" s="1111">
        <v>12212.33</v>
      </c>
      <c r="I124" s="1070">
        <v>317161.69500000001</v>
      </c>
      <c r="J124" s="1052"/>
      <c r="K124" s="1019"/>
      <c r="L124" s="1077"/>
      <c r="M124" s="1019"/>
      <c r="N124" s="1019"/>
      <c r="O124" s="1019"/>
      <c r="P124" s="1019"/>
      <c r="Q124" s="1019"/>
      <c r="R124" s="1019"/>
      <c r="S124" s="1019"/>
      <c r="T124" s="1019"/>
      <c r="U124" s="1019"/>
      <c r="V124" s="1019"/>
      <c r="W124" s="1019"/>
      <c r="X124" s="1019"/>
      <c r="Y124" s="1019"/>
      <c r="Z124" s="1019"/>
      <c r="AA124" s="1019"/>
      <c r="AB124" s="1019"/>
      <c r="AC124" s="1019"/>
      <c r="AD124" s="1019"/>
      <c r="AE124" s="1019"/>
      <c r="AF124" s="1019"/>
      <c r="AG124" s="1019"/>
      <c r="AH124" s="1019"/>
      <c r="AI124" s="1019"/>
      <c r="AJ124" s="1019"/>
      <c r="AK124" s="1019"/>
      <c r="AL124" s="1019"/>
      <c r="AM124" s="1019"/>
      <c r="AN124" s="1019"/>
      <c r="AO124" s="1019"/>
      <c r="AP124" s="1019"/>
      <c r="AQ124" s="1019"/>
      <c r="AR124" s="1019"/>
      <c r="AS124" s="1019"/>
      <c r="AT124" s="1019"/>
      <c r="AU124" s="1019"/>
      <c r="AV124" s="1019"/>
      <c r="AW124" s="1019"/>
      <c r="AX124" s="1019"/>
      <c r="AY124" s="1019"/>
    </row>
    <row r="125" spans="1:51" s="1009" customFormat="1">
      <c r="A125" s="1007"/>
      <c r="B125" s="1112"/>
      <c r="C125" s="1112"/>
      <c r="D125" s="1112"/>
      <c r="E125" s="1112"/>
      <c r="F125" s="1008"/>
      <c r="G125" s="1008"/>
      <c r="H125" s="1008"/>
      <c r="I125" s="1008"/>
      <c r="J125" s="1008"/>
    </row>
    <row r="126" spans="1:51" s="1009" customFormat="1" ht="14.25">
      <c r="A126" s="1072" t="s">
        <v>265</v>
      </c>
      <c r="B126" s="1112"/>
      <c r="C126" s="1112"/>
      <c r="D126" s="1112"/>
      <c r="E126" s="1112"/>
      <c r="F126" s="1052"/>
      <c r="G126" s="1052"/>
      <c r="H126" s="1052"/>
      <c r="I126" s="1052"/>
      <c r="J126" s="1008"/>
    </row>
    <row r="127" spans="1:51" s="1009" customFormat="1">
      <c r="A127" s="1007"/>
      <c r="B127" s="1112"/>
      <c r="C127" s="1112"/>
      <c r="D127" s="1112"/>
      <c r="E127" s="1112"/>
      <c r="F127" s="1113"/>
      <c r="G127" s="1113"/>
      <c r="H127" s="1113"/>
      <c r="I127" s="1113"/>
      <c r="J127" s="1008"/>
    </row>
    <row r="128" spans="1:51" s="1009" customFormat="1">
      <c r="A128" s="1805" t="s">
        <v>783</v>
      </c>
      <c r="B128" s="1805"/>
      <c r="C128" s="1805"/>
      <c r="D128" s="1805"/>
      <c r="E128" s="1805"/>
      <c r="F128" s="1805"/>
      <c r="G128" s="1805"/>
      <c r="H128" s="1805"/>
      <c r="I128" s="1805"/>
      <c r="J128" s="1008"/>
    </row>
    <row r="129" spans="1:10" s="1009" customFormat="1">
      <c r="A129" s="1007"/>
      <c r="B129" s="1008"/>
      <c r="C129" s="1008"/>
      <c r="D129" s="1008"/>
      <c r="E129" s="1008"/>
      <c r="F129" s="1052"/>
      <c r="G129" s="1052"/>
      <c r="H129" s="1052"/>
      <c r="I129" s="1052"/>
      <c r="J129" s="1008"/>
    </row>
    <row r="132" spans="1:10">
      <c r="F132" s="1052"/>
      <c r="G132" s="1052"/>
      <c r="H132" s="1052"/>
      <c r="I132" s="1052"/>
    </row>
  </sheetData>
  <mergeCells count="123">
    <mergeCell ref="H4:I4"/>
    <mergeCell ref="B5:E5"/>
    <mergeCell ref="B6:E6"/>
    <mergeCell ref="C7:E7"/>
    <mergeCell ref="C8:E8"/>
    <mergeCell ref="C9:E9"/>
    <mergeCell ref="C19:E19"/>
    <mergeCell ref="D20:E20"/>
    <mergeCell ref="D21:E21"/>
    <mergeCell ref="C10:E10"/>
    <mergeCell ref="C11:E11"/>
    <mergeCell ref="B12:E12"/>
    <mergeCell ref="C13:E13"/>
    <mergeCell ref="D14:E14"/>
    <mergeCell ref="D15:E15"/>
    <mergeCell ref="C16:E16"/>
    <mergeCell ref="D17:E17"/>
    <mergeCell ref="D18:E18"/>
    <mergeCell ref="C28:E28"/>
    <mergeCell ref="C29:E29"/>
    <mergeCell ref="C30:E30"/>
    <mergeCell ref="B31:E31"/>
    <mergeCell ref="C32:E32"/>
    <mergeCell ref="C33:E33"/>
    <mergeCell ref="B22:E22"/>
    <mergeCell ref="C23:E23"/>
    <mergeCell ref="C24:E24"/>
    <mergeCell ref="C25:E25"/>
    <mergeCell ref="C26:E26"/>
    <mergeCell ref="C27:E27"/>
    <mergeCell ref="C40:E40"/>
    <mergeCell ref="C41:E41"/>
    <mergeCell ref="C42:E42"/>
    <mergeCell ref="C43:E43"/>
    <mergeCell ref="B44:E44"/>
    <mergeCell ref="C45:E45"/>
    <mergeCell ref="C34:E34"/>
    <mergeCell ref="C35:E35"/>
    <mergeCell ref="C36:E36"/>
    <mergeCell ref="C37:E37"/>
    <mergeCell ref="C38:E38"/>
    <mergeCell ref="C39:E39"/>
    <mergeCell ref="C52:E52"/>
    <mergeCell ref="C53:E53"/>
    <mergeCell ref="C54:E54"/>
    <mergeCell ref="C55:E55"/>
    <mergeCell ref="C56:E56"/>
    <mergeCell ref="C57:E57"/>
    <mergeCell ref="C46:E46"/>
    <mergeCell ref="C47:E47"/>
    <mergeCell ref="C48:E48"/>
    <mergeCell ref="C49:E49"/>
    <mergeCell ref="C50:E50"/>
    <mergeCell ref="C51:E51"/>
    <mergeCell ref="C64:E64"/>
    <mergeCell ref="C65:E65"/>
    <mergeCell ref="C66:E66"/>
    <mergeCell ref="C67:E67"/>
    <mergeCell ref="C68:E68"/>
    <mergeCell ref="C69:E69"/>
    <mergeCell ref="C58:E58"/>
    <mergeCell ref="C59:E59"/>
    <mergeCell ref="C60:E60"/>
    <mergeCell ref="B61:E61"/>
    <mergeCell ref="C62:E62"/>
    <mergeCell ref="C63:E63"/>
    <mergeCell ref="C76:E76"/>
    <mergeCell ref="C77:E77"/>
    <mergeCell ref="B78:E78"/>
    <mergeCell ref="C79:E79"/>
    <mergeCell ref="C80:E80"/>
    <mergeCell ref="C81:E81"/>
    <mergeCell ref="C70:E70"/>
    <mergeCell ref="C71:E71"/>
    <mergeCell ref="C72:E72"/>
    <mergeCell ref="C73:E73"/>
    <mergeCell ref="C74:E74"/>
    <mergeCell ref="C75:E75"/>
    <mergeCell ref="C88:E88"/>
    <mergeCell ref="C89:E89"/>
    <mergeCell ref="C90:E90"/>
    <mergeCell ref="C91:E91"/>
    <mergeCell ref="B92:E92"/>
    <mergeCell ref="C93:E93"/>
    <mergeCell ref="C82:E82"/>
    <mergeCell ref="B83:E83"/>
    <mergeCell ref="C84:E84"/>
    <mergeCell ref="C85:E85"/>
    <mergeCell ref="C86:E86"/>
    <mergeCell ref="C87:E87"/>
    <mergeCell ref="C103:E103"/>
    <mergeCell ref="C104:E104"/>
    <mergeCell ref="C105:E105"/>
    <mergeCell ref="C94:E94"/>
    <mergeCell ref="C95:E95"/>
    <mergeCell ref="B96:E96"/>
    <mergeCell ref="C97:E97"/>
    <mergeCell ref="C98:E98"/>
    <mergeCell ref="C99:E99"/>
    <mergeCell ref="B124:E124"/>
    <mergeCell ref="A128:I128"/>
    <mergeCell ref="A2:I2"/>
    <mergeCell ref="C118:E118"/>
    <mergeCell ref="C119:E119"/>
    <mergeCell ref="C120:E120"/>
    <mergeCell ref="C121:E121"/>
    <mergeCell ref="C122:E122"/>
    <mergeCell ref="B123:E123"/>
    <mergeCell ref="C112:E112"/>
    <mergeCell ref="C113:E113"/>
    <mergeCell ref="B114:E114"/>
    <mergeCell ref="C115:E115"/>
    <mergeCell ref="B116:E116"/>
    <mergeCell ref="C117:E117"/>
    <mergeCell ref="C106:E106"/>
    <mergeCell ref="C107:E107"/>
    <mergeCell ref="C108:E108"/>
    <mergeCell ref="B109:E109"/>
    <mergeCell ref="C110:E110"/>
    <mergeCell ref="C111:E111"/>
    <mergeCell ref="C100:E100"/>
    <mergeCell ref="B101:E101"/>
    <mergeCell ref="C102:E102"/>
  </mergeCells>
  <printOptions horizontalCentered="1"/>
  <pageMargins left="0.51181102362204722" right="0.27559055118110237" top="0.51181102362204722" bottom="0.78740157480314965" header="0" footer="0.51181102362204722"/>
  <pageSetup paperSize="9" scale="65" fitToHeight="2" orientation="portrait" r:id="rId1"/>
  <headerFooter alignWithMargins="0">
    <oddHeader xml:space="preserve">&amp;C&amp;"Tahoma,Regular"BALANCE SHEET BY GROUPS OF BANKS IN THE REPUBLIC OF MACEDONIA, AS OF 30.06.2011 </oddHeader>
  </headerFooter>
  <rowBreaks count="1" manualBreakCount="1">
    <brk id="77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94"/>
  <sheetViews>
    <sheetView workbookViewId="0">
      <selection activeCell="K14" sqref="K14"/>
    </sheetView>
  </sheetViews>
  <sheetFormatPr defaultRowHeight="12.75"/>
  <cols>
    <col min="1" max="1" width="4.625" style="917" customWidth="1"/>
    <col min="2" max="2" width="1.25" style="159" customWidth="1"/>
    <col min="3" max="3" width="1.875" style="159" customWidth="1"/>
    <col min="4" max="4" width="2.125" style="159" customWidth="1"/>
    <col min="5" max="5" width="52" style="159" customWidth="1"/>
    <col min="6" max="9" width="12.75" style="159" customWidth="1"/>
    <col min="10" max="10" width="8.375" style="159" bestFit="1" customWidth="1"/>
    <col min="11" max="11" width="11" style="160" bestFit="1" customWidth="1"/>
    <col min="12" max="12" width="8.875" style="160" bestFit="1" customWidth="1"/>
    <col min="13" max="13" width="9" style="160"/>
    <col min="14" max="14" width="11" style="160" bestFit="1" customWidth="1"/>
    <col min="15" max="39" width="9" style="160"/>
    <col min="40" max="16384" width="9" style="159"/>
  </cols>
  <sheetData>
    <row r="1" spans="1:87" s="1008" customFormat="1">
      <c r="A1" s="1007"/>
      <c r="K1" s="1009"/>
      <c r="L1" s="1009"/>
      <c r="M1" s="1009"/>
      <c r="N1" s="1009"/>
      <c r="O1" s="1009"/>
      <c r="P1" s="1009"/>
      <c r="Q1" s="1009"/>
      <c r="R1" s="1009"/>
      <c r="S1" s="1009"/>
      <c r="T1" s="1009"/>
      <c r="U1" s="1009"/>
      <c r="V1" s="1009"/>
      <c r="W1" s="1009"/>
      <c r="X1" s="1009"/>
      <c r="Y1" s="1009"/>
      <c r="Z1" s="1009"/>
      <c r="AA1" s="1009"/>
      <c r="AB1" s="1009"/>
      <c r="AC1" s="1009"/>
      <c r="AD1" s="1009"/>
      <c r="AE1" s="1009"/>
      <c r="AF1" s="1009"/>
      <c r="AG1" s="1009"/>
      <c r="AH1" s="1009"/>
      <c r="AI1" s="1009"/>
      <c r="AJ1" s="1009"/>
      <c r="AK1" s="1009"/>
      <c r="AL1" s="1009"/>
      <c r="AM1" s="1009"/>
      <c r="AN1" s="1009"/>
      <c r="AO1" s="1009"/>
      <c r="AP1" s="1009"/>
      <c r="AQ1" s="1009"/>
      <c r="AR1" s="1009"/>
      <c r="AS1" s="1009"/>
      <c r="AT1" s="1009"/>
      <c r="AU1" s="1009"/>
      <c r="AV1" s="1009"/>
      <c r="AW1" s="1009"/>
      <c r="AX1" s="1009"/>
      <c r="AY1" s="1009"/>
      <c r="AZ1" s="1009"/>
      <c r="BA1" s="1009"/>
      <c r="BB1" s="1009"/>
      <c r="BC1" s="1009"/>
      <c r="BD1" s="1009"/>
      <c r="BE1" s="1009"/>
      <c r="BF1" s="1009"/>
      <c r="BG1" s="1009"/>
      <c r="BH1" s="1009"/>
      <c r="BI1" s="1009"/>
      <c r="BJ1" s="1009"/>
      <c r="BK1" s="1009"/>
      <c r="BL1" s="1009"/>
      <c r="BM1" s="1009"/>
      <c r="BN1" s="1009"/>
      <c r="BO1" s="1009"/>
      <c r="BP1" s="1009"/>
      <c r="BQ1" s="1009"/>
      <c r="BR1" s="1009"/>
      <c r="BS1" s="1009"/>
      <c r="BT1" s="1009"/>
      <c r="BU1" s="1009"/>
      <c r="BV1" s="1009"/>
      <c r="BW1" s="1009"/>
      <c r="BX1" s="1009"/>
      <c r="BY1" s="1009"/>
      <c r="BZ1" s="1009"/>
      <c r="CA1" s="1009"/>
      <c r="CB1" s="1009"/>
      <c r="CC1" s="1009"/>
      <c r="CD1" s="1009"/>
      <c r="CE1" s="1009"/>
      <c r="CF1" s="1009"/>
      <c r="CG1" s="1009"/>
      <c r="CH1" s="1009"/>
      <c r="CI1" s="1009"/>
    </row>
    <row r="2" spans="1:87" s="1008" customFormat="1" ht="12.75" customHeight="1">
      <c r="A2" s="1744" t="s">
        <v>822</v>
      </c>
      <c r="B2" s="1744"/>
      <c r="C2" s="1744"/>
      <c r="D2" s="1744"/>
      <c r="E2" s="1744"/>
      <c r="F2" s="1744"/>
      <c r="G2" s="1744"/>
      <c r="H2" s="1744"/>
      <c r="I2" s="1744"/>
      <c r="K2" s="1009"/>
      <c r="L2" s="1009"/>
      <c r="M2" s="1009"/>
      <c r="N2" s="1009"/>
      <c r="O2" s="1009"/>
      <c r="P2" s="1009"/>
      <c r="Q2" s="1009"/>
      <c r="R2" s="1009"/>
      <c r="S2" s="1009"/>
      <c r="T2" s="1009"/>
      <c r="U2" s="1009"/>
      <c r="V2" s="1009"/>
      <c r="W2" s="1009"/>
      <c r="X2" s="1009"/>
      <c r="Y2" s="1009"/>
      <c r="Z2" s="1009"/>
      <c r="AA2" s="1009"/>
      <c r="AB2" s="1009"/>
      <c r="AC2" s="1009"/>
      <c r="AD2" s="1009"/>
      <c r="AE2" s="1009"/>
      <c r="AF2" s="1009"/>
      <c r="AG2" s="1009"/>
      <c r="AH2" s="1009"/>
      <c r="AI2" s="1009"/>
      <c r="AJ2" s="1009"/>
      <c r="AK2" s="1009"/>
      <c r="AL2" s="1009"/>
      <c r="AM2" s="1009"/>
      <c r="AN2" s="1009"/>
      <c r="AO2" s="1009"/>
      <c r="AP2" s="1009"/>
      <c r="AQ2" s="1009"/>
      <c r="AR2" s="1009"/>
      <c r="AS2" s="1009"/>
      <c r="AT2" s="1009"/>
      <c r="AU2" s="1009"/>
      <c r="AV2" s="1009"/>
      <c r="AW2" s="1009"/>
      <c r="AX2" s="1009"/>
      <c r="AY2" s="1009"/>
      <c r="AZ2" s="1009"/>
      <c r="BA2" s="1009"/>
      <c r="BB2" s="1009"/>
      <c r="BC2" s="1009"/>
      <c r="BD2" s="1009"/>
      <c r="BE2" s="1009"/>
      <c r="BF2" s="1009"/>
      <c r="BG2" s="1009"/>
      <c r="BH2" s="1009"/>
      <c r="BI2" s="1009"/>
      <c r="BJ2" s="1009"/>
      <c r="BK2" s="1009"/>
      <c r="BL2" s="1009"/>
      <c r="BM2" s="1009"/>
      <c r="BN2" s="1009"/>
      <c r="BO2" s="1009"/>
      <c r="BP2" s="1009"/>
      <c r="BQ2" s="1009"/>
      <c r="BR2" s="1009"/>
      <c r="BS2" s="1009"/>
      <c r="BT2" s="1009"/>
      <c r="BU2" s="1009"/>
      <c r="BV2" s="1009"/>
      <c r="BW2" s="1009"/>
      <c r="BX2" s="1009"/>
      <c r="BY2" s="1009"/>
      <c r="BZ2" s="1009"/>
      <c r="CA2" s="1009"/>
      <c r="CB2" s="1009"/>
      <c r="CC2" s="1009"/>
      <c r="CD2" s="1009"/>
      <c r="CE2" s="1009"/>
      <c r="CF2" s="1009"/>
      <c r="CG2" s="1009"/>
      <c r="CH2" s="1009"/>
      <c r="CI2" s="1009"/>
    </row>
    <row r="4" spans="1:87" ht="13.5" thickBot="1">
      <c r="H4" s="1792" t="s">
        <v>385</v>
      </c>
      <c r="I4" s="1792"/>
    </row>
    <row r="5" spans="1:87" ht="26.25" thickBot="1">
      <c r="A5" s="952" t="s">
        <v>289</v>
      </c>
      <c r="B5" s="1793" t="s">
        <v>505</v>
      </c>
      <c r="C5" s="1794"/>
      <c r="D5" s="1794"/>
      <c r="E5" s="1794"/>
      <c r="F5" s="953" t="s">
        <v>5</v>
      </c>
      <c r="G5" s="953" t="s">
        <v>324</v>
      </c>
      <c r="H5" s="955" t="s">
        <v>325</v>
      </c>
      <c r="I5" s="1115" t="s">
        <v>8</v>
      </c>
    </row>
    <row r="6" spans="1:87" s="164" customFormat="1">
      <c r="A6" s="956">
        <v>1</v>
      </c>
      <c r="B6" s="1795" t="s">
        <v>408</v>
      </c>
      <c r="C6" s="1795"/>
      <c r="D6" s="1795"/>
      <c r="E6" s="1796"/>
      <c r="F6" s="171">
        <v>23068.179</v>
      </c>
      <c r="G6" s="171">
        <v>7721.8270000000002</v>
      </c>
      <c r="H6" s="172">
        <v>1175.0170000000001</v>
      </c>
      <c r="I6" s="1116">
        <v>31965.023000000001</v>
      </c>
      <c r="K6" s="1117"/>
      <c r="L6" s="1117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</row>
    <row r="7" spans="1:87">
      <c r="A7" s="958"/>
      <c r="B7" s="1780" t="s">
        <v>12</v>
      </c>
      <c r="C7" s="1781"/>
      <c r="D7" s="1781"/>
      <c r="E7" s="1781"/>
      <c r="F7" s="166">
        <v>10113.215</v>
      </c>
      <c r="G7" s="166">
        <v>4016.9960000000001</v>
      </c>
      <c r="H7" s="1118">
        <v>824.88800000000003</v>
      </c>
      <c r="I7" s="1119">
        <v>14955.099</v>
      </c>
      <c r="K7" s="1117"/>
      <c r="L7" s="1117"/>
    </row>
    <row r="8" spans="1:87">
      <c r="A8" s="958"/>
      <c r="B8" s="1780" t="s">
        <v>14</v>
      </c>
      <c r="C8" s="1781"/>
      <c r="D8" s="1781"/>
      <c r="E8" s="1781"/>
      <c r="F8" s="166">
        <v>2051.3879999999999</v>
      </c>
      <c r="G8" s="166">
        <v>634.36099999999999</v>
      </c>
      <c r="H8" s="1118">
        <v>109.032</v>
      </c>
      <c r="I8" s="1119">
        <v>2794.7809999999999</v>
      </c>
      <c r="K8" s="1117"/>
      <c r="L8" s="1117"/>
    </row>
    <row r="9" spans="1:87">
      <c r="A9" s="958"/>
      <c r="B9" s="1780" t="s">
        <v>506</v>
      </c>
      <c r="C9" s="1781"/>
      <c r="D9" s="1781"/>
      <c r="E9" s="1781"/>
      <c r="F9" s="166">
        <v>0.2</v>
      </c>
      <c r="G9" s="166">
        <v>0.50600000000000001</v>
      </c>
      <c r="H9" s="1118">
        <v>0</v>
      </c>
      <c r="I9" s="1119">
        <v>0.70599999999999996</v>
      </c>
      <c r="K9" s="1117"/>
      <c r="L9" s="1117"/>
    </row>
    <row r="10" spans="1:87">
      <c r="A10" s="958"/>
      <c r="B10" s="1780" t="s">
        <v>23</v>
      </c>
      <c r="C10" s="1781"/>
      <c r="D10" s="1781"/>
      <c r="E10" s="1781"/>
      <c r="F10" s="166">
        <v>19.446999999999999</v>
      </c>
      <c r="G10" s="166">
        <v>6.3959999999999999</v>
      </c>
      <c r="H10" s="1118">
        <v>0.48399999999999999</v>
      </c>
      <c r="I10" s="1119">
        <v>26.327000000000002</v>
      </c>
      <c r="K10" s="1117"/>
      <c r="L10" s="1117"/>
    </row>
    <row r="11" spans="1:87" ht="27.75" customHeight="1">
      <c r="A11" s="960"/>
      <c r="B11" s="1780" t="s">
        <v>507</v>
      </c>
      <c r="C11" s="1781"/>
      <c r="D11" s="1781"/>
      <c r="E11" s="1781"/>
      <c r="F11" s="166">
        <v>10883.929</v>
      </c>
      <c r="G11" s="166">
        <v>3063.5680000000002</v>
      </c>
      <c r="H11" s="1118">
        <v>240.613</v>
      </c>
      <c r="I11" s="1119">
        <v>14188.11</v>
      </c>
      <c r="K11" s="1117"/>
      <c r="L11" s="1117"/>
    </row>
    <row r="12" spans="1:87" s="164" customFormat="1">
      <c r="A12" s="961">
        <v>2</v>
      </c>
      <c r="B12" s="1774" t="s">
        <v>508</v>
      </c>
      <c r="C12" s="1774"/>
      <c r="D12" s="1774"/>
      <c r="E12" s="1775"/>
      <c r="F12" s="175">
        <v>446.51900000000001</v>
      </c>
      <c r="G12" s="175">
        <v>183.16200000000001</v>
      </c>
      <c r="H12" s="176">
        <v>0</v>
      </c>
      <c r="I12" s="1119">
        <v>629.68100000000004</v>
      </c>
      <c r="K12" s="1117"/>
      <c r="L12" s="1117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</row>
    <row r="13" spans="1:87" ht="27" customHeight="1">
      <c r="A13" s="958"/>
      <c r="B13" s="1780" t="s">
        <v>509</v>
      </c>
      <c r="C13" s="1781"/>
      <c r="D13" s="1781"/>
      <c r="E13" s="1781"/>
      <c r="F13" s="166">
        <v>24.684000000000001</v>
      </c>
      <c r="G13" s="166">
        <v>8.3209999999999997</v>
      </c>
      <c r="H13" s="1118">
        <v>0</v>
      </c>
      <c r="I13" s="1119">
        <v>33.005000000000003</v>
      </c>
      <c r="K13" s="1117"/>
      <c r="L13" s="1117"/>
    </row>
    <row r="14" spans="1:87" ht="27" customHeight="1">
      <c r="A14" s="958"/>
      <c r="B14" s="1780" t="s">
        <v>510</v>
      </c>
      <c r="C14" s="1781"/>
      <c r="D14" s="1781"/>
      <c r="E14" s="1781"/>
      <c r="F14" s="166">
        <v>90.522000000000006</v>
      </c>
      <c r="G14" s="166">
        <v>174.84100000000001</v>
      </c>
      <c r="H14" s="1118">
        <v>0</v>
      </c>
      <c r="I14" s="1119">
        <v>265.363</v>
      </c>
      <c r="K14" s="1117"/>
      <c r="L14" s="1117"/>
    </row>
    <row r="15" spans="1:87" ht="27" customHeight="1">
      <c r="A15" s="958"/>
      <c r="B15" s="1780" t="s">
        <v>511</v>
      </c>
      <c r="C15" s="1781"/>
      <c r="D15" s="1781"/>
      <c r="E15" s="1781"/>
      <c r="F15" s="166">
        <v>331.31299999999999</v>
      </c>
      <c r="G15" s="166">
        <v>0</v>
      </c>
      <c r="H15" s="1118">
        <v>0</v>
      </c>
      <c r="I15" s="1119">
        <v>331.31299999999999</v>
      </c>
      <c r="K15" s="1117"/>
      <c r="L15" s="1117"/>
    </row>
    <row r="16" spans="1:87" s="164" customFormat="1" ht="27.75" customHeight="1">
      <c r="A16" s="961">
        <v>3</v>
      </c>
      <c r="B16" s="1774" t="s">
        <v>512</v>
      </c>
      <c r="C16" s="1774"/>
      <c r="D16" s="1774"/>
      <c r="E16" s="1775"/>
      <c r="F16" s="175">
        <v>0</v>
      </c>
      <c r="G16" s="175">
        <v>0.34799999999999998</v>
      </c>
      <c r="H16" s="176">
        <v>0</v>
      </c>
      <c r="I16" s="1119">
        <v>0.34799999999999998</v>
      </c>
      <c r="K16" s="1117"/>
      <c r="L16" s="1117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</row>
    <row r="17" spans="1:39" ht="27" customHeight="1">
      <c r="A17" s="958"/>
      <c r="B17" s="1780" t="s">
        <v>101</v>
      </c>
      <c r="C17" s="1781"/>
      <c r="D17" s="1781"/>
      <c r="E17" s="1781"/>
      <c r="F17" s="166">
        <v>0</v>
      </c>
      <c r="G17" s="166">
        <v>0.34799999999999998</v>
      </c>
      <c r="H17" s="1118">
        <v>0</v>
      </c>
      <c r="I17" s="1119">
        <v>0.34799999999999998</v>
      </c>
      <c r="K17" s="1117"/>
      <c r="L17" s="1117"/>
    </row>
    <row r="18" spans="1:39" s="164" customFormat="1" ht="27.75" customHeight="1">
      <c r="A18" s="961">
        <v>4</v>
      </c>
      <c r="B18" s="1774" t="s">
        <v>514</v>
      </c>
      <c r="C18" s="1774"/>
      <c r="D18" s="1774"/>
      <c r="E18" s="1775"/>
      <c r="F18" s="175">
        <v>0</v>
      </c>
      <c r="G18" s="175">
        <v>0</v>
      </c>
      <c r="H18" s="176">
        <v>0</v>
      </c>
      <c r="I18" s="1119">
        <v>0</v>
      </c>
      <c r="K18" s="1117"/>
      <c r="L18" s="1117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</row>
    <row r="19" spans="1:39" ht="27" hidden="1" customHeight="1">
      <c r="A19" s="958" t="s">
        <v>266</v>
      </c>
      <c r="B19" s="1780" t="s">
        <v>102</v>
      </c>
      <c r="C19" s="1781"/>
      <c r="D19" s="1781"/>
      <c r="E19" s="1781"/>
      <c r="F19" s="166">
        <v>0</v>
      </c>
      <c r="G19" s="166">
        <v>0</v>
      </c>
      <c r="H19" s="1118">
        <v>0</v>
      </c>
      <c r="I19" s="1119">
        <v>0</v>
      </c>
      <c r="K19" s="1117"/>
      <c r="L19" s="1117"/>
    </row>
    <row r="20" spans="1:39" ht="27" hidden="1" customHeight="1">
      <c r="A20" s="958" t="s">
        <v>267</v>
      </c>
      <c r="B20" s="1780" t="s">
        <v>103</v>
      </c>
      <c r="C20" s="1781"/>
      <c r="D20" s="1781"/>
      <c r="E20" s="1781"/>
      <c r="F20" s="166">
        <v>0</v>
      </c>
      <c r="G20" s="166">
        <v>0</v>
      </c>
      <c r="H20" s="1118">
        <v>0</v>
      </c>
      <c r="I20" s="1119">
        <v>0</v>
      </c>
      <c r="K20" s="1117"/>
      <c r="L20" s="1117"/>
    </row>
    <row r="21" spans="1:39" ht="27" hidden="1" customHeight="1">
      <c r="A21" s="958" t="s">
        <v>268</v>
      </c>
      <c r="B21" s="1780" t="s">
        <v>104</v>
      </c>
      <c r="C21" s="1781"/>
      <c r="D21" s="1781"/>
      <c r="E21" s="1781"/>
      <c r="F21" s="166">
        <v>0</v>
      </c>
      <c r="G21" s="166">
        <v>0</v>
      </c>
      <c r="H21" s="1118">
        <v>0</v>
      </c>
      <c r="I21" s="1119">
        <v>0</v>
      </c>
      <c r="K21" s="1117"/>
      <c r="L21" s="1117"/>
    </row>
    <row r="22" spans="1:39" ht="27" hidden="1" customHeight="1">
      <c r="A22" s="958" t="s">
        <v>269</v>
      </c>
      <c r="B22" s="1780" t="s">
        <v>105</v>
      </c>
      <c r="C22" s="1781"/>
      <c r="D22" s="1781"/>
      <c r="E22" s="1781"/>
      <c r="F22" s="166">
        <v>0</v>
      </c>
      <c r="G22" s="166">
        <v>0</v>
      </c>
      <c r="H22" s="1118">
        <v>0</v>
      </c>
      <c r="I22" s="1119">
        <v>0</v>
      </c>
      <c r="K22" s="1117"/>
      <c r="L22" s="1117"/>
    </row>
    <row r="23" spans="1:39" ht="27" hidden="1" customHeight="1">
      <c r="A23" s="958" t="s">
        <v>270</v>
      </c>
      <c r="B23" s="1780" t="s">
        <v>106</v>
      </c>
      <c r="C23" s="1781"/>
      <c r="D23" s="1781"/>
      <c r="E23" s="1781"/>
      <c r="F23" s="166">
        <v>0</v>
      </c>
      <c r="G23" s="166">
        <v>0</v>
      </c>
      <c r="H23" s="1118">
        <v>0</v>
      </c>
      <c r="I23" s="1119">
        <v>0</v>
      </c>
      <c r="K23" s="1117"/>
      <c r="L23" s="1117"/>
    </row>
    <row r="24" spans="1:39" ht="27" hidden="1" customHeight="1">
      <c r="A24" s="958" t="s">
        <v>271</v>
      </c>
      <c r="B24" s="1780" t="s">
        <v>107</v>
      </c>
      <c r="C24" s="1781"/>
      <c r="D24" s="1781"/>
      <c r="E24" s="1781"/>
      <c r="F24" s="166">
        <v>0</v>
      </c>
      <c r="G24" s="166">
        <v>0</v>
      </c>
      <c r="H24" s="1118">
        <v>0</v>
      </c>
      <c r="I24" s="1119">
        <v>0</v>
      </c>
      <c r="K24" s="1117"/>
      <c r="L24" s="1117"/>
    </row>
    <row r="25" spans="1:39" s="164" customFormat="1" ht="27.75" customHeight="1">
      <c r="A25" s="961">
        <v>5</v>
      </c>
      <c r="B25" s="1774" t="s">
        <v>515</v>
      </c>
      <c r="C25" s="1774"/>
      <c r="D25" s="1774"/>
      <c r="E25" s="1775"/>
      <c r="F25" s="175">
        <v>0</v>
      </c>
      <c r="G25" s="175">
        <v>0</v>
      </c>
      <c r="H25" s="176">
        <v>0</v>
      </c>
      <c r="I25" s="1119">
        <v>0</v>
      </c>
      <c r="K25" s="1117"/>
      <c r="L25" s="1117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</row>
    <row r="26" spans="1:39" ht="27" hidden="1" customHeight="1">
      <c r="A26" s="963" t="s">
        <v>272</v>
      </c>
      <c r="B26" s="1780" t="s">
        <v>108</v>
      </c>
      <c r="C26" s="1781"/>
      <c r="D26" s="1781"/>
      <c r="E26" s="1781"/>
      <c r="F26" s="173">
        <v>0</v>
      </c>
      <c r="G26" s="173">
        <v>0</v>
      </c>
      <c r="H26" s="1120">
        <v>0</v>
      </c>
      <c r="I26" s="1119">
        <v>0</v>
      </c>
      <c r="K26" s="1117"/>
      <c r="L26" s="1117"/>
    </row>
    <row r="27" spans="1:39" ht="27" hidden="1" customHeight="1">
      <c r="A27" s="963"/>
      <c r="B27" s="965"/>
      <c r="C27" s="1771" t="s">
        <v>109</v>
      </c>
      <c r="D27" s="1772"/>
      <c r="E27" s="1772"/>
      <c r="F27" s="173">
        <v>0</v>
      </c>
      <c r="G27" s="173">
        <v>0</v>
      </c>
      <c r="H27" s="1120">
        <v>0</v>
      </c>
      <c r="I27" s="1119">
        <v>0</v>
      </c>
      <c r="K27" s="1117"/>
      <c r="L27" s="1117"/>
    </row>
    <row r="28" spans="1:39" ht="27" hidden="1" customHeight="1">
      <c r="A28" s="963"/>
      <c r="B28" s="965"/>
      <c r="C28" s="1771" t="s">
        <v>110</v>
      </c>
      <c r="D28" s="1772"/>
      <c r="E28" s="1772"/>
      <c r="F28" s="173">
        <v>0</v>
      </c>
      <c r="G28" s="173">
        <v>0</v>
      </c>
      <c r="H28" s="1120">
        <v>0</v>
      </c>
      <c r="I28" s="1119">
        <v>0</v>
      </c>
      <c r="K28" s="1117"/>
      <c r="L28" s="1117"/>
    </row>
    <row r="29" spans="1:39" ht="27" hidden="1" customHeight="1">
      <c r="A29" s="963" t="s">
        <v>273</v>
      </c>
      <c r="B29" s="1771" t="s">
        <v>111</v>
      </c>
      <c r="C29" s="1772"/>
      <c r="D29" s="1772"/>
      <c r="E29" s="1772"/>
      <c r="F29" s="173">
        <v>0</v>
      </c>
      <c r="G29" s="173">
        <v>0</v>
      </c>
      <c r="H29" s="1120">
        <v>0</v>
      </c>
      <c r="I29" s="1119">
        <v>0</v>
      </c>
      <c r="K29" s="1117"/>
      <c r="L29" s="1117"/>
    </row>
    <row r="30" spans="1:39" ht="27" hidden="1" customHeight="1">
      <c r="A30" s="963"/>
      <c r="B30" s="965"/>
      <c r="C30" s="1771" t="s">
        <v>109</v>
      </c>
      <c r="D30" s="1772"/>
      <c r="E30" s="1772"/>
      <c r="F30" s="173">
        <v>0</v>
      </c>
      <c r="G30" s="173">
        <v>0</v>
      </c>
      <c r="H30" s="1120">
        <v>0</v>
      </c>
      <c r="I30" s="1119">
        <v>0</v>
      </c>
      <c r="K30" s="1117"/>
      <c r="L30" s="1117"/>
    </row>
    <row r="31" spans="1:39" ht="27" hidden="1" customHeight="1">
      <c r="A31" s="963"/>
      <c r="B31" s="965"/>
      <c r="C31" s="1771" t="s">
        <v>110</v>
      </c>
      <c r="D31" s="1772"/>
      <c r="E31" s="1772"/>
      <c r="F31" s="173">
        <v>0</v>
      </c>
      <c r="G31" s="173">
        <v>0</v>
      </c>
      <c r="H31" s="1120">
        <v>0</v>
      </c>
      <c r="I31" s="1119">
        <v>0</v>
      </c>
      <c r="K31" s="1117"/>
      <c r="L31" s="1117"/>
    </row>
    <row r="32" spans="1:39" ht="27" hidden="1" customHeight="1">
      <c r="A32" s="963" t="s">
        <v>274</v>
      </c>
      <c r="B32" s="965"/>
      <c r="C32" s="1783" t="s">
        <v>112</v>
      </c>
      <c r="D32" s="1783"/>
      <c r="E32" s="1771"/>
      <c r="F32" s="173">
        <v>0</v>
      </c>
      <c r="G32" s="173">
        <v>0</v>
      </c>
      <c r="H32" s="1120">
        <v>0</v>
      </c>
      <c r="I32" s="1119">
        <v>0</v>
      </c>
      <c r="K32" s="1117"/>
      <c r="L32" s="1117"/>
    </row>
    <row r="33" spans="1:39" ht="27" hidden="1" customHeight="1">
      <c r="A33" s="963"/>
      <c r="B33" s="965"/>
      <c r="C33" s="1771" t="s">
        <v>109</v>
      </c>
      <c r="D33" s="1772"/>
      <c r="E33" s="1772"/>
      <c r="F33" s="173">
        <v>0</v>
      </c>
      <c r="G33" s="173">
        <v>0</v>
      </c>
      <c r="H33" s="1120">
        <v>0</v>
      </c>
      <c r="I33" s="1119">
        <v>0</v>
      </c>
      <c r="K33" s="1117"/>
      <c r="L33" s="1117"/>
    </row>
    <row r="34" spans="1:39" ht="27" hidden="1" customHeight="1">
      <c r="A34" s="963"/>
      <c r="B34" s="965"/>
      <c r="C34" s="1771" t="s">
        <v>110</v>
      </c>
      <c r="D34" s="1772"/>
      <c r="E34" s="1772"/>
      <c r="F34" s="173">
        <v>0</v>
      </c>
      <c r="G34" s="173">
        <v>0</v>
      </c>
      <c r="H34" s="1120">
        <v>0</v>
      </c>
      <c r="I34" s="1119">
        <v>0</v>
      </c>
      <c r="K34" s="1117"/>
      <c r="L34" s="1117"/>
    </row>
    <row r="35" spans="1:39" s="164" customFormat="1" ht="27.75" customHeight="1">
      <c r="A35" s="961">
        <v>6</v>
      </c>
      <c r="B35" s="1774" t="s">
        <v>516</v>
      </c>
      <c r="C35" s="1774"/>
      <c r="D35" s="1774"/>
      <c r="E35" s="1775"/>
      <c r="F35" s="175">
        <v>5667.7309999999998</v>
      </c>
      <c r="G35" s="175">
        <v>3373.2759999999998</v>
      </c>
      <c r="H35" s="176">
        <v>2169.8249999999998</v>
      </c>
      <c r="I35" s="1119">
        <v>11210.832</v>
      </c>
      <c r="K35" s="1117"/>
      <c r="L35" s="1117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</row>
    <row r="36" spans="1:39" ht="27" hidden="1" customHeight="1">
      <c r="A36" s="958"/>
      <c r="B36" s="1780" t="s">
        <v>114</v>
      </c>
      <c r="C36" s="1781"/>
      <c r="D36" s="1781"/>
      <c r="E36" s="1781"/>
      <c r="F36" s="166">
        <v>0</v>
      </c>
      <c r="G36" s="166">
        <v>0</v>
      </c>
      <c r="H36" s="1118">
        <v>0</v>
      </c>
      <c r="I36" s="1119">
        <v>0</v>
      </c>
      <c r="K36" s="1117"/>
      <c r="L36" s="1117"/>
    </row>
    <row r="37" spans="1:39" ht="27.75" customHeight="1">
      <c r="A37" s="958"/>
      <c r="B37" s="1780" t="s">
        <v>517</v>
      </c>
      <c r="C37" s="1781"/>
      <c r="D37" s="1781"/>
      <c r="E37" s="1781"/>
      <c r="F37" s="166">
        <v>1688.1110000000001</v>
      </c>
      <c r="G37" s="166">
        <v>49.689</v>
      </c>
      <c r="H37" s="1118">
        <v>228.54599999999999</v>
      </c>
      <c r="I37" s="1119">
        <v>1966.346</v>
      </c>
      <c r="K37" s="1117"/>
      <c r="L37" s="1117"/>
    </row>
    <row r="38" spans="1:39" ht="27" customHeight="1">
      <c r="A38" s="958"/>
      <c r="B38" s="1780" t="s">
        <v>518</v>
      </c>
      <c r="C38" s="1781"/>
      <c r="D38" s="1781"/>
      <c r="E38" s="1781"/>
      <c r="F38" s="166">
        <v>1597.64</v>
      </c>
      <c r="G38" s="166">
        <v>3323.587</v>
      </c>
      <c r="H38" s="1118">
        <v>1941.279</v>
      </c>
      <c r="I38" s="1119">
        <v>6862.5060000000003</v>
      </c>
      <c r="K38" s="1117"/>
      <c r="L38" s="1117"/>
    </row>
    <row r="39" spans="1:39" ht="27" hidden="1" customHeight="1">
      <c r="A39" s="958"/>
      <c r="B39" s="1780" t="s">
        <v>115</v>
      </c>
      <c r="C39" s="1781"/>
      <c r="D39" s="1781"/>
      <c r="E39" s="1781"/>
      <c r="F39" s="166">
        <v>0</v>
      </c>
      <c r="G39" s="166">
        <v>0</v>
      </c>
      <c r="H39" s="1118">
        <v>0</v>
      </c>
      <c r="I39" s="1119">
        <v>0</v>
      </c>
      <c r="K39" s="1117"/>
      <c r="L39" s="1117"/>
    </row>
    <row r="40" spans="1:39" ht="27" hidden="1" customHeight="1">
      <c r="A40" s="958"/>
      <c r="B40" s="1780" t="s">
        <v>116</v>
      </c>
      <c r="C40" s="1781"/>
      <c r="D40" s="1781"/>
      <c r="E40" s="1781"/>
      <c r="F40" s="166">
        <v>0</v>
      </c>
      <c r="G40" s="166">
        <v>0</v>
      </c>
      <c r="H40" s="1118">
        <v>0</v>
      </c>
      <c r="I40" s="1119">
        <v>0</v>
      </c>
      <c r="K40" s="1117"/>
      <c r="L40" s="1117"/>
    </row>
    <row r="41" spans="1:39" ht="27" hidden="1" customHeight="1">
      <c r="A41" s="958"/>
      <c r="B41" s="1780" t="s">
        <v>290</v>
      </c>
      <c r="C41" s="1781"/>
      <c r="D41" s="1781"/>
      <c r="E41" s="1781"/>
      <c r="F41" s="166">
        <v>0</v>
      </c>
      <c r="G41" s="166">
        <v>0</v>
      </c>
      <c r="H41" s="1118">
        <v>0</v>
      </c>
      <c r="I41" s="1119">
        <v>0</v>
      </c>
      <c r="K41" s="1117"/>
      <c r="L41" s="1117"/>
    </row>
    <row r="42" spans="1:39" ht="27" hidden="1" customHeight="1">
      <c r="A42" s="958"/>
      <c r="B42" s="1780" t="s">
        <v>118</v>
      </c>
      <c r="C42" s="1781"/>
      <c r="D42" s="1781"/>
      <c r="E42" s="1781"/>
      <c r="F42" s="166">
        <v>0</v>
      </c>
      <c r="G42" s="166">
        <v>0</v>
      </c>
      <c r="H42" s="1118">
        <v>0</v>
      </c>
      <c r="I42" s="1119">
        <v>0</v>
      </c>
      <c r="K42" s="1117"/>
      <c r="L42" s="1117"/>
    </row>
    <row r="43" spans="1:39" ht="27" customHeight="1">
      <c r="A43" s="958"/>
      <c r="B43" s="1780" t="s">
        <v>519</v>
      </c>
      <c r="C43" s="1781"/>
      <c r="D43" s="1781"/>
      <c r="E43" s="1781"/>
      <c r="F43" s="166">
        <v>2074.46</v>
      </c>
      <c r="G43" s="166">
        <v>0</v>
      </c>
      <c r="H43" s="1118">
        <v>0</v>
      </c>
      <c r="I43" s="1119">
        <v>2074.46</v>
      </c>
      <c r="K43" s="1117"/>
      <c r="L43" s="1117"/>
    </row>
    <row r="44" spans="1:39" ht="27" hidden="1" customHeight="1">
      <c r="A44" s="958"/>
      <c r="B44" s="1780" t="s">
        <v>119</v>
      </c>
      <c r="C44" s="1781"/>
      <c r="D44" s="1781"/>
      <c r="E44" s="1781"/>
      <c r="F44" s="166">
        <v>0</v>
      </c>
      <c r="G44" s="166">
        <v>0</v>
      </c>
      <c r="H44" s="1118">
        <v>0</v>
      </c>
      <c r="I44" s="1119">
        <v>0</v>
      </c>
      <c r="K44" s="1117"/>
      <c r="L44" s="1117"/>
    </row>
    <row r="45" spans="1:39" ht="27" customHeight="1">
      <c r="A45" s="958"/>
      <c r="B45" s="1780" t="s">
        <v>520</v>
      </c>
      <c r="C45" s="1781"/>
      <c r="D45" s="1781"/>
      <c r="E45" s="1781"/>
      <c r="F45" s="166">
        <v>307.52</v>
      </c>
      <c r="G45" s="166">
        <v>0</v>
      </c>
      <c r="H45" s="1118">
        <v>0</v>
      </c>
      <c r="I45" s="1119">
        <v>307.52</v>
      </c>
      <c r="K45" s="1117"/>
      <c r="L45" s="1117"/>
    </row>
    <row r="46" spans="1:39" ht="27" hidden="1" customHeight="1">
      <c r="A46" s="958"/>
      <c r="B46" s="1780" t="s">
        <v>275</v>
      </c>
      <c r="C46" s="1781"/>
      <c r="D46" s="1781"/>
      <c r="E46" s="1781"/>
      <c r="F46" s="166">
        <v>0</v>
      </c>
      <c r="G46" s="166">
        <v>0</v>
      </c>
      <c r="H46" s="1118">
        <v>0</v>
      </c>
      <c r="I46" s="1119">
        <v>0</v>
      </c>
      <c r="K46" s="1117"/>
      <c r="L46" s="1117"/>
    </row>
    <row r="47" spans="1:39" hidden="1">
      <c r="A47" s="958"/>
      <c r="B47" s="1780" t="s">
        <v>291</v>
      </c>
      <c r="C47" s="1781"/>
      <c r="D47" s="1781"/>
      <c r="E47" s="1781"/>
      <c r="F47" s="166">
        <v>0</v>
      </c>
      <c r="G47" s="166">
        <v>0</v>
      </c>
      <c r="H47" s="1118">
        <v>0</v>
      </c>
      <c r="I47" s="1119">
        <v>0</v>
      </c>
      <c r="K47" s="1117"/>
      <c r="L47" s="1117"/>
    </row>
    <row r="48" spans="1:39" s="164" customFormat="1">
      <c r="A48" s="961">
        <v>7</v>
      </c>
      <c r="B48" s="1774" t="s">
        <v>521</v>
      </c>
      <c r="C48" s="1774"/>
      <c r="D48" s="1774"/>
      <c r="E48" s="1775"/>
      <c r="F48" s="175">
        <v>20237.45</v>
      </c>
      <c r="G48" s="175">
        <v>3996.3519999999999</v>
      </c>
      <c r="H48" s="179">
        <v>1289.9870000000001</v>
      </c>
      <c r="I48" s="1119">
        <v>25523.789000000001</v>
      </c>
      <c r="K48" s="1117"/>
      <c r="L48" s="1117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</row>
    <row r="49" spans="1:12" ht="27" hidden="1" customHeight="1">
      <c r="A49" s="958"/>
      <c r="B49" s="1780" t="s">
        <v>276</v>
      </c>
      <c r="C49" s="1781"/>
      <c r="D49" s="1781"/>
      <c r="E49" s="1781"/>
      <c r="F49" s="166">
        <v>0</v>
      </c>
      <c r="G49" s="166">
        <v>0</v>
      </c>
      <c r="H49" s="1118">
        <v>0</v>
      </c>
      <c r="I49" s="1119">
        <v>0</v>
      </c>
      <c r="K49" s="1117"/>
      <c r="L49" s="1117"/>
    </row>
    <row r="50" spans="1:12" ht="27" customHeight="1">
      <c r="A50" s="958"/>
      <c r="B50" s="1780" t="s">
        <v>522</v>
      </c>
      <c r="C50" s="1781"/>
      <c r="D50" s="1781"/>
      <c r="E50" s="1781"/>
      <c r="F50" s="166">
        <v>8374.6949999999997</v>
      </c>
      <c r="G50" s="166">
        <v>1882.741</v>
      </c>
      <c r="H50" s="1118">
        <v>416.06299999999999</v>
      </c>
      <c r="I50" s="1119">
        <v>10673.499</v>
      </c>
      <c r="K50" s="1117"/>
      <c r="L50" s="1117"/>
    </row>
    <row r="51" spans="1:12" ht="27" customHeight="1">
      <c r="A51" s="958"/>
      <c r="B51" s="1780" t="s">
        <v>523</v>
      </c>
      <c r="C51" s="1781"/>
      <c r="D51" s="1781"/>
      <c r="E51" s="1781"/>
      <c r="F51" s="166">
        <v>11290.058000000001</v>
      </c>
      <c r="G51" s="166">
        <v>1527.557</v>
      </c>
      <c r="H51" s="1118">
        <v>808.72199999999998</v>
      </c>
      <c r="I51" s="1119">
        <v>13626.337</v>
      </c>
      <c r="K51" s="1117"/>
      <c r="L51" s="1117"/>
    </row>
    <row r="52" spans="1:12" ht="27" hidden="1" customHeight="1">
      <c r="A52" s="958"/>
      <c r="B52" s="1780" t="s">
        <v>277</v>
      </c>
      <c r="C52" s="1781"/>
      <c r="D52" s="1781"/>
      <c r="E52" s="1781"/>
      <c r="F52" s="166">
        <v>0</v>
      </c>
      <c r="G52" s="166">
        <v>0</v>
      </c>
      <c r="H52" s="1118">
        <v>0</v>
      </c>
      <c r="I52" s="1119">
        <v>0</v>
      </c>
      <c r="K52" s="1117"/>
      <c r="L52" s="1117"/>
    </row>
    <row r="53" spans="1:12" ht="27" hidden="1" customHeight="1">
      <c r="A53" s="958"/>
      <c r="B53" s="1780" t="s">
        <v>122</v>
      </c>
      <c r="C53" s="1781"/>
      <c r="D53" s="1781"/>
      <c r="E53" s="1781"/>
      <c r="F53" s="166">
        <v>0</v>
      </c>
      <c r="G53" s="166">
        <v>0</v>
      </c>
      <c r="H53" s="1118">
        <v>0</v>
      </c>
      <c r="I53" s="1119">
        <v>0</v>
      </c>
      <c r="K53" s="1117"/>
      <c r="L53" s="1117"/>
    </row>
    <row r="54" spans="1:12" ht="27" hidden="1" customHeight="1">
      <c r="A54" s="958"/>
      <c r="B54" s="1780" t="s">
        <v>292</v>
      </c>
      <c r="C54" s="1781"/>
      <c r="D54" s="1781"/>
      <c r="E54" s="1781"/>
      <c r="F54" s="166">
        <v>0</v>
      </c>
      <c r="G54" s="166">
        <v>0</v>
      </c>
      <c r="H54" s="1118">
        <v>0</v>
      </c>
      <c r="I54" s="1119">
        <v>0</v>
      </c>
      <c r="K54" s="1117"/>
      <c r="L54" s="1117"/>
    </row>
    <row r="55" spans="1:12" ht="27" customHeight="1">
      <c r="A55" s="958"/>
      <c r="B55" s="1780" t="s">
        <v>524</v>
      </c>
      <c r="C55" s="1781"/>
      <c r="D55" s="1781"/>
      <c r="E55" s="1781"/>
      <c r="F55" s="166">
        <v>0</v>
      </c>
      <c r="G55" s="166">
        <v>6.0000000000000001E-3</v>
      </c>
      <c r="H55" s="1118">
        <v>0</v>
      </c>
      <c r="I55" s="1119">
        <v>6.0000000000000001E-3</v>
      </c>
      <c r="K55" s="1117"/>
      <c r="L55" s="1117"/>
    </row>
    <row r="56" spans="1:12" ht="27" customHeight="1">
      <c r="A56" s="958"/>
      <c r="B56" s="1780" t="s">
        <v>525</v>
      </c>
      <c r="C56" s="1781"/>
      <c r="D56" s="1781"/>
      <c r="E56" s="1781"/>
      <c r="F56" s="166">
        <v>31.417999999999999</v>
      </c>
      <c r="G56" s="166">
        <v>395.88299999999998</v>
      </c>
      <c r="H56" s="1118">
        <v>5.4</v>
      </c>
      <c r="I56" s="1119">
        <v>432.70100000000002</v>
      </c>
      <c r="K56" s="1117"/>
      <c r="L56" s="1117"/>
    </row>
    <row r="57" spans="1:12" ht="27" hidden="1" customHeight="1">
      <c r="A57" s="958"/>
      <c r="B57" s="1780" t="s">
        <v>124</v>
      </c>
      <c r="C57" s="1781"/>
      <c r="D57" s="1781"/>
      <c r="E57" s="1781"/>
      <c r="F57" s="166">
        <v>0</v>
      </c>
      <c r="G57" s="166">
        <v>0</v>
      </c>
      <c r="H57" s="1118">
        <v>0</v>
      </c>
      <c r="I57" s="1119">
        <v>0</v>
      </c>
      <c r="K57" s="1117"/>
      <c r="L57" s="1117"/>
    </row>
    <row r="58" spans="1:12" ht="27" customHeight="1">
      <c r="A58" s="958"/>
      <c r="B58" s="1771" t="s">
        <v>526</v>
      </c>
      <c r="C58" s="1772"/>
      <c r="D58" s="1772"/>
      <c r="E58" s="1772"/>
      <c r="F58" s="166">
        <v>307.52</v>
      </c>
      <c r="G58" s="166">
        <v>0</v>
      </c>
      <c r="H58" s="1118">
        <v>0</v>
      </c>
      <c r="I58" s="1119">
        <v>307.52</v>
      </c>
      <c r="K58" s="1117"/>
      <c r="L58" s="1117"/>
    </row>
    <row r="59" spans="1:12" ht="27" customHeight="1">
      <c r="A59" s="958"/>
      <c r="B59" s="1780" t="s">
        <v>278</v>
      </c>
      <c r="C59" s="1781"/>
      <c r="D59" s="1781"/>
      <c r="E59" s="1781"/>
      <c r="F59" s="166">
        <v>0</v>
      </c>
      <c r="G59" s="166">
        <v>3.5</v>
      </c>
      <c r="H59" s="1118">
        <v>0</v>
      </c>
      <c r="I59" s="1119">
        <v>3.5</v>
      </c>
      <c r="K59" s="1117"/>
      <c r="L59" s="1117"/>
    </row>
    <row r="60" spans="1:12" ht="27" hidden="1" customHeight="1">
      <c r="A60" s="958"/>
      <c r="B60" s="1780" t="s">
        <v>293</v>
      </c>
      <c r="C60" s="1781"/>
      <c r="D60" s="1781"/>
      <c r="E60" s="1781"/>
      <c r="F60" s="166">
        <v>0</v>
      </c>
      <c r="G60" s="166">
        <v>0</v>
      </c>
      <c r="H60" s="1118">
        <v>0</v>
      </c>
      <c r="I60" s="1119">
        <v>0</v>
      </c>
      <c r="K60" s="1117"/>
      <c r="L60" s="1117"/>
    </row>
    <row r="61" spans="1:12" ht="27" customHeight="1">
      <c r="A61" s="958"/>
      <c r="B61" s="1780" t="s">
        <v>527</v>
      </c>
      <c r="C61" s="1781"/>
      <c r="D61" s="1781"/>
      <c r="E61" s="1781"/>
      <c r="F61" s="166">
        <v>0.89</v>
      </c>
      <c r="G61" s="166">
        <v>29.856999999999999</v>
      </c>
      <c r="H61" s="1118">
        <v>2.7930000000000001</v>
      </c>
      <c r="I61" s="1119">
        <v>33.54</v>
      </c>
      <c r="K61" s="1117"/>
      <c r="L61" s="1117"/>
    </row>
    <row r="62" spans="1:12" ht="27" customHeight="1">
      <c r="A62" s="958"/>
      <c r="B62" s="1780" t="s">
        <v>528</v>
      </c>
      <c r="C62" s="1781"/>
      <c r="D62" s="1781"/>
      <c r="E62" s="1781"/>
      <c r="F62" s="166">
        <v>3.476</v>
      </c>
      <c r="G62" s="166">
        <v>25.585999999999999</v>
      </c>
      <c r="H62" s="1118">
        <v>0</v>
      </c>
      <c r="I62" s="1119">
        <v>29.062000000000001</v>
      </c>
      <c r="K62" s="1117"/>
      <c r="L62" s="1117"/>
    </row>
    <row r="63" spans="1:12" ht="27" customHeight="1">
      <c r="A63" s="958"/>
      <c r="B63" s="1780" t="s">
        <v>529</v>
      </c>
      <c r="C63" s="1781"/>
      <c r="D63" s="1781"/>
      <c r="E63" s="1781"/>
      <c r="F63" s="166">
        <v>227.09399999999999</v>
      </c>
      <c r="G63" s="166">
        <v>129.143</v>
      </c>
      <c r="H63" s="1118">
        <v>57.009</v>
      </c>
      <c r="I63" s="1119">
        <v>413.24599999999998</v>
      </c>
      <c r="K63" s="1117"/>
      <c r="L63" s="1117"/>
    </row>
    <row r="64" spans="1:12" ht="27" customHeight="1">
      <c r="A64" s="958"/>
      <c r="B64" s="1780" t="s">
        <v>724</v>
      </c>
      <c r="C64" s="1781"/>
      <c r="D64" s="1781"/>
      <c r="E64" s="1781"/>
      <c r="F64" s="166">
        <v>2.2989999999999999</v>
      </c>
      <c r="G64" s="166">
        <v>2.0790000000000002</v>
      </c>
      <c r="H64" s="1118">
        <v>0</v>
      </c>
      <c r="I64" s="1119">
        <v>4.3780000000000001</v>
      </c>
      <c r="K64" s="1117"/>
      <c r="L64" s="1117"/>
    </row>
    <row r="65" spans="1:39" ht="27" hidden="1" customHeight="1">
      <c r="A65" s="958" t="s">
        <v>125</v>
      </c>
      <c r="B65" s="1771" t="s">
        <v>126</v>
      </c>
      <c r="C65" s="1772"/>
      <c r="D65" s="1772"/>
      <c r="E65" s="1772"/>
      <c r="F65" s="166">
        <v>0</v>
      </c>
      <c r="G65" s="166">
        <v>0</v>
      </c>
      <c r="H65" s="1118">
        <v>0</v>
      </c>
      <c r="I65" s="1119">
        <v>0</v>
      </c>
      <c r="K65" s="1117"/>
      <c r="L65" s="1117"/>
    </row>
    <row r="66" spans="1:39" s="164" customFormat="1">
      <c r="A66" s="961">
        <v>8</v>
      </c>
      <c r="B66" s="1774" t="s">
        <v>531</v>
      </c>
      <c r="C66" s="1774"/>
      <c r="D66" s="1774"/>
      <c r="E66" s="1775"/>
      <c r="F66" s="175">
        <v>9400</v>
      </c>
      <c r="G66" s="175">
        <v>1505</v>
      </c>
      <c r="H66" s="1121">
        <v>140</v>
      </c>
      <c r="I66" s="1119">
        <v>11045</v>
      </c>
      <c r="K66" s="1117"/>
      <c r="L66" s="1117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</row>
    <row r="67" spans="1:39" hidden="1">
      <c r="A67" s="958" t="s">
        <v>127</v>
      </c>
      <c r="B67" s="1780" t="s">
        <v>128</v>
      </c>
      <c r="C67" s="1781"/>
      <c r="D67" s="1781"/>
      <c r="E67" s="1781"/>
      <c r="F67" s="166">
        <v>0</v>
      </c>
      <c r="G67" s="166">
        <v>0</v>
      </c>
      <c r="H67" s="1118">
        <v>0</v>
      </c>
      <c r="I67" s="1119">
        <v>0</v>
      </c>
      <c r="K67" s="1117"/>
      <c r="L67" s="1117"/>
    </row>
    <row r="68" spans="1:39">
      <c r="A68" s="958"/>
      <c r="B68" s="1780" t="s">
        <v>294</v>
      </c>
      <c r="C68" s="1781"/>
      <c r="D68" s="1781"/>
      <c r="E68" s="1781"/>
      <c r="F68" s="166">
        <v>9400</v>
      </c>
      <c r="G68" s="166">
        <v>1505</v>
      </c>
      <c r="H68" s="1118">
        <v>140</v>
      </c>
      <c r="I68" s="1119">
        <v>11045</v>
      </c>
      <c r="K68" s="1117"/>
      <c r="L68" s="1117"/>
    </row>
    <row r="69" spans="1:39" ht="27" hidden="1" customHeight="1">
      <c r="A69" s="958"/>
      <c r="B69" s="1780" t="s">
        <v>129</v>
      </c>
      <c r="C69" s="1781"/>
      <c r="D69" s="1781"/>
      <c r="E69" s="1781"/>
      <c r="F69" s="166">
        <v>0</v>
      </c>
      <c r="G69" s="166">
        <v>0</v>
      </c>
      <c r="H69" s="1118">
        <v>0</v>
      </c>
      <c r="I69" s="1119">
        <v>0</v>
      </c>
      <c r="K69" s="1117"/>
      <c r="L69" s="1117"/>
    </row>
    <row r="70" spans="1:39" ht="27" hidden="1" customHeight="1">
      <c r="A70" s="958"/>
      <c r="B70" s="1780" t="s">
        <v>130</v>
      </c>
      <c r="C70" s="1781"/>
      <c r="D70" s="1781"/>
      <c r="E70" s="1781"/>
      <c r="F70" s="166">
        <v>0</v>
      </c>
      <c r="G70" s="166">
        <v>0</v>
      </c>
      <c r="H70" s="1118">
        <v>0</v>
      </c>
      <c r="I70" s="1119">
        <v>0</v>
      </c>
      <c r="K70" s="1117"/>
      <c r="L70" s="1117"/>
    </row>
    <row r="71" spans="1:39" ht="27" hidden="1" customHeight="1">
      <c r="A71" s="958"/>
      <c r="B71" s="1780" t="s">
        <v>280</v>
      </c>
      <c r="C71" s="1781"/>
      <c r="D71" s="1781"/>
      <c r="E71" s="1781"/>
      <c r="F71" s="167">
        <v>0</v>
      </c>
      <c r="G71" s="167">
        <v>0</v>
      </c>
      <c r="H71" s="1122">
        <v>0</v>
      </c>
      <c r="I71" s="1119">
        <v>0</v>
      </c>
      <c r="K71" s="1117"/>
      <c r="L71" s="1117"/>
    </row>
    <row r="72" spans="1:39" s="164" customFormat="1">
      <c r="A72" s="961">
        <v>9</v>
      </c>
      <c r="B72" s="1774" t="s">
        <v>532</v>
      </c>
      <c r="C72" s="1774"/>
      <c r="D72" s="1774"/>
      <c r="E72" s="1775"/>
      <c r="F72" s="175">
        <v>28211.920999999998</v>
      </c>
      <c r="G72" s="175">
        <v>14649.223</v>
      </c>
      <c r="H72" s="176">
        <v>1280.546</v>
      </c>
      <c r="I72" s="1119">
        <v>44141.69</v>
      </c>
      <c r="K72" s="1117"/>
      <c r="L72" s="1117"/>
      <c r="M72" s="1117"/>
      <c r="N72" s="1117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</row>
    <row r="73" spans="1:39" s="178" customFormat="1">
      <c r="A73" s="958"/>
      <c r="B73" s="1780" t="s">
        <v>533</v>
      </c>
      <c r="C73" s="1781"/>
      <c r="D73" s="1781"/>
      <c r="E73" s="1781"/>
      <c r="F73" s="177">
        <v>997.21900000000005</v>
      </c>
      <c r="G73" s="177">
        <v>175.67599999999999</v>
      </c>
      <c r="H73" s="1123">
        <v>113.68300000000001</v>
      </c>
      <c r="I73" s="1119">
        <v>1286.578</v>
      </c>
      <c r="K73" s="1117"/>
      <c r="L73" s="1117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</row>
    <row r="74" spans="1:39">
      <c r="A74" s="958"/>
      <c r="B74" s="201"/>
      <c r="C74" s="1786" t="s">
        <v>31</v>
      </c>
      <c r="D74" s="1782"/>
      <c r="E74" s="1780"/>
      <c r="F74" s="166">
        <v>1003.852</v>
      </c>
      <c r="G74" s="166">
        <v>177.465</v>
      </c>
      <c r="H74" s="1118">
        <v>113.71899999999999</v>
      </c>
      <c r="I74" s="1119">
        <v>1295.0360000000001</v>
      </c>
      <c r="K74" s="1117"/>
      <c r="L74" s="1117"/>
    </row>
    <row r="75" spans="1:39" hidden="1">
      <c r="A75" s="958"/>
      <c r="B75" s="201"/>
      <c r="C75" s="1782" t="s">
        <v>131</v>
      </c>
      <c r="D75" s="1782"/>
      <c r="E75" s="1780"/>
      <c r="F75" s="166">
        <v>0</v>
      </c>
      <c r="G75" s="166">
        <v>0</v>
      </c>
      <c r="H75" s="1118">
        <v>0</v>
      </c>
      <c r="I75" s="1119">
        <v>0</v>
      </c>
      <c r="K75" s="1117"/>
      <c r="L75" s="1117"/>
    </row>
    <row r="76" spans="1:39" ht="27" customHeight="1">
      <c r="A76" s="958"/>
      <c r="B76" s="201"/>
      <c r="C76" s="1782" t="s">
        <v>725</v>
      </c>
      <c r="D76" s="1782" t="s">
        <v>132</v>
      </c>
      <c r="E76" s="1780"/>
      <c r="F76" s="166">
        <v>-6.633</v>
      </c>
      <c r="G76" s="166">
        <v>-1.7889999999999999</v>
      </c>
      <c r="H76" s="1118">
        <v>-3.5999999999999997E-2</v>
      </c>
      <c r="I76" s="1119">
        <v>-8.4580000000000002</v>
      </c>
      <c r="K76" s="1117"/>
      <c r="L76" s="1117"/>
    </row>
    <row r="77" spans="1:39">
      <c r="A77" s="958"/>
      <c r="B77" s="1780" t="s">
        <v>535</v>
      </c>
      <c r="C77" s="1781"/>
      <c r="D77" s="1781"/>
      <c r="E77" s="1781"/>
      <c r="F77" s="166">
        <v>26287.010999999999</v>
      </c>
      <c r="G77" s="166">
        <v>6029.7550000000001</v>
      </c>
      <c r="H77" s="1118">
        <v>1050.972</v>
      </c>
      <c r="I77" s="1119">
        <v>33367.737999999998</v>
      </c>
      <c r="K77" s="1117"/>
      <c r="L77" s="1117"/>
    </row>
    <row r="78" spans="1:39">
      <c r="A78" s="958"/>
      <c r="B78" s="201"/>
      <c r="C78" s="1786" t="s">
        <v>33</v>
      </c>
      <c r="D78" s="1782"/>
      <c r="E78" s="1780"/>
      <c r="F78" s="166">
        <v>26378.275000000001</v>
      </c>
      <c r="G78" s="166">
        <v>6032.4949999999999</v>
      </c>
      <c r="H78" s="1118">
        <v>1051.104</v>
      </c>
      <c r="I78" s="1119">
        <v>33461.874000000003</v>
      </c>
      <c r="K78" s="1117"/>
      <c r="L78" s="1117"/>
    </row>
    <row r="79" spans="1:39" ht="26.25" customHeight="1">
      <c r="A79" s="958"/>
      <c r="B79" s="201"/>
      <c r="C79" s="1782" t="s">
        <v>775</v>
      </c>
      <c r="D79" s="1782"/>
      <c r="E79" s="1780"/>
      <c r="F79" s="166">
        <v>-91.263999999999996</v>
      </c>
      <c r="G79" s="166">
        <v>-2.74</v>
      </c>
      <c r="H79" s="1118">
        <v>-0.13200000000000001</v>
      </c>
      <c r="I79" s="1119">
        <v>-94.135999999999996</v>
      </c>
      <c r="K79" s="1117"/>
      <c r="L79" s="1117"/>
    </row>
    <row r="80" spans="1:39" ht="27" hidden="1" customHeight="1">
      <c r="A80" s="958"/>
      <c r="B80" s="1780" t="s">
        <v>133</v>
      </c>
      <c r="C80" s="1781"/>
      <c r="D80" s="1781"/>
      <c r="E80" s="1781"/>
      <c r="F80" s="166">
        <v>0</v>
      </c>
      <c r="G80" s="166">
        <v>0</v>
      </c>
      <c r="H80" s="1118">
        <v>0</v>
      </c>
      <c r="I80" s="1119">
        <v>0</v>
      </c>
      <c r="K80" s="1117"/>
      <c r="L80" s="1117"/>
    </row>
    <row r="81" spans="1:12" ht="27" hidden="1" customHeight="1">
      <c r="A81" s="958"/>
      <c r="B81" s="201"/>
      <c r="C81" s="1781" t="s">
        <v>134</v>
      </c>
      <c r="D81" s="1781"/>
      <c r="E81" s="1781"/>
      <c r="F81" s="166">
        <v>0</v>
      </c>
      <c r="G81" s="166">
        <v>0</v>
      </c>
      <c r="H81" s="1118">
        <v>0</v>
      </c>
      <c r="I81" s="1119">
        <v>0</v>
      </c>
      <c r="K81" s="1117"/>
      <c r="L81" s="1117"/>
    </row>
    <row r="82" spans="1:12" ht="27" hidden="1" customHeight="1">
      <c r="A82" s="958"/>
      <c r="B82" s="201"/>
      <c r="C82" s="1782" t="s">
        <v>135</v>
      </c>
      <c r="D82" s="1782"/>
      <c r="E82" s="1780"/>
      <c r="F82" s="166">
        <v>0</v>
      </c>
      <c r="G82" s="166">
        <v>0</v>
      </c>
      <c r="H82" s="1118">
        <v>0</v>
      </c>
      <c r="I82" s="1119">
        <v>0</v>
      </c>
      <c r="K82" s="1117"/>
      <c r="L82" s="1117"/>
    </row>
    <row r="83" spans="1:12" hidden="1">
      <c r="A83" s="958"/>
      <c r="B83" s="201"/>
      <c r="C83" s="1782" t="s">
        <v>136</v>
      </c>
      <c r="D83" s="1782" t="s">
        <v>132</v>
      </c>
      <c r="E83" s="1780"/>
      <c r="F83" s="166">
        <v>0</v>
      </c>
      <c r="G83" s="166">
        <v>0</v>
      </c>
      <c r="H83" s="1118">
        <v>0</v>
      </c>
      <c r="I83" s="1119">
        <v>0</v>
      </c>
      <c r="K83" s="1117"/>
      <c r="L83" s="1117"/>
    </row>
    <row r="84" spans="1:12" ht="27" customHeight="1">
      <c r="A84" s="958"/>
      <c r="B84" s="1780" t="s">
        <v>727</v>
      </c>
      <c r="C84" s="1781"/>
      <c r="D84" s="1781"/>
      <c r="E84" s="1781"/>
      <c r="F84" s="166">
        <v>60.417999999999999</v>
      </c>
      <c r="G84" s="166">
        <v>81.784999999999997</v>
      </c>
      <c r="H84" s="1118">
        <v>2.3029999999999999</v>
      </c>
      <c r="I84" s="179">
        <v>144.506</v>
      </c>
      <c r="K84" s="1117"/>
      <c r="L84" s="1117"/>
    </row>
    <row r="85" spans="1:12" ht="27" customHeight="1">
      <c r="A85" s="958"/>
      <c r="B85" s="201"/>
      <c r="C85" s="1781" t="s">
        <v>728</v>
      </c>
      <c r="D85" s="1781"/>
      <c r="E85" s="1781"/>
      <c r="F85" s="166">
        <v>60.417999999999999</v>
      </c>
      <c r="G85" s="166">
        <v>81.784999999999997</v>
      </c>
      <c r="H85" s="1118">
        <v>2.3029999999999999</v>
      </c>
      <c r="I85" s="1119">
        <v>144.506</v>
      </c>
      <c r="K85" s="1117"/>
      <c r="L85" s="1117"/>
    </row>
    <row r="86" spans="1:12" ht="27" hidden="1" customHeight="1">
      <c r="A86" s="958"/>
      <c r="B86" s="201"/>
      <c r="C86" s="1782" t="s">
        <v>295</v>
      </c>
      <c r="D86" s="1782"/>
      <c r="E86" s="1780"/>
      <c r="F86" s="166">
        <v>0</v>
      </c>
      <c r="G86" s="166">
        <v>0</v>
      </c>
      <c r="H86" s="1118">
        <v>0</v>
      </c>
      <c r="I86" s="1119">
        <v>0</v>
      </c>
      <c r="K86" s="1117"/>
      <c r="L86" s="1117"/>
    </row>
    <row r="87" spans="1:12" ht="27" hidden="1" customHeight="1">
      <c r="A87" s="958"/>
      <c r="B87" s="201"/>
      <c r="C87" s="1782" t="s">
        <v>296</v>
      </c>
      <c r="D87" s="1782" t="s">
        <v>132</v>
      </c>
      <c r="E87" s="1780"/>
      <c r="F87" s="166">
        <v>0</v>
      </c>
      <c r="G87" s="166">
        <v>0</v>
      </c>
      <c r="H87" s="1118">
        <v>0</v>
      </c>
      <c r="I87" s="1119">
        <v>0</v>
      </c>
      <c r="K87" s="1117"/>
      <c r="L87" s="1117"/>
    </row>
    <row r="88" spans="1:12">
      <c r="A88" s="958"/>
      <c r="B88" s="1780" t="s">
        <v>539</v>
      </c>
      <c r="C88" s="1781"/>
      <c r="D88" s="1781"/>
      <c r="E88" s="1781"/>
      <c r="F88" s="166">
        <v>160.16499999999999</v>
      </c>
      <c r="G88" s="166">
        <v>7829.52</v>
      </c>
      <c r="H88" s="1118">
        <v>25.003</v>
      </c>
      <c r="I88" s="1119">
        <v>8014.6880000000001</v>
      </c>
      <c r="K88" s="1117"/>
      <c r="L88" s="1117"/>
    </row>
    <row r="89" spans="1:12">
      <c r="A89" s="958"/>
      <c r="B89" s="201"/>
      <c r="C89" s="1781" t="s">
        <v>540</v>
      </c>
      <c r="D89" s="1781"/>
      <c r="E89" s="1781"/>
      <c r="F89" s="166">
        <v>160.34100000000001</v>
      </c>
      <c r="G89" s="166">
        <v>7829.7209999999995</v>
      </c>
      <c r="H89" s="1118">
        <v>25.003</v>
      </c>
      <c r="I89" s="1119">
        <v>8015.0649999999996</v>
      </c>
      <c r="K89" s="1117"/>
      <c r="L89" s="1117"/>
    </row>
    <row r="90" spans="1:12" ht="27" hidden="1" customHeight="1">
      <c r="A90" s="958"/>
      <c r="B90" s="201"/>
      <c r="C90" s="1782" t="s">
        <v>139</v>
      </c>
      <c r="D90" s="1782"/>
      <c r="E90" s="1780"/>
      <c r="F90" s="166">
        <v>0</v>
      </c>
      <c r="G90" s="166">
        <v>0</v>
      </c>
      <c r="H90" s="1118">
        <v>0</v>
      </c>
      <c r="I90" s="1119">
        <v>0</v>
      </c>
      <c r="K90" s="1117"/>
      <c r="L90" s="1117"/>
    </row>
    <row r="91" spans="1:12" ht="27" customHeight="1">
      <c r="A91" s="958"/>
      <c r="B91" s="201"/>
      <c r="C91" s="1782" t="s">
        <v>541</v>
      </c>
      <c r="D91" s="1782" t="s">
        <v>132</v>
      </c>
      <c r="E91" s="1780"/>
      <c r="F91" s="166">
        <v>-0.17599999999999999</v>
      </c>
      <c r="G91" s="166">
        <v>-0.20100000000000001</v>
      </c>
      <c r="H91" s="1118">
        <v>0</v>
      </c>
      <c r="I91" s="1119">
        <v>-0.377</v>
      </c>
      <c r="K91" s="1117"/>
      <c r="L91" s="1117"/>
    </row>
    <row r="92" spans="1:12">
      <c r="A92" s="958"/>
      <c r="B92" s="1780" t="s">
        <v>542</v>
      </c>
      <c r="C92" s="1781"/>
      <c r="D92" s="1781"/>
      <c r="E92" s="1781"/>
      <c r="F92" s="166">
        <v>633.20600000000002</v>
      </c>
      <c r="G92" s="166">
        <v>0</v>
      </c>
      <c r="H92" s="1118">
        <v>0</v>
      </c>
      <c r="I92" s="1119">
        <v>633.20600000000002</v>
      </c>
      <c r="J92" s="184"/>
      <c r="K92" s="1117"/>
      <c r="L92" s="1117"/>
    </row>
    <row r="93" spans="1:12">
      <c r="A93" s="958"/>
      <c r="B93" s="201"/>
      <c r="C93" s="1781" t="s">
        <v>543</v>
      </c>
      <c r="D93" s="1781"/>
      <c r="E93" s="1781"/>
      <c r="F93" s="166">
        <v>634.37800000000004</v>
      </c>
      <c r="G93" s="166">
        <v>0</v>
      </c>
      <c r="H93" s="1118">
        <v>0</v>
      </c>
      <c r="I93" s="1119">
        <v>634.37800000000004</v>
      </c>
      <c r="K93" s="1117"/>
      <c r="L93" s="1117"/>
    </row>
    <row r="94" spans="1:12">
      <c r="A94" s="958"/>
      <c r="B94" s="201"/>
      <c r="C94" s="1782" t="s">
        <v>544</v>
      </c>
      <c r="D94" s="1782"/>
      <c r="E94" s="1780"/>
      <c r="F94" s="166">
        <v>-2.5999999999999999E-2</v>
      </c>
      <c r="G94" s="166">
        <v>0</v>
      </c>
      <c r="H94" s="1118">
        <v>0</v>
      </c>
      <c r="I94" s="1119">
        <v>-2.5999999999999999E-2</v>
      </c>
      <c r="K94" s="1117"/>
      <c r="L94" s="1117"/>
    </row>
    <row r="95" spans="1:12" ht="27" customHeight="1">
      <c r="A95" s="958"/>
      <c r="B95" s="201"/>
      <c r="C95" s="1782" t="s">
        <v>545</v>
      </c>
      <c r="D95" s="1782" t="s">
        <v>132</v>
      </c>
      <c r="E95" s="1780"/>
      <c r="F95" s="166">
        <v>-1.1459999999999999</v>
      </c>
      <c r="G95" s="166">
        <v>0</v>
      </c>
      <c r="H95" s="1118">
        <v>0</v>
      </c>
      <c r="I95" s="1119">
        <v>-1.1459999999999999</v>
      </c>
      <c r="K95" s="1117"/>
      <c r="L95" s="1117"/>
    </row>
    <row r="96" spans="1:12">
      <c r="A96" s="958"/>
      <c r="B96" s="1780" t="s">
        <v>546</v>
      </c>
      <c r="C96" s="1781"/>
      <c r="D96" s="1781"/>
      <c r="E96" s="1781"/>
      <c r="F96" s="166">
        <v>0.14199999999999999</v>
      </c>
      <c r="G96" s="166">
        <v>0.128</v>
      </c>
      <c r="H96" s="1118">
        <v>0</v>
      </c>
      <c r="I96" s="1119">
        <v>0.27</v>
      </c>
      <c r="K96" s="1117"/>
      <c r="L96" s="1117"/>
    </row>
    <row r="97" spans="1:12">
      <c r="A97" s="958"/>
      <c r="B97" s="201"/>
      <c r="C97" s="1781" t="s">
        <v>547</v>
      </c>
      <c r="D97" s="1781"/>
      <c r="E97" s="1781"/>
      <c r="F97" s="166">
        <v>0.15</v>
      </c>
      <c r="G97" s="166">
        <v>0.13300000000000001</v>
      </c>
      <c r="H97" s="1118">
        <v>0</v>
      </c>
      <c r="I97" s="1119">
        <v>0.28299999999999997</v>
      </c>
      <c r="K97" s="1117"/>
      <c r="L97" s="1117"/>
    </row>
    <row r="98" spans="1:12" ht="27" customHeight="1">
      <c r="A98" s="958"/>
      <c r="B98" s="201"/>
      <c r="C98" s="1782" t="s">
        <v>140</v>
      </c>
      <c r="D98" s="1782"/>
      <c r="E98" s="1780"/>
      <c r="F98" s="166">
        <v>0</v>
      </c>
      <c r="G98" s="166">
        <v>-5.0000000000000001E-3</v>
      </c>
      <c r="H98" s="1118">
        <v>0</v>
      </c>
      <c r="I98" s="1119">
        <v>-5.0000000000000001E-3</v>
      </c>
      <c r="K98" s="1117"/>
      <c r="L98" s="1117"/>
    </row>
    <row r="99" spans="1:12" ht="27" customHeight="1">
      <c r="A99" s="958"/>
      <c r="B99" s="201"/>
      <c r="C99" s="1782" t="s">
        <v>548</v>
      </c>
      <c r="D99" s="1782" t="s">
        <v>132</v>
      </c>
      <c r="E99" s="1780"/>
      <c r="F99" s="166">
        <v>-8.0000000000000002E-3</v>
      </c>
      <c r="G99" s="166">
        <v>0</v>
      </c>
      <c r="H99" s="1118">
        <v>0</v>
      </c>
      <c r="I99" s="1119">
        <v>-8.0000000000000002E-3</v>
      </c>
      <c r="K99" s="1117"/>
      <c r="L99" s="1117"/>
    </row>
    <row r="100" spans="1:12">
      <c r="A100" s="958"/>
      <c r="B100" s="1780" t="s">
        <v>549</v>
      </c>
      <c r="C100" s="1781"/>
      <c r="D100" s="1781"/>
      <c r="E100" s="1781"/>
      <c r="F100" s="166">
        <v>4.9000000000000002E-2</v>
      </c>
      <c r="G100" s="166">
        <v>0</v>
      </c>
      <c r="H100" s="1118">
        <v>0</v>
      </c>
      <c r="I100" s="1119">
        <v>4.9000000000000002E-2</v>
      </c>
      <c r="K100" s="1117"/>
      <c r="L100" s="1117"/>
    </row>
    <row r="101" spans="1:12">
      <c r="A101" s="958"/>
      <c r="B101" s="201"/>
      <c r="C101" s="1781" t="s">
        <v>550</v>
      </c>
      <c r="D101" s="1781"/>
      <c r="E101" s="1781"/>
      <c r="F101" s="166">
        <v>0.05</v>
      </c>
      <c r="G101" s="166">
        <v>0</v>
      </c>
      <c r="H101" s="1118">
        <v>0</v>
      </c>
      <c r="I101" s="1119">
        <v>0.05</v>
      </c>
      <c r="K101" s="1117"/>
      <c r="L101" s="1117"/>
    </row>
    <row r="102" spans="1:12" hidden="1">
      <c r="A102" s="958"/>
      <c r="B102" s="201"/>
      <c r="C102" s="1782" t="s">
        <v>141</v>
      </c>
      <c r="D102" s="1782"/>
      <c r="E102" s="1780"/>
      <c r="F102" s="166">
        <v>0</v>
      </c>
      <c r="G102" s="166">
        <v>0</v>
      </c>
      <c r="H102" s="1118">
        <v>0</v>
      </c>
      <c r="I102" s="1119">
        <v>0</v>
      </c>
      <c r="K102" s="1117"/>
      <c r="L102" s="1117"/>
    </row>
    <row r="103" spans="1:12">
      <c r="A103" s="958"/>
      <c r="B103" s="201"/>
      <c r="C103" s="1782" t="s">
        <v>551</v>
      </c>
      <c r="D103" s="1782" t="s">
        <v>132</v>
      </c>
      <c r="E103" s="1780"/>
      <c r="F103" s="166">
        <v>-1E-3</v>
      </c>
      <c r="G103" s="166">
        <v>0</v>
      </c>
      <c r="H103" s="1118">
        <v>0</v>
      </c>
      <c r="I103" s="1119">
        <v>-1E-3</v>
      </c>
      <c r="K103" s="1117"/>
      <c r="L103" s="1117"/>
    </row>
    <row r="104" spans="1:12">
      <c r="A104" s="958"/>
      <c r="B104" s="1780" t="s">
        <v>552</v>
      </c>
      <c r="C104" s="1781"/>
      <c r="D104" s="1781"/>
      <c r="E104" s="1781"/>
      <c r="F104" s="166">
        <v>11.169</v>
      </c>
      <c r="G104" s="166">
        <v>38.155999999999999</v>
      </c>
      <c r="H104" s="1118">
        <v>0</v>
      </c>
      <c r="I104" s="1119">
        <v>49.325000000000003</v>
      </c>
      <c r="K104" s="1117"/>
      <c r="L104" s="1117"/>
    </row>
    <row r="105" spans="1:12">
      <c r="A105" s="958"/>
      <c r="B105" s="201"/>
      <c r="C105" s="1781" t="s">
        <v>553</v>
      </c>
      <c r="D105" s="1781"/>
      <c r="E105" s="1781"/>
      <c r="F105" s="166">
        <v>11.449</v>
      </c>
      <c r="G105" s="166">
        <v>39.945999999999998</v>
      </c>
      <c r="H105" s="1118">
        <v>0</v>
      </c>
      <c r="I105" s="1119">
        <v>51.395000000000003</v>
      </c>
      <c r="K105" s="1117"/>
      <c r="L105" s="1117"/>
    </row>
    <row r="106" spans="1:12" ht="27" customHeight="1">
      <c r="A106" s="958"/>
      <c r="B106" s="201"/>
      <c r="C106" s="1782" t="s">
        <v>554</v>
      </c>
      <c r="D106" s="1782"/>
      <c r="E106" s="1780"/>
      <c r="F106" s="166">
        <v>0</v>
      </c>
      <c r="G106" s="166">
        <v>-7.0999999999999994E-2</v>
      </c>
      <c r="H106" s="1118">
        <v>0</v>
      </c>
      <c r="I106" s="1119">
        <v>-7.0999999999999994E-2</v>
      </c>
      <c r="K106" s="1117"/>
      <c r="L106" s="1117"/>
    </row>
    <row r="107" spans="1:12" ht="27" customHeight="1">
      <c r="A107" s="958"/>
      <c r="B107" s="201"/>
      <c r="C107" s="1782" t="s">
        <v>555</v>
      </c>
      <c r="D107" s="1782" t="s">
        <v>132</v>
      </c>
      <c r="E107" s="1780"/>
      <c r="F107" s="166">
        <v>-0.28000000000000003</v>
      </c>
      <c r="G107" s="166">
        <v>-1.7190000000000001</v>
      </c>
      <c r="H107" s="1118">
        <v>0</v>
      </c>
      <c r="I107" s="1119">
        <v>-1.9990000000000001</v>
      </c>
      <c r="K107" s="1117"/>
      <c r="L107" s="1117"/>
    </row>
    <row r="108" spans="1:12" ht="27" customHeight="1">
      <c r="A108" s="958"/>
      <c r="B108" s="1780" t="s">
        <v>729</v>
      </c>
      <c r="C108" s="1781"/>
      <c r="D108" s="1781"/>
      <c r="E108" s="1781"/>
      <c r="F108" s="166">
        <v>0</v>
      </c>
      <c r="G108" s="166">
        <v>485.92500000000001</v>
      </c>
      <c r="H108" s="1124">
        <v>75.167000000000002</v>
      </c>
      <c r="I108" s="1119">
        <v>561.09199999999998</v>
      </c>
      <c r="K108" s="1117"/>
      <c r="L108" s="1117"/>
    </row>
    <row r="109" spans="1:12" ht="27" customHeight="1">
      <c r="A109" s="958"/>
      <c r="B109" s="201"/>
      <c r="C109" s="1781" t="s">
        <v>730</v>
      </c>
      <c r="D109" s="1781"/>
      <c r="E109" s="1781"/>
      <c r="F109" s="166">
        <v>0</v>
      </c>
      <c r="G109" s="166">
        <v>485.92500000000001</v>
      </c>
      <c r="H109" s="1118">
        <v>75.926000000000002</v>
      </c>
      <c r="I109" s="1119">
        <v>561.851</v>
      </c>
      <c r="K109" s="1117"/>
      <c r="L109" s="1117"/>
    </row>
    <row r="110" spans="1:12" ht="27" hidden="1" customHeight="1">
      <c r="A110" s="958"/>
      <c r="B110" s="201"/>
      <c r="C110" s="1782" t="s">
        <v>297</v>
      </c>
      <c r="D110" s="1782"/>
      <c r="E110" s="1780"/>
      <c r="F110" s="166">
        <v>0</v>
      </c>
      <c r="G110" s="166">
        <v>0</v>
      </c>
      <c r="H110" s="1118">
        <v>0</v>
      </c>
      <c r="I110" s="1119">
        <v>0</v>
      </c>
      <c r="K110" s="1117"/>
      <c r="L110" s="1117"/>
    </row>
    <row r="111" spans="1:12" ht="27" customHeight="1">
      <c r="A111" s="958"/>
      <c r="B111" s="201"/>
      <c r="C111" s="1782" t="s">
        <v>731</v>
      </c>
      <c r="D111" s="1782" t="s">
        <v>132</v>
      </c>
      <c r="E111" s="1780"/>
      <c r="F111" s="166">
        <v>0</v>
      </c>
      <c r="G111" s="166">
        <v>0</v>
      </c>
      <c r="H111" s="1118">
        <v>-0.75900000000000001</v>
      </c>
      <c r="I111" s="1119">
        <v>-0.75900000000000001</v>
      </c>
      <c r="K111" s="1117"/>
      <c r="L111" s="1117"/>
    </row>
    <row r="112" spans="1:12" ht="27" hidden="1" customHeight="1">
      <c r="A112" s="958"/>
      <c r="B112" s="1780" t="s">
        <v>146</v>
      </c>
      <c r="C112" s="1781"/>
      <c r="D112" s="1781"/>
      <c r="E112" s="1781"/>
      <c r="F112" s="166">
        <v>0</v>
      </c>
      <c r="G112" s="166">
        <v>0</v>
      </c>
      <c r="H112" s="1118">
        <v>0</v>
      </c>
      <c r="I112" s="1119">
        <v>0</v>
      </c>
      <c r="K112" s="1117"/>
      <c r="L112" s="1117"/>
    </row>
    <row r="113" spans="1:12" ht="27" hidden="1" customHeight="1">
      <c r="A113" s="958"/>
      <c r="B113" s="201"/>
      <c r="C113" s="1781" t="s">
        <v>147</v>
      </c>
      <c r="D113" s="1781"/>
      <c r="E113" s="1781"/>
      <c r="F113" s="166">
        <v>0</v>
      </c>
      <c r="G113" s="166">
        <v>0</v>
      </c>
      <c r="H113" s="1118">
        <v>0</v>
      </c>
      <c r="I113" s="1119">
        <v>0</v>
      </c>
      <c r="K113" s="1117"/>
      <c r="L113" s="1117"/>
    </row>
    <row r="114" spans="1:12" ht="27" hidden="1" customHeight="1">
      <c r="A114" s="958"/>
      <c r="B114" s="201"/>
      <c r="C114" s="1782" t="s">
        <v>148</v>
      </c>
      <c r="D114" s="1782"/>
      <c r="E114" s="1780"/>
      <c r="F114" s="166">
        <v>0</v>
      </c>
      <c r="G114" s="166">
        <v>0</v>
      </c>
      <c r="H114" s="1118">
        <v>0</v>
      </c>
      <c r="I114" s="1119">
        <v>0</v>
      </c>
      <c r="K114" s="1117"/>
      <c r="L114" s="1117"/>
    </row>
    <row r="115" spans="1:12" ht="27" hidden="1" customHeight="1">
      <c r="A115" s="958"/>
      <c r="B115" s="201"/>
      <c r="C115" s="1782" t="s">
        <v>149</v>
      </c>
      <c r="D115" s="1782" t="s">
        <v>132</v>
      </c>
      <c r="E115" s="1780"/>
      <c r="F115" s="166">
        <v>0</v>
      </c>
      <c r="G115" s="166">
        <v>0</v>
      </c>
      <c r="H115" s="1118">
        <v>0</v>
      </c>
      <c r="I115" s="1119">
        <v>0</v>
      </c>
      <c r="K115" s="1117"/>
      <c r="L115" s="1117"/>
    </row>
    <row r="116" spans="1:12" ht="27" hidden="1" customHeight="1">
      <c r="A116" s="958"/>
      <c r="B116" s="1780" t="s">
        <v>150</v>
      </c>
      <c r="C116" s="1781"/>
      <c r="D116" s="1781"/>
      <c r="E116" s="1781"/>
      <c r="F116" s="166">
        <v>0</v>
      </c>
      <c r="G116" s="166">
        <v>0</v>
      </c>
      <c r="H116" s="1118">
        <v>0</v>
      </c>
      <c r="I116" s="1119">
        <v>0</v>
      </c>
      <c r="K116" s="1117"/>
      <c r="L116" s="1117"/>
    </row>
    <row r="117" spans="1:12" ht="27" hidden="1" customHeight="1">
      <c r="A117" s="958"/>
      <c r="B117" s="201"/>
      <c r="C117" s="1781" t="s">
        <v>151</v>
      </c>
      <c r="D117" s="1781"/>
      <c r="E117" s="1781"/>
      <c r="F117" s="166">
        <v>0</v>
      </c>
      <c r="G117" s="166">
        <v>0</v>
      </c>
      <c r="H117" s="1118">
        <v>0</v>
      </c>
      <c r="I117" s="1119">
        <v>0</v>
      </c>
      <c r="K117" s="1117"/>
      <c r="L117" s="1117"/>
    </row>
    <row r="118" spans="1:12" ht="27" hidden="1" customHeight="1">
      <c r="A118" s="958"/>
      <c r="B118" s="201"/>
      <c r="C118" s="1782" t="s">
        <v>152</v>
      </c>
      <c r="D118" s="1782"/>
      <c r="E118" s="1780"/>
      <c r="F118" s="166">
        <v>0</v>
      </c>
      <c r="G118" s="166">
        <v>0</v>
      </c>
      <c r="H118" s="1118">
        <v>0</v>
      </c>
      <c r="I118" s="1119">
        <v>0</v>
      </c>
      <c r="K118" s="1117"/>
      <c r="L118" s="1117"/>
    </row>
    <row r="119" spans="1:12" ht="27" hidden="1" customHeight="1">
      <c r="A119" s="958"/>
      <c r="B119" s="201"/>
      <c r="C119" s="1782" t="s">
        <v>153</v>
      </c>
      <c r="D119" s="1782" t="s">
        <v>132</v>
      </c>
      <c r="E119" s="1780"/>
      <c r="F119" s="166">
        <v>0</v>
      </c>
      <c r="G119" s="166">
        <v>0</v>
      </c>
      <c r="H119" s="1118">
        <v>0</v>
      </c>
      <c r="I119" s="1119">
        <v>0</v>
      </c>
      <c r="K119" s="1117"/>
      <c r="L119" s="1117"/>
    </row>
    <row r="120" spans="1:12" ht="27" hidden="1" customHeight="1">
      <c r="A120" s="958"/>
      <c r="B120" s="1780" t="s">
        <v>154</v>
      </c>
      <c r="C120" s="1781"/>
      <c r="D120" s="1781"/>
      <c r="E120" s="1781"/>
      <c r="F120" s="166">
        <v>0</v>
      </c>
      <c r="G120" s="166">
        <v>0</v>
      </c>
      <c r="H120" s="1118">
        <v>0</v>
      </c>
      <c r="I120" s="1119">
        <v>0</v>
      </c>
      <c r="K120" s="1117"/>
      <c r="L120" s="1117"/>
    </row>
    <row r="121" spans="1:12" ht="27" hidden="1" customHeight="1">
      <c r="A121" s="958"/>
      <c r="B121" s="201"/>
      <c r="C121" s="1781" t="s">
        <v>155</v>
      </c>
      <c r="D121" s="1781"/>
      <c r="E121" s="1781"/>
      <c r="F121" s="166">
        <v>0</v>
      </c>
      <c r="G121" s="166">
        <v>0</v>
      </c>
      <c r="H121" s="1118">
        <v>0</v>
      </c>
      <c r="I121" s="1119">
        <v>0</v>
      </c>
      <c r="K121" s="1117"/>
      <c r="L121" s="1117"/>
    </row>
    <row r="122" spans="1:12" ht="27" hidden="1" customHeight="1">
      <c r="A122" s="958"/>
      <c r="B122" s="201"/>
      <c r="C122" s="1782" t="s">
        <v>156</v>
      </c>
      <c r="D122" s="1782"/>
      <c r="E122" s="1780"/>
      <c r="F122" s="166">
        <v>0</v>
      </c>
      <c r="G122" s="166">
        <v>0</v>
      </c>
      <c r="H122" s="1118">
        <v>0</v>
      </c>
      <c r="I122" s="1119">
        <v>0</v>
      </c>
      <c r="K122" s="1117"/>
      <c r="L122" s="1117"/>
    </row>
    <row r="123" spans="1:12" ht="27" hidden="1" customHeight="1">
      <c r="A123" s="958"/>
      <c r="B123" s="201"/>
      <c r="C123" s="1782" t="s">
        <v>157</v>
      </c>
      <c r="D123" s="1782" t="s">
        <v>132</v>
      </c>
      <c r="E123" s="1780"/>
      <c r="F123" s="166">
        <v>0</v>
      </c>
      <c r="G123" s="166">
        <v>0</v>
      </c>
      <c r="H123" s="1118">
        <v>0</v>
      </c>
      <c r="I123" s="1119">
        <v>0</v>
      </c>
      <c r="K123" s="1117"/>
      <c r="L123" s="1117"/>
    </row>
    <row r="124" spans="1:12" ht="27" hidden="1" customHeight="1">
      <c r="A124" s="958"/>
      <c r="B124" s="1780" t="s">
        <v>158</v>
      </c>
      <c r="C124" s="1781"/>
      <c r="D124" s="1781"/>
      <c r="E124" s="1781"/>
      <c r="F124" s="166">
        <v>0</v>
      </c>
      <c r="G124" s="166">
        <v>0</v>
      </c>
      <c r="H124" s="1118">
        <v>0</v>
      </c>
      <c r="I124" s="1119">
        <v>0</v>
      </c>
      <c r="K124" s="1117"/>
      <c r="L124" s="1117"/>
    </row>
    <row r="125" spans="1:12" ht="27" hidden="1" customHeight="1">
      <c r="A125" s="958"/>
      <c r="B125" s="201"/>
      <c r="C125" s="1781" t="s">
        <v>159</v>
      </c>
      <c r="D125" s="1781"/>
      <c r="E125" s="1781"/>
      <c r="F125" s="166">
        <v>0</v>
      </c>
      <c r="G125" s="166">
        <v>0</v>
      </c>
      <c r="H125" s="1118">
        <v>0</v>
      </c>
      <c r="I125" s="1119">
        <v>0</v>
      </c>
      <c r="K125" s="1117"/>
      <c r="L125" s="1117"/>
    </row>
    <row r="126" spans="1:12" ht="27" hidden="1" customHeight="1">
      <c r="A126" s="958"/>
      <c r="B126" s="201"/>
      <c r="C126" s="1782" t="s">
        <v>160</v>
      </c>
      <c r="D126" s="1782"/>
      <c r="E126" s="1780"/>
      <c r="F126" s="166">
        <v>0</v>
      </c>
      <c r="G126" s="166">
        <v>0</v>
      </c>
      <c r="H126" s="1118">
        <v>0</v>
      </c>
      <c r="I126" s="1119">
        <v>0</v>
      </c>
      <c r="K126" s="1117"/>
      <c r="L126" s="1117"/>
    </row>
    <row r="127" spans="1:12" ht="27" hidden="1" customHeight="1">
      <c r="A127" s="958"/>
      <c r="B127" s="201"/>
      <c r="C127" s="1782" t="s">
        <v>161</v>
      </c>
      <c r="D127" s="1782" t="s">
        <v>132</v>
      </c>
      <c r="E127" s="1780"/>
      <c r="F127" s="166">
        <v>0</v>
      </c>
      <c r="G127" s="166">
        <v>0</v>
      </c>
      <c r="H127" s="1118">
        <v>0</v>
      </c>
      <c r="I127" s="1119">
        <v>0</v>
      </c>
      <c r="K127" s="1117"/>
      <c r="L127" s="1117"/>
    </row>
    <row r="128" spans="1:12" ht="27" hidden="1" customHeight="1">
      <c r="A128" s="958"/>
      <c r="B128" s="1780" t="s">
        <v>162</v>
      </c>
      <c r="C128" s="1781"/>
      <c r="D128" s="1781"/>
      <c r="E128" s="1781"/>
      <c r="F128" s="166">
        <v>0</v>
      </c>
      <c r="G128" s="166">
        <v>0</v>
      </c>
      <c r="H128" s="1118">
        <v>0</v>
      </c>
      <c r="I128" s="1119">
        <v>0</v>
      </c>
      <c r="K128" s="1117"/>
      <c r="L128" s="1117"/>
    </row>
    <row r="129" spans="1:12" ht="27" hidden="1" customHeight="1">
      <c r="A129" s="958"/>
      <c r="B129" s="201"/>
      <c r="C129" s="1781" t="s">
        <v>163</v>
      </c>
      <c r="D129" s="1781"/>
      <c r="E129" s="1781"/>
      <c r="F129" s="166">
        <v>0</v>
      </c>
      <c r="G129" s="166">
        <v>0</v>
      </c>
      <c r="H129" s="1118">
        <v>0</v>
      </c>
      <c r="I129" s="1119">
        <v>0</v>
      </c>
      <c r="K129" s="1117"/>
      <c r="L129" s="1117"/>
    </row>
    <row r="130" spans="1:12" ht="27" hidden="1" customHeight="1">
      <c r="A130" s="958"/>
      <c r="B130" s="201"/>
      <c r="C130" s="1782" t="s">
        <v>164</v>
      </c>
      <c r="D130" s="1782"/>
      <c r="E130" s="1780"/>
      <c r="F130" s="166">
        <v>0</v>
      </c>
      <c r="G130" s="166">
        <v>0</v>
      </c>
      <c r="H130" s="1118">
        <v>0</v>
      </c>
      <c r="I130" s="1119">
        <v>0</v>
      </c>
      <c r="K130" s="1117"/>
      <c r="L130" s="1117"/>
    </row>
    <row r="131" spans="1:12" ht="27" hidden="1" customHeight="1">
      <c r="A131" s="958"/>
      <c r="B131" s="201"/>
      <c r="C131" s="1782" t="s">
        <v>165</v>
      </c>
      <c r="D131" s="1782" t="s">
        <v>132</v>
      </c>
      <c r="E131" s="1780"/>
      <c r="F131" s="166">
        <v>0</v>
      </c>
      <c r="G131" s="166">
        <v>0</v>
      </c>
      <c r="H131" s="1118">
        <v>0</v>
      </c>
      <c r="I131" s="1119">
        <v>0</v>
      </c>
      <c r="K131" s="1117"/>
      <c r="L131" s="1117"/>
    </row>
    <row r="132" spans="1:12" ht="27" customHeight="1">
      <c r="A132" s="958"/>
      <c r="B132" s="1780" t="s">
        <v>732</v>
      </c>
      <c r="C132" s="1781"/>
      <c r="D132" s="1781"/>
      <c r="E132" s="1781"/>
      <c r="F132" s="166">
        <v>5.7469999999999999</v>
      </c>
      <c r="G132" s="166">
        <v>0</v>
      </c>
      <c r="H132" s="1118">
        <v>0</v>
      </c>
      <c r="I132" s="1119">
        <v>5.7469999999999999</v>
      </c>
      <c r="K132" s="1117"/>
      <c r="L132" s="1117"/>
    </row>
    <row r="133" spans="1:12" ht="27" customHeight="1">
      <c r="A133" s="958"/>
      <c r="B133" s="201"/>
      <c r="C133" s="1781" t="s">
        <v>733</v>
      </c>
      <c r="D133" s="1781"/>
      <c r="E133" s="1781"/>
      <c r="F133" s="166">
        <v>7.8460000000000001</v>
      </c>
      <c r="G133" s="166">
        <v>0</v>
      </c>
      <c r="H133" s="1118">
        <v>0</v>
      </c>
      <c r="I133" s="1119">
        <v>7.8460000000000001</v>
      </c>
      <c r="K133" s="1117"/>
      <c r="L133" s="1117"/>
    </row>
    <row r="134" spans="1:12" ht="27.75" customHeight="1">
      <c r="A134" s="958"/>
      <c r="B134" s="201"/>
      <c r="C134" s="1782" t="s">
        <v>734</v>
      </c>
      <c r="D134" s="1782"/>
      <c r="E134" s="1780"/>
      <c r="F134" s="166">
        <v>-3.9E-2</v>
      </c>
      <c r="G134" s="166">
        <v>0</v>
      </c>
      <c r="H134" s="1118">
        <v>0</v>
      </c>
      <c r="I134" s="1119">
        <v>-3.9E-2</v>
      </c>
      <c r="K134" s="1117"/>
      <c r="L134" s="1117"/>
    </row>
    <row r="135" spans="1:12" ht="27" customHeight="1">
      <c r="A135" s="958"/>
      <c r="B135" s="201"/>
      <c r="C135" s="1782" t="s">
        <v>735</v>
      </c>
      <c r="D135" s="1782" t="s">
        <v>132</v>
      </c>
      <c r="E135" s="1780"/>
      <c r="F135" s="166">
        <v>-2.06</v>
      </c>
      <c r="G135" s="166">
        <v>0</v>
      </c>
      <c r="H135" s="1118">
        <v>0</v>
      </c>
      <c r="I135" s="1119">
        <v>-2.06</v>
      </c>
      <c r="K135" s="1117"/>
      <c r="L135" s="1117"/>
    </row>
    <row r="136" spans="1:12" ht="27" hidden="1" customHeight="1">
      <c r="A136" s="958"/>
      <c r="B136" s="1780" t="s">
        <v>166</v>
      </c>
      <c r="C136" s="1781"/>
      <c r="D136" s="1781"/>
      <c r="E136" s="1781"/>
      <c r="F136" s="166">
        <v>0</v>
      </c>
      <c r="G136" s="166">
        <v>0</v>
      </c>
      <c r="H136" s="1118">
        <v>0</v>
      </c>
      <c r="I136" s="1119">
        <v>0</v>
      </c>
      <c r="K136" s="1117"/>
      <c r="L136" s="1117"/>
    </row>
    <row r="137" spans="1:12" ht="27" hidden="1" customHeight="1">
      <c r="A137" s="958"/>
      <c r="B137" s="201"/>
      <c r="C137" s="1781" t="s">
        <v>167</v>
      </c>
      <c r="D137" s="1781"/>
      <c r="E137" s="1781"/>
      <c r="F137" s="166">
        <v>0</v>
      </c>
      <c r="G137" s="166">
        <v>0</v>
      </c>
      <c r="H137" s="1118">
        <v>0</v>
      </c>
      <c r="I137" s="1119">
        <v>0</v>
      </c>
      <c r="K137" s="1117"/>
      <c r="L137" s="1117"/>
    </row>
    <row r="138" spans="1:12" ht="27" hidden="1" customHeight="1">
      <c r="A138" s="958"/>
      <c r="B138" s="201"/>
      <c r="C138" s="1782" t="s">
        <v>168</v>
      </c>
      <c r="D138" s="1782" t="s">
        <v>132</v>
      </c>
      <c r="E138" s="1780"/>
      <c r="F138" s="166">
        <v>0</v>
      </c>
      <c r="G138" s="166">
        <v>0</v>
      </c>
      <c r="H138" s="1118">
        <v>0</v>
      </c>
      <c r="I138" s="1119">
        <v>0</v>
      </c>
      <c r="K138" s="1117"/>
      <c r="L138" s="1117"/>
    </row>
    <row r="139" spans="1:12" ht="27" hidden="1" customHeight="1">
      <c r="A139" s="958"/>
      <c r="B139" s="1780" t="s">
        <v>169</v>
      </c>
      <c r="C139" s="1781"/>
      <c r="D139" s="1781"/>
      <c r="E139" s="1781"/>
      <c r="F139" s="166">
        <v>0</v>
      </c>
      <c r="G139" s="166">
        <v>0</v>
      </c>
      <c r="H139" s="1118">
        <v>0</v>
      </c>
      <c r="I139" s="1119">
        <v>0</v>
      </c>
      <c r="K139" s="1117"/>
      <c r="L139" s="1117"/>
    </row>
    <row r="140" spans="1:12" ht="27" hidden="1" customHeight="1">
      <c r="A140" s="958"/>
      <c r="B140" s="201"/>
      <c r="C140" s="1781" t="s">
        <v>170</v>
      </c>
      <c r="D140" s="1781"/>
      <c r="E140" s="1781"/>
      <c r="F140" s="166">
        <v>0</v>
      </c>
      <c r="G140" s="166">
        <v>0</v>
      </c>
      <c r="H140" s="1118">
        <v>0</v>
      </c>
      <c r="I140" s="1119">
        <v>0</v>
      </c>
      <c r="K140" s="1117"/>
      <c r="L140" s="1117"/>
    </row>
    <row r="141" spans="1:12" ht="27" hidden="1" customHeight="1">
      <c r="A141" s="958"/>
      <c r="B141" s="201"/>
      <c r="C141" s="1782" t="s">
        <v>171</v>
      </c>
      <c r="D141" s="1782" t="s">
        <v>132</v>
      </c>
      <c r="E141" s="1780"/>
      <c r="F141" s="166">
        <v>0</v>
      </c>
      <c r="G141" s="166">
        <v>0</v>
      </c>
      <c r="H141" s="1118">
        <v>0</v>
      </c>
      <c r="I141" s="1119">
        <v>0</v>
      </c>
      <c r="K141" s="1117"/>
      <c r="L141" s="1117"/>
    </row>
    <row r="142" spans="1:12" ht="27" hidden="1" customHeight="1">
      <c r="A142" s="958"/>
      <c r="B142" s="1780" t="s">
        <v>172</v>
      </c>
      <c r="C142" s="1781"/>
      <c r="D142" s="1781"/>
      <c r="E142" s="1781"/>
      <c r="F142" s="166">
        <v>0</v>
      </c>
      <c r="G142" s="166">
        <v>0</v>
      </c>
      <c r="H142" s="1118">
        <v>0</v>
      </c>
      <c r="I142" s="1119">
        <v>0</v>
      </c>
      <c r="K142" s="1117"/>
      <c r="L142" s="1117"/>
    </row>
    <row r="143" spans="1:12" ht="27" hidden="1" customHeight="1">
      <c r="A143" s="958"/>
      <c r="B143" s="201"/>
      <c r="C143" s="1781" t="s">
        <v>173</v>
      </c>
      <c r="D143" s="1781"/>
      <c r="E143" s="1781"/>
      <c r="F143" s="166">
        <v>0</v>
      </c>
      <c r="G143" s="166">
        <v>0</v>
      </c>
      <c r="H143" s="1118">
        <v>0</v>
      </c>
      <c r="I143" s="1119">
        <v>0</v>
      </c>
      <c r="K143" s="1117"/>
      <c r="L143" s="1117"/>
    </row>
    <row r="144" spans="1:12" ht="27" hidden="1" customHeight="1">
      <c r="A144" s="958"/>
      <c r="B144" s="201"/>
      <c r="C144" s="1782" t="s">
        <v>174</v>
      </c>
      <c r="D144" s="1782" t="s">
        <v>132</v>
      </c>
      <c r="E144" s="1780"/>
      <c r="F144" s="166">
        <v>0</v>
      </c>
      <c r="G144" s="166">
        <v>0</v>
      </c>
      <c r="H144" s="1118">
        <v>0</v>
      </c>
      <c r="I144" s="1119">
        <v>0</v>
      </c>
      <c r="K144" s="1117"/>
      <c r="L144" s="1117"/>
    </row>
    <row r="145" spans="1:12" ht="27" hidden="1" customHeight="1">
      <c r="A145" s="958"/>
      <c r="B145" s="1780" t="s">
        <v>175</v>
      </c>
      <c r="C145" s="1781"/>
      <c r="D145" s="1781"/>
      <c r="E145" s="1781"/>
      <c r="F145" s="166">
        <v>0</v>
      </c>
      <c r="G145" s="166">
        <v>0</v>
      </c>
      <c r="H145" s="1118">
        <v>0</v>
      </c>
      <c r="I145" s="1119">
        <v>0</v>
      </c>
      <c r="K145" s="1117"/>
      <c r="L145" s="1117"/>
    </row>
    <row r="146" spans="1:12" ht="27" hidden="1" customHeight="1">
      <c r="A146" s="958"/>
      <c r="B146" s="201"/>
      <c r="C146" s="1781" t="s">
        <v>176</v>
      </c>
      <c r="D146" s="1781"/>
      <c r="E146" s="1781"/>
      <c r="F146" s="166">
        <v>0</v>
      </c>
      <c r="G146" s="166">
        <v>0</v>
      </c>
      <c r="H146" s="1118">
        <v>0</v>
      </c>
      <c r="I146" s="1119">
        <v>0</v>
      </c>
      <c r="K146" s="1117"/>
      <c r="L146" s="1117"/>
    </row>
    <row r="147" spans="1:12" ht="27" hidden="1" customHeight="1">
      <c r="A147" s="958"/>
      <c r="B147" s="201"/>
      <c r="C147" s="1782" t="s">
        <v>177</v>
      </c>
      <c r="D147" s="1782" t="s">
        <v>132</v>
      </c>
      <c r="E147" s="1780"/>
      <c r="F147" s="166">
        <v>0</v>
      </c>
      <c r="G147" s="166">
        <v>0</v>
      </c>
      <c r="H147" s="1118">
        <v>0</v>
      </c>
      <c r="I147" s="1119">
        <v>0</v>
      </c>
      <c r="K147" s="1117"/>
      <c r="L147" s="1117"/>
    </row>
    <row r="148" spans="1:12" ht="27" hidden="1" customHeight="1">
      <c r="A148" s="958"/>
      <c r="B148" s="1780" t="s">
        <v>178</v>
      </c>
      <c r="C148" s="1781"/>
      <c r="D148" s="1781"/>
      <c r="E148" s="1781"/>
      <c r="F148" s="166">
        <v>0</v>
      </c>
      <c r="G148" s="166">
        <v>0</v>
      </c>
      <c r="H148" s="1118">
        <v>0</v>
      </c>
      <c r="I148" s="1119">
        <v>0</v>
      </c>
      <c r="K148" s="1117"/>
      <c r="L148" s="1117"/>
    </row>
    <row r="149" spans="1:12" ht="27" hidden="1" customHeight="1">
      <c r="A149" s="958"/>
      <c r="B149" s="201"/>
      <c r="C149" s="1781" t="s">
        <v>179</v>
      </c>
      <c r="D149" s="1781"/>
      <c r="E149" s="1781"/>
      <c r="F149" s="166">
        <v>0</v>
      </c>
      <c r="G149" s="166">
        <v>0</v>
      </c>
      <c r="H149" s="1118">
        <v>0</v>
      </c>
      <c r="I149" s="1119">
        <v>0</v>
      </c>
      <c r="K149" s="1117"/>
      <c r="L149" s="1117"/>
    </row>
    <row r="150" spans="1:12" ht="27" hidden="1" customHeight="1">
      <c r="A150" s="958"/>
      <c r="B150" s="201"/>
      <c r="C150" s="1782" t="s">
        <v>180</v>
      </c>
      <c r="D150" s="1782" t="s">
        <v>132</v>
      </c>
      <c r="E150" s="1780"/>
      <c r="F150" s="166">
        <v>0</v>
      </c>
      <c r="G150" s="166">
        <v>0</v>
      </c>
      <c r="H150" s="1118">
        <v>0</v>
      </c>
      <c r="I150" s="1119">
        <v>0</v>
      </c>
      <c r="K150" s="1117"/>
      <c r="L150" s="1117"/>
    </row>
    <row r="151" spans="1:12" ht="27" hidden="1" customHeight="1">
      <c r="A151" s="958"/>
      <c r="B151" s="1780" t="s">
        <v>181</v>
      </c>
      <c r="C151" s="1781"/>
      <c r="D151" s="1781"/>
      <c r="E151" s="1781"/>
      <c r="F151" s="166">
        <v>0</v>
      </c>
      <c r="G151" s="166">
        <v>0</v>
      </c>
      <c r="H151" s="1118">
        <v>0</v>
      </c>
      <c r="I151" s="1119">
        <v>0</v>
      </c>
      <c r="K151" s="1117"/>
      <c r="L151" s="1117"/>
    </row>
    <row r="152" spans="1:12" ht="27" hidden="1" customHeight="1">
      <c r="A152" s="958"/>
      <c r="B152" s="201"/>
      <c r="C152" s="1781" t="s">
        <v>182</v>
      </c>
      <c r="D152" s="1781"/>
      <c r="E152" s="1781"/>
      <c r="F152" s="166">
        <v>0</v>
      </c>
      <c r="G152" s="166">
        <v>0</v>
      </c>
      <c r="H152" s="1118">
        <v>0</v>
      </c>
      <c r="I152" s="1119">
        <v>0</v>
      </c>
      <c r="K152" s="1117"/>
      <c r="L152" s="1117"/>
    </row>
    <row r="153" spans="1:12" ht="27" hidden="1" customHeight="1">
      <c r="A153" s="958"/>
      <c r="B153" s="201"/>
      <c r="C153" s="1782" t="s">
        <v>183</v>
      </c>
      <c r="D153" s="1782" t="s">
        <v>132</v>
      </c>
      <c r="E153" s="1780"/>
      <c r="F153" s="166">
        <v>0</v>
      </c>
      <c r="G153" s="166">
        <v>0</v>
      </c>
      <c r="H153" s="1118">
        <v>0</v>
      </c>
      <c r="I153" s="1119">
        <v>0</v>
      </c>
      <c r="K153" s="1117"/>
      <c r="L153" s="1117"/>
    </row>
    <row r="154" spans="1:12" ht="27" hidden="1" customHeight="1">
      <c r="A154" s="958"/>
      <c r="B154" s="1771" t="s">
        <v>184</v>
      </c>
      <c r="C154" s="1772"/>
      <c r="D154" s="1772"/>
      <c r="E154" s="1772"/>
      <c r="F154" s="166">
        <v>0</v>
      </c>
      <c r="G154" s="166">
        <v>0</v>
      </c>
      <c r="H154" s="1118">
        <v>0</v>
      </c>
      <c r="I154" s="1119">
        <v>0</v>
      </c>
      <c r="K154" s="1117"/>
      <c r="L154" s="1117"/>
    </row>
    <row r="155" spans="1:12" ht="27" hidden="1" customHeight="1">
      <c r="A155" s="958"/>
      <c r="B155" s="1771" t="s">
        <v>298</v>
      </c>
      <c r="C155" s="1772"/>
      <c r="D155" s="1772"/>
      <c r="E155" s="1772"/>
      <c r="F155" s="166">
        <v>0</v>
      </c>
      <c r="G155" s="166">
        <v>0</v>
      </c>
      <c r="H155" s="1118">
        <v>0</v>
      </c>
      <c r="I155" s="1119">
        <v>0</v>
      </c>
      <c r="K155" s="1117"/>
      <c r="L155" s="1117"/>
    </row>
    <row r="156" spans="1:12" ht="31.5" hidden="1" customHeight="1">
      <c r="A156" s="958"/>
      <c r="B156" s="1771" t="s">
        <v>186</v>
      </c>
      <c r="C156" s="1772"/>
      <c r="D156" s="1772"/>
      <c r="E156" s="1772"/>
      <c r="F156" s="166">
        <v>0</v>
      </c>
      <c r="G156" s="166">
        <v>0</v>
      </c>
      <c r="H156" s="969">
        <v>0</v>
      </c>
      <c r="I156" s="1119">
        <v>0</v>
      </c>
      <c r="K156" s="1117"/>
      <c r="L156" s="1117"/>
    </row>
    <row r="157" spans="1:12" ht="17.25" hidden="1" customHeight="1">
      <c r="A157" s="958"/>
      <c r="B157" s="201"/>
      <c r="C157" s="1772" t="s">
        <v>187</v>
      </c>
      <c r="D157" s="1772"/>
      <c r="E157" s="1772"/>
      <c r="F157" s="166">
        <v>0</v>
      </c>
      <c r="G157" s="166">
        <v>0</v>
      </c>
      <c r="H157" s="1118">
        <v>0</v>
      </c>
      <c r="I157" s="1119">
        <v>0</v>
      </c>
      <c r="K157" s="1117"/>
      <c r="L157" s="1117"/>
    </row>
    <row r="158" spans="1:12" ht="18" hidden="1" customHeight="1">
      <c r="A158" s="958"/>
      <c r="B158" s="201"/>
      <c r="C158" s="1782" t="s">
        <v>188</v>
      </c>
      <c r="D158" s="1782" t="s">
        <v>132</v>
      </c>
      <c r="E158" s="1780"/>
      <c r="F158" s="166">
        <v>0</v>
      </c>
      <c r="G158" s="166">
        <v>0</v>
      </c>
      <c r="H158" s="1118">
        <v>0</v>
      </c>
      <c r="I158" s="1119">
        <v>0</v>
      </c>
      <c r="K158" s="1117"/>
      <c r="L158" s="1117"/>
    </row>
    <row r="159" spans="1:12" ht="27" customHeight="1">
      <c r="A159" s="958"/>
      <c r="B159" s="1771" t="s">
        <v>736</v>
      </c>
      <c r="C159" s="1772"/>
      <c r="D159" s="1772"/>
      <c r="E159" s="1772"/>
      <c r="F159" s="166">
        <v>0</v>
      </c>
      <c r="G159" s="166">
        <v>6.5000000000000002E-2</v>
      </c>
      <c r="H159" s="1118">
        <v>0</v>
      </c>
      <c r="I159" s="1119">
        <v>6.5000000000000002E-2</v>
      </c>
      <c r="K159" s="1117"/>
      <c r="L159" s="1117"/>
    </row>
    <row r="160" spans="1:12" ht="27" customHeight="1">
      <c r="A160" s="958"/>
      <c r="B160" s="201"/>
      <c r="C160" s="1772" t="s">
        <v>737</v>
      </c>
      <c r="D160" s="1772"/>
      <c r="E160" s="1772"/>
      <c r="F160" s="166">
        <v>0</v>
      </c>
      <c r="G160" s="166">
        <v>6.5000000000000002E-2</v>
      </c>
      <c r="H160" s="1118">
        <v>0</v>
      </c>
      <c r="I160" s="1119">
        <v>6.5000000000000002E-2</v>
      </c>
      <c r="K160" s="1117"/>
      <c r="L160" s="1117"/>
    </row>
    <row r="161" spans="1:39" ht="26.25" hidden="1" customHeight="1">
      <c r="A161" s="958"/>
      <c r="B161" s="201"/>
      <c r="C161" s="1782" t="s">
        <v>299</v>
      </c>
      <c r="D161" s="1782" t="s">
        <v>132</v>
      </c>
      <c r="E161" s="1780"/>
      <c r="F161" s="166">
        <v>0</v>
      </c>
      <c r="G161" s="166">
        <v>0</v>
      </c>
      <c r="H161" s="1118">
        <v>0</v>
      </c>
      <c r="I161" s="1119">
        <v>0</v>
      </c>
      <c r="K161" s="1117"/>
      <c r="L161" s="1117"/>
    </row>
    <row r="162" spans="1:39" hidden="1">
      <c r="A162" s="958"/>
      <c r="B162" s="1771" t="s">
        <v>189</v>
      </c>
      <c r="C162" s="1772"/>
      <c r="D162" s="1772"/>
      <c r="E162" s="1772"/>
      <c r="F162" s="166">
        <v>0</v>
      </c>
      <c r="G162" s="166">
        <v>0</v>
      </c>
      <c r="H162" s="1118">
        <v>0</v>
      </c>
      <c r="I162" s="1119">
        <v>0</v>
      </c>
      <c r="K162" s="1117"/>
      <c r="L162" s="1117"/>
    </row>
    <row r="163" spans="1:39" ht="27" customHeight="1">
      <c r="A163" s="958"/>
      <c r="B163" s="1771" t="s">
        <v>562</v>
      </c>
      <c r="C163" s="1772"/>
      <c r="D163" s="1772"/>
      <c r="E163" s="1772"/>
      <c r="F163" s="166">
        <v>56.795000000000002</v>
      </c>
      <c r="G163" s="166">
        <v>8.2129999999999992</v>
      </c>
      <c r="H163" s="1118">
        <v>13.417999999999999</v>
      </c>
      <c r="I163" s="1119">
        <v>78.426000000000002</v>
      </c>
      <c r="K163" s="1117"/>
      <c r="L163" s="1117"/>
    </row>
    <row r="164" spans="1:39" ht="27" customHeight="1">
      <c r="A164" s="958"/>
      <c r="B164" s="201"/>
      <c r="C164" s="1772" t="s">
        <v>563</v>
      </c>
      <c r="D164" s="1772"/>
      <c r="E164" s="1772"/>
      <c r="F164" s="166">
        <v>104.474</v>
      </c>
      <c r="G164" s="166">
        <v>101.494</v>
      </c>
      <c r="H164" s="1118">
        <v>22.513000000000002</v>
      </c>
      <c r="I164" s="1119">
        <v>228.48099999999999</v>
      </c>
      <c r="K164" s="1117"/>
      <c r="L164" s="1117"/>
    </row>
    <row r="165" spans="1:39" ht="27" customHeight="1">
      <c r="A165" s="958"/>
      <c r="B165" s="200"/>
      <c r="C165" s="1782" t="s">
        <v>564</v>
      </c>
      <c r="D165" s="1782" t="s">
        <v>132</v>
      </c>
      <c r="E165" s="1780"/>
      <c r="F165" s="166">
        <v>-47.679000000000002</v>
      </c>
      <c r="G165" s="166">
        <v>-93.281000000000006</v>
      </c>
      <c r="H165" s="1118">
        <v>-9.0950000000000006</v>
      </c>
      <c r="I165" s="1119">
        <v>-150.05500000000001</v>
      </c>
      <c r="K165" s="1117"/>
      <c r="L165" s="1117"/>
    </row>
    <row r="166" spans="1:39" s="164" customFormat="1">
      <c r="A166" s="961">
        <v>10</v>
      </c>
      <c r="B166" s="1775" t="s">
        <v>565</v>
      </c>
      <c r="C166" s="1784"/>
      <c r="D166" s="1784"/>
      <c r="E166" s="1784"/>
      <c r="F166" s="175">
        <v>133541.77499999999</v>
      </c>
      <c r="G166" s="175">
        <v>40887.692999999999</v>
      </c>
      <c r="H166" s="175">
        <v>4086.4639999999999</v>
      </c>
      <c r="I166" s="1119">
        <v>178515.932</v>
      </c>
      <c r="K166" s="1117"/>
      <c r="L166" s="1117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</row>
    <row r="167" spans="1:39" s="970" customFormat="1">
      <c r="A167" s="971"/>
      <c r="B167" s="1780" t="s">
        <v>566</v>
      </c>
      <c r="C167" s="1781"/>
      <c r="D167" s="1781"/>
      <c r="E167" s="1781"/>
      <c r="F167" s="173">
        <v>78515.808999999994</v>
      </c>
      <c r="G167" s="173">
        <v>23030.690999999999</v>
      </c>
      <c r="H167" s="1120">
        <v>2386.4389999999999</v>
      </c>
      <c r="I167" s="1119">
        <v>103932.939</v>
      </c>
      <c r="J167" s="1125"/>
      <c r="K167" s="1117"/>
      <c r="L167" s="1117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</row>
    <row r="168" spans="1:39">
      <c r="A168" s="971"/>
      <c r="B168" s="972"/>
      <c r="C168" s="1780" t="s">
        <v>567</v>
      </c>
      <c r="D168" s="1785"/>
      <c r="E168" s="1785"/>
      <c r="F168" s="165">
        <v>82133.331999999995</v>
      </c>
      <c r="G168" s="165">
        <v>23720.474999999999</v>
      </c>
      <c r="H168" s="1126">
        <v>2435.183</v>
      </c>
      <c r="I168" s="1127">
        <v>108288.99</v>
      </c>
      <c r="J168" s="1128"/>
      <c r="K168" s="1117"/>
      <c r="L168" s="1117"/>
    </row>
    <row r="169" spans="1:39" ht="27" customHeight="1">
      <c r="A169" s="958"/>
      <c r="B169" s="201"/>
      <c r="C169" s="1782" t="s">
        <v>568</v>
      </c>
      <c r="D169" s="1782"/>
      <c r="E169" s="1780"/>
      <c r="F169" s="166">
        <v>-203.833</v>
      </c>
      <c r="G169" s="166">
        <v>-120.285</v>
      </c>
      <c r="H169" s="1118">
        <v>-12.414999999999999</v>
      </c>
      <c r="I169" s="1119">
        <v>-336.53300000000002</v>
      </c>
      <c r="J169" s="1128"/>
      <c r="K169" s="1117"/>
      <c r="L169" s="1117"/>
    </row>
    <row r="170" spans="1:39" ht="27" customHeight="1">
      <c r="A170" s="958"/>
      <c r="B170" s="201"/>
      <c r="C170" s="1782" t="s">
        <v>569</v>
      </c>
      <c r="D170" s="1782" t="s">
        <v>132</v>
      </c>
      <c r="E170" s="1780"/>
      <c r="F170" s="166">
        <v>-3413.69</v>
      </c>
      <c r="G170" s="166">
        <v>-569.49900000000002</v>
      </c>
      <c r="H170" s="1118">
        <v>-36.329000000000001</v>
      </c>
      <c r="I170" s="1119">
        <v>-4019.518</v>
      </c>
      <c r="K170" s="1117"/>
      <c r="L170" s="1117"/>
    </row>
    <row r="171" spans="1:39">
      <c r="A171" s="958"/>
      <c r="B171" s="1780" t="s">
        <v>570</v>
      </c>
      <c r="C171" s="1781"/>
      <c r="D171" s="1781"/>
      <c r="E171" s="1781"/>
      <c r="F171" s="166">
        <v>167.072</v>
      </c>
      <c r="G171" s="166">
        <v>16.425999999999998</v>
      </c>
      <c r="H171" s="1118">
        <v>0</v>
      </c>
      <c r="I171" s="1119">
        <v>183.49799999999999</v>
      </c>
      <c r="K171" s="1117"/>
      <c r="L171" s="1117"/>
    </row>
    <row r="172" spans="1:39">
      <c r="A172" s="958"/>
      <c r="B172" s="201"/>
      <c r="C172" s="1782" t="s">
        <v>571</v>
      </c>
      <c r="D172" s="1782"/>
      <c r="E172" s="1780"/>
      <c r="F172" s="166">
        <v>174.59899999999999</v>
      </c>
      <c r="G172" s="166">
        <v>16.574000000000002</v>
      </c>
      <c r="H172" s="1118">
        <v>0</v>
      </c>
      <c r="I172" s="1119">
        <v>191.173</v>
      </c>
      <c r="K172" s="1117"/>
      <c r="L172" s="1117"/>
    </row>
    <row r="173" spans="1:39" ht="27" customHeight="1">
      <c r="A173" s="958"/>
      <c r="B173" s="201"/>
      <c r="C173" s="1782" t="s">
        <v>572</v>
      </c>
      <c r="D173" s="1782"/>
      <c r="E173" s="1780"/>
      <c r="F173" s="166">
        <v>-7.2549999999999999</v>
      </c>
      <c r="G173" s="166">
        <v>-9.1999999999999998E-2</v>
      </c>
      <c r="H173" s="1118">
        <v>0</v>
      </c>
      <c r="I173" s="1119">
        <v>-7.3470000000000004</v>
      </c>
      <c r="K173" s="1117"/>
      <c r="L173" s="1117"/>
    </row>
    <row r="174" spans="1:39" ht="27" customHeight="1">
      <c r="A174" s="958"/>
      <c r="B174" s="201"/>
      <c r="C174" s="1782" t="s">
        <v>573</v>
      </c>
      <c r="D174" s="1782" t="s">
        <v>132</v>
      </c>
      <c r="E174" s="1780"/>
      <c r="F174" s="166">
        <v>-0.27200000000000002</v>
      </c>
      <c r="G174" s="166">
        <v>-5.6000000000000001E-2</v>
      </c>
      <c r="H174" s="1118">
        <v>0</v>
      </c>
      <c r="I174" s="1119">
        <v>-0.32800000000000001</v>
      </c>
      <c r="K174" s="1117"/>
      <c r="L174" s="1117"/>
    </row>
    <row r="175" spans="1:39" ht="27" customHeight="1">
      <c r="A175" s="958"/>
      <c r="B175" s="1780" t="s">
        <v>738</v>
      </c>
      <c r="C175" s="1781"/>
      <c r="D175" s="1781"/>
      <c r="E175" s="1781"/>
      <c r="F175" s="166">
        <v>79.626000000000005</v>
      </c>
      <c r="G175" s="166">
        <v>15.635</v>
      </c>
      <c r="H175" s="1118">
        <v>5.64</v>
      </c>
      <c r="I175" s="1119">
        <v>100.901</v>
      </c>
      <c r="K175" s="1117"/>
      <c r="L175" s="1117"/>
    </row>
    <row r="176" spans="1:39" ht="27" customHeight="1">
      <c r="A176" s="958"/>
      <c r="B176" s="201"/>
      <c r="C176" s="1782" t="s">
        <v>739</v>
      </c>
      <c r="D176" s="1782"/>
      <c r="E176" s="1780"/>
      <c r="F176" s="166">
        <v>81.677999999999997</v>
      </c>
      <c r="G176" s="166">
        <v>15.938000000000001</v>
      </c>
      <c r="H176" s="1118">
        <v>5.6970000000000001</v>
      </c>
      <c r="I176" s="1119">
        <v>103.313</v>
      </c>
      <c r="K176" s="1117"/>
      <c r="L176" s="1117"/>
    </row>
    <row r="177" spans="1:12" ht="27" customHeight="1">
      <c r="A177" s="958"/>
      <c r="B177" s="201"/>
      <c r="C177" s="1782" t="s">
        <v>740</v>
      </c>
      <c r="D177" s="1782"/>
      <c r="E177" s="1780"/>
      <c r="F177" s="166">
        <v>-0.57599999999999996</v>
      </c>
      <c r="G177" s="166">
        <v>-0.27100000000000002</v>
      </c>
      <c r="H177" s="1118">
        <v>-4.9000000000000002E-2</v>
      </c>
      <c r="I177" s="1119">
        <v>-0.89600000000000002</v>
      </c>
      <c r="K177" s="1117"/>
      <c r="L177" s="1117"/>
    </row>
    <row r="178" spans="1:12" ht="27" customHeight="1">
      <c r="A178" s="958"/>
      <c r="B178" s="201"/>
      <c r="C178" s="1782" t="s">
        <v>741</v>
      </c>
      <c r="D178" s="1782" t="s">
        <v>132</v>
      </c>
      <c r="E178" s="1780"/>
      <c r="F178" s="166">
        <v>-1.476</v>
      </c>
      <c r="G178" s="166">
        <v>-3.2000000000000001E-2</v>
      </c>
      <c r="H178" s="1118">
        <v>-8.0000000000000002E-3</v>
      </c>
      <c r="I178" s="1119">
        <v>-1.516</v>
      </c>
      <c r="K178" s="1117"/>
      <c r="L178" s="1117"/>
    </row>
    <row r="179" spans="1:12">
      <c r="A179" s="958"/>
      <c r="B179" s="1771" t="s">
        <v>578</v>
      </c>
      <c r="C179" s="1772"/>
      <c r="D179" s="1772"/>
      <c r="E179" s="1772"/>
      <c r="F179" s="166">
        <v>52354.11</v>
      </c>
      <c r="G179" s="166">
        <v>15894.228999999999</v>
      </c>
      <c r="H179" s="1118">
        <v>1502.192</v>
      </c>
      <c r="I179" s="1119">
        <v>69750.531000000003</v>
      </c>
      <c r="K179" s="1117"/>
      <c r="L179" s="1117"/>
    </row>
    <row r="180" spans="1:12">
      <c r="A180" s="958"/>
      <c r="B180" s="201"/>
      <c r="C180" s="1782" t="s">
        <v>420</v>
      </c>
      <c r="D180" s="1782"/>
      <c r="E180" s="1780"/>
      <c r="F180" s="166">
        <v>53126.383999999998</v>
      </c>
      <c r="G180" s="166">
        <v>16271.972</v>
      </c>
      <c r="H180" s="1118">
        <v>1539.751</v>
      </c>
      <c r="I180" s="1119">
        <v>70938.107000000004</v>
      </c>
      <c r="K180" s="1117"/>
      <c r="L180" s="1117"/>
    </row>
    <row r="181" spans="1:12" ht="27" customHeight="1">
      <c r="A181" s="958"/>
      <c r="B181" s="201"/>
      <c r="C181" s="1782" t="s">
        <v>579</v>
      </c>
      <c r="D181" s="1782"/>
      <c r="E181" s="1780"/>
      <c r="F181" s="166">
        <v>-298.08100000000002</v>
      </c>
      <c r="G181" s="166">
        <v>-150.71700000000001</v>
      </c>
      <c r="H181" s="1118">
        <v>-12.881</v>
      </c>
      <c r="I181" s="1119">
        <v>-461.67899999999997</v>
      </c>
      <c r="K181" s="1117"/>
      <c r="L181" s="1117"/>
    </row>
    <row r="182" spans="1:12" ht="27" customHeight="1">
      <c r="A182" s="958"/>
      <c r="B182" s="201"/>
      <c r="C182" s="1782" t="s">
        <v>580</v>
      </c>
      <c r="D182" s="1782" t="s">
        <v>132</v>
      </c>
      <c r="E182" s="1780"/>
      <c r="F182" s="166">
        <v>-474.19299999999998</v>
      </c>
      <c r="G182" s="166">
        <v>-227.02600000000001</v>
      </c>
      <c r="H182" s="1118">
        <v>-24.678000000000001</v>
      </c>
      <c r="I182" s="1119">
        <v>-725.89700000000005</v>
      </c>
      <c r="K182" s="1117"/>
      <c r="L182" s="1117"/>
    </row>
    <row r="183" spans="1:12" ht="27" customHeight="1">
      <c r="A183" s="974"/>
      <c r="B183" s="1771" t="s">
        <v>720</v>
      </c>
      <c r="C183" s="1772"/>
      <c r="D183" s="1772"/>
      <c r="E183" s="1772"/>
      <c r="F183" s="166">
        <v>11.099</v>
      </c>
      <c r="G183" s="166">
        <v>16.082000000000001</v>
      </c>
      <c r="H183" s="1118">
        <v>0</v>
      </c>
      <c r="I183" s="1119">
        <v>27.181000000000001</v>
      </c>
      <c r="K183" s="1117"/>
      <c r="L183" s="1117"/>
    </row>
    <row r="184" spans="1:12" ht="27" customHeight="1">
      <c r="A184" s="958"/>
      <c r="B184" s="201"/>
      <c r="C184" s="1782" t="s">
        <v>721</v>
      </c>
      <c r="D184" s="1782"/>
      <c r="E184" s="1780"/>
      <c r="F184" s="166">
        <v>11.766999999999999</v>
      </c>
      <c r="G184" s="166">
        <v>16.082000000000001</v>
      </c>
      <c r="H184" s="1118">
        <v>0</v>
      </c>
      <c r="I184" s="1119">
        <v>27.849</v>
      </c>
      <c r="K184" s="1117"/>
      <c r="L184" s="1117"/>
    </row>
    <row r="185" spans="1:12" ht="27" customHeight="1">
      <c r="A185" s="958"/>
      <c r="B185" s="201"/>
      <c r="C185" s="1782" t="s">
        <v>722</v>
      </c>
      <c r="D185" s="1782"/>
      <c r="E185" s="1780"/>
      <c r="F185" s="166">
        <v>-0.66800000000000004</v>
      </c>
      <c r="G185" s="166">
        <v>0</v>
      </c>
      <c r="H185" s="1118">
        <v>0</v>
      </c>
      <c r="I185" s="1119">
        <v>-0.66800000000000004</v>
      </c>
      <c r="K185" s="1117"/>
      <c r="L185" s="1117"/>
    </row>
    <row r="186" spans="1:12" ht="27" customHeight="1">
      <c r="A186" s="958"/>
      <c r="B186" s="1780" t="s">
        <v>582</v>
      </c>
      <c r="C186" s="1781"/>
      <c r="D186" s="1781"/>
      <c r="E186" s="1781"/>
      <c r="F186" s="166">
        <v>0</v>
      </c>
      <c r="G186" s="166">
        <v>89.433000000000007</v>
      </c>
      <c r="H186" s="1118">
        <v>0</v>
      </c>
      <c r="I186" s="1119">
        <v>89.433000000000007</v>
      </c>
      <c r="K186" s="1117"/>
      <c r="L186" s="1117"/>
    </row>
    <row r="187" spans="1:12" ht="27" customHeight="1">
      <c r="A187" s="958"/>
      <c r="B187" s="201"/>
      <c r="C187" s="1782" t="s">
        <v>583</v>
      </c>
      <c r="D187" s="1782"/>
      <c r="E187" s="1780"/>
      <c r="F187" s="166">
        <v>0</v>
      </c>
      <c r="G187" s="166">
        <v>90.721999999999994</v>
      </c>
      <c r="H187" s="1118">
        <v>0</v>
      </c>
      <c r="I187" s="1119">
        <v>90.721999999999994</v>
      </c>
      <c r="K187" s="1117"/>
      <c r="L187" s="1117"/>
    </row>
    <row r="188" spans="1:12" ht="27" customHeight="1">
      <c r="A188" s="958"/>
      <c r="B188" s="201"/>
      <c r="C188" s="1782" t="s">
        <v>190</v>
      </c>
      <c r="D188" s="1782"/>
      <c r="E188" s="1780"/>
      <c r="F188" s="166">
        <v>0</v>
      </c>
      <c r="G188" s="166">
        <v>-1.2889999999999999</v>
      </c>
      <c r="H188" s="1118">
        <v>0</v>
      </c>
      <c r="I188" s="1119">
        <v>-1.2889999999999999</v>
      </c>
      <c r="K188" s="1117"/>
      <c r="L188" s="1117"/>
    </row>
    <row r="189" spans="1:12" ht="40.5" hidden="1" customHeight="1">
      <c r="A189" s="958"/>
      <c r="B189" s="201"/>
      <c r="C189" s="1782" t="s">
        <v>282</v>
      </c>
      <c r="D189" s="1782" t="s">
        <v>132</v>
      </c>
      <c r="E189" s="1780"/>
      <c r="F189" s="166">
        <v>0</v>
      </c>
      <c r="G189" s="166">
        <v>0</v>
      </c>
      <c r="H189" s="1118">
        <v>0</v>
      </c>
      <c r="I189" s="1119">
        <v>0</v>
      </c>
      <c r="K189" s="1117"/>
      <c r="L189" s="1117"/>
    </row>
    <row r="190" spans="1:12" ht="27" hidden="1" customHeight="1">
      <c r="A190" s="958"/>
      <c r="B190" s="1780" t="s">
        <v>191</v>
      </c>
      <c r="C190" s="1781"/>
      <c r="D190" s="1781"/>
      <c r="E190" s="1781"/>
      <c r="F190" s="166">
        <v>0</v>
      </c>
      <c r="G190" s="166">
        <v>0</v>
      </c>
      <c r="H190" s="1118">
        <v>0</v>
      </c>
      <c r="I190" s="1119">
        <v>0</v>
      </c>
      <c r="K190" s="1117"/>
      <c r="L190" s="1117"/>
    </row>
    <row r="191" spans="1:12" ht="27" hidden="1" customHeight="1">
      <c r="A191" s="958"/>
      <c r="B191" s="201"/>
      <c r="C191" s="1782" t="s">
        <v>192</v>
      </c>
      <c r="D191" s="1782"/>
      <c r="E191" s="1780"/>
      <c r="F191" s="166">
        <v>0</v>
      </c>
      <c r="G191" s="166">
        <v>0</v>
      </c>
      <c r="H191" s="1118">
        <v>0</v>
      </c>
      <c r="I191" s="1119">
        <v>0</v>
      </c>
      <c r="K191" s="1117"/>
      <c r="L191" s="1117"/>
    </row>
    <row r="192" spans="1:12" ht="27" hidden="1" customHeight="1">
      <c r="A192" s="958"/>
      <c r="B192" s="201"/>
      <c r="C192" s="1782" t="s">
        <v>193</v>
      </c>
      <c r="D192" s="1782"/>
      <c r="E192" s="1780"/>
      <c r="F192" s="166">
        <v>0</v>
      </c>
      <c r="G192" s="166">
        <v>0</v>
      </c>
      <c r="H192" s="1118">
        <v>0</v>
      </c>
      <c r="I192" s="1119">
        <v>0</v>
      </c>
      <c r="K192" s="1117"/>
      <c r="L192" s="1117"/>
    </row>
    <row r="193" spans="1:12" ht="27" hidden="1" customHeight="1">
      <c r="A193" s="958"/>
      <c r="B193" s="201"/>
      <c r="C193" s="1782" t="s">
        <v>194</v>
      </c>
      <c r="D193" s="1782" t="s">
        <v>132</v>
      </c>
      <c r="E193" s="1780"/>
      <c r="F193" s="166">
        <v>0</v>
      </c>
      <c r="G193" s="166">
        <v>0</v>
      </c>
      <c r="H193" s="1118">
        <v>0</v>
      </c>
      <c r="I193" s="1119">
        <v>0</v>
      </c>
      <c r="K193" s="1117"/>
      <c r="L193" s="1117"/>
    </row>
    <row r="194" spans="1:12" ht="27" customHeight="1">
      <c r="A194" s="958"/>
      <c r="B194" s="1771" t="s">
        <v>283</v>
      </c>
      <c r="C194" s="1772"/>
      <c r="D194" s="1772"/>
      <c r="E194" s="1772"/>
      <c r="F194" s="166">
        <v>0</v>
      </c>
      <c r="G194" s="166">
        <v>0</v>
      </c>
      <c r="H194" s="1124">
        <v>0</v>
      </c>
      <c r="I194" s="1119">
        <v>0</v>
      </c>
      <c r="K194" s="1117"/>
      <c r="L194" s="1117"/>
    </row>
    <row r="195" spans="1:12" ht="27" customHeight="1">
      <c r="A195" s="958"/>
      <c r="B195" s="201"/>
      <c r="C195" s="1783" t="s">
        <v>195</v>
      </c>
      <c r="D195" s="1783"/>
      <c r="E195" s="1771"/>
      <c r="F195" s="166">
        <v>0</v>
      </c>
      <c r="G195" s="166">
        <v>0</v>
      </c>
      <c r="H195" s="1118">
        <v>0</v>
      </c>
      <c r="I195" s="1119">
        <v>0</v>
      </c>
      <c r="K195" s="1117"/>
      <c r="L195" s="1117"/>
    </row>
    <row r="196" spans="1:12" ht="27" customHeight="1">
      <c r="A196" s="958"/>
      <c r="B196" s="201"/>
      <c r="C196" s="1782" t="s">
        <v>196</v>
      </c>
      <c r="D196" s="1782" t="s">
        <v>132</v>
      </c>
      <c r="E196" s="1780"/>
      <c r="F196" s="166">
        <v>0</v>
      </c>
      <c r="G196" s="166">
        <v>0</v>
      </c>
      <c r="H196" s="1118">
        <v>0</v>
      </c>
      <c r="I196" s="1119">
        <v>0</v>
      </c>
      <c r="K196" s="1117"/>
      <c r="L196" s="1117"/>
    </row>
    <row r="197" spans="1:12" ht="27" hidden="1" customHeight="1">
      <c r="A197" s="958"/>
      <c r="B197" s="1771" t="s">
        <v>197</v>
      </c>
      <c r="C197" s="1772"/>
      <c r="D197" s="1772"/>
      <c r="E197" s="1772"/>
      <c r="F197" s="166">
        <v>0</v>
      </c>
      <c r="G197" s="166">
        <v>0</v>
      </c>
      <c r="H197" s="1118">
        <v>0</v>
      </c>
      <c r="I197" s="1119">
        <v>0</v>
      </c>
      <c r="K197" s="1117"/>
      <c r="L197" s="1117"/>
    </row>
    <row r="198" spans="1:12" ht="27" hidden="1" customHeight="1">
      <c r="A198" s="958"/>
      <c r="B198" s="201"/>
      <c r="C198" s="1783" t="s">
        <v>198</v>
      </c>
      <c r="D198" s="1783"/>
      <c r="E198" s="1771"/>
      <c r="F198" s="166">
        <v>0</v>
      </c>
      <c r="G198" s="166">
        <v>0</v>
      </c>
      <c r="H198" s="1118">
        <v>0</v>
      </c>
      <c r="I198" s="1119">
        <v>0</v>
      </c>
      <c r="K198" s="1117"/>
      <c r="L198" s="1117"/>
    </row>
    <row r="199" spans="1:12" ht="27" hidden="1" customHeight="1">
      <c r="A199" s="958"/>
      <c r="B199" s="201"/>
      <c r="C199" s="1782" t="s">
        <v>199</v>
      </c>
      <c r="D199" s="1782" t="s">
        <v>132</v>
      </c>
      <c r="E199" s="1780"/>
      <c r="F199" s="166">
        <v>0</v>
      </c>
      <c r="G199" s="166">
        <v>0</v>
      </c>
      <c r="H199" s="1118">
        <v>0</v>
      </c>
      <c r="I199" s="1119">
        <v>0</v>
      </c>
      <c r="K199" s="1117"/>
      <c r="L199" s="1117"/>
    </row>
    <row r="200" spans="1:12" ht="27" hidden="1" customHeight="1">
      <c r="A200" s="958"/>
      <c r="B200" s="1771" t="s">
        <v>300</v>
      </c>
      <c r="C200" s="1772"/>
      <c r="D200" s="1772"/>
      <c r="E200" s="1772"/>
      <c r="F200" s="166">
        <v>0</v>
      </c>
      <c r="G200" s="166">
        <v>0</v>
      </c>
      <c r="H200" s="1118">
        <v>0</v>
      </c>
      <c r="I200" s="1119">
        <v>0</v>
      </c>
      <c r="K200" s="1117"/>
      <c r="L200" s="1117"/>
    </row>
    <row r="201" spans="1:12" ht="27" hidden="1" customHeight="1">
      <c r="A201" s="958"/>
      <c r="B201" s="201"/>
      <c r="C201" s="1783" t="s">
        <v>301</v>
      </c>
      <c r="D201" s="1783"/>
      <c r="E201" s="1771"/>
      <c r="F201" s="166">
        <v>0</v>
      </c>
      <c r="G201" s="166">
        <v>0</v>
      </c>
      <c r="H201" s="1118">
        <v>0</v>
      </c>
      <c r="I201" s="1119">
        <v>0</v>
      </c>
      <c r="K201" s="1117"/>
      <c r="L201" s="1117"/>
    </row>
    <row r="202" spans="1:12" ht="27" hidden="1" customHeight="1">
      <c r="A202" s="958"/>
      <c r="B202" s="201"/>
      <c r="C202" s="1782" t="s">
        <v>302</v>
      </c>
      <c r="D202" s="1782" t="s">
        <v>132</v>
      </c>
      <c r="E202" s="1780"/>
      <c r="F202" s="166">
        <v>0</v>
      </c>
      <c r="G202" s="166">
        <v>0</v>
      </c>
      <c r="H202" s="1118">
        <v>0</v>
      </c>
      <c r="I202" s="1119">
        <v>0</v>
      </c>
      <c r="K202" s="1117"/>
      <c r="L202" s="1117"/>
    </row>
    <row r="203" spans="1:12" ht="27" hidden="1" customHeight="1">
      <c r="A203" s="958"/>
      <c r="B203" s="1771" t="s">
        <v>203</v>
      </c>
      <c r="C203" s="1772"/>
      <c r="D203" s="1772"/>
      <c r="E203" s="1772"/>
      <c r="F203" s="166">
        <v>0</v>
      </c>
      <c r="G203" s="166">
        <v>0</v>
      </c>
      <c r="H203" s="1118">
        <v>0</v>
      </c>
      <c r="I203" s="1119">
        <v>0</v>
      </c>
      <c r="K203" s="1117"/>
      <c r="L203" s="1117"/>
    </row>
    <row r="204" spans="1:12" ht="27" hidden="1" customHeight="1">
      <c r="A204" s="958"/>
      <c r="B204" s="201"/>
      <c r="C204" s="1783" t="s">
        <v>204</v>
      </c>
      <c r="D204" s="1783"/>
      <c r="E204" s="1771"/>
      <c r="F204" s="166">
        <v>0</v>
      </c>
      <c r="G204" s="166">
        <v>0</v>
      </c>
      <c r="H204" s="1118">
        <v>0</v>
      </c>
      <c r="I204" s="1119">
        <v>0</v>
      </c>
      <c r="K204" s="1117"/>
      <c r="L204" s="1117"/>
    </row>
    <row r="205" spans="1:12" ht="27" hidden="1" customHeight="1">
      <c r="A205" s="958"/>
      <c r="B205" s="201"/>
      <c r="C205" s="1782" t="s">
        <v>205</v>
      </c>
      <c r="D205" s="1782" t="s">
        <v>132</v>
      </c>
      <c r="E205" s="1780"/>
      <c r="F205" s="166">
        <v>0</v>
      </c>
      <c r="G205" s="166">
        <v>0</v>
      </c>
      <c r="H205" s="1118">
        <v>0</v>
      </c>
      <c r="I205" s="1119">
        <v>0</v>
      </c>
      <c r="K205" s="1117"/>
      <c r="L205" s="1117"/>
    </row>
    <row r="206" spans="1:12" ht="27" customHeight="1">
      <c r="A206" s="958"/>
      <c r="B206" s="1771" t="s">
        <v>742</v>
      </c>
      <c r="C206" s="1772"/>
      <c r="D206" s="1772"/>
      <c r="E206" s="1772"/>
      <c r="F206" s="166">
        <v>2.9780000000000002</v>
      </c>
      <c r="G206" s="166">
        <v>60.731999999999999</v>
      </c>
      <c r="H206" s="1118">
        <v>0</v>
      </c>
      <c r="I206" s="1119">
        <v>63.71</v>
      </c>
      <c r="K206" s="1117"/>
      <c r="L206" s="1117"/>
    </row>
    <row r="207" spans="1:12" ht="27" customHeight="1">
      <c r="A207" s="958"/>
      <c r="B207" s="201"/>
      <c r="C207" s="1771" t="s">
        <v>743</v>
      </c>
      <c r="D207" s="1772"/>
      <c r="E207" s="1772"/>
      <c r="F207" s="166">
        <v>2.9830000000000001</v>
      </c>
      <c r="G207" s="166">
        <v>61.503999999999998</v>
      </c>
      <c r="H207" s="1118">
        <v>0</v>
      </c>
      <c r="I207" s="1119">
        <v>64.486999999999995</v>
      </c>
      <c r="K207" s="1117"/>
      <c r="L207" s="1117"/>
    </row>
    <row r="208" spans="1:12" ht="27" customHeight="1">
      <c r="A208" s="958"/>
      <c r="B208" s="201"/>
      <c r="C208" s="1782" t="s">
        <v>744</v>
      </c>
      <c r="D208" s="1782"/>
      <c r="E208" s="1780"/>
      <c r="F208" s="166">
        <v>-2E-3</v>
      </c>
      <c r="G208" s="166">
        <v>-0.157</v>
      </c>
      <c r="H208" s="1118">
        <v>0</v>
      </c>
      <c r="I208" s="1119">
        <v>-0.159</v>
      </c>
      <c r="K208" s="1117"/>
      <c r="L208" s="1117"/>
    </row>
    <row r="209" spans="1:12" ht="27" customHeight="1">
      <c r="A209" s="958"/>
      <c r="B209" s="201"/>
      <c r="C209" s="1782" t="s">
        <v>745</v>
      </c>
      <c r="D209" s="1782" t="s">
        <v>132</v>
      </c>
      <c r="E209" s="1780"/>
      <c r="F209" s="166">
        <v>-3.0000000000000001E-3</v>
      </c>
      <c r="G209" s="166">
        <v>-0.61499999999999999</v>
      </c>
      <c r="H209" s="1118">
        <v>0</v>
      </c>
      <c r="I209" s="1119">
        <v>-0.61799999999999999</v>
      </c>
      <c r="K209" s="1117"/>
      <c r="L209" s="1117"/>
    </row>
    <row r="210" spans="1:12" ht="27" hidden="1" customHeight="1">
      <c r="A210" s="958"/>
      <c r="B210" s="1771" t="s">
        <v>303</v>
      </c>
      <c r="C210" s="1772"/>
      <c r="D210" s="1772"/>
      <c r="E210" s="1772"/>
      <c r="F210" s="166">
        <v>0</v>
      </c>
      <c r="G210" s="166">
        <v>0</v>
      </c>
      <c r="H210" s="1118">
        <v>0</v>
      </c>
      <c r="I210" s="1119">
        <v>0</v>
      </c>
      <c r="K210" s="1117"/>
      <c r="L210" s="1117"/>
    </row>
    <row r="211" spans="1:12" ht="27" hidden="1" customHeight="1">
      <c r="A211" s="958"/>
      <c r="B211" s="201"/>
      <c r="C211" s="1771" t="s">
        <v>304</v>
      </c>
      <c r="D211" s="1772"/>
      <c r="E211" s="1772"/>
      <c r="F211" s="166">
        <v>0</v>
      </c>
      <c r="G211" s="166">
        <v>0</v>
      </c>
      <c r="H211" s="1118">
        <v>0</v>
      </c>
      <c r="I211" s="1119">
        <v>0</v>
      </c>
      <c r="K211" s="1117"/>
      <c r="L211" s="1117"/>
    </row>
    <row r="212" spans="1:12" ht="27" hidden="1" customHeight="1">
      <c r="A212" s="958"/>
      <c r="B212" s="201"/>
      <c r="C212" s="1782" t="s">
        <v>305</v>
      </c>
      <c r="D212" s="1782"/>
      <c r="E212" s="1780"/>
      <c r="F212" s="166">
        <v>0</v>
      </c>
      <c r="G212" s="166">
        <v>0</v>
      </c>
      <c r="H212" s="1118">
        <v>0</v>
      </c>
      <c r="I212" s="1119">
        <v>0</v>
      </c>
      <c r="K212" s="1117"/>
      <c r="L212" s="1117"/>
    </row>
    <row r="213" spans="1:12" ht="27" hidden="1" customHeight="1">
      <c r="A213" s="958"/>
      <c r="B213" s="201"/>
      <c r="C213" s="1782" t="s">
        <v>306</v>
      </c>
      <c r="D213" s="1782" t="s">
        <v>132</v>
      </c>
      <c r="E213" s="1780"/>
      <c r="F213" s="166">
        <v>0</v>
      </c>
      <c r="G213" s="166">
        <v>0</v>
      </c>
      <c r="H213" s="1118">
        <v>0</v>
      </c>
      <c r="I213" s="1119">
        <v>0</v>
      </c>
      <c r="K213" s="1117"/>
      <c r="L213" s="1117"/>
    </row>
    <row r="214" spans="1:12" ht="27" hidden="1" customHeight="1">
      <c r="A214" s="958"/>
      <c r="B214" s="1771" t="s">
        <v>307</v>
      </c>
      <c r="C214" s="1772"/>
      <c r="D214" s="1772"/>
      <c r="E214" s="1772"/>
      <c r="F214" s="166">
        <v>0</v>
      </c>
      <c r="G214" s="166">
        <v>0</v>
      </c>
      <c r="H214" s="1118">
        <v>0</v>
      </c>
      <c r="I214" s="1119">
        <v>0</v>
      </c>
      <c r="K214" s="1117"/>
      <c r="L214" s="1117"/>
    </row>
    <row r="215" spans="1:12" ht="27" hidden="1" customHeight="1">
      <c r="A215" s="958"/>
      <c r="B215" s="201"/>
      <c r="C215" s="1771" t="s">
        <v>308</v>
      </c>
      <c r="D215" s="1772"/>
      <c r="E215" s="1772"/>
      <c r="F215" s="166">
        <v>0</v>
      </c>
      <c r="G215" s="166">
        <v>0</v>
      </c>
      <c r="H215" s="1118">
        <v>0</v>
      </c>
      <c r="I215" s="1119">
        <v>0</v>
      </c>
      <c r="K215" s="1117"/>
      <c r="L215" s="1117"/>
    </row>
    <row r="216" spans="1:12" ht="27" hidden="1" customHeight="1">
      <c r="A216" s="958"/>
      <c r="B216" s="201"/>
      <c r="C216" s="1782" t="s">
        <v>309</v>
      </c>
      <c r="D216" s="1782"/>
      <c r="E216" s="1780"/>
      <c r="F216" s="166">
        <v>0</v>
      </c>
      <c r="G216" s="166">
        <v>0</v>
      </c>
      <c r="H216" s="1118">
        <v>0</v>
      </c>
      <c r="I216" s="1119">
        <v>0</v>
      </c>
      <c r="K216" s="1117"/>
      <c r="L216" s="1117"/>
    </row>
    <row r="217" spans="1:12" ht="27" hidden="1" customHeight="1">
      <c r="A217" s="958"/>
      <c r="B217" s="201"/>
      <c r="C217" s="1782" t="s">
        <v>310</v>
      </c>
      <c r="D217" s="1782" t="s">
        <v>132</v>
      </c>
      <c r="E217" s="1780"/>
      <c r="F217" s="166">
        <v>0</v>
      </c>
      <c r="G217" s="166">
        <v>0</v>
      </c>
      <c r="H217" s="1118">
        <v>0</v>
      </c>
      <c r="I217" s="1119">
        <v>0</v>
      </c>
      <c r="K217" s="1117"/>
      <c r="L217" s="1117"/>
    </row>
    <row r="218" spans="1:12">
      <c r="A218" s="958"/>
      <c r="B218" s="1780" t="s">
        <v>746</v>
      </c>
      <c r="C218" s="1781"/>
      <c r="D218" s="1781"/>
      <c r="E218" s="1781"/>
      <c r="F218" s="166">
        <v>0.16200000000000001</v>
      </c>
      <c r="G218" s="166">
        <v>0</v>
      </c>
      <c r="H218" s="1118">
        <v>0.313</v>
      </c>
      <c r="I218" s="1119">
        <v>0.47499999999999998</v>
      </c>
      <c r="K218" s="1117"/>
      <c r="L218" s="1117"/>
    </row>
    <row r="219" spans="1:12" ht="18.75" customHeight="1">
      <c r="A219" s="958"/>
      <c r="B219" s="201"/>
      <c r="C219" s="1782" t="s">
        <v>747</v>
      </c>
      <c r="D219" s="1782"/>
      <c r="E219" s="1780"/>
      <c r="F219" s="166">
        <v>0.16400000000000001</v>
      </c>
      <c r="G219" s="166">
        <v>0</v>
      </c>
      <c r="H219" s="1118">
        <v>0.317</v>
      </c>
      <c r="I219" s="1119">
        <v>0.48099999999999998</v>
      </c>
      <c r="K219" s="1117"/>
      <c r="L219" s="1117"/>
    </row>
    <row r="220" spans="1:12" ht="13.5" hidden="1" customHeight="1">
      <c r="A220" s="958"/>
      <c r="B220" s="201"/>
      <c r="C220" s="1782" t="s">
        <v>748</v>
      </c>
      <c r="D220" s="1782"/>
      <c r="E220" s="1780"/>
      <c r="F220" s="166">
        <v>0</v>
      </c>
      <c r="G220" s="166">
        <v>0</v>
      </c>
      <c r="H220" s="1118">
        <v>0</v>
      </c>
      <c r="I220" s="1119">
        <v>0</v>
      </c>
      <c r="K220" s="1117"/>
      <c r="L220" s="1117"/>
    </row>
    <row r="221" spans="1:12" ht="27" customHeight="1">
      <c r="A221" s="958"/>
      <c r="B221" s="201"/>
      <c r="C221" s="1782" t="s">
        <v>749</v>
      </c>
      <c r="D221" s="1782" t="s">
        <v>132</v>
      </c>
      <c r="E221" s="1780"/>
      <c r="F221" s="166">
        <v>-2E-3</v>
      </c>
      <c r="G221" s="166">
        <v>0</v>
      </c>
      <c r="H221" s="1118">
        <v>-4.0000000000000001E-3</v>
      </c>
      <c r="I221" s="1119">
        <v>-6.0000000000000001E-3</v>
      </c>
      <c r="K221" s="1117"/>
      <c r="L221" s="1117"/>
    </row>
    <row r="222" spans="1:12" ht="17.25" customHeight="1">
      <c r="A222" s="958"/>
      <c r="B222" s="1771" t="s">
        <v>776</v>
      </c>
      <c r="C222" s="1772"/>
      <c r="D222" s="1772"/>
      <c r="E222" s="1772"/>
      <c r="F222" s="166">
        <v>2E-3</v>
      </c>
      <c r="G222" s="166">
        <v>0</v>
      </c>
      <c r="H222" s="1118">
        <v>0</v>
      </c>
      <c r="I222" s="1119">
        <v>2E-3</v>
      </c>
      <c r="K222" s="1117"/>
      <c r="L222" s="1117"/>
    </row>
    <row r="223" spans="1:12" ht="15" customHeight="1">
      <c r="A223" s="958"/>
      <c r="B223" s="201"/>
      <c r="C223" s="1771" t="s">
        <v>777</v>
      </c>
      <c r="D223" s="1772"/>
      <c r="E223" s="1772"/>
      <c r="F223" s="166">
        <v>2E-3</v>
      </c>
      <c r="G223" s="166">
        <v>0</v>
      </c>
      <c r="H223" s="1118">
        <v>0</v>
      </c>
      <c r="I223" s="1119">
        <v>2E-3</v>
      </c>
      <c r="K223" s="1117"/>
      <c r="L223" s="1117"/>
    </row>
    <row r="224" spans="1:12" ht="15" hidden="1" customHeight="1">
      <c r="A224" s="958"/>
      <c r="B224" s="201"/>
      <c r="C224" s="1782" t="s">
        <v>311</v>
      </c>
      <c r="D224" s="1782" t="s">
        <v>132</v>
      </c>
      <c r="E224" s="1780"/>
      <c r="F224" s="166">
        <v>0</v>
      </c>
      <c r="G224" s="166">
        <v>0</v>
      </c>
      <c r="H224" s="1118">
        <v>0</v>
      </c>
      <c r="I224" s="1119">
        <v>0</v>
      </c>
      <c r="K224" s="1117"/>
      <c r="L224" s="1117"/>
    </row>
    <row r="225" spans="1:39" ht="15.75" hidden="1" customHeight="1">
      <c r="A225" s="958"/>
      <c r="B225" s="1771" t="s">
        <v>189</v>
      </c>
      <c r="C225" s="1772"/>
      <c r="D225" s="1772"/>
      <c r="E225" s="1772"/>
      <c r="F225" s="166">
        <v>0</v>
      </c>
      <c r="G225" s="166">
        <v>0</v>
      </c>
      <c r="H225" s="1118">
        <v>0</v>
      </c>
      <c r="I225" s="1119">
        <v>0</v>
      </c>
      <c r="K225" s="1117"/>
      <c r="L225" s="1117"/>
    </row>
    <row r="226" spans="1:39" ht="27" customHeight="1">
      <c r="A226" s="958"/>
      <c r="B226" s="1771" t="s">
        <v>591</v>
      </c>
      <c r="C226" s="1772"/>
      <c r="D226" s="1772"/>
      <c r="E226" s="1772"/>
      <c r="F226" s="166">
        <v>2760.7420000000002</v>
      </c>
      <c r="G226" s="166">
        <v>1809.704</v>
      </c>
      <c r="H226" s="1118">
        <v>191.88</v>
      </c>
      <c r="I226" s="1119">
        <v>4762.326</v>
      </c>
      <c r="K226" s="1117"/>
      <c r="L226" s="1117"/>
    </row>
    <row r="227" spans="1:39" ht="27" customHeight="1">
      <c r="A227" s="958"/>
      <c r="B227" s="201"/>
      <c r="C227" s="1771" t="s">
        <v>592</v>
      </c>
      <c r="D227" s="1772"/>
      <c r="E227" s="1772"/>
      <c r="F227" s="166">
        <v>13574.8</v>
      </c>
      <c r="G227" s="166">
        <v>5313.4949999999999</v>
      </c>
      <c r="H227" s="1118">
        <v>707.52099999999996</v>
      </c>
      <c r="I227" s="1119">
        <v>19595.815999999999</v>
      </c>
      <c r="K227" s="1117"/>
      <c r="L227" s="1117"/>
    </row>
    <row r="228" spans="1:39" ht="27" customHeight="1">
      <c r="A228" s="958"/>
      <c r="B228" s="201"/>
      <c r="C228" s="1782" t="s">
        <v>593</v>
      </c>
      <c r="D228" s="1782" t="s">
        <v>132</v>
      </c>
      <c r="E228" s="1780"/>
      <c r="F228" s="166">
        <v>-10814.058000000001</v>
      </c>
      <c r="G228" s="166">
        <v>-3503.7910000000002</v>
      </c>
      <c r="H228" s="1118">
        <v>-515.64099999999996</v>
      </c>
      <c r="I228" s="1119">
        <v>-14833.49</v>
      </c>
      <c r="K228" s="1117"/>
      <c r="L228" s="1117"/>
    </row>
    <row r="229" spans="1:39">
      <c r="A229" s="958"/>
      <c r="B229" s="1771" t="s">
        <v>594</v>
      </c>
      <c r="C229" s="1772"/>
      <c r="D229" s="1772"/>
      <c r="E229" s="1772"/>
      <c r="F229" s="166">
        <v>-345.03199999999998</v>
      </c>
      <c r="G229" s="166">
        <v>-30.49</v>
      </c>
      <c r="H229" s="1118">
        <v>0</v>
      </c>
      <c r="I229" s="1119">
        <v>-375.52199999999999</v>
      </c>
      <c r="K229" s="1117"/>
      <c r="L229" s="1117"/>
    </row>
    <row r="230" spans="1:39" ht="40.5" customHeight="1">
      <c r="A230" s="958"/>
      <c r="B230" s="1771" t="s">
        <v>595</v>
      </c>
      <c r="C230" s="1772"/>
      <c r="D230" s="1772"/>
      <c r="E230" s="1772"/>
      <c r="F230" s="166">
        <v>-4.7930000000000001</v>
      </c>
      <c r="G230" s="166">
        <v>-14.749000000000001</v>
      </c>
      <c r="H230" s="1118">
        <v>0</v>
      </c>
      <c r="I230" s="1119">
        <v>-19.542000000000002</v>
      </c>
      <c r="K230" s="1117"/>
      <c r="L230" s="1117"/>
    </row>
    <row r="231" spans="1:39" s="164" customFormat="1">
      <c r="A231" s="961">
        <v>11</v>
      </c>
      <c r="B231" s="1774" t="s">
        <v>596</v>
      </c>
      <c r="C231" s="1774"/>
      <c r="D231" s="1774"/>
      <c r="E231" s="1775"/>
      <c r="F231" s="175">
        <v>924.45600000000002</v>
      </c>
      <c r="G231" s="175">
        <v>383.17500000000001</v>
      </c>
      <c r="H231" s="176">
        <v>32.314999999999998</v>
      </c>
      <c r="I231" s="1119">
        <v>1339.9459999999999</v>
      </c>
      <c r="K231" s="1117"/>
      <c r="L231" s="1117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</row>
    <row r="232" spans="1:39" ht="27" customHeight="1">
      <c r="A232" s="958"/>
      <c r="B232" s="1771" t="s">
        <v>597</v>
      </c>
      <c r="C232" s="1772"/>
      <c r="D232" s="1772"/>
      <c r="E232" s="1772"/>
      <c r="F232" s="166">
        <v>317.375</v>
      </c>
      <c r="G232" s="166">
        <v>121.598</v>
      </c>
      <c r="H232" s="1118">
        <v>21.972000000000001</v>
      </c>
      <c r="I232" s="1119">
        <v>460.94499999999999</v>
      </c>
      <c r="K232" s="1117"/>
      <c r="L232" s="1117"/>
    </row>
    <row r="233" spans="1:39" ht="27" customHeight="1">
      <c r="A233" s="958"/>
      <c r="B233" s="1771" t="s">
        <v>598</v>
      </c>
      <c r="C233" s="1772"/>
      <c r="D233" s="1772"/>
      <c r="E233" s="1772"/>
      <c r="F233" s="166">
        <v>223.71700000000001</v>
      </c>
      <c r="G233" s="166">
        <v>139.34299999999999</v>
      </c>
      <c r="H233" s="1118">
        <v>7.9000000000000001E-2</v>
      </c>
      <c r="I233" s="1119">
        <v>363.13900000000001</v>
      </c>
      <c r="K233" s="1117"/>
      <c r="L233" s="1117"/>
    </row>
    <row r="234" spans="1:39" ht="27" customHeight="1">
      <c r="A234" s="958"/>
      <c r="B234" s="1771" t="s">
        <v>599</v>
      </c>
      <c r="C234" s="1772"/>
      <c r="D234" s="1772"/>
      <c r="E234" s="1772"/>
      <c r="F234" s="166">
        <v>303.28800000000001</v>
      </c>
      <c r="G234" s="166">
        <v>91.340999999999994</v>
      </c>
      <c r="H234" s="1118">
        <v>9.3439999999999994</v>
      </c>
      <c r="I234" s="1119">
        <v>403.97300000000001</v>
      </c>
      <c r="K234" s="1117"/>
      <c r="L234" s="1117"/>
    </row>
    <row r="235" spans="1:39" ht="27" customHeight="1">
      <c r="A235" s="958"/>
      <c r="B235" s="1771" t="s">
        <v>600</v>
      </c>
      <c r="C235" s="1772"/>
      <c r="D235" s="1772"/>
      <c r="E235" s="1772"/>
      <c r="F235" s="166">
        <v>1E-3</v>
      </c>
      <c r="G235" s="166">
        <v>0.96099999999999997</v>
      </c>
      <c r="H235" s="1118">
        <v>0.39800000000000002</v>
      </c>
      <c r="I235" s="1119">
        <v>1.36</v>
      </c>
      <c r="K235" s="1117"/>
      <c r="L235" s="1117"/>
    </row>
    <row r="236" spans="1:39" ht="27" customHeight="1">
      <c r="A236" s="958"/>
      <c r="B236" s="1771" t="s">
        <v>218</v>
      </c>
      <c r="C236" s="1772"/>
      <c r="D236" s="1772"/>
      <c r="E236" s="1772"/>
      <c r="F236" s="166">
        <v>0</v>
      </c>
      <c r="G236" s="166">
        <v>13.286</v>
      </c>
      <c r="H236" s="1118">
        <v>0</v>
      </c>
      <c r="I236" s="1119">
        <v>13.286</v>
      </c>
      <c r="K236" s="1117"/>
      <c r="L236" s="1117"/>
    </row>
    <row r="237" spans="1:39" ht="27" customHeight="1">
      <c r="A237" s="958"/>
      <c r="B237" s="1771" t="s">
        <v>601</v>
      </c>
      <c r="C237" s="1772"/>
      <c r="D237" s="1772"/>
      <c r="E237" s="1772"/>
      <c r="F237" s="166">
        <v>31.437999999999999</v>
      </c>
      <c r="G237" s="166">
        <v>4.5999999999999999E-2</v>
      </c>
      <c r="H237" s="1118">
        <v>0.04</v>
      </c>
      <c r="I237" s="1119">
        <v>31.524000000000001</v>
      </c>
      <c r="K237" s="1117"/>
      <c r="L237" s="1117"/>
    </row>
    <row r="238" spans="1:39" ht="27" customHeight="1">
      <c r="A238" s="958"/>
      <c r="B238" s="1771" t="s">
        <v>602</v>
      </c>
      <c r="C238" s="1772"/>
      <c r="D238" s="1772"/>
      <c r="E238" s="1772"/>
      <c r="F238" s="166">
        <v>42.02</v>
      </c>
      <c r="G238" s="166">
        <v>7.3879999999999999</v>
      </c>
      <c r="H238" s="1118">
        <v>0.45</v>
      </c>
      <c r="I238" s="1119">
        <v>49.857999999999997</v>
      </c>
      <c r="K238" s="1117"/>
      <c r="L238" s="1117"/>
    </row>
    <row r="239" spans="1:39" ht="17.25" customHeight="1">
      <c r="A239" s="958"/>
      <c r="B239" s="1771" t="s">
        <v>750</v>
      </c>
      <c r="C239" s="1772"/>
      <c r="D239" s="1772"/>
      <c r="E239" s="1772"/>
      <c r="F239" s="166">
        <v>0</v>
      </c>
      <c r="G239" s="166">
        <v>0.39600000000000002</v>
      </c>
      <c r="H239" s="1118">
        <v>7.0000000000000001E-3</v>
      </c>
      <c r="I239" s="1119">
        <v>0.40300000000000002</v>
      </c>
      <c r="K239" s="1117"/>
      <c r="L239" s="1117"/>
    </row>
    <row r="240" spans="1:39" ht="27" customHeight="1">
      <c r="A240" s="958"/>
      <c r="B240" s="1771" t="s">
        <v>604</v>
      </c>
      <c r="C240" s="1772"/>
      <c r="D240" s="1772"/>
      <c r="E240" s="1772"/>
      <c r="F240" s="166">
        <v>4.4370000000000003</v>
      </c>
      <c r="G240" s="166">
        <v>9.01</v>
      </c>
      <c r="H240" s="1118">
        <v>5.8000000000000003E-2</v>
      </c>
      <c r="I240" s="1119">
        <v>13.505000000000001</v>
      </c>
      <c r="K240" s="1117"/>
      <c r="L240" s="1117"/>
    </row>
    <row r="241" spans="1:39">
      <c r="A241" s="958"/>
      <c r="B241" s="1771" t="s">
        <v>219</v>
      </c>
      <c r="C241" s="1772"/>
      <c r="D241" s="1772"/>
      <c r="E241" s="1772"/>
      <c r="F241" s="166">
        <v>2.1749999999999998</v>
      </c>
      <c r="G241" s="166">
        <v>0</v>
      </c>
      <c r="H241" s="1118">
        <v>0</v>
      </c>
      <c r="I241" s="1119">
        <v>2.1749999999999998</v>
      </c>
      <c r="K241" s="1117"/>
      <c r="L241" s="1117"/>
    </row>
    <row r="242" spans="1:39" ht="27" customHeight="1">
      <c r="A242" s="958"/>
      <c r="B242" s="1771" t="s">
        <v>605</v>
      </c>
      <c r="C242" s="1772"/>
      <c r="D242" s="1772"/>
      <c r="E242" s="1772"/>
      <c r="F242" s="166">
        <v>5.0000000000000001E-3</v>
      </c>
      <c r="G242" s="166">
        <v>-0.19400000000000001</v>
      </c>
      <c r="H242" s="1118">
        <v>-3.3000000000000002E-2</v>
      </c>
      <c r="I242" s="1119">
        <v>-0.222</v>
      </c>
      <c r="K242" s="1117"/>
      <c r="L242" s="1117"/>
    </row>
    <row r="243" spans="1:39" s="164" customFormat="1" ht="27" customHeight="1">
      <c r="A243" s="961">
        <v>12</v>
      </c>
      <c r="B243" s="1774" t="s">
        <v>606</v>
      </c>
      <c r="C243" s="1774"/>
      <c r="D243" s="1774"/>
      <c r="E243" s="1775"/>
      <c r="F243" s="175">
        <v>187.446</v>
      </c>
      <c r="G243" s="175">
        <v>0</v>
      </c>
      <c r="H243" s="176">
        <v>251.60599999999999</v>
      </c>
      <c r="I243" s="1119">
        <v>439.05200000000002</v>
      </c>
      <c r="K243" s="1117"/>
      <c r="L243" s="1117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</row>
    <row r="244" spans="1:39" ht="18" customHeight="1">
      <c r="A244" s="958"/>
      <c r="B244" s="1780" t="s">
        <v>607</v>
      </c>
      <c r="C244" s="1781"/>
      <c r="D244" s="1781"/>
      <c r="E244" s="1781"/>
      <c r="F244" s="166">
        <v>156.58199999999999</v>
      </c>
      <c r="G244" s="166">
        <v>0</v>
      </c>
      <c r="H244" s="1118">
        <v>0</v>
      </c>
      <c r="I244" s="1119">
        <v>156.58199999999999</v>
      </c>
      <c r="K244" s="1117"/>
      <c r="L244" s="1117"/>
    </row>
    <row r="245" spans="1:39" ht="13.5" customHeight="1">
      <c r="A245" s="958"/>
      <c r="B245" s="1780" t="s">
        <v>608</v>
      </c>
      <c r="C245" s="1781"/>
      <c r="D245" s="1781"/>
      <c r="E245" s="1781"/>
      <c r="F245" s="166">
        <v>30.864000000000001</v>
      </c>
      <c r="G245" s="166">
        <v>0</v>
      </c>
      <c r="H245" s="1118">
        <v>251.60599999999999</v>
      </c>
      <c r="I245" s="1119">
        <v>282.47000000000003</v>
      </c>
      <c r="K245" s="1117"/>
      <c r="L245" s="1117"/>
    </row>
    <row r="246" spans="1:39" ht="14.25" hidden="1" customHeight="1">
      <c r="A246" s="958"/>
      <c r="B246" s="1780" t="s">
        <v>220</v>
      </c>
      <c r="C246" s="1781"/>
      <c r="D246" s="1781"/>
      <c r="E246" s="1781"/>
      <c r="F246" s="166">
        <v>0</v>
      </c>
      <c r="G246" s="166">
        <v>0</v>
      </c>
      <c r="H246" s="1118">
        <v>0</v>
      </c>
      <c r="I246" s="1119">
        <v>0</v>
      </c>
      <c r="K246" s="1117"/>
      <c r="L246" s="1117"/>
    </row>
    <row r="247" spans="1:39" s="164" customFormat="1">
      <c r="A247" s="961">
        <v>13</v>
      </c>
      <c r="B247" s="1774" t="s">
        <v>609</v>
      </c>
      <c r="C247" s="1774"/>
      <c r="D247" s="1774"/>
      <c r="E247" s="1775"/>
      <c r="F247" s="175">
        <v>1330.213</v>
      </c>
      <c r="G247" s="175">
        <v>560.37</v>
      </c>
      <c r="H247" s="176">
        <v>147.48099999999999</v>
      </c>
      <c r="I247" s="1119">
        <v>2038.0640000000001</v>
      </c>
      <c r="K247" s="1117"/>
      <c r="L247" s="1117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</row>
    <row r="248" spans="1:39">
      <c r="A248" s="958"/>
      <c r="B248" s="1780" t="s">
        <v>610</v>
      </c>
      <c r="C248" s="1781"/>
      <c r="D248" s="1781"/>
      <c r="E248" s="1781"/>
      <c r="F248" s="173">
        <v>68.754000000000005</v>
      </c>
      <c r="G248" s="173">
        <v>49.997</v>
      </c>
      <c r="H248" s="1120">
        <v>4.9850000000000003</v>
      </c>
      <c r="I248" s="1119">
        <v>123.736</v>
      </c>
      <c r="K248" s="1117"/>
      <c r="L248" s="1117"/>
    </row>
    <row r="249" spans="1:39" ht="27" customHeight="1">
      <c r="A249" s="958"/>
      <c r="B249" s="1771" t="s">
        <v>611</v>
      </c>
      <c r="C249" s="1772"/>
      <c r="D249" s="1772"/>
      <c r="E249" s="1772"/>
      <c r="F249" s="173">
        <v>9.7430000000000003</v>
      </c>
      <c r="G249" s="173">
        <v>7.06</v>
      </c>
      <c r="H249" s="1120">
        <v>1.677</v>
      </c>
      <c r="I249" s="1119">
        <v>18.48</v>
      </c>
      <c r="K249" s="1117"/>
      <c r="L249" s="1117"/>
    </row>
    <row r="250" spans="1:39">
      <c r="A250" s="958"/>
      <c r="B250" s="1780" t="s">
        <v>72</v>
      </c>
      <c r="C250" s="1781"/>
      <c r="D250" s="1781"/>
      <c r="E250" s="1781"/>
      <c r="F250" s="173">
        <v>0</v>
      </c>
      <c r="G250" s="173">
        <v>0</v>
      </c>
      <c r="H250" s="1120">
        <v>0</v>
      </c>
      <c r="I250" s="1119">
        <v>0</v>
      </c>
      <c r="K250" s="1117"/>
      <c r="L250" s="1117"/>
    </row>
    <row r="251" spans="1:39">
      <c r="A251" s="958"/>
      <c r="B251" s="1780" t="s">
        <v>612</v>
      </c>
      <c r="C251" s="1781"/>
      <c r="D251" s="1781"/>
      <c r="E251" s="1781"/>
      <c r="F251" s="173">
        <v>15.505000000000001</v>
      </c>
      <c r="G251" s="173">
        <v>0.16500000000000001</v>
      </c>
      <c r="H251" s="1120">
        <v>0</v>
      </c>
      <c r="I251" s="1119">
        <v>15.67</v>
      </c>
      <c r="K251" s="1117"/>
      <c r="L251" s="1117"/>
    </row>
    <row r="252" spans="1:39">
      <c r="A252" s="958"/>
      <c r="B252" s="1780" t="s">
        <v>74</v>
      </c>
      <c r="C252" s="1781"/>
      <c r="D252" s="1781"/>
      <c r="E252" s="1781"/>
      <c r="F252" s="173">
        <v>107.33799999999999</v>
      </c>
      <c r="G252" s="173">
        <v>44.040999999999997</v>
      </c>
      <c r="H252" s="1120">
        <v>8.24</v>
      </c>
      <c r="I252" s="1119">
        <v>159.619</v>
      </c>
      <c r="K252" s="1117"/>
      <c r="L252" s="1117"/>
    </row>
    <row r="253" spans="1:39">
      <c r="A253" s="958"/>
      <c r="B253" s="1771" t="s">
        <v>613</v>
      </c>
      <c r="C253" s="1772"/>
      <c r="D253" s="1772"/>
      <c r="E253" s="1772"/>
      <c r="F253" s="173">
        <v>611.49</v>
      </c>
      <c r="G253" s="173">
        <v>241.83799999999999</v>
      </c>
      <c r="H253" s="1120">
        <v>111.744</v>
      </c>
      <c r="I253" s="1119">
        <v>965.072</v>
      </c>
      <c r="K253" s="1117"/>
      <c r="L253" s="1117"/>
    </row>
    <row r="254" spans="1:39" ht="27" customHeight="1">
      <c r="A254" s="958"/>
      <c r="B254" s="1780" t="s">
        <v>614</v>
      </c>
      <c r="C254" s="1781"/>
      <c r="D254" s="1781"/>
      <c r="E254" s="1781"/>
      <c r="F254" s="173">
        <v>517.38300000000004</v>
      </c>
      <c r="G254" s="173">
        <v>217.26900000000001</v>
      </c>
      <c r="H254" s="1120">
        <v>20.835000000000001</v>
      </c>
      <c r="I254" s="1119">
        <v>755.48699999999997</v>
      </c>
      <c r="K254" s="1117"/>
      <c r="L254" s="1117"/>
    </row>
    <row r="255" spans="1:39" s="164" customFormat="1">
      <c r="A255" s="961">
        <v>14</v>
      </c>
      <c r="B255" s="1774" t="s">
        <v>615</v>
      </c>
      <c r="C255" s="1774"/>
      <c r="D255" s="1774"/>
      <c r="E255" s="1775"/>
      <c r="F255" s="175">
        <v>4305.5649999999996</v>
      </c>
      <c r="G255" s="175">
        <v>1291.3040000000001</v>
      </c>
      <c r="H255" s="176">
        <v>518.76300000000003</v>
      </c>
      <c r="I255" s="1119">
        <v>6115.6319999999996</v>
      </c>
      <c r="K255" s="1117"/>
      <c r="L255" s="1117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</row>
    <row r="256" spans="1:39">
      <c r="A256" s="958"/>
      <c r="B256" s="1771" t="s">
        <v>68</v>
      </c>
      <c r="C256" s="1772"/>
      <c r="D256" s="1772"/>
      <c r="E256" s="1772"/>
      <c r="F256" s="166">
        <v>4564.7070000000003</v>
      </c>
      <c r="G256" s="166">
        <v>1606.5419999999999</v>
      </c>
      <c r="H256" s="1118">
        <v>540.39300000000003</v>
      </c>
      <c r="I256" s="1119">
        <v>6711.6419999999998</v>
      </c>
      <c r="K256" s="1117"/>
      <c r="L256" s="1117"/>
    </row>
    <row r="257" spans="1:39">
      <c r="A257" s="958"/>
      <c r="B257" s="1771" t="s">
        <v>616</v>
      </c>
      <c r="C257" s="1772"/>
      <c r="D257" s="1772"/>
      <c r="E257" s="1772"/>
      <c r="F257" s="166">
        <v>-259.142</v>
      </c>
      <c r="G257" s="166">
        <v>-315.238</v>
      </c>
      <c r="H257" s="1118">
        <v>-21.63</v>
      </c>
      <c r="I257" s="1119">
        <v>-596.01</v>
      </c>
      <c r="K257" s="1117"/>
      <c r="L257" s="1117"/>
    </row>
    <row r="258" spans="1:39" s="164" customFormat="1">
      <c r="A258" s="961">
        <v>15</v>
      </c>
      <c r="B258" s="1774" t="s">
        <v>617</v>
      </c>
      <c r="C258" s="1774"/>
      <c r="D258" s="1774"/>
      <c r="E258" s="1775"/>
      <c r="F258" s="175">
        <v>351.202</v>
      </c>
      <c r="G258" s="175">
        <v>356.30500000000001</v>
      </c>
      <c r="H258" s="176">
        <v>158.339</v>
      </c>
      <c r="I258" s="1119">
        <v>865.846</v>
      </c>
      <c r="K258" s="1117"/>
      <c r="L258" s="1117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</row>
    <row r="259" spans="1:39">
      <c r="A259" s="958"/>
      <c r="B259" s="1771" t="s">
        <v>618</v>
      </c>
      <c r="C259" s="1772"/>
      <c r="D259" s="1772"/>
      <c r="E259" s="1772"/>
      <c r="F259" s="166">
        <v>0</v>
      </c>
      <c r="G259" s="166">
        <v>0</v>
      </c>
      <c r="H259" s="1118">
        <v>0</v>
      </c>
      <c r="I259" s="1119">
        <v>0</v>
      </c>
      <c r="K259" s="1117"/>
      <c r="L259" s="1117"/>
    </row>
    <row r="260" spans="1:39">
      <c r="A260" s="958"/>
      <c r="B260" s="1780" t="s">
        <v>619</v>
      </c>
      <c r="C260" s="1781"/>
      <c r="D260" s="1781"/>
      <c r="E260" s="1781"/>
      <c r="F260" s="166">
        <v>141.40600000000001</v>
      </c>
      <c r="G260" s="166">
        <v>159.35599999999999</v>
      </c>
      <c r="H260" s="1118">
        <v>28.690999999999999</v>
      </c>
      <c r="I260" s="1119">
        <v>329.45299999999997</v>
      </c>
      <c r="K260" s="1117"/>
      <c r="L260" s="1117"/>
    </row>
    <row r="261" spans="1:39">
      <c r="A261" s="958"/>
      <c r="B261" s="1780" t="s">
        <v>620</v>
      </c>
      <c r="C261" s="1781"/>
      <c r="D261" s="1781"/>
      <c r="E261" s="1781"/>
      <c r="F261" s="166">
        <v>977.13099999999997</v>
      </c>
      <c r="G261" s="166">
        <v>529.82299999999998</v>
      </c>
      <c r="H261" s="1118">
        <v>225.32300000000001</v>
      </c>
      <c r="I261" s="1119">
        <v>1732.277</v>
      </c>
      <c r="K261" s="1117"/>
      <c r="L261" s="1117"/>
    </row>
    <row r="262" spans="1:39" hidden="1">
      <c r="A262" s="958"/>
      <c r="B262" s="1780" t="s">
        <v>284</v>
      </c>
      <c r="C262" s="1781"/>
      <c r="D262" s="1781"/>
      <c r="E262" s="1781"/>
      <c r="F262" s="166">
        <v>0</v>
      </c>
      <c r="G262" s="166">
        <v>0</v>
      </c>
      <c r="H262" s="166">
        <v>0</v>
      </c>
      <c r="I262" s="1119">
        <v>0</v>
      </c>
      <c r="K262" s="1117"/>
      <c r="L262" s="1117"/>
    </row>
    <row r="263" spans="1:39">
      <c r="A263" s="958"/>
      <c r="B263" s="1780" t="s">
        <v>621</v>
      </c>
      <c r="C263" s="1781"/>
      <c r="D263" s="1781"/>
      <c r="E263" s="1781"/>
      <c r="F263" s="166">
        <v>6.7309999999999999</v>
      </c>
      <c r="G263" s="166">
        <v>130.03100000000001</v>
      </c>
      <c r="H263" s="1118">
        <v>0.14000000000000001</v>
      </c>
      <c r="I263" s="1119">
        <v>136.90199999999999</v>
      </c>
      <c r="K263" s="1117"/>
      <c r="L263" s="1117"/>
    </row>
    <row r="264" spans="1:39">
      <c r="A264" s="958"/>
      <c r="B264" s="1780" t="s">
        <v>622</v>
      </c>
      <c r="C264" s="1781"/>
      <c r="D264" s="1781"/>
      <c r="E264" s="1781"/>
      <c r="F264" s="166">
        <v>22.995999999999999</v>
      </c>
      <c r="G264" s="166">
        <v>1.907</v>
      </c>
      <c r="H264" s="1118">
        <v>10.067</v>
      </c>
      <c r="I264" s="1119">
        <v>34.97</v>
      </c>
      <c r="K264" s="1117"/>
      <c r="L264" s="1117"/>
    </row>
    <row r="265" spans="1:39">
      <c r="A265" s="958"/>
      <c r="B265" s="1780" t="s">
        <v>782</v>
      </c>
      <c r="C265" s="1781"/>
      <c r="D265" s="1781"/>
      <c r="E265" s="1781"/>
      <c r="F265" s="166">
        <v>-797.06200000000001</v>
      </c>
      <c r="G265" s="166">
        <v>-464.81200000000001</v>
      </c>
      <c r="H265" s="1118">
        <v>-105.88200000000001</v>
      </c>
      <c r="I265" s="1119">
        <v>-1367.7560000000001</v>
      </c>
      <c r="K265" s="1117"/>
      <c r="L265" s="1117"/>
    </row>
    <row r="266" spans="1:39" ht="17.25" hidden="1" customHeight="1">
      <c r="A266" s="958"/>
      <c r="B266" s="1771" t="s">
        <v>285</v>
      </c>
      <c r="C266" s="1772"/>
      <c r="D266" s="1772"/>
      <c r="E266" s="1772"/>
      <c r="F266" s="166">
        <v>0</v>
      </c>
      <c r="G266" s="166">
        <v>0</v>
      </c>
      <c r="H266" s="166">
        <v>0</v>
      </c>
      <c r="I266" s="1119">
        <v>0</v>
      </c>
      <c r="J266" s="184"/>
      <c r="K266" s="1117"/>
      <c r="L266" s="1117"/>
    </row>
    <row r="267" spans="1:39" s="181" customFormat="1" ht="27" customHeight="1">
      <c r="A267" s="961">
        <v>16</v>
      </c>
      <c r="B267" s="1774" t="s">
        <v>624</v>
      </c>
      <c r="C267" s="1774"/>
      <c r="D267" s="1774"/>
      <c r="E267" s="1775"/>
      <c r="F267" s="175">
        <v>4092.672</v>
      </c>
      <c r="G267" s="175">
        <v>2545.9659999999999</v>
      </c>
      <c r="H267" s="176">
        <v>783.43299999999999</v>
      </c>
      <c r="I267" s="1119">
        <v>7422.0709999999999</v>
      </c>
      <c r="J267" s="178"/>
      <c r="K267" s="1117"/>
      <c r="L267" s="1117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</row>
    <row r="268" spans="1:39" s="182" customFormat="1">
      <c r="A268" s="975"/>
      <c r="B268" s="1776" t="s">
        <v>625</v>
      </c>
      <c r="C268" s="1777"/>
      <c r="D268" s="1777"/>
      <c r="E268" s="1777"/>
      <c r="F268" s="183">
        <v>5.1150000000000002</v>
      </c>
      <c r="G268" s="183">
        <v>0.193</v>
      </c>
      <c r="H268" s="1129">
        <v>0.91100000000000003</v>
      </c>
      <c r="I268" s="1119">
        <v>6.2190000000000003</v>
      </c>
      <c r="J268" s="184"/>
      <c r="K268" s="1117"/>
      <c r="L268" s="1117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  <c r="AL268" s="160"/>
      <c r="AM268" s="160"/>
    </row>
    <row r="269" spans="1:39" s="182" customFormat="1" ht="13.5" customHeight="1">
      <c r="A269" s="975"/>
      <c r="B269" s="1776" t="s">
        <v>86</v>
      </c>
      <c r="C269" s="1777"/>
      <c r="D269" s="1777"/>
      <c r="E269" s="1777"/>
      <c r="F269" s="183">
        <v>4119.7610000000004</v>
      </c>
      <c r="G269" s="183">
        <v>1902.385</v>
      </c>
      <c r="H269" s="1129">
        <v>704.44899999999996</v>
      </c>
      <c r="I269" s="1119">
        <v>6726.5950000000003</v>
      </c>
      <c r="J269" s="184"/>
      <c r="K269" s="1117"/>
      <c r="L269" s="1117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  <c r="AI269" s="160"/>
      <c r="AJ269" s="160"/>
      <c r="AK269" s="160"/>
      <c r="AL269" s="160"/>
      <c r="AM269" s="160"/>
    </row>
    <row r="270" spans="1:39" s="182" customFormat="1">
      <c r="A270" s="975"/>
      <c r="B270" s="1776" t="s">
        <v>626</v>
      </c>
      <c r="C270" s="1777"/>
      <c r="D270" s="1777"/>
      <c r="E270" s="1777"/>
      <c r="F270" s="183">
        <v>3616.1869999999999</v>
      </c>
      <c r="G270" s="183">
        <v>1681.93</v>
      </c>
      <c r="H270" s="1129">
        <v>469.86</v>
      </c>
      <c r="I270" s="1119">
        <v>5767.9769999999999</v>
      </c>
      <c r="J270" s="184"/>
      <c r="K270" s="1117"/>
      <c r="L270" s="1117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  <c r="AI270" s="160"/>
      <c r="AJ270" s="160"/>
      <c r="AK270" s="160"/>
      <c r="AL270" s="160"/>
      <c r="AM270" s="160"/>
    </row>
    <row r="271" spans="1:39" s="182" customFormat="1">
      <c r="A271" s="975"/>
      <c r="B271" s="1776" t="s">
        <v>627</v>
      </c>
      <c r="C271" s="1777"/>
      <c r="D271" s="1777"/>
      <c r="E271" s="1777"/>
      <c r="F271" s="183">
        <v>335.54399999999998</v>
      </c>
      <c r="G271" s="183">
        <v>132.95500000000001</v>
      </c>
      <c r="H271" s="1129">
        <v>63.36</v>
      </c>
      <c r="I271" s="1119">
        <v>531.85900000000004</v>
      </c>
      <c r="J271" s="184"/>
      <c r="K271" s="1117"/>
      <c r="L271" s="1117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  <c r="AK271" s="160"/>
      <c r="AL271" s="160"/>
      <c r="AM271" s="160"/>
    </row>
    <row r="272" spans="1:39" s="182" customFormat="1" ht="27" customHeight="1">
      <c r="A272" s="975"/>
      <c r="B272" s="1776" t="s">
        <v>628</v>
      </c>
      <c r="C272" s="1777"/>
      <c r="D272" s="1777"/>
      <c r="E272" s="1777"/>
      <c r="F272" s="183">
        <v>211.83199999999999</v>
      </c>
      <c r="G272" s="183">
        <v>415.983</v>
      </c>
      <c r="H272" s="1129">
        <v>22.305</v>
      </c>
      <c r="I272" s="1119">
        <v>650.12</v>
      </c>
      <c r="J272" s="184"/>
      <c r="K272" s="1117"/>
      <c r="L272" s="1117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  <c r="AI272" s="160"/>
      <c r="AJ272" s="160"/>
      <c r="AK272" s="160"/>
      <c r="AL272" s="160"/>
      <c r="AM272" s="160"/>
    </row>
    <row r="273" spans="1:39" s="182" customFormat="1">
      <c r="A273" s="975"/>
      <c r="B273" s="1776" t="s">
        <v>723</v>
      </c>
      <c r="C273" s="1777"/>
      <c r="D273" s="1777"/>
      <c r="E273" s="1777"/>
      <c r="F273" s="183">
        <v>-4185.8059999999996</v>
      </c>
      <c r="G273" s="183">
        <v>-1587.48</v>
      </c>
      <c r="H273" s="1129">
        <v>-477.452</v>
      </c>
      <c r="I273" s="1119">
        <v>-6250.7380000000003</v>
      </c>
      <c r="J273" s="184"/>
      <c r="K273" s="1117"/>
      <c r="L273" s="1117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  <c r="AI273" s="160"/>
      <c r="AJ273" s="160"/>
      <c r="AK273" s="160"/>
      <c r="AL273" s="160"/>
      <c r="AM273" s="160"/>
    </row>
    <row r="274" spans="1:39" s="182" customFormat="1" ht="15" customHeight="1">
      <c r="A274" s="975"/>
      <c r="B274" s="1771" t="s">
        <v>630</v>
      </c>
      <c r="C274" s="1772"/>
      <c r="D274" s="1772"/>
      <c r="E274" s="1772"/>
      <c r="F274" s="183">
        <v>-9.9610000000000003</v>
      </c>
      <c r="G274" s="183">
        <v>0</v>
      </c>
      <c r="H274" s="183">
        <v>0</v>
      </c>
      <c r="I274" s="1119">
        <v>-9.9610000000000003</v>
      </c>
      <c r="J274" s="184"/>
      <c r="K274" s="1117"/>
      <c r="L274" s="1117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  <c r="AH274" s="160"/>
      <c r="AI274" s="160"/>
      <c r="AJ274" s="160"/>
      <c r="AK274" s="160"/>
      <c r="AL274" s="160"/>
      <c r="AM274" s="160"/>
    </row>
    <row r="275" spans="1:39" s="181" customFormat="1">
      <c r="A275" s="961">
        <v>17</v>
      </c>
      <c r="B275" s="1774" t="s">
        <v>631</v>
      </c>
      <c r="C275" s="1774"/>
      <c r="D275" s="1774"/>
      <c r="E275" s="1775"/>
      <c r="F275" s="175">
        <v>18.719000000000001</v>
      </c>
      <c r="G275" s="175">
        <v>0</v>
      </c>
      <c r="H275" s="176">
        <v>57.607999999999997</v>
      </c>
      <c r="I275" s="1119">
        <v>76.326999999999998</v>
      </c>
      <c r="J275" s="178"/>
      <c r="K275" s="1117"/>
      <c r="L275" s="1117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</row>
    <row r="276" spans="1:39" s="182" customFormat="1" ht="27" customHeight="1">
      <c r="A276" s="975"/>
      <c r="B276" s="1776" t="s">
        <v>222</v>
      </c>
      <c r="C276" s="1777"/>
      <c r="D276" s="1777"/>
      <c r="E276" s="1777"/>
      <c r="F276" s="183">
        <v>18.719000000000001</v>
      </c>
      <c r="G276" s="183">
        <v>0</v>
      </c>
      <c r="H276" s="1129">
        <v>57.607999999999997</v>
      </c>
      <c r="I276" s="1119">
        <v>76.326999999999998</v>
      </c>
      <c r="J276" s="184"/>
      <c r="K276" s="1117"/>
      <c r="L276" s="1117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  <c r="AI276" s="160"/>
      <c r="AJ276" s="160"/>
      <c r="AK276" s="160"/>
      <c r="AL276" s="160"/>
      <c r="AM276" s="160"/>
    </row>
    <row r="277" spans="1:39" s="182" customFormat="1" ht="27" hidden="1" customHeight="1">
      <c r="A277" s="975"/>
      <c r="B277" s="1771" t="s">
        <v>224</v>
      </c>
      <c r="C277" s="1772"/>
      <c r="D277" s="1772"/>
      <c r="E277" s="1772"/>
      <c r="F277" s="183">
        <v>0</v>
      </c>
      <c r="G277" s="183">
        <v>0</v>
      </c>
      <c r="H277" s="1129">
        <v>0</v>
      </c>
      <c r="I277" s="1119">
        <v>0</v>
      </c>
      <c r="J277" s="184"/>
      <c r="K277" s="1117"/>
      <c r="L277" s="1117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  <c r="AB277" s="160"/>
      <c r="AC277" s="160"/>
      <c r="AD277" s="160"/>
      <c r="AE277" s="160"/>
      <c r="AF277" s="160"/>
      <c r="AG277" s="160"/>
      <c r="AH277" s="160"/>
      <c r="AI277" s="160"/>
      <c r="AJ277" s="160"/>
      <c r="AK277" s="160"/>
      <c r="AL277" s="160"/>
      <c r="AM277" s="160"/>
    </row>
    <row r="278" spans="1:39" s="181" customFormat="1">
      <c r="A278" s="961">
        <v>18</v>
      </c>
      <c r="B278" s="1774" t="s">
        <v>632</v>
      </c>
      <c r="C278" s="1774"/>
      <c r="D278" s="1774"/>
      <c r="E278" s="1775"/>
      <c r="F278" s="175">
        <v>-25.808</v>
      </c>
      <c r="G278" s="175">
        <v>-5.0789999999999997</v>
      </c>
      <c r="H278" s="962">
        <v>-1E-3</v>
      </c>
      <c r="I278" s="1119">
        <v>-30.888000000000002</v>
      </c>
      <c r="J278" s="178"/>
      <c r="K278" s="1117"/>
      <c r="L278" s="1117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</row>
    <row r="279" spans="1:39" s="182" customFormat="1" ht="27" customHeight="1">
      <c r="A279" s="975"/>
      <c r="B279" s="1776" t="s">
        <v>633</v>
      </c>
      <c r="C279" s="1777"/>
      <c r="D279" s="1777"/>
      <c r="E279" s="1777"/>
      <c r="F279" s="183">
        <v>5061.7439999999997</v>
      </c>
      <c r="G279" s="183">
        <v>3320.136</v>
      </c>
      <c r="H279" s="1129">
        <v>100.18</v>
      </c>
      <c r="I279" s="1119">
        <v>8482.06</v>
      </c>
      <c r="J279" s="184"/>
      <c r="K279" s="1117"/>
      <c r="L279" s="1117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60"/>
      <c r="AJ279" s="160"/>
      <c r="AK279" s="160"/>
      <c r="AL279" s="160"/>
      <c r="AM279" s="160"/>
    </row>
    <row r="280" spans="1:39" s="182" customFormat="1" ht="27" customHeight="1">
      <c r="A280" s="975"/>
      <c r="B280" s="1776" t="s">
        <v>634</v>
      </c>
      <c r="C280" s="1777"/>
      <c r="D280" s="1777"/>
      <c r="E280" s="1777"/>
      <c r="F280" s="183">
        <v>1009.116</v>
      </c>
      <c r="G280" s="183">
        <v>468.34699999999998</v>
      </c>
      <c r="H280" s="1129">
        <v>0</v>
      </c>
      <c r="I280" s="1119">
        <v>1477.463</v>
      </c>
      <c r="J280" s="184"/>
      <c r="K280" s="1117"/>
      <c r="L280" s="1117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160"/>
      <c r="AL280" s="160"/>
      <c r="AM280" s="160"/>
    </row>
    <row r="281" spans="1:39" s="182" customFormat="1" ht="27" customHeight="1">
      <c r="A281" s="975"/>
      <c r="B281" s="1776" t="s">
        <v>778</v>
      </c>
      <c r="C281" s="1777"/>
      <c r="D281" s="1777"/>
      <c r="E281" s="1777"/>
      <c r="F281" s="183">
        <v>-4886.5119999999997</v>
      </c>
      <c r="G281" s="183">
        <v>-3260.13</v>
      </c>
      <c r="H281" s="1129">
        <v>-100.18</v>
      </c>
      <c r="I281" s="1119">
        <v>-8246.8220000000001</v>
      </c>
      <c r="J281" s="184"/>
      <c r="K281" s="1117"/>
      <c r="L281" s="1117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60"/>
      <c r="AJ281" s="160"/>
      <c r="AK281" s="160"/>
      <c r="AL281" s="160"/>
      <c r="AM281" s="160"/>
    </row>
    <row r="282" spans="1:39" s="182" customFormat="1" ht="27" customHeight="1">
      <c r="A282" s="975"/>
      <c r="B282" s="1776" t="s">
        <v>779</v>
      </c>
      <c r="C282" s="1777"/>
      <c r="D282" s="1777"/>
      <c r="E282" s="1777"/>
      <c r="F282" s="183">
        <v>-984.49699999999996</v>
      </c>
      <c r="G282" s="183">
        <v>-533.43200000000002</v>
      </c>
      <c r="H282" s="1129">
        <v>0</v>
      </c>
      <c r="I282" s="1119">
        <v>-1517.9290000000001</v>
      </c>
      <c r="J282" s="184"/>
      <c r="K282" s="1117"/>
      <c r="L282" s="1117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  <c r="AK282" s="160"/>
      <c r="AL282" s="160"/>
      <c r="AM282" s="160"/>
    </row>
    <row r="283" spans="1:39" s="182" customFormat="1" ht="27" customHeight="1">
      <c r="A283" s="975"/>
      <c r="B283" s="1776" t="s">
        <v>753</v>
      </c>
      <c r="C283" s="1777"/>
      <c r="D283" s="1777"/>
      <c r="E283" s="1777"/>
      <c r="F283" s="183">
        <v>17.161999999999999</v>
      </c>
      <c r="G283" s="183">
        <v>122.461</v>
      </c>
      <c r="H283" s="1129">
        <v>1.4730000000000001</v>
      </c>
      <c r="I283" s="1119">
        <v>141.096</v>
      </c>
      <c r="J283" s="184"/>
      <c r="K283" s="1117"/>
      <c r="L283" s="1117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60"/>
      <c r="AJ283" s="160"/>
      <c r="AK283" s="160"/>
      <c r="AL283" s="160"/>
      <c r="AM283" s="160"/>
    </row>
    <row r="284" spans="1:39" s="182" customFormat="1" ht="27" customHeight="1">
      <c r="A284" s="977"/>
      <c r="B284" s="1778" t="s">
        <v>754</v>
      </c>
      <c r="C284" s="1779"/>
      <c r="D284" s="1779"/>
      <c r="E284" s="1779"/>
      <c r="F284" s="978">
        <v>-242.821</v>
      </c>
      <c r="G284" s="978">
        <v>-122.461</v>
      </c>
      <c r="H284" s="1130">
        <v>-1.474</v>
      </c>
      <c r="I284" s="1131">
        <v>-366.75599999999997</v>
      </c>
      <c r="J284" s="184"/>
      <c r="K284" s="1117"/>
      <c r="L284" s="1117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  <c r="AK284" s="160"/>
      <c r="AL284" s="160"/>
      <c r="AM284" s="160"/>
    </row>
    <row r="285" spans="1:39" s="182" customFormat="1" ht="27" customHeight="1" thickBot="1">
      <c r="A285" s="981">
        <v>19</v>
      </c>
      <c r="B285" s="1787" t="s">
        <v>639</v>
      </c>
      <c r="C285" s="1788"/>
      <c r="D285" s="1788"/>
      <c r="E285" s="1853"/>
      <c r="F285" s="1132">
        <v>0</v>
      </c>
      <c r="G285" s="982">
        <v>-127.28417999999999</v>
      </c>
      <c r="H285" s="1133">
        <v>-3.0630000000000002</v>
      </c>
      <c r="I285" s="1134">
        <v>-130.34717999999998</v>
      </c>
      <c r="J285" s="184"/>
      <c r="K285" s="1117"/>
      <c r="L285" s="1117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  <c r="AH285" s="160"/>
      <c r="AI285" s="160"/>
      <c r="AJ285" s="160"/>
      <c r="AK285" s="160"/>
      <c r="AL285" s="160"/>
      <c r="AM285" s="160"/>
    </row>
    <row r="286" spans="1:39" s="164" customFormat="1" ht="13.5" thickBot="1">
      <c r="A286" s="985">
        <v>20</v>
      </c>
      <c r="B286" s="1790" t="s">
        <v>100</v>
      </c>
      <c r="C286" s="1790"/>
      <c r="D286" s="1790"/>
      <c r="E286" s="1791"/>
      <c r="F286" s="161">
        <v>231758.04</v>
      </c>
      <c r="G286" s="161">
        <v>77321.637819999989</v>
      </c>
      <c r="H286" s="162">
        <v>12088.32</v>
      </c>
      <c r="I286" s="1135">
        <v>321167.99781999999</v>
      </c>
      <c r="J286" s="178"/>
      <c r="K286" s="1117"/>
      <c r="L286" s="1117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</row>
    <row r="287" spans="1:39">
      <c r="F287" s="1136"/>
      <c r="G287" s="1136"/>
      <c r="H287" s="1136"/>
      <c r="I287" s="1136"/>
      <c r="J287" s="184"/>
    </row>
    <row r="288" spans="1:39" ht="14.25">
      <c r="A288" s="987" t="s">
        <v>265</v>
      </c>
      <c r="E288" s="184"/>
      <c r="F288" s="1128"/>
      <c r="G288" s="1128"/>
      <c r="H288" s="1128"/>
      <c r="I288" s="1128"/>
    </row>
    <row r="289" spans="6:9">
      <c r="F289" s="1128"/>
      <c r="G289" s="1128"/>
      <c r="H289" s="1128"/>
      <c r="I289" s="1128"/>
    </row>
    <row r="291" spans="6:9" ht="14.25">
      <c r="F291" s="1137"/>
      <c r="G291" s="1137"/>
      <c r="H291" s="1137"/>
      <c r="I291" s="1137"/>
    </row>
    <row r="294" spans="6:9">
      <c r="F294" s="1128"/>
      <c r="G294" s="1128"/>
      <c r="H294" s="1128"/>
      <c r="I294" s="1128"/>
    </row>
  </sheetData>
  <mergeCells count="284">
    <mergeCell ref="B286:E286"/>
    <mergeCell ref="A2:I2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65:E265"/>
    <mergeCell ref="B266:E266"/>
    <mergeCell ref="B267:E267"/>
    <mergeCell ref="B276:E276"/>
    <mergeCell ref="B277:E277"/>
    <mergeCell ref="B278:E278"/>
    <mergeCell ref="B279:E279"/>
    <mergeCell ref="B268:E268"/>
    <mergeCell ref="B269:E269"/>
    <mergeCell ref="B270:E270"/>
    <mergeCell ref="B271:E271"/>
    <mergeCell ref="B272:E272"/>
    <mergeCell ref="B273:E273"/>
    <mergeCell ref="B256:E256"/>
    <mergeCell ref="B257:E257"/>
    <mergeCell ref="B258:E258"/>
    <mergeCell ref="B259:E259"/>
    <mergeCell ref="B260:E260"/>
    <mergeCell ref="B261:E261"/>
    <mergeCell ref="B262:E262"/>
    <mergeCell ref="B263:E263"/>
    <mergeCell ref="B264:E264"/>
    <mergeCell ref="B247:E247"/>
    <mergeCell ref="B248:E248"/>
    <mergeCell ref="B249:E249"/>
    <mergeCell ref="B250:E250"/>
    <mergeCell ref="B251:E251"/>
    <mergeCell ref="B252:E252"/>
    <mergeCell ref="B253:E253"/>
    <mergeCell ref="B254:E254"/>
    <mergeCell ref="B255:E255"/>
    <mergeCell ref="B238:E238"/>
    <mergeCell ref="B239:E239"/>
    <mergeCell ref="B240:E240"/>
    <mergeCell ref="B241:E241"/>
    <mergeCell ref="B242:E242"/>
    <mergeCell ref="B243:E243"/>
    <mergeCell ref="B244:E244"/>
    <mergeCell ref="B245:E245"/>
    <mergeCell ref="B246:E246"/>
    <mergeCell ref="B229:E229"/>
    <mergeCell ref="B230:E230"/>
    <mergeCell ref="B231:E231"/>
    <mergeCell ref="B232:E232"/>
    <mergeCell ref="B233:E233"/>
    <mergeCell ref="B234:E234"/>
    <mergeCell ref="B235:E235"/>
    <mergeCell ref="B236:E236"/>
    <mergeCell ref="B237:E237"/>
    <mergeCell ref="C220:E220"/>
    <mergeCell ref="C221:E221"/>
    <mergeCell ref="B222:E222"/>
    <mergeCell ref="C223:E223"/>
    <mergeCell ref="C224:E224"/>
    <mergeCell ref="B225:E225"/>
    <mergeCell ref="B226:E226"/>
    <mergeCell ref="C227:E227"/>
    <mergeCell ref="C228:E228"/>
    <mergeCell ref="C211:E211"/>
    <mergeCell ref="C212:E212"/>
    <mergeCell ref="C213:E213"/>
    <mergeCell ref="B214:E214"/>
    <mergeCell ref="C215:E215"/>
    <mergeCell ref="C216:E216"/>
    <mergeCell ref="C217:E217"/>
    <mergeCell ref="B218:E218"/>
    <mergeCell ref="C219:E219"/>
    <mergeCell ref="C202:E202"/>
    <mergeCell ref="B203:E203"/>
    <mergeCell ref="C204:E204"/>
    <mergeCell ref="C205:E205"/>
    <mergeCell ref="B206:E206"/>
    <mergeCell ref="C207:E207"/>
    <mergeCell ref="C208:E208"/>
    <mergeCell ref="C209:E209"/>
    <mergeCell ref="B210:E210"/>
    <mergeCell ref="C193:E193"/>
    <mergeCell ref="B194:E194"/>
    <mergeCell ref="C195:E195"/>
    <mergeCell ref="C196:E196"/>
    <mergeCell ref="B197:E197"/>
    <mergeCell ref="C198:E198"/>
    <mergeCell ref="C199:E199"/>
    <mergeCell ref="B200:E200"/>
    <mergeCell ref="C201:E201"/>
    <mergeCell ref="C184:E184"/>
    <mergeCell ref="C185:E185"/>
    <mergeCell ref="B186:E186"/>
    <mergeCell ref="C187:E187"/>
    <mergeCell ref="C188:E188"/>
    <mergeCell ref="C189:E189"/>
    <mergeCell ref="B190:E190"/>
    <mergeCell ref="C191:E191"/>
    <mergeCell ref="C192:E192"/>
    <mergeCell ref="B175:E175"/>
    <mergeCell ref="C176:E176"/>
    <mergeCell ref="C177:E177"/>
    <mergeCell ref="C178:E178"/>
    <mergeCell ref="B179:E179"/>
    <mergeCell ref="C180:E180"/>
    <mergeCell ref="C181:E181"/>
    <mergeCell ref="C182:E182"/>
    <mergeCell ref="B183:E183"/>
    <mergeCell ref="B166:E166"/>
    <mergeCell ref="B167:E167"/>
    <mergeCell ref="C168:E168"/>
    <mergeCell ref="C169:E169"/>
    <mergeCell ref="C170:E170"/>
    <mergeCell ref="B171:E171"/>
    <mergeCell ref="C172:E172"/>
    <mergeCell ref="C173:E173"/>
    <mergeCell ref="C174:E174"/>
    <mergeCell ref="C157:E157"/>
    <mergeCell ref="C158:E158"/>
    <mergeCell ref="B159:E159"/>
    <mergeCell ref="C160:E160"/>
    <mergeCell ref="C161:E161"/>
    <mergeCell ref="B162:E162"/>
    <mergeCell ref="B163:E163"/>
    <mergeCell ref="C164:E164"/>
    <mergeCell ref="C165:E165"/>
    <mergeCell ref="B148:E148"/>
    <mergeCell ref="C149:E149"/>
    <mergeCell ref="C150:E150"/>
    <mergeCell ref="B151:E151"/>
    <mergeCell ref="C152:E152"/>
    <mergeCell ref="C153:E153"/>
    <mergeCell ref="B154:E154"/>
    <mergeCell ref="B155:E155"/>
    <mergeCell ref="B156:E156"/>
    <mergeCell ref="B139:E139"/>
    <mergeCell ref="C140:E140"/>
    <mergeCell ref="C141:E141"/>
    <mergeCell ref="B142:E142"/>
    <mergeCell ref="C143:E143"/>
    <mergeCell ref="C144:E144"/>
    <mergeCell ref="B145:E145"/>
    <mergeCell ref="C146:E146"/>
    <mergeCell ref="C147:E147"/>
    <mergeCell ref="C130:E130"/>
    <mergeCell ref="C131:E131"/>
    <mergeCell ref="B132:E132"/>
    <mergeCell ref="C133:E133"/>
    <mergeCell ref="C134:E134"/>
    <mergeCell ref="C135:E135"/>
    <mergeCell ref="B136:E136"/>
    <mergeCell ref="C137:E137"/>
    <mergeCell ref="C138:E138"/>
    <mergeCell ref="C121:E121"/>
    <mergeCell ref="C122:E122"/>
    <mergeCell ref="C123:E123"/>
    <mergeCell ref="B124:E124"/>
    <mergeCell ref="C125:E125"/>
    <mergeCell ref="C126:E126"/>
    <mergeCell ref="C127:E127"/>
    <mergeCell ref="B128:E128"/>
    <mergeCell ref="C129:E129"/>
    <mergeCell ref="B112:E112"/>
    <mergeCell ref="C113:E113"/>
    <mergeCell ref="C114:E114"/>
    <mergeCell ref="C115:E115"/>
    <mergeCell ref="B116:E116"/>
    <mergeCell ref="C117:E117"/>
    <mergeCell ref="C118:E118"/>
    <mergeCell ref="C119:E119"/>
    <mergeCell ref="B120:E120"/>
    <mergeCell ref="C103:E103"/>
    <mergeCell ref="B104:E104"/>
    <mergeCell ref="C105:E105"/>
    <mergeCell ref="C106:E106"/>
    <mergeCell ref="C107:E107"/>
    <mergeCell ref="B108:E108"/>
    <mergeCell ref="C109:E109"/>
    <mergeCell ref="C110:E110"/>
    <mergeCell ref="C111:E111"/>
    <mergeCell ref="C94:E94"/>
    <mergeCell ref="C95:E95"/>
    <mergeCell ref="B96:E96"/>
    <mergeCell ref="C97:E97"/>
    <mergeCell ref="C98:E98"/>
    <mergeCell ref="C99:E99"/>
    <mergeCell ref="B100:E100"/>
    <mergeCell ref="C101:E101"/>
    <mergeCell ref="C102:E102"/>
    <mergeCell ref="C85:E85"/>
    <mergeCell ref="C86:E86"/>
    <mergeCell ref="C87:E87"/>
    <mergeCell ref="B88:E88"/>
    <mergeCell ref="C89:E89"/>
    <mergeCell ref="C90:E90"/>
    <mergeCell ref="C91:E91"/>
    <mergeCell ref="B92:E92"/>
    <mergeCell ref="C93:E93"/>
    <mergeCell ref="C76:E76"/>
    <mergeCell ref="B77:E77"/>
    <mergeCell ref="C78:E78"/>
    <mergeCell ref="C79:E79"/>
    <mergeCell ref="B80:E80"/>
    <mergeCell ref="C81:E81"/>
    <mergeCell ref="C82:E82"/>
    <mergeCell ref="C83:E83"/>
    <mergeCell ref="B84:E84"/>
    <mergeCell ref="B67:E67"/>
    <mergeCell ref="B68:E68"/>
    <mergeCell ref="B69:E69"/>
    <mergeCell ref="B70:E70"/>
    <mergeCell ref="B71:E71"/>
    <mergeCell ref="B72:E72"/>
    <mergeCell ref="B73:E73"/>
    <mergeCell ref="C74:E74"/>
    <mergeCell ref="C75:E75"/>
    <mergeCell ref="B58:E58"/>
    <mergeCell ref="B59:E59"/>
    <mergeCell ref="B60:E60"/>
    <mergeCell ref="B61:E61"/>
    <mergeCell ref="B62:E62"/>
    <mergeCell ref="B63:E63"/>
    <mergeCell ref="B64:E64"/>
    <mergeCell ref="B65:E65"/>
    <mergeCell ref="B66:E66"/>
    <mergeCell ref="B49:E49"/>
    <mergeCell ref="B50:E50"/>
    <mergeCell ref="B51:E51"/>
    <mergeCell ref="B52:E52"/>
    <mergeCell ref="B53:E53"/>
    <mergeCell ref="B54:E54"/>
    <mergeCell ref="B55:E55"/>
    <mergeCell ref="B56:E56"/>
    <mergeCell ref="B57:E57"/>
    <mergeCell ref="B40:E40"/>
    <mergeCell ref="B41:E41"/>
    <mergeCell ref="B42:E42"/>
    <mergeCell ref="B43:E43"/>
    <mergeCell ref="B44:E44"/>
    <mergeCell ref="B45:E45"/>
    <mergeCell ref="B46:E46"/>
    <mergeCell ref="B47:E47"/>
    <mergeCell ref="B48:E48"/>
    <mergeCell ref="C31:E31"/>
    <mergeCell ref="C32:E32"/>
    <mergeCell ref="C33:E33"/>
    <mergeCell ref="C34:E34"/>
    <mergeCell ref="B35:E35"/>
    <mergeCell ref="B36:E36"/>
    <mergeCell ref="B37:E37"/>
    <mergeCell ref="B38:E38"/>
    <mergeCell ref="B39:E39"/>
    <mergeCell ref="B22:E22"/>
    <mergeCell ref="B23:E23"/>
    <mergeCell ref="B24:E24"/>
    <mergeCell ref="B25:E25"/>
    <mergeCell ref="B26:E26"/>
    <mergeCell ref="C27:E27"/>
    <mergeCell ref="C28:E28"/>
    <mergeCell ref="B29:E29"/>
    <mergeCell ref="C30:E30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H4:I4"/>
    <mergeCell ref="B5:E5"/>
    <mergeCell ref="B6:E6"/>
    <mergeCell ref="B7:E7"/>
    <mergeCell ref="B8:E8"/>
    <mergeCell ref="B9:E9"/>
    <mergeCell ref="B10:E10"/>
    <mergeCell ref="B11:E11"/>
    <mergeCell ref="B12:E1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I129"/>
  <sheetViews>
    <sheetView topLeftCell="A106" workbookViewId="0">
      <selection activeCell="K24" sqref="K24"/>
    </sheetView>
  </sheetViews>
  <sheetFormatPr defaultRowHeight="12.75"/>
  <cols>
    <col min="1" max="1" width="6.125" style="917" customWidth="1"/>
    <col min="2" max="2" width="0.125" style="159" customWidth="1"/>
    <col min="3" max="3" width="0.75" style="159" customWidth="1"/>
    <col min="4" max="4" width="8.375" style="159" customWidth="1"/>
    <col min="5" max="5" width="36.625" style="159" customWidth="1"/>
    <col min="6" max="6" width="11.875" style="159" customWidth="1"/>
    <col min="7" max="7" width="10.75" style="159" customWidth="1"/>
    <col min="8" max="8" width="9.875" style="159" bestFit="1" customWidth="1"/>
    <col min="9" max="9" width="11.875" style="159" customWidth="1"/>
    <col min="10" max="10" width="8.375" style="159" customWidth="1"/>
    <col min="11" max="87" width="9" style="160"/>
    <col min="88" max="16384" width="9" style="159"/>
  </cols>
  <sheetData>
    <row r="2" spans="1:28">
      <c r="A2" s="1744" t="s">
        <v>822</v>
      </c>
      <c r="B2" s="1744"/>
      <c r="C2" s="1744"/>
      <c r="D2" s="1744"/>
      <c r="E2" s="1744"/>
      <c r="F2" s="1744"/>
      <c r="G2" s="1744"/>
      <c r="H2" s="1744"/>
      <c r="I2" s="1744"/>
    </row>
    <row r="4" spans="1:28" ht="13.5" thickBot="1">
      <c r="H4" s="1792" t="s">
        <v>385</v>
      </c>
      <c r="I4" s="1792"/>
    </row>
    <row r="5" spans="1:28" ht="26.25" thickBot="1">
      <c r="A5" s="1138" t="s">
        <v>289</v>
      </c>
      <c r="B5" s="1854" t="s">
        <v>640</v>
      </c>
      <c r="C5" s="1794"/>
      <c r="D5" s="1794"/>
      <c r="E5" s="1855"/>
      <c r="F5" s="953" t="s">
        <v>5</v>
      </c>
      <c r="G5" s="953" t="s">
        <v>324</v>
      </c>
      <c r="H5" s="954" t="s">
        <v>325</v>
      </c>
      <c r="I5" s="1115" t="s">
        <v>8</v>
      </c>
    </row>
    <row r="6" spans="1:28" ht="40.5" customHeight="1">
      <c r="A6" s="1139">
        <v>1</v>
      </c>
      <c r="B6" s="1856" t="s">
        <v>641</v>
      </c>
      <c r="C6" s="1795"/>
      <c r="D6" s="1795"/>
      <c r="E6" s="1857"/>
      <c r="F6" s="171">
        <v>0</v>
      </c>
      <c r="G6" s="171">
        <v>0</v>
      </c>
      <c r="H6" s="957">
        <v>0</v>
      </c>
      <c r="I6" s="1116">
        <v>0</v>
      </c>
      <c r="K6" s="989"/>
      <c r="L6" s="989"/>
      <c r="M6" s="989"/>
      <c r="N6" s="989"/>
      <c r="O6" s="989"/>
      <c r="P6" s="989"/>
      <c r="Q6" s="989"/>
      <c r="R6" s="989"/>
      <c r="S6" s="989"/>
      <c r="T6" s="989"/>
      <c r="U6" s="989"/>
      <c r="V6" s="989"/>
      <c r="W6" s="989"/>
      <c r="X6" s="989"/>
      <c r="Y6" s="989"/>
      <c r="Z6" s="989"/>
      <c r="AA6" s="989"/>
      <c r="AB6" s="989"/>
    </row>
    <row r="7" spans="1:28" ht="25.5" hidden="1" customHeight="1">
      <c r="A7" s="1140"/>
      <c r="B7" s="1141"/>
      <c r="C7" s="1782" t="s">
        <v>228</v>
      </c>
      <c r="D7" s="1782"/>
      <c r="E7" s="1858"/>
      <c r="F7" s="166">
        <v>0</v>
      </c>
      <c r="G7" s="166">
        <v>0</v>
      </c>
      <c r="H7" s="959">
        <v>0</v>
      </c>
      <c r="I7" s="1119">
        <v>0</v>
      </c>
      <c r="K7" s="989"/>
      <c r="L7" s="989"/>
      <c r="M7" s="989"/>
      <c r="N7" s="989"/>
      <c r="O7" s="989"/>
      <c r="P7" s="989"/>
      <c r="Q7" s="989"/>
      <c r="R7" s="989"/>
      <c r="S7" s="989"/>
      <c r="T7" s="989"/>
      <c r="U7" s="989"/>
      <c r="V7" s="989"/>
      <c r="W7" s="989"/>
      <c r="X7" s="989"/>
      <c r="Y7" s="989"/>
      <c r="Z7" s="989"/>
      <c r="AA7" s="989"/>
      <c r="AB7" s="989"/>
    </row>
    <row r="8" spans="1:28" ht="28.5" hidden="1" customHeight="1">
      <c r="A8" s="1140"/>
      <c r="B8" s="1142"/>
      <c r="C8" s="1780" t="s">
        <v>230</v>
      </c>
      <c r="D8" s="1781"/>
      <c r="E8" s="1859"/>
      <c r="F8" s="166">
        <v>0</v>
      </c>
      <c r="G8" s="166">
        <v>0</v>
      </c>
      <c r="H8" s="959">
        <v>0</v>
      </c>
      <c r="I8" s="1119">
        <v>0</v>
      </c>
      <c r="K8" s="989"/>
      <c r="L8" s="989"/>
      <c r="M8" s="989"/>
      <c r="N8" s="989"/>
      <c r="O8" s="989"/>
      <c r="P8" s="989"/>
      <c r="Q8" s="989"/>
      <c r="R8" s="989"/>
      <c r="S8" s="989"/>
      <c r="T8" s="989"/>
      <c r="U8" s="989"/>
      <c r="V8" s="989"/>
      <c r="W8" s="989"/>
      <c r="X8" s="989"/>
      <c r="Y8" s="989"/>
      <c r="Z8" s="989"/>
      <c r="AA8" s="989"/>
      <c r="AB8" s="989"/>
    </row>
    <row r="9" spans="1:28" ht="24" hidden="1" customHeight="1">
      <c r="A9" s="1140"/>
      <c r="B9" s="1142"/>
      <c r="C9" s="1780" t="s">
        <v>232</v>
      </c>
      <c r="D9" s="1781"/>
      <c r="E9" s="1859"/>
      <c r="F9" s="166">
        <v>0</v>
      </c>
      <c r="G9" s="166">
        <v>0</v>
      </c>
      <c r="H9" s="959">
        <v>0</v>
      </c>
      <c r="I9" s="1119">
        <v>0</v>
      </c>
      <c r="K9" s="989"/>
      <c r="L9" s="989"/>
      <c r="M9" s="989"/>
      <c r="N9" s="989"/>
      <c r="O9" s="989"/>
      <c r="P9" s="989"/>
      <c r="Q9" s="989"/>
      <c r="R9" s="989"/>
      <c r="S9" s="989"/>
      <c r="T9" s="989"/>
      <c r="U9" s="989"/>
      <c r="V9" s="989"/>
      <c r="W9" s="989"/>
      <c r="X9" s="989"/>
      <c r="Y9" s="989"/>
      <c r="Z9" s="989"/>
      <c r="AA9" s="989"/>
      <c r="AB9" s="989"/>
    </row>
    <row r="10" spans="1:28" ht="25.5" customHeight="1" thickBot="1">
      <c r="A10" s="1140"/>
      <c r="B10" s="1141"/>
      <c r="C10" s="1782" t="s">
        <v>234</v>
      </c>
      <c r="D10" s="1782"/>
      <c r="E10" s="1858"/>
      <c r="F10" s="166">
        <v>0</v>
      </c>
      <c r="G10" s="166">
        <v>0</v>
      </c>
      <c r="H10" s="959">
        <v>0</v>
      </c>
      <c r="I10" s="1119">
        <v>0</v>
      </c>
      <c r="K10" s="989"/>
      <c r="L10" s="989"/>
      <c r="M10" s="989"/>
      <c r="N10" s="989"/>
      <c r="O10" s="989"/>
      <c r="P10" s="989"/>
      <c r="Q10" s="989"/>
      <c r="R10" s="989"/>
      <c r="S10" s="989"/>
      <c r="T10" s="989"/>
      <c r="U10" s="989"/>
      <c r="V10" s="989"/>
      <c r="W10" s="989"/>
      <c r="X10" s="989"/>
      <c r="Y10" s="989"/>
      <c r="Z10" s="989"/>
      <c r="AA10" s="989"/>
      <c r="AB10" s="989"/>
    </row>
    <row r="11" spans="1:28" ht="25.5" hidden="1" customHeight="1">
      <c r="A11" s="1140"/>
      <c r="B11" s="1142"/>
      <c r="C11" s="1780" t="s">
        <v>236</v>
      </c>
      <c r="D11" s="1781"/>
      <c r="E11" s="1859"/>
      <c r="F11" s="166">
        <v>0</v>
      </c>
      <c r="G11" s="166">
        <v>0</v>
      </c>
      <c r="H11" s="959">
        <v>0</v>
      </c>
      <c r="I11" s="1119">
        <v>0</v>
      </c>
      <c r="K11" s="989"/>
      <c r="L11" s="989"/>
      <c r="M11" s="989"/>
      <c r="N11" s="989"/>
      <c r="O11" s="989"/>
      <c r="P11" s="989"/>
      <c r="Q11" s="989"/>
      <c r="R11" s="989"/>
      <c r="S11" s="989"/>
      <c r="T11" s="989"/>
      <c r="U11" s="989"/>
      <c r="V11" s="989"/>
      <c r="W11" s="989"/>
      <c r="X11" s="989"/>
      <c r="Y11" s="989"/>
      <c r="Z11" s="989"/>
      <c r="AA11" s="989"/>
      <c r="AB11" s="989"/>
    </row>
    <row r="12" spans="1:28" ht="25.5" customHeight="1" thickBot="1">
      <c r="A12" s="1139">
        <v>2</v>
      </c>
      <c r="B12" s="1856" t="s">
        <v>642</v>
      </c>
      <c r="C12" s="1795"/>
      <c r="D12" s="1795"/>
      <c r="E12" s="1857"/>
      <c r="F12" s="171">
        <v>0</v>
      </c>
      <c r="G12" s="171">
        <v>0</v>
      </c>
      <c r="H12" s="957">
        <v>0</v>
      </c>
      <c r="I12" s="1119">
        <v>0</v>
      </c>
      <c r="K12" s="989"/>
      <c r="L12" s="989"/>
      <c r="M12" s="989"/>
      <c r="N12" s="989"/>
      <c r="O12" s="989"/>
      <c r="P12" s="989"/>
      <c r="Q12" s="989"/>
      <c r="R12" s="989"/>
      <c r="S12" s="989"/>
      <c r="T12" s="989"/>
      <c r="U12" s="989"/>
      <c r="V12" s="989"/>
      <c r="W12" s="989"/>
      <c r="X12" s="989"/>
      <c r="Y12" s="989"/>
      <c r="Z12" s="989"/>
      <c r="AA12" s="989"/>
      <c r="AB12" s="989"/>
    </row>
    <row r="13" spans="1:28" ht="24" hidden="1" customHeight="1">
      <c r="A13" s="1140" t="s">
        <v>237</v>
      </c>
      <c r="B13" s="1141"/>
      <c r="C13" s="1782" t="s">
        <v>238</v>
      </c>
      <c r="D13" s="1782"/>
      <c r="E13" s="1858"/>
      <c r="F13" s="166">
        <v>0</v>
      </c>
      <c r="G13" s="166">
        <v>0</v>
      </c>
      <c r="H13" s="959">
        <v>0</v>
      </c>
      <c r="I13" s="1119">
        <v>0</v>
      </c>
      <c r="K13" s="989"/>
      <c r="L13" s="989"/>
      <c r="M13" s="989"/>
      <c r="N13" s="989"/>
      <c r="O13" s="989"/>
      <c r="P13" s="989"/>
      <c r="Q13" s="989"/>
      <c r="R13" s="989"/>
      <c r="S13" s="989"/>
      <c r="T13" s="989"/>
      <c r="U13" s="989"/>
      <c r="V13" s="989"/>
      <c r="W13" s="989"/>
      <c r="X13" s="989"/>
      <c r="Y13" s="989"/>
      <c r="Z13" s="989"/>
      <c r="AA13" s="989"/>
      <c r="AB13" s="989"/>
    </row>
    <row r="14" spans="1:28" ht="16.5" hidden="1" customHeight="1">
      <c r="A14" s="1140"/>
      <c r="B14" s="1142"/>
      <c r="C14" s="1114"/>
      <c r="D14" s="1771" t="s">
        <v>109</v>
      </c>
      <c r="E14" s="1773"/>
      <c r="F14" s="166">
        <v>0</v>
      </c>
      <c r="G14" s="166">
        <v>0</v>
      </c>
      <c r="H14" s="959">
        <v>0</v>
      </c>
      <c r="I14" s="1119">
        <v>0</v>
      </c>
      <c r="K14" s="989"/>
      <c r="L14" s="989"/>
      <c r="M14" s="989"/>
      <c r="N14" s="989"/>
      <c r="O14" s="989"/>
      <c r="P14" s="989"/>
      <c r="Q14" s="989"/>
      <c r="R14" s="989"/>
      <c r="S14" s="989"/>
      <c r="T14" s="989"/>
      <c r="U14" s="989"/>
      <c r="V14" s="989"/>
      <c r="W14" s="989"/>
      <c r="X14" s="989"/>
      <c r="Y14" s="989"/>
      <c r="Z14" s="989"/>
      <c r="AA14" s="989"/>
      <c r="AB14" s="989"/>
    </row>
    <row r="15" spans="1:28" ht="16.5" hidden="1" customHeight="1">
      <c r="A15" s="1143"/>
      <c r="B15" s="1142"/>
      <c r="C15" s="1114"/>
      <c r="D15" s="1771" t="s">
        <v>110</v>
      </c>
      <c r="E15" s="1773"/>
      <c r="F15" s="166">
        <v>0</v>
      </c>
      <c r="G15" s="166">
        <v>0</v>
      </c>
      <c r="H15" s="959">
        <v>0</v>
      </c>
      <c r="I15" s="1119">
        <v>0</v>
      </c>
      <c r="K15" s="989"/>
      <c r="L15" s="989"/>
      <c r="M15" s="989"/>
      <c r="N15" s="989"/>
      <c r="O15" s="989"/>
      <c r="P15" s="989"/>
      <c r="Q15" s="989"/>
      <c r="R15" s="989"/>
      <c r="S15" s="989"/>
      <c r="T15" s="989"/>
      <c r="U15" s="989"/>
      <c r="V15" s="989"/>
      <c r="W15" s="989"/>
      <c r="X15" s="989"/>
      <c r="Y15" s="989"/>
      <c r="Z15" s="989"/>
      <c r="AA15" s="989"/>
      <c r="AB15" s="989"/>
    </row>
    <row r="16" spans="1:28" ht="20.25" hidden="1" customHeight="1">
      <c r="A16" s="1144"/>
      <c r="B16" s="1142"/>
      <c r="C16" s="1771" t="s">
        <v>111</v>
      </c>
      <c r="D16" s="1772"/>
      <c r="E16" s="1773"/>
      <c r="F16" s="166">
        <v>0</v>
      </c>
      <c r="G16" s="166">
        <v>0</v>
      </c>
      <c r="H16" s="959">
        <v>0</v>
      </c>
      <c r="I16" s="1119">
        <v>0</v>
      </c>
      <c r="K16" s="989"/>
      <c r="L16" s="989"/>
      <c r="M16" s="989"/>
      <c r="N16" s="989"/>
      <c r="O16" s="989"/>
      <c r="P16" s="989"/>
      <c r="Q16" s="989"/>
      <c r="R16" s="989"/>
      <c r="S16" s="989"/>
      <c r="T16" s="989"/>
      <c r="U16" s="989"/>
      <c r="V16" s="989"/>
      <c r="W16" s="989"/>
      <c r="X16" s="989"/>
      <c r="Y16" s="989"/>
      <c r="Z16" s="989"/>
      <c r="AA16" s="989"/>
      <c r="AB16" s="989"/>
    </row>
    <row r="17" spans="1:28" ht="20.25" hidden="1" customHeight="1">
      <c r="A17" s="1143"/>
      <c r="B17" s="1142"/>
      <c r="C17" s="1114"/>
      <c r="D17" s="1771" t="s">
        <v>109</v>
      </c>
      <c r="E17" s="1773"/>
      <c r="F17" s="166">
        <v>0</v>
      </c>
      <c r="G17" s="166">
        <v>0</v>
      </c>
      <c r="H17" s="959">
        <v>0</v>
      </c>
      <c r="I17" s="1119">
        <v>0</v>
      </c>
      <c r="K17" s="989"/>
      <c r="L17" s="989"/>
      <c r="M17" s="989"/>
      <c r="N17" s="989"/>
      <c r="O17" s="989"/>
      <c r="P17" s="989"/>
      <c r="Q17" s="989"/>
      <c r="R17" s="989"/>
      <c r="S17" s="989"/>
      <c r="T17" s="989"/>
      <c r="U17" s="989"/>
      <c r="V17" s="989"/>
      <c r="W17" s="989"/>
      <c r="X17" s="989"/>
      <c r="Y17" s="989"/>
      <c r="Z17" s="989"/>
      <c r="AA17" s="989"/>
      <c r="AB17" s="989"/>
    </row>
    <row r="18" spans="1:28" ht="20.25" hidden="1" customHeight="1">
      <c r="A18" s="1143"/>
      <c r="B18" s="1142"/>
      <c r="C18" s="1114"/>
      <c r="D18" s="1771" t="s">
        <v>110</v>
      </c>
      <c r="E18" s="1773"/>
      <c r="F18" s="166">
        <v>0</v>
      </c>
      <c r="G18" s="166">
        <v>0</v>
      </c>
      <c r="H18" s="959">
        <v>0</v>
      </c>
      <c r="I18" s="1119">
        <v>0</v>
      </c>
      <c r="K18" s="989"/>
      <c r="L18" s="989"/>
      <c r="M18" s="989"/>
      <c r="N18" s="989"/>
      <c r="O18" s="989"/>
      <c r="P18" s="989"/>
      <c r="Q18" s="989"/>
      <c r="R18" s="989"/>
      <c r="S18" s="989"/>
      <c r="T18" s="989"/>
      <c r="U18" s="989"/>
      <c r="V18" s="989"/>
      <c r="W18" s="989"/>
      <c r="X18" s="989"/>
      <c r="Y18" s="989"/>
      <c r="Z18" s="989"/>
      <c r="AA18" s="989"/>
      <c r="AB18" s="989"/>
    </row>
    <row r="19" spans="1:28" ht="19.5" hidden="1" customHeight="1">
      <c r="A19" s="1140" t="s">
        <v>240</v>
      </c>
      <c r="B19" s="1142"/>
      <c r="C19" s="1771" t="s">
        <v>241</v>
      </c>
      <c r="D19" s="1772"/>
      <c r="E19" s="1773"/>
      <c r="F19" s="166">
        <v>0</v>
      </c>
      <c r="G19" s="166">
        <v>0</v>
      </c>
      <c r="H19" s="959">
        <v>0</v>
      </c>
      <c r="I19" s="1119">
        <v>0</v>
      </c>
      <c r="K19" s="989"/>
      <c r="L19" s="989"/>
      <c r="M19" s="989"/>
      <c r="N19" s="989"/>
      <c r="O19" s="989"/>
      <c r="P19" s="989"/>
      <c r="Q19" s="989"/>
      <c r="R19" s="989"/>
      <c r="S19" s="989"/>
      <c r="T19" s="989"/>
      <c r="U19" s="989"/>
      <c r="V19" s="989"/>
      <c r="W19" s="989"/>
      <c r="X19" s="989"/>
      <c r="Y19" s="989"/>
      <c r="Z19" s="989"/>
      <c r="AA19" s="989"/>
      <c r="AB19" s="989"/>
    </row>
    <row r="20" spans="1:28" ht="19.5" hidden="1" customHeight="1">
      <c r="A20" s="1143"/>
      <c r="B20" s="1142"/>
      <c r="C20" s="1114"/>
      <c r="D20" s="1771" t="s">
        <v>109</v>
      </c>
      <c r="E20" s="1773"/>
      <c r="F20" s="166">
        <v>0</v>
      </c>
      <c r="G20" s="166">
        <v>0</v>
      </c>
      <c r="H20" s="959">
        <v>0</v>
      </c>
      <c r="I20" s="1119">
        <v>0</v>
      </c>
      <c r="K20" s="989"/>
      <c r="L20" s="989"/>
      <c r="M20" s="989"/>
      <c r="N20" s="989"/>
      <c r="O20" s="989"/>
      <c r="P20" s="989"/>
      <c r="Q20" s="989"/>
      <c r="R20" s="989"/>
      <c r="S20" s="989"/>
      <c r="T20" s="989"/>
      <c r="U20" s="989"/>
      <c r="V20" s="989"/>
      <c r="W20" s="989"/>
      <c r="X20" s="989"/>
      <c r="Y20" s="989"/>
      <c r="Z20" s="989"/>
      <c r="AA20" s="989"/>
      <c r="AB20" s="989"/>
    </row>
    <row r="21" spans="1:28" ht="19.5" hidden="1" customHeight="1">
      <c r="A21" s="1143"/>
      <c r="B21" s="1142"/>
      <c r="C21" s="1114"/>
      <c r="D21" s="1771" t="s">
        <v>110</v>
      </c>
      <c r="E21" s="1773"/>
      <c r="F21" s="166">
        <v>0</v>
      </c>
      <c r="G21" s="166">
        <v>0</v>
      </c>
      <c r="H21" s="959">
        <v>0</v>
      </c>
      <c r="I21" s="1119">
        <v>0</v>
      </c>
      <c r="K21" s="989"/>
      <c r="L21" s="989"/>
      <c r="M21" s="989"/>
      <c r="N21" s="989"/>
      <c r="O21" s="989"/>
      <c r="P21" s="989"/>
      <c r="Q21" s="989"/>
      <c r="R21" s="989"/>
      <c r="S21" s="989"/>
      <c r="T21" s="989"/>
      <c r="U21" s="989"/>
      <c r="V21" s="989"/>
      <c r="W21" s="989"/>
      <c r="X21" s="989"/>
      <c r="Y21" s="989"/>
      <c r="Z21" s="989"/>
      <c r="AA21" s="989"/>
      <c r="AB21" s="989"/>
    </row>
    <row r="22" spans="1:28" ht="25.5" customHeight="1">
      <c r="A22" s="1139">
        <v>3</v>
      </c>
      <c r="B22" s="1856" t="s">
        <v>643</v>
      </c>
      <c r="C22" s="1795"/>
      <c r="D22" s="1795"/>
      <c r="E22" s="1857"/>
      <c r="F22" s="171">
        <v>7304.8530000000001</v>
      </c>
      <c r="G22" s="171">
        <v>7784.69</v>
      </c>
      <c r="H22" s="957">
        <v>683.46199999999999</v>
      </c>
      <c r="I22" s="1119">
        <v>15773.004999999999</v>
      </c>
      <c r="K22" s="989"/>
      <c r="L22" s="989"/>
      <c r="M22" s="989"/>
      <c r="N22" s="989"/>
      <c r="O22" s="989"/>
      <c r="P22" s="989"/>
      <c r="Q22" s="989"/>
      <c r="R22" s="989"/>
      <c r="S22" s="989"/>
      <c r="T22" s="989"/>
      <c r="U22" s="989"/>
      <c r="V22" s="989"/>
      <c r="W22" s="989"/>
      <c r="X22" s="989"/>
      <c r="Y22" s="989"/>
      <c r="Z22" s="989"/>
      <c r="AA22" s="989"/>
      <c r="AB22" s="989"/>
    </row>
    <row r="23" spans="1:28" ht="18" hidden="1" customHeight="1">
      <c r="A23" s="1140"/>
      <c r="B23" s="1141"/>
      <c r="C23" s="1780" t="s">
        <v>242</v>
      </c>
      <c r="D23" s="1781"/>
      <c r="E23" s="1859"/>
      <c r="F23" s="166">
        <v>0</v>
      </c>
      <c r="G23" s="166">
        <v>0</v>
      </c>
      <c r="H23" s="959">
        <v>0</v>
      </c>
      <c r="I23" s="1119">
        <v>0</v>
      </c>
      <c r="K23" s="989"/>
      <c r="L23" s="989"/>
      <c r="M23" s="989"/>
      <c r="N23" s="989"/>
      <c r="O23" s="989"/>
      <c r="P23" s="989"/>
      <c r="Q23" s="989"/>
      <c r="R23" s="989"/>
      <c r="S23" s="989"/>
      <c r="T23" s="989"/>
      <c r="U23" s="989"/>
      <c r="V23" s="989"/>
      <c r="W23" s="989"/>
      <c r="X23" s="989"/>
      <c r="Y23" s="989"/>
      <c r="Z23" s="989"/>
      <c r="AA23" s="989"/>
      <c r="AB23" s="989"/>
    </row>
    <row r="24" spans="1:28" ht="16.5" customHeight="1">
      <c r="A24" s="1140"/>
      <c r="B24" s="1142"/>
      <c r="C24" s="1780" t="s">
        <v>644</v>
      </c>
      <c r="D24" s="1781"/>
      <c r="E24" s="1859"/>
      <c r="F24" s="166">
        <v>838.99800000000005</v>
      </c>
      <c r="G24" s="166">
        <v>291.34899999999999</v>
      </c>
      <c r="H24" s="959">
        <v>7.0030000000000001</v>
      </c>
      <c r="I24" s="1119">
        <v>1137.3499999999999</v>
      </c>
      <c r="K24" s="989"/>
      <c r="L24" s="989"/>
      <c r="M24" s="989"/>
      <c r="N24" s="989"/>
      <c r="O24" s="989"/>
      <c r="P24" s="989"/>
      <c r="Q24" s="989"/>
      <c r="R24" s="989"/>
      <c r="S24" s="989"/>
      <c r="T24" s="989"/>
      <c r="U24" s="989"/>
      <c r="V24" s="989"/>
      <c r="W24" s="989"/>
      <c r="X24" s="989"/>
      <c r="Y24" s="989"/>
      <c r="Z24" s="989"/>
      <c r="AA24" s="989"/>
      <c r="AB24" s="989"/>
    </row>
    <row r="25" spans="1:28" ht="16.5" customHeight="1">
      <c r="A25" s="1140"/>
      <c r="B25" s="1142"/>
      <c r="C25" s="1780" t="s">
        <v>645</v>
      </c>
      <c r="D25" s="1781"/>
      <c r="E25" s="1859"/>
      <c r="F25" s="166">
        <v>147.036</v>
      </c>
      <c r="G25" s="166">
        <v>37.177999999999997</v>
      </c>
      <c r="H25" s="959">
        <v>0.57999999999999996</v>
      </c>
      <c r="I25" s="1119">
        <v>184.79400000000001</v>
      </c>
      <c r="K25" s="989"/>
      <c r="L25" s="989"/>
      <c r="M25" s="989"/>
      <c r="N25" s="989"/>
      <c r="O25" s="989"/>
      <c r="P25" s="989"/>
      <c r="Q25" s="989"/>
      <c r="R25" s="989"/>
      <c r="S25" s="989"/>
      <c r="T25" s="989"/>
      <c r="U25" s="989"/>
      <c r="V25" s="989"/>
      <c r="W25" s="989"/>
      <c r="X25" s="989"/>
      <c r="Y25" s="989"/>
      <c r="Z25" s="989"/>
      <c r="AA25" s="989"/>
      <c r="AB25" s="989"/>
    </row>
    <row r="26" spans="1:28" ht="16.5" customHeight="1">
      <c r="A26" s="1140"/>
      <c r="B26" s="1145"/>
      <c r="C26" s="1780" t="s">
        <v>646</v>
      </c>
      <c r="D26" s="1781"/>
      <c r="E26" s="1859"/>
      <c r="F26" s="165">
        <v>2221.0419999999999</v>
      </c>
      <c r="G26" s="165">
        <v>1541.086</v>
      </c>
      <c r="H26" s="973">
        <v>283.04899999999998</v>
      </c>
      <c r="I26" s="1119">
        <v>4045.1770000000001</v>
      </c>
      <c r="K26" s="989"/>
      <c r="L26" s="989"/>
      <c r="M26" s="989"/>
      <c r="N26" s="989"/>
      <c r="O26" s="989"/>
      <c r="P26" s="989"/>
      <c r="Q26" s="989"/>
      <c r="R26" s="989"/>
      <c r="S26" s="989"/>
      <c r="T26" s="989"/>
      <c r="U26" s="989"/>
      <c r="V26" s="989"/>
      <c r="W26" s="989"/>
      <c r="X26" s="989"/>
      <c r="Y26" s="989"/>
      <c r="Z26" s="989"/>
      <c r="AA26" s="989"/>
      <c r="AB26" s="989"/>
    </row>
    <row r="27" spans="1:28" ht="16.5" customHeight="1">
      <c r="A27" s="1140"/>
      <c r="B27" s="1145"/>
      <c r="C27" s="1780" t="s">
        <v>647</v>
      </c>
      <c r="D27" s="1781"/>
      <c r="E27" s="1859"/>
      <c r="F27" s="165">
        <v>826.94299999999998</v>
      </c>
      <c r="G27" s="165">
        <v>1772.4469999999999</v>
      </c>
      <c r="H27" s="973">
        <v>207.80500000000001</v>
      </c>
      <c r="I27" s="1119">
        <v>2807.1950000000002</v>
      </c>
      <c r="K27" s="989"/>
      <c r="L27" s="989"/>
      <c r="M27" s="989"/>
      <c r="N27" s="989"/>
      <c r="O27" s="989"/>
      <c r="P27" s="989"/>
      <c r="Q27" s="989"/>
      <c r="R27" s="989"/>
      <c r="S27" s="989"/>
      <c r="T27" s="989"/>
      <c r="U27" s="989"/>
      <c r="V27" s="989"/>
      <c r="W27" s="989"/>
      <c r="X27" s="989"/>
      <c r="Y27" s="989"/>
      <c r="Z27" s="989"/>
      <c r="AA27" s="989"/>
      <c r="AB27" s="989"/>
    </row>
    <row r="28" spans="1:28" ht="16.5" customHeight="1">
      <c r="A28" s="1140"/>
      <c r="B28" s="1145"/>
      <c r="C28" s="1780" t="s">
        <v>648</v>
      </c>
      <c r="D28" s="1781"/>
      <c r="E28" s="1859"/>
      <c r="F28" s="165">
        <v>1034.9549999999999</v>
      </c>
      <c r="G28" s="165">
        <v>330.04899999999998</v>
      </c>
      <c r="H28" s="973">
        <v>158.452</v>
      </c>
      <c r="I28" s="1119">
        <v>1523.4559999999999</v>
      </c>
      <c r="K28" s="989"/>
      <c r="L28" s="989"/>
      <c r="M28" s="989"/>
      <c r="N28" s="989"/>
      <c r="O28" s="989"/>
      <c r="P28" s="989"/>
      <c r="Q28" s="989"/>
      <c r="R28" s="989"/>
      <c r="S28" s="989"/>
      <c r="T28" s="989"/>
      <c r="U28" s="989"/>
      <c r="V28" s="989"/>
      <c r="W28" s="989"/>
      <c r="X28" s="989"/>
      <c r="Y28" s="989"/>
      <c r="Z28" s="989"/>
      <c r="AA28" s="989"/>
      <c r="AB28" s="989"/>
    </row>
    <row r="29" spans="1:28" ht="16.5" customHeight="1">
      <c r="A29" s="1146"/>
      <c r="B29" s="1145"/>
      <c r="C29" s="1780" t="s">
        <v>755</v>
      </c>
      <c r="D29" s="1781"/>
      <c r="E29" s="1859"/>
      <c r="F29" s="165">
        <v>1565.9090000000001</v>
      </c>
      <c r="G29" s="165">
        <v>2017.3230000000001</v>
      </c>
      <c r="H29" s="973">
        <v>22.536000000000001</v>
      </c>
      <c r="I29" s="1119">
        <v>3605.768</v>
      </c>
      <c r="K29" s="989"/>
      <c r="L29" s="989"/>
      <c r="M29" s="989"/>
      <c r="N29" s="989"/>
      <c r="O29" s="989"/>
      <c r="P29" s="989"/>
      <c r="Q29" s="989"/>
      <c r="R29" s="989"/>
      <c r="S29" s="989"/>
      <c r="T29" s="989"/>
      <c r="U29" s="989"/>
      <c r="V29" s="989"/>
      <c r="W29" s="989"/>
      <c r="X29" s="989"/>
      <c r="Y29" s="989"/>
      <c r="Z29" s="989"/>
      <c r="AA29" s="989"/>
      <c r="AB29" s="989"/>
    </row>
    <row r="30" spans="1:28" ht="30" customHeight="1" thickBot="1">
      <c r="A30" s="1146"/>
      <c r="B30" s="1145"/>
      <c r="C30" s="1860" t="s">
        <v>650</v>
      </c>
      <c r="D30" s="1861"/>
      <c r="E30" s="1862"/>
      <c r="F30" s="165">
        <v>669.97</v>
      </c>
      <c r="G30" s="165">
        <v>1795.258</v>
      </c>
      <c r="H30" s="973">
        <v>4.0369999999999999</v>
      </c>
      <c r="I30" s="1119">
        <v>2469.2649999999999</v>
      </c>
      <c r="K30" s="989"/>
      <c r="L30" s="989"/>
      <c r="M30" s="989"/>
      <c r="N30" s="989"/>
      <c r="O30" s="989"/>
      <c r="P30" s="989"/>
      <c r="Q30" s="989"/>
      <c r="R30" s="989"/>
      <c r="S30" s="989"/>
      <c r="T30" s="989"/>
      <c r="U30" s="989"/>
      <c r="V30" s="989"/>
      <c r="W30" s="989"/>
      <c r="X30" s="989"/>
      <c r="Y30" s="989"/>
      <c r="Z30" s="989"/>
      <c r="AA30" s="989"/>
      <c r="AB30" s="989"/>
    </row>
    <row r="31" spans="1:28" ht="25.5" customHeight="1">
      <c r="A31" s="1139">
        <v>4</v>
      </c>
      <c r="B31" s="1856" t="s">
        <v>651</v>
      </c>
      <c r="C31" s="1795"/>
      <c r="D31" s="1795"/>
      <c r="E31" s="1857"/>
      <c r="F31" s="171">
        <v>57517.633999999998</v>
      </c>
      <c r="G31" s="171">
        <v>13691.741</v>
      </c>
      <c r="H31" s="957">
        <v>2337.114</v>
      </c>
      <c r="I31" s="1119">
        <v>73546.489000000001</v>
      </c>
      <c r="K31" s="989"/>
      <c r="L31" s="989"/>
      <c r="M31" s="989"/>
      <c r="N31" s="989"/>
      <c r="O31" s="989"/>
      <c r="P31" s="989"/>
      <c r="Q31" s="989"/>
      <c r="R31" s="989"/>
      <c r="S31" s="989"/>
      <c r="T31" s="989"/>
      <c r="U31" s="989"/>
      <c r="V31" s="989"/>
      <c r="W31" s="989"/>
      <c r="X31" s="989"/>
      <c r="Y31" s="989"/>
      <c r="Z31" s="989"/>
      <c r="AA31" s="989"/>
      <c r="AB31" s="989"/>
    </row>
    <row r="32" spans="1:28" ht="25.5" customHeight="1">
      <c r="A32" s="1140"/>
      <c r="B32" s="1141"/>
      <c r="C32" s="1782" t="s">
        <v>652</v>
      </c>
      <c r="D32" s="1782"/>
      <c r="E32" s="1858"/>
      <c r="F32" s="166">
        <v>15904.6</v>
      </c>
      <c r="G32" s="166">
        <v>4138.5060000000003</v>
      </c>
      <c r="H32" s="959">
        <v>992.46500000000003</v>
      </c>
      <c r="I32" s="1119">
        <v>21035.571</v>
      </c>
      <c r="K32" s="989"/>
      <c r="L32" s="989"/>
      <c r="M32" s="989"/>
      <c r="N32" s="989"/>
      <c r="O32" s="989"/>
      <c r="P32" s="989"/>
      <c r="Q32" s="989"/>
      <c r="R32" s="989"/>
      <c r="S32" s="989"/>
      <c r="T32" s="989"/>
      <c r="U32" s="989"/>
      <c r="V32" s="989"/>
      <c r="W32" s="989"/>
      <c r="X32" s="989"/>
      <c r="Y32" s="989"/>
      <c r="Z32" s="989"/>
      <c r="AA32" s="989"/>
      <c r="AB32" s="989"/>
    </row>
    <row r="33" spans="1:28" ht="25.5" customHeight="1">
      <c r="A33" s="1140"/>
      <c r="B33" s="1142"/>
      <c r="C33" s="1782" t="s">
        <v>653</v>
      </c>
      <c r="D33" s="1782"/>
      <c r="E33" s="1858"/>
      <c r="F33" s="166">
        <v>1195.998</v>
      </c>
      <c r="G33" s="166">
        <v>27.367000000000001</v>
      </c>
      <c r="H33" s="959">
        <v>16.847000000000001</v>
      </c>
      <c r="I33" s="1119">
        <v>1240.212</v>
      </c>
      <c r="K33" s="989"/>
      <c r="L33" s="989"/>
      <c r="M33" s="989"/>
      <c r="N33" s="989"/>
      <c r="O33" s="989"/>
      <c r="P33" s="989"/>
      <c r="Q33" s="989"/>
      <c r="R33" s="989"/>
      <c r="S33" s="989"/>
      <c r="T33" s="989"/>
      <c r="U33" s="989"/>
      <c r="V33" s="989"/>
      <c r="W33" s="989"/>
      <c r="X33" s="989"/>
      <c r="Y33" s="989"/>
      <c r="Z33" s="989"/>
      <c r="AA33" s="989"/>
      <c r="AB33" s="989"/>
    </row>
    <row r="34" spans="1:28" ht="30.75" customHeight="1">
      <c r="A34" s="1140"/>
      <c r="B34" s="1142"/>
      <c r="C34" s="1782" t="s">
        <v>756</v>
      </c>
      <c r="D34" s="1782"/>
      <c r="E34" s="1858"/>
      <c r="F34" s="166">
        <v>1015.215</v>
      </c>
      <c r="G34" s="166">
        <v>210.749</v>
      </c>
      <c r="H34" s="959">
        <v>50.368000000000002</v>
      </c>
      <c r="I34" s="1119">
        <v>1276.3320000000001</v>
      </c>
      <c r="K34" s="989"/>
      <c r="L34" s="989"/>
      <c r="M34" s="989"/>
      <c r="N34" s="989"/>
      <c r="O34" s="989"/>
      <c r="P34" s="989"/>
      <c r="Q34" s="989"/>
      <c r="R34" s="989"/>
      <c r="S34" s="989"/>
      <c r="T34" s="989"/>
      <c r="U34" s="989"/>
      <c r="V34" s="989"/>
      <c r="W34" s="989"/>
      <c r="X34" s="989"/>
      <c r="Y34" s="989"/>
      <c r="Z34" s="989"/>
      <c r="AA34" s="989"/>
      <c r="AB34" s="989"/>
    </row>
    <row r="35" spans="1:28" ht="25.5" customHeight="1">
      <c r="A35" s="1140"/>
      <c r="B35" s="1141"/>
      <c r="C35" s="1782" t="s">
        <v>655</v>
      </c>
      <c r="D35" s="1782"/>
      <c r="E35" s="1858"/>
      <c r="F35" s="166">
        <v>13584.91</v>
      </c>
      <c r="G35" s="166">
        <v>3103.1439999999998</v>
      </c>
      <c r="H35" s="959">
        <v>582.91800000000001</v>
      </c>
      <c r="I35" s="1119">
        <v>17270.972000000002</v>
      </c>
      <c r="K35" s="989"/>
      <c r="L35" s="989"/>
      <c r="M35" s="989"/>
      <c r="N35" s="989"/>
      <c r="O35" s="989"/>
      <c r="P35" s="989"/>
      <c r="Q35" s="989"/>
      <c r="R35" s="989"/>
      <c r="S35" s="989"/>
      <c r="T35" s="989"/>
      <c r="U35" s="989"/>
      <c r="V35" s="989"/>
      <c r="W35" s="989"/>
      <c r="X35" s="989"/>
      <c r="Y35" s="989"/>
      <c r="Z35" s="989"/>
      <c r="AA35" s="989"/>
      <c r="AB35" s="989"/>
    </row>
    <row r="36" spans="1:28" ht="27" customHeight="1">
      <c r="A36" s="1140"/>
      <c r="B36" s="1141"/>
      <c r="C36" s="1782" t="s">
        <v>757</v>
      </c>
      <c r="D36" s="1782"/>
      <c r="E36" s="1858"/>
      <c r="F36" s="167">
        <v>315.62</v>
      </c>
      <c r="G36" s="167">
        <v>101.139</v>
      </c>
      <c r="H36" s="967">
        <v>25.698</v>
      </c>
      <c r="I36" s="1119">
        <v>442.45699999999999</v>
      </c>
      <c r="K36" s="989"/>
      <c r="L36" s="989"/>
      <c r="M36" s="989"/>
      <c r="N36" s="989"/>
      <c r="O36" s="989"/>
      <c r="P36" s="989"/>
      <c r="Q36" s="989"/>
      <c r="R36" s="989"/>
      <c r="S36" s="989"/>
      <c r="T36" s="989"/>
      <c r="U36" s="989"/>
      <c r="V36" s="989"/>
      <c r="W36" s="989"/>
      <c r="X36" s="989"/>
      <c r="Y36" s="989"/>
      <c r="Z36" s="989"/>
      <c r="AA36" s="989"/>
      <c r="AB36" s="989"/>
    </row>
    <row r="37" spans="1:28" ht="27" customHeight="1">
      <c r="A37" s="1140"/>
      <c r="B37" s="1141"/>
      <c r="C37" s="1782" t="s">
        <v>657</v>
      </c>
      <c r="D37" s="1782"/>
      <c r="E37" s="1858"/>
      <c r="F37" s="167">
        <v>7544.3310000000001</v>
      </c>
      <c r="G37" s="167">
        <v>2017.904</v>
      </c>
      <c r="H37" s="967">
        <v>143.244</v>
      </c>
      <c r="I37" s="1119">
        <v>9705.4789999999994</v>
      </c>
      <c r="K37" s="989"/>
      <c r="L37" s="989"/>
      <c r="M37" s="989"/>
      <c r="N37" s="989"/>
      <c r="O37" s="989"/>
      <c r="P37" s="989"/>
      <c r="Q37" s="989"/>
      <c r="R37" s="989"/>
      <c r="S37" s="989"/>
      <c r="T37" s="989"/>
      <c r="U37" s="989"/>
      <c r="V37" s="989"/>
      <c r="W37" s="989"/>
      <c r="X37" s="989"/>
      <c r="Y37" s="989"/>
      <c r="Z37" s="989"/>
      <c r="AA37" s="989"/>
      <c r="AB37" s="989"/>
    </row>
    <row r="38" spans="1:28" ht="27" customHeight="1">
      <c r="A38" s="1140"/>
      <c r="B38" s="1141"/>
      <c r="C38" s="1782" t="s">
        <v>658</v>
      </c>
      <c r="D38" s="1782"/>
      <c r="E38" s="1858"/>
      <c r="F38" s="167">
        <v>91.747</v>
      </c>
      <c r="G38" s="167">
        <v>0</v>
      </c>
      <c r="H38" s="967">
        <v>0</v>
      </c>
      <c r="I38" s="1119">
        <v>91.747</v>
      </c>
      <c r="K38" s="989"/>
      <c r="L38" s="989"/>
      <c r="M38" s="989"/>
      <c r="N38" s="989"/>
      <c r="O38" s="989"/>
      <c r="P38" s="989"/>
      <c r="Q38" s="989"/>
      <c r="R38" s="989"/>
      <c r="S38" s="989"/>
      <c r="T38" s="989"/>
      <c r="U38" s="989"/>
      <c r="V38" s="989"/>
      <c r="W38" s="989"/>
      <c r="X38" s="989"/>
      <c r="Y38" s="989"/>
      <c r="Z38" s="989"/>
      <c r="AA38" s="989"/>
      <c r="AB38" s="989"/>
    </row>
    <row r="39" spans="1:28" ht="27.75" customHeight="1">
      <c r="A39" s="1140"/>
      <c r="B39" s="1141"/>
      <c r="C39" s="1782" t="s">
        <v>758</v>
      </c>
      <c r="D39" s="1782"/>
      <c r="E39" s="1858"/>
      <c r="F39" s="167">
        <v>275.62200000000001</v>
      </c>
      <c r="G39" s="167">
        <v>48.790999999999997</v>
      </c>
      <c r="H39" s="967">
        <v>31.693000000000001</v>
      </c>
      <c r="I39" s="1119">
        <v>356.10599999999999</v>
      </c>
      <c r="K39" s="989"/>
      <c r="L39" s="989"/>
      <c r="M39" s="989"/>
      <c r="N39" s="989"/>
      <c r="O39" s="989"/>
      <c r="P39" s="989"/>
      <c r="Q39" s="989"/>
      <c r="R39" s="989"/>
      <c r="S39" s="989"/>
      <c r="T39" s="989"/>
      <c r="U39" s="989"/>
      <c r="V39" s="989"/>
      <c r="W39" s="989"/>
      <c r="X39" s="989"/>
      <c r="Y39" s="989"/>
      <c r="Z39" s="989"/>
      <c r="AA39" s="989"/>
      <c r="AB39" s="989"/>
    </row>
    <row r="40" spans="1:28" ht="26.25" customHeight="1">
      <c r="A40" s="1140"/>
      <c r="B40" s="1141"/>
      <c r="C40" s="1782" t="s">
        <v>660</v>
      </c>
      <c r="D40" s="1782"/>
      <c r="E40" s="1858"/>
      <c r="F40" s="167">
        <v>14925.709000000001</v>
      </c>
      <c r="G40" s="167">
        <v>3364.009</v>
      </c>
      <c r="H40" s="967">
        <v>360.02800000000002</v>
      </c>
      <c r="I40" s="1119">
        <v>18649.745999999999</v>
      </c>
      <c r="K40" s="989"/>
      <c r="L40" s="989"/>
      <c r="M40" s="989"/>
      <c r="N40" s="989"/>
      <c r="O40" s="989"/>
      <c r="P40" s="989"/>
      <c r="Q40" s="989"/>
      <c r="R40" s="989"/>
      <c r="S40" s="989"/>
      <c r="T40" s="989"/>
      <c r="U40" s="989"/>
      <c r="V40" s="989"/>
      <c r="W40" s="989"/>
      <c r="X40" s="989"/>
      <c r="Y40" s="989"/>
      <c r="Z40" s="989"/>
      <c r="AA40" s="989"/>
      <c r="AB40" s="989"/>
    </row>
    <row r="41" spans="1:28" ht="29.25" customHeight="1">
      <c r="A41" s="1140"/>
      <c r="B41" s="1141"/>
      <c r="C41" s="1782" t="s">
        <v>759</v>
      </c>
      <c r="D41" s="1782"/>
      <c r="E41" s="1858"/>
      <c r="F41" s="166">
        <v>879.80100000000004</v>
      </c>
      <c r="G41" s="166">
        <v>329.05200000000002</v>
      </c>
      <c r="H41" s="959">
        <v>85.028999999999996</v>
      </c>
      <c r="I41" s="1119">
        <v>1293.8820000000001</v>
      </c>
      <c r="K41" s="989"/>
      <c r="L41" s="989"/>
      <c r="M41" s="989"/>
      <c r="N41" s="989"/>
      <c r="O41" s="989"/>
      <c r="P41" s="989"/>
      <c r="Q41" s="989"/>
      <c r="R41" s="989"/>
      <c r="S41" s="989"/>
      <c r="T41" s="989"/>
      <c r="U41" s="989"/>
      <c r="V41" s="989"/>
      <c r="W41" s="989"/>
      <c r="X41" s="989"/>
      <c r="Y41" s="989"/>
      <c r="Z41" s="989"/>
      <c r="AA41" s="989"/>
      <c r="AB41" s="989"/>
    </row>
    <row r="42" spans="1:28" ht="27" hidden="1" customHeight="1">
      <c r="A42" s="1140"/>
      <c r="B42" s="1141"/>
      <c r="C42" s="1782" t="s">
        <v>243</v>
      </c>
      <c r="D42" s="1782"/>
      <c r="E42" s="1858"/>
      <c r="F42" s="166">
        <v>0</v>
      </c>
      <c r="G42" s="166">
        <v>0</v>
      </c>
      <c r="H42" s="959">
        <v>0</v>
      </c>
      <c r="I42" s="1119">
        <v>0</v>
      </c>
      <c r="K42" s="989"/>
      <c r="L42" s="989"/>
      <c r="M42" s="989"/>
      <c r="N42" s="989"/>
      <c r="O42" s="989"/>
      <c r="P42" s="989"/>
      <c r="Q42" s="989"/>
      <c r="R42" s="989"/>
      <c r="S42" s="989"/>
      <c r="T42" s="989"/>
      <c r="U42" s="989"/>
      <c r="V42" s="989"/>
      <c r="W42" s="989"/>
      <c r="X42" s="989"/>
      <c r="Y42" s="989"/>
      <c r="Z42" s="989"/>
      <c r="AA42" s="989"/>
      <c r="AB42" s="989"/>
    </row>
    <row r="43" spans="1:28" ht="27.75" customHeight="1" thickBot="1">
      <c r="A43" s="1147"/>
      <c r="B43" s="1148"/>
      <c r="C43" s="1863" t="s">
        <v>662</v>
      </c>
      <c r="D43" s="1864"/>
      <c r="E43" s="1865"/>
      <c r="F43" s="995">
        <v>1784.0809999999999</v>
      </c>
      <c r="G43" s="995">
        <v>351.08</v>
      </c>
      <c r="H43" s="1149">
        <v>48.823999999999998</v>
      </c>
      <c r="I43" s="1150">
        <v>2183.9850000000001</v>
      </c>
      <c r="K43" s="989"/>
      <c r="L43" s="989"/>
      <c r="M43" s="989"/>
      <c r="N43" s="989"/>
      <c r="O43" s="989"/>
      <c r="P43" s="989"/>
      <c r="Q43" s="989"/>
      <c r="R43" s="989"/>
      <c r="S43" s="989"/>
      <c r="T43" s="989"/>
      <c r="U43" s="989"/>
      <c r="V43" s="989"/>
      <c r="W43" s="989"/>
      <c r="X43" s="989"/>
      <c r="Y43" s="989"/>
      <c r="Z43" s="989"/>
      <c r="AA43" s="989"/>
      <c r="AB43" s="989"/>
    </row>
    <row r="44" spans="1:28" ht="25.5" customHeight="1">
      <c r="A44" s="1139">
        <v>5</v>
      </c>
      <c r="B44" s="1856" t="s">
        <v>663</v>
      </c>
      <c r="C44" s="1795"/>
      <c r="D44" s="1795"/>
      <c r="E44" s="1857"/>
      <c r="F44" s="171">
        <v>89660.21</v>
      </c>
      <c r="G44" s="171">
        <v>20015.096000000001</v>
      </c>
      <c r="H44" s="957">
        <v>3612.866</v>
      </c>
      <c r="I44" s="1116">
        <v>113288.17200000001</v>
      </c>
      <c r="K44" s="989"/>
      <c r="L44" s="989"/>
      <c r="M44" s="989"/>
      <c r="N44" s="989"/>
      <c r="O44" s="989"/>
      <c r="P44" s="989"/>
      <c r="Q44" s="989"/>
      <c r="R44" s="989"/>
      <c r="S44" s="989"/>
      <c r="T44" s="989"/>
      <c r="U44" s="989"/>
      <c r="V44" s="989"/>
      <c r="W44" s="989"/>
      <c r="X44" s="989"/>
      <c r="Y44" s="989"/>
      <c r="Z44" s="989"/>
      <c r="AA44" s="989"/>
      <c r="AB44" s="989"/>
    </row>
    <row r="45" spans="1:28" ht="25.5" customHeight="1">
      <c r="A45" s="1140"/>
      <c r="B45" s="1141"/>
      <c r="C45" s="1782" t="s">
        <v>664</v>
      </c>
      <c r="D45" s="1782"/>
      <c r="E45" s="1858"/>
      <c r="F45" s="166">
        <v>6708.6490000000003</v>
      </c>
      <c r="G45" s="166">
        <v>1734.9639999999999</v>
      </c>
      <c r="H45" s="959">
        <v>671.79300000000001</v>
      </c>
      <c r="I45" s="1119">
        <v>9115.4060000000009</v>
      </c>
      <c r="K45" s="989"/>
      <c r="L45" s="989"/>
      <c r="M45" s="989"/>
      <c r="N45" s="989"/>
      <c r="O45" s="989"/>
      <c r="P45" s="989"/>
      <c r="Q45" s="989"/>
      <c r="R45" s="989"/>
      <c r="S45" s="989"/>
      <c r="T45" s="989"/>
      <c r="U45" s="989"/>
      <c r="V45" s="989"/>
      <c r="W45" s="989"/>
      <c r="X45" s="989"/>
      <c r="Y45" s="989"/>
      <c r="Z45" s="989"/>
      <c r="AA45" s="989"/>
      <c r="AB45" s="989"/>
    </row>
    <row r="46" spans="1:28" ht="25.5" customHeight="1">
      <c r="A46" s="1140"/>
      <c r="B46" s="1141"/>
      <c r="C46" s="1782" t="s">
        <v>665</v>
      </c>
      <c r="D46" s="1782"/>
      <c r="E46" s="1858"/>
      <c r="F46" s="166">
        <v>7.4039999999999999</v>
      </c>
      <c r="G46" s="166">
        <v>70</v>
      </c>
      <c r="H46" s="959">
        <v>30</v>
      </c>
      <c r="I46" s="1119">
        <v>107.404</v>
      </c>
      <c r="K46" s="989"/>
      <c r="L46" s="989"/>
      <c r="M46" s="989"/>
      <c r="N46" s="989"/>
      <c r="O46" s="989"/>
      <c r="P46" s="989"/>
      <c r="Q46" s="989"/>
      <c r="R46" s="989"/>
      <c r="S46" s="989"/>
      <c r="T46" s="989"/>
      <c r="U46" s="989"/>
      <c r="V46" s="989"/>
      <c r="W46" s="989"/>
      <c r="X46" s="989"/>
      <c r="Y46" s="989"/>
      <c r="Z46" s="989"/>
      <c r="AA46" s="989"/>
      <c r="AB46" s="989"/>
    </row>
    <row r="47" spans="1:28" ht="25.5" customHeight="1">
      <c r="A47" s="1140"/>
      <c r="B47" s="1141"/>
      <c r="C47" s="1782" t="s">
        <v>760</v>
      </c>
      <c r="D47" s="1782"/>
      <c r="E47" s="1858"/>
      <c r="F47" s="166">
        <v>722.85500000000002</v>
      </c>
      <c r="G47" s="166">
        <v>136.98500000000001</v>
      </c>
      <c r="H47" s="959">
        <v>96.616</v>
      </c>
      <c r="I47" s="1119">
        <v>956.45600000000002</v>
      </c>
      <c r="K47" s="989"/>
      <c r="L47" s="989"/>
      <c r="M47" s="989"/>
      <c r="N47" s="989"/>
      <c r="O47" s="989"/>
      <c r="P47" s="989"/>
      <c r="Q47" s="989"/>
      <c r="R47" s="989"/>
      <c r="S47" s="989"/>
      <c r="T47" s="989"/>
      <c r="U47" s="989"/>
      <c r="V47" s="989"/>
      <c r="W47" s="989"/>
      <c r="X47" s="989"/>
      <c r="Y47" s="989"/>
      <c r="Z47" s="989"/>
      <c r="AA47" s="989"/>
      <c r="AB47" s="989"/>
    </row>
    <row r="48" spans="1:28" ht="25.5" customHeight="1">
      <c r="A48" s="1140"/>
      <c r="B48" s="1141"/>
      <c r="C48" s="1782" t="s">
        <v>667</v>
      </c>
      <c r="D48" s="1782"/>
      <c r="E48" s="1858"/>
      <c r="F48" s="167">
        <v>24842.276000000002</v>
      </c>
      <c r="G48" s="167">
        <v>4974.7060000000001</v>
      </c>
      <c r="H48" s="967">
        <v>1384.1220000000001</v>
      </c>
      <c r="I48" s="1119">
        <v>31201.103999999999</v>
      </c>
      <c r="K48" s="989"/>
      <c r="L48" s="989"/>
      <c r="M48" s="989"/>
      <c r="N48" s="989"/>
      <c r="O48" s="989"/>
      <c r="P48" s="989"/>
      <c r="Q48" s="989"/>
      <c r="R48" s="989"/>
      <c r="S48" s="989"/>
      <c r="T48" s="989"/>
      <c r="U48" s="989"/>
      <c r="V48" s="989"/>
      <c r="W48" s="989"/>
      <c r="X48" s="989"/>
      <c r="Y48" s="989"/>
      <c r="Z48" s="989"/>
      <c r="AA48" s="989"/>
      <c r="AB48" s="989"/>
    </row>
    <row r="49" spans="1:28" ht="25.5" customHeight="1">
      <c r="A49" s="1140"/>
      <c r="B49" s="1141"/>
      <c r="C49" s="1782" t="s">
        <v>761</v>
      </c>
      <c r="D49" s="1782"/>
      <c r="E49" s="1858"/>
      <c r="F49" s="167">
        <v>184.584</v>
      </c>
      <c r="G49" s="167">
        <v>46.603000000000002</v>
      </c>
      <c r="H49" s="967">
        <v>5.4320000000000004</v>
      </c>
      <c r="I49" s="1119">
        <v>236.619</v>
      </c>
      <c r="K49" s="989"/>
      <c r="L49" s="989"/>
      <c r="M49" s="989"/>
      <c r="N49" s="989"/>
      <c r="O49" s="989"/>
      <c r="P49" s="989"/>
      <c r="Q49" s="989"/>
      <c r="R49" s="989"/>
      <c r="S49" s="989"/>
      <c r="T49" s="989"/>
      <c r="U49" s="989"/>
      <c r="V49" s="989"/>
      <c r="W49" s="989"/>
      <c r="X49" s="989"/>
      <c r="Y49" s="989"/>
      <c r="Z49" s="989"/>
      <c r="AA49" s="989"/>
      <c r="AB49" s="989"/>
    </row>
    <row r="50" spans="1:28" ht="25.5" customHeight="1">
      <c r="A50" s="1140"/>
      <c r="B50" s="1141"/>
      <c r="C50" s="1782" t="s">
        <v>669</v>
      </c>
      <c r="D50" s="1782"/>
      <c r="E50" s="1858"/>
      <c r="F50" s="167">
        <v>7091.0450000000001</v>
      </c>
      <c r="G50" s="167">
        <v>2327.1689999999999</v>
      </c>
      <c r="H50" s="967">
        <v>114.53100000000001</v>
      </c>
      <c r="I50" s="1119">
        <v>9532.7450000000008</v>
      </c>
      <c r="K50" s="989"/>
      <c r="L50" s="989"/>
      <c r="M50" s="989"/>
      <c r="N50" s="989"/>
      <c r="O50" s="989"/>
      <c r="P50" s="989"/>
      <c r="Q50" s="989"/>
      <c r="R50" s="989"/>
      <c r="S50" s="989"/>
      <c r="T50" s="989"/>
      <c r="U50" s="989"/>
      <c r="V50" s="989"/>
      <c r="W50" s="989"/>
      <c r="X50" s="989"/>
      <c r="Y50" s="989"/>
      <c r="Z50" s="989"/>
      <c r="AA50" s="989"/>
      <c r="AB50" s="989"/>
    </row>
    <row r="51" spans="1:28" ht="25.5" hidden="1" customHeight="1">
      <c r="A51" s="1140"/>
      <c r="B51" s="1141"/>
      <c r="C51" s="1782" t="s">
        <v>244</v>
      </c>
      <c r="D51" s="1782"/>
      <c r="E51" s="1858"/>
      <c r="F51" s="167">
        <v>0</v>
      </c>
      <c r="G51" s="167">
        <v>0</v>
      </c>
      <c r="H51" s="967">
        <v>0</v>
      </c>
      <c r="I51" s="1119">
        <v>0</v>
      </c>
      <c r="K51" s="989"/>
      <c r="L51" s="989"/>
      <c r="M51" s="989"/>
      <c r="N51" s="989"/>
      <c r="O51" s="989"/>
      <c r="P51" s="989"/>
      <c r="Q51" s="989"/>
      <c r="R51" s="989"/>
      <c r="S51" s="989"/>
      <c r="T51" s="989"/>
      <c r="U51" s="989"/>
      <c r="V51" s="989"/>
      <c r="W51" s="989"/>
      <c r="X51" s="989"/>
      <c r="Y51" s="989"/>
      <c r="Z51" s="989"/>
      <c r="AA51" s="989"/>
      <c r="AB51" s="989"/>
    </row>
    <row r="52" spans="1:28" ht="27.75" customHeight="1">
      <c r="A52" s="1151"/>
      <c r="B52" s="1152"/>
      <c r="C52" s="1782" t="s">
        <v>762</v>
      </c>
      <c r="D52" s="1782"/>
      <c r="E52" s="1858"/>
      <c r="F52" s="167">
        <v>8.0809999999999995</v>
      </c>
      <c r="G52" s="167">
        <v>3.0750000000000002</v>
      </c>
      <c r="H52" s="967">
        <v>0</v>
      </c>
      <c r="I52" s="1119">
        <v>11.156000000000001</v>
      </c>
      <c r="K52" s="989"/>
      <c r="L52" s="989"/>
      <c r="M52" s="989"/>
      <c r="N52" s="989"/>
      <c r="O52" s="989"/>
      <c r="P52" s="989"/>
      <c r="Q52" s="989"/>
      <c r="R52" s="989"/>
      <c r="S52" s="989"/>
      <c r="T52" s="989"/>
      <c r="U52" s="989"/>
      <c r="V52" s="989"/>
      <c r="W52" s="989"/>
      <c r="X52" s="989"/>
      <c r="Y52" s="989"/>
      <c r="Z52" s="989"/>
      <c r="AA52" s="989"/>
      <c r="AB52" s="989"/>
    </row>
    <row r="53" spans="1:28" ht="25.5" customHeight="1">
      <c r="A53" s="1151"/>
      <c r="B53" s="1152"/>
      <c r="C53" s="1782" t="s">
        <v>671</v>
      </c>
      <c r="D53" s="1782"/>
      <c r="E53" s="1858"/>
      <c r="F53" s="167">
        <v>45112.067000000003</v>
      </c>
      <c r="G53" s="167">
        <v>8578.741</v>
      </c>
      <c r="H53" s="967">
        <v>1067.673</v>
      </c>
      <c r="I53" s="1119">
        <v>54758.481</v>
      </c>
      <c r="K53" s="989"/>
      <c r="L53" s="989"/>
      <c r="M53" s="989"/>
      <c r="N53" s="989"/>
      <c r="O53" s="989"/>
      <c r="P53" s="989"/>
      <c r="Q53" s="989"/>
      <c r="R53" s="989"/>
      <c r="S53" s="989"/>
      <c r="T53" s="989"/>
      <c r="U53" s="989"/>
      <c r="V53" s="989"/>
      <c r="W53" s="989"/>
      <c r="X53" s="989"/>
      <c r="Y53" s="989"/>
      <c r="Z53" s="989"/>
      <c r="AA53" s="989"/>
      <c r="AB53" s="989"/>
    </row>
    <row r="54" spans="1:28" ht="25.5" customHeight="1">
      <c r="A54" s="1151"/>
      <c r="B54" s="1152"/>
      <c r="C54" s="1782" t="s">
        <v>763</v>
      </c>
      <c r="D54" s="1782"/>
      <c r="E54" s="1858"/>
      <c r="F54" s="167">
        <v>489.63</v>
      </c>
      <c r="G54" s="167">
        <v>343.714</v>
      </c>
      <c r="H54" s="967">
        <v>31.742999999999999</v>
      </c>
      <c r="I54" s="1119">
        <v>865.08699999999999</v>
      </c>
      <c r="K54" s="989"/>
      <c r="L54" s="989"/>
      <c r="M54" s="989"/>
      <c r="N54" s="989"/>
      <c r="O54" s="989"/>
      <c r="P54" s="989"/>
      <c r="Q54" s="989"/>
      <c r="R54" s="989"/>
      <c r="S54" s="989"/>
      <c r="T54" s="989"/>
      <c r="U54" s="989"/>
      <c r="V54" s="989"/>
      <c r="W54" s="989"/>
      <c r="X54" s="989"/>
      <c r="Y54" s="989"/>
      <c r="Z54" s="989"/>
      <c r="AA54" s="989"/>
      <c r="AB54" s="989"/>
    </row>
    <row r="55" spans="1:28" ht="25.5" customHeight="1">
      <c r="A55" s="1140"/>
      <c r="B55" s="1141"/>
      <c r="C55" s="1782" t="s">
        <v>673</v>
      </c>
      <c r="D55" s="1782"/>
      <c r="E55" s="1858"/>
      <c r="F55" s="167">
        <v>2397.1610000000001</v>
      </c>
      <c r="G55" s="167">
        <v>940.60900000000004</v>
      </c>
      <c r="H55" s="967">
        <v>0</v>
      </c>
      <c r="I55" s="1119">
        <v>3337.77</v>
      </c>
      <c r="K55" s="989"/>
      <c r="L55" s="989"/>
      <c r="M55" s="989"/>
      <c r="N55" s="989"/>
      <c r="O55" s="989"/>
      <c r="P55" s="989"/>
      <c r="Q55" s="989"/>
      <c r="R55" s="989"/>
      <c r="S55" s="989"/>
      <c r="T55" s="989"/>
      <c r="U55" s="989"/>
      <c r="V55" s="989"/>
      <c r="W55" s="989"/>
      <c r="X55" s="989"/>
      <c r="Y55" s="989"/>
      <c r="Z55" s="989"/>
      <c r="AA55" s="989"/>
      <c r="AB55" s="989"/>
    </row>
    <row r="56" spans="1:28" ht="25.5" hidden="1" customHeight="1">
      <c r="A56" s="1140"/>
      <c r="B56" s="1141"/>
      <c r="C56" s="1783" t="s">
        <v>286</v>
      </c>
      <c r="D56" s="1783"/>
      <c r="E56" s="1866"/>
      <c r="F56" s="167">
        <v>0</v>
      </c>
      <c r="G56" s="167">
        <v>0</v>
      </c>
      <c r="H56" s="967">
        <v>0</v>
      </c>
      <c r="I56" s="1119">
        <v>0</v>
      </c>
      <c r="K56" s="989"/>
      <c r="L56" s="989"/>
      <c r="M56" s="989"/>
      <c r="N56" s="989"/>
      <c r="O56" s="989"/>
      <c r="P56" s="989"/>
      <c r="Q56" s="989"/>
      <c r="R56" s="989"/>
      <c r="S56" s="989"/>
      <c r="T56" s="989"/>
      <c r="U56" s="989"/>
      <c r="V56" s="989"/>
      <c r="W56" s="989"/>
      <c r="X56" s="989"/>
      <c r="Y56" s="989"/>
      <c r="Z56" s="989"/>
      <c r="AA56" s="989"/>
      <c r="AB56" s="989"/>
    </row>
    <row r="57" spans="1:28" ht="27" customHeight="1">
      <c r="A57" s="1151"/>
      <c r="B57" s="1152"/>
      <c r="C57" s="1782" t="s">
        <v>764</v>
      </c>
      <c r="D57" s="1782"/>
      <c r="E57" s="1858"/>
      <c r="F57" s="167">
        <v>9.9730000000000008</v>
      </c>
      <c r="G57" s="167">
        <v>169.90299999999999</v>
      </c>
      <c r="H57" s="967">
        <v>50.926000000000002</v>
      </c>
      <c r="I57" s="1119">
        <v>230.80199999999999</v>
      </c>
      <c r="K57" s="989"/>
      <c r="L57" s="989"/>
      <c r="M57" s="989"/>
      <c r="N57" s="989"/>
      <c r="O57" s="989"/>
      <c r="P57" s="989"/>
      <c r="Q57" s="989"/>
      <c r="R57" s="989"/>
      <c r="S57" s="989"/>
      <c r="T57" s="989"/>
      <c r="U57" s="989"/>
      <c r="V57" s="989"/>
      <c r="W57" s="989"/>
      <c r="X57" s="989"/>
      <c r="Y57" s="989"/>
      <c r="Z57" s="989"/>
      <c r="AA57" s="989"/>
      <c r="AB57" s="989"/>
    </row>
    <row r="58" spans="1:28" ht="25.5" customHeight="1">
      <c r="A58" s="1151"/>
      <c r="B58" s="1152"/>
      <c r="C58" s="1782" t="s">
        <v>675</v>
      </c>
      <c r="D58" s="1782"/>
      <c r="E58" s="1858"/>
      <c r="F58" s="167">
        <v>0</v>
      </c>
      <c r="G58" s="167">
        <v>0</v>
      </c>
      <c r="H58" s="967">
        <v>4.7910000000000004</v>
      </c>
      <c r="I58" s="1119">
        <v>4.7910000000000004</v>
      </c>
      <c r="K58" s="989"/>
      <c r="L58" s="989"/>
      <c r="M58" s="989"/>
      <c r="N58" s="989"/>
      <c r="O58" s="989"/>
      <c r="P58" s="989"/>
      <c r="Q58" s="989"/>
      <c r="R58" s="989"/>
      <c r="S58" s="989"/>
      <c r="T58" s="989"/>
      <c r="U58" s="989"/>
      <c r="V58" s="989"/>
      <c r="W58" s="989"/>
      <c r="X58" s="989"/>
      <c r="Y58" s="989"/>
      <c r="Z58" s="989"/>
      <c r="AA58" s="989"/>
      <c r="AB58" s="989"/>
    </row>
    <row r="59" spans="1:28" ht="30.75" customHeight="1">
      <c r="A59" s="1151"/>
      <c r="B59" s="1152"/>
      <c r="C59" s="1782" t="s">
        <v>765</v>
      </c>
      <c r="D59" s="1782"/>
      <c r="E59" s="1858"/>
      <c r="F59" s="167">
        <v>0</v>
      </c>
      <c r="G59" s="167">
        <v>0</v>
      </c>
      <c r="H59" s="967">
        <v>53.476999999999997</v>
      </c>
      <c r="I59" s="1119">
        <v>53.476999999999997</v>
      </c>
      <c r="K59" s="989"/>
      <c r="L59" s="989"/>
      <c r="M59" s="989"/>
      <c r="N59" s="989"/>
      <c r="O59" s="989"/>
      <c r="P59" s="989"/>
      <c r="Q59" s="989"/>
      <c r="R59" s="989"/>
      <c r="S59" s="989"/>
      <c r="T59" s="989"/>
      <c r="U59" s="989"/>
      <c r="V59" s="989"/>
      <c r="W59" s="989"/>
      <c r="X59" s="989"/>
      <c r="Y59" s="989"/>
      <c r="Z59" s="989"/>
      <c r="AA59" s="989"/>
      <c r="AB59" s="989"/>
    </row>
    <row r="60" spans="1:28" ht="28.5" customHeight="1" thickBot="1">
      <c r="A60" s="1140"/>
      <c r="B60" s="1141"/>
      <c r="C60" s="1782" t="s">
        <v>677</v>
      </c>
      <c r="D60" s="1782"/>
      <c r="E60" s="1858"/>
      <c r="F60" s="167">
        <v>2086.4850000000001</v>
      </c>
      <c r="G60" s="167">
        <v>688.62699999999995</v>
      </c>
      <c r="H60" s="967">
        <v>101.762</v>
      </c>
      <c r="I60" s="1119">
        <v>2876.8739999999998</v>
      </c>
      <c r="K60" s="989"/>
      <c r="L60" s="989"/>
      <c r="M60" s="989"/>
      <c r="N60" s="989"/>
      <c r="O60" s="989"/>
      <c r="P60" s="989"/>
      <c r="Q60" s="989"/>
      <c r="R60" s="989"/>
      <c r="S60" s="989"/>
      <c r="T60" s="989"/>
      <c r="U60" s="989"/>
      <c r="V60" s="989"/>
      <c r="W60" s="989"/>
      <c r="X60" s="989"/>
      <c r="Y60" s="989"/>
      <c r="Z60" s="989"/>
      <c r="AA60" s="989"/>
      <c r="AB60" s="989"/>
    </row>
    <row r="61" spans="1:28" ht="25.5" customHeight="1">
      <c r="A61" s="1139">
        <v>6</v>
      </c>
      <c r="B61" s="1856" t="s">
        <v>678</v>
      </c>
      <c r="C61" s="1795"/>
      <c r="D61" s="1795"/>
      <c r="E61" s="1857"/>
      <c r="F61" s="171">
        <v>29229.228999999999</v>
      </c>
      <c r="G61" s="171">
        <v>8640.1360000000004</v>
      </c>
      <c r="H61" s="957">
        <v>1190.5329999999999</v>
      </c>
      <c r="I61" s="1119">
        <v>39059.898000000001</v>
      </c>
      <c r="K61" s="989"/>
      <c r="L61" s="989"/>
      <c r="M61" s="989"/>
      <c r="N61" s="989"/>
      <c r="O61" s="989"/>
      <c r="P61" s="989"/>
      <c r="Q61" s="989"/>
      <c r="R61" s="989"/>
      <c r="S61" s="989"/>
      <c r="T61" s="989"/>
      <c r="U61" s="989"/>
      <c r="V61" s="989"/>
      <c r="W61" s="989"/>
      <c r="X61" s="989"/>
      <c r="Y61" s="989"/>
      <c r="Z61" s="989"/>
      <c r="AA61" s="989"/>
      <c r="AB61" s="989"/>
    </row>
    <row r="62" spans="1:28" ht="25.5" customHeight="1">
      <c r="A62" s="1140"/>
      <c r="B62" s="1141"/>
      <c r="C62" s="1782" t="s">
        <v>679</v>
      </c>
      <c r="D62" s="1782"/>
      <c r="E62" s="1858"/>
      <c r="F62" s="166">
        <v>1276.654</v>
      </c>
      <c r="G62" s="166">
        <v>477.947</v>
      </c>
      <c r="H62" s="959">
        <v>22.87</v>
      </c>
      <c r="I62" s="1119">
        <v>1777.471</v>
      </c>
      <c r="K62" s="989"/>
      <c r="L62" s="989"/>
      <c r="M62" s="989"/>
      <c r="N62" s="989"/>
      <c r="O62" s="989"/>
      <c r="P62" s="989"/>
      <c r="Q62" s="989"/>
      <c r="R62" s="989"/>
      <c r="S62" s="989"/>
      <c r="T62" s="989"/>
      <c r="U62" s="989"/>
      <c r="V62" s="989"/>
      <c r="W62" s="989"/>
      <c r="X62" s="989"/>
      <c r="Y62" s="989"/>
      <c r="Z62" s="989"/>
      <c r="AA62" s="989"/>
      <c r="AB62" s="989"/>
    </row>
    <row r="63" spans="1:28" ht="25.5" hidden="1" customHeight="1">
      <c r="A63" s="1140"/>
      <c r="B63" s="1141"/>
      <c r="C63" s="1780" t="s">
        <v>245</v>
      </c>
      <c r="D63" s="1781"/>
      <c r="E63" s="1859"/>
      <c r="F63" s="166">
        <v>0</v>
      </c>
      <c r="G63" s="166">
        <v>0</v>
      </c>
      <c r="H63" s="959">
        <v>0</v>
      </c>
      <c r="I63" s="1119">
        <v>0</v>
      </c>
      <c r="K63" s="989"/>
      <c r="L63" s="989"/>
      <c r="M63" s="989"/>
      <c r="N63" s="989"/>
      <c r="O63" s="989"/>
      <c r="P63" s="989"/>
      <c r="Q63" s="989"/>
      <c r="R63" s="989"/>
      <c r="S63" s="989"/>
      <c r="T63" s="989"/>
      <c r="U63" s="989"/>
      <c r="V63" s="989"/>
      <c r="W63" s="989"/>
      <c r="X63" s="989"/>
      <c r="Y63" s="989"/>
      <c r="Z63" s="989"/>
      <c r="AA63" s="989"/>
      <c r="AB63" s="989"/>
    </row>
    <row r="64" spans="1:28" ht="27.75" customHeight="1">
      <c r="A64" s="1140"/>
      <c r="B64" s="1141"/>
      <c r="C64" s="1780" t="s">
        <v>766</v>
      </c>
      <c r="D64" s="1781"/>
      <c r="E64" s="1859"/>
      <c r="F64" s="166">
        <v>25.193999999999999</v>
      </c>
      <c r="G64" s="166">
        <v>24.841000000000001</v>
      </c>
      <c r="H64" s="959">
        <v>0</v>
      </c>
      <c r="I64" s="1119">
        <v>50.034999999999997</v>
      </c>
      <c r="K64" s="989"/>
      <c r="L64" s="989"/>
      <c r="M64" s="989"/>
      <c r="N64" s="989"/>
      <c r="O64" s="989"/>
      <c r="P64" s="989"/>
      <c r="Q64" s="989"/>
      <c r="R64" s="989"/>
      <c r="S64" s="989"/>
      <c r="T64" s="989"/>
      <c r="U64" s="989"/>
      <c r="V64" s="989"/>
      <c r="W64" s="989"/>
      <c r="X64" s="989"/>
      <c r="Y64" s="989"/>
      <c r="Z64" s="989"/>
      <c r="AA64" s="989"/>
      <c r="AB64" s="989"/>
    </row>
    <row r="65" spans="1:28" ht="25.5" customHeight="1">
      <c r="A65" s="1140"/>
      <c r="B65" s="1141"/>
      <c r="C65" s="1780" t="s">
        <v>681</v>
      </c>
      <c r="D65" s="1781"/>
      <c r="E65" s="1859"/>
      <c r="F65" s="166">
        <v>10529.83</v>
      </c>
      <c r="G65" s="166">
        <v>2957.3119999999999</v>
      </c>
      <c r="H65" s="959">
        <v>825.32500000000005</v>
      </c>
      <c r="I65" s="1119">
        <v>14312.467000000001</v>
      </c>
      <c r="K65" s="989"/>
      <c r="L65" s="989"/>
      <c r="M65" s="989"/>
      <c r="N65" s="989"/>
      <c r="O65" s="989"/>
      <c r="P65" s="989"/>
      <c r="Q65" s="989"/>
      <c r="R65" s="989"/>
      <c r="S65" s="989"/>
      <c r="T65" s="989"/>
      <c r="U65" s="989"/>
      <c r="V65" s="989"/>
      <c r="W65" s="989"/>
      <c r="X65" s="989"/>
      <c r="Y65" s="989"/>
      <c r="Z65" s="989"/>
      <c r="AA65" s="989"/>
      <c r="AB65" s="989"/>
    </row>
    <row r="66" spans="1:28" ht="27.75" customHeight="1">
      <c r="A66" s="1140"/>
      <c r="B66" s="1141"/>
      <c r="C66" s="1782" t="s">
        <v>767</v>
      </c>
      <c r="D66" s="1782"/>
      <c r="E66" s="1858"/>
      <c r="F66" s="166">
        <v>247.495</v>
      </c>
      <c r="G66" s="166">
        <v>10.942</v>
      </c>
      <c r="H66" s="959">
        <v>0</v>
      </c>
      <c r="I66" s="1119">
        <v>258.43700000000001</v>
      </c>
      <c r="K66" s="989"/>
      <c r="L66" s="989"/>
      <c r="M66" s="989"/>
      <c r="N66" s="989"/>
      <c r="O66" s="989"/>
      <c r="P66" s="989"/>
      <c r="Q66" s="989"/>
      <c r="R66" s="989"/>
      <c r="S66" s="989"/>
      <c r="T66" s="989"/>
      <c r="U66" s="989"/>
      <c r="V66" s="989"/>
      <c r="W66" s="989"/>
      <c r="X66" s="989"/>
      <c r="Y66" s="989"/>
      <c r="Z66" s="989"/>
      <c r="AA66" s="989"/>
      <c r="AB66" s="989"/>
    </row>
    <row r="67" spans="1:28" ht="25.5" customHeight="1">
      <c r="A67" s="1140"/>
      <c r="B67" s="1141"/>
      <c r="C67" s="1782" t="s">
        <v>683</v>
      </c>
      <c r="D67" s="1782"/>
      <c r="E67" s="1858"/>
      <c r="F67" s="167">
        <v>0</v>
      </c>
      <c r="G67" s="167">
        <v>51.536000000000001</v>
      </c>
      <c r="H67" s="967">
        <v>9.2249999999999996</v>
      </c>
      <c r="I67" s="1119">
        <v>60.761000000000003</v>
      </c>
      <c r="K67" s="989"/>
      <c r="L67" s="989"/>
      <c r="M67" s="989"/>
      <c r="N67" s="989"/>
      <c r="O67" s="989"/>
      <c r="P67" s="989"/>
      <c r="Q67" s="989"/>
      <c r="R67" s="989"/>
      <c r="S67" s="989"/>
      <c r="T67" s="989"/>
      <c r="U67" s="989"/>
      <c r="V67" s="989"/>
      <c r="W67" s="989"/>
      <c r="X67" s="989"/>
      <c r="Y67" s="989"/>
      <c r="Z67" s="989"/>
      <c r="AA67" s="989"/>
      <c r="AB67" s="989"/>
    </row>
    <row r="68" spans="1:28" ht="25.5" hidden="1" customHeight="1">
      <c r="A68" s="1140"/>
      <c r="B68" s="1141"/>
      <c r="C68" s="1782" t="s">
        <v>246</v>
      </c>
      <c r="D68" s="1782"/>
      <c r="E68" s="1858"/>
      <c r="F68" s="167">
        <v>0</v>
      </c>
      <c r="G68" s="167">
        <v>0</v>
      </c>
      <c r="H68" s="967">
        <v>0</v>
      </c>
      <c r="I68" s="1119">
        <v>0</v>
      </c>
      <c r="K68" s="989"/>
      <c r="L68" s="989"/>
      <c r="M68" s="989"/>
      <c r="N68" s="989"/>
      <c r="O68" s="989"/>
      <c r="P68" s="989"/>
      <c r="Q68" s="989"/>
      <c r="R68" s="989"/>
      <c r="S68" s="989"/>
      <c r="T68" s="989"/>
      <c r="U68" s="989"/>
      <c r="V68" s="989"/>
      <c r="W68" s="989"/>
      <c r="X68" s="989"/>
      <c r="Y68" s="989"/>
      <c r="Z68" s="989"/>
      <c r="AA68" s="989"/>
      <c r="AB68" s="989"/>
    </row>
    <row r="69" spans="1:28" ht="26.25" customHeight="1">
      <c r="A69" s="1140"/>
      <c r="B69" s="1141"/>
      <c r="C69" s="1782" t="s">
        <v>773</v>
      </c>
      <c r="D69" s="1782"/>
      <c r="E69" s="1858"/>
      <c r="F69" s="167">
        <v>3.2789999999999999</v>
      </c>
      <c r="G69" s="167">
        <v>0</v>
      </c>
      <c r="H69" s="967">
        <v>9.5950000000000006</v>
      </c>
      <c r="I69" s="1119">
        <v>12.874000000000001</v>
      </c>
      <c r="K69" s="989"/>
      <c r="L69" s="989"/>
      <c r="M69" s="989"/>
      <c r="N69" s="989"/>
      <c r="O69" s="989"/>
      <c r="P69" s="989"/>
      <c r="Q69" s="989"/>
      <c r="R69" s="989"/>
      <c r="S69" s="989"/>
      <c r="T69" s="989"/>
      <c r="U69" s="989"/>
      <c r="V69" s="989"/>
      <c r="W69" s="989"/>
      <c r="X69" s="989"/>
      <c r="Y69" s="989"/>
      <c r="Z69" s="989"/>
      <c r="AA69" s="989"/>
      <c r="AB69" s="989"/>
    </row>
    <row r="70" spans="1:28" ht="25.5" customHeight="1" thickBot="1">
      <c r="A70" s="1153"/>
      <c r="B70" s="1154"/>
      <c r="C70" s="1860" t="s">
        <v>684</v>
      </c>
      <c r="D70" s="1861"/>
      <c r="E70" s="1862"/>
      <c r="F70" s="168">
        <v>12983.26</v>
      </c>
      <c r="G70" s="168">
        <v>3647.9279999999999</v>
      </c>
      <c r="H70" s="1155">
        <v>231.96100000000001</v>
      </c>
      <c r="I70" s="1134">
        <v>16863.149000000001</v>
      </c>
      <c r="K70" s="989"/>
      <c r="L70" s="989"/>
      <c r="M70" s="989"/>
      <c r="N70" s="989"/>
      <c r="O70" s="989"/>
      <c r="P70" s="989"/>
      <c r="Q70" s="989"/>
      <c r="R70" s="989"/>
      <c r="S70" s="989"/>
      <c r="T70" s="989"/>
      <c r="U70" s="989"/>
      <c r="V70" s="989"/>
      <c r="W70" s="989"/>
      <c r="X70" s="989"/>
      <c r="Y70" s="989"/>
      <c r="Z70" s="989"/>
      <c r="AA70" s="989"/>
      <c r="AB70" s="989"/>
    </row>
    <row r="71" spans="1:28" ht="29.25" customHeight="1">
      <c r="A71" s="1146"/>
      <c r="B71" s="1156"/>
      <c r="C71" s="1798" t="s">
        <v>768</v>
      </c>
      <c r="D71" s="1798"/>
      <c r="E71" s="1867"/>
      <c r="F71" s="165">
        <v>289.63299999999998</v>
      </c>
      <c r="G71" s="165">
        <v>322.20499999999998</v>
      </c>
      <c r="H71" s="973">
        <v>6.96</v>
      </c>
      <c r="I71" s="1127">
        <v>618.798</v>
      </c>
      <c r="K71" s="989"/>
      <c r="L71" s="989"/>
      <c r="M71" s="989"/>
      <c r="N71" s="989"/>
      <c r="O71" s="989"/>
      <c r="P71" s="989"/>
      <c r="Q71" s="989"/>
      <c r="R71" s="989"/>
      <c r="S71" s="989"/>
      <c r="T71" s="989"/>
      <c r="U71" s="989"/>
      <c r="V71" s="989"/>
      <c r="W71" s="989"/>
      <c r="X71" s="989"/>
      <c r="Y71" s="989"/>
      <c r="Z71" s="989"/>
      <c r="AA71" s="989"/>
      <c r="AB71" s="989"/>
    </row>
    <row r="72" spans="1:28" ht="27.75" customHeight="1">
      <c r="A72" s="1146"/>
      <c r="B72" s="1156"/>
      <c r="C72" s="1798" t="s">
        <v>686</v>
      </c>
      <c r="D72" s="1798"/>
      <c r="E72" s="1867"/>
      <c r="F72" s="180">
        <v>1.2909999999999999</v>
      </c>
      <c r="G72" s="180">
        <v>46.128</v>
      </c>
      <c r="H72" s="1157">
        <v>0</v>
      </c>
      <c r="I72" s="1127">
        <v>47.418999999999997</v>
      </c>
      <c r="K72" s="989"/>
      <c r="L72" s="989"/>
      <c r="M72" s="989"/>
      <c r="N72" s="989"/>
      <c r="O72" s="989"/>
      <c r="P72" s="989"/>
      <c r="Q72" s="989"/>
      <c r="R72" s="989"/>
      <c r="S72" s="989"/>
      <c r="T72" s="989"/>
      <c r="U72" s="989"/>
      <c r="V72" s="989"/>
      <c r="W72" s="989"/>
      <c r="X72" s="989"/>
      <c r="Y72" s="989"/>
      <c r="Z72" s="989"/>
      <c r="AA72" s="989"/>
      <c r="AB72" s="989"/>
    </row>
    <row r="73" spans="1:28" ht="27" hidden="1" customHeight="1">
      <c r="A73" s="1140"/>
      <c r="B73" s="1141"/>
      <c r="C73" s="1782" t="s">
        <v>287</v>
      </c>
      <c r="D73" s="1782"/>
      <c r="E73" s="1858"/>
      <c r="F73" s="167">
        <v>0</v>
      </c>
      <c r="G73" s="167">
        <v>0</v>
      </c>
      <c r="H73" s="967">
        <v>0</v>
      </c>
      <c r="I73" s="1119">
        <v>0</v>
      </c>
      <c r="K73" s="989"/>
      <c r="L73" s="989"/>
      <c r="M73" s="989"/>
      <c r="N73" s="989"/>
      <c r="O73" s="989"/>
      <c r="P73" s="989"/>
      <c r="Q73" s="989"/>
      <c r="R73" s="989"/>
      <c r="S73" s="989"/>
      <c r="T73" s="989"/>
      <c r="U73" s="989"/>
      <c r="V73" s="989"/>
      <c r="W73" s="989"/>
      <c r="X73" s="989"/>
      <c r="Y73" s="989"/>
      <c r="Z73" s="989"/>
      <c r="AA73" s="989"/>
      <c r="AB73" s="989"/>
    </row>
    <row r="74" spans="1:28" ht="27.75" customHeight="1">
      <c r="A74" s="1140"/>
      <c r="B74" s="1141"/>
      <c r="C74" s="1782" t="s">
        <v>769</v>
      </c>
      <c r="D74" s="1782"/>
      <c r="E74" s="1858"/>
      <c r="F74" s="167">
        <v>5.0679999999999996</v>
      </c>
      <c r="G74" s="167">
        <v>0</v>
      </c>
      <c r="H74" s="967">
        <v>0</v>
      </c>
      <c r="I74" s="1119">
        <v>5.0679999999999996</v>
      </c>
      <c r="K74" s="989"/>
      <c r="L74" s="989"/>
      <c r="M74" s="989"/>
      <c r="N74" s="989"/>
      <c r="O74" s="989"/>
      <c r="P74" s="989"/>
      <c r="Q74" s="989"/>
      <c r="R74" s="989"/>
      <c r="S74" s="989"/>
      <c r="T74" s="989"/>
      <c r="U74" s="989"/>
      <c r="V74" s="989"/>
      <c r="W74" s="989"/>
      <c r="X74" s="989"/>
      <c r="Y74" s="989"/>
      <c r="Z74" s="989"/>
      <c r="AA74" s="989"/>
      <c r="AB74" s="989"/>
    </row>
    <row r="75" spans="1:28" ht="25.5" customHeight="1">
      <c r="A75" s="1140"/>
      <c r="B75" s="1141"/>
      <c r="C75" s="1780" t="s">
        <v>687</v>
      </c>
      <c r="D75" s="1781"/>
      <c r="E75" s="1859"/>
      <c r="F75" s="166">
        <v>0</v>
      </c>
      <c r="G75" s="166">
        <v>0</v>
      </c>
      <c r="H75" s="959">
        <v>0</v>
      </c>
      <c r="I75" s="1119">
        <v>0</v>
      </c>
      <c r="K75" s="989"/>
      <c r="L75" s="989"/>
      <c r="M75" s="989"/>
      <c r="N75" s="989"/>
      <c r="O75" s="989"/>
      <c r="P75" s="989"/>
      <c r="Q75" s="989"/>
      <c r="R75" s="989"/>
      <c r="S75" s="989"/>
      <c r="T75" s="989"/>
      <c r="U75" s="989"/>
      <c r="V75" s="989"/>
      <c r="W75" s="989"/>
      <c r="X75" s="989"/>
      <c r="Y75" s="989"/>
      <c r="Z75" s="989"/>
      <c r="AA75" s="989"/>
      <c r="AB75" s="989"/>
    </row>
    <row r="76" spans="1:28" ht="27.75" hidden="1" customHeight="1">
      <c r="A76" s="1151"/>
      <c r="B76" s="1158"/>
      <c r="C76" s="1797" t="s">
        <v>312</v>
      </c>
      <c r="D76" s="1797"/>
      <c r="E76" s="1868"/>
      <c r="F76" s="167">
        <v>0</v>
      </c>
      <c r="G76" s="167">
        <v>0</v>
      </c>
      <c r="H76" s="967">
        <v>0</v>
      </c>
      <c r="I76" s="1131">
        <v>0</v>
      </c>
      <c r="K76" s="989"/>
      <c r="L76" s="989"/>
      <c r="M76" s="989"/>
      <c r="N76" s="989"/>
      <c r="O76" s="989"/>
      <c r="P76" s="989"/>
      <c r="Q76" s="989"/>
      <c r="R76" s="989"/>
      <c r="S76" s="989"/>
      <c r="T76" s="989"/>
      <c r="U76" s="989"/>
      <c r="V76" s="989"/>
      <c r="W76" s="989"/>
      <c r="X76" s="989"/>
      <c r="Y76" s="989"/>
      <c r="Z76" s="989"/>
      <c r="AA76" s="989"/>
      <c r="AB76" s="989"/>
    </row>
    <row r="77" spans="1:28" ht="25.5" customHeight="1" thickBot="1">
      <c r="A77" s="1153"/>
      <c r="B77" s="1154"/>
      <c r="C77" s="1860" t="s">
        <v>688</v>
      </c>
      <c r="D77" s="1861"/>
      <c r="E77" s="1862"/>
      <c r="F77" s="168">
        <v>3867.5250000000001</v>
      </c>
      <c r="G77" s="168">
        <v>1101.297</v>
      </c>
      <c r="H77" s="1155">
        <v>84.596999999999994</v>
      </c>
      <c r="I77" s="1131">
        <v>5053.4189999999999</v>
      </c>
      <c r="K77" s="989"/>
      <c r="L77" s="989"/>
      <c r="M77" s="989"/>
      <c r="N77" s="989"/>
      <c r="O77" s="989"/>
      <c r="P77" s="989"/>
      <c r="Q77" s="989"/>
      <c r="R77" s="989"/>
      <c r="S77" s="989"/>
      <c r="T77" s="989"/>
      <c r="U77" s="989"/>
      <c r="V77" s="989"/>
      <c r="W77" s="989"/>
      <c r="X77" s="989"/>
      <c r="Y77" s="989"/>
      <c r="Z77" s="989"/>
      <c r="AA77" s="989"/>
      <c r="AB77" s="989"/>
    </row>
    <row r="78" spans="1:28" ht="25.5" customHeight="1" thickBot="1">
      <c r="A78" s="1159">
        <v>7</v>
      </c>
      <c r="B78" s="1869" t="s">
        <v>689</v>
      </c>
      <c r="C78" s="1790"/>
      <c r="D78" s="1790"/>
      <c r="E78" s="1870"/>
      <c r="F78" s="169">
        <v>615.04</v>
      </c>
      <c r="G78" s="169">
        <v>0</v>
      </c>
      <c r="H78" s="1160">
        <v>0</v>
      </c>
      <c r="I78" s="1119">
        <v>615.04</v>
      </c>
      <c r="K78" s="989"/>
      <c r="L78" s="989"/>
      <c r="M78" s="989"/>
      <c r="N78" s="989"/>
      <c r="O78" s="989"/>
      <c r="P78" s="989"/>
      <c r="Q78" s="989"/>
      <c r="R78" s="989"/>
      <c r="S78" s="989"/>
      <c r="T78" s="989"/>
      <c r="U78" s="989"/>
      <c r="V78" s="989"/>
      <c r="W78" s="989"/>
      <c r="X78" s="989"/>
      <c r="Y78" s="989"/>
      <c r="Z78" s="989"/>
      <c r="AA78" s="989"/>
      <c r="AB78" s="989"/>
    </row>
    <row r="79" spans="1:28" hidden="1">
      <c r="A79" s="1146"/>
      <c r="B79" s="1156"/>
      <c r="C79" s="1798" t="s">
        <v>251</v>
      </c>
      <c r="D79" s="1798"/>
      <c r="E79" s="1867"/>
      <c r="F79" s="166">
        <v>0</v>
      </c>
      <c r="G79" s="166">
        <v>0</v>
      </c>
      <c r="H79" s="959">
        <v>0</v>
      </c>
      <c r="I79" s="1127">
        <v>0</v>
      </c>
      <c r="K79" s="989"/>
      <c r="L79" s="989"/>
      <c r="M79" s="989"/>
      <c r="N79" s="989"/>
      <c r="O79" s="989"/>
      <c r="P79" s="989"/>
      <c r="Q79" s="989"/>
      <c r="R79" s="989"/>
      <c r="S79" s="989"/>
      <c r="T79" s="989"/>
      <c r="U79" s="989"/>
      <c r="V79" s="989"/>
      <c r="W79" s="989"/>
      <c r="X79" s="989"/>
      <c r="Y79" s="989"/>
      <c r="Z79" s="989"/>
      <c r="AA79" s="989"/>
      <c r="AB79" s="989"/>
    </row>
    <row r="80" spans="1:28" hidden="1">
      <c r="A80" s="1140"/>
      <c r="B80" s="1141"/>
      <c r="C80" s="1782" t="s">
        <v>288</v>
      </c>
      <c r="D80" s="1782"/>
      <c r="E80" s="1858"/>
      <c r="F80" s="166">
        <v>0</v>
      </c>
      <c r="G80" s="166">
        <v>0</v>
      </c>
      <c r="H80" s="959">
        <v>0</v>
      </c>
      <c r="I80" s="1119">
        <v>0</v>
      </c>
      <c r="K80" s="989"/>
      <c r="L80" s="989"/>
      <c r="M80" s="989"/>
      <c r="N80" s="989"/>
      <c r="O80" s="989"/>
      <c r="P80" s="989"/>
      <c r="Q80" s="989"/>
      <c r="R80" s="989"/>
      <c r="S80" s="989"/>
      <c r="T80" s="989"/>
      <c r="U80" s="989"/>
      <c r="V80" s="989"/>
      <c r="W80" s="989"/>
      <c r="X80" s="989"/>
      <c r="Y80" s="989"/>
      <c r="Z80" s="989"/>
      <c r="AA80" s="989"/>
      <c r="AB80" s="989"/>
    </row>
    <row r="81" spans="1:28" ht="24.75" customHeight="1">
      <c r="A81" s="1140"/>
      <c r="B81" s="1141"/>
      <c r="C81" s="1782" t="s">
        <v>780</v>
      </c>
      <c r="D81" s="1782"/>
      <c r="E81" s="1858"/>
      <c r="F81" s="166">
        <v>0</v>
      </c>
      <c r="G81" s="166">
        <v>0</v>
      </c>
      <c r="H81" s="959">
        <v>0</v>
      </c>
      <c r="I81" s="1119">
        <v>0</v>
      </c>
      <c r="K81" s="989"/>
      <c r="L81" s="989"/>
      <c r="M81" s="989"/>
      <c r="N81" s="989"/>
      <c r="O81" s="989"/>
      <c r="P81" s="989"/>
      <c r="Q81" s="989"/>
      <c r="R81" s="989"/>
      <c r="S81" s="989"/>
      <c r="T81" s="989"/>
      <c r="U81" s="989"/>
      <c r="V81" s="989"/>
      <c r="W81" s="989"/>
      <c r="X81" s="989"/>
      <c r="Y81" s="989"/>
      <c r="Z81" s="989"/>
      <c r="AA81" s="989"/>
      <c r="AB81" s="989"/>
    </row>
    <row r="82" spans="1:28" ht="25.5" customHeight="1" thickBot="1">
      <c r="A82" s="1140"/>
      <c r="B82" s="1141"/>
      <c r="C82" s="1782" t="s">
        <v>781</v>
      </c>
      <c r="D82" s="1782"/>
      <c r="E82" s="1858"/>
      <c r="F82" s="166">
        <v>615.04</v>
      </c>
      <c r="G82" s="166">
        <v>0</v>
      </c>
      <c r="H82" s="959">
        <v>0</v>
      </c>
      <c r="I82" s="1119">
        <v>615.04</v>
      </c>
      <c r="K82" s="989"/>
      <c r="L82" s="989"/>
      <c r="M82" s="989"/>
      <c r="N82" s="989"/>
      <c r="O82" s="989"/>
      <c r="P82" s="989"/>
      <c r="Q82" s="989"/>
      <c r="R82" s="989"/>
      <c r="S82" s="989"/>
      <c r="T82" s="989"/>
      <c r="U82" s="989"/>
      <c r="V82" s="989"/>
      <c r="W82" s="989"/>
      <c r="X82" s="989"/>
      <c r="Y82" s="989"/>
      <c r="Z82" s="989"/>
      <c r="AA82" s="989"/>
      <c r="AB82" s="989"/>
    </row>
    <row r="83" spans="1:28" ht="25.5" customHeight="1">
      <c r="A83" s="1139">
        <v>8</v>
      </c>
      <c r="B83" s="1871" t="s">
        <v>691</v>
      </c>
      <c r="C83" s="1872"/>
      <c r="D83" s="1872"/>
      <c r="E83" s="1873"/>
      <c r="F83" s="171">
        <v>13981.624</v>
      </c>
      <c r="G83" s="171">
        <v>14090.246999999999</v>
      </c>
      <c r="H83" s="957">
        <v>107.709</v>
      </c>
      <c r="I83" s="1119">
        <v>28179.58</v>
      </c>
      <c r="K83" s="989"/>
      <c r="L83" s="989"/>
      <c r="M83" s="989"/>
      <c r="N83" s="989"/>
      <c r="O83" s="989"/>
      <c r="P83" s="989"/>
      <c r="Q83" s="989"/>
      <c r="R83" s="989"/>
      <c r="S83" s="989"/>
      <c r="T83" s="989"/>
      <c r="U83" s="989"/>
      <c r="V83" s="989"/>
      <c r="W83" s="989"/>
      <c r="X83" s="989"/>
      <c r="Y83" s="989"/>
      <c r="Z83" s="989"/>
      <c r="AA83" s="989"/>
      <c r="AB83" s="989"/>
    </row>
    <row r="84" spans="1:28" ht="25.5" customHeight="1">
      <c r="A84" s="1140"/>
      <c r="B84" s="1141"/>
      <c r="C84" s="1782" t="s">
        <v>692</v>
      </c>
      <c r="D84" s="1782"/>
      <c r="E84" s="1858"/>
      <c r="F84" s="166">
        <v>6311.3760000000002</v>
      </c>
      <c r="G84" s="166">
        <v>3256.3760000000002</v>
      </c>
      <c r="H84" s="959">
        <v>80.668999999999997</v>
      </c>
      <c r="I84" s="1119">
        <v>9648.4210000000003</v>
      </c>
      <c r="K84" s="989"/>
      <c r="L84" s="989"/>
      <c r="M84" s="989"/>
      <c r="N84" s="989"/>
      <c r="O84" s="989"/>
      <c r="P84" s="989"/>
      <c r="Q84" s="989"/>
      <c r="R84" s="989"/>
      <c r="S84" s="989"/>
      <c r="T84" s="989"/>
      <c r="U84" s="989"/>
      <c r="V84" s="989"/>
      <c r="W84" s="989"/>
      <c r="X84" s="989"/>
      <c r="Y84" s="989"/>
      <c r="Z84" s="989"/>
      <c r="AA84" s="989"/>
      <c r="AB84" s="989"/>
    </row>
    <row r="85" spans="1:28" ht="25.5" customHeight="1">
      <c r="A85" s="1140"/>
      <c r="B85" s="1141"/>
      <c r="C85" s="1782" t="s">
        <v>693</v>
      </c>
      <c r="D85" s="1782"/>
      <c r="E85" s="1858"/>
      <c r="F85" s="166">
        <v>1153.9159999999999</v>
      </c>
      <c r="G85" s="166">
        <v>301.73399999999998</v>
      </c>
      <c r="H85" s="959">
        <v>24.474</v>
      </c>
      <c r="I85" s="1119">
        <v>1480.124</v>
      </c>
      <c r="K85" s="989"/>
      <c r="L85" s="989"/>
      <c r="M85" s="989"/>
      <c r="N85" s="989"/>
      <c r="O85" s="989"/>
      <c r="P85" s="989"/>
      <c r="Q85" s="989"/>
      <c r="R85" s="989"/>
      <c r="S85" s="989"/>
      <c r="T85" s="989"/>
      <c r="U85" s="989"/>
      <c r="V85" s="989"/>
      <c r="W85" s="989"/>
      <c r="X85" s="989"/>
      <c r="Y85" s="989"/>
      <c r="Z85" s="989"/>
      <c r="AA85" s="989"/>
      <c r="AB85" s="989"/>
    </row>
    <row r="86" spans="1:28" ht="25.5" customHeight="1">
      <c r="A86" s="1140"/>
      <c r="B86" s="1141"/>
      <c r="C86" s="1782" t="s">
        <v>694</v>
      </c>
      <c r="D86" s="1782"/>
      <c r="E86" s="1858"/>
      <c r="F86" s="166">
        <v>0</v>
      </c>
      <c r="G86" s="166">
        <v>23.074000000000002</v>
      </c>
      <c r="H86" s="959">
        <v>0</v>
      </c>
      <c r="I86" s="1119">
        <v>23.074000000000002</v>
      </c>
      <c r="K86" s="989"/>
      <c r="L86" s="989"/>
      <c r="M86" s="989"/>
      <c r="N86" s="989"/>
      <c r="O86" s="989"/>
      <c r="P86" s="989"/>
      <c r="Q86" s="989"/>
      <c r="R86" s="989"/>
      <c r="S86" s="989"/>
      <c r="T86" s="989"/>
      <c r="U86" s="989"/>
      <c r="V86" s="989"/>
      <c r="W86" s="989"/>
      <c r="X86" s="989"/>
      <c r="Y86" s="989"/>
      <c r="Z86" s="989"/>
      <c r="AA86" s="989"/>
      <c r="AB86" s="989"/>
    </row>
    <row r="87" spans="1:28" ht="25.5" customHeight="1">
      <c r="A87" s="1146"/>
      <c r="B87" s="1141"/>
      <c r="C87" s="1782" t="s">
        <v>770</v>
      </c>
      <c r="D87" s="1782"/>
      <c r="E87" s="1858"/>
      <c r="F87" s="165">
        <v>6516.3320000000003</v>
      </c>
      <c r="G87" s="165">
        <v>10506.814</v>
      </c>
      <c r="H87" s="973">
        <v>0</v>
      </c>
      <c r="I87" s="1119">
        <v>17023.146000000001</v>
      </c>
      <c r="K87" s="989"/>
      <c r="L87" s="989"/>
      <c r="M87" s="989"/>
      <c r="N87" s="989"/>
      <c r="O87" s="989"/>
      <c r="P87" s="989"/>
      <c r="Q87" s="989"/>
      <c r="R87" s="989"/>
      <c r="S87" s="989"/>
      <c r="T87" s="989"/>
      <c r="U87" s="989"/>
      <c r="V87" s="989"/>
      <c r="W87" s="989"/>
      <c r="X87" s="989"/>
      <c r="Y87" s="989"/>
      <c r="Z87" s="989"/>
      <c r="AA87" s="989"/>
      <c r="AB87" s="989"/>
    </row>
    <row r="88" spans="1:28" ht="25.5" customHeight="1">
      <c r="A88" s="1146"/>
      <c r="B88" s="1161"/>
      <c r="C88" s="1780" t="s">
        <v>252</v>
      </c>
      <c r="D88" s="1781"/>
      <c r="E88" s="1859"/>
      <c r="F88" s="165">
        <v>0</v>
      </c>
      <c r="G88" s="165">
        <v>0</v>
      </c>
      <c r="H88" s="973">
        <v>0</v>
      </c>
      <c r="I88" s="1119">
        <v>0</v>
      </c>
      <c r="K88" s="989"/>
      <c r="L88" s="989"/>
      <c r="M88" s="989"/>
      <c r="N88" s="989"/>
      <c r="O88" s="989"/>
      <c r="P88" s="989"/>
      <c r="Q88" s="989"/>
      <c r="R88" s="989"/>
      <c r="S88" s="989"/>
      <c r="T88" s="989"/>
      <c r="U88" s="989"/>
      <c r="V88" s="989"/>
      <c r="W88" s="989"/>
      <c r="X88" s="989"/>
      <c r="Y88" s="989"/>
      <c r="Z88" s="989"/>
      <c r="AA88" s="989"/>
      <c r="AB88" s="989"/>
    </row>
    <row r="89" spans="1:28" ht="25.5" customHeight="1">
      <c r="A89" s="1146"/>
      <c r="B89" s="1161"/>
      <c r="C89" s="1780" t="s">
        <v>696</v>
      </c>
      <c r="D89" s="1781"/>
      <c r="E89" s="1859"/>
      <c r="F89" s="165">
        <v>0</v>
      </c>
      <c r="G89" s="165">
        <v>0</v>
      </c>
      <c r="H89" s="973">
        <v>2.5659999999999998</v>
      </c>
      <c r="I89" s="1119">
        <v>2.5659999999999998</v>
      </c>
      <c r="K89" s="989"/>
      <c r="L89" s="989"/>
      <c r="M89" s="989"/>
      <c r="N89" s="989"/>
      <c r="O89" s="989"/>
      <c r="P89" s="989"/>
      <c r="Q89" s="989"/>
      <c r="R89" s="989"/>
      <c r="S89" s="989"/>
      <c r="T89" s="989"/>
      <c r="U89" s="989"/>
      <c r="V89" s="989"/>
      <c r="W89" s="989"/>
      <c r="X89" s="989"/>
      <c r="Y89" s="989"/>
      <c r="Z89" s="989"/>
      <c r="AA89" s="989"/>
      <c r="AB89" s="989"/>
    </row>
    <row r="90" spans="1:28" ht="25.5" customHeight="1" thickBot="1">
      <c r="A90" s="1146"/>
      <c r="B90" s="1162"/>
      <c r="C90" s="1860" t="s">
        <v>697</v>
      </c>
      <c r="D90" s="1861"/>
      <c r="E90" s="1862"/>
      <c r="F90" s="165">
        <v>0</v>
      </c>
      <c r="G90" s="165">
        <v>2.2490000000000001</v>
      </c>
      <c r="H90" s="973">
        <v>0</v>
      </c>
      <c r="I90" s="1119">
        <v>2.2490000000000001</v>
      </c>
      <c r="K90" s="989"/>
      <c r="L90" s="989"/>
      <c r="M90" s="989"/>
      <c r="N90" s="989"/>
      <c r="O90" s="989"/>
      <c r="P90" s="989"/>
      <c r="Q90" s="989"/>
      <c r="R90" s="989"/>
      <c r="S90" s="989"/>
      <c r="T90" s="989"/>
      <c r="U90" s="989"/>
      <c r="V90" s="989"/>
      <c r="W90" s="989"/>
      <c r="X90" s="989"/>
      <c r="Y90" s="989"/>
      <c r="Z90" s="989"/>
      <c r="AA90" s="989"/>
      <c r="AB90" s="989"/>
    </row>
    <row r="91" spans="1:28" ht="13.5" hidden="1" customHeight="1">
      <c r="A91" s="1140" t="s">
        <v>253</v>
      </c>
      <c r="B91" s="1145"/>
      <c r="C91" s="1874" t="s">
        <v>313</v>
      </c>
      <c r="D91" s="1875"/>
      <c r="E91" s="1876"/>
      <c r="F91" s="165">
        <v>0</v>
      </c>
      <c r="G91" s="165">
        <v>0</v>
      </c>
      <c r="H91" s="973">
        <v>0</v>
      </c>
      <c r="I91" s="1119">
        <v>0</v>
      </c>
      <c r="K91" s="989"/>
      <c r="L91" s="989"/>
      <c r="M91" s="989"/>
      <c r="N91" s="989"/>
      <c r="O91" s="989"/>
      <c r="P91" s="989"/>
      <c r="Q91" s="989"/>
      <c r="R91" s="989"/>
      <c r="S91" s="989"/>
      <c r="T91" s="989"/>
      <c r="U91" s="989"/>
      <c r="V91" s="989"/>
      <c r="W91" s="989"/>
      <c r="X91" s="989"/>
      <c r="Y91" s="989"/>
      <c r="Z91" s="989"/>
      <c r="AA91" s="989"/>
      <c r="AB91" s="989"/>
    </row>
    <row r="92" spans="1:28" ht="25.5" customHeight="1">
      <c r="A92" s="1139">
        <v>9</v>
      </c>
      <c r="B92" s="1871" t="s">
        <v>698</v>
      </c>
      <c r="C92" s="1872"/>
      <c r="D92" s="1872"/>
      <c r="E92" s="1873"/>
      <c r="F92" s="171">
        <v>0</v>
      </c>
      <c r="G92" s="171">
        <v>184.512</v>
      </c>
      <c r="H92" s="957">
        <v>0</v>
      </c>
      <c r="I92" s="1119">
        <v>184.512</v>
      </c>
      <c r="K92" s="989"/>
      <c r="L92" s="989"/>
      <c r="M92" s="989"/>
      <c r="N92" s="989"/>
      <c r="O92" s="989"/>
      <c r="P92" s="989"/>
      <c r="Q92" s="989"/>
      <c r="R92" s="989"/>
      <c r="S92" s="989"/>
      <c r="T92" s="989"/>
      <c r="U92" s="989"/>
      <c r="V92" s="989"/>
      <c r="W92" s="989"/>
      <c r="X92" s="989"/>
      <c r="Y92" s="989"/>
      <c r="Z92" s="989"/>
      <c r="AA92" s="989"/>
      <c r="AB92" s="989"/>
    </row>
    <row r="93" spans="1:28" ht="25.5" hidden="1" customHeight="1">
      <c r="A93" s="1140"/>
      <c r="B93" s="1141"/>
      <c r="C93" s="1782" t="s">
        <v>256</v>
      </c>
      <c r="D93" s="1782"/>
      <c r="E93" s="1858"/>
      <c r="F93" s="166">
        <v>0</v>
      </c>
      <c r="G93" s="166">
        <v>0</v>
      </c>
      <c r="H93" s="959">
        <v>0</v>
      </c>
      <c r="I93" s="1119">
        <v>0</v>
      </c>
      <c r="K93" s="989"/>
      <c r="L93" s="989"/>
      <c r="M93" s="989"/>
      <c r="N93" s="989"/>
      <c r="O93" s="989"/>
      <c r="P93" s="989"/>
      <c r="Q93" s="989"/>
      <c r="R93" s="989"/>
      <c r="S93" s="989"/>
      <c r="T93" s="989"/>
      <c r="U93" s="989"/>
      <c r="V93" s="989"/>
      <c r="W93" s="989"/>
      <c r="X93" s="989"/>
      <c r="Y93" s="989"/>
      <c r="Z93" s="989"/>
      <c r="AA93" s="989"/>
      <c r="AB93" s="989"/>
    </row>
    <row r="94" spans="1:28" ht="25.5" customHeight="1" thickBot="1">
      <c r="A94" s="1140"/>
      <c r="B94" s="1141"/>
      <c r="C94" s="1782" t="s">
        <v>699</v>
      </c>
      <c r="D94" s="1782"/>
      <c r="E94" s="1858"/>
      <c r="F94" s="166">
        <v>0</v>
      </c>
      <c r="G94" s="166">
        <v>184.512</v>
      </c>
      <c r="H94" s="959">
        <v>0</v>
      </c>
      <c r="I94" s="1119">
        <v>184.512</v>
      </c>
      <c r="K94" s="989"/>
      <c r="L94" s="989"/>
      <c r="M94" s="989"/>
      <c r="N94" s="989"/>
      <c r="O94" s="989"/>
      <c r="P94" s="989"/>
      <c r="Q94" s="989"/>
      <c r="R94" s="989"/>
      <c r="S94" s="989"/>
      <c r="T94" s="989"/>
      <c r="U94" s="989"/>
      <c r="V94" s="989"/>
      <c r="W94" s="989"/>
      <c r="X94" s="989"/>
      <c r="Y94" s="989"/>
      <c r="Z94" s="989"/>
      <c r="AA94" s="989"/>
      <c r="AB94" s="989"/>
    </row>
    <row r="95" spans="1:28" ht="31.5" hidden="1" customHeight="1">
      <c r="A95" s="1140" t="s">
        <v>257</v>
      </c>
      <c r="B95" s="1141"/>
      <c r="C95" s="1782" t="s">
        <v>258</v>
      </c>
      <c r="D95" s="1782"/>
      <c r="E95" s="1858"/>
      <c r="F95" s="166">
        <v>0</v>
      </c>
      <c r="G95" s="166">
        <v>0</v>
      </c>
      <c r="H95" s="959">
        <v>0</v>
      </c>
      <c r="I95" s="1119">
        <v>0</v>
      </c>
      <c r="K95" s="989"/>
      <c r="L95" s="989"/>
      <c r="M95" s="989"/>
      <c r="N95" s="989"/>
      <c r="O95" s="989"/>
      <c r="P95" s="989"/>
      <c r="Q95" s="989"/>
      <c r="R95" s="989"/>
      <c r="S95" s="989"/>
      <c r="T95" s="989"/>
      <c r="U95" s="989"/>
      <c r="V95" s="989"/>
      <c r="W95" s="989"/>
      <c r="X95" s="989"/>
      <c r="Y95" s="989"/>
      <c r="Z95" s="989"/>
      <c r="AA95" s="989"/>
      <c r="AB95" s="989"/>
    </row>
    <row r="96" spans="1:28" ht="25.5" customHeight="1">
      <c r="A96" s="1139">
        <v>10</v>
      </c>
      <c r="B96" s="1871" t="s">
        <v>700</v>
      </c>
      <c r="C96" s="1872"/>
      <c r="D96" s="1872"/>
      <c r="E96" s="1873"/>
      <c r="F96" s="171">
        <v>5159.402</v>
      </c>
      <c r="G96" s="171">
        <v>2203.2719999999999</v>
      </c>
      <c r="H96" s="957">
        <v>177.76</v>
      </c>
      <c r="I96" s="1119">
        <v>7540.4340000000002</v>
      </c>
      <c r="K96" s="989"/>
      <c r="L96" s="989"/>
      <c r="M96" s="989"/>
      <c r="N96" s="989"/>
      <c r="O96" s="989"/>
      <c r="P96" s="989"/>
      <c r="Q96" s="989"/>
      <c r="R96" s="989"/>
      <c r="S96" s="989"/>
      <c r="T96" s="989"/>
      <c r="U96" s="989"/>
      <c r="V96" s="989"/>
      <c r="W96" s="989"/>
      <c r="X96" s="989"/>
      <c r="Y96" s="989"/>
      <c r="Z96" s="989"/>
      <c r="AA96" s="989"/>
      <c r="AB96" s="989"/>
    </row>
    <row r="97" spans="1:28" ht="25.5" customHeight="1">
      <c r="A97" s="1163"/>
      <c r="B97" s="1141"/>
      <c r="C97" s="1782" t="s">
        <v>260</v>
      </c>
      <c r="D97" s="1782"/>
      <c r="E97" s="1858"/>
      <c r="F97" s="166">
        <v>0</v>
      </c>
      <c r="G97" s="166">
        <v>0</v>
      </c>
      <c r="H97" s="959">
        <v>24</v>
      </c>
      <c r="I97" s="1119">
        <v>24</v>
      </c>
      <c r="K97" s="989"/>
      <c r="L97" s="989"/>
      <c r="M97" s="989"/>
      <c r="N97" s="989"/>
      <c r="O97" s="989"/>
      <c r="P97" s="989"/>
      <c r="Q97" s="989"/>
      <c r="R97" s="989"/>
      <c r="S97" s="989"/>
      <c r="T97" s="989"/>
      <c r="U97" s="989"/>
      <c r="V97" s="989"/>
      <c r="W97" s="989"/>
      <c r="X97" s="989"/>
      <c r="Y97" s="989"/>
      <c r="Z97" s="989"/>
      <c r="AA97" s="989"/>
      <c r="AB97" s="989"/>
    </row>
    <row r="98" spans="1:28" ht="25.5" customHeight="1">
      <c r="A98" s="1163"/>
      <c r="B98" s="1141"/>
      <c r="C98" s="1782" t="s">
        <v>701</v>
      </c>
      <c r="D98" s="1782"/>
      <c r="E98" s="1858"/>
      <c r="F98" s="166">
        <v>5068.424</v>
      </c>
      <c r="G98" s="166">
        <v>2152.64</v>
      </c>
      <c r="H98" s="959">
        <v>153.76</v>
      </c>
      <c r="I98" s="1119">
        <v>7374.8239999999996</v>
      </c>
      <c r="K98" s="989"/>
      <c r="L98" s="989"/>
      <c r="M98" s="989"/>
      <c r="N98" s="989"/>
      <c r="O98" s="989"/>
      <c r="P98" s="989"/>
      <c r="Q98" s="989"/>
      <c r="R98" s="989"/>
      <c r="S98" s="989"/>
      <c r="T98" s="989"/>
      <c r="U98" s="989"/>
      <c r="V98" s="989"/>
      <c r="W98" s="989"/>
      <c r="X98" s="989"/>
      <c r="Y98" s="989"/>
      <c r="Z98" s="989"/>
      <c r="AA98" s="989"/>
      <c r="AB98" s="989"/>
    </row>
    <row r="99" spans="1:28" ht="25.5" hidden="1" customHeight="1">
      <c r="A99" s="1163"/>
      <c r="B99" s="1141"/>
      <c r="C99" s="1782" t="s">
        <v>261</v>
      </c>
      <c r="D99" s="1782"/>
      <c r="E99" s="1858"/>
      <c r="F99" s="166">
        <v>0</v>
      </c>
      <c r="G99" s="166">
        <v>0</v>
      </c>
      <c r="H99" s="959">
        <v>0</v>
      </c>
      <c r="I99" s="1119">
        <v>0</v>
      </c>
      <c r="K99" s="989"/>
      <c r="L99" s="989"/>
      <c r="M99" s="989"/>
      <c r="N99" s="989"/>
      <c r="O99" s="989"/>
      <c r="P99" s="989"/>
      <c r="Q99" s="989"/>
      <c r="R99" s="989"/>
      <c r="S99" s="989"/>
      <c r="T99" s="989"/>
      <c r="U99" s="989"/>
      <c r="V99" s="989"/>
      <c r="W99" s="989"/>
      <c r="X99" s="989"/>
      <c r="Y99" s="989"/>
      <c r="Z99" s="989"/>
      <c r="AA99" s="989"/>
      <c r="AB99" s="989"/>
    </row>
    <row r="100" spans="1:28" ht="25.5" customHeight="1" thickBot="1">
      <c r="A100" s="1163"/>
      <c r="B100" s="1141"/>
      <c r="C100" s="1782" t="s">
        <v>702</v>
      </c>
      <c r="D100" s="1782"/>
      <c r="E100" s="1858"/>
      <c r="F100" s="166">
        <v>90.977999999999994</v>
      </c>
      <c r="G100" s="166">
        <v>50.631999999999998</v>
      </c>
      <c r="H100" s="959">
        <v>0</v>
      </c>
      <c r="I100" s="1119">
        <v>141.61000000000001</v>
      </c>
      <c r="K100" s="989"/>
      <c r="L100" s="989"/>
      <c r="M100" s="989"/>
      <c r="N100" s="989"/>
      <c r="O100" s="989"/>
      <c r="P100" s="989"/>
      <c r="Q100" s="989"/>
      <c r="R100" s="989"/>
      <c r="S100" s="989"/>
      <c r="T100" s="989"/>
      <c r="U100" s="989"/>
      <c r="V100" s="989"/>
      <c r="W100" s="989"/>
      <c r="X100" s="989"/>
      <c r="Y100" s="989"/>
      <c r="Z100" s="989"/>
      <c r="AA100" s="989"/>
      <c r="AB100" s="989"/>
    </row>
    <row r="101" spans="1:28" ht="25.5" customHeight="1">
      <c r="A101" s="1139">
        <v>11</v>
      </c>
      <c r="B101" s="1856" t="s">
        <v>703</v>
      </c>
      <c r="C101" s="1795"/>
      <c r="D101" s="1795"/>
      <c r="E101" s="1857"/>
      <c r="F101" s="171">
        <v>1236.2380000000001</v>
      </c>
      <c r="G101" s="171">
        <v>534.51900000000001</v>
      </c>
      <c r="H101" s="957">
        <v>86.126000000000005</v>
      </c>
      <c r="I101" s="1119">
        <v>1856.883</v>
      </c>
      <c r="K101" s="989"/>
      <c r="L101" s="989"/>
      <c r="M101" s="989"/>
      <c r="N101" s="989"/>
      <c r="O101" s="989"/>
      <c r="P101" s="989"/>
      <c r="Q101" s="989"/>
      <c r="R101" s="989"/>
      <c r="S101" s="989"/>
      <c r="T101" s="989"/>
      <c r="U101" s="989"/>
      <c r="V101" s="989"/>
      <c r="W101" s="989"/>
      <c r="X101" s="989"/>
      <c r="Y101" s="989"/>
      <c r="Z101" s="989"/>
      <c r="AA101" s="989"/>
      <c r="AB101" s="989"/>
    </row>
    <row r="102" spans="1:28" ht="25.5" customHeight="1">
      <c r="A102" s="1140"/>
      <c r="B102" s="1141"/>
      <c r="C102" s="1782" t="s">
        <v>704</v>
      </c>
      <c r="D102" s="1782"/>
      <c r="E102" s="1858"/>
      <c r="F102" s="166">
        <v>74.808000000000007</v>
      </c>
      <c r="G102" s="166">
        <v>89.260999999999996</v>
      </c>
      <c r="H102" s="959">
        <v>0.51200000000000001</v>
      </c>
      <c r="I102" s="1119">
        <v>164.58099999999999</v>
      </c>
      <c r="K102" s="989"/>
      <c r="L102" s="989"/>
      <c r="M102" s="989"/>
      <c r="N102" s="989"/>
      <c r="O102" s="989"/>
      <c r="P102" s="989"/>
      <c r="Q102" s="989"/>
      <c r="R102" s="989"/>
      <c r="S102" s="989"/>
      <c r="T102" s="989"/>
      <c r="U102" s="989"/>
      <c r="V102" s="989"/>
      <c r="W102" s="989"/>
      <c r="X102" s="989"/>
      <c r="Y102" s="989"/>
      <c r="Z102" s="989"/>
      <c r="AA102" s="989"/>
      <c r="AB102" s="989"/>
    </row>
    <row r="103" spans="1:28" ht="25.5" customHeight="1">
      <c r="A103" s="1140"/>
      <c r="B103" s="1141"/>
      <c r="C103" s="1782" t="s">
        <v>705</v>
      </c>
      <c r="D103" s="1782"/>
      <c r="E103" s="1858"/>
      <c r="F103" s="166">
        <v>39.088000000000001</v>
      </c>
      <c r="G103" s="166">
        <v>11.361000000000001</v>
      </c>
      <c r="H103" s="959">
        <v>0.99099999999999999</v>
      </c>
      <c r="I103" s="1119">
        <v>51.44</v>
      </c>
      <c r="K103" s="989"/>
      <c r="L103" s="989"/>
      <c r="M103" s="989"/>
      <c r="N103" s="989"/>
      <c r="O103" s="989"/>
      <c r="P103" s="989"/>
      <c r="Q103" s="989"/>
      <c r="R103" s="989"/>
      <c r="S103" s="989"/>
      <c r="T103" s="989"/>
      <c r="U103" s="989"/>
      <c r="V103" s="989"/>
      <c r="W103" s="989"/>
      <c r="X103" s="989"/>
      <c r="Y103" s="989"/>
      <c r="Z103" s="989"/>
      <c r="AA103" s="989"/>
      <c r="AB103" s="989"/>
    </row>
    <row r="104" spans="1:28" ht="25.5" customHeight="1">
      <c r="A104" s="1140"/>
      <c r="B104" s="1141"/>
      <c r="C104" s="1782" t="s">
        <v>706</v>
      </c>
      <c r="D104" s="1782"/>
      <c r="E104" s="1858"/>
      <c r="F104" s="166">
        <v>1091.549</v>
      </c>
      <c r="G104" s="166">
        <v>391.80900000000003</v>
      </c>
      <c r="H104" s="959">
        <v>84.122</v>
      </c>
      <c r="I104" s="1119">
        <v>1567.48</v>
      </c>
      <c r="K104" s="989"/>
      <c r="L104" s="989"/>
      <c r="M104" s="989"/>
      <c r="N104" s="989"/>
      <c r="O104" s="989"/>
      <c r="P104" s="989"/>
      <c r="Q104" s="989"/>
      <c r="R104" s="989"/>
      <c r="S104" s="989"/>
      <c r="T104" s="989"/>
      <c r="U104" s="989"/>
      <c r="V104" s="989"/>
      <c r="W104" s="989"/>
      <c r="X104" s="989"/>
      <c r="Y104" s="989"/>
      <c r="Z104" s="989"/>
      <c r="AA104" s="989"/>
      <c r="AB104" s="989"/>
    </row>
    <row r="105" spans="1:28" ht="21" customHeight="1">
      <c r="A105" s="1140"/>
      <c r="B105" s="1141"/>
      <c r="C105" s="1782" t="s">
        <v>707</v>
      </c>
      <c r="D105" s="1782"/>
      <c r="E105" s="1858"/>
      <c r="F105" s="166">
        <v>0</v>
      </c>
      <c r="G105" s="166">
        <v>7.0890000000000004</v>
      </c>
      <c r="H105" s="959">
        <v>0</v>
      </c>
      <c r="I105" s="1119">
        <v>7.0890000000000004</v>
      </c>
      <c r="K105" s="989"/>
      <c r="L105" s="989"/>
      <c r="M105" s="989"/>
      <c r="N105" s="989"/>
      <c r="O105" s="989"/>
      <c r="P105" s="989"/>
      <c r="Q105" s="989"/>
      <c r="R105" s="989"/>
      <c r="S105" s="989"/>
      <c r="T105" s="989"/>
      <c r="U105" s="989"/>
      <c r="V105" s="989"/>
      <c r="W105" s="989"/>
      <c r="X105" s="989"/>
      <c r="Y105" s="989"/>
      <c r="Z105" s="989"/>
      <c r="AA105" s="989"/>
      <c r="AB105" s="989"/>
    </row>
    <row r="106" spans="1:28" ht="25.5" customHeight="1">
      <c r="A106" s="1146"/>
      <c r="B106" s="1156"/>
      <c r="C106" s="1782" t="s">
        <v>708</v>
      </c>
      <c r="D106" s="1782"/>
      <c r="E106" s="1858"/>
      <c r="F106" s="165">
        <v>17.321999999999999</v>
      </c>
      <c r="G106" s="165">
        <v>34.999000000000002</v>
      </c>
      <c r="H106" s="973">
        <v>0.501</v>
      </c>
      <c r="I106" s="1119">
        <v>52.822000000000003</v>
      </c>
      <c r="K106" s="989"/>
      <c r="L106" s="989"/>
      <c r="M106" s="989"/>
      <c r="N106" s="989"/>
      <c r="O106" s="989"/>
      <c r="P106" s="989"/>
      <c r="Q106" s="989"/>
      <c r="R106" s="989"/>
      <c r="S106" s="989"/>
      <c r="T106" s="989"/>
      <c r="U106" s="989"/>
      <c r="V106" s="989"/>
      <c r="W106" s="989"/>
      <c r="X106" s="989"/>
      <c r="Y106" s="989"/>
      <c r="Z106" s="989"/>
      <c r="AA106" s="989"/>
      <c r="AB106" s="989"/>
    </row>
    <row r="107" spans="1:28" ht="25.5" customHeight="1">
      <c r="A107" s="1146"/>
      <c r="B107" s="1156"/>
      <c r="C107" s="1782" t="s">
        <v>709</v>
      </c>
      <c r="D107" s="1782"/>
      <c r="E107" s="1858"/>
      <c r="F107" s="165">
        <v>6.77</v>
      </c>
      <c r="G107" s="165">
        <v>0</v>
      </c>
      <c r="H107" s="973">
        <v>0</v>
      </c>
      <c r="I107" s="1119">
        <v>6.77</v>
      </c>
      <c r="K107" s="989"/>
      <c r="L107" s="989"/>
      <c r="M107" s="989"/>
      <c r="N107" s="989"/>
      <c r="O107" s="989"/>
      <c r="P107" s="989"/>
      <c r="Q107" s="989"/>
      <c r="R107" s="989"/>
      <c r="S107" s="989"/>
      <c r="T107" s="989"/>
      <c r="U107" s="989"/>
      <c r="V107" s="989"/>
      <c r="W107" s="989"/>
      <c r="X107" s="989"/>
      <c r="Y107" s="989"/>
      <c r="Z107" s="989"/>
      <c r="AA107" s="989"/>
      <c r="AB107" s="989"/>
    </row>
    <row r="108" spans="1:28" ht="25.5" customHeight="1" thickBot="1">
      <c r="A108" s="1146"/>
      <c r="B108" s="1156"/>
      <c r="C108" s="1782" t="s">
        <v>710</v>
      </c>
      <c r="D108" s="1782"/>
      <c r="E108" s="1858"/>
      <c r="F108" s="165">
        <v>6.7009999999999996</v>
      </c>
      <c r="G108" s="165">
        <v>0</v>
      </c>
      <c r="H108" s="973">
        <v>0</v>
      </c>
      <c r="I108" s="1119">
        <v>6.7009999999999996</v>
      </c>
      <c r="K108" s="989"/>
      <c r="L108" s="989"/>
      <c r="M108" s="989"/>
      <c r="N108" s="989"/>
      <c r="O108" s="989"/>
      <c r="P108" s="989"/>
      <c r="Q108" s="989"/>
      <c r="R108" s="989"/>
      <c r="S108" s="989"/>
      <c r="T108" s="989"/>
      <c r="U108" s="989"/>
      <c r="V108" s="989"/>
      <c r="W108" s="989"/>
      <c r="X108" s="989"/>
      <c r="Y108" s="989"/>
      <c r="Z108" s="989"/>
      <c r="AA108" s="989"/>
      <c r="AB108" s="989"/>
    </row>
    <row r="109" spans="1:28" ht="25.5" customHeight="1">
      <c r="A109" s="1139">
        <v>12</v>
      </c>
      <c r="B109" s="1871" t="s">
        <v>356</v>
      </c>
      <c r="C109" s="1872"/>
      <c r="D109" s="1872"/>
      <c r="E109" s="1873"/>
      <c r="F109" s="171">
        <v>2165.3380000000002</v>
      </c>
      <c r="G109" s="171">
        <v>568.88499999999999</v>
      </c>
      <c r="H109" s="957">
        <v>219.18700000000001</v>
      </c>
      <c r="I109" s="1119">
        <v>2953.41</v>
      </c>
      <c r="K109" s="989"/>
      <c r="L109" s="989"/>
      <c r="M109" s="989"/>
      <c r="N109" s="989"/>
      <c r="O109" s="989"/>
      <c r="P109" s="989"/>
      <c r="Q109" s="989"/>
      <c r="R109" s="989"/>
      <c r="S109" s="989"/>
      <c r="T109" s="989"/>
      <c r="U109" s="989"/>
      <c r="V109" s="989"/>
      <c r="W109" s="989"/>
      <c r="X109" s="989"/>
      <c r="Y109" s="989"/>
      <c r="Z109" s="989"/>
      <c r="AA109" s="989"/>
      <c r="AB109" s="989"/>
    </row>
    <row r="110" spans="1:28" ht="25.5" customHeight="1">
      <c r="A110" s="1140"/>
      <c r="B110" s="1141"/>
      <c r="C110" s="1782" t="s">
        <v>711</v>
      </c>
      <c r="D110" s="1782"/>
      <c r="E110" s="1858"/>
      <c r="F110" s="166">
        <v>0.35699999999999998</v>
      </c>
      <c r="G110" s="166">
        <v>6.7939999999999996</v>
      </c>
      <c r="H110" s="959">
        <v>0.34499999999999997</v>
      </c>
      <c r="I110" s="1119">
        <v>7.4960000000000004</v>
      </c>
      <c r="K110" s="989"/>
      <c r="L110" s="989"/>
      <c r="M110" s="989"/>
      <c r="N110" s="989"/>
      <c r="O110" s="989"/>
      <c r="P110" s="989"/>
      <c r="Q110" s="989"/>
      <c r="R110" s="989"/>
      <c r="S110" s="989"/>
      <c r="T110" s="989"/>
      <c r="U110" s="989"/>
      <c r="V110" s="989"/>
      <c r="W110" s="989"/>
      <c r="X110" s="989"/>
      <c r="Y110" s="989"/>
      <c r="Z110" s="989"/>
      <c r="AA110" s="989"/>
      <c r="AB110" s="989"/>
    </row>
    <row r="111" spans="1:28" ht="25.5" customHeight="1">
      <c r="A111" s="1140"/>
      <c r="B111" s="1141"/>
      <c r="C111" s="1782" t="s">
        <v>712</v>
      </c>
      <c r="D111" s="1782"/>
      <c r="E111" s="1858"/>
      <c r="F111" s="166">
        <v>1125.951</v>
      </c>
      <c r="G111" s="166">
        <v>311.42899999999997</v>
      </c>
      <c r="H111" s="959">
        <v>135.66300000000001</v>
      </c>
      <c r="I111" s="1119">
        <v>1573.0429999999999</v>
      </c>
      <c r="J111" s="1128"/>
      <c r="K111" s="989"/>
      <c r="L111" s="989"/>
      <c r="M111" s="989"/>
      <c r="N111" s="989"/>
      <c r="O111" s="989"/>
      <c r="P111" s="989"/>
      <c r="Q111" s="989"/>
      <c r="R111" s="989"/>
      <c r="S111" s="989"/>
      <c r="T111" s="989"/>
      <c r="U111" s="989"/>
      <c r="V111" s="989"/>
      <c r="W111" s="989"/>
      <c r="X111" s="989"/>
      <c r="Y111" s="989"/>
      <c r="Z111" s="989"/>
      <c r="AA111" s="989"/>
      <c r="AB111" s="989"/>
    </row>
    <row r="112" spans="1:28" ht="25.5" hidden="1" customHeight="1">
      <c r="A112" s="1140"/>
      <c r="B112" s="1164"/>
      <c r="C112" s="1783" t="s">
        <v>262</v>
      </c>
      <c r="D112" s="1783"/>
      <c r="E112" s="1866"/>
      <c r="F112" s="166">
        <v>0</v>
      </c>
      <c r="G112" s="166">
        <v>0</v>
      </c>
      <c r="H112" s="959">
        <v>0</v>
      </c>
      <c r="I112" s="1119">
        <v>0</v>
      </c>
      <c r="J112" s="1128"/>
      <c r="K112" s="989"/>
      <c r="L112" s="989"/>
      <c r="M112" s="989"/>
      <c r="N112" s="989"/>
      <c r="O112" s="989"/>
      <c r="P112" s="989"/>
      <c r="Q112" s="989"/>
      <c r="R112" s="989"/>
      <c r="S112" s="989"/>
      <c r="T112" s="989"/>
      <c r="U112" s="989"/>
      <c r="V112" s="989"/>
      <c r="W112" s="989"/>
      <c r="X112" s="989"/>
      <c r="Y112" s="989"/>
      <c r="Z112" s="989"/>
      <c r="AA112" s="989"/>
      <c r="AB112" s="989"/>
    </row>
    <row r="113" spans="1:51" ht="25.5" customHeight="1" thickBot="1">
      <c r="A113" s="1146"/>
      <c r="B113" s="1156"/>
      <c r="C113" s="1782" t="s">
        <v>713</v>
      </c>
      <c r="D113" s="1782"/>
      <c r="E113" s="1858"/>
      <c r="F113" s="165">
        <v>1039.03</v>
      </c>
      <c r="G113" s="165">
        <v>250.66200000000001</v>
      </c>
      <c r="H113" s="973">
        <v>83.179000000000002</v>
      </c>
      <c r="I113" s="1119">
        <v>1372.8710000000001</v>
      </c>
      <c r="J113" s="1128"/>
      <c r="K113" s="989"/>
      <c r="L113" s="989"/>
      <c r="M113" s="989"/>
      <c r="N113" s="989"/>
      <c r="O113" s="989"/>
      <c r="P113" s="989"/>
      <c r="Q113" s="989"/>
      <c r="R113" s="989"/>
      <c r="S113" s="989"/>
      <c r="T113" s="989"/>
      <c r="U113" s="989"/>
      <c r="V113" s="989"/>
      <c r="W113" s="989"/>
      <c r="X113" s="989"/>
      <c r="Y113" s="989"/>
      <c r="Z113" s="989"/>
      <c r="AA113" s="989"/>
      <c r="AB113" s="989"/>
    </row>
    <row r="114" spans="1:51" ht="25.5" customHeight="1">
      <c r="A114" s="1139">
        <v>13</v>
      </c>
      <c r="B114" s="1856" t="s">
        <v>714</v>
      </c>
      <c r="C114" s="1795"/>
      <c r="D114" s="1795"/>
      <c r="E114" s="1857"/>
      <c r="F114" s="171">
        <v>649.52800000000002</v>
      </c>
      <c r="G114" s="171">
        <v>153.88200000000001</v>
      </c>
      <c r="H114" s="957">
        <v>5.4969999999999999</v>
      </c>
      <c r="I114" s="1119">
        <v>808.90700000000004</v>
      </c>
      <c r="J114" s="1128"/>
      <c r="K114" s="989"/>
      <c r="L114" s="989"/>
      <c r="M114" s="989"/>
      <c r="N114" s="989"/>
      <c r="O114" s="989"/>
      <c r="P114" s="989"/>
      <c r="Q114" s="989"/>
      <c r="R114" s="989"/>
      <c r="S114" s="989"/>
      <c r="T114" s="989"/>
      <c r="U114" s="989"/>
      <c r="V114" s="989"/>
      <c r="W114" s="989"/>
      <c r="X114" s="989"/>
      <c r="Y114" s="989"/>
      <c r="Z114" s="989"/>
      <c r="AA114" s="989"/>
      <c r="AB114" s="989"/>
    </row>
    <row r="115" spans="1:51" ht="25.5" customHeight="1" thickBot="1">
      <c r="A115" s="1140"/>
      <c r="B115" s="1141"/>
      <c r="C115" s="1782" t="s">
        <v>715</v>
      </c>
      <c r="D115" s="1782"/>
      <c r="E115" s="1858"/>
      <c r="F115" s="166">
        <v>649.52800000000002</v>
      </c>
      <c r="G115" s="166">
        <v>153.88200000000001</v>
      </c>
      <c r="H115" s="959">
        <v>5.4969999999999999</v>
      </c>
      <c r="I115" s="1119">
        <v>808.90700000000004</v>
      </c>
      <c r="J115" s="1128"/>
      <c r="K115" s="989"/>
      <c r="L115" s="989"/>
      <c r="M115" s="989"/>
      <c r="N115" s="989"/>
      <c r="O115" s="989"/>
      <c r="P115" s="989"/>
      <c r="Q115" s="989"/>
      <c r="R115" s="989"/>
      <c r="S115" s="989"/>
      <c r="T115" s="989"/>
      <c r="U115" s="989"/>
      <c r="V115" s="989"/>
      <c r="W115" s="989"/>
      <c r="X115" s="989"/>
      <c r="Y115" s="989"/>
      <c r="Z115" s="989"/>
      <c r="AA115" s="989"/>
      <c r="AB115" s="989"/>
    </row>
    <row r="116" spans="1:51" ht="25.5" customHeight="1">
      <c r="A116" s="1139">
        <v>14</v>
      </c>
      <c r="B116" s="1856" t="s">
        <v>499</v>
      </c>
      <c r="C116" s="1795"/>
      <c r="D116" s="1795"/>
      <c r="E116" s="1857"/>
      <c r="F116" s="171">
        <v>22756.487000000001</v>
      </c>
      <c r="G116" s="171">
        <v>9279.7569999999996</v>
      </c>
      <c r="H116" s="957">
        <v>3646.6930000000002</v>
      </c>
      <c r="I116" s="1119">
        <v>35682.936999999998</v>
      </c>
      <c r="J116" s="1128"/>
      <c r="K116" s="989"/>
      <c r="L116" s="989"/>
      <c r="M116" s="989"/>
      <c r="N116" s="989"/>
      <c r="O116" s="989"/>
      <c r="P116" s="989"/>
      <c r="Q116" s="989"/>
      <c r="R116" s="989"/>
      <c r="S116" s="989"/>
      <c r="T116" s="989"/>
      <c r="U116" s="989"/>
      <c r="V116" s="989"/>
      <c r="W116" s="989"/>
      <c r="X116" s="989"/>
      <c r="Y116" s="989"/>
      <c r="Z116" s="989"/>
      <c r="AA116" s="989"/>
      <c r="AB116" s="989"/>
    </row>
    <row r="117" spans="1:51" ht="25.5" customHeight="1">
      <c r="A117" s="1140"/>
      <c r="B117" s="1141"/>
      <c r="C117" s="1782" t="s">
        <v>378</v>
      </c>
      <c r="D117" s="1782"/>
      <c r="E117" s="1858"/>
      <c r="F117" s="166">
        <v>10979.936</v>
      </c>
      <c r="G117" s="166">
        <v>9053.4369999999999</v>
      </c>
      <c r="H117" s="959">
        <v>4733.84</v>
      </c>
      <c r="I117" s="1119">
        <v>24767.213</v>
      </c>
      <c r="J117" s="1128"/>
      <c r="K117" s="989"/>
      <c r="L117" s="989"/>
      <c r="M117" s="989"/>
      <c r="N117" s="989"/>
      <c r="O117" s="989"/>
      <c r="P117" s="989"/>
      <c r="Q117" s="989"/>
      <c r="R117" s="989"/>
      <c r="S117" s="989"/>
      <c r="T117" s="989"/>
      <c r="U117" s="989"/>
      <c r="V117" s="989"/>
      <c r="W117" s="989"/>
      <c r="X117" s="989"/>
      <c r="Y117" s="989"/>
      <c r="Z117" s="989"/>
      <c r="AA117" s="989"/>
      <c r="AB117" s="989"/>
    </row>
    <row r="118" spans="1:51" ht="25.5" customHeight="1">
      <c r="A118" s="1140"/>
      <c r="B118" s="1141"/>
      <c r="C118" s="1782" t="s">
        <v>379</v>
      </c>
      <c r="D118" s="1782"/>
      <c r="E118" s="1858"/>
      <c r="F118" s="166">
        <v>7527.7669999999998</v>
      </c>
      <c r="G118" s="166">
        <v>1651.7829999999999</v>
      </c>
      <c r="H118" s="959">
        <v>108.173</v>
      </c>
      <c r="I118" s="1119">
        <v>9287.723</v>
      </c>
      <c r="J118" s="1128"/>
      <c r="K118" s="989"/>
      <c r="L118" s="989"/>
      <c r="M118" s="989"/>
      <c r="N118" s="989"/>
      <c r="O118" s="989"/>
      <c r="P118" s="989"/>
      <c r="Q118" s="989"/>
      <c r="R118" s="989"/>
      <c r="S118" s="989"/>
      <c r="T118" s="989"/>
      <c r="U118" s="989"/>
      <c r="V118" s="989"/>
      <c r="W118" s="989"/>
      <c r="X118" s="989"/>
      <c r="Y118" s="989"/>
      <c r="Z118" s="989"/>
      <c r="AA118" s="989"/>
      <c r="AB118" s="989"/>
    </row>
    <row r="119" spans="1:51" ht="25.5" customHeight="1">
      <c r="A119" s="1140"/>
      <c r="B119" s="1141"/>
      <c r="C119" s="1782" t="s">
        <v>716</v>
      </c>
      <c r="D119" s="1782"/>
      <c r="E119" s="1858"/>
      <c r="F119" s="166">
        <v>4248.3710000000001</v>
      </c>
      <c r="G119" s="166">
        <v>-280.3</v>
      </c>
      <c r="H119" s="959">
        <v>-949.25900000000001</v>
      </c>
      <c r="I119" s="1119">
        <v>3018.8119999999999</v>
      </c>
      <c r="J119" s="1128"/>
      <c r="K119" s="989"/>
      <c r="L119" s="989"/>
      <c r="M119" s="989"/>
      <c r="N119" s="989"/>
      <c r="O119" s="989"/>
      <c r="P119" s="989"/>
      <c r="Q119" s="989"/>
      <c r="R119" s="989"/>
      <c r="S119" s="989"/>
      <c r="T119" s="989"/>
      <c r="U119" s="989"/>
      <c r="V119" s="989"/>
      <c r="W119" s="989"/>
      <c r="X119" s="989"/>
      <c r="Y119" s="989"/>
      <c r="Z119" s="989"/>
      <c r="AA119" s="989"/>
      <c r="AB119" s="989"/>
    </row>
    <row r="120" spans="1:51" ht="25.5" customHeight="1">
      <c r="A120" s="1163"/>
      <c r="B120" s="1141"/>
      <c r="C120" s="1782" t="s">
        <v>380</v>
      </c>
      <c r="D120" s="1782"/>
      <c r="E120" s="1858"/>
      <c r="F120" s="166">
        <v>0.41299999999999998</v>
      </c>
      <c r="G120" s="166">
        <v>8.2729999999999997</v>
      </c>
      <c r="H120" s="959">
        <v>22.213000000000001</v>
      </c>
      <c r="I120" s="1119">
        <v>30.899000000000001</v>
      </c>
      <c r="J120" s="1128"/>
      <c r="K120" s="989"/>
      <c r="L120" s="989"/>
      <c r="M120" s="989"/>
      <c r="N120" s="989"/>
      <c r="O120" s="989"/>
      <c r="P120" s="989"/>
      <c r="Q120" s="989"/>
      <c r="R120" s="989"/>
      <c r="S120" s="989"/>
      <c r="T120" s="989"/>
      <c r="U120" s="989"/>
      <c r="V120" s="989"/>
      <c r="W120" s="989"/>
      <c r="X120" s="989"/>
      <c r="Y120" s="989"/>
      <c r="Z120" s="989"/>
      <c r="AA120" s="989"/>
      <c r="AB120" s="989"/>
    </row>
    <row r="121" spans="1:51" hidden="1">
      <c r="A121" s="1140"/>
      <c r="B121" s="1141"/>
      <c r="C121" s="1782" t="s">
        <v>263</v>
      </c>
      <c r="D121" s="1782"/>
      <c r="E121" s="1858"/>
      <c r="F121" s="166">
        <v>0</v>
      </c>
      <c r="G121" s="166">
        <v>0</v>
      </c>
      <c r="H121" s="959">
        <v>0</v>
      </c>
      <c r="I121" s="1119">
        <v>0</v>
      </c>
      <c r="J121" s="1128"/>
      <c r="K121" s="989"/>
      <c r="L121" s="989"/>
      <c r="M121" s="989"/>
      <c r="N121" s="989"/>
      <c r="O121" s="989"/>
      <c r="P121" s="989"/>
      <c r="Q121" s="989"/>
      <c r="R121" s="989"/>
      <c r="S121" s="989"/>
      <c r="T121" s="989"/>
      <c r="U121" s="989"/>
      <c r="V121" s="989"/>
      <c r="W121" s="989"/>
      <c r="X121" s="989"/>
      <c r="Y121" s="989"/>
      <c r="Z121" s="989"/>
      <c r="AA121" s="989"/>
      <c r="AB121" s="989"/>
    </row>
    <row r="122" spans="1:51" ht="25.5" customHeight="1" thickBot="1">
      <c r="A122" s="1151"/>
      <c r="B122" s="1158"/>
      <c r="C122" s="1797" t="s">
        <v>717</v>
      </c>
      <c r="D122" s="1797"/>
      <c r="E122" s="1868"/>
      <c r="F122" s="167">
        <v>0</v>
      </c>
      <c r="G122" s="167">
        <v>-1153.4359999999999</v>
      </c>
      <c r="H122" s="967">
        <v>-268.274</v>
      </c>
      <c r="I122" s="1131">
        <v>-1421.71</v>
      </c>
      <c r="J122" s="1128"/>
      <c r="K122" s="989"/>
      <c r="L122" s="989"/>
      <c r="M122" s="989"/>
      <c r="N122" s="989"/>
      <c r="O122" s="989"/>
      <c r="P122" s="989"/>
      <c r="Q122" s="989"/>
      <c r="R122" s="989"/>
      <c r="S122" s="989"/>
      <c r="T122" s="989"/>
      <c r="U122" s="989"/>
      <c r="V122" s="989"/>
      <c r="W122" s="989"/>
      <c r="X122" s="989"/>
      <c r="Y122" s="989"/>
      <c r="Z122" s="989"/>
      <c r="AA122" s="989"/>
      <c r="AB122" s="989"/>
    </row>
    <row r="123" spans="1:51" ht="25.5" customHeight="1" thickBot="1">
      <c r="A123" s="1159">
        <v>15</v>
      </c>
      <c r="B123" s="1869" t="s">
        <v>718</v>
      </c>
      <c r="C123" s="1790" t="s">
        <v>264</v>
      </c>
      <c r="D123" s="1790"/>
      <c r="E123" s="1870"/>
      <c r="F123" s="161">
        <v>1482.4570000000001</v>
      </c>
      <c r="G123" s="161">
        <v>174.90082000000007</v>
      </c>
      <c r="H123" s="986">
        <v>21.373000000000001</v>
      </c>
      <c r="I123" s="1135">
        <v>1678.73082</v>
      </c>
      <c r="J123" s="1128"/>
      <c r="K123" s="989"/>
      <c r="L123" s="989"/>
      <c r="M123" s="989"/>
      <c r="N123" s="989"/>
      <c r="O123" s="989"/>
      <c r="P123" s="989"/>
      <c r="Q123" s="989"/>
      <c r="R123" s="989"/>
      <c r="S123" s="989"/>
      <c r="T123" s="989"/>
      <c r="U123" s="989"/>
      <c r="V123" s="989"/>
      <c r="W123" s="989"/>
      <c r="X123" s="989"/>
      <c r="Y123" s="989"/>
      <c r="Z123" s="989"/>
      <c r="AA123" s="989"/>
      <c r="AB123" s="989"/>
    </row>
    <row r="124" spans="1:51" ht="25.5" customHeight="1" thickBot="1">
      <c r="A124" s="1159">
        <v>16</v>
      </c>
      <c r="B124" s="1869" t="s">
        <v>384</v>
      </c>
      <c r="C124" s="1790"/>
      <c r="D124" s="1790"/>
      <c r="E124" s="1870"/>
      <c r="F124" s="986">
        <v>231758.04</v>
      </c>
      <c r="G124" s="986">
        <v>77321.637819999989</v>
      </c>
      <c r="H124" s="986">
        <v>12088.32</v>
      </c>
      <c r="I124" s="1135">
        <v>321167.99781999999</v>
      </c>
      <c r="J124" s="1128"/>
      <c r="K124" s="989"/>
      <c r="L124" s="989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</row>
    <row r="125" spans="1:51">
      <c r="B125" s="199"/>
      <c r="C125" s="199"/>
      <c r="D125" s="199"/>
      <c r="E125" s="199"/>
    </row>
    <row r="126" spans="1:51" ht="14.25">
      <c r="A126" s="987" t="s">
        <v>265</v>
      </c>
      <c r="B126" s="199"/>
      <c r="C126" s="199"/>
      <c r="D126" s="199"/>
      <c r="E126" s="199"/>
      <c r="F126" s="1128"/>
      <c r="G126" s="1128"/>
      <c r="H126" s="1128"/>
      <c r="I126" s="1128"/>
    </row>
    <row r="127" spans="1:51" ht="14.25">
      <c r="B127" s="199"/>
      <c r="C127" s="199"/>
      <c r="D127" s="199"/>
      <c r="E127" s="199"/>
      <c r="F127" s="1137"/>
      <c r="G127" s="1137"/>
      <c r="H127" s="1137"/>
      <c r="I127" s="1137"/>
    </row>
    <row r="129" spans="6:9">
      <c r="F129" s="1128"/>
      <c r="G129" s="1128"/>
      <c r="H129" s="1128"/>
      <c r="I129" s="1128"/>
    </row>
  </sheetData>
  <mergeCells count="122">
    <mergeCell ref="B124:E124"/>
    <mergeCell ref="A2:I2"/>
    <mergeCell ref="C118:E118"/>
    <mergeCell ref="C119:E119"/>
    <mergeCell ref="C120:E120"/>
    <mergeCell ref="C121:E121"/>
    <mergeCell ref="C122:E122"/>
    <mergeCell ref="B123:E123"/>
    <mergeCell ref="C112:E112"/>
    <mergeCell ref="C113:E113"/>
    <mergeCell ref="C103:E103"/>
    <mergeCell ref="C104:E104"/>
    <mergeCell ref="C105:E105"/>
    <mergeCell ref="B114:E114"/>
    <mergeCell ref="C115:E115"/>
    <mergeCell ref="B116:E116"/>
    <mergeCell ref="C117:E117"/>
    <mergeCell ref="C106:E106"/>
    <mergeCell ref="C107:E107"/>
    <mergeCell ref="C108:E108"/>
    <mergeCell ref="B109:E109"/>
    <mergeCell ref="C110:E110"/>
    <mergeCell ref="C111:E111"/>
    <mergeCell ref="C94:E94"/>
    <mergeCell ref="C95:E95"/>
    <mergeCell ref="B96:E96"/>
    <mergeCell ref="C97:E97"/>
    <mergeCell ref="C98:E98"/>
    <mergeCell ref="C99:E99"/>
    <mergeCell ref="C100:E100"/>
    <mergeCell ref="B101:E101"/>
    <mergeCell ref="C102:E102"/>
    <mergeCell ref="C85:E85"/>
    <mergeCell ref="C86:E86"/>
    <mergeCell ref="C87:E87"/>
    <mergeCell ref="C88:E88"/>
    <mergeCell ref="C89:E89"/>
    <mergeCell ref="C90:E90"/>
    <mergeCell ref="C91:E91"/>
    <mergeCell ref="B92:E92"/>
    <mergeCell ref="C93:E93"/>
    <mergeCell ref="C76:E76"/>
    <mergeCell ref="C77:E77"/>
    <mergeCell ref="B78:E78"/>
    <mergeCell ref="C79:E79"/>
    <mergeCell ref="C80:E80"/>
    <mergeCell ref="C81:E81"/>
    <mergeCell ref="C82:E82"/>
    <mergeCell ref="B83:E83"/>
    <mergeCell ref="C84:E84"/>
    <mergeCell ref="C67:E67"/>
    <mergeCell ref="C68:E68"/>
    <mergeCell ref="C69:E69"/>
    <mergeCell ref="C70:E70"/>
    <mergeCell ref="C71:E71"/>
    <mergeCell ref="C72:E72"/>
    <mergeCell ref="C73:E73"/>
    <mergeCell ref="C74:E74"/>
    <mergeCell ref="C75:E75"/>
    <mergeCell ref="C58:E58"/>
    <mergeCell ref="C59:E59"/>
    <mergeCell ref="C60:E60"/>
    <mergeCell ref="B61:E61"/>
    <mergeCell ref="C62:E62"/>
    <mergeCell ref="C63:E63"/>
    <mergeCell ref="C64:E64"/>
    <mergeCell ref="C65:E65"/>
    <mergeCell ref="C66:E66"/>
    <mergeCell ref="C49:E49"/>
    <mergeCell ref="C50:E50"/>
    <mergeCell ref="C51:E51"/>
    <mergeCell ref="C52:E52"/>
    <mergeCell ref="C53:E53"/>
    <mergeCell ref="C54:E54"/>
    <mergeCell ref="C55:E55"/>
    <mergeCell ref="C56:E56"/>
    <mergeCell ref="C57:E57"/>
    <mergeCell ref="C40:E40"/>
    <mergeCell ref="C41:E41"/>
    <mergeCell ref="C42:E42"/>
    <mergeCell ref="C43:E43"/>
    <mergeCell ref="B44:E44"/>
    <mergeCell ref="C45:E45"/>
    <mergeCell ref="C46:E46"/>
    <mergeCell ref="C47:E47"/>
    <mergeCell ref="C48:E48"/>
    <mergeCell ref="B31:E31"/>
    <mergeCell ref="C32:E32"/>
    <mergeCell ref="C33:E33"/>
    <mergeCell ref="C34:E34"/>
    <mergeCell ref="C35:E35"/>
    <mergeCell ref="C36:E36"/>
    <mergeCell ref="C37:E37"/>
    <mergeCell ref="C38:E38"/>
    <mergeCell ref="C39:E39"/>
    <mergeCell ref="B22:E22"/>
    <mergeCell ref="C23:E23"/>
    <mergeCell ref="C24:E24"/>
    <mergeCell ref="C25:E25"/>
    <mergeCell ref="C26:E26"/>
    <mergeCell ref="C27:E27"/>
    <mergeCell ref="C28:E28"/>
    <mergeCell ref="C29:E29"/>
    <mergeCell ref="C30:E30"/>
    <mergeCell ref="C13:E13"/>
    <mergeCell ref="D14:E14"/>
    <mergeCell ref="D15:E15"/>
    <mergeCell ref="C16:E16"/>
    <mergeCell ref="D17:E17"/>
    <mergeCell ref="D18:E18"/>
    <mergeCell ref="C19:E19"/>
    <mergeCell ref="D20:E20"/>
    <mergeCell ref="D21:E21"/>
    <mergeCell ref="H4:I4"/>
    <mergeCell ref="B5:E5"/>
    <mergeCell ref="B6:E6"/>
    <mergeCell ref="C7:E7"/>
    <mergeCell ref="C8:E8"/>
    <mergeCell ref="C9:E9"/>
    <mergeCell ref="C10:E10"/>
    <mergeCell ref="C11:E11"/>
    <mergeCell ref="B12:E1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289"/>
  <sheetViews>
    <sheetView workbookViewId="0">
      <selection activeCell="H3" sqref="H3:I3"/>
    </sheetView>
  </sheetViews>
  <sheetFormatPr defaultRowHeight="12.75"/>
  <cols>
    <col min="1" max="1" width="4.625" style="917" customWidth="1"/>
    <col min="2" max="2" width="1.25" style="159" customWidth="1"/>
    <col min="3" max="3" width="1.875" style="159" customWidth="1"/>
    <col min="4" max="4" width="2.125" style="159" customWidth="1"/>
    <col min="5" max="5" width="52" style="159" customWidth="1"/>
    <col min="6" max="6" width="12.125" style="160" customWidth="1"/>
    <col min="7" max="8" width="11" style="160" customWidth="1"/>
    <col min="9" max="9" width="12.125" style="160" customWidth="1"/>
    <col min="10" max="10" width="9" style="160"/>
    <col min="11" max="11" width="8.875" style="160" bestFit="1" customWidth="1"/>
    <col min="12" max="38" width="9" style="160"/>
    <col min="39" max="16384" width="9" style="159"/>
  </cols>
  <sheetData>
    <row r="2" spans="1:38">
      <c r="A2" s="1744" t="s">
        <v>787</v>
      </c>
      <c r="B2" s="1744"/>
      <c r="C2" s="1744"/>
      <c r="D2" s="1744"/>
      <c r="E2" s="1744"/>
      <c r="F2" s="1744"/>
      <c r="G2" s="1744"/>
      <c r="H2" s="1744"/>
      <c r="I2" s="1744"/>
    </row>
    <row r="3" spans="1:38" ht="13.5" thickBot="1">
      <c r="F3" s="159"/>
      <c r="G3" s="159"/>
      <c r="H3" s="1881" t="s">
        <v>385</v>
      </c>
      <c r="I3" s="1881"/>
    </row>
    <row r="4" spans="1:38" ht="26.25" thickBot="1">
      <c r="A4" s="952" t="s">
        <v>289</v>
      </c>
      <c r="B4" s="1793" t="s">
        <v>505</v>
      </c>
      <c r="C4" s="1794"/>
      <c r="D4" s="1794"/>
      <c r="E4" s="1794"/>
      <c r="F4" s="953" t="s">
        <v>5</v>
      </c>
      <c r="G4" s="953" t="s">
        <v>324</v>
      </c>
      <c r="H4" s="955" t="s">
        <v>325</v>
      </c>
      <c r="I4" s="1115" t="s">
        <v>8</v>
      </c>
    </row>
    <row r="5" spans="1:38" s="164" customFormat="1">
      <c r="A5" s="956">
        <v>1</v>
      </c>
      <c r="B5" s="1795" t="s">
        <v>408</v>
      </c>
      <c r="C5" s="1795"/>
      <c r="D5" s="1795"/>
      <c r="E5" s="1796"/>
      <c r="F5" s="171">
        <v>25367.105</v>
      </c>
      <c r="G5" s="171">
        <v>10534.152</v>
      </c>
      <c r="H5" s="172">
        <v>2325.6689999999999</v>
      </c>
      <c r="I5" s="1116">
        <v>38226.925999999999</v>
      </c>
      <c r="J5" s="163"/>
      <c r="K5" s="1117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</row>
    <row r="6" spans="1:38">
      <c r="A6" s="958"/>
      <c r="B6" s="1780" t="s">
        <v>12</v>
      </c>
      <c r="C6" s="1781"/>
      <c r="D6" s="1781"/>
      <c r="E6" s="1781"/>
      <c r="F6" s="166">
        <v>12822.397999999999</v>
      </c>
      <c r="G6" s="166">
        <v>5503.1260000000002</v>
      </c>
      <c r="H6" s="1118">
        <v>1611.5119999999999</v>
      </c>
      <c r="I6" s="1119">
        <v>19937.036</v>
      </c>
      <c r="K6" s="1117"/>
    </row>
    <row r="7" spans="1:38">
      <c r="A7" s="958"/>
      <c r="B7" s="1780" t="s">
        <v>14</v>
      </c>
      <c r="C7" s="1781"/>
      <c r="D7" s="1781"/>
      <c r="E7" s="1781"/>
      <c r="F7" s="166">
        <v>3224.5709999999999</v>
      </c>
      <c r="G7" s="166">
        <v>733.74400000000003</v>
      </c>
      <c r="H7" s="1118">
        <v>178.608</v>
      </c>
      <c r="I7" s="1119">
        <v>4136.9229999999998</v>
      </c>
      <c r="K7" s="1117"/>
    </row>
    <row r="8" spans="1:38">
      <c r="A8" s="958"/>
      <c r="B8" s="1780" t="s">
        <v>506</v>
      </c>
      <c r="C8" s="1781"/>
      <c r="D8" s="1781"/>
      <c r="E8" s="1781"/>
      <c r="F8" s="166">
        <v>0.2</v>
      </c>
      <c r="G8" s="166">
        <v>0.33200000000000002</v>
      </c>
      <c r="H8" s="1118">
        <v>3.5999999999999997E-2</v>
      </c>
      <c r="I8" s="1119">
        <v>0.56799999999999995</v>
      </c>
      <c r="K8" s="1117"/>
    </row>
    <row r="9" spans="1:38">
      <c r="A9" s="958"/>
      <c r="B9" s="1780" t="s">
        <v>23</v>
      </c>
      <c r="C9" s="1781"/>
      <c r="D9" s="1781"/>
      <c r="E9" s="1781"/>
      <c r="F9" s="166">
        <v>6.7380000000000004</v>
      </c>
      <c r="G9" s="166">
        <v>14.355</v>
      </c>
      <c r="H9" s="1118">
        <v>1.0449999999999999</v>
      </c>
      <c r="I9" s="1119">
        <v>22.138000000000002</v>
      </c>
      <c r="K9" s="1117"/>
    </row>
    <row r="10" spans="1:38" ht="27.75" customHeight="1">
      <c r="A10" s="960"/>
      <c r="B10" s="1780" t="s">
        <v>507</v>
      </c>
      <c r="C10" s="1781"/>
      <c r="D10" s="1781"/>
      <c r="E10" s="1781"/>
      <c r="F10" s="166">
        <v>9313.1980000000003</v>
      </c>
      <c r="G10" s="166">
        <v>4282.5950000000003</v>
      </c>
      <c r="H10" s="1118">
        <v>534.46799999999996</v>
      </c>
      <c r="I10" s="1119">
        <v>14130.261</v>
      </c>
      <c r="K10" s="1117"/>
    </row>
    <row r="11" spans="1:38" s="164" customFormat="1">
      <c r="A11" s="961">
        <v>2</v>
      </c>
      <c r="B11" s="1774" t="s">
        <v>508</v>
      </c>
      <c r="C11" s="1774"/>
      <c r="D11" s="1774"/>
      <c r="E11" s="1775"/>
      <c r="F11" s="175">
        <v>165.749</v>
      </c>
      <c r="G11" s="175">
        <v>178.69900000000001</v>
      </c>
      <c r="H11" s="176">
        <v>0</v>
      </c>
      <c r="I11" s="1119">
        <v>344.44799999999998</v>
      </c>
      <c r="J11" s="163"/>
      <c r="K11" s="1117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</row>
    <row r="12" spans="1:38" ht="27" customHeight="1">
      <c r="A12" s="958"/>
      <c r="B12" s="1780" t="s">
        <v>509</v>
      </c>
      <c r="C12" s="1781"/>
      <c r="D12" s="1781"/>
      <c r="E12" s="1781"/>
      <c r="F12" s="166">
        <v>24.297000000000001</v>
      </c>
      <c r="G12" s="166">
        <v>7.5460000000000003</v>
      </c>
      <c r="H12" s="1118">
        <v>0</v>
      </c>
      <c r="I12" s="1119">
        <v>31.843</v>
      </c>
      <c r="K12" s="1117"/>
    </row>
    <row r="13" spans="1:38" ht="27" customHeight="1">
      <c r="A13" s="958"/>
      <c r="B13" s="1780" t="s">
        <v>510</v>
      </c>
      <c r="C13" s="1781"/>
      <c r="D13" s="1781"/>
      <c r="E13" s="1781"/>
      <c r="F13" s="166">
        <v>110.355</v>
      </c>
      <c r="G13" s="166">
        <v>171.15299999999999</v>
      </c>
      <c r="H13" s="1118">
        <v>0</v>
      </c>
      <c r="I13" s="1119">
        <v>281.50799999999998</v>
      </c>
      <c r="K13" s="1117"/>
    </row>
    <row r="14" spans="1:38" ht="27" customHeight="1">
      <c r="A14" s="958"/>
      <c r="B14" s="1780" t="s">
        <v>511</v>
      </c>
      <c r="C14" s="1781"/>
      <c r="D14" s="1781"/>
      <c r="E14" s="1781"/>
      <c r="F14" s="166">
        <v>31.097000000000001</v>
      </c>
      <c r="G14" s="166">
        <v>0</v>
      </c>
      <c r="H14" s="1118">
        <v>0</v>
      </c>
      <c r="I14" s="1119">
        <v>31.097000000000001</v>
      </c>
      <c r="K14" s="1117"/>
    </row>
    <row r="15" spans="1:38" s="164" customFormat="1" ht="27.75" customHeight="1">
      <c r="A15" s="961">
        <v>3</v>
      </c>
      <c r="B15" s="1774" t="s">
        <v>512</v>
      </c>
      <c r="C15" s="1774"/>
      <c r="D15" s="1774"/>
      <c r="E15" s="1775"/>
      <c r="F15" s="175">
        <v>0</v>
      </c>
      <c r="G15" s="175">
        <v>3.0089999999999999</v>
      </c>
      <c r="H15" s="176">
        <v>0</v>
      </c>
      <c r="I15" s="1119">
        <v>3.0089999999999999</v>
      </c>
      <c r="J15" s="163"/>
      <c r="K15" s="1117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</row>
    <row r="16" spans="1:38" ht="27" customHeight="1">
      <c r="A16" s="958"/>
      <c r="B16" s="1780" t="s">
        <v>101</v>
      </c>
      <c r="C16" s="1781"/>
      <c r="D16" s="1781"/>
      <c r="E16" s="1781"/>
      <c r="F16" s="166">
        <v>0</v>
      </c>
      <c r="G16" s="166">
        <v>3.0089999999999999</v>
      </c>
      <c r="H16" s="1118">
        <v>0</v>
      </c>
      <c r="I16" s="1119">
        <v>3.0089999999999999</v>
      </c>
      <c r="K16" s="1117"/>
    </row>
    <row r="17" spans="1:38" s="164" customFormat="1" ht="27.75" customHeight="1">
      <c r="A17" s="961">
        <v>4</v>
      </c>
      <c r="B17" s="1774" t="s">
        <v>514</v>
      </c>
      <c r="C17" s="1774"/>
      <c r="D17" s="1774"/>
      <c r="E17" s="1775"/>
      <c r="F17" s="175">
        <v>0</v>
      </c>
      <c r="G17" s="175">
        <v>0</v>
      </c>
      <c r="H17" s="176">
        <v>0</v>
      </c>
      <c r="I17" s="1119">
        <v>0</v>
      </c>
      <c r="J17" s="163"/>
      <c r="K17" s="1117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</row>
    <row r="18" spans="1:38" ht="27" hidden="1" customHeight="1">
      <c r="A18" s="958" t="s">
        <v>266</v>
      </c>
      <c r="B18" s="1780" t="s">
        <v>102</v>
      </c>
      <c r="C18" s="1781"/>
      <c r="D18" s="1781"/>
      <c r="E18" s="1781"/>
      <c r="F18" s="166">
        <v>0</v>
      </c>
      <c r="G18" s="166">
        <v>0</v>
      </c>
      <c r="H18" s="1118">
        <v>0</v>
      </c>
      <c r="I18" s="1119">
        <v>0</v>
      </c>
      <c r="K18" s="1117"/>
    </row>
    <row r="19" spans="1:38" ht="27" hidden="1" customHeight="1">
      <c r="A19" s="958" t="s">
        <v>267</v>
      </c>
      <c r="B19" s="1780" t="s">
        <v>103</v>
      </c>
      <c r="C19" s="1781"/>
      <c r="D19" s="1781"/>
      <c r="E19" s="1781"/>
      <c r="F19" s="166">
        <v>0</v>
      </c>
      <c r="G19" s="166">
        <v>0</v>
      </c>
      <c r="H19" s="1118">
        <v>0</v>
      </c>
      <c r="I19" s="1119">
        <v>0</v>
      </c>
      <c r="K19" s="1117"/>
    </row>
    <row r="20" spans="1:38" ht="27" hidden="1" customHeight="1">
      <c r="A20" s="958" t="s">
        <v>268</v>
      </c>
      <c r="B20" s="1780" t="s">
        <v>104</v>
      </c>
      <c r="C20" s="1781"/>
      <c r="D20" s="1781"/>
      <c r="E20" s="1781"/>
      <c r="F20" s="166">
        <v>0</v>
      </c>
      <c r="G20" s="166">
        <v>0</v>
      </c>
      <c r="H20" s="1118">
        <v>0</v>
      </c>
      <c r="I20" s="1119">
        <v>0</v>
      </c>
      <c r="K20" s="1117"/>
    </row>
    <row r="21" spans="1:38" ht="27" hidden="1" customHeight="1">
      <c r="A21" s="958" t="s">
        <v>269</v>
      </c>
      <c r="B21" s="1780" t="s">
        <v>105</v>
      </c>
      <c r="C21" s="1781"/>
      <c r="D21" s="1781"/>
      <c r="E21" s="1781"/>
      <c r="F21" s="166">
        <v>0</v>
      </c>
      <c r="G21" s="166">
        <v>0</v>
      </c>
      <c r="H21" s="1118">
        <v>0</v>
      </c>
      <c r="I21" s="1119">
        <v>0</v>
      </c>
      <c r="K21" s="1117"/>
    </row>
    <row r="22" spans="1:38" ht="27" hidden="1" customHeight="1">
      <c r="A22" s="958" t="s">
        <v>270</v>
      </c>
      <c r="B22" s="1780" t="s">
        <v>106</v>
      </c>
      <c r="C22" s="1781"/>
      <c r="D22" s="1781"/>
      <c r="E22" s="1781"/>
      <c r="F22" s="166">
        <v>0</v>
      </c>
      <c r="G22" s="166">
        <v>0</v>
      </c>
      <c r="H22" s="1118">
        <v>0</v>
      </c>
      <c r="I22" s="1119">
        <v>0</v>
      </c>
      <c r="K22" s="1117"/>
    </row>
    <row r="23" spans="1:38" ht="27" hidden="1" customHeight="1">
      <c r="A23" s="958" t="s">
        <v>271</v>
      </c>
      <c r="B23" s="1780" t="s">
        <v>107</v>
      </c>
      <c r="C23" s="1781"/>
      <c r="D23" s="1781"/>
      <c r="E23" s="1781"/>
      <c r="F23" s="166">
        <v>0</v>
      </c>
      <c r="G23" s="166">
        <v>0</v>
      </c>
      <c r="H23" s="1118">
        <v>0</v>
      </c>
      <c r="I23" s="1119">
        <v>0</v>
      </c>
      <c r="K23" s="1117"/>
    </row>
    <row r="24" spans="1:38" s="164" customFormat="1" ht="27.75" customHeight="1">
      <c r="A24" s="961">
        <v>5</v>
      </c>
      <c r="B24" s="1774" t="s">
        <v>515</v>
      </c>
      <c r="C24" s="1774"/>
      <c r="D24" s="1774"/>
      <c r="E24" s="1775"/>
      <c r="F24" s="175">
        <v>0</v>
      </c>
      <c r="G24" s="175">
        <v>0</v>
      </c>
      <c r="H24" s="176">
        <v>0</v>
      </c>
      <c r="I24" s="1119">
        <v>0</v>
      </c>
      <c r="J24" s="163"/>
      <c r="K24" s="1117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</row>
    <row r="25" spans="1:38" ht="27" hidden="1" customHeight="1">
      <c r="A25" s="963" t="s">
        <v>272</v>
      </c>
      <c r="B25" s="1780" t="s">
        <v>108</v>
      </c>
      <c r="C25" s="1781"/>
      <c r="D25" s="1781"/>
      <c r="E25" s="1781"/>
      <c r="F25" s="173">
        <v>0</v>
      </c>
      <c r="G25" s="173">
        <v>0</v>
      </c>
      <c r="H25" s="1120">
        <v>0</v>
      </c>
      <c r="I25" s="1119">
        <v>0</v>
      </c>
      <c r="K25" s="1117"/>
    </row>
    <row r="26" spans="1:38" ht="27" hidden="1" customHeight="1">
      <c r="A26" s="963"/>
      <c r="B26" s="965"/>
      <c r="C26" s="1771" t="s">
        <v>109</v>
      </c>
      <c r="D26" s="1772"/>
      <c r="E26" s="1772"/>
      <c r="F26" s="173">
        <v>0</v>
      </c>
      <c r="G26" s="173">
        <v>0</v>
      </c>
      <c r="H26" s="1120">
        <v>0</v>
      </c>
      <c r="I26" s="1119">
        <v>0</v>
      </c>
      <c r="K26" s="1117"/>
    </row>
    <row r="27" spans="1:38" ht="27" hidden="1" customHeight="1">
      <c r="A27" s="963"/>
      <c r="B27" s="965"/>
      <c r="C27" s="1771" t="s">
        <v>110</v>
      </c>
      <c r="D27" s="1772"/>
      <c r="E27" s="1772"/>
      <c r="F27" s="173">
        <v>0</v>
      </c>
      <c r="G27" s="173">
        <v>0</v>
      </c>
      <c r="H27" s="1120">
        <v>0</v>
      </c>
      <c r="I27" s="1119">
        <v>0</v>
      </c>
      <c r="K27" s="1117"/>
    </row>
    <row r="28" spans="1:38" ht="27" hidden="1" customHeight="1">
      <c r="A28" s="963" t="s">
        <v>273</v>
      </c>
      <c r="B28" s="1771" t="s">
        <v>111</v>
      </c>
      <c r="C28" s="1772"/>
      <c r="D28" s="1772"/>
      <c r="E28" s="1772"/>
      <c r="F28" s="173">
        <v>0</v>
      </c>
      <c r="G28" s="173">
        <v>0</v>
      </c>
      <c r="H28" s="1120">
        <v>0</v>
      </c>
      <c r="I28" s="1119">
        <v>0</v>
      </c>
      <c r="K28" s="1117"/>
    </row>
    <row r="29" spans="1:38" ht="27" hidden="1" customHeight="1">
      <c r="A29" s="963"/>
      <c r="B29" s="965"/>
      <c r="C29" s="1771" t="s">
        <v>109</v>
      </c>
      <c r="D29" s="1772"/>
      <c r="E29" s="1772"/>
      <c r="F29" s="173">
        <v>0</v>
      </c>
      <c r="G29" s="173">
        <v>0</v>
      </c>
      <c r="H29" s="1120">
        <v>0</v>
      </c>
      <c r="I29" s="1119">
        <v>0</v>
      </c>
      <c r="K29" s="1117"/>
    </row>
    <row r="30" spans="1:38" ht="27" hidden="1" customHeight="1">
      <c r="A30" s="963"/>
      <c r="B30" s="965"/>
      <c r="C30" s="1771" t="s">
        <v>110</v>
      </c>
      <c r="D30" s="1772"/>
      <c r="E30" s="1772"/>
      <c r="F30" s="173">
        <v>0</v>
      </c>
      <c r="G30" s="173">
        <v>0</v>
      </c>
      <c r="H30" s="1120">
        <v>0</v>
      </c>
      <c r="I30" s="1119">
        <v>0</v>
      </c>
      <c r="K30" s="1117"/>
    </row>
    <row r="31" spans="1:38" ht="27" hidden="1" customHeight="1">
      <c r="A31" s="963" t="s">
        <v>274</v>
      </c>
      <c r="B31" s="965"/>
      <c r="C31" s="1783" t="s">
        <v>112</v>
      </c>
      <c r="D31" s="1783"/>
      <c r="E31" s="1771"/>
      <c r="F31" s="173">
        <v>0</v>
      </c>
      <c r="G31" s="173">
        <v>0</v>
      </c>
      <c r="H31" s="1120">
        <v>0</v>
      </c>
      <c r="I31" s="1119">
        <v>0</v>
      </c>
      <c r="K31" s="1117"/>
    </row>
    <row r="32" spans="1:38" ht="27" hidden="1" customHeight="1">
      <c r="A32" s="963"/>
      <c r="B32" s="965"/>
      <c r="C32" s="1771" t="s">
        <v>109</v>
      </c>
      <c r="D32" s="1772"/>
      <c r="E32" s="1772"/>
      <c r="F32" s="173">
        <v>0</v>
      </c>
      <c r="G32" s="173">
        <v>0</v>
      </c>
      <c r="H32" s="1120">
        <v>0</v>
      </c>
      <c r="I32" s="1119">
        <v>0</v>
      </c>
      <c r="K32" s="1117"/>
    </row>
    <row r="33" spans="1:38" ht="27" hidden="1" customHeight="1">
      <c r="A33" s="963"/>
      <c r="B33" s="965"/>
      <c r="C33" s="1771" t="s">
        <v>110</v>
      </c>
      <c r="D33" s="1772"/>
      <c r="E33" s="1772"/>
      <c r="F33" s="173">
        <v>0</v>
      </c>
      <c r="G33" s="173">
        <v>0</v>
      </c>
      <c r="H33" s="1120">
        <v>0</v>
      </c>
      <c r="I33" s="1119">
        <v>0</v>
      </c>
      <c r="K33" s="1117"/>
    </row>
    <row r="34" spans="1:38" s="164" customFormat="1" ht="27.75" customHeight="1">
      <c r="A34" s="961">
        <v>6</v>
      </c>
      <c r="B34" s="1774" t="s">
        <v>516</v>
      </c>
      <c r="C34" s="1774"/>
      <c r="D34" s="1774"/>
      <c r="E34" s="1775"/>
      <c r="F34" s="175">
        <v>8520.5159999999996</v>
      </c>
      <c r="G34" s="175">
        <v>4042.0369999999998</v>
      </c>
      <c r="H34" s="176">
        <v>3592.2370000000001</v>
      </c>
      <c r="I34" s="1119">
        <v>16154.79</v>
      </c>
      <c r="J34" s="163"/>
      <c r="K34" s="1117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</row>
    <row r="35" spans="1:38" ht="27" hidden="1" customHeight="1">
      <c r="A35" s="958"/>
      <c r="B35" s="1780" t="s">
        <v>114</v>
      </c>
      <c r="C35" s="1781"/>
      <c r="D35" s="1781"/>
      <c r="E35" s="1781"/>
      <c r="F35" s="166">
        <v>0</v>
      </c>
      <c r="G35" s="166">
        <v>0</v>
      </c>
      <c r="H35" s="1118">
        <v>0</v>
      </c>
      <c r="I35" s="1119">
        <v>0</v>
      </c>
      <c r="K35" s="1117"/>
    </row>
    <row r="36" spans="1:38" ht="27.75" customHeight="1">
      <c r="A36" s="958"/>
      <c r="B36" s="1780" t="s">
        <v>517</v>
      </c>
      <c r="C36" s="1781"/>
      <c r="D36" s="1781"/>
      <c r="E36" s="1781"/>
      <c r="F36" s="166">
        <v>1496.587</v>
      </c>
      <c r="G36" s="166">
        <v>49.694000000000003</v>
      </c>
      <c r="H36" s="1118">
        <v>1202.202</v>
      </c>
      <c r="I36" s="1119">
        <v>2748.4830000000002</v>
      </c>
      <c r="K36" s="1117"/>
    </row>
    <row r="37" spans="1:38" ht="27" customHeight="1">
      <c r="A37" s="958"/>
      <c r="B37" s="1780" t="s">
        <v>518</v>
      </c>
      <c r="C37" s="1781"/>
      <c r="D37" s="1781"/>
      <c r="E37" s="1781"/>
      <c r="F37" s="166">
        <v>5089.5969999999998</v>
      </c>
      <c r="G37" s="166">
        <v>3992.3429999999998</v>
      </c>
      <c r="H37" s="1118">
        <v>2390.0349999999999</v>
      </c>
      <c r="I37" s="1119">
        <v>11471.975</v>
      </c>
      <c r="K37" s="1117"/>
    </row>
    <row r="38" spans="1:38" ht="27" hidden="1" customHeight="1">
      <c r="A38" s="958"/>
      <c r="B38" s="1780" t="s">
        <v>115</v>
      </c>
      <c r="C38" s="1781"/>
      <c r="D38" s="1781"/>
      <c r="E38" s="1781"/>
      <c r="F38" s="166">
        <v>0</v>
      </c>
      <c r="G38" s="166">
        <v>0</v>
      </c>
      <c r="H38" s="1118">
        <v>0</v>
      </c>
      <c r="I38" s="1119">
        <v>0</v>
      </c>
      <c r="K38" s="1117"/>
    </row>
    <row r="39" spans="1:38" ht="27" hidden="1" customHeight="1">
      <c r="A39" s="958"/>
      <c r="B39" s="1780" t="s">
        <v>116</v>
      </c>
      <c r="C39" s="1781"/>
      <c r="D39" s="1781"/>
      <c r="E39" s="1781"/>
      <c r="F39" s="166">
        <v>0</v>
      </c>
      <c r="G39" s="166">
        <v>0</v>
      </c>
      <c r="H39" s="1118">
        <v>0</v>
      </c>
      <c r="I39" s="1119">
        <v>0</v>
      </c>
      <c r="K39" s="1117"/>
    </row>
    <row r="40" spans="1:38" ht="27" hidden="1" customHeight="1">
      <c r="A40" s="958"/>
      <c r="B40" s="1780" t="s">
        <v>290</v>
      </c>
      <c r="C40" s="1781"/>
      <c r="D40" s="1781"/>
      <c r="E40" s="1781"/>
      <c r="F40" s="166">
        <v>0</v>
      </c>
      <c r="G40" s="166">
        <v>0</v>
      </c>
      <c r="H40" s="1118">
        <v>0</v>
      </c>
      <c r="I40" s="1119">
        <v>0</v>
      </c>
      <c r="K40" s="1117"/>
    </row>
    <row r="41" spans="1:38" ht="27" hidden="1" customHeight="1">
      <c r="A41" s="958"/>
      <c r="B41" s="1780" t="s">
        <v>118</v>
      </c>
      <c r="C41" s="1781"/>
      <c r="D41" s="1781"/>
      <c r="E41" s="1781"/>
      <c r="F41" s="166">
        <v>0</v>
      </c>
      <c r="G41" s="166">
        <v>0</v>
      </c>
      <c r="H41" s="1118">
        <v>0</v>
      </c>
      <c r="I41" s="1119">
        <v>0</v>
      </c>
      <c r="K41" s="1117"/>
    </row>
    <row r="42" spans="1:38" ht="27" customHeight="1">
      <c r="A42" s="958"/>
      <c r="B42" s="1780" t="s">
        <v>519</v>
      </c>
      <c r="C42" s="1781"/>
      <c r="D42" s="1781"/>
      <c r="E42" s="1781"/>
      <c r="F42" s="166">
        <v>1934.3320000000001</v>
      </c>
      <c r="G42" s="166">
        <v>0</v>
      </c>
      <c r="H42" s="1118">
        <v>0</v>
      </c>
      <c r="I42" s="1119">
        <v>1934.3320000000001</v>
      </c>
      <c r="K42" s="1117"/>
    </row>
    <row r="43" spans="1:38" ht="27" hidden="1" customHeight="1">
      <c r="A43" s="958"/>
      <c r="B43" s="1780" t="s">
        <v>119</v>
      </c>
      <c r="C43" s="1781"/>
      <c r="D43" s="1781"/>
      <c r="E43" s="1781"/>
      <c r="F43" s="166">
        <v>0</v>
      </c>
      <c r="G43" s="166">
        <v>0</v>
      </c>
      <c r="H43" s="1118">
        <v>0</v>
      </c>
      <c r="I43" s="1119">
        <v>0</v>
      </c>
      <c r="K43" s="1117"/>
    </row>
    <row r="44" spans="1:38" ht="27" hidden="1" customHeight="1">
      <c r="A44" s="958"/>
      <c r="B44" s="1780" t="s">
        <v>520</v>
      </c>
      <c r="C44" s="1781"/>
      <c r="D44" s="1781"/>
      <c r="E44" s="1781"/>
      <c r="F44" s="166">
        <v>0</v>
      </c>
      <c r="G44" s="166">
        <v>0</v>
      </c>
      <c r="H44" s="1118">
        <v>0</v>
      </c>
      <c r="I44" s="1119">
        <v>0</v>
      </c>
      <c r="K44" s="1117"/>
    </row>
    <row r="45" spans="1:38" ht="27" hidden="1" customHeight="1">
      <c r="A45" s="958"/>
      <c r="B45" s="1780" t="s">
        <v>275</v>
      </c>
      <c r="C45" s="1781"/>
      <c r="D45" s="1781"/>
      <c r="E45" s="1781"/>
      <c r="F45" s="166">
        <v>0</v>
      </c>
      <c r="G45" s="166">
        <v>0</v>
      </c>
      <c r="H45" s="1118">
        <v>0</v>
      </c>
      <c r="I45" s="1119">
        <v>0</v>
      </c>
      <c r="K45" s="1117"/>
    </row>
    <row r="46" spans="1:38" ht="12.75" hidden="1" customHeight="1">
      <c r="A46" s="958"/>
      <c r="B46" s="1780" t="s">
        <v>291</v>
      </c>
      <c r="C46" s="1781"/>
      <c r="D46" s="1781"/>
      <c r="E46" s="1781"/>
      <c r="F46" s="166">
        <v>0</v>
      </c>
      <c r="G46" s="166">
        <v>0</v>
      </c>
      <c r="H46" s="1118">
        <v>0</v>
      </c>
      <c r="I46" s="1119">
        <v>0</v>
      </c>
      <c r="K46" s="1117"/>
    </row>
    <row r="47" spans="1:38" s="164" customFormat="1">
      <c r="A47" s="961">
        <v>7</v>
      </c>
      <c r="B47" s="1774" t="s">
        <v>521</v>
      </c>
      <c r="C47" s="1774"/>
      <c r="D47" s="1774"/>
      <c r="E47" s="1775"/>
      <c r="F47" s="175">
        <v>20631.655999999999</v>
      </c>
      <c r="G47" s="175">
        <v>9785.116</v>
      </c>
      <c r="H47" s="179">
        <v>2450.6170000000002</v>
      </c>
      <c r="I47" s="1119">
        <v>32867.389000000003</v>
      </c>
      <c r="J47" s="163"/>
      <c r="K47" s="1117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</row>
    <row r="48" spans="1:38" ht="27" hidden="1" customHeight="1">
      <c r="A48" s="958"/>
      <c r="B48" s="1780" t="s">
        <v>276</v>
      </c>
      <c r="C48" s="1781"/>
      <c r="D48" s="1781"/>
      <c r="E48" s="1781"/>
      <c r="F48" s="166">
        <v>0</v>
      </c>
      <c r="G48" s="166">
        <v>0</v>
      </c>
      <c r="H48" s="1118">
        <v>0</v>
      </c>
      <c r="I48" s="1119">
        <v>0</v>
      </c>
      <c r="K48" s="1117"/>
    </row>
    <row r="49" spans="1:11" ht="27" customHeight="1">
      <c r="A49" s="958"/>
      <c r="B49" s="1780" t="s">
        <v>522</v>
      </c>
      <c r="C49" s="1781"/>
      <c r="D49" s="1781"/>
      <c r="E49" s="1781"/>
      <c r="F49" s="166">
        <v>7318.424</v>
      </c>
      <c r="G49" s="166">
        <v>3375.88</v>
      </c>
      <c r="H49" s="1118">
        <v>463.92500000000001</v>
      </c>
      <c r="I49" s="1119">
        <v>11158.228999999999</v>
      </c>
      <c r="K49" s="1117"/>
    </row>
    <row r="50" spans="1:11" ht="27" customHeight="1">
      <c r="A50" s="958"/>
      <c r="B50" s="1780" t="s">
        <v>523</v>
      </c>
      <c r="C50" s="1781"/>
      <c r="D50" s="1781"/>
      <c r="E50" s="1781"/>
      <c r="F50" s="166">
        <v>13026.548000000001</v>
      </c>
      <c r="G50" s="166">
        <v>5810.6289999999999</v>
      </c>
      <c r="H50" s="1118">
        <v>1917.5340000000001</v>
      </c>
      <c r="I50" s="1119">
        <v>20754.710999999999</v>
      </c>
      <c r="K50" s="1117"/>
    </row>
    <row r="51" spans="1:11" ht="27" hidden="1" customHeight="1">
      <c r="A51" s="958"/>
      <c r="B51" s="1780" t="s">
        <v>277</v>
      </c>
      <c r="C51" s="1781"/>
      <c r="D51" s="1781"/>
      <c r="E51" s="1781"/>
      <c r="F51" s="166">
        <v>0</v>
      </c>
      <c r="G51" s="166">
        <v>0</v>
      </c>
      <c r="H51" s="1118">
        <v>0</v>
      </c>
      <c r="I51" s="1119">
        <v>0</v>
      </c>
      <c r="K51" s="1117"/>
    </row>
    <row r="52" spans="1:11" ht="27" hidden="1" customHeight="1">
      <c r="A52" s="958"/>
      <c r="B52" s="1780" t="s">
        <v>122</v>
      </c>
      <c r="C52" s="1781"/>
      <c r="D52" s="1781"/>
      <c r="E52" s="1781"/>
      <c r="F52" s="166">
        <v>0</v>
      </c>
      <c r="G52" s="166">
        <v>0</v>
      </c>
      <c r="H52" s="1118">
        <v>0</v>
      </c>
      <c r="I52" s="1119">
        <v>0</v>
      </c>
      <c r="K52" s="1117"/>
    </row>
    <row r="53" spans="1:11" ht="27" hidden="1" customHeight="1">
      <c r="A53" s="958"/>
      <c r="B53" s="1780" t="s">
        <v>292</v>
      </c>
      <c r="C53" s="1781"/>
      <c r="D53" s="1781"/>
      <c r="E53" s="1781"/>
      <c r="F53" s="166">
        <v>0</v>
      </c>
      <c r="G53" s="166">
        <v>0</v>
      </c>
      <c r="H53" s="1118">
        <v>0</v>
      </c>
      <c r="I53" s="1119">
        <v>0</v>
      </c>
      <c r="K53" s="1117"/>
    </row>
    <row r="54" spans="1:11" ht="27" customHeight="1">
      <c r="A54" s="958"/>
      <c r="B54" s="1780" t="s">
        <v>524</v>
      </c>
      <c r="C54" s="1781"/>
      <c r="D54" s="1781"/>
      <c r="E54" s="1781"/>
      <c r="F54" s="166">
        <v>0</v>
      </c>
      <c r="G54" s="166">
        <v>6.0000000000000001E-3</v>
      </c>
      <c r="H54" s="1118">
        <v>0</v>
      </c>
      <c r="I54" s="1119">
        <v>6.0000000000000001E-3</v>
      </c>
      <c r="K54" s="1117"/>
    </row>
    <row r="55" spans="1:11" ht="27" customHeight="1">
      <c r="A55" s="958"/>
      <c r="B55" s="1780" t="s">
        <v>525</v>
      </c>
      <c r="C55" s="1781"/>
      <c r="D55" s="1781"/>
      <c r="E55" s="1781"/>
      <c r="F55" s="166">
        <v>33.497</v>
      </c>
      <c r="G55" s="166">
        <v>393.81</v>
      </c>
      <c r="H55" s="1118">
        <v>5.4210000000000003</v>
      </c>
      <c r="I55" s="1119">
        <v>432.72800000000001</v>
      </c>
      <c r="K55" s="1117"/>
    </row>
    <row r="56" spans="1:11" ht="27" hidden="1" customHeight="1">
      <c r="A56" s="958"/>
      <c r="B56" s="1780" t="s">
        <v>124</v>
      </c>
      <c r="C56" s="1781"/>
      <c r="D56" s="1781"/>
      <c r="E56" s="1781"/>
      <c r="F56" s="166">
        <v>0</v>
      </c>
      <c r="G56" s="166">
        <v>0</v>
      </c>
      <c r="H56" s="1118">
        <v>0</v>
      </c>
      <c r="I56" s="1119">
        <v>0</v>
      </c>
      <c r="K56" s="1117"/>
    </row>
    <row r="57" spans="1:11" ht="27" hidden="1" customHeight="1">
      <c r="A57" s="958"/>
      <c r="B57" s="1771" t="s">
        <v>526</v>
      </c>
      <c r="C57" s="1772"/>
      <c r="D57" s="1772"/>
      <c r="E57" s="1772"/>
      <c r="F57" s="166">
        <v>0</v>
      </c>
      <c r="G57" s="166">
        <v>0</v>
      </c>
      <c r="H57" s="1118">
        <v>0</v>
      </c>
      <c r="I57" s="1119">
        <v>0</v>
      </c>
      <c r="K57" s="1117"/>
    </row>
    <row r="58" spans="1:11" ht="27" customHeight="1">
      <c r="A58" s="958"/>
      <c r="B58" s="1780" t="s">
        <v>278</v>
      </c>
      <c r="C58" s="1781"/>
      <c r="D58" s="1781"/>
      <c r="E58" s="1781"/>
      <c r="F58" s="166">
        <v>0</v>
      </c>
      <c r="G58" s="166">
        <v>3.5</v>
      </c>
      <c r="H58" s="1118">
        <v>0</v>
      </c>
      <c r="I58" s="1119">
        <v>3.5</v>
      </c>
      <c r="K58" s="1117"/>
    </row>
    <row r="59" spans="1:11" ht="27" hidden="1" customHeight="1">
      <c r="A59" s="958"/>
      <c r="B59" s="1780" t="s">
        <v>293</v>
      </c>
      <c r="C59" s="1781"/>
      <c r="D59" s="1781"/>
      <c r="E59" s="1781"/>
      <c r="F59" s="166">
        <v>0</v>
      </c>
      <c r="G59" s="166">
        <v>0</v>
      </c>
      <c r="H59" s="1118">
        <v>0</v>
      </c>
      <c r="I59" s="1119">
        <v>0</v>
      </c>
      <c r="K59" s="1117"/>
    </row>
    <row r="60" spans="1:11" ht="27" customHeight="1">
      <c r="A60" s="958"/>
      <c r="B60" s="1780" t="s">
        <v>527</v>
      </c>
      <c r="C60" s="1781"/>
      <c r="D60" s="1781"/>
      <c r="E60" s="1781"/>
      <c r="F60" s="166">
        <v>19.536000000000001</v>
      </c>
      <c r="G60" s="166">
        <v>23.631</v>
      </c>
      <c r="H60" s="1118">
        <v>2.5379999999999998</v>
      </c>
      <c r="I60" s="1119">
        <v>45.704999999999998</v>
      </c>
      <c r="K60" s="1117"/>
    </row>
    <row r="61" spans="1:11" ht="27" customHeight="1">
      <c r="A61" s="958"/>
      <c r="B61" s="1780" t="s">
        <v>528</v>
      </c>
      <c r="C61" s="1781"/>
      <c r="D61" s="1781"/>
      <c r="E61" s="1781"/>
      <c r="F61" s="166">
        <v>17.161000000000001</v>
      </c>
      <c r="G61" s="166">
        <v>25.585999999999999</v>
      </c>
      <c r="H61" s="1118">
        <v>0</v>
      </c>
      <c r="I61" s="1119">
        <v>42.747</v>
      </c>
      <c r="K61" s="1117"/>
    </row>
    <row r="62" spans="1:11" ht="27" customHeight="1">
      <c r="A62" s="958"/>
      <c r="B62" s="1780" t="s">
        <v>529</v>
      </c>
      <c r="C62" s="1781"/>
      <c r="D62" s="1781"/>
      <c r="E62" s="1781"/>
      <c r="F62" s="166">
        <v>214.024</v>
      </c>
      <c r="G62" s="166">
        <v>149.886</v>
      </c>
      <c r="H62" s="1118">
        <v>61.198999999999998</v>
      </c>
      <c r="I62" s="1119">
        <v>425.10899999999998</v>
      </c>
      <c r="K62" s="1117"/>
    </row>
    <row r="63" spans="1:11" ht="27" customHeight="1">
      <c r="A63" s="958"/>
      <c r="B63" s="1780" t="s">
        <v>724</v>
      </c>
      <c r="C63" s="1781"/>
      <c r="D63" s="1781"/>
      <c r="E63" s="1781"/>
      <c r="F63" s="166">
        <v>2.4660000000000002</v>
      </c>
      <c r="G63" s="166">
        <v>2.1880000000000002</v>
      </c>
      <c r="H63" s="1118">
        <v>0</v>
      </c>
      <c r="I63" s="1119">
        <v>4.6539999999999999</v>
      </c>
      <c r="K63" s="1117"/>
    </row>
    <row r="64" spans="1:11" ht="27" hidden="1" customHeight="1">
      <c r="A64" s="958" t="s">
        <v>125</v>
      </c>
      <c r="B64" s="1771" t="s">
        <v>126</v>
      </c>
      <c r="C64" s="1772"/>
      <c r="D64" s="1772"/>
      <c r="E64" s="1772"/>
      <c r="F64" s="166">
        <v>0</v>
      </c>
      <c r="G64" s="166">
        <v>0</v>
      </c>
      <c r="H64" s="1118">
        <v>0</v>
      </c>
      <c r="I64" s="1119">
        <v>0</v>
      </c>
      <c r="K64" s="1117"/>
    </row>
    <row r="65" spans="1:38" s="164" customFormat="1">
      <c r="A65" s="961">
        <v>8</v>
      </c>
      <c r="B65" s="1774" t="s">
        <v>531</v>
      </c>
      <c r="C65" s="1774"/>
      <c r="D65" s="1774"/>
      <c r="E65" s="1775"/>
      <c r="F65" s="175">
        <v>0</v>
      </c>
      <c r="G65" s="175">
        <v>0</v>
      </c>
      <c r="H65" s="1121">
        <v>0</v>
      </c>
      <c r="I65" s="1119">
        <v>0</v>
      </c>
      <c r="J65" s="163"/>
      <c r="K65" s="1117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</row>
    <row r="66" spans="1:38" ht="12.75" hidden="1" customHeight="1">
      <c r="A66" s="958" t="s">
        <v>127</v>
      </c>
      <c r="B66" s="1780" t="s">
        <v>128</v>
      </c>
      <c r="C66" s="1781"/>
      <c r="D66" s="1781"/>
      <c r="E66" s="1781"/>
      <c r="F66" s="166">
        <v>0</v>
      </c>
      <c r="G66" s="166">
        <v>0</v>
      </c>
      <c r="H66" s="1118">
        <v>0</v>
      </c>
      <c r="I66" s="1119">
        <v>0</v>
      </c>
      <c r="K66" s="1117"/>
    </row>
    <row r="67" spans="1:38" ht="12.75" hidden="1" customHeight="1">
      <c r="A67" s="958"/>
      <c r="B67" s="1780" t="s">
        <v>294</v>
      </c>
      <c r="C67" s="1781"/>
      <c r="D67" s="1781"/>
      <c r="E67" s="1781"/>
      <c r="F67" s="166">
        <v>0</v>
      </c>
      <c r="G67" s="166">
        <v>0</v>
      </c>
      <c r="H67" s="1118">
        <v>0</v>
      </c>
      <c r="I67" s="1119">
        <v>0</v>
      </c>
      <c r="K67" s="1117"/>
    </row>
    <row r="68" spans="1:38" ht="27" hidden="1" customHeight="1">
      <c r="A68" s="958"/>
      <c r="B68" s="1780" t="s">
        <v>129</v>
      </c>
      <c r="C68" s="1781"/>
      <c r="D68" s="1781"/>
      <c r="E68" s="1781"/>
      <c r="F68" s="166">
        <v>0</v>
      </c>
      <c r="G68" s="166">
        <v>0</v>
      </c>
      <c r="H68" s="1118">
        <v>0</v>
      </c>
      <c r="I68" s="1119">
        <v>0</v>
      </c>
      <c r="K68" s="1117"/>
    </row>
    <row r="69" spans="1:38" ht="27" hidden="1" customHeight="1">
      <c r="A69" s="958"/>
      <c r="B69" s="1780" t="s">
        <v>130</v>
      </c>
      <c r="C69" s="1781"/>
      <c r="D69" s="1781"/>
      <c r="E69" s="1781"/>
      <c r="F69" s="166">
        <v>0</v>
      </c>
      <c r="G69" s="166">
        <v>0</v>
      </c>
      <c r="H69" s="1118">
        <v>0</v>
      </c>
      <c r="I69" s="1119">
        <v>0</v>
      </c>
      <c r="K69" s="1117"/>
    </row>
    <row r="70" spans="1:38" ht="27" hidden="1" customHeight="1">
      <c r="A70" s="958"/>
      <c r="B70" s="1780" t="s">
        <v>280</v>
      </c>
      <c r="C70" s="1781"/>
      <c r="D70" s="1781"/>
      <c r="E70" s="1781"/>
      <c r="F70" s="167">
        <v>0</v>
      </c>
      <c r="G70" s="167">
        <v>0</v>
      </c>
      <c r="H70" s="1122">
        <v>0</v>
      </c>
      <c r="I70" s="1119">
        <v>0</v>
      </c>
      <c r="K70" s="1117"/>
    </row>
    <row r="71" spans="1:38" s="164" customFormat="1">
      <c r="A71" s="961">
        <v>9</v>
      </c>
      <c r="B71" s="1774" t="s">
        <v>532</v>
      </c>
      <c r="C71" s="1774"/>
      <c r="D71" s="1774"/>
      <c r="E71" s="1775"/>
      <c r="F71" s="175">
        <v>24637.535</v>
      </c>
      <c r="G71" s="175">
        <v>17032.116000000002</v>
      </c>
      <c r="H71" s="176">
        <v>1857.87</v>
      </c>
      <c r="I71" s="1119">
        <v>43527.521000000001</v>
      </c>
      <c r="J71" s="163"/>
      <c r="K71" s="1117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</row>
    <row r="72" spans="1:38" s="178" customFormat="1">
      <c r="A72" s="958"/>
      <c r="B72" s="1780" t="s">
        <v>533</v>
      </c>
      <c r="C72" s="1781"/>
      <c r="D72" s="1781"/>
      <c r="E72" s="1781"/>
      <c r="F72" s="177">
        <v>116.73699999999999</v>
      </c>
      <c r="G72" s="177">
        <v>465.36500000000001</v>
      </c>
      <c r="H72" s="1123">
        <v>162.435</v>
      </c>
      <c r="I72" s="1119">
        <v>744.53700000000003</v>
      </c>
      <c r="J72" s="163"/>
      <c r="K72" s="1117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</row>
    <row r="73" spans="1:38">
      <c r="A73" s="958"/>
      <c r="B73" s="201"/>
      <c r="C73" s="1786" t="s">
        <v>31</v>
      </c>
      <c r="D73" s="1782"/>
      <c r="E73" s="1780"/>
      <c r="F73" s="166">
        <v>116.83</v>
      </c>
      <c r="G73" s="166">
        <v>467.69099999999997</v>
      </c>
      <c r="H73" s="1118">
        <v>162.56899999999999</v>
      </c>
      <c r="I73" s="1119">
        <v>747.09</v>
      </c>
      <c r="K73" s="1117"/>
    </row>
    <row r="74" spans="1:38" ht="12.75" hidden="1" customHeight="1">
      <c r="A74" s="958"/>
      <c r="B74" s="201"/>
      <c r="C74" s="1782" t="s">
        <v>131</v>
      </c>
      <c r="D74" s="1782"/>
      <c r="E74" s="1780"/>
      <c r="F74" s="166">
        <v>0</v>
      </c>
      <c r="G74" s="166">
        <v>0</v>
      </c>
      <c r="H74" s="1118">
        <v>0</v>
      </c>
      <c r="I74" s="1119">
        <v>0</v>
      </c>
      <c r="K74" s="1117"/>
    </row>
    <row r="75" spans="1:38" ht="27" customHeight="1">
      <c r="A75" s="958"/>
      <c r="B75" s="201"/>
      <c r="C75" s="1782" t="s">
        <v>725</v>
      </c>
      <c r="D75" s="1782" t="s">
        <v>132</v>
      </c>
      <c r="E75" s="1780"/>
      <c r="F75" s="166">
        <v>-9.2999999999999999E-2</v>
      </c>
      <c r="G75" s="166">
        <v>-2.3260000000000001</v>
      </c>
      <c r="H75" s="1118">
        <v>-0.13400000000000001</v>
      </c>
      <c r="I75" s="1119">
        <v>-2.5529999999999999</v>
      </c>
      <c r="K75" s="1117"/>
    </row>
    <row r="76" spans="1:38">
      <c r="A76" s="958"/>
      <c r="B76" s="1780" t="s">
        <v>535</v>
      </c>
      <c r="C76" s="1781"/>
      <c r="D76" s="1781"/>
      <c r="E76" s="1781"/>
      <c r="F76" s="166">
        <v>23317.545999999998</v>
      </c>
      <c r="G76" s="166">
        <v>7165.866</v>
      </c>
      <c r="H76" s="1118">
        <v>1515.5070000000001</v>
      </c>
      <c r="I76" s="1119">
        <v>31998.919000000002</v>
      </c>
      <c r="K76" s="1117"/>
    </row>
    <row r="77" spans="1:38">
      <c r="A77" s="958"/>
      <c r="B77" s="201"/>
      <c r="C77" s="1786" t="s">
        <v>33</v>
      </c>
      <c r="D77" s="1782"/>
      <c r="E77" s="1780"/>
      <c r="F77" s="166">
        <v>23434.492999999999</v>
      </c>
      <c r="G77" s="166">
        <v>7168.09</v>
      </c>
      <c r="H77" s="1118">
        <v>1515.569</v>
      </c>
      <c r="I77" s="1119">
        <v>32118.151999999998</v>
      </c>
      <c r="K77" s="1117"/>
    </row>
    <row r="78" spans="1:38" ht="26.25" customHeight="1">
      <c r="A78" s="958"/>
      <c r="B78" s="201"/>
      <c r="C78" s="1782" t="s">
        <v>775</v>
      </c>
      <c r="D78" s="1782"/>
      <c r="E78" s="1780"/>
      <c r="F78" s="166">
        <v>-116.947</v>
      </c>
      <c r="G78" s="166">
        <v>-2.2240000000000002</v>
      </c>
      <c r="H78" s="1118">
        <v>-6.2E-2</v>
      </c>
      <c r="I78" s="1119">
        <v>-119.233</v>
      </c>
      <c r="K78" s="1117"/>
    </row>
    <row r="79" spans="1:38" ht="27" hidden="1" customHeight="1">
      <c r="A79" s="958"/>
      <c r="B79" s="1780" t="s">
        <v>133</v>
      </c>
      <c r="C79" s="1781"/>
      <c r="D79" s="1781"/>
      <c r="E79" s="1781"/>
      <c r="F79" s="166">
        <v>0</v>
      </c>
      <c r="G79" s="166">
        <v>0</v>
      </c>
      <c r="H79" s="1118">
        <v>0</v>
      </c>
      <c r="I79" s="1119">
        <v>0</v>
      </c>
      <c r="K79" s="1117"/>
    </row>
    <row r="80" spans="1:38" ht="27" hidden="1" customHeight="1">
      <c r="A80" s="958"/>
      <c r="B80" s="201"/>
      <c r="C80" s="1781" t="s">
        <v>134</v>
      </c>
      <c r="D80" s="1781"/>
      <c r="E80" s="1781"/>
      <c r="F80" s="166">
        <v>0</v>
      </c>
      <c r="G80" s="166">
        <v>0</v>
      </c>
      <c r="H80" s="1118">
        <v>0</v>
      </c>
      <c r="I80" s="1119">
        <v>0</v>
      </c>
      <c r="K80" s="1117"/>
    </row>
    <row r="81" spans="1:11" ht="27" hidden="1" customHeight="1">
      <c r="A81" s="958"/>
      <c r="B81" s="201"/>
      <c r="C81" s="1782" t="s">
        <v>135</v>
      </c>
      <c r="D81" s="1782"/>
      <c r="E81" s="1780"/>
      <c r="F81" s="166">
        <v>0</v>
      </c>
      <c r="G81" s="166">
        <v>0</v>
      </c>
      <c r="H81" s="1118">
        <v>0</v>
      </c>
      <c r="I81" s="1119">
        <v>0</v>
      </c>
      <c r="K81" s="1117"/>
    </row>
    <row r="82" spans="1:11" ht="12.75" hidden="1" customHeight="1">
      <c r="A82" s="958"/>
      <c r="B82" s="201"/>
      <c r="C82" s="1782" t="s">
        <v>136</v>
      </c>
      <c r="D82" s="1782" t="s">
        <v>132</v>
      </c>
      <c r="E82" s="1780"/>
      <c r="F82" s="166">
        <v>0</v>
      </c>
      <c r="G82" s="166">
        <v>0</v>
      </c>
      <c r="H82" s="1118">
        <v>0</v>
      </c>
      <c r="I82" s="1119">
        <v>0</v>
      </c>
      <c r="K82" s="1117"/>
    </row>
    <row r="83" spans="1:11" ht="27" customHeight="1">
      <c r="A83" s="958"/>
      <c r="B83" s="1780" t="s">
        <v>727</v>
      </c>
      <c r="C83" s="1781"/>
      <c r="D83" s="1781"/>
      <c r="E83" s="1781"/>
      <c r="F83" s="166">
        <v>63.575000000000003</v>
      </c>
      <c r="G83" s="166">
        <v>86.058999999999997</v>
      </c>
      <c r="H83" s="1118">
        <v>2.423</v>
      </c>
      <c r="I83" s="179">
        <v>152.05699999999999</v>
      </c>
      <c r="K83" s="1117"/>
    </row>
    <row r="84" spans="1:11" ht="27" customHeight="1">
      <c r="A84" s="958"/>
      <c r="B84" s="201"/>
      <c r="C84" s="1781" t="s">
        <v>728</v>
      </c>
      <c r="D84" s="1781"/>
      <c r="E84" s="1781"/>
      <c r="F84" s="166">
        <v>63.575000000000003</v>
      </c>
      <c r="G84" s="166">
        <v>86.058999999999997</v>
      </c>
      <c r="H84" s="1118">
        <v>2.423</v>
      </c>
      <c r="I84" s="1119">
        <v>152.05699999999999</v>
      </c>
      <c r="K84" s="1117"/>
    </row>
    <row r="85" spans="1:11" ht="27" hidden="1" customHeight="1">
      <c r="A85" s="958"/>
      <c r="B85" s="201"/>
      <c r="C85" s="1782" t="s">
        <v>295</v>
      </c>
      <c r="D85" s="1782"/>
      <c r="E85" s="1780"/>
      <c r="F85" s="166">
        <v>0</v>
      </c>
      <c r="G85" s="166">
        <v>0</v>
      </c>
      <c r="H85" s="1118">
        <v>0</v>
      </c>
      <c r="I85" s="1119">
        <v>0</v>
      </c>
      <c r="K85" s="1117"/>
    </row>
    <row r="86" spans="1:11" ht="27" hidden="1" customHeight="1">
      <c r="A86" s="958"/>
      <c r="B86" s="201"/>
      <c r="C86" s="1782" t="s">
        <v>296</v>
      </c>
      <c r="D86" s="1782" t="s">
        <v>132</v>
      </c>
      <c r="E86" s="1780"/>
      <c r="F86" s="166">
        <v>0</v>
      </c>
      <c r="G86" s="166">
        <v>0</v>
      </c>
      <c r="H86" s="1118">
        <v>0</v>
      </c>
      <c r="I86" s="1119">
        <v>0</v>
      </c>
      <c r="K86" s="1117"/>
    </row>
    <row r="87" spans="1:11">
      <c r="A87" s="958"/>
      <c r="B87" s="1780" t="s">
        <v>539</v>
      </c>
      <c r="C87" s="1781"/>
      <c r="D87" s="1781"/>
      <c r="E87" s="1781"/>
      <c r="F87" s="166">
        <v>300.149</v>
      </c>
      <c r="G87" s="166">
        <v>8963.93</v>
      </c>
      <c r="H87" s="1118">
        <v>100</v>
      </c>
      <c r="I87" s="1119">
        <v>9364.0789999999997</v>
      </c>
      <c r="K87" s="1117"/>
    </row>
    <row r="88" spans="1:11">
      <c r="A88" s="958"/>
      <c r="B88" s="201"/>
      <c r="C88" s="1781" t="s">
        <v>540</v>
      </c>
      <c r="D88" s="1781"/>
      <c r="E88" s="1781"/>
      <c r="F88" s="166">
        <v>300.15600000000001</v>
      </c>
      <c r="G88" s="166">
        <v>8964.1299999999992</v>
      </c>
      <c r="H88" s="1118">
        <v>100</v>
      </c>
      <c r="I88" s="1119">
        <v>9364.2860000000001</v>
      </c>
      <c r="K88" s="1117"/>
    </row>
    <row r="89" spans="1:11" ht="27" hidden="1" customHeight="1">
      <c r="A89" s="958"/>
      <c r="B89" s="201"/>
      <c r="C89" s="1782" t="s">
        <v>139</v>
      </c>
      <c r="D89" s="1782"/>
      <c r="E89" s="1780"/>
      <c r="F89" s="166">
        <v>0</v>
      </c>
      <c r="G89" s="166">
        <v>0</v>
      </c>
      <c r="H89" s="1118">
        <v>0</v>
      </c>
      <c r="I89" s="1119">
        <v>0</v>
      </c>
      <c r="K89" s="1117"/>
    </row>
    <row r="90" spans="1:11" ht="27" customHeight="1">
      <c r="A90" s="958"/>
      <c r="B90" s="201"/>
      <c r="C90" s="1782" t="s">
        <v>541</v>
      </c>
      <c r="D90" s="1782" t="s">
        <v>132</v>
      </c>
      <c r="E90" s="1780"/>
      <c r="F90" s="166">
        <v>-7.0000000000000001E-3</v>
      </c>
      <c r="G90" s="166">
        <v>-0.2</v>
      </c>
      <c r="H90" s="1118">
        <v>0</v>
      </c>
      <c r="I90" s="1119">
        <v>-0.20699999999999999</v>
      </c>
      <c r="K90" s="1117"/>
    </row>
    <row r="91" spans="1:11">
      <c r="A91" s="958"/>
      <c r="B91" s="1780" t="s">
        <v>542</v>
      </c>
      <c r="C91" s="1781"/>
      <c r="D91" s="1781"/>
      <c r="E91" s="1781"/>
      <c r="F91" s="166">
        <v>743.69100000000003</v>
      </c>
      <c r="G91" s="166">
        <v>0</v>
      </c>
      <c r="H91" s="1118">
        <v>0</v>
      </c>
      <c r="I91" s="1119">
        <v>743.69100000000003</v>
      </c>
      <c r="K91" s="1117"/>
    </row>
    <row r="92" spans="1:11">
      <c r="A92" s="958"/>
      <c r="B92" s="201"/>
      <c r="C92" s="1781" t="s">
        <v>543</v>
      </c>
      <c r="D92" s="1781"/>
      <c r="E92" s="1781"/>
      <c r="F92" s="166">
        <v>747.34400000000005</v>
      </c>
      <c r="G92" s="166">
        <v>0</v>
      </c>
      <c r="H92" s="1118">
        <v>0</v>
      </c>
      <c r="I92" s="1119">
        <v>747.34400000000005</v>
      </c>
      <c r="K92" s="1117"/>
    </row>
    <row r="93" spans="1:11">
      <c r="A93" s="958"/>
      <c r="B93" s="201"/>
      <c r="C93" s="1782" t="s">
        <v>544</v>
      </c>
      <c r="D93" s="1782"/>
      <c r="E93" s="1780"/>
      <c r="F93" s="166">
        <v>-0.56799999999999995</v>
      </c>
      <c r="G93" s="166">
        <v>0</v>
      </c>
      <c r="H93" s="1118">
        <v>0</v>
      </c>
      <c r="I93" s="1119">
        <v>-0.56799999999999995</v>
      </c>
      <c r="K93" s="1117"/>
    </row>
    <row r="94" spans="1:11" ht="27" customHeight="1">
      <c r="A94" s="958"/>
      <c r="B94" s="201"/>
      <c r="C94" s="1782" t="s">
        <v>545</v>
      </c>
      <c r="D94" s="1782" t="s">
        <v>132</v>
      </c>
      <c r="E94" s="1780"/>
      <c r="F94" s="166">
        <v>-3.085</v>
      </c>
      <c r="G94" s="166">
        <v>0</v>
      </c>
      <c r="H94" s="1118">
        <v>0</v>
      </c>
      <c r="I94" s="1119">
        <v>-3.085</v>
      </c>
      <c r="K94" s="1117"/>
    </row>
    <row r="95" spans="1:11">
      <c r="A95" s="958"/>
      <c r="B95" s="1780" t="s">
        <v>546</v>
      </c>
      <c r="C95" s="1781"/>
      <c r="D95" s="1781"/>
      <c r="E95" s="1781"/>
      <c r="F95" s="166">
        <v>6.4000000000000001E-2</v>
      </c>
      <c r="G95" s="166">
        <v>4.7E-2</v>
      </c>
      <c r="H95" s="1118">
        <v>0</v>
      </c>
      <c r="I95" s="1119">
        <v>0.111</v>
      </c>
      <c r="K95" s="1117"/>
    </row>
    <row r="96" spans="1:11">
      <c r="A96" s="958"/>
      <c r="B96" s="201"/>
      <c r="C96" s="1781" t="s">
        <v>547</v>
      </c>
      <c r="D96" s="1781"/>
      <c r="E96" s="1781"/>
      <c r="F96" s="166">
        <v>7.4999999999999997E-2</v>
      </c>
      <c r="G96" s="166">
        <v>5.1999999999999998E-2</v>
      </c>
      <c r="H96" s="1118">
        <v>0</v>
      </c>
      <c r="I96" s="1119">
        <v>0.127</v>
      </c>
      <c r="K96" s="1117"/>
    </row>
    <row r="97" spans="1:11" ht="27" customHeight="1">
      <c r="A97" s="958"/>
      <c r="B97" s="201"/>
      <c r="C97" s="1782" t="s">
        <v>140</v>
      </c>
      <c r="D97" s="1782"/>
      <c r="E97" s="1780"/>
      <c r="F97" s="166">
        <v>0</v>
      </c>
      <c r="G97" s="166">
        <v>-5.0000000000000001E-3</v>
      </c>
      <c r="H97" s="1118">
        <v>0</v>
      </c>
      <c r="I97" s="1119">
        <v>-5.0000000000000001E-3</v>
      </c>
      <c r="K97" s="1117"/>
    </row>
    <row r="98" spans="1:11" ht="27" customHeight="1">
      <c r="A98" s="958"/>
      <c r="B98" s="201"/>
      <c r="C98" s="1782" t="s">
        <v>548</v>
      </c>
      <c r="D98" s="1782" t="s">
        <v>132</v>
      </c>
      <c r="E98" s="1780"/>
      <c r="F98" s="166">
        <v>-1.0999999999999999E-2</v>
      </c>
      <c r="G98" s="166">
        <v>0</v>
      </c>
      <c r="H98" s="1118">
        <v>0</v>
      </c>
      <c r="I98" s="1119">
        <v>-1.0999999999999999E-2</v>
      </c>
      <c r="K98" s="1117"/>
    </row>
    <row r="99" spans="1:11" ht="12.75" hidden="1" customHeight="1">
      <c r="A99" s="958"/>
      <c r="B99" s="1780" t="s">
        <v>549</v>
      </c>
      <c r="C99" s="1781"/>
      <c r="D99" s="1781"/>
      <c r="E99" s="1781"/>
      <c r="F99" s="166">
        <v>0</v>
      </c>
      <c r="G99" s="166">
        <v>0</v>
      </c>
      <c r="H99" s="1118">
        <v>0</v>
      </c>
      <c r="I99" s="1119">
        <v>0</v>
      </c>
      <c r="K99" s="1117"/>
    </row>
    <row r="100" spans="1:11" ht="12.75" hidden="1" customHeight="1">
      <c r="A100" s="958"/>
      <c r="B100" s="201"/>
      <c r="C100" s="1781" t="s">
        <v>550</v>
      </c>
      <c r="D100" s="1781"/>
      <c r="E100" s="1781"/>
      <c r="F100" s="166">
        <v>0</v>
      </c>
      <c r="G100" s="166">
        <v>0</v>
      </c>
      <c r="H100" s="1118">
        <v>0</v>
      </c>
      <c r="I100" s="1119">
        <v>0</v>
      </c>
      <c r="K100" s="1117"/>
    </row>
    <row r="101" spans="1:11" ht="12.75" hidden="1" customHeight="1">
      <c r="A101" s="958"/>
      <c r="B101" s="201"/>
      <c r="C101" s="1782" t="s">
        <v>141</v>
      </c>
      <c r="D101" s="1782"/>
      <c r="E101" s="1780"/>
      <c r="F101" s="166">
        <v>0</v>
      </c>
      <c r="G101" s="166">
        <v>0</v>
      </c>
      <c r="H101" s="1118">
        <v>0</v>
      </c>
      <c r="I101" s="1119">
        <v>0</v>
      </c>
      <c r="K101" s="1117"/>
    </row>
    <row r="102" spans="1:11" ht="12.75" hidden="1" customHeight="1">
      <c r="A102" s="958"/>
      <c r="B102" s="201"/>
      <c r="C102" s="1782" t="s">
        <v>551</v>
      </c>
      <c r="D102" s="1782" t="s">
        <v>132</v>
      </c>
      <c r="E102" s="1780"/>
      <c r="F102" s="166">
        <v>0</v>
      </c>
      <c r="G102" s="166">
        <v>0</v>
      </c>
      <c r="H102" s="1118">
        <v>0</v>
      </c>
      <c r="I102" s="1119">
        <v>0</v>
      </c>
      <c r="K102" s="1117"/>
    </row>
    <row r="103" spans="1:11">
      <c r="A103" s="958"/>
      <c r="B103" s="1780" t="s">
        <v>552</v>
      </c>
      <c r="C103" s="1781"/>
      <c r="D103" s="1781"/>
      <c r="E103" s="1781"/>
      <c r="F103" s="166">
        <v>22.518000000000001</v>
      </c>
      <c r="G103" s="166">
        <v>32.558999999999997</v>
      </c>
      <c r="H103" s="1118">
        <v>0</v>
      </c>
      <c r="I103" s="1119">
        <v>55.076999999999998</v>
      </c>
      <c r="K103" s="1117"/>
    </row>
    <row r="104" spans="1:11">
      <c r="A104" s="958"/>
      <c r="B104" s="201"/>
      <c r="C104" s="1781" t="s">
        <v>553</v>
      </c>
      <c r="D104" s="1781"/>
      <c r="E104" s="1781"/>
      <c r="F104" s="166">
        <v>24.055</v>
      </c>
      <c r="G104" s="166">
        <v>34.627000000000002</v>
      </c>
      <c r="H104" s="1118">
        <v>0</v>
      </c>
      <c r="I104" s="1119">
        <v>58.682000000000002</v>
      </c>
      <c r="K104" s="1117"/>
    </row>
    <row r="105" spans="1:11" ht="27" customHeight="1">
      <c r="A105" s="958"/>
      <c r="B105" s="201"/>
      <c r="C105" s="1782" t="s">
        <v>554</v>
      </c>
      <c r="D105" s="1782"/>
      <c r="E105" s="1780"/>
      <c r="F105" s="166">
        <v>-5.0000000000000001E-3</v>
      </c>
      <c r="G105" s="166">
        <v>-0.15</v>
      </c>
      <c r="H105" s="1118">
        <v>0</v>
      </c>
      <c r="I105" s="1119">
        <v>-0.155</v>
      </c>
      <c r="K105" s="1117"/>
    </row>
    <row r="106" spans="1:11" ht="27" customHeight="1">
      <c r="A106" s="958"/>
      <c r="B106" s="201"/>
      <c r="C106" s="1782" t="s">
        <v>555</v>
      </c>
      <c r="D106" s="1782" t="s">
        <v>132</v>
      </c>
      <c r="E106" s="1780"/>
      <c r="F106" s="166">
        <v>-1.532</v>
      </c>
      <c r="G106" s="166">
        <v>-1.9179999999999999</v>
      </c>
      <c r="H106" s="1118">
        <v>0</v>
      </c>
      <c r="I106" s="1119">
        <v>-3.45</v>
      </c>
      <c r="K106" s="1117"/>
    </row>
    <row r="107" spans="1:11" ht="27" customHeight="1">
      <c r="A107" s="958"/>
      <c r="B107" s="1780" t="s">
        <v>729</v>
      </c>
      <c r="C107" s="1781"/>
      <c r="D107" s="1781"/>
      <c r="E107" s="1781"/>
      <c r="F107" s="166">
        <v>0</v>
      </c>
      <c r="G107" s="166">
        <v>315.94799999999998</v>
      </c>
      <c r="H107" s="1124">
        <v>77.504999999999995</v>
      </c>
      <c r="I107" s="1119">
        <v>393.45299999999997</v>
      </c>
      <c r="K107" s="1117"/>
    </row>
    <row r="108" spans="1:11" ht="27" customHeight="1">
      <c r="A108" s="958"/>
      <c r="B108" s="201"/>
      <c r="C108" s="1781" t="s">
        <v>730</v>
      </c>
      <c r="D108" s="1781"/>
      <c r="E108" s="1781"/>
      <c r="F108" s="166">
        <v>0</v>
      </c>
      <c r="G108" s="166">
        <v>315.94799999999998</v>
      </c>
      <c r="H108" s="1118">
        <v>78.287000000000006</v>
      </c>
      <c r="I108" s="1119">
        <v>394.23500000000001</v>
      </c>
      <c r="K108" s="1117"/>
    </row>
    <row r="109" spans="1:11" ht="27" hidden="1" customHeight="1">
      <c r="A109" s="958"/>
      <c r="B109" s="201"/>
      <c r="C109" s="1782" t="s">
        <v>297</v>
      </c>
      <c r="D109" s="1782"/>
      <c r="E109" s="1780"/>
      <c r="F109" s="166">
        <v>0</v>
      </c>
      <c r="G109" s="166">
        <v>0</v>
      </c>
      <c r="H109" s="1118">
        <v>0</v>
      </c>
      <c r="I109" s="1119">
        <v>0</v>
      </c>
      <c r="K109" s="1117"/>
    </row>
    <row r="110" spans="1:11" ht="27" customHeight="1">
      <c r="A110" s="958"/>
      <c r="B110" s="201"/>
      <c r="C110" s="1782" t="s">
        <v>731</v>
      </c>
      <c r="D110" s="1782" t="s">
        <v>132</v>
      </c>
      <c r="E110" s="1780"/>
      <c r="F110" s="166">
        <v>0</v>
      </c>
      <c r="G110" s="166">
        <v>0</v>
      </c>
      <c r="H110" s="1118">
        <v>-0.78200000000000003</v>
      </c>
      <c r="I110" s="1119">
        <v>-0.78200000000000003</v>
      </c>
      <c r="K110" s="1117"/>
    </row>
    <row r="111" spans="1:11" ht="27" hidden="1" customHeight="1">
      <c r="A111" s="958"/>
      <c r="B111" s="1780" t="s">
        <v>146</v>
      </c>
      <c r="C111" s="1781"/>
      <c r="D111" s="1781"/>
      <c r="E111" s="1781"/>
      <c r="F111" s="166">
        <v>0</v>
      </c>
      <c r="G111" s="166">
        <v>0</v>
      </c>
      <c r="H111" s="1118">
        <v>0</v>
      </c>
      <c r="I111" s="1119">
        <v>0</v>
      </c>
      <c r="K111" s="1117"/>
    </row>
    <row r="112" spans="1:11" ht="27" hidden="1" customHeight="1">
      <c r="A112" s="958"/>
      <c r="B112" s="201"/>
      <c r="C112" s="1781" t="s">
        <v>147</v>
      </c>
      <c r="D112" s="1781"/>
      <c r="E112" s="1781"/>
      <c r="F112" s="166">
        <v>0</v>
      </c>
      <c r="G112" s="166">
        <v>0</v>
      </c>
      <c r="H112" s="1118">
        <v>0</v>
      </c>
      <c r="I112" s="1119">
        <v>0</v>
      </c>
      <c r="K112" s="1117"/>
    </row>
    <row r="113" spans="1:11" ht="27" hidden="1" customHeight="1">
      <c r="A113" s="958"/>
      <c r="B113" s="201"/>
      <c r="C113" s="1782" t="s">
        <v>148</v>
      </c>
      <c r="D113" s="1782"/>
      <c r="E113" s="1780"/>
      <c r="F113" s="166">
        <v>0</v>
      </c>
      <c r="G113" s="166">
        <v>0</v>
      </c>
      <c r="H113" s="1118">
        <v>0</v>
      </c>
      <c r="I113" s="1119">
        <v>0</v>
      </c>
      <c r="K113" s="1117"/>
    </row>
    <row r="114" spans="1:11" ht="27" hidden="1" customHeight="1">
      <c r="A114" s="958"/>
      <c r="B114" s="201"/>
      <c r="C114" s="1782" t="s">
        <v>149</v>
      </c>
      <c r="D114" s="1782" t="s">
        <v>132</v>
      </c>
      <c r="E114" s="1780"/>
      <c r="F114" s="166">
        <v>0</v>
      </c>
      <c r="G114" s="166">
        <v>0</v>
      </c>
      <c r="H114" s="1118">
        <v>0</v>
      </c>
      <c r="I114" s="1119">
        <v>0</v>
      </c>
      <c r="K114" s="1117"/>
    </row>
    <row r="115" spans="1:11" ht="27" hidden="1" customHeight="1">
      <c r="A115" s="958"/>
      <c r="B115" s="1780" t="s">
        <v>150</v>
      </c>
      <c r="C115" s="1781"/>
      <c r="D115" s="1781"/>
      <c r="E115" s="1781"/>
      <c r="F115" s="166">
        <v>0</v>
      </c>
      <c r="G115" s="166">
        <v>0</v>
      </c>
      <c r="H115" s="1118">
        <v>0</v>
      </c>
      <c r="I115" s="1119">
        <v>0</v>
      </c>
      <c r="K115" s="1117"/>
    </row>
    <row r="116" spans="1:11" ht="27" hidden="1" customHeight="1">
      <c r="A116" s="958"/>
      <c r="B116" s="201"/>
      <c r="C116" s="1781" t="s">
        <v>151</v>
      </c>
      <c r="D116" s="1781"/>
      <c r="E116" s="1781"/>
      <c r="F116" s="166">
        <v>0</v>
      </c>
      <c r="G116" s="166">
        <v>0</v>
      </c>
      <c r="H116" s="1118">
        <v>0</v>
      </c>
      <c r="I116" s="1119">
        <v>0</v>
      </c>
      <c r="K116" s="1117"/>
    </row>
    <row r="117" spans="1:11" ht="27" hidden="1" customHeight="1">
      <c r="A117" s="958"/>
      <c r="B117" s="201"/>
      <c r="C117" s="1782" t="s">
        <v>152</v>
      </c>
      <c r="D117" s="1782"/>
      <c r="E117" s="1780"/>
      <c r="F117" s="166">
        <v>0</v>
      </c>
      <c r="G117" s="166">
        <v>0</v>
      </c>
      <c r="H117" s="1118">
        <v>0</v>
      </c>
      <c r="I117" s="1119">
        <v>0</v>
      </c>
      <c r="K117" s="1117"/>
    </row>
    <row r="118" spans="1:11" ht="27" hidden="1" customHeight="1">
      <c r="A118" s="958"/>
      <c r="B118" s="201"/>
      <c r="C118" s="1782" t="s">
        <v>153</v>
      </c>
      <c r="D118" s="1782" t="s">
        <v>132</v>
      </c>
      <c r="E118" s="1780"/>
      <c r="F118" s="166">
        <v>0</v>
      </c>
      <c r="G118" s="166">
        <v>0</v>
      </c>
      <c r="H118" s="1118">
        <v>0</v>
      </c>
      <c r="I118" s="1119">
        <v>0</v>
      </c>
      <c r="K118" s="1117"/>
    </row>
    <row r="119" spans="1:11" ht="27" hidden="1" customHeight="1">
      <c r="A119" s="958"/>
      <c r="B119" s="1780" t="s">
        <v>154</v>
      </c>
      <c r="C119" s="1781"/>
      <c r="D119" s="1781"/>
      <c r="E119" s="1781"/>
      <c r="F119" s="166">
        <v>0</v>
      </c>
      <c r="G119" s="166">
        <v>0</v>
      </c>
      <c r="H119" s="1118">
        <v>0</v>
      </c>
      <c r="I119" s="1119">
        <v>0</v>
      </c>
      <c r="K119" s="1117"/>
    </row>
    <row r="120" spans="1:11" ht="27" hidden="1" customHeight="1">
      <c r="A120" s="958"/>
      <c r="B120" s="201"/>
      <c r="C120" s="1781" t="s">
        <v>155</v>
      </c>
      <c r="D120" s="1781"/>
      <c r="E120" s="1781"/>
      <c r="F120" s="166">
        <v>0</v>
      </c>
      <c r="G120" s="166">
        <v>0</v>
      </c>
      <c r="H120" s="1118">
        <v>0</v>
      </c>
      <c r="I120" s="1119">
        <v>0</v>
      </c>
      <c r="K120" s="1117"/>
    </row>
    <row r="121" spans="1:11" ht="27" hidden="1" customHeight="1">
      <c r="A121" s="958"/>
      <c r="B121" s="201"/>
      <c r="C121" s="1782" t="s">
        <v>156</v>
      </c>
      <c r="D121" s="1782"/>
      <c r="E121" s="1780"/>
      <c r="F121" s="166">
        <v>0</v>
      </c>
      <c r="G121" s="166">
        <v>0</v>
      </c>
      <c r="H121" s="1118">
        <v>0</v>
      </c>
      <c r="I121" s="1119">
        <v>0</v>
      </c>
      <c r="K121" s="1117"/>
    </row>
    <row r="122" spans="1:11" ht="27" hidden="1" customHeight="1">
      <c r="A122" s="958"/>
      <c r="B122" s="201"/>
      <c r="C122" s="1782" t="s">
        <v>157</v>
      </c>
      <c r="D122" s="1782" t="s">
        <v>132</v>
      </c>
      <c r="E122" s="1780"/>
      <c r="F122" s="166">
        <v>0</v>
      </c>
      <c r="G122" s="166">
        <v>0</v>
      </c>
      <c r="H122" s="1118">
        <v>0</v>
      </c>
      <c r="I122" s="1119">
        <v>0</v>
      </c>
      <c r="K122" s="1117"/>
    </row>
    <row r="123" spans="1:11" ht="27" hidden="1" customHeight="1">
      <c r="A123" s="958"/>
      <c r="B123" s="1780" t="s">
        <v>158</v>
      </c>
      <c r="C123" s="1781"/>
      <c r="D123" s="1781"/>
      <c r="E123" s="1781"/>
      <c r="F123" s="166">
        <v>0</v>
      </c>
      <c r="G123" s="166">
        <v>0</v>
      </c>
      <c r="H123" s="1118">
        <v>0</v>
      </c>
      <c r="I123" s="1119">
        <v>0</v>
      </c>
      <c r="K123" s="1117"/>
    </row>
    <row r="124" spans="1:11" ht="27" hidden="1" customHeight="1">
      <c r="A124" s="958"/>
      <c r="B124" s="201"/>
      <c r="C124" s="1781" t="s">
        <v>159</v>
      </c>
      <c r="D124" s="1781"/>
      <c r="E124" s="1781"/>
      <c r="F124" s="166">
        <v>0</v>
      </c>
      <c r="G124" s="166">
        <v>0</v>
      </c>
      <c r="H124" s="1118">
        <v>0</v>
      </c>
      <c r="I124" s="1119">
        <v>0</v>
      </c>
      <c r="K124" s="1117"/>
    </row>
    <row r="125" spans="1:11" ht="27" hidden="1" customHeight="1">
      <c r="A125" s="958"/>
      <c r="B125" s="201"/>
      <c r="C125" s="1782" t="s">
        <v>160</v>
      </c>
      <c r="D125" s="1782"/>
      <c r="E125" s="1780"/>
      <c r="F125" s="166">
        <v>0</v>
      </c>
      <c r="G125" s="166">
        <v>0</v>
      </c>
      <c r="H125" s="1118">
        <v>0</v>
      </c>
      <c r="I125" s="1119">
        <v>0</v>
      </c>
      <c r="K125" s="1117"/>
    </row>
    <row r="126" spans="1:11" ht="27" hidden="1" customHeight="1">
      <c r="A126" s="958"/>
      <c r="B126" s="201"/>
      <c r="C126" s="1782" t="s">
        <v>161</v>
      </c>
      <c r="D126" s="1782" t="s">
        <v>132</v>
      </c>
      <c r="E126" s="1780"/>
      <c r="F126" s="166">
        <v>0</v>
      </c>
      <c r="G126" s="166">
        <v>0</v>
      </c>
      <c r="H126" s="1118">
        <v>0</v>
      </c>
      <c r="I126" s="1119">
        <v>0</v>
      </c>
      <c r="K126" s="1117"/>
    </row>
    <row r="127" spans="1:11" ht="27" hidden="1" customHeight="1">
      <c r="A127" s="958"/>
      <c r="B127" s="1780" t="s">
        <v>162</v>
      </c>
      <c r="C127" s="1781"/>
      <c r="D127" s="1781"/>
      <c r="E127" s="1781"/>
      <c r="F127" s="166">
        <v>0</v>
      </c>
      <c r="G127" s="166">
        <v>0</v>
      </c>
      <c r="H127" s="1118">
        <v>0</v>
      </c>
      <c r="I127" s="1119">
        <v>0</v>
      </c>
      <c r="K127" s="1117"/>
    </row>
    <row r="128" spans="1:11" ht="27" hidden="1" customHeight="1">
      <c r="A128" s="958"/>
      <c r="B128" s="201"/>
      <c r="C128" s="1781" t="s">
        <v>163</v>
      </c>
      <c r="D128" s="1781"/>
      <c r="E128" s="1781"/>
      <c r="F128" s="166">
        <v>0</v>
      </c>
      <c r="G128" s="166">
        <v>0</v>
      </c>
      <c r="H128" s="1118">
        <v>0</v>
      </c>
      <c r="I128" s="1119">
        <v>0</v>
      </c>
      <c r="K128" s="1117"/>
    </row>
    <row r="129" spans="1:11" ht="27" hidden="1" customHeight="1">
      <c r="A129" s="958"/>
      <c r="B129" s="201"/>
      <c r="C129" s="1782" t="s">
        <v>164</v>
      </c>
      <c r="D129" s="1782"/>
      <c r="E129" s="1780"/>
      <c r="F129" s="166">
        <v>0</v>
      </c>
      <c r="G129" s="166">
        <v>0</v>
      </c>
      <c r="H129" s="1118">
        <v>0</v>
      </c>
      <c r="I129" s="1119">
        <v>0</v>
      </c>
      <c r="K129" s="1117"/>
    </row>
    <row r="130" spans="1:11" ht="27" hidden="1" customHeight="1">
      <c r="A130" s="958"/>
      <c r="B130" s="201"/>
      <c r="C130" s="1782" t="s">
        <v>165</v>
      </c>
      <c r="D130" s="1782" t="s">
        <v>132</v>
      </c>
      <c r="E130" s="1780"/>
      <c r="F130" s="166">
        <v>0</v>
      </c>
      <c r="G130" s="166">
        <v>0</v>
      </c>
      <c r="H130" s="1118">
        <v>0</v>
      </c>
      <c r="I130" s="1119">
        <v>0</v>
      </c>
      <c r="K130" s="1117"/>
    </row>
    <row r="131" spans="1:11" ht="27" customHeight="1">
      <c r="A131" s="958"/>
      <c r="B131" s="1780" t="s">
        <v>732</v>
      </c>
      <c r="C131" s="1781"/>
      <c r="D131" s="1781"/>
      <c r="E131" s="1781"/>
      <c r="F131" s="166">
        <v>13.920999999999999</v>
      </c>
      <c r="G131" s="166">
        <v>0</v>
      </c>
      <c r="H131" s="1118">
        <v>0</v>
      </c>
      <c r="I131" s="1119">
        <v>13.920999999999999</v>
      </c>
      <c r="K131" s="1117"/>
    </row>
    <row r="132" spans="1:11" ht="27" customHeight="1">
      <c r="A132" s="958"/>
      <c r="B132" s="201"/>
      <c r="C132" s="1781" t="s">
        <v>733</v>
      </c>
      <c r="D132" s="1781"/>
      <c r="E132" s="1781"/>
      <c r="F132" s="166">
        <v>16.510000000000002</v>
      </c>
      <c r="G132" s="166">
        <v>0</v>
      </c>
      <c r="H132" s="1118">
        <v>0</v>
      </c>
      <c r="I132" s="1119">
        <v>16.510000000000002</v>
      </c>
      <c r="K132" s="1117"/>
    </row>
    <row r="133" spans="1:11" ht="27.75" customHeight="1">
      <c r="A133" s="958"/>
      <c r="B133" s="201"/>
      <c r="C133" s="1782" t="s">
        <v>734</v>
      </c>
      <c r="D133" s="1782"/>
      <c r="E133" s="1780"/>
      <c r="F133" s="166">
        <v>-7.0999999999999994E-2</v>
      </c>
      <c r="G133" s="166">
        <v>0</v>
      </c>
      <c r="H133" s="1118">
        <v>0</v>
      </c>
      <c r="I133" s="1119">
        <v>-7.0999999999999994E-2</v>
      </c>
      <c r="K133" s="1117"/>
    </row>
    <row r="134" spans="1:11" ht="27" customHeight="1">
      <c r="A134" s="958"/>
      <c r="B134" s="201"/>
      <c r="C134" s="1782" t="s">
        <v>735</v>
      </c>
      <c r="D134" s="1782" t="s">
        <v>132</v>
      </c>
      <c r="E134" s="1780"/>
      <c r="F134" s="166">
        <v>-2.5179999999999998</v>
      </c>
      <c r="G134" s="166">
        <v>0</v>
      </c>
      <c r="H134" s="1118">
        <v>0</v>
      </c>
      <c r="I134" s="1119">
        <v>-2.5179999999999998</v>
      </c>
      <c r="K134" s="1117"/>
    </row>
    <row r="135" spans="1:11" ht="27" hidden="1" customHeight="1">
      <c r="A135" s="958"/>
      <c r="B135" s="1780" t="s">
        <v>166</v>
      </c>
      <c r="C135" s="1781"/>
      <c r="D135" s="1781"/>
      <c r="E135" s="1781"/>
      <c r="F135" s="166">
        <v>0</v>
      </c>
      <c r="G135" s="166">
        <v>0</v>
      </c>
      <c r="H135" s="1118">
        <v>0</v>
      </c>
      <c r="I135" s="1119">
        <v>0</v>
      </c>
      <c r="K135" s="1117"/>
    </row>
    <row r="136" spans="1:11" ht="27" hidden="1" customHeight="1">
      <c r="A136" s="958"/>
      <c r="B136" s="201"/>
      <c r="C136" s="1781" t="s">
        <v>167</v>
      </c>
      <c r="D136" s="1781"/>
      <c r="E136" s="1781"/>
      <c r="F136" s="166">
        <v>0</v>
      </c>
      <c r="G136" s="166">
        <v>0</v>
      </c>
      <c r="H136" s="1118">
        <v>0</v>
      </c>
      <c r="I136" s="1119">
        <v>0</v>
      </c>
      <c r="K136" s="1117"/>
    </row>
    <row r="137" spans="1:11" ht="27" hidden="1" customHeight="1">
      <c r="A137" s="958"/>
      <c r="B137" s="201"/>
      <c r="C137" s="1782" t="s">
        <v>168</v>
      </c>
      <c r="D137" s="1782" t="s">
        <v>132</v>
      </c>
      <c r="E137" s="1780"/>
      <c r="F137" s="166">
        <v>0</v>
      </c>
      <c r="G137" s="166">
        <v>0</v>
      </c>
      <c r="H137" s="1118">
        <v>0</v>
      </c>
      <c r="I137" s="1119">
        <v>0</v>
      </c>
      <c r="K137" s="1117"/>
    </row>
    <row r="138" spans="1:11" ht="27" hidden="1" customHeight="1">
      <c r="A138" s="958"/>
      <c r="B138" s="1780" t="s">
        <v>169</v>
      </c>
      <c r="C138" s="1781"/>
      <c r="D138" s="1781"/>
      <c r="E138" s="1781"/>
      <c r="F138" s="166">
        <v>0</v>
      </c>
      <c r="G138" s="166">
        <v>0</v>
      </c>
      <c r="H138" s="1118">
        <v>0</v>
      </c>
      <c r="I138" s="1119">
        <v>0</v>
      </c>
      <c r="K138" s="1117"/>
    </row>
    <row r="139" spans="1:11" ht="27" hidden="1" customHeight="1">
      <c r="A139" s="958"/>
      <c r="B139" s="201"/>
      <c r="C139" s="1781" t="s">
        <v>170</v>
      </c>
      <c r="D139" s="1781"/>
      <c r="E139" s="1781"/>
      <c r="F139" s="166">
        <v>0</v>
      </c>
      <c r="G139" s="166">
        <v>0</v>
      </c>
      <c r="H139" s="1118">
        <v>0</v>
      </c>
      <c r="I139" s="1119">
        <v>0</v>
      </c>
      <c r="K139" s="1117"/>
    </row>
    <row r="140" spans="1:11" ht="27" hidden="1" customHeight="1">
      <c r="A140" s="958"/>
      <c r="B140" s="201"/>
      <c r="C140" s="1782" t="s">
        <v>171</v>
      </c>
      <c r="D140" s="1782" t="s">
        <v>132</v>
      </c>
      <c r="E140" s="1780"/>
      <c r="F140" s="166">
        <v>0</v>
      </c>
      <c r="G140" s="166">
        <v>0</v>
      </c>
      <c r="H140" s="1118">
        <v>0</v>
      </c>
      <c r="I140" s="1119">
        <v>0</v>
      </c>
      <c r="K140" s="1117"/>
    </row>
    <row r="141" spans="1:11" ht="27" hidden="1" customHeight="1">
      <c r="A141" s="958"/>
      <c r="B141" s="1780" t="s">
        <v>172</v>
      </c>
      <c r="C141" s="1781"/>
      <c r="D141" s="1781"/>
      <c r="E141" s="1781"/>
      <c r="F141" s="166">
        <v>0</v>
      </c>
      <c r="G141" s="166">
        <v>0</v>
      </c>
      <c r="H141" s="1118">
        <v>0</v>
      </c>
      <c r="I141" s="1119">
        <v>0</v>
      </c>
      <c r="K141" s="1117"/>
    </row>
    <row r="142" spans="1:11" ht="27" hidden="1" customHeight="1">
      <c r="A142" s="958"/>
      <c r="B142" s="201"/>
      <c r="C142" s="1781" t="s">
        <v>173</v>
      </c>
      <c r="D142" s="1781"/>
      <c r="E142" s="1781"/>
      <c r="F142" s="166">
        <v>0</v>
      </c>
      <c r="G142" s="166">
        <v>0</v>
      </c>
      <c r="H142" s="1118">
        <v>0</v>
      </c>
      <c r="I142" s="1119">
        <v>0</v>
      </c>
      <c r="K142" s="1117"/>
    </row>
    <row r="143" spans="1:11" ht="27" hidden="1" customHeight="1">
      <c r="A143" s="958"/>
      <c r="B143" s="201"/>
      <c r="C143" s="1782" t="s">
        <v>174</v>
      </c>
      <c r="D143" s="1782" t="s">
        <v>132</v>
      </c>
      <c r="E143" s="1780"/>
      <c r="F143" s="166">
        <v>0</v>
      </c>
      <c r="G143" s="166">
        <v>0</v>
      </c>
      <c r="H143" s="1118">
        <v>0</v>
      </c>
      <c r="I143" s="1119">
        <v>0</v>
      </c>
      <c r="K143" s="1117"/>
    </row>
    <row r="144" spans="1:11" ht="27" hidden="1" customHeight="1">
      <c r="A144" s="958"/>
      <c r="B144" s="1780" t="s">
        <v>175</v>
      </c>
      <c r="C144" s="1781"/>
      <c r="D144" s="1781"/>
      <c r="E144" s="1781"/>
      <c r="F144" s="166">
        <v>0</v>
      </c>
      <c r="G144" s="166">
        <v>0</v>
      </c>
      <c r="H144" s="1118">
        <v>0</v>
      </c>
      <c r="I144" s="1119">
        <v>0</v>
      </c>
      <c r="K144" s="1117"/>
    </row>
    <row r="145" spans="1:11" ht="27" hidden="1" customHeight="1">
      <c r="A145" s="958"/>
      <c r="B145" s="201"/>
      <c r="C145" s="1781" t="s">
        <v>176</v>
      </c>
      <c r="D145" s="1781"/>
      <c r="E145" s="1781"/>
      <c r="F145" s="166">
        <v>0</v>
      </c>
      <c r="G145" s="166">
        <v>0</v>
      </c>
      <c r="H145" s="1118">
        <v>0</v>
      </c>
      <c r="I145" s="1119">
        <v>0</v>
      </c>
      <c r="K145" s="1117"/>
    </row>
    <row r="146" spans="1:11" ht="27" hidden="1" customHeight="1">
      <c r="A146" s="958"/>
      <c r="B146" s="201"/>
      <c r="C146" s="1782" t="s">
        <v>177</v>
      </c>
      <c r="D146" s="1782" t="s">
        <v>132</v>
      </c>
      <c r="E146" s="1780"/>
      <c r="F146" s="166">
        <v>0</v>
      </c>
      <c r="G146" s="166">
        <v>0</v>
      </c>
      <c r="H146" s="1118">
        <v>0</v>
      </c>
      <c r="I146" s="1119">
        <v>0</v>
      </c>
      <c r="K146" s="1117"/>
    </row>
    <row r="147" spans="1:11" ht="27" hidden="1" customHeight="1">
      <c r="A147" s="958"/>
      <c r="B147" s="1780" t="s">
        <v>178</v>
      </c>
      <c r="C147" s="1781"/>
      <c r="D147" s="1781"/>
      <c r="E147" s="1781"/>
      <c r="F147" s="166">
        <v>0</v>
      </c>
      <c r="G147" s="166">
        <v>0</v>
      </c>
      <c r="H147" s="1118">
        <v>0</v>
      </c>
      <c r="I147" s="1119">
        <v>0</v>
      </c>
      <c r="K147" s="1117"/>
    </row>
    <row r="148" spans="1:11" ht="27" hidden="1" customHeight="1">
      <c r="A148" s="958"/>
      <c r="B148" s="201"/>
      <c r="C148" s="1781" t="s">
        <v>179</v>
      </c>
      <c r="D148" s="1781"/>
      <c r="E148" s="1781"/>
      <c r="F148" s="166">
        <v>0</v>
      </c>
      <c r="G148" s="166">
        <v>0</v>
      </c>
      <c r="H148" s="1118">
        <v>0</v>
      </c>
      <c r="I148" s="1119">
        <v>0</v>
      </c>
      <c r="K148" s="1117"/>
    </row>
    <row r="149" spans="1:11" ht="27" hidden="1" customHeight="1">
      <c r="A149" s="958"/>
      <c r="B149" s="201"/>
      <c r="C149" s="1782" t="s">
        <v>180</v>
      </c>
      <c r="D149" s="1782" t="s">
        <v>132</v>
      </c>
      <c r="E149" s="1780"/>
      <c r="F149" s="166">
        <v>0</v>
      </c>
      <c r="G149" s="166">
        <v>0</v>
      </c>
      <c r="H149" s="1118">
        <v>0</v>
      </c>
      <c r="I149" s="1119">
        <v>0</v>
      </c>
      <c r="K149" s="1117"/>
    </row>
    <row r="150" spans="1:11" ht="27" hidden="1" customHeight="1">
      <c r="A150" s="958"/>
      <c r="B150" s="1780" t="s">
        <v>181</v>
      </c>
      <c r="C150" s="1781"/>
      <c r="D150" s="1781"/>
      <c r="E150" s="1781"/>
      <c r="F150" s="166">
        <v>0</v>
      </c>
      <c r="G150" s="166">
        <v>0</v>
      </c>
      <c r="H150" s="1118">
        <v>0</v>
      </c>
      <c r="I150" s="1119">
        <v>0</v>
      </c>
      <c r="K150" s="1117"/>
    </row>
    <row r="151" spans="1:11" ht="27" hidden="1" customHeight="1">
      <c r="A151" s="958"/>
      <c r="B151" s="201"/>
      <c r="C151" s="1781" t="s">
        <v>182</v>
      </c>
      <c r="D151" s="1781"/>
      <c r="E151" s="1781"/>
      <c r="F151" s="166">
        <v>0</v>
      </c>
      <c r="G151" s="166">
        <v>0</v>
      </c>
      <c r="H151" s="1118">
        <v>0</v>
      </c>
      <c r="I151" s="1119">
        <v>0</v>
      </c>
      <c r="K151" s="1117"/>
    </row>
    <row r="152" spans="1:11" ht="27" hidden="1" customHeight="1">
      <c r="A152" s="958"/>
      <c r="B152" s="201"/>
      <c r="C152" s="1782" t="s">
        <v>183</v>
      </c>
      <c r="D152" s="1782" t="s">
        <v>132</v>
      </c>
      <c r="E152" s="1780"/>
      <c r="F152" s="166">
        <v>0</v>
      </c>
      <c r="G152" s="166">
        <v>0</v>
      </c>
      <c r="H152" s="1118">
        <v>0</v>
      </c>
      <c r="I152" s="1119">
        <v>0</v>
      </c>
      <c r="K152" s="1117"/>
    </row>
    <row r="153" spans="1:11" ht="27" hidden="1" customHeight="1">
      <c r="A153" s="958"/>
      <c r="B153" s="1771" t="s">
        <v>184</v>
      </c>
      <c r="C153" s="1772"/>
      <c r="D153" s="1772"/>
      <c r="E153" s="1772"/>
      <c r="F153" s="166">
        <v>0</v>
      </c>
      <c r="G153" s="166">
        <v>0</v>
      </c>
      <c r="H153" s="1118">
        <v>0</v>
      </c>
      <c r="I153" s="1119">
        <v>0</v>
      </c>
      <c r="K153" s="1117"/>
    </row>
    <row r="154" spans="1:11" ht="27" hidden="1" customHeight="1">
      <c r="A154" s="958"/>
      <c r="B154" s="1771" t="s">
        <v>298</v>
      </c>
      <c r="C154" s="1772"/>
      <c r="D154" s="1772"/>
      <c r="E154" s="1772"/>
      <c r="F154" s="166">
        <v>0</v>
      </c>
      <c r="G154" s="166">
        <v>0</v>
      </c>
      <c r="H154" s="1118">
        <v>0</v>
      </c>
      <c r="I154" s="1119">
        <v>0</v>
      </c>
      <c r="K154" s="1117"/>
    </row>
    <row r="155" spans="1:11" ht="31.5" hidden="1" customHeight="1">
      <c r="A155" s="958"/>
      <c r="B155" s="1771" t="s">
        <v>186</v>
      </c>
      <c r="C155" s="1772"/>
      <c r="D155" s="1772"/>
      <c r="E155" s="1772"/>
      <c r="F155" s="166">
        <v>0</v>
      </c>
      <c r="G155" s="166">
        <v>0</v>
      </c>
      <c r="H155" s="969">
        <v>0</v>
      </c>
      <c r="I155" s="1119">
        <v>0</v>
      </c>
      <c r="K155" s="1117"/>
    </row>
    <row r="156" spans="1:11" ht="17.25" hidden="1" customHeight="1">
      <c r="A156" s="958"/>
      <c r="B156" s="201"/>
      <c r="C156" s="1772" t="s">
        <v>187</v>
      </c>
      <c r="D156" s="1772"/>
      <c r="E156" s="1772"/>
      <c r="F156" s="166">
        <v>0</v>
      </c>
      <c r="G156" s="166">
        <v>0</v>
      </c>
      <c r="H156" s="1118">
        <v>0</v>
      </c>
      <c r="I156" s="1119">
        <v>0</v>
      </c>
      <c r="K156" s="1117"/>
    </row>
    <row r="157" spans="1:11" ht="18" hidden="1" customHeight="1">
      <c r="A157" s="958"/>
      <c r="B157" s="201"/>
      <c r="C157" s="1782" t="s">
        <v>188</v>
      </c>
      <c r="D157" s="1782" t="s">
        <v>132</v>
      </c>
      <c r="E157" s="1780"/>
      <c r="F157" s="166">
        <v>0</v>
      </c>
      <c r="G157" s="166">
        <v>0</v>
      </c>
      <c r="H157" s="1118">
        <v>0</v>
      </c>
      <c r="I157" s="1119">
        <v>0</v>
      </c>
      <c r="K157" s="1117"/>
    </row>
    <row r="158" spans="1:11" ht="27" customHeight="1">
      <c r="A158" s="958"/>
      <c r="B158" s="1771" t="s">
        <v>736</v>
      </c>
      <c r="C158" s="1772"/>
      <c r="D158" s="1772"/>
      <c r="E158" s="1772"/>
      <c r="F158" s="166">
        <v>0</v>
      </c>
      <c r="G158" s="166">
        <v>0</v>
      </c>
      <c r="H158" s="1118">
        <v>0</v>
      </c>
      <c r="I158" s="1119">
        <v>0</v>
      </c>
      <c r="K158" s="1117"/>
    </row>
    <row r="159" spans="1:11" ht="27" customHeight="1">
      <c r="A159" s="958"/>
      <c r="B159" s="201"/>
      <c r="C159" s="1772" t="s">
        <v>737</v>
      </c>
      <c r="D159" s="1772"/>
      <c r="E159" s="1772"/>
      <c r="F159" s="166">
        <v>0</v>
      </c>
      <c r="G159" s="166">
        <v>0</v>
      </c>
      <c r="H159" s="1118">
        <v>0</v>
      </c>
      <c r="I159" s="1119">
        <v>0</v>
      </c>
      <c r="K159" s="1117"/>
    </row>
    <row r="160" spans="1:11" ht="26.25" hidden="1" customHeight="1">
      <c r="A160" s="958"/>
      <c r="B160" s="201"/>
      <c r="C160" s="1782" t="s">
        <v>299</v>
      </c>
      <c r="D160" s="1782" t="s">
        <v>132</v>
      </c>
      <c r="E160" s="1780"/>
      <c r="F160" s="166">
        <v>0</v>
      </c>
      <c r="G160" s="166">
        <v>0</v>
      </c>
      <c r="H160" s="1118">
        <v>0</v>
      </c>
      <c r="I160" s="1119">
        <v>0</v>
      </c>
      <c r="K160" s="1117"/>
    </row>
    <row r="161" spans="1:38" ht="12.75" hidden="1" customHeight="1">
      <c r="A161" s="958"/>
      <c r="B161" s="1771" t="s">
        <v>189</v>
      </c>
      <c r="C161" s="1772"/>
      <c r="D161" s="1772"/>
      <c r="E161" s="1772"/>
      <c r="F161" s="166">
        <v>0</v>
      </c>
      <c r="G161" s="166">
        <v>0</v>
      </c>
      <c r="H161" s="1118">
        <v>0</v>
      </c>
      <c r="I161" s="1119">
        <v>0</v>
      </c>
      <c r="K161" s="1117"/>
    </row>
    <row r="162" spans="1:38" ht="27" customHeight="1">
      <c r="A162" s="958"/>
      <c r="B162" s="1771" t="s">
        <v>562</v>
      </c>
      <c r="C162" s="1772"/>
      <c r="D162" s="1772"/>
      <c r="E162" s="1772"/>
      <c r="F162" s="166">
        <v>59.334000000000003</v>
      </c>
      <c r="G162" s="166">
        <v>2.3420000000000001</v>
      </c>
      <c r="H162" s="1118">
        <v>0</v>
      </c>
      <c r="I162" s="1119">
        <v>61.676000000000002</v>
      </c>
      <c r="K162" s="1117"/>
    </row>
    <row r="163" spans="1:38" ht="27" customHeight="1">
      <c r="A163" s="958"/>
      <c r="B163" s="201"/>
      <c r="C163" s="1772" t="s">
        <v>563</v>
      </c>
      <c r="D163" s="1772"/>
      <c r="E163" s="1772"/>
      <c r="F163" s="166">
        <v>83.123999999999995</v>
      </c>
      <c r="G163" s="166">
        <v>126</v>
      </c>
      <c r="H163" s="1118">
        <v>4.22</v>
      </c>
      <c r="I163" s="1119">
        <v>213.34399999999999</v>
      </c>
      <c r="K163" s="1117"/>
    </row>
    <row r="164" spans="1:38" ht="27" customHeight="1">
      <c r="A164" s="958"/>
      <c r="B164" s="200"/>
      <c r="C164" s="1782" t="s">
        <v>564</v>
      </c>
      <c r="D164" s="1782" t="s">
        <v>132</v>
      </c>
      <c r="E164" s="1780"/>
      <c r="F164" s="166">
        <v>-23.79</v>
      </c>
      <c r="G164" s="166">
        <v>-123.658</v>
      </c>
      <c r="H164" s="1118">
        <v>-4.22</v>
      </c>
      <c r="I164" s="1119">
        <v>-151.66800000000001</v>
      </c>
      <c r="K164" s="1117"/>
    </row>
    <row r="165" spans="1:38" s="164" customFormat="1">
      <c r="A165" s="961">
        <v>10</v>
      </c>
      <c r="B165" s="1775" t="s">
        <v>565</v>
      </c>
      <c r="C165" s="1784"/>
      <c r="D165" s="1784"/>
      <c r="E165" s="1784"/>
      <c r="F165" s="175">
        <v>121765.999</v>
      </c>
      <c r="G165" s="175">
        <v>51471.542999999998</v>
      </c>
      <c r="H165" s="175">
        <v>7778.9639999999999</v>
      </c>
      <c r="I165" s="1119">
        <v>181016.50599999999</v>
      </c>
      <c r="J165" s="163"/>
      <c r="K165" s="1117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</row>
    <row r="166" spans="1:38" s="970" customFormat="1">
      <c r="A166" s="971"/>
      <c r="B166" s="1780" t="s">
        <v>566</v>
      </c>
      <c r="C166" s="1781"/>
      <c r="D166" s="1781"/>
      <c r="E166" s="1781"/>
      <c r="F166" s="173">
        <v>70832.288</v>
      </c>
      <c r="G166" s="173">
        <v>31350.304</v>
      </c>
      <c r="H166" s="1120">
        <v>3545.8919999999998</v>
      </c>
      <c r="I166" s="1119">
        <v>105728.484</v>
      </c>
      <c r="J166" s="163"/>
      <c r="K166" s="1117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1:38">
      <c r="A167" s="971"/>
      <c r="B167" s="972"/>
      <c r="C167" s="1780" t="s">
        <v>567</v>
      </c>
      <c r="D167" s="1785"/>
      <c r="E167" s="1785"/>
      <c r="F167" s="165">
        <v>74162.430999999997</v>
      </c>
      <c r="G167" s="165">
        <v>32099.116000000002</v>
      </c>
      <c r="H167" s="1126">
        <v>3650.6909999999998</v>
      </c>
      <c r="I167" s="1127">
        <v>109912.238</v>
      </c>
      <c r="K167" s="1117"/>
    </row>
    <row r="168" spans="1:38" ht="27" customHeight="1">
      <c r="A168" s="958"/>
      <c r="B168" s="201"/>
      <c r="C168" s="1782" t="s">
        <v>568</v>
      </c>
      <c r="D168" s="1782"/>
      <c r="E168" s="1780"/>
      <c r="F168" s="166">
        <v>-198.517</v>
      </c>
      <c r="G168" s="166">
        <v>-135.238</v>
      </c>
      <c r="H168" s="1118">
        <v>-16.966000000000001</v>
      </c>
      <c r="I168" s="1119">
        <v>-350.721</v>
      </c>
      <c r="K168" s="1117"/>
    </row>
    <row r="169" spans="1:38" ht="27" customHeight="1">
      <c r="A169" s="958"/>
      <c r="B169" s="201"/>
      <c r="C169" s="1782" t="s">
        <v>569</v>
      </c>
      <c r="D169" s="1782" t="s">
        <v>132</v>
      </c>
      <c r="E169" s="1780"/>
      <c r="F169" s="166">
        <v>-3131.6260000000002</v>
      </c>
      <c r="G169" s="166">
        <v>-613.57399999999996</v>
      </c>
      <c r="H169" s="1118">
        <v>-87.832999999999998</v>
      </c>
      <c r="I169" s="1119">
        <v>-3833.0329999999999</v>
      </c>
      <c r="K169" s="1117"/>
    </row>
    <row r="170" spans="1:38">
      <c r="A170" s="958"/>
      <c r="B170" s="1780" t="s">
        <v>570</v>
      </c>
      <c r="C170" s="1781"/>
      <c r="D170" s="1781"/>
      <c r="E170" s="1781"/>
      <c r="F170" s="166">
        <v>227.37799999999999</v>
      </c>
      <c r="G170" s="166">
        <v>80.92</v>
      </c>
      <c r="H170" s="1118">
        <v>0</v>
      </c>
      <c r="I170" s="1119">
        <v>308.298</v>
      </c>
      <c r="K170" s="1117"/>
    </row>
    <row r="171" spans="1:38">
      <c r="A171" s="958"/>
      <c r="B171" s="201"/>
      <c r="C171" s="1782" t="s">
        <v>571</v>
      </c>
      <c r="D171" s="1782"/>
      <c r="E171" s="1780"/>
      <c r="F171" s="166">
        <v>234.57900000000001</v>
      </c>
      <c r="G171" s="166">
        <v>81.36</v>
      </c>
      <c r="H171" s="1118">
        <v>0</v>
      </c>
      <c r="I171" s="1119">
        <v>315.93900000000002</v>
      </c>
      <c r="K171" s="1117"/>
    </row>
    <row r="172" spans="1:38" ht="27" customHeight="1">
      <c r="A172" s="958"/>
      <c r="B172" s="201"/>
      <c r="C172" s="1782" t="s">
        <v>572</v>
      </c>
      <c r="D172" s="1782"/>
      <c r="E172" s="1780"/>
      <c r="F172" s="166">
        <v>-7.1289999999999996</v>
      </c>
      <c r="G172" s="166">
        <v>-0.38400000000000001</v>
      </c>
      <c r="H172" s="1118">
        <v>0</v>
      </c>
      <c r="I172" s="1119">
        <v>-7.5129999999999999</v>
      </c>
      <c r="K172" s="1117"/>
    </row>
    <row r="173" spans="1:38" ht="27" customHeight="1">
      <c r="A173" s="958"/>
      <c r="B173" s="201"/>
      <c r="C173" s="1782" t="s">
        <v>573</v>
      </c>
      <c r="D173" s="1782" t="s">
        <v>132</v>
      </c>
      <c r="E173" s="1780"/>
      <c r="F173" s="166">
        <v>-7.1999999999999995E-2</v>
      </c>
      <c r="G173" s="166">
        <v>-5.6000000000000001E-2</v>
      </c>
      <c r="H173" s="1118">
        <v>0</v>
      </c>
      <c r="I173" s="1119">
        <v>-0.128</v>
      </c>
      <c r="K173" s="1117"/>
    </row>
    <row r="174" spans="1:38" ht="27" customHeight="1">
      <c r="A174" s="958"/>
      <c r="B174" s="1780" t="s">
        <v>738</v>
      </c>
      <c r="C174" s="1781"/>
      <c r="D174" s="1781"/>
      <c r="E174" s="1781"/>
      <c r="F174" s="166">
        <v>65.837000000000003</v>
      </c>
      <c r="G174" s="166">
        <v>14.534000000000001</v>
      </c>
      <c r="H174" s="1118">
        <v>5.1749999999999998</v>
      </c>
      <c r="I174" s="1119">
        <v>85.546000000000006</v>
      </c>
      <c r="K174" s="1117"/>
    </row>
    <row r="175" spans="1:38" ht="27" customHeight="1">
      <c r="A175" s="958"/>
      <c r="B175" s="201"/>
      <c r="C175" s="1782" t="s">
        <v>739</v>
      </c>
      <c r="D175" s="1782"/>
      <c r="E175" s="1780"/>
      <c r="F175" s="166">
        <v>67.599000000000004</v>
      </c>
      <c r="G175" s="166">
        <v>14.951000000000001</v>
      </c>
      <c r="H175" s="1118">
        <v>5.6189999999999998</v>
      </c>
      <c r="I175" s="1119">
        <v>88.168999999999997</v>
      </c>
      <c r="K175" s="1117"/>
    </row>
    <row r="176" spans="1:38" ht="27" customHeight="1">
      <c r="A176" s="958"/>
      <c r="B176" s="201"/>
      <c r="C176" s="1782" t="s">
        <v>740</v>
      </c>
      <c r="D176" s="1782"/>
      <c r="E176" s="1780"/>
      <c r="F176" s="166">
        <v>-0.53700000000000003</v>
      </c>
      <c r="G176" s="166">
        <v>-0.22</v>
      </c>
      <c r="H176" s="1118">
        <v>-4.2999999999999997E-2</v>
      </c>
      <c r="I176" s="1119">
        <v>-0.8</v>
      </c>
      <c r="K176" s="1117"/>
    </row>
    <row r="177" spans="1:11" ht="27" customHeight="1">
      <c r="A177" s="958"/>
      <c r="B177" s="201"/>
      <c r="C177" s="1782" t="s">
        <v>741</v>
      </c>
      <c r="D177" s="1782" t="s">
        <v>132</v>
      </c>
      <c r="E177" s="1780"/>
      <c r="F177" s="166">
        <v>-1.2250000000000001</v>
      </c>
      <c r="G177" s="166">
        <v>-0.19700000000000001</v>
      </c>
      <c r="H177" s="1118">
        <v>-0.40100000000000002</v>
      </c>
      <c r="I177" s="1119">
        <v>-1.823</v>
      </c>
      <c r="K177" s="1117"/>
    </row>
    <row r="178" spans="1:11">
      <c r="A178" s="958"/>
      <c r="B178" s="1771" t="s">
        <v>578</v>
      </c>
      <c r="C178" s="1772"/>
      <c r="D178" s="1772"/>
      <c r="E178" s="1772"/>
      <c r="F178" s="166">
        <v>48414.046000000002</v>
      </c>
      <c r="G178" s="166">
        <v>18738.532999999999</v>
      </c>
      <c r="H178" s="1118">
        <v>3531.0239999999999</v>
      </c>
      <c r="I178" s="1119">
        <v>70683.603000000003</v>
      </c>
      <c r="K178" s="1117"/>
    </row>
    <row r="179" spans="1:11">
      <c r="A179" s="958"/>
      <c r="B179" s="201"/>
      <c r="C179" s="1782" t="s">
        <v>420</v>
      </c>
      <c r="D179" s="1782"/>
      <c r="E179" s="1780"/>
      <c r="F179" s="166">
        <v>49141.697</v>
      </c>
      <c r="G179" s="166">
        <v>19147.095000000001</v>
      </c>
      <c r="H179" s="1118">
        <v>3615.5630000000001</v>
      </c>
      <c r="I179" s="1119">
        <v>71904.354999999996</v>
      </c>
      <c r="K179" s="1117"/>
    </row>
    <row r="180" spans="1:11" ht="27" customHeight="1">
      <c r="A180" s="958"/>
      <c r="B180" s="201"/>
      <c r="C180" s="1782" t="s">
        <v>579</v>
      </c>
      <c r="D180" s="1782"/>
      <c r="E180" s="1780"/>
      <c r="F180" s="166">
        <v>-287.88099999999997</v>
      </c>
      <c r="G180" s="166">
        <v>-191.95599999999999</v>
      </c>
      <c r="H180" s="1118">
        <v>-15.287000000000001</v>
      </c>
      <c r="I180" s="1119">
        <v>-495.12400000000002</v>
      </c>
      <c r="K180" s="1117"/>
    </row>
    <row r="181" spans="1:11" ht="27" customHeight="1">
      <c r="A181" s="958"/>
      <c r="B181" s="201"/>
      <c r="C181" s="1782" t="s">
        <v>580</v>
      </c>
      <c r="D181" s="1782" t="s">
        <v>132</v>
      </c>
      <c r="E181" s="1780"/>
      <c r="F181" s="166">
        <v>-439.77</v>
      </c>
      <c r="G181" s="166">
        <v>-216.60599999999999</v>
      </c>
      <c r="H181" s="1118">
        <v>-69.251999999999995</v>
      </c>
      <c r="I181" s="1119">
        <v>-725.62800000000004</v>
      </c>
      <c r="K181" s="1117"/>
    </row>
    <row r="182" spans="1:11" ht="27" customHeight="1">
      <c r="A182" s="974"/>
      <c r="B182" s="1771" t="s">
        <v>720</v>
      </c>
      <c r="C182" s="1772"/>
      <c r="D182" s="1772"/>
      <c r="E182" s="1772"/>
      <c r="F182" s="166">
        <v>10.97</v>
      </c>
      <c r="G182" s="166">
        <v>33.127000000000002</v>
      </c>
      <c r="H182" s="1118">
        <v>0</v>
      </c>
      <c r="I182" s="1119">
        <v>44.097000000000001</v>
      </c>
      <c r="K182" s="1117"/>
    </row>
    <row r="183" spans="1:11" ht="27" customHeight="1">
      <c r="A183" s="958"/>
      <c r="B183" s="201"/>
      <c r="C183" s="1782" t="s">
        <v>721</v>
      </c>
      <c r="D183" s="1782"/>
      <c r="E183" s="1780"/>
      <c r="F183" s="166">
        <v>14.023999999999999</v>
      </c>
      <c r="G183" s="166">
        <v>34.533000000000001</v>
      </c>
      <c r="H183" s="1118">
        <v>0</v>
      </c>
      <c r="I183" s="1119">
        <v>48.557000000000002</v>
      </c>
      <c r="K183" s="1117"/>
    </row>
    <row r="184" spans="1:11" ht="27" customHeight="1">
      <c r="A184" s="958"/>
      <c r="B184" s="201"/>
      <c r="C184" s="1782" t="s">
        <v>722</v>
      </c>
      <c r="D184" s="1782"/>
      <c r="E184" s="1780"/>
      <c r="F184" s="166">
        <v>-3.0539999999999998</v>
      </c>
      <c r="G184" s="166">
        <v>-1.4059999999999999</v>
      </c>
      <c r="H184" s="1118">
        <v>0</v>
      </c>
      <c r="I184" s="1119">
        <v>-4.46</v>
      </c>
      <c r="K184" s="1117"/>
    </row>
    <row r="185" spans="1:11" ht="27" customHeight="1">
      <c r="A185" s="958"/>
      <c r="B185" s="1780" t="s">
        <v>582</v>
      </c>
      <c r="C185" s="1781"/>
      <c r="D185" s="1781"/>
      <c r="E185" s="1781"/>
      <c r="F185" s="166">
        <v>0</v>
      </c>
      <c r="G185" s="166">
        <v>44.481000000000002</v>
      </c>
      <c r="H185" s="1118">
        <v>0</v>
      </c>
      <c r="I185" s="1119">
        <v>44.481000000000002</v>
      </c>
      <c r="K185" s="1117"/>
    </row>
    <row r="186" spans="1:11" ht="27" customHeight="1">
      <c r="A186" s="958"/>
      <c r="B186" s="201"/>
      <c r="C186" s="1782" t="s">
        <v>583</v>
      </c>
      <c r="D186" s="1782"/>
      <c r="E186" s="1780"/>
      <c r="F186" s="166">
        <v>0</v>
      </c>
      <c r="G186" s="166">
        <v>44.813000000000002</v>
      </c>
      <c r="H186" s="1118">
        <v>0</v>
      </c>
      <c r="I186" s="1119">
        <v>44.813000000000002</v>
      </c>
      <c r="K186" s="1117"/>
    </row>
    <row r="187" spans="1:11" ht="27" customHeight="1">
      <c r="A187" s="958"/>
      <c r="B187" s="201"/>
      <c r="C187" s="1782" t="s">
        <v>190</v>
      </c>
      <c r="D187" s="1782"/>
      <c r="E187" s="1780"/>
      <c r="F187" s="166">
        <v>0</v>
      </c>
      <c r="G187" s="166">
        <v>-0.33200000000000002</v>
      </c>
      <c r="H187" s="1118">
        <v>0</v>
      </c>
      <c r="I187" s="1119">
        <v>-0.33200000000000002</v>
      </c>
      <c r="K187" s="1117"/>
    </row>
    <row r="188" spans="1:11" ht="40.5" hidden="1" customHeight="1">
      <c r="A188" s="958"/>
      <c r="B188" s="201"/>
      <c r="C188" s="1782" t="s">
        <v>282</v>
      </c>
      <c r="D188" s="1782" t="s">
        <v>132</v>
      </c>
      <c r="E188" s="1780"/>
      <c r="F188" s="166">
        <v>0</v>
      </c>
      <c r="G188" s="166">
        <v>0</v>
      </c>
      <c r="H188" s="1118">
        <v>0</v>
      </c>
      <c r="I188" s="1119">
        <v>0</v>
      </c>
      <c r="K188" s="1117"/>
    </row>
    <row r="189" spans="1:11" ht="27" hidden="1" customHeight="1">
      <c r="A189" s="958"/>
      <c r="B189" s="1780" t="s">
        <v>191</v>
      </c>
      <c r="C189" s="1781"/>
      <c r="D189" s="1781"/>
      <c r="E189" s="1781"/>
      <c r="F189" s="166">
        <v>0</v>
      </c>
      <c r="G189" s="166">
        <v>0</v>
      </c>
      <c r="H189" s="1118">
        <v>0</v>
      </c>
      <c r="I189" s="1119">
        <v>0</v>
      </c>
      <c r="K189" s="1117"/>
    </row>
    <row r="190" spans="1:11" ht="27" hidden="1" customHeight="1">
      <c r="A190" s="958"/>
      <c r="B190" s="201"/>
      <c r="C190" s="1782" t="s">
        <v>192</v>
      </c>
      <c r="D190" s="1782"/>
      <c r="E190" s="1780"/>
      <c r="F190" s="166">
        <v>0</v>
      </c>
      <c r="G190" s="166">
        <v>0</v>
      </c>
      <c r="H190" s="1118">
        <v>0</v>
      </c>
      <c r="I190" s="1119">
        <v>0</v>
      </c>
      <c r="K190" s="1117"/>
    </row>
    <row r="191" spans="1:11" ht="27" hidden="1" customHeight="1">
      <c r="A191" s="958"/>
      <c r="B191" s="201"/>
      <c r="C191" s="1782" t="s">
        <v>193</v>
      </c>
      <c r="D191" s="1782"/>
      <c r="E191" s="1780"/>
      <c r="F191" s="166">
        <v>0</v>
      </c>
      <c r="G191" s="166">
        <v>0</v>
      </c>
      <c r="H191" s="1118">
        <v>0</v>
      </c>
      <c r="I191" s="1119">
        <v>0</v>
      </c>
      <c r="K191" s="1117"/>
    </row>
    <row r="192" spans="1:11" ht="27" hidden="1" customHeight="1">
      <c r="A192" s="958"/>
      <c r="B192" s="201"/>
      <c r="C192" s="1782" t="s">
        <v>194</v>
      </c>
      <c r="D192" s="1782" t="s">
        <v>132</v>
      </c>
      <c r="E192" s="1780"/>
      <c r="F192" s="166">
        <v>0</v>
      </c>
      <c r="G192" s="166">
        <v>0</v>
      </c>
      <c r="H192" s="1118">
        <v>0</v>
      </c>
      <c r="I192" s="1119">
        <v>0</v>
      </c>
      <c r="K192" s="1117"/>
    </row>
    <row r="193" spans="1:11" ht="27" hidden="1" customHeight="1">
      <c r="A193" s="958"/>
      <c r="B193" s="1771" t="s">
        <v>283</v>
      </c>
      <c r="C193" s="1772"/>
      <c r="D193" s="1772"/>
      <c r="E193" s="1772"/>
      <c r="F193" s="166">
        <v>0</v>
      </c>
      <c r="G193" s="166">
        <v>0</v>
      </c>
      <c r="H193" s="1124">
        <v>0</v>
      </c>
      <c r="I193" s="1119">
        <v>0</v>
      </c>
      <c r="K193" s="1117"/>
    </row>
    <row r="194" spans="1:11" ht="27" hidden="1" customHeight="1">
      <c r="A194" s="958"/>
      <c r="B194" s="201"/>
      <c r="C194" s="1783" t="s">
        <v>195</v>
      </c>
      <c r="D194" s="1783"/>
      <c r="E194" s="1771"/>
      <c r="F194" s="166">
        <v>0</v>
      </c>
      <c r="G194" s="166">
        <v>0</v>
      </c>
      <c r="H194" s="1118">
        <v>0</v>
      </c>
      <c r="I194" s="1119">
        <v>0</v>
      </c>
      <c r="K194" s="1117"/>
    </row>
    <row r="195" spans="1:11" ht="27" hidden="1" customHeight="1">
      <c r="A195" s="958"/>
      <c r="B195" s="201"/>
      <c r="C195" s="1782" t="s">
        <v>196</v>
      </c>
      <c r="D195" s="1782" t="s">
        <v>132</v>
      </c>
      <c r="E195" s="1780"/>
      <c r="F195" s="166">
        <v>0</v>
      </c>
      <c r="G195" s="166">
        <v>0</v>
      </c>
      <c r="H195" s="1118">
        <v>0</v>
      </c>
      <c r="I195" s="1119">
        <v>0</v>
      </c>
      <c r="K195" s="1117"/>
    </row>
    <row r="196" spans="1:11" ht="27" hidden="1" customHeight="1">
      <c r="A196" s="958"/>
      <c r="B196" s="1771" t="s">
        <v>197</v>
      </c>
      <c r="C196" s="1772"/>
      <c r="D196" s="1772"/>
      <c r="E196" s="1772"/>
      <c r="F196" s="166">
        <v>0</v>
      </c>
      <c r="G196" s="166">
        <v>0</v>
      </c>
      <c r="H196" s="1118">
        <v>0</v>
      </c>
      <c r="I196" s="1119">
        <v>0</v>
      </c>
      <c r="K196" s="1117"/>
    </row>
    <row r="197" spans="1:11" ht="27" hidden="1" customHeight="1">
      <c r="A197" s="958"/>
      <c r="B197" s="201"/>
      <c r="C197" s="1783" t="s">
        <v>198</v>
      </c>
      <c r="D197" s="1783"/>
      <c r="E197" s="1771"/>
      <c r="F197" s="166">
        <v>0</v>
      </c>
      <c r="G197" s="166">
        <v>0</v>
      </c>
      <c r="H197" s="1118">
        <v>0</v>
      </c>
      <c r="I197" s="1119">
        <v>0</v>
      </c>
      <c r="K197" s="1117"/>
    </row>
    <row r="198" spans="1:11" ht="27" hidden="1" customHeight="1">
      <c r="A198" s="958"/>
      <c r="B198" s="201"/>
      <c r="C198" s="1782" t="s">
        <v>199</v>
      </c>
      <c r="D198" s="1782" t="s">
        <v>132</v>
      </c>
      <c r="E198" s="1780"/>
      <c r="F198" s="166">
        <v>0</v>
      </c>
      <c r="G198" s="166">
        <v>0</v>
      </c>
      <c r="H198" s="1118">
        <v>0</v>
      </c>
      <c r="I198" s="1119">
        <v>0</v>
      </c>
      <c r="K198" s="1117"/>
    </row>
    <row r="199" spans="1:11" ht="27" hidden="1" customHeight="1">
      <c r="A199" s="958"/>
      <c r="B199" s="1771" t="s">
        <v>300</v>
      </c>
      <c r="C199" s="1772"/>
      <c r="D199" s="1772"/>
      <c r="E199" s="1772"/>
      <c r="F199" s="166">
        <v>0</v>
      </c>
      <c r="G199" s="166">
        <v>0</v>
      </c>
      <c r="H199" s="1118">
        <v>0</v>
      </c>
      <c r="I199" s="1119">
        <v>0</v>
      </c>
      <c r="K199" s="1117"/>
    </row>
    <row r="200" spans="1:11" ht="27" hidden="1" customHeight="1">
      <c r="A200" s="958"/>
      <c r="B200" s="201"/>
      <c r="C200" s="1783" t="s">
        <v>301</v>
      </c>
      <c r="D200" s="1783"/>
      <c r="E200" s="1771"/>
      <c r="F200" s="166">
        <v>0</v>
      </c>
      <c r="G200" s="166">
        <v>0</v>
      </c>
      <c r="H200" s="1118">
        <v>0</v>
      </c>
      <c r="I200" s="1119">
        <v>0</v>
      </c>
      <c r="K200" s="1117"/>
    </row>
    <row r="201" spans="1:11" ht="27" hidden="1" customHeight="1">
      <c r="A201" s="958"/>
      <c r="B201" s="201"/>
      <c r="C201" s="1782" t="s">
        <v>302</v>
      </c>
      <c r="D201" s="1782" t="s">
        <v>132</v>
      </c>
      <c r="E201" s="1780"/>
      <c r="F201" s="166">
        <v>0</v>
      </c>
      <c r="G201" s="166">
        <v>0</v>
      </c>
      <c r="H201" s="1118">
        <v>0</v>
      </c>
      <c r="I201" s="1119">
        <v>0</v>
      </c>
      <c r="K201" s="1117"/>
    </row>
    <row r="202" spans="1:11" ht="27" customHeight="1">
      <c r="A202" s="958"/>
      <c r="B202" s="1771" t="s">
        <v>203</v>
      </c>
      <c r="C202" s="1772"/>
      <c r="D202" s="1772"/>
      <c r="E202" s="1772"/>
      <c r="F202" s="166">
        <v>0</v>
      </c>
      <c r="G202" s="166">
        <v>0</v>
      </c>
      <c r="H202" s="166">
        <v>0.64400000000000002</v>
      </c>
      <c r="I202" s="1119">
        <v>0.64400000000000002</v>
      </c>
      <c r="K202" s="1117"/>
    </row>
    <row r="203" spans="1:11" ht="27" customHeight="1">
      <c r="A203" s="958"/>
      <c r="B203" s="201"/>
      <c r="C203" s="1783" t="s">
        <v>204</v>
      </c>
      <c r="D203" s="1783"/>
      <c r="E203" s="1771"/>
      <c r="F203" s="166">
        <v>0</v>
      </c>
      <c r="G203" s="166">
        <v>0</v>
      </c>
      <c r="H203" s="1118">
        <v>0.89800000000000002</v>
      </c>
      <c r="I203" s="1119">
        <v>0.89800000000000002</v>
      </c>
      <c r="K203" s="1117"/>
    </row>
    <row r="204" spans="1:11" ht="27" customHeight="1">
      <c r="A204" s="958"/>
      <c r="B204" s="201"/>
      <c r="C204" s="1782" t="s">
        <v>205</v>
      </c>
      <c r="D204" s="1782" t="s">
        <v>132</v>
      </c>
      <c r="E204" s="1780"/>
      <c r="F204" s="166">
        <v>0</v>
      </c>
      <c r="G204" s="166">
        <v>0</v>
      </c>
      <c r="H204" s="1118">
        <v>-0.254</v>
      </c>
      <c r="I204" s="1119">
        <v>-0.254</v>
      </c>
      <c r="K204" s="1117"/>
    </row>
    <row r="205" spans="1:11" ht="27" hidden="1" customHeight="1">
      <c r="A205" s="958"/>
      <c r="B205" s="1771" t="s">
        <v>742</v>
      </c>
      <c r="C205" s="1772"/>
      <c r="D205" s="1772"/>
      <c r="E205" s="1772"/>
      <c r="F205" s="166">
        <v>0</v>
      </c>
      <c r="G205" s="166">
        <v>0</v>
      </c>
      <c r="H205" s="1118">
        <v>0</v>
      </c>
      <c r="I205" s="1119">
        <v>0</v>
      </c>
      <c r="K205" s="1117"/>
    </row>
    <row r="206" spans="1:11" ht="27" hidden="1" customHeight="1">
      <c r="A206" s="958"/>
      <c r="B206" s="201"/>
      <c r="C206" s="1771" t="s">
        <v>743</v>
      </c>
      <c r="D206" s="1772"/>
      <c r="E206" s="1772"/>
      <c r="F206" s="166">
        <v>0</v>
      </c>
      <c r="G206" s="166">
        <v>0</v>
      </c>
      <c r="H206" s="166">
        <v>0</v>
      </c>
      <c r="I206" s="1119">
        <v>0</v>
      </c>
      <c r="K206" s="1117"/>
    </row>
    <row r="207" spans="1:11" ht="27" hidden="1" customHeight="1">
      <c r="A207" s="958"/>
      <c r="B207" s="201"/>
      <c r="C207" s="1782" t="s">
        <v>744</v>
      </c>
      <c r="D207" s="1782"/>
      <c r="E207" s="1780"/>
      <c r="F207" s="166">
        <v>0</v>
      </c>
      <c r="G207" s="166">
        <v>0</v>
      </c>
      <c r="H207" s="166">
        <v>0</v>
      </c>
      <c r="I207" s="1119">
        <v>0</v>
      </c>
      <c r="K207" s="1117"/>
    </row>
    <row r="208" spans="1:11" ht="27" hidden="1" customHeight="1">
      <c r="A208" s="958"/>
      <c r="B208" s="201"/>
      <c r="C208" s="1782" t="s">
        <v>745</v>
      </c>
      <c r="D208" s="1782" t="s">
        <v>132</v>
      </c>
      <c r="E208" s="1780"/>
      <c r="F208" s="166">
        <v>0</v>
      </c>
      <c r="G208" s="166">
        <v>0</v>
      </c>
      <c r="H208" s="166">
        <v>0</v>
      </c>
      <c r="I208" s="1119">
        <v>0</v>
      </c>
      <c r="K208" s="1117"/>
    </row>
    <row r="209" spans="1:11" ht="27" hidden="1" customHeight="1">
      <c r="A209" s="958"/>
      <c r="B209" s="1771" t="s">
        <v>303</v>
      </c>
      <c r="C209" s="1772"/>
      <c r="D209" s="1772"/>
      <c r="E209" s="1772"/>
      <c r="F209" s="166">
        <v>0</v>
      </c>
      <c r="G209" s="166">
        <v>0</v>
      </c>
      <c r="H209" s="1118">
        <v>0</v>
      </c>
      <c r="I209" s="1119">
        <v>0</v>
      </c>
      <c r="K209" s="1117"/>
    </row>
    <row r="210" spans="1:11" ht="27" hidden="1" customHeight="1">
      <c r="A210" s="958"/>
      <c r="B210" s="201"/>
      <c r="C210" s="1771" t="s">
        <v>304</v>
      </c>
      <c r="D210" s="1772"/>
      <c r="E210" s="1772"/>
      <c r="F210" s="166">
        <v>0</v>
      </c>
      <c r="G210" s="166">
        <v>0</v>
      </c>
      <c r="H210" s="1118">
        <v>0</v>
      </c>
      <c r="I210" s="1119">
        <v>0</v>
      </c>
      <c r="K210" s="1117"/>
    </row>
    <row r="211" spans="1:11" ht="27" hidden="1" customHeight="1">
      <c r="A211" s="958"/>
      <c r="B211" s="201"/>
      <c r="C211" s="1782" t="s">
        <v>305</v>
      </c>
      <c r="D211" s="1782"/>
      <c r="E211" s="1780"/>
      <c r="F211" s="166">
        <v>0</v>
      </c>
      <c r="G211" s="166">
        <v>0</v>
      </c>
      <c r="H211" s="1118">
        <v>0</v>
      </c>
      <c r="I211" s="1119">
        <v>0</v>
      </c>
      <c r="K211" s="1117"/>
    </row>
    <row r="212" spans="1:11" ht="27" hidden="1" customHeight="1">
      <c r="A212" s="958"/>
      <c r="B212" s="201"/>
      <c r="C212" s="1782" t="s">
        <v>306</v>
      </c>
      <c r="D212" s="1782" t="s">
        <v>132</v>
      </c>
      <c r="E212" s="1780"/>
      <c r="F212" s="166">
        <v>0</v>
      </c>
      <c r="G212" s="166">
        <v>0</v>
      </c>
      <c r="H212" s="1118">
        <v>0</v>
      </c>
      <c r="I212" s="1119">
        <v>0</v>
      </c>
      <c r="K212" s="1117"/>
    </row>
    <row r="213" spans="1:11" ht="27" hidden="1" customHeight="1">
      <c r="A213" s="958"/>
      <c r="B213" s="1771" t="s">
        <v>307</v>
      </c>
      <c r="C213" s="1772"/>
      <c r="D213" s="1772"/>
      <c r="E213" s="1772"/>
      <c r="F213" s="166">
        <v>0</v>
      </c>
      <c r="G213" s="166">
        <v>0</v>
      </c>
      <c r="H213" s="1118">
        <v>0</v>
      </c>
      <c r="I213" s="1119">
        <v>0</v>
      </c>
      <c r="K213" s="1117"/>
    </row>
    <row r="214" spans="1:11" ht="27" hidden="1" customHeight="1">
      <c r="A214" s="958"/>
      <c r="B214" s="201"/>
      <c r="C214" s="1771" t="s">
        <v>308</v>
      </c>
      <c r="D214" s="1772"/>
      <c r="E214" s="1772"/>
      <c r="F214" s="166">
        <v>0</v>
      </c>
      <c r="G214" s="166">
        <v>0</v>
      </c>
      <c r="H214" s="1118">
        <v>0</v>
      </c>
      <c r="I214" s="1119">
        <v>0</v>
      </c>
      <c r="K214" s="1117"/>
    </row>
    <row r="215" spans="1:11" ht="27" hidden="1" customHeight="1">
      <c r="A215" s="958"/>
      <c r="B215" s="201"/>
      <c r="C215" s="1782" t="s">
        <v>309</v>
      </c>
      <c r="D215" s="1782"/>
      <c r="E215" s="1780"/>
      <c r="F215" s="166">
        <v>0</v>
      </c>
      <c r="G215" s="166">
        <v>0</v>
      </c>
      <c r="H215" s="1118">
        <v>0</v>
      </c>
      <c r="I215" s="1119">
        <v>0</v>
      </c>
      <c r="K215" s="1117"/>
    </row>
    <row r="216" spans="1:11" ht="27" hidden="1" customHeight="1">
      <c r="A216" s="958"/>
      <c r="B216" s="201"/>
      <c r="C216" s="1782" t="s">
        <v>310</v>
      </c>
      <c r="D216" s="1782" t="s">
        <v>132</v>
      </c>
      <c r="E216" s="1780"/>
      <c r="F216" s="166">
        <v>0</v>
      </c>
      <c r="G216" s="166">
        <v>0</v>
      </c>
      <c r="H216" s="1118">
        <v>0</v>
      </c>
      <c r="I216" s="1119">
        <v>0</v>
      </c>
      <c r="K216" s="1117"/>
    </row>
    <row r="217" spans="1:11">
      <c r="A217" s="958"/>
      <c r="B217" s="1780" t="s">
        <v>746</v>
      </c>
      <c r="C217" s="1781"/>
      <c r="D217" s="1781"/>
      <c r="E217" s="1781"/>
      <c r="F217" s="166">
        <v>0.14299999999999999</v>
      </c>
      <c r="G217" s="166">
        <v>0</v>
      </c>
      <c r="H217" s="1118">
        <v>1.534</v>
      </c>
      <c r="I217" s="1119">
        <v>1.677</v>
      </c>
      <c r="K217" s="1117"/>
    </row>
    <row r="218" spans="1:11" ht="18.75" customHeight="1">
      <c r="A218" s="958"/>
      <c r="B218" s="201"/>
      <c r="C218" s="1782" t="s">
        <v>747</v>
      </c>
      <c r="D218" s="1782"/>
      <c r="E218" s="1780"/>
      <c r="F218" s="166">
        <v>0.14499999999999999</v>
      </c>
      <c r="G218" s="166">
        <v>0</v>
      </c>
      <c r="H218" s="1118">
        <v>1.583</v>
      </c>
      <c r="I218" s="1119">
        <v>1.728</v>
      </c>
      <c r="K218" s="1117"/>
    </row>
    <row r="219" spans="1:11" ht="13.5" customHeight="1">
      <c r="A219" s="958"/>
      <c r="B219" s="201"/>
      <c r="C219" s="1782" t="s">
        <v>748</v>
      </c>
      <c r="D219" s="1782"/>
      <c r="E219" s="1780"/>
      <c r="F219" s="166">
        <v>0</v>
      </c>
      <c r="G219" s="166">
        <v>0</v>
      </c>
      <c r="H219" s="1118">
        <v>-2.3E-2</v>
      </c>
      <c r="I219" s="1119">
        <v>-2.3E-2</v>
      </c>
      <c r="K219" s="1117"/>
    </row>
    <row r="220" spans="1:11" ht="27" customHeight="1">
      <c r="A220" s="958"/>
      <c r="B220" s="201"/>
      <c r="C220" s="1782" t="s">
        <v>749</v>
      </c>
      <c r="D220" s="1782" t="s">
        <v>132</v>
      </c>
      <c r="E220" s="1780"/>
      <c r="F220" s="166">
        <v>-2E-3</v>
      </c>
      <c r="G220" s="166">
        <v>0</v>
      </c>
      <c r="H220" s="1118">
        <v>-2.5999999999999999E-2</v>
      </c>
      <c r="I220" s="1119">
        <v>-2.8000000000000001E-2</v>
      </c>
      <c r="K220" s="1117"/>
    </row>
    <row r="221" spans="1:11" ht="17.25" customHeight="1">
      <c r="A221" s="958"/>
      <c r="B221" s="1771" t="s">
        <v>776</v>
      </c>
      <c r="C221" s="1772"/>
      <c r="D221" s="1772"/>
      <c r="E221" s="1772"/>
      <c r="F221" s="166">
        <v>1E-3</v>
      </c>
      <c r="G221" s="166">
        <v>4.4999999999999998E-2</v>
      </c>
      <c r="H221" s="1118">
        <v>0</v>
      </c>
      <c r="I221" s="1119">
        <v>4.5999999999999999E-2</v>
      </c>
      <c r="K221" s="1117"/>
    </row>
    <row r="222" spans="1:11" ht="15" customHeight="1">
      <c r="A222" s="958"/>
      <c r="B222" s="201"/>
      <c r="C222" s="1771" t="s">
        <v>777</v>
      </c>
      <c r="D222" s="1772"/>
      <c r="E222" s="1772"/>
      <c r="F222" s="166">
        <v>1E-3</v>
      </c>
      <c r="G222" s="166">
        <v>4.4999999999999998E-2</v>
      </c>
      <c r="H222" s="1118">
        <v>0</v>
      </c>
      <c r="I222" s="1119">
        <v>4.5999999999999999E-2</v>
      </c>
      <c r="K222" s="1117"/>
    </row>
    <row r="223" spans="1:11" ht="15" hidden="1" customHeight="1">
      <c r="A223" s="958"/>
      <c r="B223" s="201"/>
      <c r="C223" s="1782" t="s">
        <v>311</v>
      </c>
      <c r="D223" s="1782" t="s">
        <v>132</v>
      </c>
      <c r="E223" s="1780"/>
      <c r="F223" s="166">
        <v>0</v>
      </c>
      <c r="G223" s="166">
        <v>0</v>
      </c>
      <c r="H223" s="1118">
        <v>0</v>
      </c>
      <c r="I223" s="1119">
        <v>0</v>
      </c>
      <c r="K223" s="1117"/>
    </row>
    <row r="224" spans="1:11" ht="15.75" hidden="1" customHeight="1">
      <c r="A224" s="958"/>
      <c r="B224" s="1771" t="s">
        <v>189</v>
      </c>
      <c r="C224" s="1772"/>
      <c r="D224" s="1772"/>
      <c r="E224" s="1772"/>
      <c r="F224" s="166">
        <v>0</v>
      </c>
      <c r="G224" s="166">
        <v>0</v>
      </c>
      <c r="H224" s="1118">
        <v>0</v>
      </c>
      <c r="I224" s="1119">
        <v>0</v>
      </c>
      <c r="K224" s="1117"/>
    </row>
    <row r="225" spans="1:38" ht="27" customHeight="1">
      <c r="A225" s="958"/>
      <c r="B225" s="1771" t="s">
        <v>591</v>
      </c>
      <c r="C225" s="1772"/>
      <c r="D225" s="1772"/>
      <c r="E225" s="1772"/>
      <c r="F225" s="166">
        <v>2575.9470000000001</v>
      </c>
      <c r="G225" s="166">
        <v>1259.489</v>
      </c>
      <c r="H225" s="1118">
        <v>697.02800000000002</v>
      </c>
      <c r="I225" s="1119">
        <v>4532.4639999999999</v>
      </c>
      <c r="K225" s="1117"/>
    </row>
    <row r="226" spans="1:38" ht="27" customHeight="1">
      <c r="A226" s="958"/>
      <c r="B226" s="201"/>
      <c r="C226" s="1771" t="s">
        <v>592</v>
      </c>
      <c r="D226" s="1772"/>
      <c r="E226" s="1772"/>
      <c r="F226" s="166">
        <v>13156.54</v>
      </c>
      <c r="G226" s="166">
        <v>4949.1549999999997</v>
      </c>
      <c r="H226" s="1118">
        <v>1982.8989999999999</v>
      </c>
      <c r="I226" s="1119">
        <v>20088.594000000001</v>
      </c>
      <c r="K226" s="1117"/>
    </row>
    <row r="227" spans="1:38" ht="27" customHeight="1">
      <c r="A227" s="958"/>
      <c r="B227" s="201"/>
      <c r="C227" s="1782" t="s">
        <v>593</v>
      </c>
      <c r="D227" s="1782" t="s">
        <v>132</v>
      </c>
      <c r="E227" s="1780"/>
      <c r="F227" s="166">
        <v>-10580.593000000001</v>
      </c>
      <c r="G227" s="166">
        <v>-3689.6660000000002</v>
      </c>
      <c r="H227" s="1118">
        <v>-1285.8710000000001</v>
      </c>
      <c r="I227" s="1119">
        <v>-15556.13</v>
      </c>
      <c r="K227" s="1117"/>
    </row>
    <row r="228" spans="1:38">
      <c r="A228" s="958"/>
      <c r="B228" s="1771" t="s">
        <v>594</v>
      </c>
      <c r="C228" s="1772"/>
      <c r="D228" s="1772"/>
      <c r="E228" s="1772"/>
      <c r="F228" s="166">
        <v>-356.45</v>
      </c>
      <c r="G228" s="166">
        <v>-33.47</v>
      </c>
      <c r="H228" s="1118">
        <v>-2.3330000000000002</v>
      </c>
      <c r="I228" s="1119">
        <v>-392.25299999999999</v>
      </c>
      <c r="K228" s="1117"/>
    </row>
    <row r="229" spans="1:38" ht="40.5" customHeight="1">
      <c r="A229" s="958"/>
      <c r="B229" s="1771" t="s">
        <v>595</v>
      </c>
      <c r="C229" s="1772"/>
      <c r="D229" s="1772"/>
      <c r="E229" s="1772"/>
      <c r="F229" s="166">
        <v>-4.1609999999999996</v>
      </c>
      <c r="G229" s="166">
        <v>-16.420000000000002</v>
      </c>
      <c r="H229" s="1118">
        <v>0</v>
      </c>
      <c r="I229" s="1119">
        <v>-20.581</v>
      </c>
      <c r="K229" s="1117"/>
    </row>
    <row r="230" spans="1:38" s="164" customFormat="1">
      <c r="A230" s="961">
        <v>11</v>
      </c>
      <c r="B230" s="1774" t="s">
        <v>596</v>
      </c>
      <c r="C230" s="1774"/>
      <c r="D230" s="1774"/>
      <c r="E230" s="1775"/>
      <c r="F230" s="175">
        <v>761.12800000000004</v>
      </c>
      <c r="G230" s="175">
        <v>481.58300000000003</v>
      </c>
      <c r="H230" s="176">
        <v>54.564</v>
      </c>
      <c r="I230" s="1119">
        <v>1297.2750000000001</v>
      </c>
      <c r="J230" s="163"/>
      <c r="K230" s="1117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</row>
    <row r="231" spans="1:38" ht="27" customHeight="1">
      <c r="A231" s="958"/>
      <c r="B231" s="1771" t="s">
        <v>597</v>
      </c>
      <c r="C231" s="1772"/>
      <c r="D231" s="1772"/>
      <c r="E231" s="1772"/>
      <c r="F231" s="166">
        <v>311.185</v>
      </c>
      <c r="G231" s="166">
        <v>103.908</v>
      </c>
      <c r="H231" s="1118">
        <v>29.488</v>
      </c>
      <c r="I231" s="1119">
        <v>444.58100000000002</v>
      </c>
      <c r="K231" s="1117"/>
    </row>
    <row r="232" spans="1:38" ht="27" customHeight="1">
      <c r="A232" s="958"/>
      <c r="B232" s="1771" t="s">
        <v>598</v>
      </c>
      <c r="C232" s="1772"/>
      <c r="D232" s="1772"/>
      <c r="E232" s="1772"/>
      <c r="F232" s="166">
        <v>198.78200000000001</v>
      </c>
      <c r="G232" s="166">
        <v>152.548</v>
      </c>
      <c r="H232" s="1118">
        <v>12.439</v>
      </c>
      <c r="I232" s="1119">
        <v>363.76900000000001</v>
      </c>
      <c r="K232" s="1117"/>
    </row>
    <row r="233" spans="1:38" ht="27" customHeight="1">
      <c r="A233" s="958"/>
      <c r="B233" s="1771" t="s">
        <v>599</v>
      </c>
      <c r="C233" s="1772"/>
      <c r="D233" s="1772"/>
      <c r="E233" s="1772"/>
      <c r="F233" s="166">
        <v>215.25200000000001</v>
      </c>
      <c r="G233" s="166">
        <v>208.03899999999999</v>
      </c>
      <c r="H233" s="1118">
        <v>10.185</v>
      </c>
      <c r="I233" s="1119">
        <v>433.476</v>
      </c>
      <c r="K233" s="1117"/>
    </row>
    <row r="234" spans="1:38" ht="27" customHeight="1">
      <c r="A234" s="958"/>
      <c r="B234" s="1771" t="s">
        <v>600</v>
      </c>
      <c r="C234" s="1772"/>
      <c r="D234" s="1772"/>
      <c r="E234" s="1772"/>
      <c r="F234" s="166">
        <v>0</v>
      </c>
      <c r="G234" s="166">
        <v>1.0289999999999999</v>
      </c>
      <c r="H234" s="1118">
        <v>1.0069999999999999</v>
      </c>
      <c r="I234" s="1119">
        <v>2.036</v>
      </c>
      <c r="K234" s="1117"/>
    </row>
    <row r="235" spans="1:38" ht="27" customHeight="1">
      <c r="A235" s="958"/>
      <c r="B235" s="1771" t="s">
        <v>218</v>
      </c>
      <c r="C235" s="1772"/>
      <c r="D235" s="1772"/>
      <c r="E235" s="1772"/>
      <c r="F235" s="166">
        <v>2.9209999999999998</v>
      </c>
      <c r="G235" s="166">
        <v>9.5419999999999998</v>
      </c>
      <c r="H235" s="1118">
        <v>0</v>
      </c>
      <c r="I235" s="1119">
        <v>12.462999999999999</v>
      </c>
      <c r="K235" s="1117"/>
    </row>
    <row r="236" spans="1:38" ht="27" customHeight="1">
      <c r="A236" s="958"/>
      <c r="B236" s="1771" t="s">
        <v>601</v>
      </c>
      <c r="C236" s="1772"/>
      <c r="D236" s="1772"/>
      <c r="E236" s="1772"/>
      <c r="F236" s="166">
        <v>17.469000000000001</v>
      </c>
      <c r="G236" s="166">
        <v>2.1539999999999999</v>
      </c>
      <c r="H236" s="1118">
        <v>6.9000000000000006E-2</v>
      </c>
      <c r="I236" s="1119">
        <v>19.692</v>
      </c>
      <c r="K236" s="1117"/>
    </row>
    <row r="237" spans="1:38" ht="27" customHeight="1">
      <c r="A237" s="958"/>
      <c r="B237" s="1771" t="s">
        <v>602</v>
      </c>
      <c r="C237" s="1772"/>
      <c r="D237" s="1772"/>
      <c r="E237" s="1772"/>
      <c r="F237" s="166">
        <v>13.856</v>
      </c>
      <c r="G237" s="166">
        <v>3.78</v>
      </c>
      <c r="H237" s="1118">
        <v>0.72399999999999998</v>
      </c>
      <c r="I237" s="1119">
        <v>18.36</v>
      </c>
      <c r="K237" s="1117"/>
    </row>
    <row r="238" spans="1:38" ht="17.25" customHeight="1">
      <c r="A238" s="958"/>
      <c r="B238" s="1771" t="s">
        <v>750</v>
      </c>
      <c r="C238" s="1772"/>
      <c r="D238" s="1772"/>
      <c r="E238" s="1772"/>
      <c r="F238" s="166">
        <v>0</v>
      </c>
      <c r="G238" s="166">
        <v>0.42299999999999999</v>
      </c>
      <c r="H238" s="1118">
        <v>1.6E-2</v>
      </c>
      <c r="I238" s="1119">
        <v>0.439</v>
      </c>
      <c r="K238" s="1117"/>
    </row>
    <row r="239" spans="1:38" ht="27" customHeight="1">
      <c r="A239" s="958"/>
      <c r="B239" s="1771" t="s">
        <v>604</v>
      </c>
      <c r="C239" s="1772"/>
      <c r="D239" s="1772"/>
      <c r="E239" s="1772"/>
      <c r="F239" s="166">
        <v>1.665</v>
      </c>
      <c r="G239" s="166">
        <v>0.436</v>
      </c>
      <c r="H239" s="1118">
        <v>0.63800000000000001</v>
      </c>
      <c r="I239" s="1119">
        <v>2.7389999999999999</v>
      </c>
      <c r="K239" s="1117"/>
    </row>
    <row r="240" spans="1:38" ht="12.75" hidden="1" customHeight="1">
      <c r="A240" s="958"/>
      <c r="B240" s="1771" t="s">
        <v>219</v>
      </c>
      <c r="C240" s="1772"/>
      <c r="D240" s="1772"/>
      <c r="E240" s="1772"/>
      <c r="F240" s="166">
        <v>0</v>
      </c>
      <c r="G240" s="166">
        <v>0</v>
      </c>
      <c r="H240" s="1118">
        <v>0</v>
      </c>
      <c r="I240" s="1119">
        <v>0</v>
      </c>
      <c r="K240" s="1117"/>
    </row>
    <row r="241" spans="1:38" ht="27" customHeight="1">
      <c r="A241" s="958"/>
      <c r="B241" s="1771" t="s">
        <v>605</v>
      </c>
      <c r="C241" s="1772"/>
      <c r="D241" s="1772"/>
      <c r="E241" s="1772"/>
      <c r="F241" s="166">
        <v>-2E-3</v>
      </c>
      <c r="G241" s="166">
        <v>-0.27600000000000002</v>
      </c>
      <c r="H241" s="1118">
        <v>-2E-3</v>
      </c>
      <c r="I241" s="1119">
        <v>-0.28000000000000003</v>
      </c>
      <c r="K241" s="1117"/>
    </row>
    <row r="242" spans="1:38" s="164" customFormat="1" ht="27" customHeight="1">
      <c r="A242" s="961">
        <v>12</v>
      </c>
      <c r="B242" s="1774" t="s">
        <v>606</v>
      </c>
      <c r="C242" s="1774"/>
      <c r="D242" s="1774"/>
      <c r="E242" s="1775"/>
      <c r="F242" s="175">
        <v>209.381</v>
      </c>
      <c r="G242" s="175">
        <v>0</v>
      </c>
      <c r="H242" s="176">
        <v>251.60599999999999</v>
      </c>
      <c r="I242" s="1119">
        <v>460.98700000000002</v>
      </c>
      <c r="J242" s="163"/>
      <c r="K242" s="1117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</row>
    <row r="243" spans="1:38" ht="18" customHeight="1">
      <c r="A243" s="958"/>
      <c r="B243" s="1780" t="s">
        <v>607</v>
      </c>
      <c r="C243" s="1781"/>
      <c r="D243" s="1781"/>
      <c r="E243" s="1781"/>
      <c r="F243" s="166">
        <v>209.381</v>
      </c>
      <c r="G243" s="166">
        <v>0</v>
      </c>
      <c r="H243" s="1118">
        <v>0</v>
      </c>
      <c r="I243" s="1119">
        <v>209.381</v>
      </c>
      <c r="K243" s="1117"/>
    </row>
    <row r="244" spans="1:38" ht="13.5" customHeight="1">
      <c r="A244" s="958"/>
      <c r="B244" s="1780" t="s">
        <v>608</v>
      </c>
      <c r="C244" s="1781"/>
      <c r="D244" s="1781"/>
      <c r="E244" s="1781"/>
      <c r="F244" s="166">
        <v>0</v>
      </c>
      <c r="G244" s="166">
        <v>0</v>
      </c>
      <c r="H244" s="1118">
        <v>251.60599999999999</v>
      </c>
      <c r="I244" s="1119">
        <v>251.60599999999999</v>
      </c>
      <c r="K244" s="1117"/>
    </row>
    <row r="245" spans="1:38" ht="14.25" hidden="1" customHeight="1">
      <c r="A245" s="958"/>
      <c r="B245" s="1780" t="s">
        <v>220</v>
      </c>
      <c r="C245" s="1781"/>
      <c r="D245" s="1781"/>
      <c r="E245" s="1781"/>
      <c r="F245" s="166">
        <v>0</v>
      </c>
      <c r="G245" s="166">
        <v>0</v>
      </c>
      <c r="H245" s="1118">
        <v>0</v>
      </c>
      <c r="I245" s="1119">
        <v>0</v>
      </c>
      <c r="K245" s="1117"/>
    </row>
    <row r="246" spans="1:38" s="164" customFormat="1">
      <c r="A246" s="961">
        <v>13</v>
      </c>
      <c r="B246" s="1774" t="s">
        <v>609</v>
      </c>
      <c r="C246" s="1774"/>
      <c r="D246" s="1774"/>
      <c r="E246" s="1775"/>
      <c r="F246" s="175">
        <v>1380.124</v>
      </c>
      <c r="G246" s="175">
        <v>617.64</v>
      </c>
      <c r="H246" s="176">
        <v>209.916</v>
      </c>
      <c r="I246" s="1119">
        <v>2207.6799999999998</v>
      </c>
      <c r="J246" s="163"/>
      <c r="K246" s="1117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</row>
    <row r="247" spans="1:38">
      <c r="A247" s="958"/>
      <c r="B247" s="1780" t="s">
        <v>610</v>
      </c>
      <c r="C247" s="1781"/>
      <c r="D247" s="1781"/>
      <c r="E247" s="1781"/>
      <c r="F247" s="173">
        <v>65.236999999999995</v>
      </c>
      <c r="G247" s="173">
        <v>60.640999999999998</v>
      </c>
      <c r="H247" s="1120">
        <v>10.243</v>
      </c>
      <c r="I247" s="1119">
        <v>136.12100000000001</v>
      </c>
      <c r="K247" s="1117"/>
    </row>
    <row r="248" spans="1:38" ht="27" customHeight="1">
      <c r="A248" s="958"/>
      <c r="B248" s="1771" t="s">
        <v>611</v>
      </c>
      <c r="C248" s="1772"/>
      <c r="D248" s="1772"/>
      <c r="E248" s="1772"/>
      <c r="F248" s="173">
        <v>8.19</v>
      </c>
      <c r="G248" s="173">
        <v>8.359</v>
      </c>
      <c r="H248" s="1120">
        <v>0.50800000000000001</v>
      </c>
      <c r="I248" s="1119">
        <v>17.056999999999999</v>
      </c>
      <c r="K248" s="1117"/>
    </row>
    <row r="249" spans="1:38" ht="12.75" hidden="1" customHeight="1">
      <c r="A249" s="958"/>
      <c r="B249" s="1780" t="s">
        <v>72</v>
      </c>
      <c r="C249" s="1781"/>
      <c r="D249" s="1781"/>
      <c r="E249" s="1781"/>
      <c r="F249" s="173">
        <v>0</v>
      </c>
      <c r="G249" s="173">
        <v>0</v>
      </c>
      <c r="H249" s="1120">
        <v>0</v>
      </c>
      <c r="I249" s="1119">
        <v>0</v>
      </c>
      <c r="K249" s="1117"/>
    </row>
    <row r="250" spans="1:38">
      <c r="A250" s="958"/>
      <c r="B250" s="1780" t="s">
        <v>612</v>
      </c>
      <c r="C250" s="1781"/>
      <c r="D250" s="1781"/>
      <c r="E250" s="1781"/>
      <c r="F250" s="173">
        <v>15.505000000000001</v>
      </c>
      <c r="G250" s="173">
        <v>47.164999999999999</v>
      </c>
      <c r="H250" s="1120">
        <v>0</v>
      </c>
      <c r="I250" s="1119">
        <v>62.67</v>
      </c>
      <c r="K250" s="1117"/>
    </row>
    <row r="251" spans="1:38">
      <c r="A251" s="958"/>
      <c r="B251" s="1780" t="s">
        <v>74</v>
      </c>
      <c r="C251" s="1781"/>
      <c r="D251" s="1781"/>
      <c r="E251" s="1781"/>
      <c r="F251" s="173">
        <v>78.418000000000006</v>
      </c>
      <c r="G251" s="173">
        <v>59.213999999999999</v>
      </c>
      <c r="H251" s="1120">
        <v>13.510999999999999</v>
      </c>
      <c r="I251" s="1119">
        <v>151.143</v>
      </c>
      <c r="K251" s="1117"/>
    </row>
    <row r="252" spans="1:38">
      <c r="A252" s="958"/>
      <c r="B252" s="1771" t="s">
        <v>613</v>
      </c>
      <c r="C252" s="1772"/>
      <c r="D252" s="1772"/>
      <c r="E252" s="1772"/>
      <c r="F252" s="173">
        <v>737.66600000000005</v>
      </c>
      <c r="G252" s="173">
        <v>238.68700000000001</v>
      </c>
      <c r="H252" s="1120">
        <v>164.16800000000001</v>
      </c>
      <c r="I252" s="1119">
        <v>1140.521</v>
      </c>
      <c r="K252" s="1117"/>
    </row>
    <row r="253" spans="1:38" ht="27" customHeight="1">
      <c r="A253" s="958"/>
      <c r="B253" s="1780" t="s">
        <v>614</v>
      </c>
      <c r="C253" s="1781"/>
      <c r="D253" s="1781"/>
      <c r="E253" s="1781"/>
      <c r="F253" s="173">
        <v>475.108</v>
      </c>
      <c r="G253" s="173">
        <v>203.57400000000001</v>
      </c>
      <c r="H253" s="1120">
        <v>21.486000000000001</v>
      </c>
      <c r="I253" s="1119">
        <v>700.16800000000001</v>
      </c>
      <c r="K253" s="1117"/>
    </row>
    <row r="254" spans="1:38" s="164" customFormat="1">
      <c r="A254" s="961">
        <v>14</v>
      </c>
      <c r="B254" s="1774" t="s">
        <v>615</v>
      </c>
      <c r="C254" s="1774"/>
      <c r="D254" s="1774"/>
      <c r="E254" s="1775"/>
      <c r="F254" s="175">
        <v>4704.6459999999997</v>
      </c>
      <c r="G254" s="175">
        <v>1547.3030000000001</v>
      </c>
      <c r="H254" s="176">
        <v>571.23800000000006</v>
      </c>
      <c r="I254" s="1119">
        <v>6823.1869999999999</v>
      </c>
      <c r="J254" s="163"/>
      <c r="K254" s="1117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</row>
    <row r="255" spans="1:38">
      <c r="A255" s="958"/>
      <c r="B255" s="1771" t="s">
        <v>68</v>
      </c>
      <c r="C255" s="1772"/>
      <c r="D255" s="1772"/>
      <c r="E255" s="1772"/>
      <c r="F255" s="166">
        <v>4957.6080000000002</v>
      </c>
      <c r="G255" s="166">
        <v>1853.902</v>
      </c>
      <c r="H255" s="1118">
        <v>602.91999999999996</v>
      </c>
      <c r="I255" s="1119">
        <v>7414.43</v>
      </c>
      <c r="K255" s="1117"/>
    </row>
    <row r="256" spans="1:38">
      <c r="A256" s="958"/>
      <c r="B256" s="1771" t="s">
        <v>616</v>
      </c>
      <c r="C256" s="1772"/>
      <c r="D256" s="1772"/>
      <c r="E256" s="1772"/>
      <c r="F256" s="166">
        <v>-252.96199999999999</v>
      </c>
      <c r="G256" s="166">
        <v>-306.59899999999999</v>
      </c>
      <c r="H256" s="1118">
        <v>-31.681999999999999</v>
      </c>
      <c r="I256" s="1119">
        <v>-591.24300000000005</v>
      </c>
      <c r="K256" s="1117"/>
    </row>
    <row r="257" spans="1:38" s="164" customFormat="1">
      <c r="A257" s="961">
        <v>15</v>
      </c>
      <c r="B257" s="1774" t="s">
        <v>617</v>
      </c>
      <c r="C257" s="1774"/>
      <c r="D257" s="1774"/>
      <c r="E257" s="1775"/>
      <c r="F257" s="175">
        <v>292.96100000000001</v>
      </c>
      <c r="G257" s="175">
        <v>356.23099999999999</v>
      </c>
      <c r="H257" s="176">
        <v>312.63200000000001</v>
      </c>
      <c r="I257" s="1119">
        <v>961.82399999999996</v>
      </c>
      <c r="J257" s="163"/>
      <c r="K257" s="1117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</row>
    <row r="258" spans="1:38" ht="12.75" hidden="1" customHeight="1">
      <c r="A258" s="958"/>
      <c r="B258" s="1771" t="s">
        <v>618</v>
      </c>
      <c r="C258" s="1772"/>
      <c r="D258" s="1772"/>
      <c r="E258" s="1772"/>
      <c r="F258" s="166">
        <v>0</v>
      </c>
      <c r="G258" s="166">
        <v>0</v>
      </c>
      <c r="H258" s="1118">
        <v>0</v>
      </c>
      <c r="I258" s="1119">
        <v>0</v>
      </c>
      <c r="K258" s="1117"/>
    </row>
    <row r="259" spans="1:38">
      <c r="A259" s="958"/>
      <c r="B259" s="1780" t="s">
        <v>619</v>
      </c>
      <c r="C259" s="1781"/>
      <c r="D259" s="1781"/>
      <c r="E259" s="1781"/>
      <c r="F259" s="166">
        <v>138.82599999999999</v>
      </c>
      <c r="G259" s="166">
        <v>128.495</v>
      </c>
      <c r="H259" s="1118">
        <v>67.132999999999996</v>
      </c>
      <c r="I259" s="1119">
        <v>334.45400000000001</v>
      </c>
      <c r="K259" s="1117"/>
    </row>
    <row r="260" spans="1:38">
      <c r="A260" s="958"/>
      <c r="B260" s="1780" t="s">
        <v>620</v>
      </c>
      <c r="C260" s="1781"/>
      <c r="D260" s="1781"/>
      <c r="E260" s="1781"/>
      <c r="F260" s="166">
        <v>899.197</v>
      </c>
      <c r="G260" s="166">
        <v>498.91399999999999</v>
      </c>
      <c r="H260" s="1118">
        <v>386.49200000000002</v>
      </c>
      <c r="I260" s="1119">
        <v>1784.6030000000001</v>
      </c>
      <c r="K260" s="1117"/>
    </row>
    <row r="261" spans="1:38" ht="12.75" hidden="1" customHeight="1">
      <c r="A261" s="958"/>
      <c r="B261" s="1780" t="s">
        <v>284</v>
      </c>
      <c r="C261" s="1781"/>
      <c r="D261" s="1781"/>
      <c r="E261" s="1781"/>
      <c r="F261" s="166">
        <v>0</v>
      </c>
      <c r="G261" s="166">
        <v>0</v>
      </c>
      <c r="H261" s="166">
        <v>0</v>
      </c>
      <c r="I261" s="1119">
        <v>0</v>
      </c>
      <c r="K261" s="1117"/>
    </row>
    <row r="262" spans="1:38">
      <c r="A262" s="958"/>
      <c r="B262" s="1780" t="s">
        <v>621</v>
      </c>
      <c r="C262" s="1781"/>
      <c r="D262" s="1781"/>
      <c r="E262" s="1781"/>
      <c r="F262" s="166">
        <v>6.7229999999999999</v>
      </c>
      <c r="G262" s="166">
        <v>0</v>
      </c>
      <c r="H262" s="1118">
        <v>130.17099999999999</v>
      </c>
      <c r="I262" s="1119">
        <v>136.89400000000001</v>
      </c>
      <c r="K262" s="1117"/>
    </row>
    <row r="263" spans="1:38">
      <c r="A263" s="958"/>
      <c r="B263" s="1780" t="s">
        <v>622</v>
      </c>
      <c r="C263" s="1781"/>
      <c r="D263" s="1781"/>
      <c r="E263" s="1781"/>
      <c r="F263" s="166">
        <v>21.523</v>
      </c>
      <c r="G263" s="166">
        <v>107.499</v>
      </c>
      <c r="H263" s="1118">
        <v>13.944000000000001</v>
      </c>
      <c r="I263" s="1119">
        <v>142.96600000000001</v>
      </c>
      <c r="K263" s="1117"/>
    </row>
    <row r="264" spans="1:38">
      <c r="A264" s="958"/>
      <c r="B264" s="1780" t="s">
        <v>782</v>
      </c>
      <c r="C264" s="1781"/>
      <c r="D264" s="1781"/>
      <c r="E264" s="1781"/>
      <c r="F264" s="166">
        <v>-773.30799999999999</v>
      </c>
      <c r="G264" s="166">
        <v>-378.67700000000002</v>
      </c>
      <c r="H264" s="1118">
        <v>-285.108</v>
      </c>
      <c r="I264" s="1119">
        <v>-1437.0930000000001</v>
      </c>
      <c r="K264" s="1117"/>
    </row>
    <row r="265" spans="1:38" ht="17.25" hidden="1" customHeight="1">
      <c r="A265" s="958"/>
      <c r="B265" s="1771" t="s">
        <v>285</v>
      </c>
      <c r="C265" s="1772"/>
      <c r="D265" s="1772"/>
      <c r="E265" s="1772"/>
      <c r="F265" s="166">
        <v>0</v>
      </c>
      <c r="G265" s="166">
        <v>0</v>
      </c>
      <c r="H265" s="166">
        <v>0</v>
      </c>
      <c r="I265" s="1119">
        <v>0</v>
      </c>
      <c r="K265" s="1117"/>
    </row>
    <row r="266" spans="1:38" s="181" customFormat="1" ht="27" customHeight="1">
      <c r="A266" s="961">
        <v>16</v>
      </c>
      <c r="B266" s="1774" t="s">
        <v>624</v>
      </c>
      <c r="C266" s="1774"/>
      <c r="D266" s="1774"/>
      <c r="E266" s="1775"/>
      <c r="F266" s="175">
        <v>3598.1219999999998</v>
      </c>
      <c r="G266" s="175">
        <v>2757.1149999999998</v>
      </c>
      <c r="H266" s="176">
        <v>875.35299999999995</v>
      </c>
      <c r="I266" s="1119">
        <v>7230.59</v>
      </c>
      <c r="J266" s="163"/>
      <c r="K266" s="1117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</row>
    <row r="267" spans="1:38" s="182" customFormat="1">
      <c r="A267" s="975"/>
      <c r="B267" s="1776" t="s">
        <v>625</v>
      </c>
      <c r="C267" s="1777"/>
      <c r="D267" s="1777"/>
      <c r="E267" s="1777"/>
      <c r="F267" s="183">
        <v>5.1150000000000002</v>
      </c>
      <c r="G267" s="183">
        <v>0.193</v>
      </c>
      <c r="H267" s="1129">
        <v>0.91100000000000003</v>
      </c>
      <c r="I267" s="1119">
        <v>6.2190000000000003</v>
      </c>
      <c r="J267" s="160"/>
      <c r="K267" s="1117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  <c r="AA267" s="160"/>
      <c r="AB267" s="160"/>
      <c r="AC267" s="160"/>
      <c r="AD267" s="160"/>
      <c r="AE267" s="160"/>
      <c r="AF267" s="160"/>
      <c r="AG267" s="160"/>
      <c r="AH267" s="160"/>
      <c r="AI267" s="160"/>
      <c r="AJ267" s="160"/>
      <c r="AK267" s="160"/>
      <c r="AL267" s="160"/>
    </row>
    <row r="268" spans="1:38" s="182" customFormat="1" ht="13.5" customHeight="1">
      <c r="A268" s="975"/>
      <c r="B268" s="1776" t="s">
        <v>86</v>
      </c>
      <c r="C268" s="1777"/>
      <c r="D268" s="1777"/>
      <c r="E268" s="1777"/>
      <c r="F268" s="183">
        <v>3803.8440000000001</v>
      </c>
      <c r="G268" s="183">
        <v>2226.087</v>
      </c>
      <c r="H268" s="1129">
        <v>761.96100000000001</v>
      </c>
      <c r="I268" s="1119">
        <v>6791.8919999999998</v>
      </c>
      <c r="J268" s="160"/>
      <c r="K268" s="1117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  <c r="AL268" s="160"/>
    </row>
    <row r="269" spans="1:38" s="182" customFormat="1">
      <c r="A269" s="975"/>
      <c r="B269" s="1776" t="s">
        <v>626</v>
      </c>
      <c r="C269" s="1777"/>
      <c r="D269" s="1777"/>
      <c r="E269" s="1777"/>
      <c r="F269" s="183">
        <v>3311.549</v>
      </c>
      <c r="G269" s="183">
        <v>1761.5060000000001</v>
      </c>
      <c r="H269" s="1129">
        <v>706.59400000000005</v>
      </c>
      <c r="I269" s="1119">
        <v>5779.6490000000003</v>
      </c>
      <c r="J269" s="160"/>
      <c r="K269" s="1117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  <c r="AI269" s="160"/>
      <c r="AJ269" s="160"/>
      <c r="AK269" s="160"/>
      <c r="AL269" s="160"/>
    </row>
    <row r="270" spans="1:38" s="182" customFormat="1">
      <c r="A270" s="975"/>
      <c r="B270" s="1776" t="s">
        <v>627</v>
      </c>
      <c r="C270" s="1777"/>
      <c r="D270" s="1777"/>
      <c r="E270" s="1777"/>
      <c r="F270" s="183">
        <v>336.06299999999999</v>
      </c>
      <c r="G270" s="183">
        <v>150.38499999999999</v>
      </c>
      <c r="H270" s="1129">
        <v>70.795000000000002</v>
      </c>
      <c r="I270" s="1119">
        <v>557.24300000000005</v>
      </c>
      <c r="J270" s="160"/>
      <c r="K270" s="1117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  <c r="AI270" s="160"/>
      <c r="AJ270" s="160"/>
      <c r="AK270" s="160"/>
      <c r="AL270" s="160"/>
    </row>
    <row r="271" spans="1:38" s="182" customFormat="1" ht="27" customHeight="1">
      <c r="A271" s="975"/>
      <c r="B271" s="1776" t="s">
        <v>628</v>
      </c>
      <c r="C271" s="1777"/>
      <c r="D271" s="1777"/>
      <c r="E271" s="1777"/>
      <c r="F271" s="183">
        <v>130.73599999999999</v>
      </c>
      <c r="G271" s="183">
        <v>338.053</v>
      </c>
      <c r="H271" s="1129">
        <v>13.891</v>
      </c>
      <c r="I271" s="1119">
        <v>482.68</v>
      </c>
      <c r="J271" s="160"/>
      <c r="K271" s="1117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  <c r="AK271" s="160"/>
      <c r="AL271" s="160"/>
    </row>
    <row r="272" spans="1:38" s="182" customFormat="1">
      <c r="A272" s="975"/>
      <c r="B272" s="1776" t="s">
        <v>723</v>
      </c>
      <c r="C272" s="1777"/>
      <c r="D272" s="1777"/>
      <c r="E272" s="1777"/>
      <c r="F272" s="183">
        <v>-3979.2240000000002</v>
      </c>
      <c r="G272" s="183">
        <v>-1719.1089999999999</v>
      </c>
      <c r="H272" s="1129">
        <v>-678.79899999999998</v>
      </c>
      <c r="I272" s="1119">
        <v>-6377.1319999999996</v>
      </c>
      <c r="J272" s="160"/>
      <c r="K272" s="1117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  <c r="AI272" s="160"/>
      <c r="AJ272" s="160"/>
      <c r="AK272" s="160"/>
      <c r="AL272" s="160"/>
    </row>
    <row r="273" spans="1:38" s="182" customFormat="1" ht="15" customHeight="1">
      <c r="A273" s="975"/>
      <c r="B273" s="1771" t="s">
        <v>630</v>
      </c>
      <c r="C273" s="1772"/>
      <c r="D273" s="1772"/>
      <c r="E273" s="1772"/>
      <c r="F273" s="183">
        <v>-9.9610000000000003</v>
      </c>
      <c r="G273" s="183">
        <v>0</v>
      </c>
      <c r="H273" s="183">
        <v>0</v>
      </c>
      <c r="I273" s="1119">
        <v>-9.9610000000000003</v>
      </c>
      <c r="J273" s="160"/>
      <c r="K273" s="1117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  <c r="AI273" s="160"/>
      <c r="AJ273" s="160"/>
      <c r="AK273" s="160"/>
      <c r="AL273" s="160"/>
    </row>
    <row r="274" spans="1:38" s="181" customFormat="1">
      <c r="A274" s="961">
        <v>17</v>
      </c>
      <c r="B274" s="1774" t="s">
        <v>631</v>
      </c>
      <c r="C274" s="1774"/>
      <c r="D274" s="1774"/>
      <c r="E274" s="1775"/>
      <c r="F274" s="175">
        <v>18.719000000000001</v>
      </c>
      <c r="G274" s="175">
        <v>0</v>
      </c>
      <c r="H274" s="176">
        <v>57.607999999999997</v>
      </c>
      <c r="I274" s="1119">
        <v>76.326999999999998</v>
      </c>
      <c r="J274" s="163"/>
      <c r="K274" s="1117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</row>
    <row r="275" spans="1:38" s="182" customFormat="1" ht="27" customHeight="1">
      <c r="A275" s="975"/>
      <c r="B275" s="1776" t="s">
        <v>222</v>
      </c>
      <c r="C275" s="1777"/>
      <c r="D275" s="1777"/>
      <c r="E275" s="1777"/>
      <c r="F275" s="183">
        <v>18.719000000000001</v>
      </c>
      <c r="G275" s="183">
        <v>0</v>
      </c>
      <c r="H275" s="1129">
        <v>57.607999999999997</v>
      </c>
      <c r="I275" s="1119">
        <v>76.326999999999998</v>
      </c>
      <c r="J275" s="160"/>
      <c r="K275" s="1117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  <c r="AB275" s="160"/>
      <c r="AC275" s="160"/>
      <c r="AD275" s="160"/>
      <c r="AE275" s="160"/>
      <c r="AF275" s="160"/>
      <c r="AG275" s="160"/>
      <c r="AH275" s="160"/>
      <c r="AI275" s="160"/>
      <c r="AJ275" s="160"/>
      <c r="AK275" s="160"/>
      <c r="AL275" s="160"/>
    </row>
    <row r="276" spans="1:38" s="182" customFormat="1" ht="27" hidden="1" customHeight="1">
      <c r="A276" s="975"/>
      <c r="B276" s="1771" t="s">
        <v>224</v>
      </c>
      <c r="C276" s="1772"/>
      <c r="D276" s="1772"/>
      <c r="E276" s="1772"/>
      <c r="F276" s="183">
        <v>0</v>
      </c>
      <c r="G276" s="183">
        <v>0</v>
      </c>
      <c r="H276" s="1129">
        <v>0</v>
      </c>
      <c r="I276" s="1119">
        <v>0</v>
      </c>
      <c r="J276" s="160"/>
      <c r="K276" s="1117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  <c r="AI276" s="160"/>
      <c r="AJ276" s="160"/>
      <c r="AK276" s="160"/>
      <c r="AL276" s="160"/>
    </row>
    <row r="277" spans="1:38" s="181" customFormat="1">
      <c r="A277" s="961">
        <v>18</v>
      </c>
      <c r="B277" s="1774" t="s">
        <v>632</v>
      </c>
      <c r="C277" s="1774"/>
      <c r="D277" s="1774"/>
      <c r="E277" s="1775"/>
      <c r="F277" s="175">
        <v>-19.428999999999998</v>
      </c>
      <c r="G277" s="175">
        <v>-2.7930000000000001</v>
      </c>
      <c r="H277" s="962">
        <v>-1E-3</v>
      </c>
      <c r="I277" s="1119">
        <v>-22.222999999999999</v>
      </c>
      <c r="J277" s="163"/>
      <c r="K277" s="1117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</row>
    <row r="278" spans="1:38" s="182" customFormat="1" ht="27" customHeight="1">
      <c r="A278" s="975"/>
      <c r="B278" s="1877" t="s">
        <v>633</v>
      </c>
      <c r="C278" s="1878"/>
      <c r="D278" s="1878"/>
      <c r="E278" s="1878"/>
      <c r="F278" s="183">
        <v>3858.0410000000002</v>
      </c>
      <c r="G278" s="183">
        <v>4313.5619999999999</v>
      </c>
      <c r="H278" s="1129">
        <v>113.04300000000001</v>
      </c>
      <c r="I278" s="1119">
        <v>8284.6460000000006</v>
      </c>
      <c r="J278" s="160"/>
      <c r="K278" s="1117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  <c r="AB278" s="160"/>
      <c r="AC278" s="160"/>
      <c r="AD278" s="160"/>
      <c r="AE278" s="160"/>
      <c r="AF278" s="160"/>
      <c r="AG278" s="160"/>
      <c r="AH278" s="160"/>
      <c r="AI278" s="160"/>
      <c r="AJ278" s="160"/>
      <c r="AK278" s="160"/>
      <c r="AL278" s="160"/>
    </row>
    <row r="279" spans="1:38" s="182" customFormat="1" ht="27" customHeight="1">
      <c r="A279" s="975"/>
      <c r="B279" s="1877" t="s">
        <v>634</v>
      </c>
      <c r="C279" s="1878"/>
      <c r="D279" s="1878"/>
      <c r="E279" s="1878"/>
      <c r="F279" s="183">
        <v>928.83100000000002</v>
      </c>
      <c r="G279" s="183">
        <v>443.649</v>
      </c>
      <c r="H279" s="1129">
        <v>0</v>
      </c>
      <c r="I279" s="1119">
        <v>1372.48</v>
      </c>
      <c r="J279" s="160"/>
      <c r="K279" s="1117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60"/>
      <c r="AJ279" s="160"/>
      <c r="AK279" s="160"/>
      <c r="AL279" s="160"/>
    </row>
    <row r="280" spans="1:38" s="182" customFormat="1" ht="27" customHeight="1">
      <c r="A280" s="975"/>
      <c r="B280" s="1877" t="s">
        <v>778</v>
      </c>
      <c r="C280" s="1878"/>
      <c r="D280" s="1878"/>
      <c r="E280" s="1878"/>
      <c r="F280" s="183">
        <v>-3874.95</v>
      </c>
      <c r="G280" s="183">
        <v>-4024.9180000000001</v>
      </c>
      <c r="H280" s="1129">
        <v>-113.04300000000001</v>
      </c>
      <c r="I280" s="1119">
        <v>-8012.9110000000001</v>
      </c>
      <c r="J280" s="160"/>
      <c r="K280" s="1117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160"/>
      <c r="AL280" s="160"/>
    </row>
    <row r="281" spans="1:38" s="182" customFormat="1" ht="27" customHeight="1">
      <c r="A281" s="975"/>
      <c r="B281" s="1877" t="s">
        <v>779</v>
      </c>
      <c r="C281" s="1878"/>
      <c r="D281" s="1878"/>
      <c r="E281" s="1878"/>
      <c r="F281" s="183">
        <v>-928.83299999999997</v>
      </c>
      <c r="G281" s="183">
        <v>-507.66500000000002</v>
      </c>
      <c r="H281" s="1129">
        <v>0</v>
      </c>
      <c r="I281" s="1119">
        <v>-1436.498</v>
      </c>
      <c r="J281" s="160"/>
      <c r="K281" s="1117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60"/>
      <c r="AJ281" s="160"/>
      <c r="AK281" s="160"/>
      <c r="AL281" s="160"/>
    </row>
    <row r="282" spans="1:38" s="182" customFormat="1" ht="27" customHeight="1">
      <c r="A282" s="975"/>
      <c r="B282" s="1877" t="s">
        <v>753</v>
      </c>
      <c r="C282" s="1878"/>
      <c r="D282" s="1878"/>
      <c r="E282" s="1878"/>
      <c r="F282" s="183">
        <v>17.504000000000001</v>
      </c>
      <c r="G282" s="183">
        <v>128.446</v>
      </c>
      <c r="H282" s="1129">
        <v>1.5369999999999999</v>
      </c>
      <c r="I282" s="1119">
        <v>147.48699999999999</v>
      </c>
      <c r="J282" s="160"/>
      <c r="K282" s="1117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  <c r="AK282" s="160"/>
      <c r="AL282" s="160"/>
    </row>
    <row r="283" spans="1:38" s="182" customFormat="1" ht="27" customHeight="1" thickBot="1">
      <c r="A283" s="977"/>
      <c r="B283" s="1879" t="s">
        <v>754</v>
      </c>
      <c r="C283" s="1880"/>
      <c r="D283" s="1880"/>
      <c r="E283" s="1880"/>
      <c r="F283" s="183">
        <v>-20.021999999999998</v>
      </c>
      <c r="G283" s="183">
        <v>-355.86700000000002</v>
      </c>
      <c r="H283" s="1129">
        <v>-1.538</v>
      </c>
      <c r="I283" s="1131">
        <v>-377.42700000000002</v>
      </c>
      <c r="J283" s="160"/>
      <c r="K283" s="1117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60"/>
      <c r="AJ283" s="160"/>
      <c r="AK283" s="160"/>
      <c r="AL283" s="160"/>
    </row>
    <row r="284" spans="1:38" s="182" customFormat="1" ht="27" hidden="1" customHeight="1">
      <c r="A284" s="981">
        <v>19</v>
      </c>
      <c r="B284" s="1787" t="s">
        <v>639</v>
      </c>
      <c r="C284" s="1788"/>
      <c r="D284" s="1788"/>
      <c r="E284" s="1853"/>
      <c r="F284" s="982">
        <v>0</v>
      </c>
      <c r="G284" s="982">
        <v>0</v>
      </c>
      <c r="H284" s="1133">
        <v>0</v>
      </c>
      <c r="I284" s="1131">
        <v>0</v>
      </c>
      <c r="J284" s="160"/>
      <c r="K284" s="1117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  <c r="AK284" s="160"/>
      <c r="AL284" s="160"/>
    </row>
    <row r="285" spans="1:38" s="164" customFormat="1" ht="13.5" thickBot="1">
      <c r="A285" s="985">
        <v>19</v>
      </c>
      <c r="B285" s="1790" t="s">
        <v>100</v>
      </c>
      <c r="C285" s="1790"/>
      <c r="D285" s="1790"/>
      <c r="E285" s="1791"/>
      <c r="F285" s="1165">
        <v>212034.212</v>
      </c>
      <c r="G285" s="1165">
        <v>98803.751000000004</v>
      </c>
      <c r="H285" s="1165">
        <v>20338.273000000001</v>
      </c>
      <c r="I285" s="1135">
        <v>331176.23599999998</v>
      </c>
      <c r="J285" s="163"/>
      <c r="K285" s="1117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</row>
    <row r="287" spans="1:38" ht="14.25">
      <c r="A287" s="987" t="s">
        <v>265</v>
      </c>
      <c r="E287" s="184"/>
    </row>
    <row r="289" spans="6:9">
      <c r="F289" s="1166"/>
      <c r="G289" s="1166"/>
      <c r="H289" s="1166"/>
      <c r="I289" s="1166"/>
    </row>
  </sheetData>
  <mergeCells count="284">
    <mergeCell ref="H3:I3"/>
    <mergeCell ref="B4:E4"/>
    <mergeCell ref="B5:E5"/>
    <mergeCell ref="B6:E6"/>
    <mergeCell ref="B7:E7"/>
    <mergeCell ref="B8:E8"/>
    <mergeCell ref="B15:E15"/>
    <mergeCell ref="B16:E16"/>
    <mergeCell ref="B17:E17"/>
    <mergeCell ref="B18:E18"/>
    <mergeCell ref="B19:E19"/>
    <mergeCell ref="B20:E20"/>
    <mergeCell ref="B9:E9"/>
    <mergeCell ref="B10:E10"/>
    <mergeCell ref="B11:E11"/>
    <mergeCell ref="B12:E12"/>
    <mergeCell ref="B13:E13"/>
    <mergeCell ref="B14:E14"/>
    <mergeCell ref="C27:E27"/>
    <mergeCell ref="B28:E28"/>
    <mergeCell ref="C29:E29"/>
    <mergeCell ref="C30:E30"/>
    <mergeCell ref="C31:E31"/>
    <mergeCell ref="C32:E32"/>
    <mergeCell ref="B21:E21"/>
    <mergeCell ref="B22:E22"/>
    <mergeCell ref="B23:E23"/>
    <mergeCell ref="B24:E24"/>
    <mergeCell ref="B25:E25"/>
    <mergeCell ref="C26:E26"/>
    <mergeCell ref="B39:E39"/>
    <mergeCell ref="B40:E40"/>
    <mergeCell ref="B41:E41"/>
    <mergeCell ref="B42:E42"/>
    <mergeCell ref="B43:E43"/>
    <mergeCell ref="B44:E44"/>
    <mergeCell ref="C33:E33"/>
    <mergeCell ref="B34:E34"/>
    <mergeCell ref="B35:E35"/>
    <mergeCell ref="B36:E36"/>
    <mergeCell ref="B37:E37"/>
    <mergeCell ref="B38:E38"/>
    <mergeCell ref="B51:E51"/>
    <mergeCell ref="B52:E52"/>
    <mergeCell ref="B53:E53"/>
    <mergeCell ref="B54:E54"/>
    <mergeCell ref="B55:E55"/>
    <mergeCell ref="B56:E56"/>
    <mergeCell ref="B45:E45"/>
    <mergeCell ref="B46:E46"/>
    <mergeCell ref="B47:E47"/>
    <mergeCell ref="B48:E48"/>
    <mergeCell ref="B49:E49"/>
    <mergeCell ref="B50:E50"/>
    <mergeCell ref="B63:E63"/>
    <mergeCell ref="B64:E64"/>
    <mergeCell ref="B65:E65"/>
    <mergeCell ref="B66:E66"/>
    <mergeCell ref="B67:E67"/>
    <mergeCell ref="B68:E68"/>
    <mergeCell ref="B57:E57"/>
    <mergeCell ref="B58:E58"/>
    <mergeCell ref="B59:E59"/>
    <mergeCell ref="B60:E60"/>
    <mergeCell ref="B61:E61"/>
    <mergeCell ref="B62:E62"/>
    <mergeCell ref="C75:E75"/>
    <mergeCell ref="B76:E76"/>
    <mergeCell ref="C77:E77"/>
    <mergeCell ref="C78:E78"/>
    <mergeCell ref="B79:E79"/>
    <mergeCell ref="C80:E80"/>
    <mergeCell ref="B69:E69"/>
    <mergeCell ref="B70:E70"/>
    <mergeCell ref="B71:E71"/>
    <mergeCell ref="B72:E72"/>
    <mergeCell ref="C73:E73"/>
    <mergeCell ref="C74:E74"/>
    <mergeCell ref="B87:E87"/>
    <mergeCell ref="C88:E88"/>
    <mergeCell ref="C89:E89"/>
    <mergeCell ref="C90:E90"/>
    <mergeCell ref="B91:E91"/>
    <mergeCell ref="C92:E92"/>
    <mergeCell ref="C81:E81"/>
    <mergeCell ref="C82:E82"/>
    <mergeCell ref="B83:E83"/>
    <mergeCell ref="C84:E84"/>
    <mergeCell ref="C85:E85"/>
    <mergeCell ref="C86:E86"/>
    <mergeCell ref="B99:E99"/>
    <mergeCell ref="C100:E100"/>
    <mergeCell ref="C101:E101"/>
    <mergeCell ref="C102:E102"/>
    <mergeCell ref="B103:E103"/>
    <mergeCell ref="C104:E104"/>
    <mergeCell ref="C93:E93"/>
    <mergeCell ref="C94:E94"/>
    <mergeCell ref="B95:E95"/>
    <mergeCell ref="C96:E96"/>
    <mergeCell ref="C97:E97"/>
    <mergeCell ref="C98:E98"/>
    <mergeCell ref="B111:E111"/>
    <mergeCell ref="C112:E112"/>
    <mergeCell ref="C113:E113"/>
    <mergeCell ref="C114:E114"/>
    <mergeCell ref="B115:E115"/>
    <mergeCell ref="C116:E116"/>
    <mergeCell ref="C105:E105"/>
    <mergeCell ref="C106:E106"/>
    <mergeCell ref="B107:E107"/>
    <mergeCell ref="C108:E108"/>
    <mergeCell ref="C109:E109"/>
    <mergeCell ref="C110:E110"/>
    <mergeCell ref="B123:E123"/>
    <mergeCell ref="C124:E124"/>
    <mergeCell ref="C125:E125"/>
    <mergeCell ref="C126:E126"/>
    <mergeCell ref="B127:E127"/>
    <mergeCell ref="C128:E128"/>
    <mergeCell ref="C117:E117"/>
    <mergeCell ref="C118:E118"/>
    <mergeCell ref="B119:E119"/>
    <mergeCell ref="C120:E120"/>
    <mergeCell ref="C121:E121"/>
    <mergeCell ref="C122:E122"/>
    <mergeCell ref="B135:E135"/>
    <mergeCell ref="C136:E136"/>
    <mergeCell ref="C137:E137"/>
    <mergeCell ref="B138:E138"/>
    <mergeCell ref="C139:E139"/>
    <mergeCell ref="C140:E140"/>
    <mergeCell ref="C129:E129"/>
    <mergeCell ref="C130:E130"/>
    <mergeCell ref="B131:E131"/>
    <mergeCell ref="C132:E132"/>
    <mergeCell ref="C133:E133"/>
    <mergeCell ref="C134:E134"/>
    <mergeCell ref="B147:E147"/>
    <mergeCell ref="C148:E148"/>
    <mergeCell ref="C149:E149"/>
    <mergeCell ref="B150:E150"/>
    <mergeCell ref="C151:E151"/>
    <mergeCell ref="C152:E152"/>
    <mergeCell ref="B141:E141"/>
    <mergeCell ref="C142:E142"/>
    <mergeCell ref="C143:E143"/>
    <mergeCell ref="B144:E144"/>
    <mergeCell ref="C145:E145"/>
    <mergeCell ref="C146:E146"/>
    <mergeCell ref="C159:E159"/>
    <mergeCell ref="C160:E160"/>
    <mergeCell ref="B161:E161"/>
    <mergeCell ref="B162:E162"/>
    <mergeCell ref="C163:E163"/>
    <mergeCell ref="C164:E164"/>
    <mergeCell ref="B153:E153"/>
    <mergeCell ref="B154:E154"/>
    <mergeCell ref="B155:E155"/>
    <mergeCell ref="C156:E156"/>
    <mergeCell ref="C157:E157"/>
    <mergeCell ref="B158:E158"/>
    <mergeCell ref="C171:E171"/>
    <mergeCell ref="C172:E172"/>
    <mergeCell ref="C173:E173"/>
    <mergeCell ref="B174:E174"/>
    <mergeCell ref="C175:E175"/>
    <mergeCell ref="C176:E176"/>
    <mergeCell ref="B165:E165"/>
    <mergeCell ref="B166:E166"/>
    <mergeCell ref="C167:E167"/>
    <mergeCell ref="C168:E168"/>
    <mergeCell ref="C169:E169"/>
    <mergeCell ref="B170:E170"/>
    <mergeCell ref="C183:E183"/>
    <mergeCell ref="C184:E184"/>
    <mergeCell ref="B185:E185"/>
    <mergeCell ref="C186:E186"/>
    <mergeCell ref="C187:E187"/>
    <mergeCell ref="C188:E188"/>
    <mergeCell ref="C177:E177"/>
    <mergeCell ref="B178:E178"/>
    <mergeCell ref="C179:E179"/>
    <mergeCell ref="C180:E180"/>
    <mergeCell ref="C181:E181"/>
    <mergeCell ref="B182:E182"/>
    <mergeCell ref="C195:E195"/>
    <mergeCell ref="B196:E196"/>
    <mergeCell ref="C197:E197"/>
    <mergeCell ref="C198:E198"/>
    <mergeCell ref="B199:E199"/>
    <mergeCell ref="C200:E200"/>
    <mergeCell ref="B189:E189"/>
    <mergeCell ref="C190:E190"/>
    <mergeCell ref="C191:E191"/>
    <mergeCell ref="C192:E192"/>
    <mergeCell ref="B193:E193"/>
    <mergeCell ref="C194:E194"/>
    <mergeCell ref="C207:E207"/>
    <mergeCell ref="C208:E208"/>
    <mergeCell ref="B209:E209"/>
    <mergeCell ref="C210:E210"/>
    <mergeCell ref="C211:E211"/>
    <mergeCell ref="C212:E212"/>
    <mergeCell ref="C201:E201"/>
    <mergeCell ref="B202:E202"/>
    <mergeCell ref="C203:E203"/>
    <mergeCell ref="C204:E204"/>
    <mergeCell ref="B205:E205"/>
    <mergeCell ref="C206:E206"/>
    <mergeCell ref="C219:E219"/>
    <mergeCell ref="C220:E220"/>
    <mergeCell ref="B221:E221"/>
    <mergeCell ref="C222:E222"/>
    <mergeCell ref="C223:E223"/>
    <mergeCell ref="B224:E224"/>
    <mergeCell ref="B213:E213"/>
    <mergeCell ref="C214:E214"/>
    <mergeCell ref="C215:E215"/>
    <mergeCell ref="C216:E216"/>
    <mergeCell ref="B217:E217"/>
    <mergeCell ref="C218:E218"/>
    <mergeCell ref="B231:E231"/>
    <mergeCell ref="B232:E232"/>
    <mergeCell ref="B233:E233"/>
    <mergeCell ref="B234:E234"/>
    <mergeCell ref="B235:E235"/>
    <mergeCell ref="B236:E236"/>
    <mergeCell ref="B225:E225"/>
    <mergeCell ref="C226:E226"/>
    <mergeCell ref="C227:E227"/>
    <mergeCell ref="B228:E228"/>
    <mergeCell ref="B229:E229"/>
    <mergeCell ref="B230:E230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65:E265"/>
    <mergeCell ref="B266:E266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85:E285"/>
    <mergeCell ref="A2:I2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</mergeCells>
  <pageMargins left="0.7" right="0.7" top="0.75" bottom="0.75" header="0.3" footer="0.3"/>
  <pageSetup paperSize="9" orientation="portrait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H126"/>
  <sheetViews>
    <sheetView topLeftCell="A102" workbookViewId="0">
      <selection activeCell="A2" sqref="A2:I2"/>
    </sheetView>
  </sheetViews>
  <sheetFormatPr defaultRowHeight="12.75"/>
  <cols>
    <col min="1" max="1" width="6.125" style="917" customWidth="1"/>
    <col min="2" max="2" width="0.125" style="159" customWidth="1"/>
    <col min="3" max="3" width="0.75" style="159" customWidth="1"/>
    <col min="4" max="4" width="8.375" style="159" customWidth="1"/>
    <col min="5" max="5" width="36.625" style="159" customWidth="1"/>
    <col min="6" max="6" width="11.875" style="160" customWidth="1"/>
    <col min="7" max="7" width="12.5" style="160" bestFit="1" customWidth="1"/>
    <col min="8" max="8" width="13.5" style="160" customWidth="1"/>
    <col min="9" max="9" width="11.875" style="160" bestFit="1" customWidth="1"/>
    <col min="10" max="86" width="9" style="160"/>
    <col min="87" max="16384" width="9" style="159"/>
  </cols>
  <sheetData>
    <row r="2" spans="1:27">
      <c r="A2" s="1744" t="s">
        <v>787</v>
      </c>
      <c r="B2" s="1744"/>
      <c r="C2" s="1744"/>
      <c r="D2" s="1744"/>
      <c r="E2" s="1744"/>
      <c r="F2" s="1744"/>
      <c r="G2" s="1744"/>
      <c r="H2" s="1744"/>
      <c r="I2" s="1744"/>
    </row>
    <row r="3" spans="1:27" ht="13.5" thickBot="1">
      <c r="F3" s="159"/>
      <c r="G3" s="159"/>
      <c r="H3" s="1881" t="s">
        <v>786</v>
      </c>
      <c r="I3" s="1881"/>
    </row>
    <row r="4" spans="1:27" ht="54" customHeight="1" thickBot="1">
      <c r="A4" s="1138" t="s">
        <v>289</v>
      </c>
      <c r="B4" s="1854" t="s">
        <v>640</v>
      </c>
      <c r="C4" s="1794"/>
      <c r="D4" s="1794"/>
      <c r="E4" s="1855"/>
      <c r="F4" s="953" t="s">
        <v>5</v>
      </c>
      <c r="G4" s="953" t="s">
        <v>324</v>
      </c>
      <c r="H4" s="954" t="s">
        <v>325</v>
      </c>
      <c r="I4" s="1115" t="s">
        <v>8</v>
      </c>
    </row>
    <row r="5" spans="1:27" ht="40.5" customHeight="1" thickBot="1">
      <c r="A5" s="1139">
        <v>1</v>
      </c>
      <c r="B5" s="1856" t="s">
        <v>641</v>
      </c>
      <c r="C5" s="1795"/>
      <c r="D5" s="1795"/>
      <c r="E5" s="1857"/>
      <c r="F5" s="171">
        <v>0</v>
      </c>
      <c r="G5" s="171">
        <v>0</v>
      </c>
      <c r="H5" s="957">
        <v>0</v>
      </c>
      <c r="I5" s="1116">
        <v>0</v>
      </c>
      <c r="J5" s="989"/>
      <c r="K5" s="989"/>
      <c r="L5" s="989"/>
      <c r="M5" s="989"/>
      <c r="N5" s="989"/>
      <c r="O5" s="989"/>
      <c r="P5" s="989"/>
      <c r="Q5" s="989"/>
      <c r="R5" s="989"/>
      <c r="S5" s="989"/>
      <c r="T5" s="989"/>
      <c r="U5" s="989"/>
      <c r="V5" s="989"/>
      <c r="W5" s="989"/>
      <c r="X5" s="989"/>
      <c r="Y5" s="989"/>
      <c r="Z5" s="989"/>
      <c r="AA5" s="989"/>
    </row>
    <row r="6" spans="1:27" ht="25.5" hidden="1" customHeight="1">
      <c r="A6" s="1140"/>
      <c r="B6" s="1141"/>
      <c r="C6" s="1782" t="s">
        <v>228</v>
      </c>
      <c r="D6" s="1782"/>
      <c r="E6" s="1858"/>
      <c r="F6" s="166">
        <v>0</v>
      </c>
      <c r="G6" s="166">
        <v>0</v>
      </c>
      <c r="H6" s="959">
        <v>0</v>
      </c>
      <c r="I6" s="1119">
        <v>0</v>
      </c>
      <c r="J6" s="989"/>
      <c r="K6" s="989"/>
      <c r="L6" s="989"/>
      <c r="M6" s="989"/>
      <c r="N6" s="989"/>
      <c r="O6" s="989"/>
      <c r="P6" s="989"/>
      <c r="Q6" s="989"/>
      <c r="R6" s="989"/>
      <c r="S6" s="989"/>
      <c r="T6" s="989"/>
      <c r="U6" s="989"/>
      <c r="V6" s="989"/>
      <c r="W6" s="989"/>
      <c r="X6" s="989"/>
      <c r="Y6" s="989"/>
      <c r="Z6" s="989"/>
      <c r="AA6" s="989"/>
    </row>
    <row r="7" spans="1:27" ht="28.5" hidden="1" customHeight="1">
      <c r="A7" s="1140"/>
      <c r="B7" s="1142"/>
      <c r="C7" s="1780" t="s">
        <v>230</v>
      </c>
      <c r="D7" s="1781"/>
      <c r="E7" s="1859"/>
      <c r="F7" s="166">
        <v>0</v>
      </c>
      <c r="G7" s="166">
        <v>0</v>
      </c>
      <c r="H7" s="959">
        <v>0</v>
      </c>
      <c r="I7" s="1119">
        <v>0</v>
      </c>
      <c r="J7" s="989"/>
      <c r="K7" s="989"/>
      <c r="L7" s="989"/>
      <c r="M7" s="989"/>
      <c r="N7" s="989"/>
      <c r="O7" s="989"/>
      <c r="P7" s="989"/>
      <c r="Q7" s="989"/>
      <c r="R7" s="989"/>
      <c r="S7" s="989"/>
      <c r="T7" s="989"/>
      <c r="U7" s="989"/>
      <c r="V7" s="989"/>
      <c r="W7" s="989"/>
      <c r="X7" s="989"/>
      <c r="Y7" s="989"/>
      <c r="Z7" s="989"/>
      <c r="AA7" s="989"/>
    </row>
    <row r="8" spans="1:27" ht="24" hidden="1" customHeight="1">
      <c r="A8" s="1140"/>
      <c r="B8" s="1142"/>
      <c r="C8" s="1780" t="s">
        <v>232</v>
      </c>
      <c r="D8" s="1781"/>
      <c r="E8" s="1859"/>
      <c r="F8" s="166">
        <v>0</v>
      </c>
      <c r="G8" s="166">
        <v>0</v>
      </c>
      <c r="H8" s="959">
        <v>0</v>
      </c>
      <c r="I8" s="1119">
        <v>0</v>
      </c>
      <c r="J8" s="989"/>
      <c r="K8" s="989"/>
      <c r="L8" s="989"/>
      <c r="M8" s="989"/>
      <c r="N8" s="989"/>
      <c r="O8" s="989"/>
      <c r="P8" s="989"/>
      <c r="Q8" s="989"/>
      <c r="R8" s="989"/>
      <c r="S8" s="989"/>
      <c r="T8" s="989"/>
      <c r="U8" s="989"/>
      <c r="V8" s="989"/>
      <c r="W8" s="989"/>
      <c r="X8" s="989"/>
      <c r="Y8" s="989"/>
      <c r="Z8" s="989"/>
      <c r="AA8" s="989"/>
    </row>
    <row r="9" spans="1:27" ht="25.5" hidden="1" customHeight="1">
      <c r="A9" s="1140"/>
      <c r="B9" s="1141"/>
      <c r="C9" s="1782" t="s">
        <v>234</v>
      </c>
      <c r="D9" s="1782"/>
      <c r="E9" s="1858"/>
      <c r="F9" s="166">
        <v>0</v>
      </c>
      <c r="G9" s="166">
        <v>0</v>
      </c>
      <c r="H9" s="959">
        <v>0</v>
      </c>
      <c r="I9" s="1119">
        <v>0</v>
      </c>
      <c r="J9" s="989"/>
      <c r="K9" s="989"/>
      <c r="L9" s="989"/>
      <c r="M9" s="989"/>
      <c r="N9" s="989"/>
      <c r="O9" s="989"/>
      <c r="P9" s="989"/>
      <c r="Q9" s="989"/>
      <c r="R9" s="989"/>
      <c r="S9" s="989"/>
      <c r="T9" s="989"/>
      <c r="U9" s="989"/>
      <c r="V9" s="989"/>
      <c r="W9" s="989"/>
      <c r="X9" s="989"/>
      <c r="Y9" s="989"/>
      <c r="Z9" s="989"/>
      <c r="AA9" s="989"/>
    </row>
    <row r="10" spans="1:27" ht="25.5" hidden="1" customHeight="1">
      <c r="A10" s="1140"/>
      <c r="B10" s="1142"/>
      <c r="C10" s="1780" t="s">
        <v>236</v>
      </c>
      <c r="D10" s="1781"/>
      <c r="E10" s="1859"/>
      <c r="F10" s="166">
        <v>0</v>
      </c>
      <c r="G10" s="166">
        <v>0</v>
      </c>
      <c r="H10" s="959">
        <v>0</v>
      </c>
      <c r="I10" s="1119">
        <v>0</v>
      </c>
      <c r="J10" s="989"/>
      <c r="K10" s="989"/>
      <c r="L10" s="989"/>
      <c r="M10" s="989"/>
      <c r="N10" s="989"/>
      <c r="O10" s="989"/>
      <c r="P10" s="989"/>
      <c r="Q10" s="989"/>
      <c r="R10" s="989"/>
      <c r="S10" s="989"/>
      <c r="T10" s="989"/>
      <c r="U10" s="989"/>
      <c r="V10" s="989"/>
      <c r="W10" s="989"/>
      <c r="X10" s="989"/>
      <c r="Y10" s="989"/>
      <c r="Z10" s="989"/>
      <c r="AA10" s="989"/>
    </row>
    <row r="11" spans="1:27" ht="25.5" customHeight="1" thickBot="1">
      <c r="A11" s="1139">
        <v>2</v>
      </c>
      <c r="B11" s="1856" t="s">
        <v>642</v>
      </c>
      <c r="C11" s="1795"/>
      <c r="D11" s="1795"/>
      <c r="E11" s="1857"/>
      <c r="F11" s="171">
        <v>0</v>
      </c>
      <c r="G11" s="171">
        <v>0</v>
      </c>
      <c r="H11" s="957">
        <v>0</v>
      </c>
      <c r="I11" s="1119">
        <v>0</v>
      </c>
      <c r="J11" s="989"/>
      <c r="K11" s="989"/>
      <c r="L11" s="989"/>
      <c r="M11" s="989"/>
      <c r="N11" s="989"/>
      <c r="O11" s="989"/>
      <c r="P11" s="989"/>
      <c r="Q11" s="989"/>
      <c r="R11" s="989"/>
      <c r="S11" s="989"/>
      <c r="T11" s="989"/>
      <c r="U11" s="989"/>
      <c r="V11" s="989"/>
      <c r="W11" s="989"/>
      <c r="X11" s="989"/>
      <c r="Y11" s="989"/>
      <c r="Z11" s="989"/>
      <c r="AA11" s="989"/>
    </row>
    <row r="12" spans="1:27" ht="24" hidden="1" customHeight="1">
      <c r="A12" s="1140" t="s">
        <v>237</v>
      </c>
      <c r="B12" s="1141"/>
      <c r="C12" s="1782" t="s">
        <v>238</v>
      </c>
      <c r="D12" s="1782"/>
      <c r="E12" s="1858"/>
      <c r="F12" s="166">
        <v>0</v>
      </c>
      <c r="G12" s="166">
        <v>0</v>
      </c>
      <c r="H12" s="959">
        <v>0</v>
      </c>
      <c r="I12" s="1119">
        <v>0</v>
      </c>
      <c r="J12" s="989"/>
      <c r="K12" s="989"/>
      <c r="L12" s="989"/>
      <c r="M12" s="989"/>
      <c r="N12" s="989"/>
      <c r="O12" s="989"/>
      <c r="P12" s="989"/>
      <c r="Q12" s="989"/>
      <c r="R12" s="989"/>
      <c r="S12" s="989"/>
      <c r="T12" s="989"/>
      <c r="U12" s="989"/>
      <c r="V12" s="989"/>
      <c r="W12" s="989"/>
      <c r="X12" s="989"/>
      <c r="Y12" s="989"/>
      <c r="Z12" s="989"/>
      <c r="AA12" s="989"/>
    </row>
    <row r="13" spans="1:27" ht="16.5" hidden="1" customHeight="1">
      <c r="A13" s="1140"/>
      <c r="B13" s="1142"/>
      <c r="C13" s="1114"/>
      <c r="D13" s="1771" t="s">
        <v>109</v>
      </c>
      <c r="E13" s="1773"/>
      <c r="F13" s="166">
        <v>0</v>
      </c>
      <c r="G13" s="166">
        <v>0</v>
      </c>
      <c r="H13" s="959">
        <v>0</v>
      </c>
      <c r="I13" s="1119">
        <v>0</v>
      </c>
      <c r="J13" s="989"/>
      <c r="K13" s="989"/>
      <c r="L13" s="989"/>
      <c r="M13" s="989"/>
      <c r="N13" s="989"/>
      <c r="O13" s="989"/>
      <c r="P13" s="989"/>
      <c r="Q13" s="989"/>
      <c r="R13" s="989"/>
      <c r="S13" s="989"/>
      <c r="T13" s="989"/>
      <c r="U13" s="989"/>
      <c r="V13" s="989"/>
      <c r="W13" s="989"/>
      <c r="X13" s="989"/>
      <c r="Y13" s="989"/>
      <c r="Z13" s="989"/>
      <c r="AA13" s="989"/>
    </row>
    <row r="14" spans="1:27" ht="16.5" hidden="1" customHeight="1">
      <c r="A14" s="1143"/>
      <c r="B14" s="1142"/>
      <c r="C14" s="1114"/>
      <c r="D14" s="1771" t="s">
        <v>110</v>
      </c>
      <c r="E14" s="1773"/>
      <c r="F14" s="166">
        <v>0</v>
      </c>
      <c r="G14" s="166">
        <v>0</v>
      </c>
      <c r="H14" s="959">
        <v>0</v>
      </c>
      <c r="I14" s="1119">
        <v>0</v>
      </c>
      <c r="J14" s="989"/>
      <c r="K14" s="989"/>
      <c r="L14" s="989"/>
      <c r="M14" s="989"/>
      <c r="N14" s="989"/>
      <c r="O14" s="989"/>
      <c r="P14" s="989"/>
      <c r="Q14" s="989"/>
      <c r="R14" s="989"/>
      <c r="S14" s="989"/>
      <c r="T14" s="989"/>
      <c r="U14" s="989"/>
      <c r="V14" s="989"/>
      <c r="W14" s="989"/>
      <c r="X14" s="989"/>
      <c r="Y14" s="989"/>
      <c r="Z14" s="989"/>
      <c r="AA14" s="989"/>
    </row>
    <row r="15" spans="1:27" ht="20.25" hidden="1" customHeight="1">
      <c r="A15" s="1144"/>
      <c r="B15" s="1142"/>
      <c r="C15" s="1771" t="s">
        <v>111</v>
      </c>
      <c r="D15" s="1772"/>
      <c r="E15" s="1773"/>
      <c r="F15" s="166">
        <v>0</v>
      </c>
      <c r="G15" s="166">
        <v>0</v>
      </c>
      <c r="H15" s="959">
        <v>0</v>
      </c>
      <c r="I15" s="1119">
        <v>0</v>
      </c>
      <c r="J15" s="989"/>
      <c r="K15" s="989"/>
      <c r="L15" s="989"/>
      <c r="M15" s="989"/>
      <c r="N15" s="989"/>
      <c r="O15" s="989"/>
      <c r="P15" s="989"/>
      <c r="Q15" s="989"/>
      <c r="R15" s="989"/>
      <c r="S15" s="989"/>
      <c r="T15" s="989"/>
      <c r="U15" s="989"/>
      <c r="V15" s="989"/>
      <c r="W15" s="989"/>
      <c r="X15" s="989"/>
      <c r="Y15" s="989"/>
      <c r="Z15" s="989"/>
      <c r="AA15" s="989"/>
    </row>
    <row r="16" spans="1:27" ht="20.25" hidden="1" customHeight="1">
      <c r="A16" s="1143"/>
      <c r="B16" s="1142"/>
      <c r="C16" s="1114"/>
      <c r="D16" s="1771" t="s">
        <v>109</v>
      </c>
      <c r="E16" s="1773"/>
      <c r="F16" s="166">
        <v>0</v>
      </c>
      <c r="G16" s="166">
        <v>0</v>
      </c>
      <c r="H16" s="959">
        <v>0</v>
      </c>
      <c r="I16" s="1119">
        <v>0</v>
      </c>
      <c r="J16" s="989"/>
      <c r="K16" s="989"/>
      <c r="L16" s="989"/>
      <c r="M16" s="989"/>
      <c r="N16" s="989"/>
      <c r="O16" s="989"/>
      <c r="P16" s="989"/>
      <c r="Q16" s="989"/>
      <c r="R16" s="989"/>
      <c r="S16" s="989"/>
      <c r="T16" s="989"/>
      <c r="U16" s="989"/>
      <c r="V16" s="989"/>
      <c r="W16" s="989"/>
      <c r="X16" s="989"/>
      <c r="Y16" s="989"/>
      <c r="Z16" s="989"/>
      <c r="AA16" s="989"/>
    </row>
    <row r="17" spans="1:27" ht="20.25" hidden="1" customHeight="1">
      <c r="A17" s="1143"/>
      <c r="B17" s="1142"/>
      <c r="C17" s="1114"/>
      <c r="D17" s="1771" t="s">
        <v>110</v>
      </c>
      <c r="E17" s="1773"/>
      <c r="F17" s="166">
        <v>0</v>
      </c>
      <c r="G17" s="166">
        <v>0</v>
      </c>
      <c r="H17" s="959">
        <v>0</v>
      </c>
      <c r="I17" s="1119">
        <v>0</v>
      </c>
      <c r="J17" s="989"/>
      <c r="K17" s="989"/>
      <c r="L17" s="989"/>
      <c r="M17" s="989"/>
      <c r="N17" s="989"/>
      <c r="O17" s="989"/>
      <c r="P17" s="989"/>
      <c r="Q17" s="989"/>
      <c r="R17" s="989"/>
      <c r="S17" s="989"/>
      <c r="T17" s="989"/>
      <c r="U17" s="989"/>
      <c r="V17" s="989"/>
      <c r="W17" s="989"/>
      <c r="X17" s="989"/>
      <c r="Y17" s="989"/>
      <c r="Z17" s="989"/>
      <c r="AA17" s="989"/>
    </row>
    <row r="18" spans="1:27" ht="19.5" hidden="1" customHeight="1">
      <c r="A18" s="1140" t="s">
        <v>240</v>
      </c>
      <c r="B18" s="1142"/>
      <c r="C18" s="1771" t="s">
        <v>241</v>
      </c>
      <c r="D18" s="1772"/>
      <c r="E18" s="1773"/>
      <c r="F18" s="166">
        <v>0</v>
      </c>
      <c r="G18" s="166">
        <v>0</v>
      </c>
      <c r="H18" s="959">
        <v>0</v>
      </c>
      <c r="I18" s="1119">
        <v>0</v>
      </c>
      <c r="J18" s="989"/>
      <c r="K18" s="989"/>
      <c r="L18" s="989"/>
      <c r="M18" s="989"/>
      <c r="N18" s="989"/>
      <c r="O18" s="989"/>
      <c r="P18" s="989"/>
      <c r="Q18" s="989"/>
      <c r="R18" s="989"/>
      <c r="S18" s="989"/>
      <c r="T18" s="989"/>
      <c r="U18" s="989"/>
      <c r="V18" s="989"/>
      <c r="W18" s="989"/>
      <c r="X18" s="989"/>
      <c r="Y18" s="989"/>
      <c r="Z18" s="989"/>
      <c r="AA18" s="989"/>
    </row>
    <row r="19" spans="1:27" ht="19.5" hidden="1" customHeight="1">
      <c r="A19" s="1143"/>
      <c r="B19" s="1142"/>
      <c r="C19" s="1114"/>
      <c r="D19" s="1771" t="s">
        <v>109</v>
      </c>
      <c r="E19" s="1773"/>
      <c r="F19" s="166">
        <v>0</v>
      </c>
      <c r="G19" s="166">
        <v>0</v>
      </c>
      <c r="H19" s="959">
        <v>0</v>
      </c>
      <c r="I19" s="1119">
        <v>0</v>
      </c>
      <c r="J19" s="989"/>
      <c r="K19" s="989"/>
      <c r="L19" s="989"/>
      <c r="M19" s="989"/>
      <c r="N19" s="989"/>
      <c r="O19" s="989"/>
      <c r="P19" s="989"/>
      <c r="Q19" s="989"/>
      <c r="R19" s="989"/>
      <c r="S19" s="989"/>
      <c r="T19" s="989"/>
      <c r="U19" s="989"/>
      <c r="V19" s="989"/>
      <c r="W19" s="989"/>
      <c r="X19" s="989"/>
      <c r="Y19" s="989"/>
      <c r="Z19" s="989"/>
      <c r="AA19" s="989"/>
    </row>
    <row r="20" spans="1:27" ht="19.5" hidden="1" customHeight="1">
      <c r="A20" s="1143"/>
      <c r="B20" s="1142"/>
      <c r="C20" s="1114"/>
      <c r="D20" s="1771" t="s">
        <v>110</v>
      </c>
      <c r="E20" s="1773"/>
      <c r="F20" s="166">
        <v>0</v>
      </c>
      <c r="G20" s="166">
        <v>0</v>
      </c>
      <c r="H20" s="959">
        <v>0</v>
      </c>
      <c r="I20" s="1119">
        <v>0</v>
      </c>
      <c r="J20" s="989"/>
      <c r="K20" s="989"/>
      <c r="L20" s="989"/>
      <c r="M20" s="989"/>
      <c r="N20" s="989"/>
      <c r="O20" s="989"/>
      <c r="P20" s="989"/>
      <c r="Q20" s="989"/>
      <c r="R20" s="989"/>
      <c r="S20" s="989"/>
      <c r="T20" s="989"/>
      <c r="U20" s="989"/>
      <c r="V20" s="989"/>
      <c r="W20" s="989"/>
      <c r="X20" s="989"/>
      <c r="Y20" s="989"/>
      <c r="Z20" s="989"/>
      <c r="AA20" s="989"/>
    </row>
    <row r="21" spans="1:27" ht="25.5" customHeight="1">
      <c r="A21" s="1139">
        <v>3</v>
      </c>
      <c r="B21" s="1856" t="s">
        <v>643</v>
      </c>
      <c r="C21" s="1795"/>
      <c r="D21" s="1795"/>
      <c r="E21" s="1857"/>
      <c r="F21" s="171">
        <v>5828.665</v>
      </c>
      <c r="G21" s="171">
        <v>4965.95</v>
      </c>
      <c r="H21" s="957">
        <v>3065.9580000000001</v>
      </c>
      <c r="I21" s="1119">
        <v>13860.573</v>
      </c>
      <c r="J21" s="989"/>
      <c r="K21" s="989"/>
      <c r="L21" s="989"/>
      <c r="M21" s="989"/>
      <c r="N21" s="989"/>
      <c r="O21" s="989"/>
      <c r="P21" s="989"/>
      <c r="Q21" s="989"/>
      <c r="R21" s="989"/>
      <c r="S21" s="989"/>
      <c r="T21" s="989"/>
      <c r="U21" s="989"/>
      <c r="V21" s="989"/>
      <c r="W21" s="989"/>
      <c r="X21" s="989"/>
      <c r="Y21" s="989"/>
      <c r="Z21" s="989"/>
      <c r="AA21" s="989"/>
    </row>
    <row r="22" spans="1:27" ht="18" hidden="1" customHeight="1">
      <c r="A22" s="1140"/>
      <c r="B22" s="1141"/>
      <c r="C22" s="1780" t="s">
        <v>242</v>
      </c>
      <c r="D22" s="1781"/>
      <c r="E22" s="1859"/>
      <c r="F22" s="166">
        <v>0</v>
      </c>
      <c r="G22" s="166">
        <v>0</v>
      </c>
      <c r="H22" s="959">
        <v>0</v>
      </c>
      <c r="I22" s="1119">
        <v>0</v>
      </c>
      <c r="J22" s="989"/>
      <c r="K22" s="989"/>
      <c r="L22" s="989"/>
      <c r="M22" s="989"/>
      <c r="N22" s="989"/>
      <c r="O22" s="989"/>
      <c r="P22" s="989"/>
      <c r="Q22" s="989"/>
      <c r="R22" s="989"/>
      <c r="S22" s="989"/>
      <c r="T22" s="989"/>
      <c r="U22" s="989"/>
      <c r="V22" s="989"/>
      <c r="W22" s="989"/>
      <c r="X22" s="989"/>
      <c r="Y22" s="989"/>
      <c r="Z22" s="989"/>
      <c r="AA22" s="989"/>
    </row>
    <row r="23" spans="1:27" ht="16.5" customHeight="1">
      <c r="A23" s="1140"/>
      <c r="B23" s="1142"/>
      <c r="C23" s="1780" t="s">
        <v>644</v>
      </c>
      <c r="D23" s="1781"/>
      <c r="E23" s="1859"/>
      <c r="F23" s="166">
        <v>546.03599999999994</v>
      </c>
      <c r="G23" s="166">
        <v>320.71499999999997</v>
      </c>
      <c r="H23" s="959">
        <v>26.492000000000001</v>
      </c>
      <c r="I23" s="1119">
        <v>893.24300000000005</v>
      </c>
      <c r="J23" s="989"/>
      <c r="K23" s="989"/>
      <c r="L23" s="989"/>
      <c r="M23" s="989"/>
      <c r="N23" s="989"/>
      <c r="O23" s="989"/>
      <c r="P23" s="989"/>
      <c r="Q23" s="989"/>
      <c r="R23" s="989"/>
      <c r="S23" s="989"/>
      <c r="T23" s="989"/>
      <c r="U23" s="989"/>
      <c r="V23" s="989"/>
      <c r="W23" s="989"/>
      <c r="X23" s="989"/>
      <c r="Y23" s="989"/>
      <c r="Z23" s="989"/>
      <c r="AA23" s="989"/>
    </row>
    <row r="24" spans="1:27" ht="16.5" customHeight="1">
      <c r="A24" s="1140"/>
      <c r="B24" s="1142"/>
      <c r="C24" s="1780" t="s">
        <v>645</v>
      </c>
      <c r="D24" s="1781"/>
      <c r="E24" s="1859"/>
      <c r="F24" s="166">
        <v>192.672</v>
      </c>
      <c r="G24" s="166">
        <v>42.503</v>
      </c>
      <c r="H24" s="959">
        <v>0.60399999999999998</v>
      </c>
      <c r="I24" s="1119">
        <v>235.779</v>
      </c>
      <c r="J24" s="989"/>
      <c r="K24" s="989"/>
      <c r="L24" s="989"/>
      <c r="M24" s="989"/>
      <c r="N24" s="989"/>
      <c r="O24" s="989"/>
      <c r="P24" s="989"/>
      <c r="Q24" s="989"/>
      <c r="R24" s="989"/>
      <c r="S24" s="989"/>
      <c r="T24" s="989"/>
      <c r="U24" s="989"/>
      <c r="V24" s="989"/>
      <c r="W24" s="989"/>
      <c r="X24" s="989"/>
      <c r="Y24" s="989"/>
      <c r="Z24" s="989"/>
      <c r="AA24" s="989"/>
    </row>
    <row r="25" spans="1:27" ht="16.5" customHeight="1">
      <c r="A25" s="1140"/>
      <c r="B25" s="1145"/>
      <c r="C25" s="1780" t="s">
        <v>646</v>
      </c>
      <c r="D25" s="1781"/>
      <c r="E25" s="1859"/>
      <c r="F25" s="165">
        <v>2050.8119999999999</v>
      </c>
      <c r="G25" s="165">
        <v>1636.277</v>
      </c>
      <c r="H25" s="973">
        <v>516.38300000000004</v>
      </c>
      <c r="I25" s="1119">
        <v>4203.4719999999998</v>
      </c>
      <c r="J25" s="989"/>
      <c r="K25" s="989"/>
      <c r="L25" s="989"/>
      <c r="M25" s="989"/>
      <c r="N25" s="989"/>
      <c r="O25" s="989"/>
      <c r="P25" s="989"/>
      <c r="Q25" s="989"/>
      <c r="R25" s="989"/>
      <c r="S25" s="989"/>
      <c r="T25" s="989"/>
      <c r="U25" s="989"/>
      <c r="V25" s="989"/>
      <c r="W25" s="989"/>
      <c r="X25" s="989"/>
      <c r="Y25" s="989"/>
      <c r="Z25" s="989"/>
      <c r="AA25" s="989"/>
    </row>
    <row r="26" spans="1:27" ht="16.5" customHeight="1">
      <c r="A26" s="1140"/>
      <c r="B26" s="1145"/>
      <c r="C26" s="1780" t="s">
        <v>647</v>
      </c>
      <c r="D26" s="1781"/>
      <c r="E26" s="1859"/>
      <c r="F26" s="165">
        <v>624.15</v>
      </c>
      <c r="G26" s="165">
        <v>1817.35</v>
      </c>
      <c r="H26" s="973">
        <v>373.32100000000003</v>
      </c>
      <c r="I26" s="1119">
        <v>2814.8209999999999</v>
      </c>
      <c r="J26" s="989"/>
      <c r="K26" s="989"/>
      <c r="L26" s="989"/>
      <c r="M26" s="989"/>
      <c r="N26" s="989"/>
      <c r="O26" s="989"/>
      <c r="P26" s="989"/>
      <c r="Q26" s="989"/>
      <c r="R26" s="989"/>
      <c r="S26" s="989"/>
      <c r="T26" s="989"/>
      <c r="U26" s="989"/>
      <c r="V26" s="989"/>
      <c r="W26" s="989"/>
      <c r="X26" s="989"/>
      <c r="Y26" s="989"/>
      <c r="Z26" s="989"/>
      <c r="AA26" s="989"/>
    </row>
    <row r="27" spans="1:27" ht="16.5" customHeight="1">
      <c r="A27" s="1140"/>
      <c r="B27" s="1145"/>
      <c r="C27" s="1780" t="s">
        <v>648</v>
      </c>
      <c r="D27" s="1781"/>
      <c r="E27" s="1859"/>
      <c r="F27" s="165">
        <v>789.197</v>
      </c>
      <c r="G27" s="165">
        <v>386.15</v>
      </c>
      <c r="H27" s="973">
        <v>166.73099999999999</v>
      </c>
      <c r="I27" s="1119">
        <v>1342.078</v>
      </c>
      <c r="J27" s="989"/>
      <c r="K27" s="989"/>
      <c r="L27" s="989"/>
      <c r="M27" s="989"/>
      <c r="N27" s="989"/>
      <c r="O27" s="989"/>
      <c r="P27" s="989"/>
      <c r="Q27" s="989"/>
      <c r="R27" s="989"/>
      <c r="S27" s="989"/>
      <c r="T27" s="989"/>
      <c r="U27" s="989"/>
      <c r="V27" s="989"/>
      <c r="W27" s="989"/>
      <c r="X27" s="989"/>
      <c r="Y27" s="989"/>
      <c r="Z27" s="989"/>
      <c r="AA27" s="989"/>
    </row>
    <row r="28" spans="1:27" ht="16.5" customHeight="1">
      <c r="A28" s="1146"/>
      <c r="B28" s="1145"/>
      <c r="C28" s="1780" t="s">
        <v>755</v>
      </c>
      <c r="D28" s="1781"/>
      <c r="E28" s="1859"/>
      <c r="F28" s="165">
        <v>1379.9559999999999</v>
      </c>
      <c r="G28" s="165">
        <v>694.43899999999996</v>
      </c>
      <c r="H28" s="973">
        <v>1793.07</v>
      </c>
      <c r="I28" s="1119">
        <v>3867.4650000000001</v>
      </c>
      <c r="J28" s="989"/>
      <c r="K28" s="989"/>
      <c r="L28" s="989"/>
      <c r="M28" s="989"/>
      <c r="N28" s="989"/>
      <c r="O28" s="989"/>
      <c r="P28" s="989"/>
      <c r="Q28" s="989"/>
      <c r="R28" s="989"/>
      <c r="S28" s="989"/>
      <c r="T28" s="989"/>
      <c r="U28" s="989"/>
      <c r="V28" s="989"/>
      <c r="W28" s="989"/>
      <c r="X28" s="989"/>
      <c r="Y28" s="989"/>
      <c r="Z28" s="989"/>
      <c r="AA28" s="989"/>
    </row>
    <row r="29" spans="1:27" ht="30" customHeight="1" thickBot="1">
      <c r="A29" s="1146"/>
      <c r="B29" s="1145"/>
      <c r="C29" s="1860" t="s">
        <v>650</v>
      </c>
      <c r="D29" s="1861"/>
      <c r="E29" s="1862"/>
      <c r="F29" s="165">
        <v>245.84200000000001</v>
      </c>
      <c r="G29" s="165">
        <v>68.516000000000005</v>
      </c>
      <c r="H29" s="973">
        <v>189.357</v>
      </c>
      <c r="I29" s="1119">
        <v>503.71499999999997</v>
      </c>
      <c r="J29" s="989"/>
      <c r="K29" s="989"/>
      <c r="L29" s="989"/>
      <c r="M29" s="989"/>
      <c r="N29" s="989"/>
      <c r="O29" s="989"/>
      <c r="P29" s="989"/>
      <c r="Q29" s="989"/>
      <c r="R29" s="989"/>
      <c r="S29" s="989"/>
      <c r="T29" s="989"/>
      <c r="U29" s="989"/>
      <c r="V29" s="989"/>
      <c r="W29" s="989"/>
      <c r="X29" s="989"/>
      <c r="Y29" s="989"/>
      <c r="Z29" s="989"/>
      <c r="AA29" s="989"/>
    </row>
    <row r="30" spans="1:27" ht="25.5" customHeight="1">
      <c r="A30" s="1139">
        <v>4</v>
      </c>
      <c r="B30" s="1856" t="s">
        <v>651</v>
      </c>
      <c r="C30" s="1795"/>
      <c r="D30" s="1795"/>
      <c r="E30" s="1857"/>
      <c r="F30" s="171">
        <v>54688.489000000001</v>
      </c>
      <c r="G30" s="171">
        <v>17747.251</v>
      </c>
      <c r="H30" s="957">
        <v>3661.06</v>
      </c>
      <c r="I30" s="1119">
        <v>76096.800000000003</v>
      </c>
      <c r="J30" s="989"/>
      <c r="K30" s="989"/>
      <c r="L30" s="989"/>
      <c r="M30" s="989"/>
      <c r="N30" s="989"/>
      <c r="O30" s="989"/>
      <c r="P30" s="989"/>
      <c r="Q30" s="989"/>
      <c r="R30" s="989"/>
      <c r="S30" s="989"/>
      <c r="T30" s="989"/>
      <c r="U30" s="989"/>
      <c r="V30" s="989"/>
      <c r="W30" s="989"/>
      <c r="X30" s="989"/>
      <c r="Y30" s="989"/>
      <c r="Z30" s="989"/>
      <c r="AA30" s="989"/>
    </row>
    <row r="31" spans="1:27" ht="25.5" customHeight="1">
      <c r="A31" s="1140"/>
      <c r="B31" s="1141"/>
      <c r="C31" s="1782" t="s">
        <v>652</v>
      </c>
      <c r="D31" s="1782"/>
      <c r="E31" s="1858"/>
      <c r="F31" s="166">
        <v>13950.511</v>
      </c>
      <c r="G31" s="166">
        <v>5342.933</v>
      </c>
      <c r="H31" s="959">
        <v>1580.923</v>
      </c>
      <c r="I31" s="1119">
        <v>20874.366999999998</v>
      </c>
      <c r="J31" s="989"/>
      <c r="K31" s="989"/>
      <c r="L31" s="989"/>
      <c r="M31" s="989"/>
      <c r="N31" s="989"/>
      <c r="O31" s="989"/>
      <c r="P31" s="989"/>
      <c r="Q31" s="989"/>
      <c r="R31" s="989"/>
      <c r="S31" s="989"/>
      <c r="T31" s="989"/>
      <c r="U31" s="989"/>
      <c r="V31" s="989"/>
      <c r="W31" s="989"/>
      <c r="X31" s="989"/>
      <c r="Y31" s="989"/>
      <c r="Z31" s="989"/>
      <c r="AA31" s="989"/>
    </row>
    <row r="32" spans="1:27" ht="25.5" customHeight="1">
      <c r="A32" s="1140"/>
      <c r="B32" s="1142"/>
      <c r="C32" s="1782" t="s">
        <v>653</v>
      </c>
      <c r="D32" s="1782"/>
      <c r="E32" s="1858"/>
      <c r="F32" s="166">
        <v>1034.9960000000001</v>
      </c>
      <c r="G32" s="166">
        <v>33.215000000000003</v>
      </c>
      <c r="H32" s="959">
        <v>17.792999999999999</v>
      </c>
      <c r="I32" s="1119">
        <v>1086.0039999999999</v>
      </c>
      <c r="J32" s="989"/>
      <c r="K32" s="989"/>
      <c r="L32" s="989"/>
      <c r="M32" s="989"/>
      <c r="N32" s="989"/>
      <c r="O32" s="989"/>
      <c r="P32" s="989"/>
      <c r="Q32" s="989"/>
      <c r="R32" s="989"/>
      <c r="S32" s="989"/>
      <c r="T32" s="989"/>
      <c r="U32" s="989"/>
      <c r="V32" s="989"/>
      <c r="W32" s="989"/>
      <c r="X32" s="989"/>
      <c r="Y32" s="989"/>
      <c r="Z32" s="989"/>
      <c r="AA32" s="989"/>
    </row>
    <row r="33" spans="1:27" ht="30.75" customHeight="1">
      <c r="A33" s="1140"/>
      <c r="B33" s="1142"/>
      <c r="C33" s="1782" t="s">
        <v>756</v>
      </c>
      <c r="D33" s="1782"/>
      <c r="E33" s="1858"/>
      <c r="F33" s="166">
        <v>860.72400000000005</v>
      </c>
      <c r="G33" s="166">
        <v>207.09200000000001</v>
      </c>
      <c r="H33" s="959">
        <v>70.325000000000003</v>
      </c>
      <c r="I33" s="1119">
        <v>1138.1410000000001</v>
      </c>
      <c r="J33" s="989"/>
      <c r="K33" s="989"/>
      <c r="L33" s="989"/>
      <c r="M33" s="989"/>
      <c r="N33" s="989"/>
      <c r="O33" s="989"/>
      <c r="P33" s="989"/>
      <c r="Q33" s="989"/>
      <c r="R33" s="989"/>
      <c r="S33" s="989"/>
      <c r="T33" s="989"/>
      <c r="U33" s="989"/>
      <c r="V33" s="989"/>
      <c r="W33" s="989"/>
      <c r="X33" s="989"/>
      <c r="Y33" s="989"/>
      <c r="Z33" s="989"/>
      <c r="AA33" s="989"/>
    </row>
    <row r="34" spans="1:27" ht="25.5" customHeight="1">
      <c r="A34" s="1140"/>
      <c r="B34" s="1141"/>
      <c r="C34" s="1782" t="s">
        <v>655</v>
      </c>
      <c r="D34" s="1782"/>
      <c r="E34" s="1858"/>
      <c r="F34" s="166">
        <v>14249.377</v>
      </c>
      <c r="G34" s="166">
        <v>4217.4470000000001</v>
      </c>
      <c r="H34" s="959">
        <v>847.98299999999995</v>
      </c>
      <c r="I34" s="1119">
        <v>19314.807000000001</v>
      </c>
      <c r="J34" s="989"/>
      <c r="K34" s="989"/>
      <c r="L34" s="989"/>
      <c r="M34" s="989"/>
      <c r="N34" s="989"/>
      <c r="O34" s="989"/>
      <c r="P34" s="989"/>
      <c r="Q34" s="989"/>
      <c r="R34" s="989"/>
      <c r="S34" s="989"/>
      <c r="T34" s="989"/>
      <c r="U34" s="989"/>
      <c r="V34" s="989"/>
      <c r="W34" s="989"/>
      <c r="X34" s="989"/>
      <c r="Y34" s="989"/>
      <c r="Z34" s="989"/>
      <c r="AA34" s="989"/>
    </row>
    <row r="35" spans="1:27" ht="27" customHeight="1">
      <c r="A35" s="1140"/>
      <c r="B35" s="1141"/>
      <c r="C35" s="1782" t="s">
        <v>757</v>
      </c>
      <c r="D35" s="1782"/>
      <c r="E35" s="1858"/>
      <c r="F35" s="167">
        <v>303.11599999999999</v>
      </c>
      <c r="G35" s="167">
        <v>105.364</v>
      </c>
      <c r="H35" s="967">
        <v>68.638999999999996</v>
      </c>
      <c r="I35" s="1119">
        <v>477.11900000000003</v>
      </c>
      <c r="J35" s="989"/>
      <c r="K35" s="989"/>
      <c r="L35" s="989"/>
      <c r="M35" s="989"/>
      <c r="N35" s="989"/>
      <c r="O35" s="989"/>
      <c r="P35" s="989"/>
      <c r="Q35" s="989"/>
      <c r="R35" s="989"/>
      <c r="S35" s="989"/>
      <c r="T35" s="989"/>
      <c r="U35" s="989"/>
      <c r="V35" s="989"/>
      <c r="W35" s="989"/>
      <c r="X35" s="989"/>
      <c r="Y35" s="989"/>
      <c r="Z35" s="989"/>
      <c r="AA35" s="989"/>
    </row>
    <row r="36" spans="1:27" ht="36.75" customHeight="1">
      <c r="A36" s="1140"/>
      <c r="B36" s="1141"/>
      <c r="C36" s="1782" t="s">
        <v>657</v>
      </c>
      <c r="D36" s="1782"/>
      <c r="E36" s="1858"/>
      <c r="F36" s="167">
        <v>7278.0129999999999</v>
      </c>
      <c r="G36" s="167">
        <v>2682.0949999999998</v>
      </c>
      <c r="H36" s="967">
        <v>218.03399999999999</v>
      </c>
      <c r="I36" s="1119">
        <v>10178.142</v>
      </c>
      <c r="J36" s="989"/>
      <c r="K36" s="989"/>
      <c r="L36" s="989"/>
      <c r="M36" s="989"/>
      <c r="N36" s="989"/>
      <c r="O36" s="989"/>
      <c r="P36" s="989"/>
      <c r="Q36" s="989"/>
      <c r="R36" s="989"/>
      <c r="S36" s="989"/>
      <c r="T36" s="989"/>
      <c r="U36" s="989"/>
      <c r="V36" s="989"/>
      <c r="W36" s="989"/>
      <c r="X36" s="989"/>
      <c r="Y36" s="989"/>
      <c r="Z36" s="989"/>
      <c r="AA36" s="989"/>
    </row>
    <row r="37" spans="1:27" ht="27" customHeight="1">
      <c r="A37" s="1140"/>
      <c r="B37" s="1141"/>
      <c r="C37" s="1782" t="s">
        <v>658</v>
      </c>
      <c r="D37" s="1782"/>
      <c r="E37" s="1858"/>
      <c r="F37" s="167">
        <v>84.575999999999993</v>
      </c>
      <c r="G37" s="167">
        <v>0</v>
      </c>
      <c r="H37" s="967">
        <v>0</v>
      </c>
      <c r="I37" s="1119">
        <v>84.575999999999993</v>
      </c>
      <c r="J37" s="989"/>
      <c r="K37" s="989"/>
      <c r="L37" s="989"/>
      <c r="M37" s="989"/>
      <c r="N37" s="989"/>
      <c r="O37" s="989"/>
      <c r="P37" s="989"/>
      <c r="Q37" s="989"/>
      <c r="R37" s="989"/>
      <c r="S37" s="989"/>
      <c r="T37" s="989"/>
      <c r="U37" s="989"/>
      <c r="V37" s="989"/>
      <c r="W37" s="989"/>
      <c r="X37" s="989"/>
      <c r="Y37" s="989"/>
      <c r="Z37" s="989"/>
      <c r="AA37" s="989"/>
    </row>
    <row r="38" spans="1:27" ht="27.75" customHeight="1">
      <c r="A38" s="1140"/>
      <c r="B38" s="1141"/>
      <c r="C38" s="1782" t="s">
        <v>758</v>
      </c>
      <c r="D38" s="1782"/>
      <c r="E38" s="1858"/>
      <c r="F38" s="167">
        <v>278.27199999999999</v>
      </c>
      <c r="G38" s="167">
        <v>35.426000000000002</v>
      </c>
      <c r="H38" s="967">
        <v>29.225999999999999</v>
      </c>
      <c r="I38" s="1119">
        <v>342.92399999999998</v>
      </c>
      <c r="J38" s="989"/>
      <c r="K38" s="989"/>
      <c r="L38" s="989"/>
      <c r="M38" s="989"/>
      <c r="N38" s="989"/>
      <c r="O38" s="989"/>
      <c r="P38" s="989"/>
      <c r="Q38" s="989"/>
      <c r="R38" s="989"/>
      <c r="S38" s="989"/>
      <c r="T38" s="989"/>
      <c r="U38" s="989"/>
      <c r="V38" s="989"/>
      <c r="W38" s="989"/>
      <c r="X38" s="989"/>
      <c r="Y38" s="989"/>
      <c r="Z38" s="989"/>
      <c r="AA38" s="989"/>
    </row>
    <row r="39" spans="1:27" ht="26.25" customHeight="1">
      <c r="A39" s="1140"/>
      <c r="B39" s="1141"/>
      <c r="C39" s="1782" t="s">
        <v>660</v>
      </c>
      <c r="D39" s="1782"/>
      <c r="E39" s="1858"/>
      <c r="F39" s="167">
        <v>13979.19</v>
      </c>
      <c r="G39" s="167">
        <v>4435.0190000000002</v>
      </c>
      <c r="H39" s="967">
        <v>578.38800000000003</v>
      </c>
      <c r="I39" s="1119">
        <v>18992.597000000002</v>
      </c>
      <c r="J39" s="989"/>
      <c r="K39" s="989"/>
      <c r="L39" s="989"/>
      <c r="M39" s="989"/>
      <c r="N39" s="989"/>
      <c r="O39" s="989"/>
      <c r="P39" s="989"/>
      <c r="Q39" s="989"/>
      <c r="R39" s="989"/>
      <c r="S39" s="989"/>
      <c r="T39" s="989"/>
      <c r="U39" s="989"/>
      <c r="V39" s="989"/>
      <c r="W39" s="989"/>
      <c r="X39" s="989"/>
      <c r="Y39" s="989"/>
      <c r="Z39" s="989"/>
      <c r="AA39" s="989"/>
    </row>
    <row r="40" spans="1:27" ht="29.25" customHeight="1">
      <c r="A40" s="1140"/>
      <c r="B40" s="1141"/>
      <c r="C40" s="1782" t="s">
        <v>759</v>
      </c>
      <c r="D40" s="1782"/>
      <c r="E40" s="1858"/>
      <c r="F40" s="166">
        <v>786.24300000000005</v>
      </c>
      <c r="G40" s="166">
        <v>312.96499999999997</v>
      </c>
      <c r="H40" s="959">
        <v>144.398</v>
      </c>
      <c r="I40" s="1119">
        <v>1243.606</v>
      </c>
      <c r="J40" s="989"/>
      <c r="K40" s="989"/>
      <c r="L40" s="989"/>
      <c r="M40" s="989"/>
      <c r="N40" s="989"/>
      <c r="O40" s="989"/>
      <c r="P40" s="989"/>
      <c r="Q40" s="989"/>
      <c r="R40" s="989"/>
      <c r="S40" s="989"/>
      <c r="T40" s="989"/>
      <c r="U40" s="989"/>
      <c r="V40" s="989"/>
      <c r="W40" s="989"/>
      <c r="X40" s="989"/>
      <c r="Y40" s="989"/>
      <c r="Z40" s="989"/>
      <c r="AA40" s="989"/>
    </row>
    <row r="41" spans="1:27" ht="27" hidden="1" customHeight="1">
      <c r="A41" s="1140"/>
      <c r="B41" s="1141"/>
      <c r="C41" s="1782" t="s">
        <v>243</v>
      </c>
      <c r="D41" s="1782"/>
      <c r="E41" s="1858"/>
      <c r="F41" s="166">
        <v>0</v>
      </c>
      <c r="G41" s="166">
        <v>0</v>
      </c>
      <c r="H41" s="959">
        <v>0</v>
      </c>
      <c r="I41" s="1119">
        <v>0</v>
      </c>
      <c r="J41" s="989"/>
      <c r="K41" s="989"/>
      <c r="L41" s="989"/>
      <c r="M41" s="989"/>
      <c r="N41" s="989"/>
      <c r="O41" s="989"/>
      <c r="P41" s="989"/>
      <c r="Q41" s="989"/>
      <c r="R41" s="989"/>
      <c r="S41" s="989"/>
      <c r="T41" s="989"/>
      <c r="U41" s="989"/>
      <c r="V41" s="989"/>
      <c r="W41" s="989"/>
      <c r="X41" s="989"/>
      <c r="Y41" s="989"/>
      <c r="Z41" s="989"/>
      <c r="AA41" s="989"/>
    </row>
    <row r="42" spans="1:27" ht="27.75" customHeight="1" thickBot="1">
      <c r="A42" s="1147"/>
      <c r="B42" s="1148"/>
      <c r="C42" s="1863" t="s">
        <v>662</v>
      </c>
      <c r="D42" s="1864"/>
      <c r="E42" s="1865"/>
      <c r="F42" s="995">
        <v>1883.471</v>
      </c>
      <c r="G42" s="995">
        <v>375.69499999999999</v>
      </c>
      <c r="H42" s="1149">
        <v>105.351</v>
      </c>
      <c r="I42" s="1150">
        <v>2364.5169999999998</v>
      </c>
      <c r="J42" s="989"/>
      <c r="K42" s="989"/>
      <c r="L42" s="989"/>
      <c r="M42" s="989"/>
      <c r="N42" s="989"/>
      <c r="O42" s="989"/>
      <c r="P42" s="989"/>
      <c r="Q42" s="989"/>
      <c r="R42" s="989"/>
      <c r="S42" s="989"/>
      <c r="T42" s="989"/>
      <c r="U42" s="989"/>
      <c r="V42" s="989"/>
      <c r="W42" s="989"/>
      <c r="X42" s="989"/>
      <c r="Y42" s="989"/>
      <c r="Z42" s="989"/>
      <c r="AA42" s="989"/>
    </row>
    <row r="43" spans="1:27" ht="25.5" customHeight="1">
      <c r="A43" s="1139">
        <v>5</v>
      </c>
      <c r="B43" s="1856" t="s">
        <v>663</v>
      </c>
      <c r="C43" s="1795"/>
      <c r="D43" s="1795"/>
      <c r="E43" s="1857"/>
      <c r="F43" s="171">
        <v>82637.073999999993</v>
      </c>
      <c r="G43" s="171">
        <v>29885.787</v>
      </c>
      <c r="H43" s="957">
        <v>4365.268</v>
      </c>
      <c r="I43" s="1116">
        <v>116888.129</v>
      </c>
      <c r="J43" s="989"/>
      <c r="K43" s="989"/>
      <c r="L43" s="989"/>
      <c r="M43" s="989"/>
      <c r="N43" s="989"/>
      <c r="O43" s="989"/>
      <c r="P43" s="989"/>
      <c r="Q43" s="989"/>
      <c r="R43" s="989"/>
      <c r="S43" s="989"/>
      <c r="T43" s="989"/>
      <c r="U43" s="989"/>
      <c r="V43" s="989"/>
      <c r="W43" s="989"/>
      <c r="X43" s="989"/>
      <c r="Y43" s="989"/>
      <c r="Z43" s="989"/>
      <c r="AA43" s="989"/>
    </row>
    <row r="44" spans="1:27" ht="25.5" customHeight="1">
      <c r="A44" s="1140"/>
      <c r="B44" s="1141"/>
      <c r="C44" s="1782" t="s">
        <v>664</v>
      </c>
      <c r="D44" s="1782"/>
      <c r="E44" s="1858"/>
      <c r="F44" s="166">
        <v>7100.98</v>
      </c>
      <c r="G44" s="166">
        <v>2174.395</v>
      </c>
      <c r="H44" s="959">
        <v>911.40599999999995</v>
      </c>
      <c r="I44" s="1119">
        <v>10186.781000000001</v>
      </c>
      <c r="J44" s="989"/>
      <c r="K44" s="989"/>
      <c r="L44" s="989"/>
      <c r="M44" s="989"/>
      <c r="N44" s="989"/>
      <c r="O44" s="989"/>
      <c r="P44" s="989"/>
      <c r="Q44" s="989"/>
      <c r="R44" s="989"/>
      <c r="S44" s="989"/>
      <c r="T44" s="989"/>
      <c r="U44" s="989"/>
      <c r="V44" s="989"/>
      <c r="W44" s="989"/>
      <c r="X44" s="989"/>
      <c r="Y44" s="989"/>
      <c r="Z44" s="989"/>
      <c r="AA44" s="989"/>
    </row>
    <row r="45" spans="1:27" ht="25.5" customHeight="1">
      <c r="A45" s="1140"/>
      <c r="B45" s="1141"/>
      <c r="C45" s="1782" t="s">
        <v>665</v>
      </c>
      <c r="D45" s="1782"/>
      <c r="E45" s="1858"/>
      <c r="F45" s="166">
        <v>67.353999999999999</v>
      </c>
      <c r="G45" s="166">
        <v>70</v>
      </c>
      <c r="H45" s="959">
        <v>30</v>
      </c>
      <c r="I45" s="1119">
        <v>167.35400000000001</v>
      </c>
      <c r="J45" s="989"/>
      <c r="K45" s="989"/>
      <c r="L45" s="989"/>
      <c r="M45" s="989"/>
      <c r="N45" s="989"/>
      <c r="O45" s="989"/>
      <c r="P45" s="989"/>
      <c r="Q45" s="989"/>
      <c r="R45" s="989"/>
      <c r="S45" s="989"/>
      <c r="T45" s="989"/>
      <c r="U45" s="989"/>
      <c r="V45" s="989"/>
      <c r="W45" s="989"/>
      <c r="X45" s="989"/>
      <c r="Y45" s="989"/>
      <c r="Z45" s="989"/>
      <c r="AA45" s="989"/>
    </row>
    <row r="46" spans="1:27" ht="25.5" customHeight="1">
      <c r="A46" s="1140"/>
      <c r="B46" s="1141"/>
      <c r="C46" s="1782" t="s">
        <v>760</v>
      </c>
      <c r="D46" s="1782"/>
      <c r="E46" s="1858"/>
      <c r="F46" s="166">
        <v>626.10699999999997</v>
      </c>
      <c r="G46" s="166">
        <v>93.085999999999999</v>
      </c>
      <c r="H46" s="959">
        <v>31.834</v>
      </c>
      <c r="I46" s="1119">
        <v>751.02700000000004</v>
      </c>
      <c r="J46" s="989"/>
      <c r="K46" s="989"/>
      <c r="L46" s="989"/>
      <c r="M46" s="989"/>
      <c r="N46" s="989"/>
      <c r="O46" s="989"/>
      <c r="P46" s="989"/>
      <c r="Q46" s="989"/>
      <c r="R46" s="989"/>
      <c r="S46" s="989"/>
      <c r="T46" s="989"/>
      <c r="U46" s="989"/>
      <c r="V46" s="989"/>
      <c r="W46" s="989"/>
      <c r="X46" s="989"/>
      <c r="Y46" s="989"/>
      <c r="Z46" s="989"/>
      <c r="AA46" s="989"/>
    </row>
    <row r="47" spans="1:27" ht="25.5" customHeight="1">
      <c r="A47" s="1140"/>
      <c r="B47" s="1141"/>
      <c r="C47" s="1782" t="s">
        <v>667</v>
      </c>
      <c r="D47" s="1782"/>
      <c r="E47" s="1858"/>
      <c r="F47" s="167">
        <v>26707.721000000001</v>
      </c>
      <c r="G47" s="167">
        <v>5700.143</v>
      </c>
      <c r="H47" s="967">
        <v>1618.1220000000001</v>
      </c>
      <c r="I47" s="1119">
        <v>34025.985999999997</v>
      </c>
      <c r="J47" s="989"/>
      <c r="K47" s="989"/>
      <c r="L47" s="989"/>
      <c r="M47" s="989"/>
      <c r="N47" s="989"/>
      <c r="O47" s="989"/>
      <c r="P47" s="989"/>
      <c r="Q47" s="989"/>
      <c r="R47" s="989"/>
      <c r="S47" s="989"/>
      <c r="T47" s="989"/>
      <c r="U47" s="989"/>
      <c r="V47" s="989"/>
      <c r="W47" s="989"/>
      <c r="X47" s="989"/>
      <c r="Y47" s="989"/>
      <c r="Z47" s="989"/>
      <c r="AA47" s="989"/>
    </row>
    <row r="48" spans="1:27" ht="25.5" customHeight="1">
      <c r="A48" s="1140"/>
      <c r="B48" s="1141"/>
      <c r="C48" s="1782" t="s">
        <v>761</v>
      </c>
      <c r="D48" s="1782"/>
      <c r="E48" s="1858"/>
      <c r="F48" s="167">
        <v>193.815</v>
      </c>
      <c r="G48" s="167">
        <v>16.920000000000002</v>
      </c>
      <c r="H48" s="967">
        <v>36.835999999999999</v>
      </c>
      <c r="I48" s="1119">
        <v>247.571</v>
      </c>
      <c r="J48" s="989"/>
      <c r="K48" s="989"/>
      <c r="L48" s="989"/>
      <c r="M48" s="989"/>
      <c r="N48" s="989"/>
      <c r="O48" s="989"/>
      <c r="P48" s="989"/>
      <c r="Q48" s="989"/>
      <c r="R48" s="989"/>
      <c r="S48" s="989"/>
      <c r="T48" s="989"/>
      <c r="U48" s="989"/>
      <c r="V48" s="989"/>
      <c r="W48" s="989"/>
      <c r="X48" s="989"/>
      <c r="Y48" s="989"/>
      <c r="Z48" s="989"/>
      <c r="AA48" s="989"/>
    </row>
    <row r="49" spans="1:27" ht="25.5" customHeight="1">
      <c r="A49" s="1140"/>
      <c r="B49" s="1141"/>
      <c r="C49" s="1782" t="s">
        <v>669</v>
      </c>
      <c r="D49" s="1782"/>
      <c r="E49" s="1858"/>
      <c r="F49" s="167">
        <v>1850.0940000000001</v>
      </c>
      <c r="G49" s="167">
        <v>7424.0680000000002</v>
      </c>
      <c r="H49" s="967">
        <v>137.89599999999999</v>
      </c>
      <c r="I49" s="1119">
        <v>9412.0580000000009</v>
      </c>
      <c r="J49" s="989"/>
      <c r="K49" s="989"/>
      <c r="L49" s="989"/>
      <c r="M49" s="989"/>
      <c r="N49" s="989"/>
      <c r="O49" s="989"/>
      <c r="P49" s="989"/>
      <c r="Q49" s="989"/>
      <c r="R49" s="989"/>
      <c r="S49" s="989"/>
      <c r="T49" s="989"/>
      <c r="U49" s="989"/>
      <c r="V49" s="989"/>
      <c r="W49" s="989"/>
      <c r="X49" s="989"/>
      <c r="Y49" s="989"/>
      <c r="Z49" s="989"/>
      <c r="AA49" s="989"/>
    </row>
    <row r="50" spans="1:27" ht="25.5" hidden="1" customHeight="1">
      <c r="A50" s="1140"/>
      <c r="B50" s="1141"/>
      <c r="C50" s="1782" t="s">
        <v>244</v>
      </c>
      <c r="D50" s="1782"/>
      <c r="E50" s="1858"/>
      <c r="F50" s="167">
        <v>0</v>
      </c>
      <c r="G50" s="167">
        <v>0</v>
      </c>
      <c r="H50" s="967">
        <v>0</v>
      </c>
      <c r="I50" s="1119">
        <v>0</v>
      </c>
      <c r="J50" s="989"/>
      <c r="K50" s="989"/>
      <c r="L50" s="989"/>
      <c r="M50" s="989"/>
      <c r="N50" s="989"/>
      <c r="O50" s="989"/>
      <c r="P50" s="989"/>
      <c r="Q50" s="989"/>
      <c r="R50" s="989"/>
      <c r="S50" s="989"/>
      <c r="T50" s="989"/>
      <c r="U50" s="989"/>
      <c r="V50" s="989"/>
      <c r="W50" s="989"/>
      <c r="X50" s="989"/>
      <c r="Y50" s="989"/>
      <c r="Z50" s="989"/>
      <c r="AA50" s="989"/>
    </row>
    <row r="51" spans="1:27" ht="27.75" customHeight="1">
      <c r="A51" s="1151"/>
      <c r="B51" s="1152"/>
      <c r="C51" s="1782" t="s">
        <v>762</v>
      </c>
      <c r="D51" s="1782"/>
      <c r="E51" s="1858"/>
      <c r="F51" s="167">
        <v>18.638000000000002</v>
      </c>
      <c r="G51" s="167">
        <v>3.0750000000000002</v>
      </c>
      <c r="H51" s="967">
        <v>1.405</v>
      </c>
      <c r="I51" s="1119">
        <v>23.117999999999999</v>
      </c>
      <c r="J51" s="989"/>
      <c r="K51" s="989"/>
      <c r="L51" s="989"/>
      <c r="M51" s="989"/>
      <c r="N51" s="989"/>
      <c r="O51" s="989"/>
      <c r="P51" s="989"/>
      <c r="Q51" s="989"/>
      <c r="R51" s="989"/>
      <c r="S51" s="989"/>
      <c r="T51" s="989"/>
      <c r="U51" s="989"/>
      <c r="V51" s="989"/>
      <c r="W51" s="989"/>
      <c r="X51" s="989"/>
      <c r="Y51" s="989"/>
      <c r="Z51" s="989"/>
      <c r="AA51" s="989"/>
    </row>
    <row r="52" spans="1:27" ht="25.5" customHeight="1">
      <c r="A52" s="1151"/>
      <c r="B52" s="1152"/>
      <c r="C52" s="1782" t="s">
        <v>671</v>
      </c>
      <c r="D52" s="1782"/>
      <c r="E52" s="1858"/>
      <c r="F52" s="167">
        <v>43221.968999999997</v>
      </c>
      <c r="G52" s="167">
        <v>9699.9490000000005</v>
      </c>
      <c r="H52" s="967">
        <v>1195.557</v>
      </c>
      <c r="I52" s="1119">
        <v>54117.474999999999</v>
      </c>
      <c r="J52" s="989"/>
      <c r="K52" s="989"/>
      <c r="L52" s="989"/>
      <c r="M52" s="989"/>
      <c r="N52" s="989"/>
      <c r="O52" s="989"/>
      <c r="P52" s="989"/>
      <c r="Q52" s="989"/>
      <c r="R52" s="989"/>
      <c r="S52" s="989"/>
      <c r="T52" s="989"/>
      <c r="U52" s="989"/>
      <c r="V52" s="989"/>
      <c r="W52" s="989"/>
      <c r="X52" s="989"/>
      <c r="Y52" s="989"/>
      <c r="Z52" s="989"/>
      <c r="AA52" s="989"/>
    </row>
    <row r="53" spans="1:27" ht="25.5" customHeight="1">
      <c r="A53" s="1151"/>
      <c r="B53" s="1152"/>
      <c r="C53" s="1782" t="s">
        <v>763</v>
      </c>
      <c r="D53" s="1782"/>
      <c r="E53" s="1858"/>
      <c r="F53" s="167">
        <v>392.44299999999998</v>
      </c>
      <c r="G53" s="167">
        <v>266.553</v>
      </c>
      <c r="H53" s="967">
        <v>117.465</v>
      </c>
      <c r="I53" s="1119">
        <v>776.46100000000001</v>
      </c>
      <c r="J53" s="989"/>
      <c r="K53" s="989"/>
      <c r="L53" s="989"/>
      <c r="M53" s="989"/>
      <c r="N53" s="989"/>
      <c r="O53" s="989"/>
      <c r="P53" s="989"/>
      <c r="Q53" s="989"/>
      <c r="R53" s="989"/>
      <c r="S53" s="989"/>
      <c r="T53" s="989"/>
      <c r="U53" s="989"/>
      <c r="V53" s="989"/>
      <c r="W53" s="989"/>
      <c r="X53" s="989"/>
      <c r="Y53" s="989"/>
      <c r="Z53" s="989"/>
      <c r="AA53" s="989"/>
    </row>
    <row r="54" spans="1:27" ht="25.5" customHeight="1">
      <c r="A54" s="1140"/>
      <c r="B54" s="1141"/>
      <c r="C54" s="1782" t="s">
        <v>673</v>
      </c>
      <c r="D54" s="1782"/>
      <c r="E54" s="1858"/>
      <c r="F54" s="167">
        <v>731.15800000000002</v>
      </c>
      <c r="G54" s="167">
        <v>3386.1089999999999</v>
      </c>
      <c r="H54" s="967">
        <v>0</v>
      </c>
      <c r="I54" s="1119">
        <v>4117.2669999999998</v>
      </c>
      <c r="J54" s="989"/>
      <c r="K54" s="989"/>
      <c r="L54" s="989"/>
      <c r="M54" s="989"/>
      <c r="N54" s="989"/>
      <c r="O54" s="989"/>
      <c r="P54" s="989"/>
      <c r="Q54" s="989"/>
      <c r="R54" s="989"/>
      <c r="S54" s="989"/>
      <c r="T54" s="989"/>
      <c r="U54" s="989"/>
      <c r="V54" s="989"/>
      <c r="W54" s="989"/>
      <c r="X54" s="989"/>
      <c r="Y54" s="989"/>
      <c r="Z54" s="989"/>
      <c r="AA54" s="989"/>
    </row>
    <row r="55" spans="1:27" ht="25.5" hidden="1" customHeight="1">
      <c r="A55" s="1140"/>
      <c r="B55" s="1141"/>
      <c r="C55" s="1783" t="s">
        <v>286</v>
      </c>
      <c r="D55" s="1783"/>
      <c r="E55" s="1866"/>
      <c r="F55" s="167">
        <v>0</v>
      </c>
      <c r="G55" s="167">
        <v>0</v>
      </c>
      <c r="H55" s="967">
        <v>0</v>
      </c>
      <c r="I55" s="1119">
        <v>0</v>
      </c>
      <c r="J55" s="989"/>
      <c r="K55" s="989"/>
      <c r="L55" s="989"/>
      <c r="M55" s="989"/>
      <c r="N55" s="989"/>
      <c r="O55" s="989"/>
      <c r="P55" s="989"/>
      <c r="Q55" s="989"/>
      <c r="R55" s="989"/>
      <c r="S55" s="989"/>
      <c r="T55" s="989"/>
      <c r="U55" s="989"/>
      <c r="V55" s="989"/>
      <c r="W55" s="989"/>
      <c r="X55" s="989"/>
      <c r="Y55" s="989"/>
      <c r="Z55" s="989"/>
      <c r="AA55" s="989"/>
    </row>
    <row r="56" spans="1:27" ht="27" customHeight="1">
      <c r="A56" s="1151"/>
      <c r="B56" s="1152"/>
      <c r="C56" s="1782" t="s">
        <v>764</v>
      </c>
      <c r="D56" s="1782"/>
      <c r="E56" s="1858"/>
      <c r="F56" s="167">
        <v>0</v>
      </c>
      <c r="G56" s="167">
        <v>169.93600000000001</v>
      </c>
      <c r="H56" s="967">
        <v>50.848999999999997</v>
      </c>
      <c r="I56" s="1119">
        <v>220.785</v>
      </c>
      <c r="J56" s="989"/>
      <c r="K56" s="989"/>
      <c r="L56" s="989"/>
      <c r="M56" s="989"/>
      <c r="N56" s="989"/>
      <c r="O56" s="989"/>
      <c r="P56" s="989"/>
      <c r="Q56" s="989"/>
      <c r="R56" s="989"/>
      <c r="S56" s="989"/>
      <c r="T56" s="989"/>
      <c r="U56" s="989"/>
      <c r="V56" s="989"/>
      <c r="W56" s="989"/>
      <c r="X56" s="989"/>
      <c r="Y56" s="989"/>
      <c r="Z56" s="989"/>
      <c r="AA56" s="989"/>
    </row>
    <row r="57" spans="1:27" ht="25.5" customHeight="1">
      <c r="A57" s="1151"/>
      <c r="B57" s="1152"/>
      <c r="C57" s="1782" t="s">
        <v>675</v>
      </c>
      <c r="D57" s="1782"/>
      <c r="E57" s="1858"/>
      <c r="F57" s="167">
        <v>0</v>
      </c>
      <c r="G57" s="167">
        <v>0</v>
      </c>
      <c r="H57" s="967">
        <v>4.7859999999999996</v>
      </c>
      <c r="I57" s="1119">
        <v>4.7859999999999996</v>
      </c>
      <c r="J57" s="989"/>
      <c r="K57" s="989"/>
      <c r="L57" s="989"/>
      <c r="M57" s="989"/>
      <c r="N57" s="989"/>
      <c r="O57" s="989"/>
      <c r="P57" s="989"/>
      <c r="Q57" s="989"/>
      <c r="R57" s="989"/>
      <c r="S57" s="989"/>
      <c r="T57" s="989"/>
      <c r="U57" s="989"/>
      <c r="V57" s="989"/>
      <c r="W57" s="989"/>
      <c r="X57" s="989"/>
      <c r="Y57" s="989"/>
      <c r="Z57" s="989"/>
      <c r="AA57" s="989"/>
    </row>
    <row r="58" spans="1:27" ht="30.75" customHeight="1">
      <c r="A58" s="1151"/>
      <c r="B58" s="1152"/>
      <c r="C58" s="1782" t="s">
        <v>765</v>
      </c>
      <c r="D58" s="1782"/>
      <c r="E58" s="1858"/>
      <c r="F58" s="167">
        <v>0</v>
      </c>
      <c r="G58" s="167">
        <v>0</v>
      </c>
      <c r="H58" s="967">
        <v>55.061999999999998</v>
      </c>
      <c r="I58" s="1119">
        <v>55.061999999999998</v>
      </c>
      <c r="J58" s="989"/>
      <c r="K58" s="989"/>
      <c r="L58" s="989"/>
      <c r="M58" s="989"/>
      <c r="N58" s="989"/>
      <c r="O58" s="989"/>
      <c r="P58" s="989"/>
      <c r="Q58" s="989"/>
      <c r="R58" s="989"/>
      <c r="S58" s="989"/>
      <c r="T58" s="989"/>
      <c r="U58" s="989"/>
      <c r="V58" s="989"/>
      <c r="W58" s="989"/>
      <c r="X58" s="989"/>
      <c r="Y58" s="989"/>
      <c r="Z58" s="989"/>
      <c r="AA58" s="989"/>
    </row>
    <row r="59" spans="1:27" ht="28.5" customHeight="1" thickBot="1">
      <c r="A59" s="1140"/>
      <c r="B59" s="1141"/>
      <c r="C59" s="1782" t="s">
        <v>677</v>
      </c>
      <c r="D59" s="1782"/>
      <c r="E59" s="1858"/>
      <c r="F59" s="167">
        <v>1726.7950000000001</v>
      </c>
      <c r="G59" s="167">
        <v>881.553</v>
      </c>
      <c r="H59" s="967">
        <v>174.05</v>
      </c>
      <c r="I59" s="1119">
        <v>2782.3980000000001</v>
      </c>
      <c r="J59" s="989"/>
      <c r="K59" s="989"/>
      <c r="L59" s="989"/>
      <c r="M59" s="989"/>
      <c r="N59" s="989"/>
      <c r="O59" s="989"/>
      <c r="P59" s="989"/>
      <c r="Q59" s="989"/>
      <c r="R59" s="989"/>
      <c r="S59" s="989"/>
      <c r="T59" s="989"/>
      <c r="U59" s="989"/>
      <c r="V59" s="989"/>
      <c r="W59" s="989"/>
      <c r="X59" s="989"/>
      <c r="Y59" s="989"/>
      <c r="Z59" s="989"/>
      <c r="AA59" s="989"/>
    </row>
    <row r="60" spans="1:27" ht="25.5" customHeight="1">
      <c r="A60" s="1139">
        <v>6</v>
      </c>
      <c r="B60" s="1856" t="s">
        <v>678</v>
      </c>
      <c r="C60" s="1795"/>
      <c r="D60" s="1795"/>
      <c r="E60" s="1857"/>
      <c r="F60" s="171">
        <v>27240.157999999999</v>
      </c>
      <c r="G60" s="171">
        <v>10253.790000000001</v>
      </c>
      <c r="H60" s="957">
        <v>3682.35</v>
      </c>
      <c r="I60" s="1119">
        <v>41176.298000000003</v>
      </c>
      <c r="J60" s="989"/>
      <c r="K60" s="989"/>
      <c r="L60" s="989"/>
      <c r="M60" s="989"/>
      <c r="N60" s="989"/>
      <c r="O60" s="989"/>
      <c r="P60" s="989"/>
      <c r="Q60" s="989"/>
      <c r="R60" s="989"/>
      <c r="S60" s="989"/>
      <c r="T60" s="989"/>
      <c r="U60" s="989"/>
      <c r="V60" s="989"/>
      <c r="W60" s="989"/>
      <c r="X60" s="989"/>
      <c r="Y60" s="989"/>
      <c r="Z60" s="989"/>
      <c r="AA60" s="989"/>
    </row>
    <row r="61" spans="1:27" ht="25.5" customHeight="1">
      <c r="A61" s="1140"/>
      <c r="B61" s="1141"/>
      <c r="C61" s="1782" t="s">
        <v>679</v>
      </c>
      <c r="D61" s="1782"/>
      <c r="E61" s="1858"/>
      <c r="F61" s="166">
        <v>1086.1120000000001</v>
      </c>
      <c r="G61" s="166">
        <v>389.20800000000003</v>
      </c>
      <c r="H61" s="959">
        <v>43.8</v>
      </c>
      <c r="I61" s="1119">
        <v>1519.12</v>
      </c>
      <c r="J61" s="989"/>
      <c r="K61" s="989"/>
      <c r="L61" s="989"/>
      <c r="M61" s="989"/>
      <c r="N61" s="989"/>
      <c r="O61" s="989"/>
      <c r="P61" s="989"/>
      <c r="Q61" s="989"/>
      <c r="R61" s="989"/>
      <c r="S61" s="989"/>
      <c r="T61" s="989"/>
      <c r="U61" s="989"/>
      <c r="V61" s="989"/>
      <c r="W61" s="989"/>
      <c r="X61" s="989"/>
      <c r="Y61" s="989"/>
      <c r="Z61" s="989"/>
      <c r="AA61" s="989"/>
    </row>
    <row r="62" spans="1:27" ht="25.5" hidden="1" customHeight="1">
      <c r="A62" s="1140"/>
      <c r="B62" s="1141"/>
      <c r="C62" s="1780" t="s">
        <v>245</v>
      </c>
      <c r="D62" s="1781"/>
      <c r="E62" s="1859"/>
      <c r="F62" s="166">
        <v>0</v>
      </c>
      <c r="G62" s="166">
        <v>0</v>
      </c>
      <c r="H62" s="959">
        <v>0</v>
      </c>
      <c r="I62" s="1119">
        <v>0</v>
      </c>
      <c r="J62" s="989"/>
      <c r="K62" s="989"/>
      <c r="L62" s="989"/>
      <c r="M62" s="989"/>
      <c r="N62" s="989"/>
      <c r="O62" s="989"/>
      <c r="P62" s="989"/>
      <c r="Q62" s="989"/>
      <c r="R62" s="989"/>
      <c r="S62" s="989"/>
      <c r="T62" s="989"/>
      <c r="U62" s="989"/>
      <c r="V62" s="989"/>
      <c r="W62" s="989"/>
      <c r="X62" s="989"/>
      <c r="Y62" s="989"/>
      <c r="Z62" s="989"/>
      <c r="AA62" s="989"/>
    </row>
    <row r="63" spans="1:27" ht="27.75" customHeight="1">
      <c r="A63" s="1140"/>
      <c r="B63" s="1141"/>
      <c r="C63" s="1780" t="s">
        <v>766</v>
      </c>
      <c r="D63" s="1781"/>
      <c r="E63" s="1859"/>
      <c r="F63" s="166">
        <v>23.946999999999999</v>
      </c>
      <c r="G63" s="166">
        <v>27.038</v>
      </c>
      <c r="H63" s="959">
        <v>20.51</v>
      </c>
      <c r="I63" s="1119">
        <v>71.495000000000005</v>
      </c>
      <c r="J63" s="989"/>
      <c r="K63" s="989"/>
      <c r="L63" s="989"/>
      <c r="M63" s="989"/>
      <c r="N63" s="989"/>
      <c r="O63" s="989"/>
      <c r="P63" s="989"/>
      <c r="Q63" s="989"/>
      <c r="R63" s="989"/>
      <c r="S63" s="989"/>
      <c r="T63" s="989"/>
      <c r="U63" s="989"/>
      <c r="V63" s="989"/>
      <c r="W63" s="989"/>
      <c r="X63" s="989"/>
      <c r="Y63" s="989"/>
      <c r="Z63" s="989"/>
      <c r="AA63" s="989"/>
    </row>
    <row r="64" spans="1:27" ht="25.5" customHeight="1">
      <c r="A64" s="1140"/>
      <c r="B64" s="1141"/>
      <c r="C64" s="1780" t="s">
        <v>681</v>
      </c>
      <c r="D64" s="1781"/>
      <c r="E64" s="1859"/>
      <c r="F64" s="166">
        <v>11510.594999999999</v>
      </c>
      <c r="G64" s="166">
        <v>3447.5059999999999</v>
      </c>
      <c r="H64" s="959">
        <v>2183.9920000000002</v>
      </c>
      <c r="I64" s="1119">
        <v>17142.093000000001</v>
      </c>
      <c r="J64" s="989"/>
      <c r="K64" s="989"/>
      <c r="L64" s="989"/>
      <c r="M64" s="989"/>
      <c r="N64" s="989"/>
      <c r="O64" s="989"/>
      <c r="P64" s="989"/>
      <c r="Q64" s="989"/>
      <c r="R64" s="989"/>
      <c r="S64" s="989"/>
      <c r="T64" s="989"/>
      <c r="U64" s="989"/>
      <c r="V64" s="989"/>
      <c r="W64" s="989"/>
      <c r="X64" s="989"/>
      <c r="Y64" s="989"/>
      <c r="Z64" s="989"/>
      <c r="AA64" s="989"/>
    </row>
    <row r="65" spans="1:27" ht="27.75" customHeight="1">
      <c r="A65" s="1140"/>
      <c r="B65" s="1141"/>
      <c r="C65" s="1782" t="s">
        <v>767</v>
      </c>
      <c r="D65" s="1782"/>
      <c r="E65" s="1858"/>
      <c r="F65" s="166">
        <v>257.48099999999999</v>
      </c>
      <c r="G65" s="166">
        <v>7.41</v>
      </c>
      <c r="H65" s="959">
        <v>3.681</v>
      </c>
      <c r="I65" s="1119">
        <v>268.572</v>
      </c>
      <c r="J65" s="989"/>
      <c r="K65" s="989"/>
      <c r="L65" s="989"/>
      <c r="M65" s="989"/>
      <c r="N65" s="989"/>
      <c r="O65" s="989"/>
      <c r="P65" s="989"/>
      <c r="Q65" s="989"/>
      <c r="R65" s="989"/>
      <c r="S65" s="989"/>
      <c r="T65" s="989"/>
      <c r="U65" s="989"/>
      <c r="V65" s="989"/>
      <c r="W65" s="989"/>
      <c r="X65" s="989"/>
      <c r="Y65" s="989"/>
      <c r="Z65" s="989"/>
      <c r="AA65" s="989"/>
    </row>
    <row r="66" spans="1:27" ht="25.5" customHeight="1">
      <c r="A66" s="1140"/>
      <c r="B66" s="1141"/>
      <c r="C66" s="1782" t="s">
        <v>683</v>
      </c>
      <c r="D66" s="1782"/>
      <c r="E66" s="1858"/>
      <c r="F66" s="167">
        <v>0</v>
      </c>
      <c r="G66" s="167">
        <v>67.988</v>
      </c>
      <c r="H66" s="967">
        <v>9.2260000000000009</v>
      </c>
      <c r="I66" s="1119">
        <v>77.213999999999999</v>
      </c>
      <c r="J66" s="989"/>
      <c r="K66" s="989"/>
      <c r="L66" s="989"/>
      <c r="M66" s="989"/>
      <c r="N66" s="989"/>
      <c r="O66" s="989"/>
      <c r="P66" s="989"/>
      <c r="Q66" s="989"/>
      <c r="R66" s="989"/>
      <c r="S66" s="989"/>
      <c r="T66" s="989"/>
      <c r="U66" s="989"/>
      <c r="V66" s="989"/>
      <c r="W66" s="989"/>
      <c r="X66" s="989"/>
      <c r="Y66" s="989"/>
      <c r="Z66" s="989"/>
      <c r="AA66" s="989"/>
    </row>
    <row r="67" spans="1:27" ht="25.5" hidden="1" customHeight="1">
      <c r="A67" s="1140"/>
      <c r="B67" s="1141"/>
      <c r="C67" s="1782" t="s">
        <v>246</v>
      </c>
      <c r="D67" s="1782"/>
      <c r="E67" s="1858"/>
      <c r="F67" s="167">
        <v>0</v>
      </c>
      <c r="G67" s="167">
        <v>0</v>
      </c>
      <c r="H67" s="967">
        <v>0</v>
      </c>
      <c r="I67" s="1119">
        <v>0</v>
      </c>
      <c r="J67" s="989"/>
      <c r="K67" s="989"/>
      <c r="L67" s="989"/>
      <c r="M67" s="989"/>
      <c r="N67" s="989"/>
      <c r="O67" s="989"/>
      <c r="P67" s="989"/>
      <c r="Q67" s="989"/>
      <c r="R67" s="989"/>
      <c r="S67" s="989"/>
      <c r="T67" s="989"/>
      <c r="U67" s="989"/>
      <c r="V67" s="989"/>
      <c r="W67" s="989"/>
      <c r="X67" s="989"/>
      <c r="Y67" s="989"/>
      <c r="Z67" s="989"/>
      <c r="AA67" s="989"/>
    </row>
    <row r="68" spans="1:27" ht="26.25" customHeight="1">
      <c r="A68" s="1140"/>
      <c r="B68" s="1141"/>
      <c r="C68" s="1782" t="s">
        <v>773</v>
      </c>
      <c r="D68" s="1782"/>
      <c r="E68" s="1858"/>
      <c r="F68" s="167">
        <v>3.4409999999999998</v>
      </c>
      <c r="G68" s="167">
        <v>0</v>
      </c>
      <c r="H68" s="967">
        <v>11.249000000000001</v>
      </c>
      <c r="I68" s="1119">
        <v>14.69</v>
      </c>
      <c r="J68" s="989"/>
      <c r="K68" s="989"/>
      <c r="L68" s="989"/>
      <c r="M68" s="989"/>
      <c r="N68" s="989"/>
      <c r="O68" s="989"/>
      <c r="P68" s="989"/>
      <c r="Q68" s="989"/>
      <c r="R68" s="989"/>
      <c r="S68" s="989"/>
      <c r="T68" s="989"/>
      <c r="U68" s="989"/>
      <c r="V68" s="989"/>
      <c r="W68" s="989"/>
      <c r="X68" s="989"/>
      <c r="Y68" s="989"/>
      <c r="Z68" s="989"/>
      <c r="AA68" s="989"/>
    </row>
    <row r="69" spans="1:27" ht="25.5" customHeight="1">
      <c r="A69" s="1140"/>
      <c r="B69" s="1141"/>
      <c r="C69" s="1780" t="s">
        <v>684</v>
      </c>
      <c r="D69" s="1781"/>
      <c r="E69" s="1859"/>
      <c r="F69" s="167">
        <v>10439.156999999999</v>
      </c>
      <c r="G69" s="167">
        <v>4294.5230000000001</v>
      </c>
      <c r="H69" s="967">
        <v>1226.306</v>
      </c>
      <c r="I69" s="1119">
        <v>15959.986000000001</v>
      </c>
      <c r="J69" s="989"/>
      <c r="K69" s="989"/>
      <c r="L69" s="989"/>
      <c r="M69" s="989"/>
      <c r="N69" s="989"/>
      <c r="O69" s="989"/>
      <c r="P69" s="989"/>
      <c r="Q69" s="989"/>
      <c r="R69" s="989"/>
      <c r="S69" s="989"/>
      <c r="T69" s="989"/>
      <c r="U69" s="989"/>
      <c r="V69" s="989"/>
      <c r="W69" s="989"/>
      <c r="X69" s="989"/>
      <c r="Y69" s="989"/>
      <c r="Z69" s="989"/>
      <c r="AA69" s="989"/>
    </row>
    <row r="70" spans="1:27" ht="29.25" customHeight="1">
      <c r="A70" s="1140"/>
      <c r="B70" s="1141"/>
      <c r="C70" s="1782" t="s">
        <v>768</v>
      </c>
      <c r="D70" s="1782"/>
      <c r="E70" s="1858"/>
      <c r="F70" s="166">
        <v>164.38800000000001</v>
      </c>
      <c r="G70" s="166">
        <v>231.715</v>
      </c>
      <c r="H70" s="959">
        <v>11.569000000000001</v>
      </c>
      <c r="I70" s="1119">
        <v>407.67200000000003</v>
      </c>
      <c r="J70" s="989"/>
      <c r="K70" s="989"/>
      <c r="L70" s="989"/>
      <c r="M70" s="989"/>
      <c r="N70" s="989"/>
      <c r="O70" s="989"/>
      <c r="P70" s="989"/>
      <c r="Q70" s="989"/>
      <c r="R70" s="989"/>
      <c r="S70" s="989"/>
      <c r="T70" s="989"/>
      <c r="U70" s="989"/>
      <c r="V70" s="989"/>
      <c r="W70" s="989"/>
      <c r="X70" s="989"/>
      <c r="Y70" s="989"/>
      <c r="Z70" s="989"/>
      <c r="AA70" s="989"/>
    </row>
    <row r="71" spans="1:27" ht="27.75" customHeight="1">
      <c r="A71" s="1146"/>
      <c r="B71" s="1156"/>
      <c r="C71" s="1798" t="s">
        <v>686</v>
      </c>
      <c r="D71" s="1798"/>
      <c r="E71" s="1867"/>
      <c r="F71" s="180">
        <v>0</v>
      </c>
      <c r="G71" s="180">
        <v>46.13</v>
      </c>
      <c r="H71" s="1157">
        <v>0</v>
      </c>
      <c r="I71" s="1127">
        <v>46.13</v>
      </c>
      <c r="J71" s="989"/>
      <c r="K71" s="989"/>
      <c r="L71" s="989"/>
      <c r="M71" s="989"/>
      <c r="N71" s="989"/>
      <c r="O71" s="989"/>
      <c r="P71" s="989"/>
      <c r="Q71" s="989"/>
      <c r="R71" s="989"/>
      <c r="S71" s="989"/>
      <c r="T71" s="989"/>
      <c r="U71" s="989"/>
      <c r="V71" s="989"/>
      <c r="W71" s="989"/>
      <c r="X71" s="989"/>
      <c r="Y71" s="989"/>
      <c r="Z71" s="989"/>
      <c r="AA71" s="989"/>
    </row>
    <row r="72" spans="1:27" ht="27" hidden="1" customHeight="1">
      <c r="A72" s="1140"/>
      <c r="B72" s="1141"/>
      <c r="C72" s="1782" t="s">
        <v>287</v>
      </c>
      <c r="D72" s="1782"/>
      <c r="E72" s="1858"/>
      <c r="F72" s="167">
        <v>0</v>
      </c>
      <c r="G72" s="167">
        <v>0</v>
      </c>
      <c r="H72" s="967">
        <v>0</v>
      </c>
      <c r="I72" s="1119">
        <v>0</v>
      </c>
      <c r="J72" s="989"/>
      <c r="K72" s="989"/>
      <c r="L72" s="989"/>
      <c r="M72" s="989"/>
      <c r="N72" s="989"/>
      <c r="O72" s="989"/>
      <c r="P72" s="989"/>
      <c r="Q72" s="989"/>
      <c r="R72" s="989"/>
      <c r="S72" s="989"/>
      <c r="T72" s="989"/>
      <c r="U72" s="989"/>
      <c r="V72" s="989"/>
      <c r="W72" s="989"/>
      <c r="X72" s="989"/>
      <c r="Y72" s="989"/>
      <c r="Z72" s="989"/>
      <c r="AA72" s="989"/>
    </row>
    <row r="73" spans="1:27" ht="27.75" customHeight="1">
      <c r="A73" s="1140"/>
      <c r="B73" s="1141"/>
      <c r="C73" s="1782" t="s">
        <v>769</v>
      </c>
      <c r="D73" s="1782"/>
      <c r="E73" s="1858"/>
      <c r="F73" s="167">
        <v>5.069</v>
      </c>
      <c r="G73" s="167">
        <v>0</v>
      </c>
      <c r="H73" s="967">
        <v>0</v>
      </c>
      <c r="I73" s="1119">
        <v>5.069</v>
      </c>
      <c r="J73" s="989"/>
      <c r="K73" s="989"/>
      <c r="L73" s="989"/>
      <c r="M73" s="989"/>
      <c r="N73" s="989"/>
      <c r="O73" s="989"/>
      <c r="P73" s="989"/>
      <c r="Q73" s="989"/>
      <c r="R73" s="989"/>
      <c r="S73" s="989"/>
      <c r="T73" s="989"/>
      <c r="U73" s="989"/>
      <c r="V73" s="989"/>
      <c r="W73" s="989"/>
      <c r="X73" s="989"/>
      <c r="Y73" s="989"/>
      <c r="Z73" s="989"/>
      <c r="AA73" s="989"/>
    </row>
    <row r="74" spans="1:27" ht="25.5" hidden="1" customHeight="1">
      <c r="A74" s="1140"/>
      <c r="B74" s="1141"/>
      <c r="C74" s="1780" t="s">
        <v>687</v>
      </c>
      <c r="D74" s="1781"/>
      <c r="E74" s="1859"/>
      <c r="F74" s="166">
        <v>0</v>
      </c>
      <c r="G74" s="166">
        <v>0</v>
      </c>
      <c r="H74" s="959">
        <v>0</v>
      </c>
      <c r="I74" s="1119">
        <v>0</v>
      </c>
      <c r="J74" s="989"/>
      <c r="K74" s="989"/>
      <c r="L74" s="989"/>
      <c r="M74" s="989"/>
      <c r="N74" s="989"/>
      <c r="O74" s="989"/>
      <c r="P74" s="989"/>
      <c r="Q74" s="989"/>
      <c r="R74" s="989"/>
      <c r="S74" s="989"/>
      <c r="T74" s="989"/>
      <c r="U74" s="989"/>
      <c r="V74" s="989"/>
      <c r="W74" s="989"/>
      <c r="X74" s="989"/>
      <c r="Y74" s="989"/>
      <c r="Z74" s="989"/>
      <c r="AA74" s="989"/>
    </row>
    <row r="75" spans="1:27" ht="27.75" hidden="1" customHeight="1">
      <c r="A75" s="1151"/>
      <c r="B75" s="1158"/>
      <c r="C75" s="1797" t="s">
        <v>312</v>
      </c>
      <c r="D75" s="1797"/>
      <c r="E75" s="1868"/>
      <c r="F75" s="167">
        <v>0</v>
      </c>
      <c r="G75" s="167">
        <v>0</v>
      </c>
      <c r="H75" s="967">
        <v>0</v>
      </c>
      <c r="I75" s="1131">
        <v>0</v>
      </c>
      <c r="J75" s="989"/>
      <c r="K75" s="989"/>
      <c r="L75" s="989"/>
      <c r="M75" s="989"/>
      <c r="N75" s="989"/>
      <c r="O75" s="989"/>
      <c r="P75" s="989"/>
      <c r="Q75" s="989"/>
      <c r="R75" s="989"/>
      <c r="S75" s="989"/>
      <c r="T75" s="989"/>
      <c r="U75" s="989"/>
      <c r="V75" s="989"/>
      <c r="W75" s="989"/>
      <c r="X75" s="989"/>
      <c r="Y75" s="989"/>
      <c r="Z75" s="989"/>
      <c r="AA75" s="989"/>
    </row>
    <row r="76" spans="1:27" ht="25.5" customHeight="1" thickBot="1">
      <c r="A76" s="1153"/>
      <c r="B76" s="1154"/>
      <c r="C76" s="1860" t="s">
        <v>688</v>
      </c>
      <c r="D76" s="1861"/>
      <c r="E76" s="1862"/>
      <c r="F76" s="168">
        <v>3749.9679999999998</v>
      </c>
      <c r="G76" s="168">
        <v>1742.2719999999999</v>
      </c>
      <c r="H76" s="1155">
        <v>172.017</v>
      </c>
      <c r="I76" s="1131">
        <v>5664.2569999999996</v>
      </c>
      <c r="J76" s="989"/>
      <c r="K76" s="989"/>
      <c r="L76" s="989"/>
      <c r="M76" s="989"/>
      <c r="N76" s="989"/>
      <c r="O76" s="989"/>
      <c r="P76" s="989"/>
      <c r="Q76" s="989"/>
      <c r="R76" s="989"/>
      <c r="S76" s="989"/>
      <c r="T76" s="989"/>
      <c r="U76" s="989"/>
      <c r="V76" s="989"/>
      <c r="W76" s="989"/>
      <c r="X76" s="989"/>
      <c r="Y76" s="989"/>
      <c r="Z76" s="989"/>
      <c r="AA76" s="989"/>
    </row>
    <row r="77" spans="1:27" ht="25.5" customHeight="1" thickBot="1">
      <c r="A77" s="1159">
        <v>7</v>
      </c>
      <c r="B77" s="1869" t="s">
        <v>689</v>
      </c>
      <c r="C77" s="1790"/>
      <c r="D77" s="1790"/>
      <c r="E77" s="1870"/>
      <c r="F77" s="169">
        <v>0</v>
      </c>
      <c r="G77" s="169">
        <v>0</v>
      </c>
      <c r="H77" s="1160">
        <v>0</v>
      </c>
      <c r="I77" s="1119">
        <v>0</v>
      </c>
      <c r="J77" s="989"/>
      <c r="K77" s="989"/>
      <c r="L77" s="989"/>
      <c r="M77" s="989"/>
      <c r="N77" s="989"/>
      <c r="O77" s="989"/>
      <c r="P77" s="989"/>
      <c r="Q77" s="989"/>
      <c r="R77" s="989"/>
      <c r="S77" s="989"/>
      <c r="T77" s="989"/>
      <c r="U77" s="989"/>
      <c r="V77" s="989"/>
      <c r="W77" s="989"/>
      <c r="X77" s="989"/>
      <c r="Y77" s="989"/>
      <c r="Z77" s="989"/>
      <c r="AA77" s="989"/>
    </row>
    <row r="78" spans="1:27" ht="12.75" hidden="1" customHeight="1">
      <c r="A78" s="1146"/>
      <c r="B78" s="1156"/>
      <c r="C78" s="1798" t="s">
        <v>251</v>
      </c>
      <c r="D78" s="1798"/>
      <c r="E78" s="1867"/>
      <c r="F78" s="166">
        <v>0</v>
      </c>
      <c r="G78" s="166">
        <v>0</v>
      </c>
      <c r="H78" s="959">
        <v>0</v>
      </c>
      <c r="I78" s="1127">
        <v>0</v>
      </c>
      <c r="J78" s="989"/>
      <c r="K78" s="989"/>
      <c r="L78" s="989"/>
      <c r="M78" s="989"/>
      <c r="N78" s="989"/>
      <c r="O78" s="989"/>
      <c r="P78" s="989"/>
      <c r="Q78" s="989"/>
      <c r="R78" s="989"/>
      <c r="S78" s="989"/>
      <c r="T78" s="989"/>
      <c r="U78" s="989"/>
      <c r="V78" s="989"/>
      <c r="W78" s="989"/>
      <c r="X78" s="989"/>
      <c r="Y78" s="989"/>
      <c r="Z78" s="989"/>
      <c r="AA78" s="989"/>
    </row>
    <row r="79" spans="1:27" ht="12.75" hidden="1" customHeight="1">
      <c r="A79" s="1140"/>
      <c r="B79" s="1141"/>
      <c r="C79" s="1782" t="s">
        <v>288</v>
      </c>
      <c r="D79" s="1782"/>
      <c r="E79" s="1858"/>
      <c r="F79" s="166">
        <v>0</v>
      </c>
      <c r="G79" s="166">
        <v>0</v>
      </c>
      <c r="H79" s="959">
        <v>0</v>
      </c>
      <c r="I79" s="1119">
        <v>0</v>
      </c>
      <c r="J79" s="989"/>
      <c r="K79" s="989"/>
      <c r="L79" s="989"/>
      <c r="M79" s="989"/>
      <c r="N79" s="989"/>
      <c r="O79" s="989"/>
      <c r="P79" s="989"/>
      <c r="Q79" s="989"/>
      <c r="R79" s="989"/>
      <c r="S79" s="989"/>
      <c r="T79" s="989"/>
      <c r="U79" s="989"/>
      <c r="V79" s="989"/>
      <c r="W79" s="989"/>
      <c r="X79" s="989"/>
      <c r="Y79" s="989"/>
      <c r="Z79" s="989"/>
      <c r="AA79" s="989"/>
    </row>
    <row r="80" spans="1:27" ht="24.75" hidden="1" customHeight="1">
      <c r="A80" s="1140"/>
      <c r="B80" s="1141"/>
      <c r="C80" s="1782" t="s">
        <v>780</v>
      </c>
      <c r="D80" s="1782"/>
      <c r="E80" s="1858"/>
      <c r="F80" s="166">
        <v>0</v>
      </c>
      <c r="G80" s="166">
        <v>0</v>
      </c>
      <c r="H80" s="959">
        <v>0</v>
      </c>
      <c r="I80" s="1119">
        <v>0</v>
      </c>
      <c r="J80" s="989"/>
      <c r="K80" s="989"/>
      <c r="L80" s="989"/>
      <c r="M80" s="989"/>
      <c r="N80" s="989"/>
      <c r="O80" s="989"/>
      <c r="P80" s="989"/>
      <c r="Q80" s="989"/>
      <c r="R80" s="989"/>
      <c r="S80" s="989"/>
      <c r="T80" s="989"/>
      <c r="U80" s="989"/>
      <c r="V80" s="989"/>
      <c r="W80" s="989"/>
      <c r="X80" s="989"/>
      <c r="Y80" s="989"/>
      <c r="Z80" s="989"/>
      <c r="AA80" s="989"/>
    </row>
    <row r="81" spans="1:27" ht="25.5" hidden="1" customHeight="1">
      <c r="A81" s="1140"/>
      <c r="B81" s="1141"/>
      <c r="C81" s="1782" t="s">
        <v>781</v>
      </c>
      <c r="D81" s="1782"/>
      <c r="E81" s="1858"/>
      <c r="F81" s="166">
        <v>0</v>
      </c>
      <c r="G81" s="166">
        <v>0</v>
      </c>
      <c r="H81" s="959">
        <v>0</v>
      </c>
      <c r="I81" s="1119">
        <v>0</v>
      </c>
      <c r="J81" s="989"/>
      <c r="K81" s="989"/>
      <c r="L81" s="989"/>
      <c r="M81" s="989"/>
      <c r="N81" s="989"/>
      <c r="O81" s="989"/>
      <c r="P81" s="989"/>
      <c r="Q81" s="989"/>
      <c r="R81" s="989"/>
      <c r="S81" s="989"/>
      <c r="T81" s="989"/>
      <c r="U81" s="989"/>
      <c r="V81" s="989"/>
      <c r="W81" s="989"/>
      <c r="X81" s="989"/>
      <c r="Y81" s="989"/>
      <c r="Z81" s="989"/>
      <c r="AA81" s="989"/>
    </row>
    <row r="82" spans="1:27" ht="25.5" customHeight="1">
      <c r="A82" s="1139">
        <v>8</v>
      </c>
      <c r="B82" s="1871" t="s">
        <v>691</v>
      </c>
      <c r="C82" s="1872"/>
      <c r="D82" s="1872"/>
      <c r="E82" s="1873"/>
      <c r="F82" s="171">
        <v>9954.8349999999991</v>
      </c>
      <c r="G82" s="171">
        <v>20633.626</v>
      </c>
      <c r="H82" s="957">
        <v>151.20599999999999</v>
      </c>
      <c r="I82" s="1119">
        <v>30739.667000000001</v>
      </c>
      <c r="J82" s="989"/>
      <c r="K82" s="989"/>
      <c r="L82" s="989"/>
      <c r="M82" s="989"/>
      <c r="N82" s="989"/>
      <c r="O82" s="989"/>
      <c r="P82" s="989"/>
      <c r="Q82" s="989"/>
      <c r="R82" s="989"/>
      <c r="S82" s="989"/>
      <c r="T82" s="989"/>
      <c r="U82" s="989"/>
      <c r="V82" s="989"/>
      <c r="W82" s="989"/>
      <c r="X82" s="989"/>
      <c r="Y82" s="989"/>
      <c r="Z82" s="989"/>
      <c r="AA82" s="989"/>
    </row>
    <row r="83" spans="1:27" ht="25.5" customHeight="1">
      <c r="A83" s="1140"/>
      <c r="B83" s="1141"/>
      <c r="C83" s="1782" t="s">
        <v>692</v>
      </c>
      <c r="D83" s="1782"/>
      <c r="E83" s="1858"/>
      <c r="F83" s="166">
        <v>6148.7070000000003</v>
      </c>
      <c r="G83" s="166">
        <v>4844.2070000000003</v>
      </c>
      <c r="H83" s="959">
        <v>124.43899999999999</v>
      </c>
      <c r="I83" s="1119">
        <v>11117.352999999999</v>
      </c>
      <c r="J83" s="989"/>
      <c r="K83" s="989"/>
      <c r="L83" s="989"/>
      <c r="M83" s="989"/>
      <c r="N83" s="989"/>
      <c r="O83" s="989"/>
      <c r="P83" s="989"/>
      <c r="Q83" s="989"/>
      <c r="R83" s="989"/>
      <c r="S83" s="989"/>
      <c r="T83" s="989"/>
      <c r="U83" s="989"/>
      <c r="V83" s="989"/>
      <c r="W83" s="989"/>
      <c r="X83" s="989"/>
      <c r="Y83" s="989"/>
      <c r="Z83" s="989"/>
      <c r="AA83" s="989"/>
    </row>
    <row r="84" spans="1:27" ht="25.5" customHeight="1">
      <c r="A84" s="1140"/>
      <c r="B84" s="1141"/>
      <c r="C84" s="1782" t="s">
        <v>693</v>
      </c>
      <c r="D84" s="1782"/>
      <c r="E84" s="1858"/>
      <c r="F84" s="166">
        <v>840.01199999999994</v>
      </c>
      <c r="G84" s="166">
        <v>564.923</v>
      </c>
      <c r="H84" s="959">
        <v>24.474</v>
      </c>
      <c r="I84" s="1119">
        <v>1429.4090000000001</v>
      </c>
      <c r="J84" s="989"/>
      <c r="K84" s="989"/>
      <c r="L84" s="989"/>
      <c r="M84" s="989"/>
      <c r="N84" s="989"/>
      <c r="O84" s="989"/>
      <c r="P84" s="989"/>
      <c r="Q84" s="989"/>
      <c r="R84" s="989"/>
      <c r="S84" s="989"/>
      <c r="T84" s="989"/>
      <c r="U84" s="989"/>
      <c r="V84" s="989"/>
      <c r="W84" s="989"/>
      <c r="X84" s="989"/>
      <c r="Y84" s="989"/>
      <c r="Z84" s="989"/>
      <c r="AA84" s="989"/>
    </row>
    <row r="85" spans="1:27" ht="25.5" customHeight="1">
      <c r="A85" s="1140"/>
      <c r="B85" s="1141"/>
      <c r="C85" s="1782" t="s">
        <v>694</v>
      </c>
      <c r="D85" s="1782"/>
      <c r="E85" s="1858"/>
      <c r="F85" s="166">
        <v>0</v>
      </c>
      <c r="G85" s="166">
        <v>23.175000000000001</v>
      </c>
      <c r="H85" s="959">
        <v>0</v>
      </c>
      <c r="I85" s="1119">
        <v>23.175000000000001</v>
      </c>
      <c r="J85" s="989"/>
      <c r="K85" s="989"/>
      <c r="L85" s="989"/>
      <c r="M85" s="989"/>
      <c r="N85" s="989"/>
      <c r="O85" s="989"/>
      <c r="P85" s="989"/>
      <c r="Q85" s="989"/>
      <c r="R85" s="989"/>
      <c r="S85" s="989"/>
      <c r="T85" s="989"/>
      <c r="U85" s="989"/>
      <c r="V85" s="989"/>
      <c r="W85" s="989"/>
      <c r="X85" s="989"/>
      <c r="Y85" s="989"/>
      <c r="Z85" s="989"/>
      <c r="AA85" s="989"/>
    </row>
    <row r="86" spans="1:27" ht="25.5" customHeight="1">
      <c r="A86" s="1146"/>
      <c r="B86" s="1141"/>
      <c r="C86" s="1782" t="s">
        <v>770</v>
      </c>
      <c r="D86" s="1782"/>
      <c r="E86" s="1858"/>
      <c r="F86" s="165">
        <v>2966.116</v>
      </c>
      <c r="G86" s="165">
        <v>15199.876</v>
      </c>
      <c r="H86" s="973">
        <v>0</v>
      </c>
      <c r="I86" s="1119">
        <v>18165.991999999998</v>
      </c>
      <c r="J86" s="989"/>
      <c r="K86" s="989"/>
      <c r="L86" s="989"/>
      <c r="M86" s="989"/>
      <c r="N86" s="989"/>
      <c r="O86" s="989"/>
      <c r="P86" s="989"/>
      <c r="Q86" s="989"/>
      <c r="R86" s="989"/>
      <c r="S86" s="989"/>
      <c r="T86" s="989"/>
      <c r="U86" s="989"/>
      <c r="V86" s="989"/>
      <c r="W86" s="989"/>
      <c r="X86" s="989"/>
      <c r="Y86" s="989"/>
      <c r="Z86" s="989"/>
      <c r="AA86" s="989"/>
    </row>
    <row r="87" spans="1:27" ht="25.5" hidden="1" customHeight="1">
      <c r="A87" s="1146"/>
      <c r="B87" s="1161"/>
      <c r="C87" s="1780" t="s">
        <v>252</v>
      </c>
      <c r="D87" s="1781"/>
      <c r="E87" s="1859"/>
      <c r="F87" s="165">
        <v>0</v>
      </c>
      <c r="G87" s="165">
        <v>0</v>
      </c>
      <c r="H87" s="973">
        <v>0</v>
      </c>
      <c r="I87" s="1119">
        <v>0</v>
      </c>
      <c r="J87" s="989"/>
      <c r="K87" s="989"/>
      <c r="L87" s="989"/>
      <c r="M87" s="989"/>
      <c r="N87" s="989"/>
      <c r="O87" s="989"/>
      <c r="P87" s="989"/>
      <c r="Q87" s="989"/>
      <c r="R87" s="989"/>
      <c r="S87" s="989"/>
      <c r="T87" s="989"/>
      <c r="U87" s="989"/>
      <c r="V87" s="989"/>
      <c r="W87" s="989"/>
      <c r="X87" s="989"/>
      <c r="Y87" s="989"/>
      <c r="Z87" s="989"/>
      <c r="AA87" s="989"/>
    </row>
    <row r="88" spans="1:27" ht="25.5" customHeight="1">
      <c r="A88" s="1146"/>
      <c r="B88" s="1161"/>
      <c r="C88" s="1780" t="s">
        <v>696</v>
      </c>
      <c r="D88" s="1781"/>
      <c r="E88" s="1859"/>
      <c r="F88" s="165">
        <v>0</v>
      </c>
      <c r="G88" s="165">
        <v>0</v>
      </c>
      <c r="H88" s="973">
        <v>2.2930000000000001</v>
      </c>
      <c r="I88" s="1119">
        <v>2.2930000000000001</v>
      </c>
      <c r="J88" s="989"/>
      <c r="K88" s="989"/>
      <c r="L88" s="989"/>
      <c r="M88" s="989"/>
      <c r="N88" s="989"/>
      <c r="O88" s="989"/>
      <c r="P88" s="989"/>
      <c r="Q88" s="989"/>
      <c r="R88" s="989"/>
      <c r="S88" s="989"/>
      <c r="T88" s="989"/>
      <c r="U88" s="989"/>
      <c r="V88" s="989"/>
      <c r="W88" s="989"/>
      <c r="X88" s="989"/>
      <c r="Y88" s="989"/>
      <c r="Z88" s="989"/>
      <c r="AA88" s="989"/>
    </row>
    <row r="89" spans="1:27" ht="25.5" customHeight="1" thickBot="1">
      <c r="A89" s="1146"/>
      <c r="B89" s="1162"/>
      <c r="C89" s="1860" t="s">
        <v>697</v>
      </c>
      <c r="D89" s="1861"/>
      <c r="E89" s="1862"/>
      <c r="F89" s="165">
        <v>0</v>
      </c>
      <c r="G89" s="165">
        <v>1.4450000000000001</v>
      </c>
      <c r="H89" s="973">
        <v>0</v>
      </c>
      <c r="I89" s="1119">
        <v>1.4450000000000001</v>
      </c>
      <c r="J89" s="989"/>
      <c r="K89" s="989"/>
      <c r="L89" s="989"/>
      <c r="M89" s="989"/>
      <c r="N89" s="989"/>
      <c r="O89" s="989"/>
      <c r="P89" s="989"/>
      <c r="Q89" s="989"/>
      <c r="R89" s="989"/>
      <c r="S89" s="989"/>
      <c r="T89" s="989"/>
      <c r="U89" s="989"/>
      <c r="V89" s="989"/>
      <c r="W89" s="989"/>
      <c r="X89" s="989"/>
      <c r="Y89" s="989"/>
      <c r="Z89" s="989"/>
      <c r="AA89" s="989"/>
    </row>
    <row r="90" spans="1:27" ht="13.5" hidden="1" customHeight="1">
      <c r="A90" s="1140" t="s">
        <v>253</v>
      </c>
      <c r="B90" s="1145"/>
      <c r="C90" s="1874" t="s">
        <v>313</v>
      </c>
      <c r="D90" s="1875"/>
      <c r="E90" s="1876"/>
      <c r="F90" s="165">
        <v>0</v>
      </c>
      <c r="G90" s="165">
        <v>0</v>
      </c>
      <c r="H90" s="973">
        <v>0</v>
      </c>
      <c r="I90" s="1119">
        <v>0</v>
      </c>
      <c r="J90" s="989"/>
      <c r="K90" s="989"/>
      <c r="L90" s="989"/>
      <c r="M90" s="989"/>
      <c r="N90" s="989"/>
      <c r="O90" s="989"/>
      <c r="P90" s="989"/>
      <c r="Q90" s="989"/>
      <c r="R90" s="989"/>
      <c r="S90" s="989"/>
      <c r="T90" s="989"/>
      <c r="U90" s="989"/>
      <c r="V90" s="989"/>
      <c r="W90" s="989"/>
      <c r="X90" s="989"/>
      <c r="Y90" s="989"/>
      <c r="Z90" s="989"/>
      <c r="AA90" s="989"/>
    </row>
    <row r="91" spans="1:27" ht="25.5" customHeight="1">
      <c r="A91" s="1139">
        <v>9</v>
      </c>
      <c r="B91" s="1871" t="s">
        <v>698</v>
      </c>
      <c r="C91" s="1872"/>
      <c r="D91" s="1872"/>
      <c r="E91" s="1873"/>
      <c r="F91" s="171">
        <v>0</v>
      </c>
      <c r="G91" s="171">
        <v>184.51499999999999</v>
      </c>
      <c r="H91" s="957">
        <v>0</v>
      </c>
      <c r="I91" s="1119">
        <v>184.51499999999999</v>
      </c>
      <c r="J91" s="989"/>
      <c r="K91" s="989"/>
      <c r="L91" s="989"/>
      <c r="M91" s="989"/>
      <c r="N91" s="989"/>
      <c r="O91" s="989"/>
      <c r="P91" s="989"/>
      <c r="Q91" s="989"/>
      <c r="R91" s="989"/>
      <c r="S91" s="989"/>
      <c r="T91" s="989"/>
      <c r="U91" s="989"/>
      <c r="V91" s="989"/>
      <c r="W91" s="989"/>
      <c r="X91" s="989"/>
      <c r="Y91" s="989"/>
      <c r="Z91" s="989"/>
      <c r="AA91" s="989"/>
    </row>
    <row r="92" spans="1:27" ht="25.5" hidden="1" customHeight="1">
      <c r="A92" s="1140"/>
      <c r="B92" s="1141"/>
      <c r="C92" s="1782" t="s">
        <v>256</v>
      </c>
      <c r="D92" s="1782"/>
      <c r="E92" s="1858"/>
      <c r="F92" s="166">
        <v>0</v>
      </c>
      <c r="G92" s="166">
        <v>0</v>
      </c>
      <c r="H92" s="959">
        <v>0</v>
      </c>
      <c r="I92" s="1119">
        <v>0</v>
      </c>
      <c r="J92" s="989"/>
      <c r="K92" s="989"/>
      <c r="L92" s="989"/>
      <c r="M92" s="989"/>
      <c r="N92" s="989"/>
      <c r="O92" s="989"/>
      <c r="P92" s="989"/>
      <c r="Q92" s="989"/>
      <c r="R92" s="989"/>
      <c r="S92" s="989"/>
      <c r="T92" s="989"/>
      <c r="U92" s="989"/>
      <c r="V92" s="989"/>
      <c r="W92" s="989"/>
      <c r="X92" s="989"/>
      <c r="Y92" s="989"/>
      <c r="Z92" s="989"/>
      <c r="AA92" s="989"/>
    </row>
    <row r="93" spans="1:27" ht="25.5" customHeight="1" thickBot="1">
      <c r="A93" s="1140"/>
      <c r="B93" s="1141"/>
      <c r="C93" s="1782" t="s">
        <v>699</v>
      </c>
      <c r="D93" s="1782"/>
      <c r="E93" s="1858"/>
      <c r="F93" s="166">
        <v>0</v>
      </c>
      <c r="G93" s="166">
        <v>184.51499999999999</v>
      </c>
      <c r="H93" s="959">
        <v>0</v>
      </c>
      <c r="I93" s="1119">
        <v>184.51499999999999</v>
      </c>
      <c r="J93" s="989"/>
      <c r="K93" s="989"/>
      <c r="L93" s="989"/>
      <c r="M93" s="989"/>
      <c r="N93" s="989"/>
      <c r="O93" s="989"/>
      <c r="P93" s="989"/>
      <c r="Q93" s="989"/>
      <c r="R93" s="989"/>
      <c r="S93" s="989"/>
      <c r="T93" s="989"/>
      <c r="U93" s="989"/>
      <c r="V93" s="989"/>
      <c r="W93" s="989"/>
      <c r="X93" s="989"/>
      <c r="Y93" s="989"/>
      <c r="Z93" s="989"/>
      <c r="AA93" s="989"/>
    </row>
    <row r="94" spans="1:27" ht="31.5" hidden="1" customHeight="1">
      <c r="A94" s="1140" t="s">
        <v>257</v>
      </c>
      <c r="B94" s="1141"/>
      <c r="C94" s="1782" t="s">
        <v>258</v>
      </c>
      <c r="D94" s="1782"/>
      <c r="E94" s="1858"/>
      <c r="F94" s="166">
        <v>0</v>
      </c>
      <c r="G94" s="166">
        <v>0</v>
      </c>
      <c r="H94" s="959">
        <v>0</v>
      </c>
      <c r="I94" s="1119">
        <v>0</v>
      </c>
      <c r="J94" s="989"/>
      <c r="K94" s="989"/>
      <c r="L94" s="989"/>
      <c r="M94" s="989"/>
      <c r="N94" s="989"/>
      <c r="O94" s="989"/>
      <c r="P94" s="989"/>
      <c r="Q94" s="989"/>
      <c r="R94" s="989"/>
      <c r="S94" s="989"/>
      <c r="T94" s="989"/>
      <c r="U94" s="989"/>
      <c r="V94" s="989"/>
      <c r="W94" s="989"/>
      <c r="X94" s="989"/>
      <c r="Y94" s="989"/>
      <c r="Z94" s="989"/>
      <c r="AA94" s="989"/>
    </row>
    <row r="95" spans="1:27" ht="25.5" customHeight="1">
      <c r="A95" s="1139">
        <v>10</v>
      </c>
      <c r="B95" s="1871" t="s">
        <v>700</v>
      </c>
      <c r="C95" s="1872"/>
      <c r="D95" s="1872"/>
      <c r="E95" s="1873"/>
      <c r="F95" s="171">
        <v>4671.9359999999997</v>
      </c>
      <c r="G95" s="171">
        <v>2387.8220000000001</v>
      </c>
      <c r="H95" s="957">
        <v>516.03899999999999</v>
      </c>
      <c r="I95" s="1119">
        <v>7575.7969999999996</v>
      </c>
      <c r="J95" s="989"/>
      <c r="K95" s="989"/>
      <c r="L95" s="989"/>
      <c r="M95" s="989"/>
      <c r="N95" s="989"/>
      <c r="O95" s="989"/>
      <c r="P95" s="989"/>
      <c r="Q95" s="989"/>
      <c r="R95" s="989"/>
      <c r="S95" s="989"/>
      <c r="T95" s="989"/>
      <c r="U95" s="989"/>
      <c r="V95" s="989"/>
      <c r="W95" s="989"/>
      <c r="X95" s="989"/>
      <c r="Y95" s="989"/>
      <c r="Z95" s="989"/>
      <c r="AA95" s="989"/>
    </row>
    <row r="96" spans="1:27" ht="25.5" customHeight="1">
      <c r="A96" s="1163"/>
      <c r="B96" s="1141"/>
      <c r="C96" s="1782" t="s">
        <v>260</v>
      </c>
      <c r="D96" s="1782"/>
      <c r="E96" s="1858"/>
      <c r="F96" s="166">
        <v>0</v>
      </c>
      <c r="G96" s="166">
        <v>0</v>
      </c>
      <c r="H96" s="959">
        <v>24</v>
      </c>
      <c r="I96" s="1119">
        <v>24</v>
      </c>
      <c r="J96" s="989"/>
      <c r="K96" s="989"/>
      <c r="L96" s="989"/>
      <c r="M96" s="989"/>
      <c r="N96" s="989"/>
      <c r="O96" s="989"/>
      <c r="P96" s="989"/>
      <c r="Q96" s="989"/>
      <c r="R96" s="989"/>
      <c r="S96" s="989"/>
      <c r="T96" s="989"/>
      <c r="U96" s="989"/>
      <c r="V96" s="989"/>
      <c r="W96" s="989"/>
      <c r="X96" s="989"/>
      <c r="Y96" s="989"/>
      <c r="Z96" s="989"/>
      <c r="AA96" s="989"/>
    </row>
    <row r="97" spans="1:27" ht="25.5" customHeight="1">
      <c r="A97" s="1163"/>
      <c r="B97" s="1141"/>
      <c r="C97" s="1782" t="s">
        <v>701</v>
      </c>
      <c r="D97" s="1782"/>
      <c r="E97" s="1858"/>
      <c r="F97" s="166">
        <v>4580.9579999999996</v>
      </c>
      <c r="G97" s="166">
        <v>2337.19</v>
      </c>
      <c r="H97" s="959">
        <v>492.03899999999999</v>
      </c>
      <c r="I97" s="1119">
        <v>7410.1869999999999</v>
      </c>
      <c r="J97" s="989"/>
      <c r="K97" s="989"/>
      <c r="L97" s="989"/>
      <c r="M97" s="989"/>
      <c r="N97" s="989"/>
      <c r="O97" s="989"/>
      <c r="P97" s="989"/>
      <c r="Q97" s="989"/>
      <c r="R97" s="989"/>
      <c r="S97" s="989"/>
      <c r="T97" s="989"/>
      <c r="U97" s="989"/>
      <c r="V97" s="989"/>
      <c r="W97" s="989"/>
      <c r="X97" s="989"/>
      <c r="Y97" s="989"/>
      <c r="Z97" s="989"/>
      <c r="AA97" s="989"/>
    </row>
    <row r="98" spans="1:27" ht="25.5" hidden="1" customHeight="1">
      <c r="A98" s="1163"/>
      <c r="B98" s="1141"/>
      <c r="C98" s="1782" t="s">
        <v>261</v>
      </c>
      <c r="D98" s="1782"/>
      <c r="E98" s="1858"/>
      <c r="F98" s="166">
        <v>0</v>
      </c>
      <c r="G98" s="166">
        <v>0</v>
      </c>
      <c r="H98" s="959">
        <v>0</v>
      </c>
      <c r="I98" s="1119">
        <v>0</v>
      </c>
      <c r="J98" s="989"/>
      <c r="K98" s="989"/>
      <c r="L98" s="989"/>
      <c r="M98" s="989"/>
      <c r="N98" s="989"/>
      <c r="O98" s="989"/>
      <c r="P98" s="989"/>
      <c r="Q98" s="989"/>
      <c r="R98" s="989"/>
      <c r="S98" s="989"/>
      <c r="T98" s="989"/>
      <c r="U98" s="989"/>
      <c r="V98" s="989"/>
      <c r="W98" s="989"/>
      <c r="X98" s="989"/>
      <c r="Y98" s="989"/>
      <c r="Z98" s="989"/>
      <c r="AA98" s="989"/>
    </row>
    <row r="99" spans="1:27" ht="25.5" customHeight="1" thickBot="1">
      <c r="A99" s="1163"/>
      <c r="B99" s="1141"/>
      <c r="C99" s="1782" t="s">
        <v>702</v>
      </c>
      <c r="D99" s="1782"/>
      <c r="E99" s="1858"/>
      <c r="F99" s="166">
        <v>90.977999999999994</v>
      </c>
      <c r="G99" s="166">
        <v>50.631999999999998</v>
      </c>
      <c r="H99" s="959">
        <v>0</v>
      </c>
      <c r="I99" s="1119">
        <v>141.61000000000001</v>
      </c>
      <c r="J99" s="989"/>
      <c r="K99" s="989"/>
      <c r="L99" s="989"/>
      <c r="M99" s="989"/>
      <c r="N99" s="989"/>
      <c r="O99" s="989"/>
      <c r="P99" s="989"/>
      <c r="Q99" s="989"/>
      <c r="R99" s="989"/>
      <c r="S99" s="989"/>
      <c r="T99" s="989"/>
      <c r="U99" s="989"/>
      <c r="V99" s="989"/>
      <c r="W99" s="989"/>
      <c r="X99" s="989"/>
      <c r="Y99" s="989"/>
      <c r="Z99" s="989"/>
      <c r="AA99" s="989"/>
    </row>
    <row r="100" spans="1:27" ht="25.5" customHeight="1">
      <c r="A100" s="1139">
        <v>11</v>
      </c>
      <c r="B100" s="1856" t="s">
        <v>703</v>
      </c>
      <c r="C100" s="1795"/>
      <c r="D100" s="1795"/>
      <c r="E100" s="1857"/>
      <c r="F100" s="171">
        <v>1063.7850000000001</v>
      </c>
      <c r="G100" s="171">
        <v>598.20399999999995</v>
      </c>
      <c r="H100" s="957">
        <v>134.387</v>
      </c>
      <c r="I100" s="1119">
        <v>1796.376</v>
      </c>
      <c r="J100" s="989"/>
      <c r="K100" s="989"/>
      <c r="L100" s="989"/>
      <c r="M100" s="989"/>
      <c r="N100" s="989"/>
      <c r="O100" s="989"/>
      <c r="P100" s="989"/>
      <c r="Q100" s="989"/>
      <c r="R100" s="989"/>
      <c r="S100" s="989"/>
      <c r="T100" s="989"/>
      <c r="U100" s="989"/>
      <c r="V100" s="989"/>
      <c r="W100" s="989"/>
      <c r="X100" s="989"/>
      <c r="Y100" s="989"/>
      <c r="Z100" s="989"/>
      <c r="AA100" s="989"/>
    </row>
    <row r="101" spans="1:27" ht="25.5" customHeight="1">
      <c r="A101" s="1140"/>
      <c r="B101" s="1141"/>
      <c r="C101" s="1782" t="s">
        <v>704</v>
      </c>
      <c r="D101" s="1782"/>
      <c r="E101" s="1858"/>
      <c r="F101" s="166">
        <v>31.353999999999999</v>
      </c>
      <c r="G101" s="166">
        <v>105.134</v>
      </c>
      <c r="H101" s="959">
        <v>0.752</v>
      </c>
      <c r="I101" s="1119">
        <v>137.24</v>
      </c>
      <c r="J101" s="989"/>
      <c r="K101" s="989"/>
      <c r="L101" s="989"/>
      <c r="M101" s="989"/>
      <c r="N101" s="989"/>
      <c r="O101" s="989"/>
      <c r="P101" s="989"/>
      <c r="Q101" s="989"/>
      <c r="R101" s="989"/>
      <c r="S101" s="989"/>
      <c r="T101" s="989"/>
      <c r="U101" s="989"/>
      <c r="V101" s="989"/>
      <c r="W101" s="989"/>
      <c r="X101" s="989"/>
      <c r="Y101" s="989"/>
      <c r="Z101" s="989"/>
      <c r="AA101" s="989"/>
    </row>
    <row r="102" spans="1:27" ht="25.5" customHeight="1">
      <c r="A102" s="1140"/>
      <c r="B102" s="1141"/>
      <c r="C102" s="1782" t="s">
        <v>705</v>
      </c>
      <c r="D102" s="1782"/>
      <c r="E102" s="1858"/>
      <c r="F102" s="166">
        <v>6.4850000000000003</v>
      </c>
      <c r="G102" s="166">
        <v>33.255000000000003</v>
      </c>
      <c r="H102" s="959">
        <v>0.62</v>
      </c>
      <c r="I102" s="1119">
        <v>40.36</v>
      </c>
      <c r="J102" s="989"/>
      <c r="K102" s="989"/>
      <c r="L102" s="989"/>
      <c r="M102" s="989"/>
      <c r="N102" s="989"/>
      <c r="O102" s="989"/>
      <c r="P102" s="989"/>
      <c r="Q102" s="989"/>
      <c r="R102" s="989"/>
      <c r="S102" s="989"/>
      <c r="T102" s="989"/>
      <c r="U102" s="989"/>
      <c r="V102" s="989"/>
      <c r="W102" s="989"/>
      <c r="X102" s="989"/>
      <c r="Y102" s="989"/>
      <c r="Z102" s="989"/>
      <c r="AA102" s="989"/>
    </row>
    <row r="103" spans="1:27" ht="25.5" customHeight="1">
      <c r="A103" s="1140"/>
      <c r="B103" s="1141"/>
      <c r="C103" s="1782" t="s">
        <v>706</v>
      </c>
      <c r="D103" s="1782"/>
      <c r="E103" s="1858"/>
      <c r="F103" s="166">
        <v>990.65</v>
      </c>
      <c r="G103" s="166">
        <v>388.80399999999997</v>
      </c>
      <c r="H103" s="959">
        <v>131.584</v>
      </c>
      <c r="I103" s="1119">
        <v>1511.038</v>
      </c>
      <c r="J103" s="989"/>
      <c r="K103" s="989"/>
      <c r="L103" s="989"/>
      <c r="M103" s="989"/>
      <c r="N103" s="989"/>
      <c r="O103" s="989"/>
      <c r="P103" s="989"/>
      <c r="Q103" s="989"/>
      <c r="R103" s="989"/>
      <c r="S103" s="989"/>
      <c r="T103" s="989"/>
      <c r="U103" s="989"/>
      <c r="V103" s="989"/>
      <c r="W103" s="989"/>
      <c r="X103" s="989"/>
      <c r="Y103" s="989"/>
      <c r="Z103" s="989"/>
      <c r="AA103" s="989"/>
    </row>
    <row r="104" spans="1:27" ht="21" customHeight="1">
      <c r="A104" s="1140"/>
      <c r="B104" s="1141"/>
      <c r="C104" s="1782" t="s">
        <v>707</v>
      </c>
      <c r="D104" s="1782"/>
      <c r="E104" s="1858"/>
      <c r="F104" s="166">
        <v>0</v>
      </c>
      <c r="G104" s="166">
        <v>10.634</v>
      </c>
      <c r="H104" s="959">
        <v>0</v>
      </c>
      <c r="I104" s="1119">
        <v>10.634</v>
      </c>
      <c r="J104" s="989"/>
      <c r="K104" s="989"/>
      <c r="L104" s="989"/>
      <c r="M104" s="989"/>
      <c r="N104" s="989"/>
      <c r="O104" s="989"/>
      <c r="P104" s="989"/>
      <c r="Q104" s="989"/>
      <c r="R104" s="989"/>
      <c r="S104" s="989"/>
      <c r="T104" s="989"/>
      <c r="U104" s="989"/>
      <c r="V104" s="989"/>
      <c r="W104" s="989"/>
      <c r="X104" s="989"/>
      <c r="Y104" s="989"/>
      <c r="Z104" s="989"/>
      <c r="AA104" s="989"/>
    </row>
    <row r="105" spans="1:27" ht="25.5" customHeight="1">
      <c r="A105" s="1146"/>
      <c r="B105" s="1156"/>
      <c r="C105" s="1782" t="s">
        <v>708</v>
      </c>
      <c r="D105" s="1782"/>
      <c r="E105" s="1858"/>
      <c r="F105" s="165">
        <v>27.734000000000002</v>
      </c>
      <c r="G105" s="165">
        <v>60.377000000000002</v>
      </c>
      <c r="H105" s="973">
        <v>1.431</v>
      </c>
      <c r="I105" s="1119">
        <v>89.542000000000002</v>
      </c>
      <c r="J105" s="989"/>
      <c r="K105" s="989"/>
      <c r="L105" s="989"/>
      <c r="M105" s="989"/>
      <c r="N105" s="989"/>
      <c r="O105" s="989"/>
      <c r="P105" s="989"/>
      <c r="Q105" s="989"/>
      <c r="R105" s="989"/>
      <c r="S105" s="989"/>
      <c r="T105" s="989"/>
      <c r="U105" s="989"/>
      <c r="V105" s="989"/>
      <c r="W105" s="989"/>
      <c r="X105" s="989"/>
      <c r="Y105" s="989"/>
      <c r="Z105" s="989"/>
      <c r="AA105" s="989"/>
    </row>
    <row r="106" spans="1:27" ht="25.5" customHeight="1">
      <c r="A106" s="1146"/>
      <c r="B106" s="1156"/>
      <c r="C106" s="1782" t="s">
        <v>709</v>
      </c>
      <c r="D106" s="1782"/>
      <c r="E106" s="1858"/>
      <c r="F106" s="165">
        <v>7.5620000000000003</v>
      </c>
      <c r="G106" s="165">
        <v>0</v>
      </c>
      <c r="H106" s="973">
        <v>0</v>
      </c>
      <c r="I106" s="1119">
        <v>7.5620000000000003</v>
      </c>
      <c r="J106" s="989"/>
      <c r="K106" s="989"/>
      <c r="L106" s="989"/>
      <c r="M106" s="989"/>
      <c r="N106" s="989"/>
      <c r="O106" s="989"/>
      <c r="P106" s="989"/>
      <c r="Q106" s="989"/>
      <c r="R106" s="989"/>
      <c r="S106" s="989"/>
      <c r="T106" s="989"/>
      <c r="U106" s="989"/>
      <c r="V106" s="989"/>
      <c r="W106" s="989"/>
      <c r="X106" s="989"/>
      <c r="Y106" s="989"/>
      <c r="Z106" s="989"/>
      <c r="AA106" s="989"/>
    </row>
    <row r="107" spans="1:27" ht="25.5" customHeight="1" thickBot="1">
      <c r="A107" s="1146"/>
      <c r="B107" s="1156"/>
      <c r="C107" s="1782" t="s">
        <v>710</v>
      </c>
      <c r="D107" s="1782"/>
      <c r="E107" s="1858"/>
      <c r="F107" s="165">
        <v>0</v>
      </c>
      <c r="G107" s="165">
        <v>0</v>
      </c>
      <c r="H107" s="973">
        <v>0</v>
      </c>
      <c r="I107" s="1119">
        <v>0</v>
      </c>
      <c r="J107" s="989"/>
      <c r="K107" s="989"/>
      <c r="L107" s="989"/>
      <c r="M107" s="989"/>
      <c r="N107" s="989"/>
      <c r="O107" s="989"/>
      <c r="P107" s="989"/>
      <c r="Q107" s="989"/>
      <c r="R107" s="989"/>
      <c r="S107" s="989"/>
      <c r="T107" s="989"/>
      <c r="U107" s="989"/>
      <c r="V107" s="989"/>
      <c r="W107" s="989"/>
      <c r="X107" s="989"/>
      <c r="Y107" s="989"/>
      <c r="Z107" s="989"/>
      <c r="AA107" s="989"/>
    </row>
    <row r="108" spans="1:27" ht="25.5" customHeight="1">
      <c r="A108" s="1139">
        <v>12</v>
      </c>
      <c r="B108" s="1871" t="s">
        <v>356</v>
      </c>
      <c r="C108" s="1872"/>
      <c r="D108" s="1872"/>
      <c r="E108" s="1873"/>
      <c r="F108" s="171">
        <v>1829.6369999999999</v>
      </c>
      <c r="G108" s="171">
        <v>730.76599999999996</v>
      </c>
      <c r="H108" s="957">
        <v>219.994</v>
      </c>
      <c r="I108" s="1119">
        <v>2780.3969999999999</v>
      </c>
      <c r="J108" s="989"/>
      <c r="K108" s="989"/>
      <c r="L108" s="989"/>
      <c r="M108" s="989"/>
      <c r="N108" s="989"/>
      <c r="O108" s="989"/>
      <c r="P108" s="989"/>
      <c r="Q108" s="989"/>
      <c r="R108" s="989"/>
      <c r="S108" s="989"/>
      <c r="T108" s="989"/>
      <c r="U108" s="989"/>
      <c r="V108" s="989"/>
      <c r="W108" s="989"/>
      <c r="X108" s="989"/>
      <c r="Y108" s="989"/>
      <c r="Z108" s="989"/>
      <c r="AA108" s="989"/>
    </row>
    <row r="109" spans="1:27" ht="25.5" customHeight="1">
      <c r="A109" s="1140"/>
      <c r="B109" s="1141"/>
      <c r="C109" s="1782" t="s">
        <v>711</v>
      </c>
      <c r="D109" s="1782"/>
      <c r="E109" s="1858"/>
      <c r="F109" s="166">
        <v>7.8840000000000003</v>
      </c>
      <c r="G109" s="166">
        <v>12.32</v>
      </c>
      <c r="H109" s="959">
        <v>0.70899999999999996</v>
      </c>
      <c r="I109" s="1119">
        <v>20.913</v>
      </c>
      <c r="J109" s="989"/>
      <c r="K109" s="989"/>
      <c r="L109" s="989"/>
      <c r="M109" s="989"/>
      <c r="N109" s="989"/>
      <c r="O109" s="989"/>
      <c r="P109" s="989"/>
      <c r="Q109" s="989"/>
      <c r="R109" s="989"/>
      <c r="S109" s="989"/>
      <c r="T109" s="989"/>
      <c r="U109" s="989"/>
      <c r="V109" s="989"/>
      <c r="W109" s="989"/>
      <c r="X109" s="989"/>
      <c r="Y109" s="989"/>
      <c r="Z109" s="989"/>
      <c r="AA109" s="989"/>
    </row>
    <row r="110" spans="1:27" ht="25.5" customHeight="1">
      <c r="A110" s="1140"/>
      <c r="B110" s="1141"/>
      <c r="C110" s="1782" t="s">
        <v>712</v>
      </c>
      <c r="D110" s="1782"/>
      <c r="E110" s="1858"/>
      <c r="F110" s="166">
        <v>726.18399999999997</v>
      </c>
      <c r="G110" s="166">
        <v>402.46499999999997</v>
      </c>
      <c r="H110" s="959">
        <v>129.44800000000001</v>
      </c>
      <c r="I110" s="1119">
        <v>1258.097</v>
      </c>
      <c r="J110" s="989"/>
      <c r="K110" s="989"/>
      <c r="L110" s="989"/>
      <c r="M110" s="989"/>
      <c r="N110" s="989"/>
      <c r="O110" s="989"/>
      <c r="P110" s="989"/>
      <c r="Q110" s="989"/>
      <c r="R110" s="989"/>
      <c r="S110" s="989"/>
      <c r="T110" s="989"/>
      <c r="U110" s="989"/>
      <c r="V110" s="989"/>
      <c r="W110" s="989"/>
      <c r="X110" s="989"/>
      <c r="Y110" s="989"/>
      <c r="Z110" s="989"/>
      <c r="AA110" s="989"/>
    </row>
    <row r="111" spans="1:27" ht="25.5" hidden="1" customHeight="1">
      <c r="A111" s="1140"/>
      <c r="B111" s="1164"/>
      <c r="C111" s="1783" t="s">
        <v>262</v>
      </c>
      <c r="D111" s="1783"/>
      <c r="E111" s="1866"/>
      <c r="F111" s="166">
        <v>0</v>
      </c>
      <c r="G111" s="166">
        <v>0</v>
      </c>
      <c r="H111" s="959">
        <v>0</v>
      </c>
      <c r="I111" s="1119">
        <v>0</v>
      </c>
      <c r="J111" s="989"/>
      <c r="K111" s="989"/>
      <c r="L111" s="989"/>
      <c r="M111" s="989"/>
      <c r="N111" s="989"/>
      <c r="O111" s="989"/>
      <c r="P111" s="989"/>
      <c r="Q111" s="989"/>
      <c r="R111" s="989"/>
      <c r="S111" s="989"/>
      <c r="T111" s="989"/>
      <c r="U111" s="989"/>
      <c r="V111" s="989"/>
      <c r="W111" s="989"/>
      <c r="X111" s="989"/>
      <c r="Y111" s="989"/>
      <c r="Z111" s="989"/>
      <c r="AA111" s="989"/>
    </row>
    <row r="112" spans="1:27" ht="25.5" customHeight="1" thickBot="1">
      <c r="A112" s="1146"/>
      <c r="B112" s="1156"/>
      <c r="C112" s="1782" t="s">
        <v>713</v>
      </c>
      <c r="D112" s="1782"/>
      <c r="E112" s="1858"/>
      <c r="F112" s="165">
        <v>1095.569</v>
      </c>
      <c r="G112" s="165">
        <v>315.98099999999999</v>
      </c>
      <c r="H112" s="973">
        <v>89.837000000000003</v>
      </c>
      <c r="I112" s="1119">
        <v>1501.3869999999999</v>
      </c>
      <c r="J112" s="989"/>
      <c r="K112" s="989"/>
      <c r="L112" s="989"/>
      <c r="M112" s="989"/>
      <c r="N112" s="989"/>
      <c r="O112" s="989"/>
      <c r="P112" s="989"/>
      <c r="Q112" s="989"/>
      <c r="R112" s="989"/>
      <c r="S112" s="989"/>
      <c r="T112" s="989"/>
      <c r="U112" s="989"/>
      <c r="V112" s="989"/>
      <c r="W112" s="989"/>
      <c r="X112" s="989"/>
      <c r="Y112" s="989"/>
      <c r="Z112" s="989"/>
      <c r="AA112" s="989"/>
    </row>
    <row r="113" spans="1:50" ht="25.5" customHeight="1">
      <c r="A113" s="1139">
        <v>13</v>
      </c>
      <c r="B113" s="1856" t="s">
        <v>714</v>
      </c>
      <c r="C113" s="1795"/>
      <c r="D113" s="1795"/>
      <c r="E113" s="1857"/>
      <c r="F113" s="171">
        <v>629.43399999999997</v>
      </c>
      <c r="G113" s="171">
        <v>179.81</v>
      </c>
      <c r="H113" s="957">
        <v>9.8840000000000003</v>
      </c>
      <c r="I113" s="1119">
        <v>819.12800000000004</v>
      </c>
      <c r="J113" s="989"/>
      <c r="K113" s="989"/>
      <c r="L113" s="989"/>
      <c r="M113" s="989"/>
      <c r="N113" s="989"/>
      <c r="O113" s="989"/>
      <c r="P113" s="989"/>
      <c r="Q113" s="989"/>
      <c r="R113" s="989"/>
      <c r="S113" s="989"/>
      <c r="T113" s="989"/>
      <c r="U113" s="989"/>
      <c r="V113" s="989"/>
      <c r="W113" s="989"/>
      <c r="X113" s="989"/>
      <c r="Y113" s="989"/>
      <c r="Z113" s="989"/>
      <c r="AA113" s="989"/>
    </row>
    <row r="114" spans="1:50" ht="25.5" customHeight="1" thickBot="1">
      <c r="A114" s="1140"/>
      <c r="B114" s="1141"/>
      <c r="C114" s="1782" t="s">
        <v>715</v>
      </c>
      <c r="D114" s="1782"/>
      <c r="E114" s="1858"/>
      <c r="F114" s="166">
        <v>629.43399999999997</v>
      </c>
      <c r="G114" s="166">
        <v>179.81</v>
      </c>
      <c r="H114" s="959">
        <v>9.8840000000000003</v>
      </c>
      <c r="I114" s="1119">
        <v>819.12800000000004</v>
      </c>
      <c r="J114" s="989"/>
      <c r="K114" s="989"/>
      <c r="L114" s="989"/>
      <c r="M114" s="989"/>
      <c r="N114" s="989"/>
      <c r="O114" s="989"/>
      <c r="P114" s="989"/>
      <c r="Q114" s="989"/>
      <c r="R114" s="989"/>
      <c r="S114" s="989"/>
      <c r="T114" s="989"/>
      <c r="U114" s="989"/>
      <c r="V114" s="989"/>
      <c r="W114" s="989"/>
      <c r="X114" s="989"/>
      <c r="Y114" s="989"/>
      <c r="Z114" s="989"/>
      <c r="AA114" s="989"/>
    </row>
    <row r="115" spans="1:50" ht="25.5" customHeight="1">
      <c r="A115" s="1139">
        <v>14</v>
      </c>
      <c r="B115" s="1856" t="s">
        <v>499</v>
      </c>
      <c r="C115" s="1795"/>
      <c r="D115" s="1795"/>
      <c r="E115" s="1857"/>
      <c r="F115" s="171">
        <v>21103.734</v>
      </c>
      <c r="G115" s="171">
        <v>10969.718000000001</v>
      </c>
      <c r="H115" s="957">
        <v>4516.2349999999997</v>
      </c>
      <c r="I115" s="1119">
        <v>36589.686999999998</v>
      </c>
      <c r="J115" s="989"/>
      <c r="K115" s="989"/>
      <c r="L115" s="989"/>
      <c r="M115" s="989"/>
      <c r="N115" s="989"/>
      <c r="O115" s="989"/>
      <c r="P115" s="989"/>
      <c r="Q115" s="989"/>
      <c r="R115" s="989"/>
      <c r="S115" s="989"/>
      <c r="T115" s="989"/>
      <c r="U115" s="989"/>
      <c r="V115" s="989"/>
      <c r="W115" s="989"/>
      <c r="X115" s="989"/>
      <c r="Y115" s="989"/>
      <c r="Z115" s="989"/>
      <c r="AA115" s="989"/>
    </row>
    <row r="116" spans="1:50" ht="25.5" customHeight="1">
      <c r="A116" s="1140"/>
      <c r="B116" s="1141"/>
      <c r="C116" s="1782" t="s">
        <v>378</v>
      </c>
      <c r="D116" s="1782"/>
      <c r="E116" s="1858"/>
      <c r="F116" s="166">
        <v>9690.4549999999999</v>
      </c>
      <c r="G116" s="166">
        <v>9997.59</v>
      </c>
      <c r="H116" s="959">
        <v>6000.1689999999999</v>
      </c>
      <c r="I116" s="1119">
        <v>25688.214</v>
      </c>
      <c r="J116" s="989"/>
      <c r="K116" s="989"/>
      <c r="L116" s="989"/>
      <c r="M116" s="989"/>
      <c r="N116" s="989"/>
      <c r="O116" s="989"/>
      <c r="P116" s="989"/>
      <c r="Q116" s="989"/>
      <c r="R116" s="989"/>
      <c r="S116" s="989"/>
      <c r="T116" s="989"/>
      <c r="U116" s="989"/>
      <c r="V116" s="989"/>
      <c r="W116" s="989"/>
      <c r="X116" s="989"/>
      <c r="Y116" s="989"/>
      <c r="Z116" s="989"/>
      <c r="AA116" s="989"/>
    </row>
    <row r="117" spans="1:50" ht="25.5" customHeight="1">
      <c r="A117" s="1140"/>
      <c r="B117" s="1141"/>
      <c r="C117" s="1782" t="s">
        <v>379</v>
      </c>
      <c r="D117" s="1782"/>
      <c r="E117" s="1858"/>
      <c r="F117" s="166">
        <v>7436.13</v>
      </c>
      <c r="G117" s="166">
        <v>1626.097</v>
      </c>
      <c r="H117" s="959">
        <v>225.49600000000001</v>
      </c>
      <c r="I117" s="1119">
        <v>9287.723</v>
      </c>
      <c r="J117" s="989"/>
      <c r="K117" s="989"/>
      <c r="L117" s="989"/>
      <c r="M117" s="989"/>
      <c r="N117" s="989"/>
      <c r="O117" s="989"/>
      <c r="P117" s="989"/>
      <c r="Q117" s="989"/>
      <c r="R117" s="989"/>
      <c r="S117" s="989"/>
      <c r="T117" s="989"/>
      <c r="U117" s="989"/>
      <c r="V117" s="989"/>
      <c r="W117" s="989"/>
      <c r="X117" s="989"/>
      <c r="Y117" s="989"/>
      <c r="Z117" s="989"/>
      <c r="AA117" s="989"/>
    </row>
    <row r="118" spans="1:50" ht="25.5" customHeight="1">
      <c r="A118" s="1140"/>
      <c r="B118" s="1141"/>
      <c r="C118" s="1782" t="s">
        <v>716</v>
      </c>
      <c r="D118" s="1782"/>
      <c r="E118" s="1858"/>
      <c r="F118" s="166">
        <v>3980.473</v>
      </c>
      <c r="G118" s="166">
        <v>602.96199999999999</v>
      </c>
      <c r="H118" s="959">
        <v>-1510.355</v>
      </c>
      <c r="I118" s="1119">
        <v>3073.08</v>
      </c>
      <c r="J118" s="989"/>
      <c r="K118" s="989"/>
      <c r="L118" s="989"/>
      <c r="M118" s="989"/>
      <c r="N118" s="989"/>
      <c r="O118" s="989"/>
      <c r="P118" s="989"/>
      <c r="Q118" s="989"/>
      <c r="R118" s="989"/>
      <c r="S118" s="989"/>
      <c r="T118" s="989"/>
      <c r="U118" s="989"/>
      <c r="V118" s="989"/>
      <c r="W118" s="989"/>
      <c r="X118" s="989"/>
      <c r="Y118" s="989"/>
      <c r="Z118" s="989"/>
      <c r="AA118" s="989"/>
    </row>
    <row r="119" spans="1:50" ht="25.5" customHeight="1">
      <c r="A119" s="1163"/>
      <c r="B119" s="1141"/>
      <c r="C119" s="1782" t="s">
        <v>380</v>
      </c>
      <c r="D119" s="1782"/>
      <c r="E119" s="1858"/>
      <c r="F119" s="166">
        <v>-3.3239999999999998</v>
      </c>
      <c r="G119" s="166">
        <v>7.2309999999999999</v>
      </c>
      <c r="H119" s="959">
        <v>22.177</v>
      </c>
      <c r="I119" s="1119">
        <v>26.084</v>
      </c>
      <c r="J119" s="989"/>
      <c r="K119" s="989"/>
      <c r="L119" s="989"/>
      <c r="M119" s="989"/>
      <c r="N119" s="989"/>
      <c r="O119" s="989"/>
      <c r="P119" s="989"/>
      <c r="Q119" s="989"/>
      <c r="R119" s="989"/>
      <c r="S119" s="989"/>
      <c r="T119" s="989"/>
      <c r="U119" s="989"/>
      <c r="V119" s="989"/>
      <c r="W119" s="989"/>
      <c r="X119" s="989"/>
      <c r="Y119" s="989"/>
      <c r="Z119" s="989"/>
      <c r="AA119" s="989"/>
    </row>
    <row r="120" spans="1:50" ht="12.75" hidden="1" customHeight="1">
      <c r="A120" s="1140"/>
      <c r="B120" s="1141"/>
      <c r="C120" s="1782" t="s">
        <v>263</v>
      </c>
      <c r="D120" s="1782"/>
      <c r="E120" s="1858"/>
      <c r="F120" s="166">
        <v>0</v>
      </c>
      <c r="G120" s="166">
        <v>0</v>
      </c>
      <c r="H120" s="959">
        <v>0</v>
      </c>
      <c r="I120" s="1119">
        <v>0</v>
      </c>
      <c r="J120" s="989"/>
      <c r="K120" s="989"/>
      <c r="L120" s="989"/>
      <c r="M120" s="989"/>
      <c r="N120" s="989"/>
      <c r="O120" s="989"/>
      <c r="P120" s="989"/>
      <c r="Q120" s="989"/>
      <c r="R120" s="989"/>
      <c r="S120" s="989"/>
      <c r="T120" s="989"/>
      <c r="U120" s="989"/>
      <c r="V120" s="989"/>
      <c r="W120" s="989"/>
      <c r="X120" s="989"/>
      <c r="Y120" s="989"/>
      <c r="Z120" s="989"/>
      <c r="AA120" s="989"/>
    </row>
    <row r="121" spans="1:50" ht="25.5" customHeight="1" thickBot="1">
      <c r="A121" s="1151"/>
      <c r="B121" s="1158"/>
      <c r="C121" s="1797" t="s">
        <v>717</v>
      </c>
      <c r="D121" s="1797"/>
      <c r="E121" s="1868"/>
      <c r="F121" s="167">
        <v>0</v>
      </c>
      <c r="G121" s="167">
        <v>-1264.162</v>
      </c>
      <c r="H121" s="967">
        <v>-221.25200000000001</v>
      </c>
      <c r="I121" s="1131">
        <v>-1485.414</v>
      </c>
      <c r="J121" s="989"/>
      <c r="K121" s="989"/>
      <c r="L121" s="989"/>
      <c r="M121" s="989"/>
      <c r="N121" s="989"/>
      <c r="O121" s="989"/>
      <c r="P121" s="989"/>
      <c r="Q121" s="989"/>
      <c r="R121" s="989"/>
      <c r="S121" s="989"/>
      <c r="T121" s="989"/>
      <c r="U121" s="989"/>
      <c r="V121" s="989"/>
      <c r="W121" s="989"/>
      <c r="X121" s="989"/>
      <c r="Y121" s="989"/>
      <c r="Z121" s="989"/>
      <c r="AA121" s="989"/>
    </row>
    <row r="122" spans="1:50" ht="25.5" customHeight="1" thickBot="1">
      <c r="A122" s="1159">
        <v>15</v>
      </c>
      <c r="B122" s="1869" t="s">
        <v>718</v>
      </c>
      <c r="C122" s="1790" t="s">
        <v>264</v>
      </c>
      <c r="D122" s="1790"/>
      <c r="E122" s="1870"/>
      <c r="F122" s="161">
        <v>2386.4650000000001</v>
      </c>
      <c r="G122" s="161">
        <v>266.512</v>
      </c>
      <c r="H122" s="986">
        <v>15.891999999999999</v>
      </c>
      <c r="I122" s="1135">
        <v>2668.8690000000001</v>
      </c>
      <c r="J122" s="989"/>
      <c r="K122" s="989"/>
      <c r="L122" s="989"/>
      <c r="M122" s="989"/>
      <c r="N122" s="989"/>
      <c r="O122" s="989"/>
      <c r="P122" s="989"/>
      <c r="Q122" s="989"/>
      <c r="R122" s="989"/>
      <c r="S122" s="989"/>
      <c r="T122" s="989"/>
      <c r="U122" s="989"/>
      <c r="V122" s="989"/>
      <c r="W122" s="989"/>
      <c r="X122" s="989"/>
      <c r="Y122" s="989"/>
      <c r="Z122" s="989"/>
      <c r="AA122" s="989"/>
    </row>
    <row r="123" spans="1:50" ht="25.5" customHeight="1" thickBot="1">
      <c r="A123" s="1159">
        <v>16</v>
      </c>
      <c r="B123" s="1869" t="s">
        <v>384</v>
      </c>
      <c r="C123" s="1790"/>
      <c r="D123" s="1790"/>
      <c r="E123" s="1870"/>
      <c r="F123" s="986">
        <v>212034.212</v>
      </c>
      <c r="G123" s="986">
        <v>98803.751000000004</v>
      </c>
      <c r="H123" s="986">
        <v>20338.273000000001</v>
      </c>
      <c r="I123" s="1135">
        <v>331176.23599999998</v>
      </c>
      <c r="J123" s="163"/>
      <c r="K123" s="989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</row>
    <row r="124" spans="1:50">
      <c r="B124" s="199"/>
      <c r="C124" s="199"/>
      <c r="D124" s="199"/>
      <c r="E124" s="199"/>
    </row>
    <row r="125" spans="1:50" ht="14.25">
      <c r="A125" s="987" t="s">
        <v>265</v>
      </c>
      <c r="B125" s="199"/>
      <c r="C125" s="199"/>
      <c r="D125" s="199"/>
      <c r="E125" s="199"/>
    </row>
    <row r="126" spans="1:50">
      <c r="B126" s="199"/>
      <c r="C126" s="199"/>
      <c r="D126" s="199"/>
      <c r="E126" s="199"/>
    </row>
  </sheetData>
  <mergeCells count="122">
    <mergeCell ref="C9:E9"/>
    <mergeCell ref="C10:E10"/>
    <mergeCell ref="B11:E11"/>
    <mergeCell ref="C12:E12"/>
    <mergeCell ref="D13:E13"/>
    <mergeCell ref="D14:E14"/>
    <mergeCell ref="H3:I3"/>
    <mergeCell ref="B4:E4"/>
    <mergeCell ref="B5:E5"/>
    <mergeCell ref="C6:E6"/>
    <mergeCell ref="C7:E7"/>
    <mergeCell ref="C8:E8"/>
    <mergeCell ref="B21:E21"/>
    <mergeCell ref="C22:E22"/>
    <mergeCell ref="C23:E23"/>
    <mergeCell ref="C24:E24"/>
    <mergeCell ref="C25:E25"/>
    <mergeCell ref="C26:E26"/>
    <mergeCell ref="C15:E15"/>
    <mergeCell ref="D16:E16"/>
    <mergeCell ref="D17:E17"/>
    <mergeCell ref="C18:E18"/>
    <mergeCell ref="D19:E19"/>
    <mergeCell ref="D20:E20"/>
    <mergeCell ref="C33:E33"/>
    <mergeCell ref="C34:E34"/>
    <mergeCell ref="C35:E35"/>
    <mergeCell ref="C36:E36"/>
    <mergeCell ref="C37:E37"/>
    <mergeCell ref="C38:E38"/>
    <mergeCell ref="C27:E27"/>
    <mergeCell ref="C28:E28"/>
    <mergeCell ref="C29:E29"/>
    <mergeCell ref="B30:E30"/>
    <mergeCell ref="C31:E31"/>
    <mergeCell ref="C32:E32"/>
    <mergeCell ref="C45:E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B43:E43"/>
    <mergeCell ref="C44:E44"/>
    <mergeCell ref="C57:E57"/>
    <mergeCell ref="C58:E58"/>
    <mergeCell ref="C59:E59"/>
    <mergeCell ref="B60:E60"/>
    <mergeCell ref="C61:E61"/>
    <mergeCell ref="C62:E62"/>
    <mergeCell ref="C51:E51"/>
    <mergeCell ref="C52:E52"/>
    <mergeCell ref="C53:E53"/>
    <mergeCell ref="C54:E54"/>
    <mergeCell ref="C55:E55"/>
    <mergeCell ref="C56:E56"/>
    <mergeCell ref="C69:E69"/>
    <mergeCell ref="C70:E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E68"/>
    <mergeCell ref="C81:E81"/>
    <mergeCell ref="B82:E82"/>
    <mergeCell ref="C83:E83"/>
    <mergeCell ref="C84:E84"/>
    <mergeCell ref="C85:E85"/>
    <mergeCell ref="C86:E86"/>
    <mergeCell ref="C75:E75"/>
    <mergeCell ref="C76:E76"/>
    <mergeCell ref="B77:E77"/>
    <mergeCell ref="C78:E78"/>
    <mergeCell ref="C79:E79"/>
    <mergeCell ref="C80:E80"/>
    <mergeCell ref="C103:E103"/>
    <mergeCell ref="C104:E104"/>
    <mergeCell ref="C93:E93"/>
    <mergeCell ref="C94:E94"/>
    <mergeCell ref="B95:E95"/>
    <mergeCell ref="C96:E96"/>
    <mergeCell ref="C97:E97"/>
    <mergeCell ref="C98:E98"/>
    <mergeCell ref="C87:E87"/>
    <mergeCell ref="C88:E88"/>
    <mergeCell ref="C89:E89"/>
    <mergeCell ref="C90:E90"/>
    <mergeCell ref="B91:E91"/>
    <mergeCell ref="C92:E92"/>
    <mergeCell ref="B123:E123"/>
    <mergeCell ref="A2:I2"/>
    <mergeCell ref="C117:E117"/>
    <mergeCell ref="C118:E118"/>
    <mergeCell ref="C119:E119"/>
    <mergeCell ref="C120:E120"/>
    <mergeCell ref="C121:E121"/>
    <mergeCell ref="B122:E122"/>
    <mergeCell ref="C111:E111"/>
    <mergeCell ref="C112:E112"/>
    <mergeCell ref="B113:E113"/>
    <mergeCell ref="C114:E114"/>
    <mergeCell ref="B115:E115"/>
    <mergeCell ref="C116:E116"/>
    <mergeCell ref="C105:E105"/>
    <mergeCell ref="C106:E106"/>
    <mergeCell ref="C107:E107"/>
    <mergeCell ref="B108:E108"/>
    <mergeCell ref="C109:E109"/>
    <mergeCell ref="C110:E110"/>
    <mergeCell ref="C99:E99"/>
    <mergeCell ref="B100:E100"/>
    <mergeCell ref="C101:E101"/>
    <mergeCell ref="C102:E10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293"/>
  <sheetViews>
    <sheetView workbookViewId="0">
      <selection activeCell="K12" sqref="K12"/>
    </sheetView>
  </sheetViews>
  <sheetFormatPr defaultRowHeight="12.75"/>
  <cols>
    <col min="1" max="1" width="4.625" style="917" customWidth="1"/>
    <col min="2" max="2" width="1.25" style="159" customWidth="1"/>
    <col min="3" max="3" width="1.875" style="159" customWidth="1"/>
    <col min="4" max="4" width="2.125" style="159" customWidth="1"/>
    <col min="5" max="5" width="52" style="159" customWidth="1"/>
    <col min="6" max="6" width="12.125" style="160" customWidth="1"/>
    <col min="7" max="8" width="11" style="160" customWidth="1"/>
    <col min="9" max="9" width="12.125" style="160" customWidth="1"/>
    <col min="10" max="10" width="9" style="160"/>
    <col min="11" max="11" width="11.875" style="160" customWidth="1"/>
    <col min="12" max="38" width="9" style="160"/>
    <col min="39" max="16384" width="9" style="159"/>
  </cols>
  <sheetData>
    <row r="2" spans="1:38">
      <c r="A2" s="1744" t="s">
        <v>821</v>
      </c>
      <c r="B2" s="1744"/>
      <c r="C2" s="1744"/>
      <c r="D2" s="1744"/>
      <c r="E2" s="1744"/>
      <c r="F2" s="1744"/>
      <c r="G2" s="1744"/>
      <c r="H2" s="1744"/>
      <c r="I2" s="1744"/>
    </row>
    <row r="3" spans="1:38" ht="13.5" thickBot="1">
      <c r="F3" s="159"/>
      <c r="G3" s="159"/>
      <c r="H3" s="1881" t="s">
        <v>385</v>
      </c>
      <c r="I3" s="1881"/>
    </row>
    <row r="4" spans="1:38" ht="26.25" thickBot="1">
      <c r="A4" s="952" t="s">
        <v>289</v>
      </c>
      <c r="B4" s="1793" t="s">
        <v>505</v>
      </c>
      <c r="C4" s="1794"/>
      <c r="D4" s="1794"/>
      <c r="E4" s="1794"/>
      <c r="F4" s="953" t="s">
        <v>5</v>
      </c>
      <c r="G4" s="953" t="s">
        <v>324</v>
      </c>
      <c r="H4" s="955" t="s">
        <v>325</v>
      </c>
      <c r="I4" s="1115" t="s">
        <v>8</v>
      </c>
    </row>
    <row r="5" spans="1:38" s="164" customFormat="1">
      <c r="A5" s="956">
        <v>1</v>
      </c>
      <c r="B5" s="1795" t="s">
        <v>408</v>
      </c>
      <c r="C5" s="1795"/>
      <c r="D5" s="1795"/>
      <c r="E5" s="1796"/>
      <c r="F5" s="171">
        <v>21047.482</v>
      </c>
      <c r="G5" s="171">
        <v>9778.7659999999996</v>
      </c>
      <c r="H5" s="172">
        <v>2313.2910000000002</v>
      </c>
      <c r="I5" s="1116">
        <v>33139.538999999997</v>
      </c>
      <c r="J5" s="1117"/>
      <c r="K5" s="1117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</row>
    <row r="6" spans="1:38">
      <c r="A6" s="958"/>
      <c r="B6" s="1780" t="s">
        <v>12</v>
      </c>
      <c r="C6" s="1781"/>
      <c r="D6" s="1781"/>
      <c r="E6" s="1781"/>
      <c r="F6" s="166">
        <v>10672.084999999999</v>
      </c>
      <c r="G6" s="166">
        <v>5321.8469999999998</v>
      </c>
      <c r="H6" s="1118">
        <v>1572.0640000000001</v>
      </c>
      <c r="I6" s="1119">
        <v>17565.995999999999</v>
      </c>
      <c r="J6" s="1117"/>
      <c r="K6" s="1117"/>
    </row>
    <row r="7" spans="1:38">
      <c r="A7" s="958"/>
      <c r="B7" s="1780" t="s">
        <v>14</v>
      </c>
      <c r="C7" s="1781"/>
      <c r="D7" s="1781"/>
      <c r="E7" s="1781"/>
      <c r="F7" s="166">
        <v>1628.59</v>
      </c>
      <c r="G7" s="166">
        <v>755.83799999999997</v>
      </c>
      <c r="H7" s="1118">
        <v>144.999</v>
      </c>
      <c r="I7" s="1119">
        <v>2529.4270000000001</v>
      </c>
      <c r="J7" s="1117"/>
      <c r="K7" s="1117"/>
    </row>
    <row r="8" spans="1:38">
      <c r="A8" s="958"/>
      <c r="B8" s="1780" t="s">
        <v>506</v>
      </c>
      <c r="C8" s="1781"/>
      <c r="D8" s="1781"/>
      <c r="E8" s="1781"/>
      <c r="F8" s="166">
        <v>0.19900000000000001</v>
      </c>
      <c r="G8" s="166">
        <v>0.32400000000000001</v>
      </c>
      <c r="H8" s="1118">
        <v>3.5999999999999997E-2</v>
      </c>
      <c r="I8" s="1119">
        <v>0.55900000000000005</v>
      </c>
      <c r="J8" s="1117"/>
      <c r="K8" s="1117"/>
    </row>
    <row r="9" spans="1:38">
      <c r="A9" s="958"/>
      <c r="B9" s="1780" t="s">
        <v>23</v>
      </c>
      <c r="C9" s="1781"/>
      <c r="D9" s="1781"/>
      <c r="E9" s="1781"/>
      <c r="F9" s="166">
        <v>8.5229999999999997</v>
      </c>
      <c r="G9" s="166">
        <v>12.343</v>
      </c>
      <c r="H9" s="1118">
        <v>0.92600000000000005</v>
      </c>
      <c r="I9" s="1119">
        <v>21.792000000000002</v>
      </c>
      <c r="J9" s="1117"/>
      <c r="K9" s="1117"/>
    </row>
    <row r="10" spans="1:38" ht="27.75" customHeight="1">
      <c r="A10" s="960"/>
      <c r="B10" s="1780" t="s">
        <v>507</v>
      </c>
      <c r="C10" s="1781"/>
      <c r="D10" s="1781"/>
      <c r="E10" s="1781"/>
      <c r="F10" s="166">
        <v>8738.0849999999991</v>
      </c>
      <c r="G10" s="166">
        <v>3688.4140000000002</v>
      </c>
      <c r="H10" s="1118">
        <v>595.26599999999996</v>
      </c>
      <c r="I10" s="1119">
        <v>13021.764999999999</v>
      </c>
      <c r="J10" s="1117"/>
      <c r="K10" s="1117"/>
    </row>
    <row r="11" spans="1:38" s="164" customFormat="1">
      <c r="A11" s="961">
        <v>2</v>
      </c>
      <c r="B11" s="1774" t="s">
        <v>508</v>
      </c>
      <c r="C11" s="1774"/>
      <c r="D11" s="1774"/>
      <c r="E11" s="1775"/>
      <c r="F11" s="175">
        <v>222.678</v>
      </c>
      <c r="G11" s="175">
        <v>185.38499999999999</v>
      </c>
      <c r="H11" s="176">
        <v>7.2629999999999999</v>
      </c>
      <c r="I11" s="1119">
        <v>415.32600000000002</v>
      </c>
      <c r="J11" s="1117"/>
      <c r="K11" s="1117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</row>
    <row r="12" spans="1:38" ht="27" customHeight="1">
      <c r="A12" s="958"/>
      <c r="B12" s="1780" t="s">
        <v>509</v>
      </c>
      <c r="C12" s="1781"/>
      <c r="D12" s="1781"/>
      <c r="E12" s="1781"/>
      <c r="F12" s="166">
        <v>68.718999999999994</v>
      </c>
      <c r="G12" s="166">
        <v>7.6280000000000001</v>
      </c>
      <c r="H12" s="1118">
        <v>7.2629999999999999</v>
      </c>
      <c r="I12" s="1119">
        <v>83.61</v>
      </c>
      <c r="J12" s="1117"/>
      <c r="K12" s="1117"/>
    </row>
    <row r="13" spans="1:38" ht="27" customHeight="1">
      <c r="A13" s="958"/>
      <c r="B13" s="1780" t="s">
        <v>510</v>
      </c>
      <c r="C13" s="1781"/>
      <c r="D13" s="1781"/>
      <c r="E13" s="1781"/>
      <c r="F13" s="166">
        <v>122.496</v>
      </c>
      <c r="G13" s="166">
        <v>177.75700000000001</v>
      </c>
      <c r="H13" s="1118">
        <v>0</v>
      </c>
      <c r="I13" s="1119">
        <v>300.25299999999999</v>
      </c>
      <c r="J13" s="1117"/>
      <c r="K13" s="1117"/>
    </row>
    <row r="14" spans="1:38" ht="27" customHeight="1">
      <c r="A14" s="958"/>
      <c r="B14" s="1780" t="s">
        <v>511</v>
      </c>
      <c r="C14" s="1781"/>
      <c r="D14" s="1781"/>
      <c r="E14" s="1781"/>
      <c r="F14" s="166">
        <v>31.463000000000001</v>
      </c>
      <c r="G14" s="166">
        <v>0</v>
      </c>
      <c r="H14" s="1118">
        <v>0</v>
      </c>
      <c r="I14" s="1119">
        <v>31.463000000000001</v>
      </c>
      <c r="J14" s="1117"/>
      <c r="K14" s="1117"/>
    </row>
    <row r="15" spans="1:38" s="164" customFormat="1" ht="27.75" customHeight="1">
      <c r="A15" s="961">
        <v>3</v>
      </c>
      <c r="B15" s="1774" t="s">
        <v>512</v>
      </c>
      <c r="C15" s="1774"/>
      <c r="D15" s="1774"/>
      <c r="E15" s="1775"/>
      <c r="F15" s="175">
        <v>0</v>
      </c>
      <c r="G15" s="175">
        <v>0.30499999999999999</v>
      </c>
      <c r="H15" s="176">
        <v>0</v>
      </c>
      <c r="I15" s="1119">
        <v>0.30499999999999999</v>
      </c>
      <c r="J15" s="1117"/>
      <c r="K15" s="1117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</row>
    <row r="16" spans="1:38" ht="27" customHeight="1">
      <c r="A16" s="958"/>
      <c r="B16" s="1780" t="s">
        <v>101</v>
      </c>
      <c r="C16" s="1781"/>
      <c r="D16" s="1781"/>
      <c r="E16" s="1781"/>
      <c r="F16" s="166">
        <v>0</v>
      </c>
      <c r="G16" s="166">
        <v>0.30499999999999999</v>
      </c>
      <c r="H16" s="1118">
        <v>0</v>
      </c>
      <c r="I16" s="1119">
        <v>0.30499999999999999</v>
      </c>
      <c r="J16" s="1117"/>
      <c r="K16" s="1117"/>
    </row>
    <row r="17" spans="1:38" s="164" customFormat="1" ht="27.75" customHeight="1">
      <c r="A17" s="961">
        <v>4</v>
      </c>
      <c r="B17" s="1774" t="s">
        <v>514</v>
      </c>
      <c r="C17" s="1774"/>
      <c r="D17" s="1774"/>
      <c r="E17" s="1775"/>
      <c r="F17" s="175">
        <v>0</v>
      </c>
      <c r="G17" s="175">
        <v>0</v>
      </c>
      <c r="H17" s="176">
        <v>0</v>
      </c>
      <c r="I17" s="1119">
        <v>0</v>
      </c>
      <c r="J17" s="1117"/>
      <c r="K17" s="1117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</row>
    <row r="18" spans="1:38" ht="27" hidden="1" customHeight="1">
      <c r="A18" s="958" t="s">
        <v>266</v>
      </c>
      <c r="B18" s="1780" t="s">
        <v>102</v>
      </c>
      <c r="C18" s="1781"/>
      <c r="D18" s="1781"/>
      <c r="E18" s="1781"/>
      <c r="F18" s="166">
        <v>0</v>
      </c>
      <c r="G18" s="166">
        <v>0</v>
      </c>
      <c r="H18" s="1118">
        <v>0</v>
      </c>
      <c r="I18" s="1119">
        <v>0</v>
      </c>
      <c r="J18" s="1117"/>
      <c r="K18" s="1117"/>
    </row>
    <row r="19" spans="1:38" ht="27" hidden="1" customHeight="1">
      <c r="A19" s="958" t="s">
        <v>267</v>
      </c>
      <c r="B19" s="1780" t="s">
        <v>103</v>
      </c>
      <c r="C19" s="1781"/>
      <c r="D19" s="1781"/>
      <c r="E19" s="1781"/>
      <c r="F19" s="166">
        <v>0</v>
      </c>
      <c r="G19" s="166">
        <v>0</v>
      </c>
      <c r="H19" s="1118">
        <v>0</v>
      </c>
      <c r="I19" s="1119">
        <v>0</v>
      </c>
      <c r="J19" s="1117"/>
      <c r="K19" s="1117"/>
    </row>
    <row r="20" spans="1:38" ht="27" hidden="1" customHeight="1">
      <c r="A20" s="958" t="s">
        <v>268</v>
      </c>
      <c r="B20" s="1780" t="s">
        <v>104</v>
      </c>
      <c r="C20" s="1781"/>
      <c r="D20" s="1781"/>
      <c r="E20" s="1781"/>
      <c r="F20" s="166">
        <v>0</v>
      </c>
      <c r="G20" s="166">
        <v>0</v>
      </c>
      <c r="H20" s="1118">
        <v>0</v>
      </c>
      <c r="I20" s="1119">
        <v>0</v>
      </c>
      <c r="J20" s="1117"/>
      <c r="K20" s="1117"/>
    </row>
    <row r="21" spans="1:38" ht="27" hidden="1" customHeight="1">
      <c r="A21" s="958" t="s">
        <v>269</v>
      </c>
      <c r="B21" s="1780" t="s">
        <v>105</v>
      </c>
      <c r="C21" s="1781"/>
      <c r="D21" s="1781"/>
      <c r="E21" s="1781"/>
      <c r="F21" s="166">
        <v>0</v>
      </c>
      <c r="G21" s="166">
        <v>0</v>
      </c>
      <c r="H21" s="1118">
        <v>0</v>
      </c>
      <c r="I21" s="1119">
        <v>0</v>
      </c>
      <c r="J21" s="1117"/>
      <c r="K21" s="1117"/>
    </row>
    <row r="22" spans="1:38" ht="27" hidden="1" customHeight="1">
      <c r="A22" s="958" t="s">
        <v>270</v>
      </c>
      <c r="B22" s="1780" t="s">
        <v>106</v>
      </c>
      <c r="C22" s="1781"/>
      <c r="D22" s="1781"/>
      <c r="E22" s="1781"/>
      <c r="F22" s="166">
        <v>0</v>
      </c>
      <c r="G22" s="166">
        <v>0</v>
      </c>
      <c r="H22" s="1118">
        <v>0</v>
      </c>
      <c r="I22" s="1119">
        <v>0</v>
      </c>
      <c r="J22" s="1117"/>
      <c r="K22" s="1117"/>
    </row>
    <row r="23" spans="1:38" ht="27" hidden="1" customHeight="1">
      <c r="A23" s="958" t="s">
        <v>271</v>
      </c>
      <c r="B23" s="1780" t="s">
        <v>107</v>
      </c>
      <c r="C23" s="1781"/>
      <c r="D23" s="1781"/>
      <c r="E23" s="1781"/>
      <c r="F23" s="166">
        <v>0</v>
      </c>
      <c r="G23" s="166">
        <v>0</v>
      </c>
      <c r="H23" s="1118">
        <v>0</v>
      </c>
      <c r="I23" s="1119">
        <v>0</v>
      </c>
      <c r="J23" s="1117"/>
      <c r="K23" s="1117"/>
    </row>
    <row r="24" spans="1:38" s="164" customFormat="1" ht="27.75" customHeight="1">
      <c r="A24" s="961">
        <v>5</v>
      </c>
      <c r="B24" s="1774" t="s">
        <v>515</v>
      </c>
      <c r="C24" s="1774"/>
      <c r="D24" s="1774"/>
      <c r="E24" s="1775"/>
      <c r="F24" s="175">
        <v>0</v>
      </c>
      <c r="G24" s="175">
        <v>0</v>
      </c>
      <c r="H24" s="176">
        <v>0</v>
      </c>
      <c r="I24" s="1119">
        <v>0</v>
      </c>
      <c r="J24" s="1117"/>
      <c r="K24" s="1117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</row>
    <row r="25" spans="1:38" ht="27" hidden="1" customHeight="1">
      <c r="A25" s="963" t="s">
        <v>272</v>
      </c>
      <c r="B25" s="1780" t="s">
        <v>108</v>
      </c>
      <c r="C25" s="1781"/>
      <c r="D25" s="1781"/>
      <c r="E25" s="1781"/>
      <c r="F25" s="173">
        <v>0</v>
      </c>
      <c r="G25" s="173">
        <v>0</v>
      </c>
      <c r="H25" s="1120">
        <v>0</v>
      </c>
      <c r="I25" s="1119">
        <v>0</v>
      </c>
      <c r="J25" s="1117"/>
      <c r="K25" s="1117"/>
    </row>
    <row r="26" spans="1:38" ht="27" hidden="1" customHeight="1">
      <c r="A26" s="963"/>
      <c r="B26" s="965"/>
      <c r="C26" s="1771" t="s">
        <v>109</v>
      </c>
      <c r="D26" s="1772"/>
      <c r="E26" s="1772"/>
      <c r="F26" s="173">
        <v>0</v>
      </c>
      <c r="G26" s="173">
        <v>0</v>
      </c>
      <c r="H26" s="1120">
        <v>0</v>
      </c>
      <c r="I26" s="1119">
        <v>0</v>
      </c>
      <c r="J26" s="1117"/>
      <c r="K26" s="1117"/>
    </row>
    <row r="27" spans="1:38" ht="27" hidden="1" customHeight="1">
      <c r="A27" s="963"/>
      <c r="B27" s="965"/>
      <c r="C27" s="1771" t="s">
        <v>110</v>
      </c>
      <c r="D27" s="1772"/>
      <c r="E27" s="1772"/>
      <c r="F27" s="173">
        <v>0</v>
      </c>
      <c r="G27" s="173">
        <v>0</v>
      </c>
      <c r="H27" s="1120">
        <v>0</v>
      </c>
      <c r="I27" s="1119">
        <v>0</v>
      </c>
      <c r="J27" s="1117"/>
      <c r="K27" s="1117"/>
    </row>
    <row r="28" spans="1:38" ht="27" hidden="1" customHeight="1">
      <c r="A28" s="963" t="s">
        <v>273</v>
      </c>
      <c r="B28" s="1771" t="s">
        <v>111</v>
      </c>
      <c r="C28" s="1772"/>
      <c r="D28" s="1772"/>
      <c r="E28" s="1772"/>
      <c r="F28" s="173">
        <v>0</v>
      </c>
      <c r="G28" s="173">
        <v>0</v>
      </c>
      <c r="H28" s="1120">
        <v>0</v>
      </c>
      <c r="I28" s="1119">
        <v>0</v>
      </c>
      <c r="J28" s="1117"/>
      <c r="K28" s="1117"/>
    </row>
    <row r="29" spans="1:38" ht="27" hidden="1" customHeight="1">
      <c r="A29" s="963"/>
      <c r="B29" s="965"/>
      <c r="C29" s="1771" t="s">
        <v>109</v>
      </c>
      <c r="D29" s="1772"/>
      <c r="E29" s="1772"/>
      <c r="F29" s="173">
        <v>0</v>
      </c>
      <c r="G29" s="173">
        <v>0</v>
      </c>
      <c r="H29" s="1120">
        <v>0</v>
      </c>
      <c r="I29" s="1119">
        <v>0</v>
      </c>
      <c r="J29" s="1117"/>
      <c r="K29" s="1117"/>
    </row>
    <row r="30" spans="1:38" ht="27" hidden="1" customHeight="1">
      <c r="A30" s="963"/>
      <c r="B30" s="965"/>
      <c r="C30" s="1771" t="s">
        <v>110</v>
      </c>
      <c r="D30" s="1772"/>
      <c r="E30" s="1772"/>
      <c r="F30" s="173">
        <v>0</v>
      </c>
      <c r="G30" s="173">
        <v>0</v>
      </c>
      <c r="H30" s="1120">
        <v>0</v>
      </c>
      <c r="I30" s="1119">
        <v>0</v>
      </c>
      <c r="J30" s="1117"/>
      <c r="K30" s="1117"/>
    </row>
    <row r="31" spans="1:38" ht="27" hidden="1" customHeight="1">
      <c r="A31" s="963" t="s">
        <v>274</v>
      </c>
      <c r="B31" s="965"/>
      <c r="C31" s="1783" t="s">
        <v>112</v>
      </c>
      <c r="D31" s="1783"/>
      <c r="E31" s="1771"/>
      <c r="F31" s="173">
        <v>0</v>
      </c>
      <c r="G31" s="173">
        <v>0</v>
      </c>
      <c r="H31" s="1120">
        <v>0</v>
      </c>
      <c r="I31" s="1119">
        <v>0</v>
      </c>
      <c r="J31" s="1117"/>
      <c r="K31" s="1117"/>
    </row>
    <row r="32" spans="1:38" ht="27" hidden="1" customHeight="1">
      <c r="A32" s="963"/>
      <c r="B32" s="965"/>
      <c r="C32" s="1771" t="s">
        <v>109</v>
      </c>
      <c r="D32" s="1772"/>
      <c r="E32" s="1772"/>
      <c r="F32" s="173">
        <v>0</v>
      </c>
      <c r="G32" s="173">
        <v>0</v>
      </c>
      <c r="H32" s="1120">
        <v>0</v>
      </c>
      <c r="I32" s="1119">
        <v>0</v>
      </c>
      <c r="J32" s="1117"/>
      <c r="K32" s="1117"/>
    </row>
    <row r="33" spans="1:38" ht="27" hidden="1" customHeight="1">
      <c r="A33" s="963"/>
      <c r="B33" s="965"/>
      <c r="C33" s="1771" t="s">
        <v>110</v>
      </c>
      <c r="D33" s="1772"/>
      <c r="E33" s="1772"/>
      <c r="F33" s="173">
        <v>0</v>
      </c>
      <c r="G33" s="173">
        <v>0</v>
      </c>
      <c r="H33" s="1120">
        <v>0</v>
      </c>
      <c r="I33" s="1119">
        <v>0</v>
      </c>
      <c r="J33" s="1117"/>
      <c r="K33" s="1117"/>
    </row>
    <row r="34" spans="1:38" s="164" customFormat="1" ht="27.75" customHeight="1">
      <c r="A34" s="961">
        <v>6</v>
      </c>
      <c r="B34" s="1774" t="s">
        <v>516</v>
      </c>
      <c r="C34" s="1774"/>
      <c r="D34" s="1774"/>
      <c r="E34" s="1775"/>
      <c r="F34" s="175">
        <v>9490.3870000000006</v>
      </c>
      <c r="G34" s="175">
        <v>4181.2640000000001</v>
      </c>
      <c r="H34" s="176">
        <v>4082.4369999999999</v>
      </c>
      <c r="I34" s="1119">
        <v>17754.088</v>
      </c>
      <c r="J34" s="1117"/>
      <c r="K34" s="1117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</row>
    <row r="35" spans="1:38" ht="27" hidden="1" customHeight="1">
      <c r="A35" s="958"/>
      <c r="B35" s="1780" t="s">
        <v>114</v>
      </c>
      <c r="C35" s="1781"/>
      <c r="D35" s="1781"/>
      <c r="E35" s="1781"/>
      <c r="F35" s="166">
        <v>0</v>
      </c>
      <c r="G35" s="166">
        <v>0</v>
      </c>
      <c r="H35" s="1118">
        <v>0</v>
      </c>
      <c r="I35" s="1119">
        <v>0</v>
      </c>
      <c r="J35" s="1117"/>
      <c r="K35" s="1117"/>
    </row>
    <row r="36" spans="1:38" ht="27.75" customHeight="1">
      <c r="A36" s="958"/>
      <c r="B36" s="1780" t="s">
        <v>517</v>
      </c>
      <c r="C36" s="1781"/>
      <c r="D36" s="1781"/>
      <c r="E36" s="1781"/>
      <c r="F36" s="166">
        <v>2294.8090000000002</v>
      </c>
      <c r="G36" s="166">
        <v>79.647999999999996</v>
      </c>
      <c r="H36" s="1118">
        <v>1373.152</v>
      </c>
      <c r="I36" s="1119">
        <v>3747.6089999999999</v>
      </c>
      <c r="J36" s="1117"/>
      <c r="K36" s="1117"/>
    </row>
    <row r="37" spans="1:38" ht="27" customHeight="1">
      <c r="A37" s="958"/>
      <c r="B37" s="1780" t="s">
        <v>518</v>
      </c>
      <c r="C37" s="1781"/>
      <c r="D37" s="1781"/>
      <c r="E37" s="1781"/>
      <c r="F37" s="166">
        <v>5392.0990000000002</v>
      </c>
      <c r="G37" s="166">
        <v>4101.616</v>
      </c>
      <c r="H37" s="1118">
        <v>2709.2849999999999</v>
      </c>
      <c r="I37" s="1119">
        <v>12203</v>
      </c>
      <c r="J37" s="1117"/>
      <c r="K37" s="1117"/>
    </row>
    <row r="38" spans="1:38" ht="27" hidden="1" customHeight="1">
      <c r="A38" s="958"/>
      <c r="B38" s="1780" t="s">
        <v>115</v>
      </c>
      <c r="C38" s="1781"/>
      <c r="D38" s="1781"/>
      <c r="E38" s="1781"/>
      <c r="F38" s="166">
        <v>0</v>
      </c>
      <c r="G38" s="166">
        <v>0</v>
      </c>
      <c r="H38" s="1118">
        <v>0</v>
      </c>
      <c r="I38" s="1119">
        <v>0</v>
      </c>
      <c r="J38" s="1117"/>
      <c r="K38" s="1117"/>
    </row>
    <row r="39" spans="1:38" ht="27" hidden="1" customHeight="1">
      <c r="A39" s="958"/>
      <c r="B39" s="1780" t="s">
        <v>116</v>
      </c>
      <c r="C39" s="1781"/>
      <c r="D39" s="1781"/>
      <c r="E39" s="1781"/>
      <c r="F39" s="166">
        <v>0</v>
      </c>
      <c r="G39" s="166">
        <v>0</v>
      </c>
      <c r="H39" s="1118">
        <v>0</v>
      </c>
      <c r="I39" s="1119">
        <v>0</v>
      </c>
      <c r="J39" s="1117"/>
      <c r="K39" s="1117"/>
    </row>
    <row r="40" spans="1:38" ht="27" hidden="1" customHeight="1">
      <c r="A40" s="958"/>
      <c r="B40" s="1780" t="s">
        <v>290</v>
      </c>
      <c r="C40" s="1781"/>
      <c r="D40" s="1781"/>
      <c r="E40" s="1781"/>
      <c r="F40" s="166">
        <v>0</v>
      </c>
      <c r="G40" s="166">
        <v>0</v>
      </c>
      <c r="H40" s="1118">
        <v>0</v>
      </c>
      <c r="I40" s="1119">
        <v>0</v>
      </c>
      <c r="J40" s="1117"/>
      <c r="K40" s="1117"/>
    </row>
    <row r="41" spans="1:38" ht="27" hidden="1" customHeight="1">
      <c r="A41" s="958"/>
      <c r="B41" s="1780" t="s">
        <v>118</v>
      </c>
      <c r="C41" s="1781"/>
      <c r="D41" s="1781"/>
      <c r="E41" s="1781"/>
      <c r="F41" s="166">
        <v>0</v>
      </c>
      <c r="G41" s="166">
        <v>0</v>
      </c>
      <c r="H41" s="1118">
        <v>0</v>
      </c>
      <c r="I41" s="1119">
        <v>0</v>
      </c>
      <c r="J41" s="1117"/>
      <c r="K41" s="1117"/>
    </row>
    <row r="42" spans="1:38" ht="27" customHeight="1">
      <c r="A42" s="958"/>
      <c r="B42" s="1780" t="s">
        <v>519</v>
      </c>
      <c r="C42" s="1781"/>
      <c r="D42" s="1781"/>
      <c r="E42" s="1781"/>
      <c r="F42" s="166">
        <v>1803.479</v>
      </c>
      <c r="G42" s="166">
        <v>0</v>
      </c>
      <c r="H42" s="1118">
        <v>0</v>
      </c>
      <c r="I42" s="1119">
        <v>1803.479</v>
      </c>
      <c r="J42" s="1117"/>
      <c r="K42" s="1117"/>
    </row>
    <row r="43" spans="1:38" ht="27" hidden="1" customHeight="1">
      <c r="A43" s="958"/>
      <c r="B43" s="1780" t="s">
        <v>119</v>
      </c>
      <c r="C43" s="1781"/>
      <c r="D43" s="1781"/>
      <c r="E43" s="1781"/>
      <c r="F43" s="166">
        <v>0</v>
      </c>
      <c r="G43" s="166">
        <v>0</v>
      </c>
      <c r="H43" s="1118">
        <v>0</v>
      </c>
      <c r="I43" s="1119">
        <v>0</v>
      </c>
      <c r="J43" s="1117"/>
      <c r="K43" s="1117"/>
    </row>
    <row r="44" spans="1:38" ht="27" hidden="1" customHeight="1">
      <c r="A44" s="958"/>
      <c r="B44" s="1780" t="s">
        <v>520</v>
      </c>
      <c r="C44" s="1781"/>
      <c r="D44" s="1781"/>
      <c r="E44" s="1781"/>
      <c r="F44" s="166">
        <v>0</v>
      </c>
      <c r="G44" s="166">
        <v>0</v>
      </c>
      <c r="H44" s="1118">
        <v>0</v>
      </c>
      <c r="I44" s="1119">
        <v>0</v>
      </c>
      <c r="J44" s="1117"/>
      <c r="K44" s="1117"/>
    </row>
    <row r="45" spans="1:38" ht="27" hidden="1" customHeight="1">
      <c r="A45" s="958"/>
      <c r="B45" s="1780" t="s">
        <v>275</v>
      </c>
      <c r="C45" s="1781"/>
      <c r="D45" s="1781"/>
      <c r="E45" s="1781"/>
      <c r="F45" s="166">
        <v>0</v>
      </c>
      <c r="G45" s="166">
        <v>0</v>
      </c>
      <c r="H45" s="1118">
        <v>0</v>
      </c>
      <c r="I45" s="1119">
        <v>0</v>
      </c>
      <c r="J45" s="1117"/>
      <c r="K45" s="1117"/>
    </row>
    <row r="46" spans="1:38" ht="12.75" hidden="1" customHeight="1">
      <c r="A46" s="958"/>
      <c r="B46" s="1780" t="s">
        <v>291</v>
      </c>
      <c r="C46" s="1781"/>
      <c r="D46" s="1781"/>
      <c r="E46" s="1781"/>
      <c r="F46" s="166">
        <v>0</v>
      </c>
      <c r="G46" s="166">
        <v>0</v>
      </c>
      <c r="H46" s="1118">
        <v>0</v>
      </c>
      <c r="I46" s="1119">
        <v>0</v>
      </c>
      <c r="J46" s="1117"/>
      <c r="K46" s="1117"/>
    </row>
    <row r="47" spans="1:38" s="164" customFormat="1">
      <c r="A47" s="961">
        <v>7</v>
      </c>
      <c r="B47" s="1774" t="s">
        <v>521</v>
      </c>
      <c r="C47" s="1774"/>
      <c r="D47" s="1774"/>
      <c r="E47" s="1775"/>
      <c r="F47" s="175">
        <v>25658.928</v>
      </c>
      <c r="G47" s="175">
        <v>11715.703</v>
      </c>
      <c r="H47" s="179">
        <v>2707.4949999999999</v>
      </c>
      <c r="I47" s="1119">
        <v>40082.125999999997</v>
      </c>
      <c r="J47" s="1117"/>
      <c r="K47" s="1117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</row>
    <row r="48" spans="1:38" ht="27" hidden="1" customHeight="1">
      <c r="A48" s="958"/>
      <c r="B48" s="1780" t="s">
        <v>276</v>
      </c>
      <c r="C48" s="1781"/>
      <c r="D48" s="1781"/>
      <c r="E48" s="1781"/>
      <c r="F48" s="166">
        <v>0</v>
      </c>
      <c r="G48" s="166">
        <v>0</v>
      </c>
      <c r="H48" s="1118">
        <v>0</v>
      </c>
      <c r="I48" s="1119">
        <v>0</v>
      </c>
      <c r="J48" s="1117"/>
      <c r="K48" s="1117"/>
    </row>
    <row r="49" spans="1:11" ht="27" customHeight="1">
      <c r="A49" s="958"/>
      <c r="B49" s="1780" t="s">
        <v>522</v>
      </c>
      <c r="C49" s="1781"/>
      <c r="D49" s="1781"/>
      <c r="E49" s="1781"/>
      <c r="F49" s="166">
        <v>7132.9629999999997</v>
      </c>
      <c r="G49" s="166">
        <v>3215.5030000000002</v>
      </c>
      <c r="H49" s="1118">
        <v>561.91600000000005</v>
      </c>
      <c r="I49" s="1119">
        <v>10910.382</v>
      </c>
      <c r="J49" s="1117"/>
      <c r="K49" s="1117"/>
    </row>
    <row r="50" spans="1:11" ht="27" customHeight="1">
      <c r="A50" s="958"/>
      <c r="B50" s="1780" t="s">
        <v>523</v>
      </c>
      <c r="C50" s="1781"/>
      <c r="D50" s="1781"/>
      <c r="E50" s="1781"/>
      <c r="F50" s="166">
        <v>18271.393</v>
      </c>
      <c r="G50" s="166">
        <v>7897.5060000000003</v>
      </c>
      <c r="H50" s="1118">
        <v>2043.7560000000001</v>
      </c>
      <c r="I50" s="1119">
        <v>28212.654999999999</v>
      </c>
      <c r="J50" s="1117"/>
      <c r="K50" s="1117"/>
    </row>
    <row r="51" spans="1:11" ht="27" hidden="1" customHeight="1">
      <c r="A51" s="958"/>
      <c r="B51" s="1780" t="s">
        <v>277</v>
      </c>
      <c r="C51" s="1781"/>
      <c r="D51" s="1781"/>
      <c r="E51" s="1781"/>
      <c r="F51" s="166">
        <v>0</v>
      </c>
      <c r="G51" s="166">
        <v>0</v>
      </c>
      <c r="H51" s="1118">
        <v>0</v>
      </c>
      <c r="I51" s="1119">
        <v>0</v>
      </c>
      <c r="J51" s="1117"/>
      <c r="K51" s="1117"/>
    </row>
    <row r="52" spans="1:11" ht="27" hidden="1" customHeight="1">
      <c r="A52" s="958"/>
      <c r="B52" s="1780" t="s">
        <v>122</v>
      </c>
      <c r="C52" s="1781"/>
      <c r="D52" s="1781"/>
      <c r="E52" s="1781"/>
      <c r="F52" s="166">
        <v>0</v>
      </c>
      <c r="G52" s="166">
        <v>0</v>
      </c>
      <c r="H52" s="1118">
        <v>0</v>
      </c>
      <c r="I52" s="1119">
        <v>0</v>
      </c>
      <c r="J52" s="1117"/>
      <c r="K52" s="1117"/>
    </row>
    <row r="53" spans="1:11" ht="27" hidden="1" customHeight="1">
      <c r="A53" s="958"/>
      <c r="B53" s="1780" t="s">
        <v>292</v>
      </c>
      <c r="C53" s="1781"/>
      <c r="D53" s="1781"/>
      <c r="E53" s="1781"/>
      <c r="F53" s="166">
        <v>0</v>
      </c>
      <c r="G53" s="166">
        <v>0</v>
      </c>
      <c r="H53" s="1118">
        <v>0</v>
      </c>
      <c r="I53" s="1119">
        <v>0</v>
      </c>
      <c r="J53" s="1117"/>
      <c r="K53" s="1117"/>
    </row>
    <row r="54" spans="1:11" ht="27" customHeight="1">
      <c r="A54" s="958"/>
      <c r="B54" s="1780" t="s">
        <v>524</v>
      </c>
      <c r="C54" s="1781"/>
      <c r="D54" s="1781"/>
      <c r="E54" s="1781"/>
      <c r="F54" s="166">
        <v>0</v>
      </c>
      <c r="G54" s="166">
        <v>6.0000000000000001E-3</v>
      </c>
      <c r="H54" s="1118">
        <v>0</v>
      </c>
      <c r="I54" s="1119">
        <v>6.0000000000000001E-3</v>
      </c>
      <c r="J54" s="1117"/>
      <c r="K54" s="1117"/>
    </row>
    <row r="55" spans="1:11" ht="27" customHeight="1">
      <c r="A55" s="958"/>
      <c r="B55" s="1780" t="s">
        <v>525</v>
      </c>
      <c r="C55" s="1781"/>
      <c r="D55" s="1781"/>
      <c r="E55" s="1781"/>
      <c r="F55" s="166">
        <v>0.91400000000000003</v>
      </c>
      <c r="G55" s="166">
        <v>398.31200000000001</v>
      </c>
      <c r="H55" s="1118">
        <v>5.3579999999999997</v>
      </c>
      <c r="I55" s="1119">
        <v>404.584</v>
      </c>
      <c r="J55" s="1117"/>
      <c r="K55" s="1117"/>
    </row>
    <row r="56" spans="1:11" ht="27" hidden="1" customHeight="1">
      <c r="A56" s="958"/>
      <c r="B56" s="1780" t="s">
        <v>124</v>
      </c>
      <c r="C56" s="1781"/>
      <c r="D56" s="1781"/>
      <c r="E56" s="1781"/>
      <c r="F56" s="166">
        <v>0</v>
      </c>
      <c r="G56" s="166">
        <v>0</v>
      </c>
      <c r="H56" s="1118">
        <v>0</v>
      </c>
      <c r="I56" s="1119">
        <v>0</v>
      </c>
      <c r="J56" s="1117"/>
      <c r="K56" s="1117"/>
    </row>
    <row r="57" spans="1:11" ht="27" hidden="1" customHeight="1">
      <c r="A57" s="958"/>
      <c r="B57" s="1771" t="s">
        <v>526</v>
      </c>
      <c r="C57" s="1772"/>
      <c r="D57" s="1772"/>
      <c r="E57" s="1772"/>
      <c r="F57" s="166">
        <v>0</v>
      </c>
      <c r="G57" s="166">
        <v>0</v>
      </c>
      <c r="H57" s="1118">
        <v>0</v>
      </c>
      <c r="I57" s="1119">
        <v>0</v>
      </c>
      <c r="J57" s="1117"/>
      <c r="K57" s="1117"/>
    </row>
    <row r="58" spans="1:11" ht="27" customHeight="1">
      <c r="A58" s="958"/>
      <c r="B58" s="1780" t="s">
        <v>278</v>
      </c>
      <c r="C58" s="1781"/>
      <c r="D58" s="1781"/>
      <c r="E58" s="1781"/>
      <c r="F58" s="166">
        <v>0</v>
      </c>
      <c r="G58" s="166">
        <v>3.5</v>
      </c>
      <c r="H58" s="1118">
        <v>0</v>
      </c>
      <c r="I58" s="1119">
        <v>3.5</v>
      </c>
      <c r="J58" s="1117"/>
      <c r="K58" s="1117"/>
    </row>
    <row r="59" spans="1:11" ht="27" hidden="1" customHeight="1">
      <c r="A59" s="958"/>
      <c r="B59" s="1780" t="s">
        <v>293</v>
      </c>
      <c r="C59" s="1781"/>
      <c r="D59" s="1781"/>
      <c r="E59" s="1781"/>
      <c r="F59" s="166">
        <v>0</v>
      </c>
      <c r="G59" s="166">
        <v>0</v>
      </c>
      <c r="H59" s="1118">
        <v>0</v>
      </c>
      <c r="I59" s="1119">
        <v>0</v>
      </c>
      <c r="J59" s="1117"/>
      <c r="K59" s="1117"/>
    </row>
    <row r="60" spans="1:11" ht="27" customHeight="1">
      <c r="A60" s="958"/>
      <c r="B60" s="1780" t="s">
        <v>527</v>
      </c>
      <c r="C60" s="1781"/>
      <c r="D60" s="1781"/>
      <c r="E60" s="1781"/>
      <c r="F60" s="166">
        <v>18.504000000000001</v>
      </c>
      <c r="G60" s="166">
        <v>23.472999999999999</v>
      </c>
      <c r="H60" s="1118">
        <v>2.6349999999999998</v>
      </c>
      <c r="I60" s="1119">
        <v>44.612000000000002</v>
      </c>
      <c r="J60" s="1117"/>
      <c r="K60" s="1117"/>
    </row>
    <row r="61" spans="1:11" ht="27" customHeight="1">
      <c r="A61" s="958"/>
      <c r="B61" s="1780" t="s">
        <v>528</v>
      </c>
      <c r="C61" s="1781"/>
      <c r="D61" s="1781"/>
      <c r="E61" s="1781"/>
      <c r="F61" s="166">
        <v>18.675000000000001</v>
      </c>
      <c r="G61" s="166">
        <v>25.585999999999999</v>
      </c>
      <c r="H61" s="1118">
        <v>0</v>
      </c>
      <c r="I61" s="1119">
        <v>44.261000000000003</v>
      </c>
      <c r="J61" s="1117"/>
      <c r="K61" s="1117"/>
    </row>
    <row r="62" spans="1:11" ht="27" customHeight="1">
      <c r="A62" s="958"/>
      <c r="B62" s="1780" t="s">
        <v>529</v>
      </c>
      <c r="C62" s="1781"/>
      <c r="D62" s="1781"/>
      <c r="E62" s="1781"/>
      <c r="F62" s="166">
        <v>214.024</v>
      </c>
      <c r="G62" s="166">
        <v>149.69800000000001</v>
      </c>
      <c r="H62" s="1118">
        <v>93.83</v>
      </c>
      <c r="I62" s="1119">
        <v>457.55200000000002</v>
      </c>
      <c r="J62" s="1117"/>
      <c r="K62" s="1117"/>
    </row>
    <row r="63" spans="1:11" ht="27" customHeight="1">
      <c r="A63" s="958"/>
      <c r="B63" s="1780" t="s">
        <v>724</v>
      </c>
      <c r="C63" s="1781"/>
      <c r="D63" s="1781"/>
      <c r="E63" s="1781"/>
      <c r="F63" s="166">
        <v>2.4550000000000001</v>
      </c>
      <c r="G63" s="166">
        <v>2.1190000000000002</v>
      </c>
      <c r="H63" s="1118">
        <v>0</v>
      </c>
      <c r="I63" s="1119">
        <v>4.5739999999999998</v>
      </c>
      <c r="J63" s="1117"/>
      <c r="K63" s="1117"/>
    </row>
    <row r="64" spans="1:11" ht="27" hidden="1" customHeight="1">
      <c r="A64" s="958" t="s">
        <v>125</v>
      </c>
      <c r="B64" s="1771" t="s">
        <v>126</v>
      </c>
      <c r="C64" s="1772"/>
      <c r="D64" s="1772"/>
      <c r="E64" s="1772"/>
      <c r="F64" s="166">
        <v>0</v>
      </c>
      <c r="G64" s="166">
        <v>0</v>
      </c>
      <c r="H64" s="1118">
        <v>0</v>
      </c>
      <c r="I64" s="1119">
        <v>0</v>
      </c>
      <c r="J64" s="1117"/>
      <c r="K64" s="1117"/>
    </row>
    <row r="65" spans="1:38" s="164" customFormat="1">
      <c r="A65" s="961">
        <v>8</v>
      </c>
      <c r="B65" s="1774" t="s">
        <v>531</v>
      </c>
      <c r="C65" s="1774"/>
      <c r="D65" s="1774"/>
      <c r="E65" s="1775"/>
      <c r="F65" s="175">
        <v>0</v>
      </c>
      <c r="G65" s="175">
        <v>0</v>
      </c>
      <c r="H65" s="1121">
        <v>0</v>
      </c>
      <c r="I65" s="1119">
        <v>0</v>
      </c>
      <c r="J65" s="1117"/>
      <c r="K65" s="1117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</row>
    <row r="66" spans="1:38" ht="12.75" hidden="1" customHeight="1">
      <c r="A66" s="958" t="s">
        <v>127</v>
      </c>
      <c r="B66" s="1780" t="s">
        <v>128</v>
      </c>
      <c r="C66" s="1781"/>
      <c r="D66" s="1781"/>
      <c r="E66" s="1781"/>
      <c r="F66" s="166">
        <v>0</v>
      </c>
      <c r="G66" s="166">
        <v>0</v>
      </c>
      <c r="H66" s="1118">
        <v>0</v>
      </c>
      <c r="I66" s="1119">
        <v>0</v>
      </c>
      <c r="J66" s="1117"/>
      <c r="K66" s="1117"/>
    </row>
    <row r="67" spans="1:38" ht="12.75" hidden="1" customHeight="1">
      <c r="A67" s="958"/>
      <c r="B67" s="1780" t="s">
        <v>294</v>
      </c>
      <c r="C67" s="1781"/>
      <c r="D67" s="1781"/>
      <c r="E67" s="1781"/>
      <c r="F67" s="166">
        <v>0</v>
      </c>
      <c r="G67" s="166">
        <v>0</v>
      </c>
      <c r="H67" s="1118">
        <v>0</v>
      </c>
      <c r="I67" s="1119">
        <v>0</v>
      </c>
      <c r="J67" s="1117"/>
      <c r="K67" s="1117"/>
    </row>
    <row r="68" spans="1:38" ht="27" hidden="1" customHeight="1">
      <c r="A68" s="958"/>
      <c r="B68" s="1780" t="s">
        <v>129</v>
      </c>
      <c r="C68" s="1781"/>
      <c r="D68" s="1781"/>
      <c r="E68" s="1781"/>
      <c r="F68" s="166">
        <v>0</v>
      </c>
      <c r="G68" s="166">
        <v>0</v>
      </c>
      <c r="H68" s="1118">
        <v>0</v>
      </c>
      <c r="I68" s="1119">
        <v>0</v>
      </c>
      <c r="J68" s="1117"/>
      <c r="K68" s="1117"/>
    </row>
    <row r="69" spans="1:38" ht="27" hidden="1" customHeight="1">
      <c r="A69" s="958"/>
      <c r="B69" s="1780" t="s">
        <v>130</v>
      </c>
      <c r="C69" s="1781"/>
      <c r="D69" s="1781"/>
      <c r="E69" s="1781"/>
      <c r="F69" s="166">
        <v>0</v>
      </c>
      <c r="G69" s="166">
        <v>0</v>
      </c>
      <c r="H69" s="1118">
        <v>0</v>
      </c>
      <c r="I69" s="1119">
        <v>0</v>
      </c>
      <c r="J69" s="1117"/>
      <c r="K69" s="1117"/>
    </row>
    <row r="70" spans="1:38" ht="27" hidden="1" customHeight="1">
      <c r="A70" s="958"/>
      <c r="B70" s="1780" t="s">
        <v>280</v>
      </c>
      <c r="C70" s="1781"/>
      <c r="D70" s="1781"/>
      <c r="E70" s="1781"/>
      <c r="F70" s="167">
        <v>0</v>
      </c>
      <c r="G70" s="167">
        <v>0</v>
      </c>
      <c r="H70" s="1122">
        <v>0</v>
      </c>
      <c r="I70" s="1119">
        <v>0</v>
      </c>
      <c r="J70" s="1117"/>
      <c r="K70" s="1117"/>
    </row>
    <row r="71" spans="1:38" s="164" customFormat="1">
      <c r="A71" s="961">
        <v>9</v>
      </c>
      <c r="B71" s="1774" t="s">
        <v>532</v>
      </c>
      <c r="C71" s="1774"/>
      <c r="D71" s="1774"/>
      <c r="E71" s="1775"/>
      <c r="F71" s="175">
        <v>23705.724999999999</v>
      </c>
      <c r="G71" s="175">
        <v>16765.205000000002</v>
      </c>
      <c r="H71" s="176">
        <v>1727.64</v>
      </c>
      <c r="I71" s="1119">
        <v>42198.57</v>
      </c>
      <c r="J71" s="1117"/>
      <c r="K71" s="1117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</row>
    <row r="72" spans="1:38" s="178" customFormat="1">
      <c r="A72" s="958"/>
      <c r="B72" s="1780" t="s">
        <v>533</v>
      </c>
      <c r="C72" s="1781"/>
      <c r="D72" s="1781"/>
      <c r="E72" s="1781"/>
      <c r="F72" s="177">
        <v>124.73099999999999</v>
      </c>
      <c r="G72" s="177">
        <v>297.721</v>
      </c>
      <c r="H72" s="1123">
        <v>44.31</v>
      </c>
      <c r="I72" s="1119">
        <v>466.762</v>
      </c>
      <c r="J72" s="1117"/>
      <c r="K72" s="1117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</row>
    <row r="73" spans="1:38">
      <c r="A73" s="958"/>
      <c r="B73" s="201"/>
      <c r="C73" s="1786" t="s">
        <v>31</v>
      </c>
      <c r="D73" s="1782"/>
      <c r="E73" s="1780"/>
      <c r="F73" s="166">
        <v>124.791</v>
      </c>
      <c r="G73" s="166">
        <v>298.34399999999999</v>
      </c>
      <c r="H73" s="1118">
        <v>44.433</v>
      </c>
      <c r="I73" s="1119">
        <v>467.56799999999998</v>
      </c>
      <c r="J73" s="1117"/>
      <c r="K73" s="1117"/>
    </row>
    <row r="74" spans="1:38" ht="12.75" hidden="1" customHeight="1">
      <c r="A74" s="958"/>
      <c r="B74" s="201"/>
      <c r="C74" s="1782" t="s">
        <v>131</v>
      </c>
      <c r="D74" s="1782"/>
      <c r="E74" s="1780"/>
      <c r="F74" s="166">
        <v>0</v>
      </c>
      <c r="G74" s="166">
        <v>0</v>
      </c>
      <c r="H74" s="1118">
        <v>0</v>
      </c>
      <c r="I74" s="1119">
        <v>0</v>
      </c>
      <c r="J74" s="1117"/>
      <c r="K74" s="1117"/>
    </row>
    <row r="75" spans="1:38" ht="27" customHeight="1">
      <c r="A75" s="958"/>
      <c r="B75" s="201"/>
      <c r="C75" s="1782" t="s">
        <v>725</v>
      </c>
      <c r="D75" s="1782" t="s">
        <v>132</v>
      </c>
      <c r="E75" s="1780"/>
      <c r="F75" s="166">
        <v>-0.06</v>
      </c>
      <c r="G75" s="166">
        <v>-0.623</v>
      </c>
      <c r="H75" s="1118">
        <v>-0.123</v>
      </c>
      <c r="I75" s="1119">
        <v>-0.80600000000000005</v>
      </c>
      <c r="J75" s="1117"/>
      <c r="K75" s="1117"/>
    </row>
    <row r="76" spans="1:38">
      <c r="A76" s="958"/>
      <c r="B76" s="1780" t="s">
        <v>535</v>
      </c>
      <c r="C76" s="1781"/>
      <c r="D76" s="1781"/>
      <c r="E76" s="1781"/>
      <c r="F76" s="166">
        <v>22957.098000000002</v>
      </c>
      <c r="G76" s="166">
        <v>6093.7839999999997</v>
      </c>
      <c r="H76" s="1118">
        <v>1483.6659999999999</v>
      </c>
      <c r="I76" s="1119">
        <v>30534.547999999999</v>
      </c>
      <c r="J76" s="1117"/>
      <c r="K76" s="1117"/>
    </row>
    <row r="77" spans="1:38">
      <c r="A77" s="958"/>
      <c r="B77" s="201"/>
      <c r="C77" s="1786" t="s">
        <v>33</v>
      </c>
      <c r="D77" s="1782"/>
      <c r="E77" s="1780"/>
      <c r="F77" s="166">
        <v>22957.951000000001</v>
      </c>
      <c r="G77" s="166">
        <v>6097.19</v>
      </c>
      <c r="H77" s="1118">
        <v>1484.116</v>
      </c>
      <c r="I77" s="1119">
        <v>30539.257000000001</v>
      </c>
      <c r="J77" s="1117"/>
      <c r="K77" s="1117"/>
    </row>
    <row r="78" spans="1:38" ht="26.25" customHeight="1">
      <c r="A78" s="958"/>
      <c r="B78" s="201"/>
      <c r="C78" s="1782" t="s">
        <v>775</v>
      </c>
      <c r="D78" s="1782"/>
      <c r="E78" s="1780"/>
      <c r="F78" s="166">
        <v>-0.85299999999999998</v>
      </c>
      <c r="G78" s="166">
        <v>-3.4060000000000001</v>
      </c>
      <c r="H78" s="1118">
        <v>-0.45</v>
      </c>
      <c r="I78" s="1119">
        <v>-4.7089999999999996</v>
      </c>
      <c r="J78" s="1117"/>
      <c r="K78" s="1117"/>
    </row>
    <row r="79" spans="1:38" ht="27" hidden="1" customHeight="1">
      <c r="A79" s="958"/>
      <c r="B79" s="1780" t="s">
        <v>133</v>
      </c>
      <c r="C79" s="1781"/>
      <c r="D79" s="1781"/>
      <c r="E79" s="1781"/>
      <c r="F79" s="166">
        <v>0</v>
      </c>
      <c r="G79" s="166">
        <v>0</v>
      </c>
      <c r="H79" s="1118">
        <v>0</v>
      </c>
      <c r="I79" s="1119">
        <v>0</v>
      </c>
      <c r="J79" s="1117"/>
      <c r="K79" s="1117"/>
    </row>
    <row r="80" spans="1:38" ht="27" hidden="1" customHeight="1">
      <c r="A80" s="958"/>
      <c r="B80" s="201"/>
      <c r="C80" s="1781" t="s">
        <v>134</v>
      </c>
      <c r="D80" s="1781"/>
      <c r="E80" s="1781"/>
      <c r="F80" s="166">
        <v>0</v>
      </c>
      <c r="G80" s="166">
        <v>0</v>
      </c>
      <c r="H80" s="1118">
        <v>0</v>
      </c>
      <c r="I80" s="1119">
        <v>0</v>
      </c>
      <c r="J80" s="1117"/>
      <c r="K80" s="1117"/>
    </row>
    <row r="81" spans="1:11" ht="27" hidden="1" customHeight="1">
      <c r="A81" s="958"/>
      <c r="B81" s="201"/>
      <c r="C81" s="1782" t="s">
        <v>135</v>
      </c>
      <c r="D81" s="1782"/>
      <c r="E81" s="1780"/>
      <c r="F81" s="166">
        <v>0</v>
      </c>
      <c r="G81" s="166">
        <v>0</v>
      </c>
      <c r="H81" s="1118">
        <v>0</v>
      </c>
      <c r="I81" s="1119">
        <v>0</v>
      </c>
      <c r="J81" s="1117"/>
      <c r="K81" s="1117"/>
    </row>
    <row r="82" spans="1:11" ht="12.75" hidden="1" customHeight="1">
      <c r="A82" s="958"/>
      <c r="B82" s="201"/>
      <c r="C82" s="1782" t="s">
        <v>136</v>
      </c>
      <c r="D82" s="1782" t="s">
        <v>132</v>
      </c>
      <c r="E82" s="1780"/>
      <c r="F82" s="166">
        <v>0</v>
      </c>
      <c r="G82" s="166">
        <v>0</v>
      </c>
      <c r="H82" s="1118">
        <v>0</v>
      </c>
      <c r="I82" s="1119">
        <v>0</v>
      </c>
      <c r="J82" s="1117"/>
      <c r="K82" s="1117"/>
    </row>
    <row r="83" spans="1:11" ht="27" customHeight="1">
      <c r="A83" s="958"/>
      <c r="B83" s="1780" t="s">
        <v>727</v>
      </c>
      <c r="C83" s="1781"/>
      <c r="D83" s="1781"/>
      <c r="E83" s="1781"/>
      <c r="F83" s="166">
        <v>61.59</v>
      </c>
      <c r="G83" s="166">
        <v>83.375</v>
      </c>
      <c r="H83" s="1118">
        <v>2.3479999999999999</v>
      </c>
      <c r="I83" s="179">
        <v>147.31299999999999</v>
      </c>
      <c r="J83" s="1117"/>
      <c r="K83" s="1117"/>
    </row>
    <row r="84" spans="1:11" ht="27" customHeight="1">
      <c r="A84" s="958"/>
      <c r="B84" s="201"/>
      <c r="C84" s="1781" t="s">
        <v>728</v>
      </c>
      <c r="D84" s="1781"/>
      <c r="E84" s="1781"/>
      <c r="F84" s="166">
        <v>61.59</v>
      </c>
      <c r="G84" s="166">
        <v>83.375</v>
      </c>
      <c r="H84" s="1118">
        <v>2.3479999999999999</v>
      </c>
      <c r="I84" s="1119">
        <v>147.31299999999999</v>
      </c>
      <c r="J84" s="1117"/>
      <c r="K84" s="1117"/>
    </row>
    <row r="85" spans="1:11" ht="27" hidden="1" customHeight="1">
      <c r="A85" s="958"/>
      <c r="B85" s="201"/>
      <c r="C85" s="1782" t="s">
        <v>295</v>
      </c>
      <c r="D85" s="1782"/>
      <c r="E85" s="1780"/>
      <c r="F85" s="166">
        <v>0</v>
      </c>
      <c r="G85" s="166">
        <v>0</v>
      </c>
      <c r="H85" s="1118">
        <v>0</v>
      </c>
      <c r="I85" s="1119">
        <v>0</v>
      </c>
      <c r="J85" s="1117"/>
      <c r="K85" s="1117"/>
    </row>
    <row r="86" spans="1:11" ht="27" hidden="1" customHeight="1">
      <c r="A86" s="958"/>
      <c r="B86" s="201"/>
      <c r="C86" s="1782" t="s">
        <v>296</v>
      </c>
      <c r="D86" s="1782" t="s">
        <v>132</v>
      </c>
      <c r="E86" s="1780"/>
      <c r="F86" s="166">
        <v>0</v>
      </c>
      <c r="G86" s="166">
        <v>0</v>
      </c>
      <c r="H86" s="1118">
        <v>0</v>
      </c>
      <c r="I86" s="1119">
        <v>0</v>
      </c>
      <c r="J86" s="1117"/>
      <c r="K86" s="1117"/>
    </row>
    <row r="87" spans="1:11">
      <c r="A87" s="958"/>
      <c r="B87" s="1780" t="s">
        <v>539</v>
      </c>
      <c r="C87" s="1781"/>
      <c r="D87" s="1781"/>
      <c r="E87" s="1781"/>
      <c r="F87" s="166">
        <v>0.33900000000000002</v>
      </c>
      <c r="G87" s="166">
        <v>9724.7540000000008</v>
      </c>
      <c r="H87" s="1118">
        <v>80.004999999999995</v>
      </c>
      <c r="I87" s="1119">
        <v>9805.098</v>
      </c>
      <c r="J87" s="1117"/>
      <c r="K87" s="1117"/>
    </row>
    <row r="88" spans="1:11">
      <c r="A88" s="958"/>
      <c r="B88" s="201"/>
      <c r="C88" s="1781" t="s">
        <v>540</v>
      </c>
      <c r="D88" s="1781"/>
      <c r="E88" s="1781"/>
      <c r="F88" s="166">
        <v>0.35499999999999998</v>
      </c>
      <c r="G88" s="166">
        <v>9725.0779999999995</v>
      </c>
      <c r="H88" s="1118">
        <v>80.004999999999995</v>
      </c>
      <c r="I88" s="1119">
        <v>9805.4380000000001</v>
      </c>
      <c r="J88" s="1117"/>
      <c r="K88" s="1117"/>
    </row>
    <row r="89" spans="1:11" ht="27" hidden="1" customHeight="1">
      <c r="A89" s="958"/>
      <c r="B89" s="201"/>
      <c r="C89" s="1782" t="s">
        <v>139</v>
      </c>
      <c r="D89" s="1782"/>
      <c r="E89" s="1780"/>
      <c r="F89" s="166">
        <v>0</v>
      </c>
      <c r="G89" s="166">
        <v>0</v>
      </c>
      <c r="H89" s="1118">
        <v>0</v>
      </c>
      <c r="I89" s="1119">
        <v>0</v>
      </c>
      <c r="J89" s="1117"/>
      <c r="K89" s="1117"/>
    </row>
    <row r="90" spans="1:11" ht="27" customHeight="1">
      <c r="A90" s="958"/>
      <c r="B90" s="201"/>
      <c r="C90" s="1782" t="s">
        <v>541</v>
      </c>
      <c r="D90" s="1782" t="s">
        <v>132</v>
      </c>
      <c r="E90" s="1780"/>
      <c r="F90" s="166">
        <v>-1.6E-2</v>
      </c>
      <c r="G90" s="166">
        <v>-0.32400000000000001</v>
      </c>
      <c r="H90" s="1118">
        <v>0</v>
      </c>
      <c r="I90" s="1119">
        <v>-0.34</v>
      </c>
      <c r="J90" s="1117"/>
      <c r="K90" s="1117"/>
    </row>
    <row r="91" spans="1:11">
      <c r="A91" s="958"/>
      <c r="B91" s="1780" t="s">
        <v>542</v>
      </c>
      <c r="C91" s="1781"/>
      <c r="D91" s="1781"/>
      <c r="E91" s="1781"/>
      <c r="F91" s="166">
        <v>432.73399999999998</v>
      </c>
      <c r="G91" s="166">
        <v>0</v>
      </c>
      <c r="H91" s="1118">
        <v>0</v>
      </c>
      <c r="I91" s="1119">
        <v>432.73399999999998</v>
      </c>
      <c r="J91" s="1117"/>
      <c r="K91" s="1117"/>
    </row>
    <row r="92" spans="1:11">
      <c r="A92" s="958"/>
      <c r="B92" s="201"/>
      <c r="C92" s="1781" t="s">
        <v>543</v>
      </c>
      <c r="D92" s="1781"/>
      <c r="E92" s="1781"/>
      <c r="F92" s="166">
        <v>435.80099999999999</v>
      </c>
      <c r="G92" s="166">
        <v>0</v>
      </c>
      <c r="H92" s="1118">
        <v>0</v>
      </c>
      <c r="I92" s="1119">
        <v>435.80099999999999</v>
      </c>
      <c r="J92" s="1117"/>
      <c r="K92" s="1117"/>
    </row>
    <row r="93" spans="1:11">
      <c r="A93" s="958"/>
      <c r="B93" s="201"/>
      <c r="C93" s="1782" t="s">
        <v>544</v>
      </c>
      <c r="D93" s="1782"/>
      <c r="E93" s="1780"/>
      <c r="F93" s="166">
        <v>-0.48299999999999998</v>
      </c>
      <c r="G93" s="166">
        <v>0</v>
      </c>
      <c r="H93" s="1118">
        <v>0</v>
      </c>
      <c r="I93" s="1119">
        <v>-0.48299999999999998</v>
      </c>
      <c r="J93" s="1117"/>
      <c r="K93" s="1117"/>
    </row>
    <row r="94" spans="1:11" ht="27" customHeight="1">
      <c r="A94" s="958"/>
      <c r="B94" s="201"/>
      <c r="C94" s="1782" t="s">
        <v>545</v>
      </c>
      <c r="D94" s="1782" t="s">
        <v>132</v>
      </c>
      <c r="E94" s="1780"/>
      <c r="F94" s="166">
        <v>-2.5840000000000001</v>
      </c>
      <c r="G94" s="166">
        <v>0</v>
      </c>
      <c r="H94" s="1118">
        <v>0</v>
      </c>
      <c r="I94" s="1119">
        <v>-2.5840000000000001</v>
      </c>
      <c r="J94" s="1117"/>
      <c r="K94" s="1117"/>
    </row>
    <row r="95" spans="1:11">
      <c r="A95" s="958"/>
      <c r="B95" s="1780" t="s">
        <v>546</v>
      </c>
      <c r="C95" s="1781"/>
      <c r="D95" s="1781"/>
      <c r="E95" s="1781"/>
      <c r="F95" s="166">
        <v>0.123</v>
      </c>
      <c r="G95" s="166">
        <v>0.154</v>
      </c>
      <c r="H95" s="1118">
        <v>0</v>
      </c>
      <c r="I95" s="1119">
        <v>0.27700000000000002</v>
      </c>
      <c r="J95" s="1117"/>
      <c r="K95" s="1117"/>
    </row>
    <row r="96" spans="1:11">
      <c r="A96" s="958"/>
      <c r="B96" s="201"/>
      <c r="C96" s="1781" t="s">
        <v>547</v>
      </c>
      <c r="D96" s="1781"/>
      <c r="E96" s="1781"/>
      <c r="F96" s="166">
        <v>0.13100000000000001</v>
      </c>
      <c r="G96" s="166">
        <v>0.159</v>
      </c>
      <c r="H96" s="1118">
        <v>0</v>
      </c>
      <c r="I96" s="1119">
        <v>0.28999999999999998</v>
      </c>
      <c r="J96" s="1117"/>
      <c r="K96" s="1117"/>
    </row>
    <row r="97" spans="1:11" ht="27" customHeight="1">
      <c r="A97" s="958"/>
      <c r="B97" s="201"/>
      <c r="C97" s="1782" t="s">
        <v>140</v>
      </c>
      <c r="D97" s="1782"/>
      <c r="E97" s="1780"/>
      <c r="F97" s="166">
        <v>0</v>
      </c>
      <c r="G97" s="166">
        <v>-5.0000000000000001E-3</v>
      </c>
      <c r="H97" s="1118">
        <v>0</v>
      </c>
      <c r="I97" s="1119">
        <v>-5.0000000000000001E-3</v>
      </c>
      <c r="J97" s="1117"/>
      <c r="K97" s="1117"/>
    </row>
    <row r="98" spans="1:11" ht="27" customHeight="1">
      <c r="A98" s="958"/>
      <c r="B98" s="201"/>
      <c r="C98" s="1782" t="s">
        <v>548</v>
      </c>
      <c r="D98" s="1782" t="s">
        <v>132</v>
      </c>
      <c r="E98" s="1780"/>
      <c r="F98" s="166">
        <v>-8.0000000000000002E-3</v>
      </c>
      <c r="G98" s="166">
        <v>0</v>
      </c>
      <c r="H98" s="1118">
        <v>0</v>
      </c>
      <c r="I98" s="1119">
        <v>-8.0000000000000002E-3</v>
      </c>
      <c r="J98" s="1117"/>
      <c r="K98" s="1117"/>
    </row>
    <row r="99" spans="1:11">
      <c r="A99" s="958"/>
      <c r="B99" s="1780" t="s">
        <v>549</v>
      </c>
      <c r="C99" s="1781"/>
      <c r="D99" s="1781"/>
      <c r="E99" s="1781"/>
      <c r="F99" s="166">
        <v>9.6000000000000002E-2</v>
      </c>
      <c r="G99" s="166">
        <v>0</v>
      </c>
      <c r="H99" s="1118">
        <v>0</v>
      </c>
      <c r="I99" s="1119">
        <v>9.6000000000000002E-2</v>
      </c>
      <c r="J99" s="1117"/>
      <c r="K99" s="1117"/>
    </row>
    <row r="100" spans="1:11">
      <c r="A100" s="958"/>
      <c r="B100" s="201"/>
      <c r="C100" s="1781" t="s">
        <v>550</v>
      </c>
      <c r="D100" s="1781"/>
      <c r="E100" s="1781"/>
      <c r="F100" s="166">
        <v>9.7000000000000003E-2</v>
      </c>
      <c r="G100" s="166">
        <v>0</v>
      </c>
      <c r="H100" s="1118">
        <v>0</v>
      </c>
      <c r="I100" s="1119">
        <v>9.7000000000000003E-2</v>
      </c>
      <c r="J100" s="1117"/>
      <c r="K100" s="1117"/>
    </row>
    <row r="101" spans="1:11" ht="12.75" hidden="1" customHeight="1">
      <c r="A101" s="958"/>
      <c r="B101" s="201"/>
      <c r="C101" s="1782" t="s">
        <v>141</v>
      </c>
      <c r="D101" s="1782"/>
      <c r="E101" s="1780"/>
      <c r="F101" s="166">
        <v>0</v>
      </c>
      <c r="G101" s="166">
        <v>0</v>
      </c>
      <c r="H101" s="1118">
        <v>0</v>
      </c>
      <c r="I101" s="1119">
        <v>0</v>
      </c>
      <c r="J101" s="1117"/>
      <c r="K101" s="1117"/>
    </row>
    <row r="102" spans="1:11">
      <c r="A102" s="958"/>
      <c r="B102" s="201"/>
      <c r="C102" s="1782" t="s">
        <v>551</v>
      </c>
      <c r="D102" s="1782" t="s">
        <v>132</v>
      </c>
      <c r="E102" s="1780"/>
      <c r="F102" s="166">
        <v>-1E-3</v>
      </c>
      <c r="G102" s="166">
        <v>0</v>
      </c>
      <c r="H102" s="1118">
        <v>0</v>
      </c>
      <c r="I102" s="1119">
        <v>-1E-3</v>
      </c>
      <c r="J102" s="1117"/>
      <c r="K102" s="1117"/>
    </row>
    <row r="103" spans="1:11">
      <c r="A103" s="958"/>
      <c r="B103" s="1780" t="s">
        <v>552</v>
      </c>
      <c r="C103" s="1781"/>
      <c r="D103" s="1781"/>
      <c r="E103" s="1781"/>
      <c r="F103" s="166">
        <v>19.285</v>
      </c>
      <c r="G103" s="166">
        <v>33.183999999999997</v>
      </c>
      <c r="H103" s="1118">
        <v>41.276000000000003</v>
      </c>
      <c r="I103" s="1119">
        <v>93.745000000000005</v>
      </c>
      <c r="J103" s="1117"/>
      <c r="K103" s="1117"/>
    </row>
    <row r="104" spans="1:11">
      <c r="A104" s="958"/>
      <c r="B104" s="201"/>
      <c r="C104" s="1781" t="s">
        <v>553</v>
      </c>
      <c r="D104" s="1781"/>
      <c r="E104" s="1781"/>
      <c r="F104" s="166">
        <v>20.373000000000001</v>
      </c>
      <c r="G104" s="166">
        <v>34.347999999999999</v>
      </c>
      <c r="H104" s="1118">
        <v>41.692999999999998</v>
      </c>
      <c r="I104" s="1119">
        <v>96.414000000000001</v>
      </c>
      <c r="J104" s="1117"/>
      <c r="K104" s="1117"/>
    </row>
    <row r="105" spans="1:11" ht="27" customHeight="1">
      <c r="A105" s="958"/>
      <c r="B105" s="201"/>
      <c r="C105" s="1782" t="s">
        <v>554</v>
      </c>
      <c r="D105" s="1782"/>
      <c r="E105" s="1780"/>
      <c r="F105" s="166">
        <v>0</v>
      </c>
      <c r="G105" s="166">
        <v>-0.14599999999999999</v>
      </c>
      <c r="H105" s="1118">
        <v>0</v>
      </c>
      <c r="I105" s="1119">
        <v>-0.14599999999999999</v>
      </c>
      <c r="J105" s="1117"/>
      <c r="K105" s="1117"/>
    </row>
    <row r="106" spans="1:11" ht="27" customHeight="1">
      <c r="A106" s="958"/>
      <c r="B106" s="201"/>
      <c r="C106" s="1782" t="s">
        <v>555</v>
      </c>
      <c r="D106" s="1782" t="s">
        <v>132</v>
      </c>
      <c r="E106" s="1780"/>
      <c r="F106" s="166">
        <v>-1.0880000000000001</v>
      </c>
      <c r="G106" s="166">
        <v>-1.018</v>
      </c>
      <c r="H106" s="1118">
        <v>-0.41699999999999998</v>
      </c>
      <c r="I106" s="1119">
        <v>-2.5230000000000001</v>
      </c>
      <c r="J106" s="1117"/>
      <c r="K106" s="1117"/>
    </row>
    <row r="107" spans="1:11" ht="27" customHeight="1">
      <c r="A107" s="958"/>
      <c r="B107" s="1780" t="s">
        <v>729</v>
      </c>
      <c r="C107" s="1781"/>
      <c r="D107" s="1781"/>
      <c r="E107" s="1781"/>
      <c r="F107" s="166">
        <v>0</v>
      </c>
      <c r="G107" s="166">
        <v>480.74099999999999</v>
      </c>
      <c r="H107" s="1124">
        <v>76.034999999999997</v>
      </c>
      <c r="I107" s="1119">
        <v>556.77599999999995</v>
      </c>
      <c r="J107" s="1117"/>
      <c r="K107" s="1117"/>
    </row>
    <row r="108" spans="1:11" ht="27" customHeight="1">
      <c r="A108" s="958"/>
      <c r="B108" s="201"/>
      <c r="C108" s="1781" t="s">
        <v>730</v>
      </c>
      <c r="D108" s="1781"/>
      <c r="E108" s="1781"/>
      <c r="F108" s="166">
        <v>0</v>
      </c>
      <c r="G108" s="166">
        <v>480.74099999999999</v>
      </c>
      <c r="H108" s="1118">
        <v>76.802999999999997</v>
      </c>
      <c r="I108" s="1119">
        <v>557.54399999999998</v>
      </c>
      <c r="J108" s="1117"/>
      <c r="K108" s="1117"/>
    </row>
    <row r="109" spans="1:11" ht="27" hidden="1" customHeight="1">
      <c r="A109" s="958"/>
      <c r="B109" s="201"/>
      <c r="C109" s="1782" t="s">
        <v>297</v>
      </c>
      <c r="D109" s="1782"/>
      <c r="E109" s="1780"/>
      <c r="F109" s="166">
        <v>0</v>
      </c>
      <c r="G109" s="166">
        <v>0</v>
      </c>
      <c r="H109" s="1118">
        <v>0</v>
      </c>
      <c r="I109" s="1119">
        <v>0</v>
      </c>
      <c r="J109" s="1117"/>
      <c r="K109" s="1117"/>
    </row>
    <row r="110" spans="1:11" ht="27" customHeight="1">
      <c r="A110" s="958"/>
      <c r="B110" s="201"/>
      <c r="C110" s="1782" t="s">
        <v>731</v>
      </c>
      <c r="D110" s="1782" t="s">
        <v>132</v>
      </c>
      <c r="E110" s="1780"/>
      <c r="F110" s="166">
        <v>0</v>
      </c>
      <c r="G110" s="166">
        <v>0</v>
      </c>
      <c r="H110" s="1118">
        <v>-0.76800000000000002</v>
      </c>
      <c r="I110" s="1119">
        <v>-0.76800000000000002</v>
      </c>
      <c r="J110" s="1117"/>
      <c r="K110" s="1117"/>
    </row>
    <row r="111" spans="1:11" ht="27" hidden="1" customHeight="1">
      <c r="A111" s="958"/>
      <c r="B111" s="1780" t="s">
        <v>146</v>
      </c>
      <c r="C111" s="1781"/>
      <c r="D111" s="1781"/>
      <c r="E111" s="1781"/>
      <c r="F111" s="166">
        <v>0</v>
      </c>
      <c r="G111" s="166">
        <v>0</v>
      </c>
      <c r="H111" s="1118">
        <v>0</v>
      </c>
      <c r="I111" s="1119">
        <v>0</v>
      </c>
      <c r="J111" s="1117"/>
      <c r="K111" s="1117"/>
    </row>
    <row r="112" spans="1:11" ht="27" hidden="1" customHeight="1">
      <c r="A112" s="958"/>
      <c r="B112" s="201"/>
      <c r="C112" s="1781" t="s">
        <v>147</v>
      </c>
      <c r="D112" s="1781"/>
      <c r="E112" s="1781"/>
      <c r="F112" s="166">
        <v>0</v>
      </c>
      <c r="G112" s="166">
        <v>0</v>
      </c>
      <c r="H112" s="1118">
        <v>0</v>
      </c>
      <c r="I112" s="1119">
        <v>0</v>
      </c>
      <c r="J112" s="1117"/>
      <c r="K112" s="1117"/>
    </row>
    <row r="113" spans="1:11" ht="27" hidden="1" customHeight="1">
      <c r="A113" s="958"/>
      <c r="B113" s="201"/>
      <c r="C113" s="1782" t="s">
        <v>148</v>
      </c>
      <c r="D113" s="1782"/>
      <c r="E113" s="1780"/>
      <c r="F113" s="166">
        <v>0</v>
      </c>
      <c r="G113" s="166">
        <v>0</v>
      </c>
      <c r="H113" s="1118">
        <v>0</v>
      </c>
      <c r="I113" s="1119">
        <v>0</v>
      </c>
      <c r="J113" s="1117"/>
      <c r="K113" s="1117"/>
    </row>
    <row r="114" spans="1:11" ht="27" hidden="1" customHeight="1">
      <c r="A114" s="958"/>
      <c r="B114" s="201"/>
      <c r="C114" s="1782" t="s">
        <v>149</v>
      </c>
      <c r="D114" s="1782" t="s">
        <v>132</v>
      </c>
      <c r="E114" s="1780"/>
      <c r="F114" s="166">
        <v>0</v>
      </c>
      <c r="G114" s="166">
        <v>0</v>
      </c>
      <c r="H114" s="1118">
        <v>0</v>
      </c>
      <c r="I114" s="1119">
        <v>0</v>
      </c>
      <c r="J114" s="1117"/>
      <c r="K114" s="1117"/>
    </row>
    <row r="115" spans="1:11" ht="27" hidden="1" customHeight="1">
      <c r="A115" s="958"/>
      <c r="B115" s="1780" t="s">
        <v>150</v>
      </c>
      <c r="C115" s="1781"/>
      <c r="D115" s="1781"/>
      <c r="E115" s="1781"/>
      <c r="F115" s="166">
        <v>0</v>
      </c>
      <c r="G115" s="166">
        <v>0</v>
      </c>
      <c r="H115" s="1118">
        <v>0</v>
      </c>
      <c r="I115" s="1119">
        <v>0</v>
      </c>
      <c r="J115" s="1117"/>
      <c r="K115" s="1117"/>
    </row>
    <row r="116" spans="1:11" ht="27" hidden="1" customHeight="1">
      <c r="A116" s="958"/>
      <c r="B116" s="201"/>
      <c r="C116" s="1781" t="s">
        <v>151</v>
      </c>
      <c r="D116" s="1781"/>
      <c r="E116" s="1781"/>
      <c r="F116" s="166">
        <v>0</v>
      </c>
      <c r="G116" s="166">
        <v>0</v>
      </c>
      <c r="H116" s="1118">
        <v>0</v>
      </c>
      <c r="I116" s="1119">
        <v>0</v>
      </c>
      <c r="J116" s="1117"/>
      <c r="K116" s="1117"/>
    </row>
    <row r="117" spans="1:11" ht="27" hidden="1" customHeight="1">
      <c r="A117" s="958"/>
      <c r="B117" s="201"/>
      <c r="C117" s="1782" t="s">
        <v>152</v>
      </c>
      <c r="D117" s="1782"/>
      <c r="E117" s="1780"/>
      <c r="F117" s="166">
        <v>0</v>
      </c>
      <c r="G117" s="166">
        <v>0</v>
      </c>
      <c r="H117" s="1118">
        <v>0</v>
      </c>
      <c r="I117" s="1119">
        <v>0</v>
      </c>
      <c r="J117" s="1117"/>
      <c r="K117" s="1117"/>
    </row>
    <row r="118" spans="1:11" ht="27" hidden="1" customHeight="1">
      <c r="A118" s="958"/>
      <c r="B118" s="201"/>
      <c r="C118" s="1782" t="s">
        <v>153</v>
      </c>
      <c r="D118" s="1782" t="s">
        <v>132</v>
      </c>
      <c r="E118" s="1780"/>
      <c r="F118" s="166">
        <v>0</v>
      </c>
      <c r="G118" s="166">
        <v>0</v>
      </c>
      <c r="H118" s="1118">
        <v>0</v>
      </c>
      <c r="I118" s="1119">
        <v>0</v>
      </c>
      <c r="J118" s="1117"/>
      <c r="K118" s="1117"/>
    </row>
    <row r="119" spans="1:11" ht="27" hidden="1" customHeight="1">
      <c r="A119" s="958"/>
      <c r="B119" s="1780" t="s">
        <v>154</v>
      </c>
      <c r="C119" s="1781"/>
      <c r="D119" s="1781"/>
      <c r="E119" s="1781"/>
      <c r="F119" s="166">
        <v>0</v>
      </c>
      <c r="G119" s="166">
        <v>0</v>
      </c>
      <c r="H119" s="1118">
        <v>0</v>
      </c>
      <c r="I119" s="1119">
        <v>0</v>
      </c>
      <c r="J119" s="1117"/>
      <c r="K119" s="1117"/>
    </row>
    <row r="120" spans="1:11" ht="27" hidden="1" customHeight="1">
      <c r="A120" s="958"/>
      <c r="B120" s="201"/>
      <c r="C120" s="1781" t="s">
        <v>155</v>
      </c>
      <c r="D120" s="1781"/>
      <c r="E120" s="1781"/>
      <c r="F120" s="166">
        <v>0</v>
      </c>
      <c r="G120" s="166">
        <v>0</v>
      </c>
      <c r="H120" s="1118">
        <v>0</v>
      </c>
      <c r="I120" s="1119">
        <v>0</v>
      </c>
      <c r="J120" s="1117"/>
      <c r="K120" s="1117"/>
    </row>
    <row r="121" spans="1:11" ht="27" hidden="1" customHeight="1">
      <c r="A121" s="958"/>
      <c r="B121" s="201"/>
      <c r="C121" s="1782" t="s">
        <v>156</v>
      </c>
      <c r="D121" s="1782"/>
      <c r="E121" s="1780"/>
      <c r="F121" s="166">
        <v>0</v>
      </c>
      <c r="G121" s="166">
        <v>0</v>
      </c>
      <c r="H121" s="1118">
        <v>0</v>
      </c>
      <c r="I121" s="1119">
        <v>0</v>
      </c>
      <c r="J121" s="1117"/>
      <c r="K121" s="1117"/>
    </row>
    <row r="122" spans="1:11" ht="27" hidden="1" customHeight="1">
      <c r="A122" s="958"/>
      <c r="B122" s="201"/>
      <c r="C122" s="1782" t="s">
        <v>157</v>
      </c>
      <c r="D122" s="1782" t="s">
        <v>132</v>
      </c>
      <c r="E122" s="1780"/>
      <c r="F122" s="166">
        <v>0</v>
      </c>
      <c r="G122" s="166">
        <v>0</v>
      </c>
      <c r="H122" s="1118">
        <v>0</v>
      </c>
      <c r="I122" s="1119">
        <v>0</v>
      </c>
      <c r="J122" s="1117"/>
      <c r="K122" s="1117"/>
    </row>
    <row r="123" spans="1:11" ht="27" hidden="1" customHeight="1">
      <c r="A123" s="958"/>
      <c r="B123" s="1780" t="s">
        <v>158</v>
      </c>
      <c r="C123" s="1781"/>
      <c r="D123" s="1781"/>
      <c r="E123" s="1781"/>
      <c r="F123" s="166">
        <v>0</v>
      </c>
      <c r="G123" s="166">
        <v>0</v>
      </c>
      <c r="H123" s="1118">
        <v>0</v>
      </c>
      <c r="I123" s="1119">
        <v>0</v>
      </c>
      <c r="J123" s="1117"/>
      <c r="K123" s="1117"/>
    </row>
    <row r="124" spans="1:11" ht="27" hidden="1" customHeight="1">
      <c r="A124" s="958"/>
      <c r="B124" s="201"/>
      <c r="C124" s="1781" t="s">
        <v>159</v>
      </c>
      <c r="D124" s="1781"/>
      <c r="E124" s="1781"/>
      <c r="F124" s="166">
        <v>0</v>
      </c>
      <c r="G124" s="166">
        <v>0</v>
      </c>
      <c r="H124" s="1118">
        <v>0</v>
      </c>
      <c r="I124" s="1119">
        <v>0</v>
      </c>
      <c r="J124" s="1117"/>
      <c r="K124" s="1117"/>
    </row>
    <row r="125" spans="1:11" ht="27" hidden="1" customHeight="1">
      <c r="A125" s="958"/>
      <c r="B125" s="201"/>
      <c r="C125" s="1782" t="s">
        <v>160</v>
      </c>
      <c r="D125" s="1782"/>
      <c r="E125" s="1780"/>
      <c r="F125" s="166">
        <v>0</v>
      </c>
      <c r="G125" s="166">
        <v>0</v>
      </c>
      <c r="H125" s="1118">
        <v>0</v>
      </c>
      <c r="I125" s="1119">
        <v>0</v>
      </c>
      <c r="J125" s="1117"/>
      <c r="K125" s="1117"/>
    </row>
    <row r="126" spans="1:11" ht="27" hidden="1" customHeight="1">
      <c r="A126" s="958"/>
      <c r="B126" s="201"/>
      <c r="C126" s="1782" t="s">
        <v>161</v>
      </c>
      <c r="D126" s="1782" t="s">
        <v>132</v>
      </c>
      <c r="E126" s="1780"/>
      <c r="F126" s="166">
        <v>0</v>
      </c>
      <c r="G126" s="166">
        <v>0</v>
      </c>
      <c r="H126" s="1118">
        <v>0</v>
      </c>
      <c r="I126" s="1119">
        <v>0</v>
      </c>
      <c r="J126" s="1117"/>
      <c r="K126" s="1117"/>
    </row>
    <row r="127" spans="1:11" ht="27" hidden="1" customHeight="1">
      <c r="A127" s="958"/>
      <c r="B127" s="1780" t="s">
        <v>162</v>
      </c>
      <c r="C127" s="1781"/>
      <c r="D127" s="1781"/>
      <c r="E127" s="1781"/>
      <c r="F127" s="166">
        <v>0</v>
      </c>
      <c r="G127" s="166">
        <v>0</v>
      </c>
      <c r="H127" s="1118">
        <v>0</v>
      </c>
      <c r="I127" s="1119">
        <v>0</v>
      </c>
      <c r="J127" s="1117"/>
      <c r="K127" s="1117"/>
    </row>
    <row r="128" spans="1:11" ht="27" hidden="1" customHeight="1">
      <c r="A128" s="958"/>
      <c r="B128" s="201"/>
      <c r="C128" s="1781" t="s">
        <v>163</v>
      </c>
      <c r="D128" s="1781"/>
      <c r="E128" s="1781"/>
      <c r="F128" s="166">
        <v>0</v>
      </c>
      <c r="G128" s="166">
        <v>0</v>
      </c>
      <c r="H128" s="1118">
        <v>0</v>
      </c>
      <c r="I128" s="1119">
        <v>0</v>
      </c>
      <c r="J128" s="1117"/>
      <c r="K128" s="1117"/>
    </row>
    <row r="129" spans="1:11" ht="27" hidden="1" customHeight="1">
      <c r="A129" s="958"/>
      <c r="B129" s="201"/>
      <c r="C129" s="1782" t="s">
        <v>164</v>
      </c>
      <c r="D129" s="1782"/>
      <c r="E129" s="1780"/>
      <c r="F129" s="166">
        <v>0</v>
      </c>
      <c r="G129" s="166">
        <v>0</v>
      </c>
      <c r="H129" s="1118">
        <v>0</v>
      </c>
      <c r="I129" s="1119">
        <v>0</v>
      </c>
      <c r="J129" s="1117"/>
      <c r="K129" s="1117"/>
    </row>
    <row r="130" spans="1:11" ht="27" hidden="1" customHeight="1">
      <c r="A130" s="958"/>
      <c r="B130" s="201"/>
      <c r="C130" s="1782" t="s">
        <v>165</v>
      </c>
      <c r="D130" s="1782" t="s">
        <v>132</v>
      </c>
      <c r="E130" s="1780"/>
      <c r="F130" s="166">
        <v>0</v>
      </c>
      <c r="G130" s="166">
        <v>0</v>
      </c>
      <c r="H130" s="1118">
        <v>0</v>
      </c>
      <c r="I130" s="1119">
        <v>0</v>
      </c>
      <c r="J130" s="1117"/>
      <c r="K130" s="1117"/>
    </row>
    <row r="131" spans="1:11" ht="27" customHeight="1">
      <c r="A131" s="958"/>
      <c r="B131" s="1780" t="s">
        <v>732</v>
      </c>
      <c r="C131" s="1781"/>
      <c r="D131" s="1781"/>
      <c r="E131" s="1781"/>
      <c r="F131" s="166">
        <v>5.29</v>
      </c>
      <c r="G131" s="166">
        <v>0</v>
      </c>
      <c r="H131" s="1118">
        <v>0</v>
      </c>
      <c r="I131" s="1119">
        <v>5.29</v>
      </c>
      <c r="J131" s="1117"/>
      <c r="K131" s="1117"/>
    </row>
    <row r="132" spans="1:11" ht="27" customHeight="1">
      <c r="A132" s="958"/>
      <c r="B132" s="201"/>
      <c r="C132" s="1781" t="s">
        <v>733</v>
      </c>
      <c r="D132" s="1781"/>
      <c r="E132" s="1781"/>
      <c r="F132" s="166">
        <v>6.7869999999999999</v>
      </c>
      <c r="G132" s="166">
        <v>0</v>
      </c>
      <c r="H132" s="1118">
        <v>0</v>
      </c>
      <c r="I132" s="1119">
        <v>6.7869999999999999</v>
      </c>
      <c r="J132" s="1117"/>
      <c r="K132" s="1117"/>
    </row>
    <row r="133" spans="1:11" ht="27.75" customHeight="1">
      <c r="A133" s="958"/>
      <c r="B133" s="201"/>
      <c r="C133" s="1782" t="s">
        <v>734</v>
      </c>
      <c r="D133" s="1782"/>
      <c r="E133" s="1780"/>
      <c r="F133" s="166">
        <v>-3.7999999999999999E-2</v>
      </c>
      <c r="G133" s="166">
        <v>0</v>
      </c>
      <c r="H133" s="1118">
        <v>0</v>
      </c>
      <c r="I133" s="1119">
        <v>-3.7999999999999999E-2</v>
      </c>
      <c r="J133" s="1117"/>
      <c r="K133" s="1117"/>
    </row>
    <row r="134" spans="1:11" ht="27" customHeight="1">
      <c r="A134" s="958"/>
      <c r="B134" s="201"/>
      <c r="C134" s="1782" t="s">
        <v>735</v>
      </c>
      <c r="D134" s="1782" t="s">
        <v>132</v>
      </c>
      <c r="E134" s="1780"/>
      <c r="F134" s="166">
        <v>-1.4590000000000001</v>
      </c>
      <c r="G134" s="166">
        <v>0</v>
      </c>
      <c r="H134" s="1118">
        <v>0</v>
      </c>
      <c r="I134" s="1119">
        <v>-1.4590000000000001</v>
      </c>
      <c r="J134" s="1117"/>
      <c r="K134" s="1117"/>
    </row>
    <row r="135" spans="1:11" ht="27" hidden="1" customHeight="1">
      <c r="A135" s="958"/>
      <c r="B135" s="1780" t="s">
        <v>166</v>
      </c>
      <c r="C135" s="1781"/>
      <c r="D135" s="1781"/>
      <c r="E135" s="1781"/>
      <c r="F135" s="166">
        <v>0</v>
      </c>
      <c r="G135" s="166">
        <v>0</v>
      </c>
      <c r="H135" s="1118">
        <v>0</v>
      </c>
      <c r="I135" s="1119">
        <v>0</v>
      </c>
      <c r="J135" s="1117"/>
      <c r="K135" s="1117"/>
    </row>
    <row r="136" spans="1:11" ht="27" hidden="1" customHeight="1">
      <c r="A136" s="958"/>
      <c r="B136" s="201"/>
      <c r="C136" s="1781" t="s">
        <v>167</v>
      </c>
      <c r="D136" s="1781"/>
      <c r="E136" s="1781"/>
      <c r="F136" s="166">
        <v>0</v>
      </c>
      <c r="G136" s="166">
        <v>0</v>
      </c>
      <c r="H136" s="1118">
        <v>0</v>
      </c>
      <c r="I136" s="1119">
        <v>0</v>
      </c>
      <c r="J136" s="1117"/>
      <c r="K136" s="1117"/>
    </row>
    <row r="137" spans="1:11" ht="27" hidden="1" customHeight="1">
      <c r="A137" s="958"/>
      <c r="B137" s="201"/>
      <c r="C137" s="1782" t="s">
        <v>168</v>
      </c>
      <c r="D137" s="1782" t="s">
        <v>132</v>
      </c>
      <c r="E137" s="1780"/>
      <c r="F137" s="166">
        <v>0</v>
      </c>
      <c r="G137" s="166">
        <v>0</v>
      </c>
      <c r="H137" s="1118">
        <v>0</v>
      </c>
      <c r="I137" s="1119">
        <v>0</v>
      </c>
      <c r="J137" s="1117"/>
      <c r="K137" s="1117"/>
    </row>
    <row r="138" spans="1:11" ht="27" hidden="1" customHeight="1">
      <c r="A138" s="958"/>
      <c r="B138" s="1780" t="s">
        <v>169</v>
      </c>
      <c r="C138" s="1781"/>
      <c r="D138" s="1781"/>
      <c r="E138" s="1781"/>
      <c r="F138" s="166">
        <v>0</v>
      </c>
      <c r="G138" s="166">
        <v>0</v>
      </c>
      <c r="H138" s="1118">
        <v>0</v>
      </c>
      <c r="I138" s="1119">
        <v>0</v>
      </c>
      <c r="J138" s="1117"/>
      <c r="K138" s="1117"/>
    </row>
    <row r="139" spans="1:11" ht="27" hidden="1" customHeight="1">
      <c r="A139" s="958"/>
      <c r="B139" s="201"/>
      <c r="C139" s="1781" t="s">
        <v>170</v>
      </c>
      <c r="D139" s="1781"/>
      <c r="E139" s="1781"/>
      <c r="F139" s="166">
        <v>0</v>
      </c>
      <c r="G139" s="166">
        <v>0</v>
      </c>
      <c r="H139" s="1118">
        <v>0</v>
      </c>
      <c r="I139" s="1119">
        <v>0</v>
      </c>
      <c r="J139" s="1117"/>
      <c r="K139" s="1117"/>
    </row>
    <row r="140" spans="1:11" ht="27" hidden="1" customHeight="1">
      <c r="A140" s="958"/>
      <c r="B140" s="201"/>
      <c r="C140" s="1782" t="s">
        <v>171</v>
      </c>
      <c r="D140" s="1782" t="s">
        <v>132</v>
      </c>
      <c r="E140" s="1780"/>
      <c r="F140" s="166">
        <v>0</v>
      </c>
      <c r="G140" s="166">
        <v>0</v>
      </c>
      <c r="H140" s="1118">
        <v>0</v>
      </c>
      <c r="I140" s="1119">
        <v>0</v>
      </c>
      <c r="J140" s="1117"/>
      <c r="K140" s="1117"/>
    </row>
    <row r="141" spans="1:11" ht="27" hidden="1" customHeight="1">
      <c r="A141" s="958"/>
      <c r="B141" s="1780" t="s">
        <v>172</v>
      </c>
      <c r="C141" s="1781"/>
      <c r="D141" s="1781"/>
      <c r="E141" s="1781"/>
      <c r="F141" s="166">
        <v>0</v>
      </c>
      <c r="G141" s="166">
        <v>0</v>
      </c>
      <c r="H141" s="1118">
        <v>0</v>
      </c>
      <c r="I141" s="1119">
        <v>0</v>
      </c>
      <c r="J141" s="1117"/>
      <c r="K141" s="1117"/>
    </row>
    <row r="142" spans="1:11" ht="27" hidden="1" customHeight="1">
      <c r="A142" s="958"/>
      <c r="B142" s="201"/>
      <c r="C142" s="1781" t="s">
        <v>173</v>
      </c>
      <c r="D142" s="1781"/>
      <c r="E142" s="1781"/>
      <c r="F142" s="166">
        <v>0</v>
      </c>
      <c r="G142" s="166">
        <v>0</v>
      </c>
      <c r="H142" s="1118">
        <v>0</v>
      </c>
      <c r="I142" s="1119">
        <v>0</v>
      </c>
      <c r="J142" s="1117"/>
      <c r="K142" s="1117"/>
    </row>
    <row r="143" spans="1:11" ht="27" hidden="1" customHeight="1">
      <c r="A143" s="958"/>
      <c r="B143" s="201"/>
      <c r="C143" s="1782" t="s">
        <v>174</v>
      </c>
      <c r="D143" s="1782" t="s">
        <v>132</v>
      </c>
      <c r="E143" s="1780"/>
      <c r="F143" s="166">
        <v>0</v>
      </c>
      <c r="G143" s="166">
        <v>0</v>
      </c>
      <c r="H143" s="1118">
        <v>0</v>
      </c>
      <c r="I143" s="1119">
        <v>0</v>
      </c>
      <c r="J143" s="1117"/>
      <c r="K143" s="1117"/>
    </row>
    <row r="144" spans="1:11" ht="27" hidden="1" customHeight="1">
      <c r="A144" s="958"/>
      <c r="B144" s="1780" t="s">
        <v>175</v>
      </c>
      <c r="C144" s="1781"/>
      <c r="D144" s="1781"/>
      <c r="E144" s="1781"/>
      <c r="F144" s="166">
        <v>0</v>
      </c>
      <c r="G144" s="166">
        <v>0</v>
      </c>
      <c r="H144" s="1118">
        <v>0</v>
      </c>
      <c r="I144" s="1119">
        <v>0</v>
      </c>
      <c r="J144" s="1117"/>
      <c r="K144" s="1117"/>
    </row>
    <row r="145" spans="1:11" ht="27" hidden="1" customHeight="1">
      <c r="A145" s="958"/>
      <c r="B145" s="201"/>
      <c r="C145" s="1781" t="s">
        <v>176</v>
      </c>
      <c r="D145" s="1781"/>
      <c r="E145" s="1781"/>
      <c r="F145" s="166">
        <v>0</v>
      </c>
      <c r="G145" s="166">
        <v>0</v>
      </c>
      <c r="H145" s="1118">
        <v>0</v>
      </c>
      <c r="I145" s="1119">
        <v>0</v>
      </c>
      <c r="J145" s="1117"/>
      <c r="K145" s="1117"/>
    </row>
    <row r="146" spans="1:11" ht="27" hidden="1" customHeight="1">
      <c r="A146" s="958"/>
      <c r="B146" s="201"/>
      <c r="C146" s="1782" t="s">
        <v>177</v>
      </c>
      <c r="D146" s="1782" t="s">
        <v>132</v>
      </c>
      <c r="E146" s="1780"/>
      <c r="F146" s="166">
        <v>0</v>
      </c>
      <c r="G146" s="166">
        <v>0</v>
      </c>
      <c r="H146" s="1118">
        <v>0</v>
      </c>
      <c r="I146" s="1119">
        <v>0</v>
      </c>
      <c r="J146" s="1117"/>
      <c r="K146" s="1117"/>
    </row>
    <row r="147" spans="1:11" ht="27" hidden="1" customHeight="1">
      <c r="A147" s="958"/>
      <c r="B147" s="1780" t="s">
        <v>178</v>
      </c>
      <c r="C147" s="1781"/>
      <c r="D147" s="1781"/>
      <c r="E147" s="1781"/>
      <c r="F147" s="166">
        <v>0</v>
      </c>
      <c r="G147" s="166">
        <v>0</v>
      </c>
      <c r="H147" s="1118">
        <v>0</v>
      </c>
      <c r="I147" s="1119">
        <v>0</v>
      </c>
      <c r="J147" s="1117"/>
      <c r="K147" s="1117"/>
    </row>
    <row r="148" spans="1:11" ht="27" hidden="1" customHeight="1">
      <c r="A148" s="958"/>
      <c r="B148" s="201"/>
      <c r="C148" s="1781" t="s">
        <v>179</v>
      </c>
      <c r="D148" s="1781"/>
      <c r="E148" s="1781"/>
      <c r="F148" s="166">
        <v>0</v>
      </c>
      <c r="G148" s="166">
        <v>0</v>
      </c>
      <c r="H148" s="1118">
        <v>0</v>
      </c>
      <c r="I148" s="1119">
        <v>0</v>
      </c>
      <c r="J148" s="1117"/>
      <c r="K148" s="1117"/>
    </row>
    <row r="149" spans="1:11" ht="27" hidden="1" customHeight="1">
      <c r="A149" s="958"/>
      <c r="B149" s="201"/>
      <c r="C149" s="1782" t="s">
        <v>180</v>
      </c>
      <c r="D149" s="1782" t="s">
        <v>132</v>
      </c>
      <c r="E149" s="1780"/>
      <c r="F149" s="166">
        <v>0</v>
      </c>
      <c r="G149" s="166">
        <v>0</v>
      </c>
      <c r="H149" s="1118">
        <v>0</v>
      </c>
      <c r="I149" s="1119">
        <v>0</v>
      </c>
      <c r="J149" s="1117"/>
      <c r="K149" s="1117"/>
    </row>
    <row r="150" spans="1:11" ht="27" hidden="1" customHeight="1">
      <c r="A150" s="958"/>
      <c r="B150" s="1780" t="s">
        <v>181</v>
      </c>
      <c r="C150" s="1781"/>
      <c r="D150" s="1781"/>
      <c r="E150" s="1781"/>
      <c r="F150" s="166">
        <v>0</v>
      </c>
      <c r="G150" s="166">
        <v>0</v>
      </c>
      <c r="H150" s="1118">
        <v>0</v>
      </c>
      <c r="I150" s="1119">
        <v>0</v>
      </c>
      <c r="J150" s="1117"/>
      <c r="K150" s="1117"/>
    </row>
    <row r="151" spans="1:11" ht="27" hidden="1" customHeight="1">
      <c r="A151" s="958"/>
      <c r="B151" s="201"/>
      <c r="C151" s="1781" t="s">
        <v>182</v>
      </c>
      <c r="D151" s="1781"/>
      <c r="E151" s="1781"/>
      <c r="F151" s="166">
        <v>0</v>
      </c>
      <c r="G151" s="166">
        <v>0</v>
      </c>
      <c r="H151" s="1118">
        <v>0</v>
      </c>
      <c r="I151" s="1119">
        <v>0</v>
      </c>
      <c r="J151" s="1117"/>
      <c r="K151" s="1117"/>
    </row>
    <row r="152" spans="1:11" ht="27" hidden="1" customHeight="1">
      <c r="A152" s="958"/>
      <c r="B152" s="201"/>
      <c r="C152" s="1782" t="s">
        <v>183</v>
      </c>
      <c r="D152" s="1782" t="s">
        <v>132</v>
      </c>
      <c r="E152" s="1780"/>
      <c r="F152" s="166">
        <v>0</v>
      </c>
      <c r="G152" s="166">
        <v>0</v>
      </c>
      <c r="H152" s="1118">
        <v>0</v>
      </c>
      <c r="I152" s="1119">
        <v>0</v>
      </c>
      <c r="J152" s="1117"/>
      <c r="K152" s="1117"/>
    </row>
    <row r="153" spans="1:11" ht="27" hidden="1" customHeight="1">
      <c r="A153" s="958"/>
      <c r="B153" s="1771" t="s">
        <v>184</v>
      </c>
      <c r="C153" s="1772"/>
      <c r="D153" s="1772"/>
      <c r="E153" s="1772"/>
      <c r="F153" s="166">
        <v>0</v>
      </c>
      <c r="G153" s="166">
        <v>0</v>
      </c>
      <c r="H153" s="1118">
        <v>0</v>
      </c>
      <c r="I153" s="1119">
        <v>0</v>
      </c>
      <c r="J153" s="1117"/>
      <c r="K153" s="1117"/>
    </row>
    <row r="154" spans="1:11" ht="27" hidden="1" customHeight="1">
      <c r="A154" s="958"/>
      <c r="B154" s="1771" t="s">
        <v>298</v>
      </c>
      <c r="C154" s="1772"/>
      <c r="D154" s="1772"/>
      <c r="E154" s="1772"/>
      <c r="F154" s="166">
        <v>0</v>
      </c>
      <c r="G154" s="166">
        <v>0</v>
      </c>
      <c r="H154" s="1118">
        <v>0</v>
      </c>
      <c r="I154" s="1119">
        <v>0</v>
      </c>
      <c r="J154" s="1117"/>
      <c r="K154" s="1117"/>
    </row>
    <row r="155" spans="1:11" ht="31.5" hidden="1" customHeight="1">
      <c r="A155" s="958"/>
      <c r="B155" s="1771" t="s">
        <v>186</v>
      </c>
      <c r="C155" s="1772"/>
      <c r="D155" s="1772"/>
      <c r="E155" s="1772"/>
      <c r="F155" s="166">
        <v>0</v>
      </c>
      <c r="G155" s="166">
        <v>0</v>
      </c>
      <c r="H155" s="969">
        <v>0</v>
      </c>
      <c r="I155" s="1119">
        <v>0</v>
      </c>
      <c r="J155" s="1117"/>
      <c r="K155" s="1117"/>
    </row>
    <row r="156" spans="1:11" ht="17.25" hidden="1" customHeight="1">
      <c r="A156" s="958"/>
      <c r="B156" s="201"/>
      <c r="C156" s="1772" t="s">
        <v>187</v>
      </c>
      <c r="D156" s="1772"/>
      <c r="E156" s="1772"/>
      <c r="F156" s="166">
        <v>0</v>
      </c>
      <c r="G156" s="166">
        <v>0</v>
      </c>
      <c r="H156" s="1118">
        <v>0</v>
      </c>
      <c r="I156" s="1119">
        <v>0</v>
      </c>
      <c r="J156" s="1117"/>
      <c r="K156" s="1117"/>
    </row>
    <row r="157" spans="1:11" ht="18" hidden="1" customHeight="1">
      <c r="A157" s="958"/>
      <c r="B157" s="201"/>
      <c r="C157" s="1782" t="s">
        <v>188</v>
      </c>
      <c r="D157" s="1782" t="s">
        <v>132</v>
      </c>
      <c r="E157" s="1780"/>
      <c r="F157" s="166">
        <v>0</v>
      </c>
      <c r="G157" s="166">
        <v>0</v>
      </c>
      <c r="H157" s="1118">
        <v>0</v>
      </c>
      <c r="I157" s="1119">
        <v>0</v>
      </c>
      <c r="J157" s="1117"/>
      <c r="K157" s="1117"/>
    </row>
    <row r="158" spans="1:11" ht="27" customHeight="1">
      <c r="A158" s="958"/>
      <c r="B158" s="1771" t="s">
        <v>736</v>
      </c>
      <c r="C158" s="1772"/>
      <c r="D158" s="1772"/>
      <c r="E158" s="1772"/>
      <c r="F158" s="166">
        <v>0</v>
      </c>
      <c r="G158" s="166">
        <v>50</v>
      </c>
      <c r="H158" s="1118">
        <v>0</v>
      </c>
      <c r="I158" s="1119">
        <v>50</v>
      </c>
      <c r="J158" s="1117"/>
      <c r="K158" s="1117"/>
    </row>
    <row r="159" spans="1:11" ht="27" customHeight="1">
      <c r="A159" s="958"/>
      <c r="B159" s="201"/>
      <c r="C159" s="1772" t="s">
        <v>737</v>
      </c>
      <c r="D159" s="1772"/>
      <c r="E159" s="1772"/>
      <c r="F159" s="166">
        <v>0</v>
      </c>
      <c r="G159" s="166">
        <v>50</v>
      </c>
      <c r="H159" s="1118">
        <v>0</v>
      </c>
      <c r="I159" s="1119">
        <v>50</v>
      </c>
      <c r="J159" s="1117"/>
      <c r="K159" s="1117"/>
    </row>
    <row r="160" spans="1:11" ht="26.25" hidden="1" customHeight="1">
      <c r="A160" s="958"/>
      <c r="B160" s="201"/>
      <c r="C160" s="1782" t="s">
        <v>299</v>
      </c>
      <c r="D160" s="1782" t="s">
        <v>132</v>
      </c>
      <c r="E160" s="1780"/>
      <c r="F160" s="166">
        <v>0</v>
      </c>
      <c r="G160" s="166">
        <v>0</v>
      </c>
      <c r="H160" s="1118">
        <v>0</v>
      </c>
      <c r="I160" s="1119">
        <v>0</v>
      </c>
      <c r="J160" s="1117"/>
      <c r="K160" s="1117"/>
    </row>
    <row r="161" spans="1:38" ht="12.75" hidden="1" customHeight="1">
      <c r="A161" s="958"/>
      <c r="B161" s="1771" t="s">
        <v>189</v>
      </c>
      <c r="C161" s="1772"/>
      <c r="D161" s="1772"/>
      <c r="E161" s="1772"/>
      <c r="F161" s="166">
        <v>0</v>
      </c>
      <c r="G161" s="166">
        <v>0</v>
      </c>
      <c r="H161" s="1118">
        <v>0</v>
      </c>
      <c r="I161" s="1119">
        <v>0</v>
      </c>
      <c r="J161" s="1117"/>
      <c r="K161" s="1117"/>
    </row>
    <row r="162" spans="1:38" ht="27" customHeight="1">
      <c r="A162" s="958"/>
      <c r="B162" s="1771" t="s">
        <v>562</v>
      </c>
      <c r="C162" s="1772"/>
      <c r="D162" s="1772"/>
      <c r="E162" s="1772"/>
      <c r="F162" s="166">
        <v>104.43899999999999</v>
      </c>
      <c r="G162" s="166">
        <v>1.492</v>
      </c>
      <c r="H162" s="1118">
        <v>0</v>
      </c>
      <c r="I162" s="1119">
        <v>105.931</v>
      </c>
      <c r="J162" s="1117"/>
      <c r="K162" s="1117"/>
    </row>
    <row r="163" spans="1:38" ht="27" customHeight="1">
      <c r="A163" s="958"/>
      <c r="B163" s="201"/>
      <c r="C163" s="1772" t="s">
        <v>563</v>
      </c>
      <c r="D163" s="1772"/>
      <c r="E163" s="1772"/>
      <c r="F163" s="166">
        <v>264.03500000000003</v>
      </c>
      <c r="G163" s="166">
        <v>124.98099999999999</v>
      </c>
      <c r="H163" s="1118">
        <v>4.165</v>
      </c>
      <c r="I163" s="1119">
        <v>393.18099999999998</v>
      </c>
      <c r="J163" s="1117"/>
      <c r="K163" s="1117"/>
    </row>
    <row r="164" spans="1:38" ht="27" customHeight="1">
      <c r="A164" s="958"/>
      <c r="B164" s="200"/>
      <c r="C164" s="1782" t="s">
        <v>564</v>
      </c>
      <c r="D164" s="1782" t="s">
        <v>132</v>
      </c>
      <c r="E164" s="1780"/>
      <c r="F164" s="166">
        <v>-159.596</v>
      </c>
      <c r="G164" s="166">
        <v>-123.489</v>
      </c>
      <c r="H164" s="1118">
        <v>-4.165</v>
      </c>
      <c r="I164" s="1119">
        <v>-287.25</v>
      </c>
      <c r="J164" s="1117"/>
      <c r="K164" s="1117"/>
    </row>
    <row r="165" spans="1:38" s="164" customFormat="1">
      <c r="A165" s="961">
        <v>10</v>
      </c>
      <c r="B165" s="1775" t="s">
        <v>565</v>
      </c>
      <c r="C165" s="1784"/>
      <c r="D165" s="1784"/>
      <c r="E165" s="1784"/>
      <c r="F165" s="175">
        <v>122057.564</v>
      </c>
      <c r="G165" s="175">
        <v>53391.436000000002</v>
      </c>
      <c r="H165" s="175">
        <v>8148.1930000000002</v>
      </c>
      <c r="I165" s="1119">
        <v>183597.193</v>
      </c>
      <c r="J165" s="1117"/>
      <c r="K165" s="1117"/>
      <c r="L165" s="163"/>
      <c r="M165" s="1117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</row>
    <row r="166" spans="1:38" s="970" customFormat="1">
      <c r="A166" s="971"/>
      <c r="B166" s="1780" t="s">
        <v>566</v>
      </c>
      <c r="C166" s="1781"/>
      <c r="D166" s="1781"/>
      <c r="E166" s="1781"/>
      <c r="F166" s="173">
        <v>71184.547000000006</v>
      </c>
      <c r="G166" s="173">
        <v>32430.561000000002</v>
      </c>
      <c r="H166" s="1120">
        <v>3805.98</v>
      </c>
      <c r="I166" s="1119">
        <v>107421.088</v>
      </c>
      <c r="J166" s="1117"/>
      <c r="K166" s="1117"/>
      <c r="L166" s="163"/>
      <c r="M166" s="1117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1:38">
      <c r="A167" s="971"/>
      <c r="B167" s="972"/>
      <c r="C167" s="1780" t="s">
        <v>567</v>
      </c>
      <c r="D167" s="1785"/>
      <c r="E167" s="1785"/>
      <c r="F167" s="165">
        <v>75011.948999999993</v>
      </c>
      <c r="G167" s="165">
        <v>33273.811000000002</v>
      </c>
      <c r="H167" s="1126">
        <v>3919.38</v>
      </c>
      <c r="I167" s="1119">
        <v>112205.14</v>
      </c>
      <c r="J167" s="1117"/>
      <c r="K167" s="1117"/>
      <c r="M167" s="1117"/>
    </row>
    <row r="168" spans="1:38" ht="27" customHeight="1">
      <c r="A168" s="958"/>
      <c r="B168" s="201"/>
      <c r="C168" s="1782" t="s">
        <v>568</v>
      </c>
      <c r="D168" s="1782"/>
      <c r="E168" s="1780"/>
      <c r="F168" s="166">
        <v>-202.44200000000001</v>
      </c>
      <c r="G168" s="166">
        <v>-137.75800000000001</v>
      </c>
      <c r="H168" s="1118">
        <v>-18.489999999999998</v>
      </c>
      <c r="I168" s="1119">
        <v>-358.69</v>
      </c>
      <c r="J168" s="1117"/>
      <c r="K168" s="1117"/>
      <c r="M168" s="1117"/>
    </row>
    <row r="169" spans="1:38" ht="27" customHeight="1">
      <c r="A169" s="958"/>
      <c r="B169" s="201"/>
      <c r="C169" s="1782" t="s">
        <v>569</v>
      </c>
      <c r="D169" s="1782" t="s">
        <v>132</v>
      </c>
      <c r="E169" s="1780"/>
      <c r="F169" s="166">
        <v>-3624.96</v>
      </c>
      <c r="G169" s="166">
        <v>-705.49199999999996</v>
      </c>
      <c r="H169" s="1118">
        <v>-94.91</v>
      </c>
      <c r="I169" s="1119">
        <v>-4425.3620000000001</v>
      </c>
      <c r="J169" s="1117"/>
      <c r="K169" s="1117"/>
      <c r="M169" s="1117"/>
    </row>
    <row r="170" spans="1:38">
      <c r="A170" s="958"/>
      <c r="B170" s="1780" t="s">
        <v>570</v>
      </c>
      <c r="C170" s="1781"/>
      <c r="D170" s="1781"/>
      <c r="E170" s="1781"/>
      <c r="F170" s="166">
        <v>236.09200000000001</v>
      </c>
      <c r="G170" s="166">
        <v>86.31</v>
      </c>
      <c r="H170" s="1118">
        <v>0</v>
      </c>
      <c r="I170" s="1119">
        <v>322.40199999999999</v>
      </c>
      <c r="J170" s="1117"/>
      <c r="K170" s="1117"/>
      <c r="M170" s="1117"/>
    </row>
    <row r="171" spans="1:38">
      <c r="A171" s="958"/>
      <c r="B171" s="201"/>
      <c r="C171" s="1782" t="s">
        <v>571</v>
      </c>
      <c r="D171" s="1782"/>
      <c r="E171" s="1780"/>
      <c r="F171" s="166">
        <v>243.11799999999999</v>
      </c>
      <c r="G171" s="166">
        <v>86.733000000000004</v>
      </c>
      <c r="H171" s="1118">
        <v>0</v>
      </c>
      <c r="I171" s="1119">
        <v>329.851</v>
      </c>
      <c r="J171" s="1117"/>
      <c r="K171" s="1117"/>
      <c r="M171" s="1117"/>
    </row>
    <row r="172" spans="1:38" ht="27" customHeight="1">
      <c r="A172" s="958"/>
      <c r="B172" s="201"/>
      <c r="C172" s="1782" t="s">
        <v>572</v>
      </c>
      <c r="D172" s="1782"/>
      <c r="E172" s="1780"/>
      <c r="F172" s="166">
        <v>-6.9889999999999999</v>
      </c>
      <c r="G172" s="166">
        <v>-0.36699999999999999</v>
      </c>
      <c r="H172" s="1118">
        <v>0</v>
      </c>
      <c r="I172" s="1119">
        <v>-7.3559999999999999</v>
      </c>
      <c r="J172" s="1117"/>
      <c r="K172" s="1117"/>
      <c r="M172" s="1117"/>
    </row>
    <row r="173" spans="1:38" ht="27" customHeight="1">
      <c r="A173" s="958"/>
      <c r="B173" s="201"/>
      <c r="C173" s="1782" t="s">
        <v>573</v>
      </c>
      <c r="D173" s="1782" t="s">
        <v>132</v>
      </c>
      <c r="E173" s="1780"/>
      <c r="F173" s="166">
        <v>-3.6999999999999998E-2</v>
      </c>
      <c r="G173" s="166">
        <v>-5.6000000000000001E-2</v>
      </c>
      <c r="H173" s="1118">
        <v>0</v>
      </c>
      <c r="I173" s="1119">
        <v>-9.2999999999999999E-2</v>
      </c>
      <c r="J173" s="1117"/>
      <c r="K173" s="1117"/>
      <c r="M173" s="1117"/>
    </row>
    <row r="174" spans="1:38" ht="27" customHeight="1">
      <c r="A174" s="958"/>
      <c r="B174" s="1780" t="s">
        <v>738</v>
      </c>
      <c r="C174" s="1781"/>
      <c r="D174" s="1781"/>
      <c r="E174" s="1781"/>
      <c r="F174" s="166">
        <v>86.289000000000001</v>
      </c>
      <c r="G174" s="166">
        <v>16.341999999999999</v>
      </c>
      <c r="H174" s="1118">
        <v>19.890999999999998</v>
      </c>
      <c r="I174" s="1119">
        <v>122.52200000000001</v>
      </c>
      <c r="J174" s="1117"/>
      <c r="K174" s="1117"/>
      <c r="M174" s="1117"/>
    </row>
    <row r="175" spans="1:38" ht="27" customHeight="1">
      <c r="A175" s="958"/>
      <c r="B175" s="201"/>
      <c r="C175" s="1782" t="s">
        <v>739</v>
      </c>
      <c r="D175" s="1782"/>
      <c r="E175" s="1780"/>
      <c r="F175" s="166">
        <v>88.566000000000003</v>
      </c>
      <c r="G175" s="166">
        <v>16.658999999999999</v>
      </c>
      <c r="H175" s="1118">
        <v>20.349</v>
      </c>
      <c r="I175" s="1119">
        <v>125.574</v>
      </c>
      <c r="J175" s="1117"/>
      <c r="K175" s="1117"/>
      <c r="M175" s="1117"/>
    </row>
    <row r="176" spans="1:38" ht="27" customHeight="1">
      <c r="A176" s="958"/>
      <c r="B176" s="201"/>
      <c r="C176" s="1782" t="s">
        <v>740</v>
      </c>
      <c r="D176" s="1782"/>
      <c r="E176" s="1780"/>
      <c r="F176" s="166">
        <v>-0.47899999999999998</v>
      </c>
      <c r="G176" s="166">
        <v>-0.183</v>
      </c>
      <c r="H176" s="1118">
        <v>-3.5999999999999997E-2</v>
      </c>
      <c r="I176" s="1119">
        <v>-0.69799999999999995</v>
      </c>
      <c r="J176" s="1117"/>
      <c r="K176" s="1117"/>
      <c r="M176" s="1117"/>
    </row>
    <row r="177" spans="1:13" ht="27" customHeight="1">
      <c r="A177" s="958"/>
      <c r="B177" s="201"/>
      <c r="C177" s="1782" t="s">
        <v>741</v>
      </c>
      <c r="D177" s="1782" t="s">
        <v>132</v>
      </c>
      <c r="E177" s="1780"/>
      <c r="F177" s="166">
        <v>-1.798</v>
      </c>
      <c r="G177" s="166">
        <v>-0.13400000000000001</v>
      </c>
      <c r="H177" s="1118">
        <v>-0.42199999999999999</v>
      </c>
      <c r="I177" s="1119">
        <v>-2.3540000000000001</v>
      </c>
      <c r="J177" s="1117"/>
      <c r="K177" s="1117"/>
      <c r="M177" s="1117"/>
    </row>
    <row r="178" spans="1:13">
      <c r="A178" s="958"/>
      <c r="B178" s="1771" t="s">
        <v>578</v>
      </c>
      <c r="C178" s="1772"/>
      <c r="D178" s="1772"/>
      <c r="E178" s="1772"/>
      <c r="F178" s="166">
        <v>48290.078000000001</v>
      </c>
      <c r="G178" s="166">
        <v>19197.237000000001</v>
      </c>
      <c r="H178" s="1118">
        <v>3587.7869999999998</v>
      </c>
      <c r="I178" s="1119">
        <v>71075.101999999999</v>
      </c>
      <c r="J178" s="1117"/>
      <c r="K178" s="1117"/>
      <c r="M178" s="1117"/>
    </row>
    <row r="179" spans="1:13">
      <c r="A179" s="958"/>
      <c r="B179" s="201"/>
      <c r="C179" s="1782" t="s">
        <v>420</v>
      </c>
      <c r="D179" s="1782"/>
      <c r="E179" s="1780"/>
      <c r="F179" s="166">
        <v>49151.434000000001</v>
      </c>
      <c r="G179" s="166">
        <v>19614.309000000001</v>
      </c>
      <c r="H179" s="1118">
        <v>3675.1309999999999</v>
      </c>
      <c r="I179" s="1119">
        <v>72440.873999999996</v>
      </c>
      <c r="J179" s="1117"/>
      <c r="K179" s="1117"/>
      <c r="M179" s="1117"/>
    </row>
    <row r="180" spans="1:13" ht="27" customHeight="1">
      <c r="A180" s="958"/>
      <c r="B180" s="201"/>
      <c r="C180" s="1782" t="s">
        <v>579</v>
      </c>
      <c r="D180" s="1782"/>
      <c r="E180" s="1780"/>
      <c r="F180" s="166">
        <v>-297.774</v>
      </c>
      <c r="G180" s="166">
        <v>-200.81100000000001</v>
      </c>
      <c r="H180" s="1118">
        <v>-17.282</v>
      </c>
      <c r="I180" s="1119">
        <v>-515.86699999999996</v>
      </c>
      <c r="J180" s="1117"/>
      <c r="K180" s="1117"/>
      <c r="M180" s="1117"/>
    </row>
    <row r="181" spans="1:13" ht="27" customHeight="1">
      <c r="A181" s="958"/>
      <c r="B181" s="201"/>
      <c r="C181" s="1782" t="s">
        <v>580</v>
      </c>
      <c r="D181" s="1782" t="s">
        <v>132</v>
      </c>
      <c r="E181" s="1780"/>
      <c r="F181" s="166">
        <v>-563.58199999999999</v>
      </c>
      <c r="G181" s="166">
        <v>-216.261</v>
      </c>
      <c r="H181" s="1118">
        <v>-70.061999999999998</v>
      </c>
      <c r="I181" s="1119">
        <v>-849.90499999999997</v>
      </c>
      <c r="J181" s="1117"/>
      <c r="K181" s="1117"/>
      <c r="M181" s="1117"/>
    </row>
    <row r="182" spans="1:13" ht="27" customHeight="1">
      <c r="A182" s="974"/>
      <c r="B182" s="1771" t="s">
        <v>720</v>
      </c>
      <c r="C182" s="1772"/>
      <c r="D182" s="1772"/>
      <c r="E182" s="1772"/>
      <c r="F182" s="166">
        <v>14.866</v>
      </c>
      <c r="G182" s="166">
        <v>12.603</v>
      </c>
      <c r="H182" s="1118">
        <v>0.89200000000000002</v>
      </c>
      <c r="I182" s="1119">
        <v>28.361000000000001</v>
      </c>
      <c r="J182" s="1117"/>
      <c r="K182" s="1117"/>
      <c r="M182" s="1117"/>
    </row>
    <row r="183" spans="1:13" ht="27" customHeight="1">
      <c r="A183" s="958"/>
      <c r="B183" s="201"/>
      <c r="C183" s="1782" t="s">
        <v>721</v>
      </c>
      <c r="D183" s="1782"/>
      <c r="E183" s="1780"/>
      <c r="F183" s="166">
        <v>21.396000000000001</v>
      </c>
      <c r="G183" s="166">
        <v>12.603</v>
      </c>
      <c r="H183" s="1118">
        <v>0.89200000000000002</v>
      </c>
      <c r="I183" s="1119">
        <v>34.890999999999998</v>
      </c>
      <c r="J183" s="1117"/>
      <c r="K183" s="1117"/>
      <c r="M183" s="1117"/>
    </row>
    <row r="184" spans="1:13" ht="27" customHeight="1">
      <c r="A184" s="958"/>
      <c r="B184" s="201"/>
      <c r="C184" s="1782" t="s">
        <v>722</v>
      </c>
      <c r="D184" s="1782"/>
      <c r="E184" s="1780"/>
      <c r="F184" s="166">
        <v>-6.53</v>
      </c>
      <c r="G184" s="166">
        <v>0</v>
      </c>
      <c r="H184" s="1118">
        <v>0</v>
      </c>
      <c r="I184" s="1119">
        <v>-6.53</v>
      </c>
      <c r="J184" s="1117"/>
      <c r="K184" s="1117"/>
      <c r="M184" s="1117"/>
    </row>
    <row r="185" spans="1:13" ht="27" customHeight="1">
      <c r="A185" s="958"/>
      <c r="B185" s="1780" t="s">
        <v>582</v>
      </c>
      <c r="C185" s="1781"/>
      <c r="D185" s="1781"/>
      <c r="E185" s="1781"/>
      <c r="F185" s="166">
        <v>0</v>
      </c>
      <c r="G185" s="166">
        <v>41.094999999999999</v>
      </c>
      <c r="H185" s="1118">
        <v>0</v>
      </c>
      <c r="I185" s="1119">
        <v>41.094999999999999</v>
      </c>
      <c r="J185" s="1117"/>
      <c r="K185" s="1117"/>
      <c r="M185" s="1117"/>
    </row>
    <row r="186" spans="1:13" ht="27" customHeight="1">
      <c r="A186" s="958"/>
      <c r="B186" s="201"/>
      <c r="C186" s="1782" t="s">
        <v>583</v>
      </c>
      <c r="D186" s="1782"/>
      <c r="E186" s="1780"/>
      <c r="F186" s="166">
        <v>0</v>
      </c>
      <c r="G186" s="166">
        <v>41.228000000000002</v>
      </c>
      <c r="H186" s="1118">
        <v>0</v>
      </c>
      <c r="I186" s="1119">
        <v>41.228000000000002</v>
      </c>
      <c r="J186" s="1117"/>
      <c r="K186" s="1117"/>
      <c r="M186" s="1117"/>
    </row>
    <row r="187" spans="1:13" ht="27" customHeight="1">
      <c r="A187" s="958"/>
      <c r="B187" s="201"/>
      <c r="C187" s="1782" t="s">
        <v>190</v>
      </c>
      <c r="D187" s="1782"/>
      <c r="E187" s="1780"/>
      <c r="F187" s="166">
        <v>0</v>
      </c>
      <c r="G187" s="166">
        <v>-0.13300000000000001</v>
      </c>
      <c r="H187" s="1118">
        <v>0</v>
      </c>
      <c r="I187" s="1119">
        <v>-0.13300000000000001</v>
      </c>
      <c r="J187" s="1117"/>
      <c r="K187" s="1117"/>
      <c r="M187" s="1117"/>
    </row>
    <row r="188" spans="1:13" ht="40.5" hidden="1" customHeight="1">
      <c r="A188" s="958"/>
      <c r="B188" s="201"/>
      <c r="C188" s="1782" t="s">
        <v>282</v>
      </c>
      <c r="D188" s="1782" t="s">
        <v>132</v>
      </c>
      <c r="E188" s="1780"/>
      <c r="F188" s="166">
        <v>0</v>
      </c>
      <c r="G188" s="166">
        <v>0</v>
      </c>
      <c r="H188" s="1118">
        <v>0</v>
      </c>
      <c r="I188" s="1119">
        <v>0</v>
      </c>
      <c r="J188" s="1117"/>
      <c r="K188" s="1117"/>
      <c r="M188" s="1117"/>
    </row>
    <row r="189" spans="1:13" ht="27" hidden="1" customHeight="1">
      <c r="A189" s="958"/>
      <c r="B189" s="1780" t="s">
        <v>191</v>
      </c>
      <c r="C189" s="1781"/>
      <c r="D189" s="1781"/>
      <c r="E189" s="1781"/>
      <c r="F189" s="166">
        <v>0</v>
      </c>
      <c r="G189" s="166">
        <v>0</v>
      </c>
      <c r="H189" s="1118">
        <v>0</v>
      </c>
      <c r="I189" s="1119">
        <v>0</v>
      </c>
      <c r="J189" s="1117"/>
      <c r="K189" s="1117"/>
      <c r="M189" s="1117"/>
    </row>
    <row r="190" spans="1:13" ht="27" hidden="1" customHeight="1">
      <c r="A190" s="958"/>
      <c r="B190" s="201"/>
      <c r="C190" s="1782" t="s">
        <v>192</v>
      </c>
      <c r="D190" s="1782"/>
      <c r="E190" s="1780"/>
      <c r="F190" s="166">
        <v>0</v>
      </c>
      <c r="G190" s="166">
        <v>0</v>
      </c>
      <c r="H190" s="1118">
        <v>0</v>
      </c>
      <c r="I190" s="1119">
        <v>0</v>
      </c>
      <c r="J190" s="1117"/>
      <c r="K190" s="1117"/>
      <c r="M190" s="1117"/>
    </row>
    <row r="191" spans="1:13" ht="27" hidden="1" customHeight="1">
      <c r="A191" s="958"/>
      <c r="B191" s="201"/>
      <c r="C191" s="1782" t="s">
        <v>193</v>
      </c>
      <c r="D191" s="1782"/>
      <c r="E191" s="1780"/>
      <c r="F191" s="166">
        <v>0</v>
      </c>
      <c r="G191" s="166">
        <v>0</v>
      </c>
      <c r="H191" s="1118">
        <v>0</v>
      </c>
      <c r="I191" s="1119">
        <v>0</v>
      </c>
      <c r="J191" s="1117"/>
      <c r="K191" s="1117"/>
      <c r="M191" s="1117"/>
    </row>
    <row r="192" spans="1:13" ht="27" hidden="1" customHeight="1">
      <c r="A192" s="958"/>
      <c r="B192" s="201"/>
      <c r="C192" s="1782" t="s">
        <v>194</v>
      </c>
      <c r="D192" s="1782" t="s">
        <v>132</v>
      </c>
      <c r="E192" s="1780"/>
      <c r="F192" s="166">
        <v>0</v>
      </c>
      <c r="G192" s="166">
        <v>0</v>
      </c>
      <c r="H192" s="1118">
        <v>0</v>
      </c>
      <c r="I192" s="1119">
        <v>0</v>
      </c>
      <c r="J192" s="1117"/>
      <c r="K192" s="1117"/>
      <c r="M192" s="1117"/>
    </row>
    <row r="193" spans="1:13" ht="27" hidden="1" customHeight="1">
      <c r="A193" s="958"/>
      <c r="B193" s="1771" t="s">
        <v>283</v>
      </c>
      <c r="C193" s="1772"/>
      <c r="D193" s="1772"/>
      <c r="E193" s="1772"/>
      <c r="F193" s="166">
        <v>0</v>
      </c>
      <c r="G193" s="166">
        <v>0</v>
      </c>
      <c r="H193" s="1124">
        <v>0</v>
      </c>
      <c r="I193" s="1119">
        <v>0</v>
      </c>
      <c r="J193" s="1117"/>
      <c r="K193" s="1117"/>
      <c r="M193" s="1117"/>
    </row>
    <row r="194" spans="1:13" ht="27" hidden="1" customHeight="1">
      <c r="A194" s="958"/>
      <c r="B194" s="201"/>
      <c r="C194" s="1783" t="s">
        <v>195</v>
      </c>
      <c r="D194" s="1783"/>
      <c r="E194" s="1771"/>
      <c r="F194" s="166">
        <v>0</v>
      </c>
      <c r="G194" s="166">
        <v>0</v>
      </c>
      <c r="H194" s="1118">
        <v>0</v>
      </c>
      <c r="I194" s="1119">
        <v>0</v>
      </c>
      <c r="J194" s="1117"/>
      <c r="K194" s="1117"/>
      <c r="M194" s="1117"/>
    </row>
    <row r="195" spans="1:13" ht="27" hidden="1" customHeight="1">
      <c r="A195" s="958"/>
      <c r="B195" s="201"/>
      <c r="C195" s="1782" t="s">
        <v>196</v>
      </c>
      <c r="D195" s="1782" t="s">
        <v>132</v>
      </c>
      <c r="E195" s="1780"/>
      <c r="F195" s="166">
        <v>0</v>
      </c>
      <c r="G195" s="166">
        <v>0</v>
      </c>
      <c r="H195" s="1118">
        <v>0</v>
      </c>
      <c r="I195" s="1119">
        <v>0</v>
      </c>
      <c r="J195" s="1117"/>
      <c r="K195" s="1117"/>
      <c r="M195" s="1117"/>
    </row>
    <row r="196" spans="1:13" ht="27" hidden="1" customHeight="1">
      <c r="A196" s="958"/>
      <c r="B196" s="1771" t="s">
        <v>197</v>
      </c>
      <c r="C196" s="1772"/>
      <c r="D196" s="1772"/>
      <c r="E196" s="1772"/>
      <c r="F196" s="166">
        <v>0</v>
      </c>
      <c r="G196" s="166">
        <v>0</v>
      </c>
      <c r="H196" s="1118">
        <v>0</v>
      </c>
      <c r="I196" s="1119">
        <v>0</v>
      </c>
      <c r="J196" s="1117"/>
      <c r="K196" s="1117"/>
      <c r="M196" s="1117"/>
    </row>
    <row r="197" spans="1:13" ht="27" hidden="1" customHeight="1">
      <c r="A197" s="958"/>
      <c r="B197" s="201"/>
      <c r="C197" s="1783" t="s">
        <v>198</v>
      </c>
      <c r="D197" s="1783"/>
      <c r="E197" s="1771"/>
      <c r="F197" s="166">
        <v>0</v>
      </c>
      <c r="G197" s="166">
        <v>0</v>
      </c>
      <c r="H197" s="1118">
        <v>0</v>
      </c>
      <c r="I197" s="1119">
        <v>0</v>
      </c>
      <c r="J197" s="1117"/>
      <c r="K197" s="1117"/>
      <c r="M197" s="1117"/>
    </row>
    <row r="198" spans="1:13" ht="27" hidden="1" customHeight="1">
      <c r="A198" s="958"/>
      <c r="B198" s="201"/>
      <c r="C198" s="1782" t="s">
        <v>199</v>
      </c>
      <c r="D198" s="1782" t="s">
        <v>132</v>
      </c>
      <c r="E198" s="1780"/>
      <c r="F198" s="166">
        <v>0</v>
      </c>
      <c r="G198" s="166">
        <v>0</v>
      </c>
      <c r="H198" s="1118">
        <v>0</v>
      </c>
      <c r="I198" s="1119">
        <v>0</v>
      </c>
      <c r="J198" s="1117"/>
      <c r="K198" s="1117"/>
      <c r="M198" s="1117"/>
    </row>
    <row r="199" spans="1:13" ht="27" hidden="1" customHeight="1">
      <c r="A199" s="958"/>
      <c r="B199" s="1771" t="s">
        <v>300</v>
      </c>
      <c r="C199" s="1772"/>
      <c r="D199" s="1772"/>
      <c r="E199" s="1772"/>
      <c r="F199" s="166">
        <v>0</v>
      </c>
      <c r="G199" s="166">
        <v>0</v>
      </c>
      <c r="H199" s="1118">
        <v>0</v>
      </c>
      <c r="I199" s="1119">
        <v>0</v>
      </c>
      <c r="J199" s="1117"/>
      <c r="K199" s="1117"/>
      <c r="M199" s="1117"/>
    </row>
    <row r="200" spans="1:13" ht="27" hidden="1" customHeight="1">
      <c r="A200" s="958"/>
      <c r="B200" s="201"/>
      <c r="C200" s="1783" t="s">
        <v>301</v>
      </c>
      <c r="D200" s="1783"/>
      <c r="E200" s="1771"/>
      <c r="F200" s="166">
        <v>0</v>
      </c>
      <c r="G200" s="166">
        <v>0</v>
      </c>
      <c r="H200" s="1118">
        <v>0</v>
      </c>
      <c r="I200" s="1119">
        <v>0</v>
      </c>
      <c r="J200" s="1117"/>
      <c r="K200" s="1117"/>
      <c r="M200" s="1117"/>
    </row>
    <row r="201" spans="1:13" ht="27" hidden="1" customHeight="1">
      <c r="A201" s="958"/>
      <c r="B201" s="201"/>
      <c r="C201" s="1782" t="s">
        <v>302</v>
      </c>
      <c r="D201" s="1782" t="s">
        <v>132</v>
      </c>
      <c r="E201" s="1780"/>
      <c r="F201" s="166">
        <v>0</v>
      </c>
      <c r="G201" s="166">
        <v>0</v>
      </c>
      <c r="H201" s="1118">
        <v>0</v>
      </c>
      <c r="I201" s="1119">
        <v>0</v>
      </c>
      <c r="J201" s="1117"/>
      <c r="K201" s="1117"/>
      <c r="M201" s="1117"/>
    </row>
    <row r="202" spans="1:13" ht="27" customHeight="1">
      <c r="A202" s="958"/>
      <c r="B202" s="1771" t="s">
        <v>203</v>
      </c>
      <c r="C202" s="1772"/>
      <c r="D202" s="1772"/>
      <c r="E202" s="1773"/>
      <c r="F202" s="166">
        <v>0</v>
      </c>
      <c r="G202" s="166">
        <v>0</v>
      </c>
      <c r="H202" s="166">
        <v>8.8179999999999996</v>
      </c>
      <c r="I202" s="1119">
        <v>8.8179999999999996</v>
      </c>
      <c r="J202" s="1117"/>
      <c r="K202" s="1117"/>
      <c r="M202" s="1117"/>
    </row>
    <row r="203" spans="1:13" ht="27" customHeight="1">
      <c r="A203" s="958"/>
      <c r="B203" s="201"/>
      <c r="C203" s="1783" t="s">
        <v>204</v>
      </c>
      <c r="D203" s="1783"/>
      <c r="E203" s="1771"/>
      <c r="F203" s="166">
        <v>0</v>
      </c>
      <c r="G203" s="166">
        <v>0</v>
      </c>
      <c r="H203" s="1118">
        <v>9.2159999999999993</v>
      </c>
      <c r="I203" s="1119">
        <v>9.2159999999999993</v>
      </c>
      <c r="J203" s="1117"/>
      <c r="K203" s="1117"/>
      <c r="M203" s="1117"/>
    </row>
    <row r="204" spans="1:13" ht="27" customHeight="1">
      <c r="A204" s="958"/>
      <c r="B204" s="201"/>
      <c r="C204" s="1782" t="s">
        <v>205</v>
      </c>
      <c r="D204" s="1782" t="s">
        <v>132</v>
      </c>
      <c r="E204" s="1780"/>
      <c r="F204" s="166">
        <v>0</v>
      </c>
      <c r="G204" s="166">
        <v>0</v>
      </c>
      <c r="H204" s="1118">
        <v>-0.39800000000000002</v>
      </c>
      <c r="I204" s="1119">
        <v>-0.39800000000000002</v>
      </c>
      <c r="J204" s="1117"/>
      <c r="K204" s="1117"/>
      <c r="M204" s="1117"/>
    </row>
    <row r="205" spans="1:13" ht="27" customHeight="1">
      <c r="A205" s="958"/>
      <c r="B205" s="1771" t="s">
        <v>742</v>
      </c>
      <c r="C205" s="1772"/>
      <c r="D205" s="1772"/>
      <c r="E205" s="1772"/>
      <c r="F205" s="166">
        <v>0</v>
      </c>
      <c r="G205" s="166">
        <v>278.67500000000001</v>
      </c>
      <c r="H205" s="1118">
        <v>0</v>
      </c>
      <c r="I205" s="1119">
        <v>278.67500000000001</v>
      </c>
      <c r="J205" s="1117"/>
      <c r="K205" s="1117"/>
      <c r="M205" s="1117"/>
    </row>
    <row r="206" spans="1:13" ht="27" customHeight="1">
      <c r="A206" s="958"/>
      <c r="B206" s="201"/>
      <c r="C206" s="1771" t="s">
        <v>743</v>
      </c>
      <c r="D206" s="1772"/>
      <c r="E206" s="1772"/>
      <c r="F206" s="166">
        <v>0</v>
      </c>
      <c r="G206" s="166">
        <v>283.959</v>
      </c>
      <c r="H206" s="166">
        <v>0</v>
      </c>
      <c r="I206" s="1119">
        <v>283.959</v>
      </c>
      <c r="J206" s="1117"/>
      <c r="K206" s="1117"/>
      <c r="M206" s="1117"/>
    </row>
    <row r="207" spans="1:13" ht="27" customHeight="1">
      <c r="A207" s="958"/>
      <c r="B207" s="201"/>
      <c r="C207" s="1782" t="s">
        <v>744</v>
      </c>
      <c r="D207" s="1782"/>
      <c r="E207" s="1780"/>
      <c r="F207" s="166">
        <v>0</v>
      </c>
      <c r="G207" s="166">
        <v>-0.65200000000000002</v>
      </c>
      <c r="H207" s="166">
        <v>0</v>
      </c>
      <c r="I207" s="1119">
        <v>-0.65200000000000002</v>
      </c>
      <c r="J207" s="1117"/>
      <c r="K207" s="1117"/>
      <c r="M207" s="1117"/>
    </row>
    <row r="208" spans="1:13" ht="27" customHeight="1">
      <c r="A208" s="958"/>
      <c r="B208" s="201"/>
      <c r="C208" s="1782" t="s">
        <v>745</v>
      </c>
      <c r="D208" s="1782" t="s">
        <v>132</v>
      </c>
      <c r="E208" s="1780"/>
      <c r="F208" s="166">
        <v>0</v>
      </c>
      <c r="G208" s="166">
        <v>-4.6319999999999997</v>
      </c>
      <c r="H208" s="166">
        <v>0</v>
      </c>
      <c r="I208" s="1119">
        <v>-4.6319999999999997</v>
      </c>
      <c r="J208" s="1117"/>
      <c r="K208" s="1117"/>
      <c r="M208" s="1117"/>
    </row>
    <row r="209" spans="1:13" ht="27" hidden="1" customHeight="1">
      <c r="A209" s="958"/>
      <c r="B209" s="1771" t="s">
        <v>303</v>
      </c>
      <c r="C209" s="1772"/>
      <c r="D209" s="1772"/>
      <c r="E209" s="1772"/>
      <c r="F209" s="166">
        <v>0</v>
      </c>
      <c r="G209" s="166">
        <v>0</v>
      </c>
      <c r="H209" s="1118">
        <v>0</v>
      </c>
      <c r="I209" s="1119">
        <v>0</v>
      </c>
      <c r="J209" s="1117"/>
      <c r="K209" s="1117"/>
      <c r="M209" s="1117"/>
    </row>
    <row r="210" spans="1:13" ht="27" hidden="1" customHeight="1">
      <c r="A210" s="958"/>
      <c r="B210" s="201"/>
      <c r="C210" s="1771" t="s">
        <v>304</v>
      </c>
      <c r="D210" s="1772"/>
      <c r="E210" s="1772"/>
      <c r="F210" s="166">
        <v>0</v>
      </c>
      <c r="G210" s="166">
        <v>0</v>
      </c>
      <c r="H210" s="1118">
        <v>0</v>
      </c>
      <c r="I210" s="1119">
        <v>0</v>
      </c>
      <c r="J210" s="1117"/>
      <c r="K210" s="1117"/>
      <c r="M210" s="1117"/>
    </row>
    <row r="211" spans="1:13" ht="27" hidden="1" customHeight="1">
      <c r="A211" s="958"/>
      <c r="B211" s="201"/>
      <c r="C211" s="1782" t="s">
        <v>305</v>
      </c>
      <c r="D211" s="1782"/>
      <c r="E211" s="1780"/>
      <c r="F211" s="166">
        <v>0</v>
      </c>
      <c r="G211" s="166">
        <v>0</v>
      </c>
      <c r="H211" s="1118">
        <v>0</v>
      </c>
      <c r="I211" s="1119">
        <v>0</v>
      </c>
      <c r="J211" s="1117"/>
      <c r="K211" s="1117"/>
      <c r="M211" s="1117"/>
    </row>
    <row r="212" spans="1:13" ht="27" hidden="1" customHeight="1">
      <c r="A212" s="958"/>
      <c r="B212" s="201"/>
      <c r="C212" s="1782" t="s">
        <v>306</v>
      </c>
      <c r="D212" s="1782" t="s">
        <v>132</v>
      </c>
      <c r="E212" s="1780"/>
      <c r="F212" s="166">
        <v>0</v>
      </c>
      <c r="G212" s="166">
        <v>0</v>
      </c>
      <c r="H212" s="1118">
        <v>0</v>
      </c>
      <c r="I212" s="1119">
        <v>0</v>
      </c>
      <c r="J212" s="1117"/>
      <c r="K212" s="1117"/>
      <c r="M212" s="1117"/>
    </row>
    <row r="213" spans="1:13" ht="27" hidden="1" customHeight="1">
      <c r="A213" s="958"/>
      <c r="B213" s="1771" t="s">
        <v>307</v>
      </c>
      <c r="C213" s="1772"/>
      <c r="D213" s="1772"/>
      <c r="E213" s="1772"/>
      <c r="F213" s="166">
        <v>0</v>
      </c>
      <c r="G213" s="166">
        <v>0</v>
      </c>
      <c r="H213" s="1118">
        <v>0</v>
      </c>
      <c r="I213" s="1119">
        <v>0</v>
      </c>
      <c r="J213" s="1117"/>
      <c r="K213" s="1117"/>
      <c r="M213" s="1117"/>
    </row>
    <row r="214" spans="1:13" ht="27" hidden="1" customHeight="1">
      <c r="A214" s="958"/>
      <c r="B214" s="201"/>
      <c r="C214" s="1771" t="s">
        <v>308</v>
      </c>
      <c r="D214" s="1772"/>
      <c r="E214" s="1772"/>
      <c r="F214" s="166">
        <v>0</v>
      </c>
      <c r="G214" s="166">
        <v>0</v>
      </c>
      <c r="H214" s="1118">
        <v>0</v>
      </c>
      <c r="I214" s="1119">
        <v>0</v>
      </c>
      <c r="J214" s="1117"/>
      <c r="K214" s="1117"/>
      <c r="M214" s="1117"/>
    </row>
    <row r="215" spans="1:13" ht="27" hidden="1" customHeight="1">
      <c r="A215" s="958"/>
      <c r="B215" s="201"/>
      <c r="C215" s="1782" t="s">
        <v>309</v>
      </c>
      <c r="D215" s="1782"/>
      <c r="E215" s="1780"/>
      <c r="F215" s="166">
        <v>0</v>
      </c>
      <c r="G215" s="166">
        <v>0</v>
      </c>
      <c r="H215" s="1118">
        <v>0</v>
      </c>
      <c r="I215" s="1119">
        <v>0</v>
      </c>
      <c r="J215" s="1117"/>
      <c r="K215" s="1117"/>
      <c r="M215" s="1117"/>
    </row>
    <row r="216" spans="1:13" ht="27" hidden="1" customHeight="1">
      <c r="A216" s="958"/>
      <c r="B216" s="201"/>
      <c r="C216" s="1782" t="s">
        <v>310</v>
      </c>
      <c r="D216" s="1782" t="s">
        <v>132</v>
      </c>
      <c r="E216" s="1780"/>
      <c r="F216" s="166">
        <v>0</v>
      </c>
      <c r="G216" s="166">
        <v>0</v>
      </c>
      <c r="H216" s="1118">
        <v>0</v>
      </c>
      <c r="I216" s="1119">
        <v>0</v>
      </c>
      <c r="J216" s="1117"/>
      <c r="K216" s="1117"/>
      <c r="M216" s="1117"/>
    </row>
    <row r="217" spans="1:13">
      <c r="A217" s="958"/>
      <c r="B217" s="1780" t="s">
        <v>746</v>
      </c>
      <c r="C217" s="1781"/>
      <c r="D217" s="1781"/>
      <c r="E217" s="1781"/>
      <c r="F217" s="166">
        <v>9.6000000000000002E-2</v>
      </c>
      <c r="G217" s="166">
        <v>0</v>
      </c>
      <c r="H217" s="1118">
        <v>1.3540000000000001</v>
      </c>
      <c r="I217" s="1119">
        <v>1.45</v>
      </c>
      <c r="J217" s="1117"/>
      <c r="K217" s="1117"/>
      <c r="M217" s="1117"/>
    </row>
    <row r="218" spans="1:13" ht="18.75" customHeight="1">
      <c r="A218" s="958"/>
      <c r="B218" s="201"/>
      <c r="C218" s="1782" t="s">
        <v>747</v>
      </c>
      <c r="D218" s="1782"/>
      <c r="E218" s="1780"/>
      <c r="F218" s="166">
        <v>9.7000000000000003E-2</v>
      </c>
      <c r="G218" s="166">
        <v>0</v>
      </c>
      <c r="H218" s="1118">
        <v>1.3939999999999999</v>
      </c>
      <c r="I218" s="1119">
        <v>1.4910000000000001</v>
      </c>
      <c r="J218" s="1117"/>
      <c r="K218" s="1117"/>
      <c r="M218" s="1117"/>
    </row>
    <row r="219" spans="1:13" ht="13.5" customHeight="1">
      <c r="A219" s="958"/>
      <c r="B219" s="201"/>
      <c r="C219" s="1782" t="s">
        <v>748</v>
      </c>
      <c r="D219" s="1782"/>
      <c r="E219" s="1780"/>
      <c r="F219" s="166">
        <v>0</v>
      </c>
      <c r="G219" s="166">
        <v>0</v>
      </c>
      <c r="H219" s="1118">
        <v>-1.7999999999999999E-2</v>
      </c>
      <c r="I219" s="1119">
        <v>-1.7999999999999999E-2</v>
      </c>
      <c r="J219" s="1117"/>
      <c r="K219" s="1117"/>
      <c r="M219" s="1117"/>
    </row>
    <row r="220" spans="1:13" ht="27" customHeight="1">
      <c r="A220" s="958"/>
      <c r="B220" s="201"/>
      <c r="C220" s="1782" t="s">
        <v>749</v>
      </c>
      <c r="D220" s="1782" t="s">
        <v>132</v>
      </c>
      <c r="E220" s="1780"/>
      <c r="F220" s="166">
        <v>-1E-3</v>
      </c>
      <c r="G220" s="166">
        <v>0</v>
      </c>
      <c r="H220" s="1118">
        <v>-2.1999999999999999E-2</v>
      </c>
      <c r="I220" s="1119">
        <v>-2.3E-2</v>
      </c>
      <c r="J220" s="1117"/>
      <c r="K220" s="1117"/>
      <c r="M220" s="1117"/>
    </row>
    <row r="221" spans="1:13" ht="17.25" customHeight="1">
      <c r="A221" s="958"/>
      <c r="B221" s="1771" t="s">
        <v>776</v>
      </c>
      <c r="C221" s="1772"/>
      <c r="D221" s="1772"/>
      <c r="E221" s="1772"/>
      <c r="F221" s="166">
        <v>0</v>
      </c>
      <c r="G221" s="166">
        <v>0.13400000000000001</v>
      </c>
      <c r="H221" s="1118">
        <v>0</v>
      </c>
      <c r="I221" s="1119">
        <v>0.13400000000000001</v>
      </c>
      <c r="J221" s="1117"/>
      <c r="K221" s="1117"/>
      <c r="M221" s="1117"/>
    </row>
    <row r="222" spans="1:13" ht="15" customHeight="1">
      <c r="A222" s="958"/>
      <c r="B222" s="201"/>
      <c r="C222" s="1771" t="s">
        <v>777</v>
      </c>
      <c r="D222" s="1772"/>
      <c r="E222" s="1772"/>
      <c r="F222" s="166">
        <v>0</v>
      </c>
      <c r="G222" s="166">
        <v>0.13400000000000001</v>
      </c>
      <c r="H222" s="1118">
        <v>0</v>
      </c>
      <c r="I222" s="1119">
        <v>0.13400000000000001</v>
      </c>
      <c r="J222" s="1117"/>
      <c r="K222" s="1117"/>
      <c r="M222" s="1117"/>
    </row>
    <row r="223" spans="1:13" ht="15" hidden="1" customHeight="1">
      <c r="A223" s="958"/>
      <c r="B223" s="201"/>
      <c r="C223" s="1782" t="s">
        <v>311</v>
      </c>
      <c r="D223" s="1782" t="s">
        <v>132</v>
      </c>
      <c r="E223" s="1780"/>
      <c r="F223" s="166">
        <v>0</v>
      </c>
      <c r="G223" s="166">
        <v>0</v>
      </c>
      <c r="H223" s="1118">
        <v>0</v>
      </c>
      <c r="I223" s="1119">
        <v>0</v>
      </c>
      <c r="J223" s="1117"/>
      <c r="K223" s="1117"/>
      <c r="M223" s="1117"/>
    </row>
    <row r="224" spans="1:13" ht="15.75" hidden="1" customHeight="1">
      <c r="A224" s="958"/>
      <c r="B224" s="1771" t="s">
        <v>189</v>
      </c>
      <c r="C224" s="1772"/>
      <c r="D224" s="1772"/>
      <c r="E224" s="1772"/>
      <c r="F224" s="166">
        <v>0</v>
      </c>
      <c r="G224" s="166">
        <v>0</v>
      </c>
      <c r="H224" s="1118">
        <v>0</v>
      </c>
      <c r="I224" s="1119">
        <v>0</v>
      </c>
      <c r="J224" s="1117"/>
      <c r="K224" s="1117"/>
      <c r="M224" s="1117"/>
    </row>
    <row r="225" spans="1:38" ht="27" customHeight="1">
      <c r="A225" s="958"/>
      <c r="B225" s="1771" t="s">
        <v>591</v>
      </c>
      <c r="C225" s="1772"/>
      <c r="D225" s="1772"/>
      <c r="E225" s="1772"/>
      <c r="F225" s="166">
        <v>2626.69</v>
      </c>
      <c r="G225" s="166">
        <v>1379.4590000000001</v>
      </c>
      <c r="H225" s="1118">
        <v>725.80399999999997</v>
      </c>
      <c r="I225" s="1119">
        <v>4731.9530000000004</v>
      </c>
      <c r="J225" s="1117"/>
      <c r="K225" s="1117"/>
      <c r="M225" s="1117"/>
    </row>
    <row r="226" spans="1:38" ht="27" customHeight="1">
      <c r="A226" s="958"/>
      <c r="B226" s="201"/>
      <c r="C226" s="1771" t="s">
        <v>592</v>
      </c>
      <c r="D226" s="1772"/>
      <c r="E226" s="1772"/>
      <c r="F226" s="166">
        <v>13813.912</v>
      </c>
      <c r="G226" s="166">
        <v>5245.433</v>
      </c>
      <c r="H226" s="1118">
        <v>2034.752</v>
      </c>
      <c r="I226" s="1119">
        <v>21094.097000000002</v>
      </c>
      <c r="J226" s="1117"/>
      <c r="K226" s="1117"/>
      <c r="M226" s="1117"/>
    </row>
    <row r="227" spans="1:38" ht="27" customHeight="1">
      <c r="A227" s="958"/>
      <c r="B227" s="201"/>
      <c r="C227" s="1782" t="s">
        <v>593</v>
      </c>
      <c r="D227" s="1782" t="s">
        <v>132</v>
      </c>
      <c r="E227" s="1780"/>
      <c r="F227" s="166">
        <v>-11187.222</v>
      </c>
      <c r="G227" s="166">
        <v>-3865.9740000000002</v>
      </c>
      <c r="H227" s="1118">
        <v>-1308.9480000000001</v>
      </c>
      <c r="I227" s="1119">
        <v>-16362.144</v>
      </c>
      <c r="J227" s="1117"/>
      <c r="K227" s="1117"/>
      <c r="M227" s="1117"/>
    </row>
    <row r="228" spans="1:38">
      <c r="A228" s="958"/>
      <c r="B228" s="1771" t="s">
        <v>594</v>
      </c>
      <c r="C228" s="1772"/>
      <c r="D228" s="1772"/>
      <c r="E228" s="1772"/>
      <c r="F228" s="166">
        <v>-371.05900000000003</v>
      </c>
      <c r="G228" s="166">
        <v>-35.350999999999999</v>
      </c>
      <c r="H228" s="1118">
        <v>-2.3330000000000002</v>
      </c>
      <c r="I228" s="1119">
        <v>-408.74299999999999</v>
      </c>
      <c r="J228" s="1117"/>
      <c r="K228" s="1117"/>
      <c r="M228" s="1117"/>
    </row>
    <row r="229" spans="1:38" ht="40.5" customHeight="1">
      <c r="A229" s="958"/>
      <c r="B229" s="1771" t="s">
        <v>595</v>
      </c>
      <c r="C229" s="1772"/>
      <c r="D229" s="1772"/>
      <c r="E229" s="1772"/>
      <c r="F229" s="166">
        <v>-10.035</v>
      </c>
      <c r="G229" s="166">
        <v>-15.629</v>
      </c>
      <c r="H229" s="1118">
        <v>0</v>
      </c>
      <c r="I229" s="1119">
        <v>-25.664000000000001</v>
      </c>
      <c r="J229" s="1117"/>
      <c r="K229" s="1117"/>
      <c r="M229" s="1117"/>
    </row>
    <row r="230" spans="1:38" s="164" customFormat="1">
      <c r="A230" s="961">
        <v>11</v>
      </c>
      <c r="B230" s="1774" t="s">
        <v>596</v>
      </c>
      <c r="C230" s="1774"/>
      <c r="D230" s="1774"/>
      <c r="E230" s="1775"/>
      <c r="F230" s="175">
        <v>746.55700000000002</v>
      </c>
      <c r="G230" s="175">
        <v>517.41</v>
      </c>
      <c r="H230" s="176">
        <v>61.581000000000003</v>
      </c>
      <c r="I230" s="1119">
        <v>1325.548</v>
      </c>
      <c r="J230" s="1117"/>
      <c r="K230" s="1117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</row>
    <row r="231" spans="1:38" ht="27" customHeight="1">
      <c r="A231" s="958"/>
      <c r="B231" s="1771" t="s">
        <v>597</v>
      </c>
      <c r="C231" s="1772"/>
      <c r="D231" s="1772"/>
      <c r="E231" s="1772"/>
      <c r="F231" s="166">
        <v>318.74700000000001</v>
      </c>
      <c r="G231" s="166">
        <v>115.184</v>
      </c>
      <c r="H231" s="1118">
        <v>32.567999999999998</v>
      </c>
      <c r="I231" s="1119">
        <v>466.49900000000002</v>
      </c>
      <c r="J231" s="1117"/>
      <c r="K231" s="1117"/>
    </row>
    <row r="232" spans="1:38" ht="27" customHeight="1">
      <c r="A232" s="958"/>
      <c r="B232" s="1771" t="s">
        <v>598</v>
      </c>
      <c r="C232" s="1772"/>
      <c r="D232" s="1772"/>
      <c r="E232" s="1772"/>
      <c r="F232" s="166">
        <v>184.97900000000001</v>
      </c>
      <c r="G232" s="166">
        <v>155.26900000000001</v>
      </c>
      <c r="H232" s="1118">
        <v>12.666</v>
      </c>
      <c r="I232" s="1119">
        <v>352.91399999999999</v>
      </c>
      <c r="J232" s="1117"/>
      <c r="K232" s="1117"/>
    </row>
    <row r="233" spans="1:38" ht="27" customHeight="1">
      <c r="A233" s="958"/>
      <c r="B233" s="1771" t="s">
        <v>599</v>
      </c>
      <c r="C233" s="1772"/>
      <c r="D233" s="1772"/>
      <c r="E233" s="1772"/>
      <c r="F233" s="166">
        <v>216.523</v>
      </c>
      <c r="G233" s="166">
        <v>222.69900000000001</v>
      </c>
      <c r="H233" s="1118">
        <v>14.731999999999999</v>
      </c>
      <c r="I233" s="1119">
        <v>453.95400000000001</v>
      </c>
      <c r="J233" s="1117"/>
      <c r="K233" s="1117"/>
    </row>
    <row r="234" spans="1:38" ht="27" customHeight="1">
      <c r="A234" s="958"/>
      <c r="B234" s="1771" t="s">
        <v>600</v>
      </c>
      <c r="C234" s="1772"/>
      <c r="D234" s="1772"/>
      <c r="E234" s="1772"/>
      <c r="F234" s="166">
        <v>0</v>
      </c>
      <c r="G234" s="166">
        <v>1.1819999999999999</v>
      </c>
      <c r="H234" s="1118">
        <v>1.331</v>
      </c>
      <c r="I234" s="1119">
        <v>2.5129999999999999</v>
      </c>
      <c r="J234" s="1117"/>
      <c r="K234" s="1117"/>
    </row>
    <row r="235" spans="1:38" ht="27" customHeight="1">
      <c r="A235" s="958"/>
      <c r="B235" s="1771" t="s">
        <v>218</v>
      </c>
      <c r="C235" s="1772"/>
      <c r="D235" s="1772"/>
      <c r="E235" s="1772"/>
      <c r="F235" s="166">
        <v>4.431</v>
      </c>
      <c r="G235" s="166">
        <v>16.844000000000001</v>
      </c>
      <c r="H235" s="1118">
        <v>0</v>
      </c>
      <c r="I235" s="1119">
        <v>21.274999999999999</v>
      </c>
      <c r="J235" s="1117"/>
      <c r="K235" s="1117"/>
    </row>
    <row r="236" spans="1:38" ht="27" customHeight="1">
      <c r="A236" s="958"/>
      <c r="B236" s="1771" t="s">
        <v>601</v>
      </c>
      <c r="C236" s="1772"/>
      <c r="D236" s="1772"/>
      <c r="E236" s="1772"/>
      <c r="F236" s="166">
        <v>13.808</v>
      </c>
      <c r="G236" s="166">
        <v>4.2320000000000002</v>
      </c>
      <c r="H236" s="1118">
        <v>9.9000000000000005E-2</v>
      </c>
      <c r="I236" s="1119">
        <v>18.138999999999999</v>
      </c>
      <c r="J236" s="1117"/>
      <c r="K236" s="1117"/>
    </row>
    <row r="237" spans="1:38" ht="27" customHeight="1">
      <c r="A237" s="958"/>
      <c r="B237" s="1771" t="s">
        <v>602</v>
      </c>
      <c r="C237" s="1772"/>
      <c r="D237" s="1772"/>
      <c r="E237" s="1772"/>
      <c r="F237" s="166">
        <v>6.6959999999999997</v>
      </c>
      <c r="G237" s="166">
        <v>2.036</v>
      </c>
      <c r="H237" s="1118">
        <v>0.15</v>
      </c>
      <c r="I237" s="1119">
        <v>8.8819999999999997</v>
      </c>
      <c r="J237" s="1117"/>
      <c r="K237" s="1117"/>
    </row>
    <row r="238" spans="1:38" ht="17.25" customHeight="1">
      <c r="A238" s="958"/>
      <c r="B238" s="1771" t="s">
        <v>750</v>
      </c>
      <c r="C238" s="1772"/>
      <c r="D238" s="1772"/>
      <c r="E238" s="1772"/>
      <c r="F238" s="166">
        <v>0</v>
      </c>
      <c r="G238" s="166">
        <v>0.17399999999999999</v>
      </c>
      <c r="H238" s="1118">
        <v>1.6E-2</v>
      </c>
      <c r="I238" s="1119">
        <v>0.19</v>
      </c>
      <c r="J238" s="1117"/>
      <c r="K238" s="1117"/>
    </row>
    <row r="239" spans="1:38" ht="27" customHeight="1">
      <c r="A239" s="958"/>
      <c r="B239" s="1771" t="s">
        <v>604</v>
      </c>
      <c r="C239" s="1772"/>
      <c r="D239" s="1772"/>
      <c r="E239" s="1772"/>
      <c r="F239" s="166">
        <v>1.373</v>
      </c>
      <c r="G239" s="166">
        <v>0.14000000000000001</v>
      </c>
      <c r="H239" s="1118">
        <v>2.5000000000000001E-2</v>
      </c>
      <c r="I239" s="1119">
        <v>1.538</v>
      </c>
      <c r="J239" s="1117"/>
      <c r="K239" s="1117"/>
    </row>
    <row r="240" spans="1:38" ht="12.75" hidden="1" customHeight="1">
      <c r="A240" s="958"/>
      <c r="B240" s="1771" t="s">
        <v>219</v>
      </c>
      <c r="C240" s="1772"/>
      <c r="D240" s="1772"/>
      <c r="E240" s="1772"/>
      <c r="F240" s="166">
        <v>0</v>
      </c>
      <c r="G240" s="166">
        <v>0</v>
      </c>
      <c r="H240" s="1118">
        <v>0</v>
      </c>
      <c r="I240" s="1119">
        <v>0</v>
      </c>
      <c r="J240" s="1117"/>
      <c r="K240" s="1117"/>
    </row>
    <row r="241" spans="1:38" ht="27" customHeight="1">
      <c r="A241" s="958"/>
      <c r="B241" s="1771" t="s">
        <v>605</v>
      </c>
      <c r="C241" s="1772"/>
      <c r="D241" s="1772"/>
      <c r="E241" s="1772"/>
      <c r="F241" s="166">
        <v>0</v>
      </c>
      <c r="G241" s="166">
        <v>-0.35</v>
      </c>
      <c r="H241" s="1118">
        <v>-6.0000000000000001E-3</v>
      </c>
      <c r="I241" s="1119">
        <v>-0.35599999999999998</v>
      </c>
      <c r="J241" s="1117"/>
      <c r="K241" s="1117"/>
    </row>
    <row r="242" spans="1:38" s="164" customFormat="1" ht="27" customHeight="1">
      <c r="A242" s="961">
        <v>12</v>
      </c>
      <c r="B242" s="1774" t="s">
        <v>606</v>
      </c>
      <c r="C242" s="1774"/>
      <c r="D242" s="1774"/>
      <c r="E242" s="1775"/>
      <c r="F242" s="175">
        <v>212.851</v>
      </c>
      <c r="G242" s="175">
        <v>0</v>
      </c>
      <c r="H242" s="176">
        <v>251.60599999999999</v>
      </c>
      <c r="I242" s="1119">
        <v>464.45699999999999</v>
      </c>
      <c r="J242" s="1117"/>
      <c r="K242" s="1117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</row>
    <row r="243" spans="1:38" ht="18" customHeight="1">
      <c r="A243" s="958"/>
      <c r="B243" s="1780" t="s">
        <v>607</v>
      </c>
      <c r="C243" s="1781"/>
      <c r="D243" s="1781"/>
      <c r="E243" s="1781"/>
      <c r="F243" s="166">
        <v>212.851</v>
      </c>
      <c r="G243" s="166">
        <v>0</v>
      </c>
      <c r="H243" s="1118">
        <v>0</v>
      </c>
      <c r="I243" s="1119">
        <v>212.851</v>
      </c>
      <c r="J243" s="1117"/>
      <c r="K243" s="1117"/>
    </row>
    <row r="244" spans="1:38" ht="13.5" customHeight="1">
      <c r="A244" s="958"/>
      <c r="B244" s="1780" t="s">
        <v>608</v>
      </c>
      <c r="C244" s="1781"/>
      <c r="D244" s="1781"/>
      <c r="E244" s="1781"/>
      <c r="F244" s="166">
        <v>0</v>
      </c>
      <c r="G244" s="166">
        <v>0</v>
      </c>
      <c r="H244" s="1118">
        <v>251.60599999999999</v>
      </c>
      <c r="I244" s="1119">
        <v>251.60599999999999</v>
      </c>
      <c r="J244" s="1117"/>
      <c r="K244" s="1117"/>
    </row>
    <row r="245" spans="1:38" ht="14.25" hidden="1" customHeight="1">
      <c r="A245" s="958"/>
      <c r="B245" s="1780" t="s">
        <v>220</v>
      </c>
      <c r="C245" s="1781"/>
      <c r="D245" s="1781"/>
      <c r="E245" s="1781"/>
      <c r="F245" s="166">
        <v>0</v>
      </c>
      <c r="G245" s="166">
        <v>0</v>
      </c>
      <c r="H245" s="1118">
        <v>0</v>
      </c>
      <c r="I245" s="1119">
        <v>0</v>
      </c>
      <c r="J245" s="1117"/>
      <c r="K245" s="1117"/>
    </row>
    <row r="246" spans="1:38" s="164" customFormat="1">
      <c r="A246" s="961">
        <v>13</v>
      </c>
      <c r="B246" s="1774" t="s">
        <v>609</v>
      </c>
      <c r="C246" s="1774"/>
      <c r="D246" s="1774"/>
      <c r="E246" s="1775"/>
      <c r="F246" s="175">
        <v>995.35500000000002</v>
      </c>
      <c r="G246" s="175">
        <v>662.56399999999996</v>
      </c>
      <c r="H246" s="176">
        <v>197.70599999999999</v>
      </c>
      <c r="I246" s="1119">
        <v>1855.625</v>
      </c>
      <c r="J246" s="1117"/>
      <c r="K246" s="1117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</row>
    <row r="247" spans="1:38">
      <c r="A247" s="958"/>
      <c r="B247" s="1780" t="s">
        <v>610</v>
      </c>
      <c r="C247" s="1781"/>
      <c r="D247" s="1781"/>
      <c r="E247" s="1781"/>
      <c r="F247" s="173">
        <v>61.180999999999997</v>
      </c>
      <c r="G247" s="173">
        <v>51.954000000000001</v>
      </c>
      <c r="H247" s="1120">
        <v>6.5609999999999999</v>
      </c>
      <c r="I247" s="1119">
        <v>119.696</v>
      </c>
      <c r="J247" s="1117"/>
      <c r="K247" s="1117"/>
    </row>
    <row r="248" spans="1:38" ht="27" customHeight="1">
      <c r="A248" s="958"/>
      <c r="B248" s="1771" t="s">
        <v>611</v>
      </c>
      <c r="C248" s="1772"/>
      <c r="D248" s="1772"/>
      <c r="E248" s="1772"/>
      <c r="F248" s="173">
        <v>9.0749999999999993</v>
      </c>
      <c r="G248" s="173">
        <v>13.443</v>
      </c>
      <c r="H248" s="1120">
        <v>0.153</v>
      </c>
      <c r="I248" s="1119">
        <v>22.670999999999999</v>
      </c>
      <c r="J248" s="1117"/>
      <c r="K248" s="1117"/>
    </row>
    <row r="249" spans="1:38" ht="12.75" hidden="1" customHeight="1">
      <c r="A249" s="958"/>
      <c r="B249" s="1780" t="s">
        <v>72</v>
      </c>
      <c r="C249" s="1781"/>
      <c r="D249" s="1781"/>
      <c r="E249" s="1781"/>
      <c r="F249" s="173">
        <v>0</v>
      </c>
      <c r="G249" s="173">
        <v>0</v>
      </c>
      <c r="H249" s="1120">
        <v>0</v>
      </c>
      <c r="I249" s="1119">
        <v>0</v>
      </c>
      <c r="J249" s="1117"/>
      <c r="K249" s="1117"/>
    </row>
    <row r="250" spans="1:38">
      <c r="A250" s="958"/>
      <c r="B250" s="1780" t="s">
        <v>612</v>
      </c>
      <c r="C250" s="1781"/>
      <c r="D250" s="1781"/>
      <c r="E250" s="1781"/>
      <c r="F250" s="173">
        <v>0</v>
      </c>
      <c r="G250" s="173">
        <v>46.529000000000003</v>
      </c>
      <c r="H250" s="1120">
        <v>0</v>
      </c>
      <c r="I250" s="1119">
        <v>46.529000000000003</v>
      </c>
      <c r="J250" s="1117"/>
      <c r="K250" s="1117"/>
    </row>
    <row r="251" spans="1:38">
      <c r="A251" s="958"/>
      <c r="B251" s="1780" t="s">
        <v>74</v>
      </c>
      <c r="C251" s="1781"/>
      <c r="D251" s="1781"/>
      <c r="E251" s="1781"/>
      <c r="F251" s="173">
        <v>78.417000000000002</v>
      </c>
      <c r="G251" s="173">
        <v>59.706000000000003</v>
      </c>
      <c r="H251" s="1120">
        <v>16.151</v>
      </c>
      <c r="I251" s="1119">
        <v>154.274</v>
      </c>
      <c r="J251" s="1117"/>
      <c r="K251" s="1117"/>
    </row>
    <row r="252" spans="1:38">
      <c r="A252" s="958"/>
      <c r="B252" s="1771" t="s">
        <v>613</v>
      </c>
      <c r="C252" s="1772"/>
      <c r="D252" s="1772"/>
      <c r="E252" s="1772"/>
      <c r="F252" s="173">
        <v>627.64300000000003</v>
      </c>
      <c r="G252" s="173">
        <v>235.59200000000001</v>
      </c>
      <c r="H252" s="1120">
        <v>148.197</v>
      </c>
      <c r="I252" s="1119">
        <v>1011.432</v>
      </c>
      <c r="J252" s="1117"/>
      <c r="K252" s="1117"/>
    </row>
    <row r="253" spans="1:38" ht="27" customHeight="1">
      <c r="A253" s="958"/>
      <c r="B253" s="1780" t="s">
        <v>614</v>
      </c>
      <c r="C253" s="1781"/>
      <c r="D253" s="1781"/>
      <c r="E253" s="1781"/>
      <c r="F253" s="173">
        <v>219.03899999999999</v>
      </c>
      <c r="G253" s="173">
        <v>255.34</v>
      </c>
      <c r="H253" s="1120">
        <v>26.643999999999998</v>
      </c>
      <c r="I253" s="1119">
        <v>501.02300000000002</v>
      </c>
      <c r="J253" s="1117"/>
      <c r="K253" s="1117"/>
    </row>
    <row r="254" spans="1:38" s="164" customFormat="1">
      <c r="A254" s="961">
        <v>14</v>
      </c>
      <c r="B254" s="1774" t="s">
        <v>615</v>
      </c>
      <c r="C254" s="1774"/>
      <c r="D254" s="1774"/>
      <c r="E254" s="1775"/>
      <c r="F254" s="175">
        <v>4824.9530000000004</v>
      </c>
      <c r="G254" s="175">
        <v>1554.2860000000001</v>
      </c>
      <c r="H254" s="176">
        <v>557.19200000000001</v>
      </c>
      <c r="I254" s="1119">
        <v>6936.4309999999996</v>
      </c>
      <c r="J254" s="1117"/>
      <c r="K254" s="1117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</row>
    <row r="255" spans="1:38">
      <c r="A255" s="958"/>
      <c r="B255" s="1771" t="s">
        <v>68</v>
      </c>
      <c r="C255" s="1772"/>
      <c r="D255" s="1772"/>
      <c r="E255" s="1772"/>
      <c r="F255" s="166">
        <v>5064.0690000000004</v>
      </c>
      <c r="G255" s="166">
        <v>1883.5440000000001</v>
      </c>
      <c r="H255" s="1118">
        <v>589.93499999999995</v>
      </c>
      <c r="I255" s="1119">
        <v>7537.5479999999998</v>
      </c>
      <c r="J255" s="1117"/>
      <c r="K255" s="1117"/>
    </row>
    <row r="256" spans="1:38">
      <c r="A256" s="958"/>
      <c r="B256" s="1771" t="s">
        <v>616</v>
      </c>
      <c r="C256" s="1772"/>
      <c r="D256" s="1772"/>
      <c r="E256" s="1772"/>
      <c r="F256" s="166">
        <v>-239.11600000000001</v>
      </c>
      <c r="G256" s="166">
        <v>-329.25799999999998</v>
      </c>
      <c r="H256" s="1118">
        <v>-32.743000000000002</v>
      </c>
      <c r="I256" s="1119">
        <v>-601.11699999999996</v>
      </c>
      <c r="J256" s="1117"/>
      <c r="K256" s="1117"/>
    </row>
    <row r="257" spans="1:38" s="164" customFormat="1">
      <c r="A257" s="961">
        <v>15</v>
      </c>
      <c r="B257" s="1774" t="s">
        <v>617</v>
      </c>
      <c r="C257" s="1774"/>
      <c r="D257" s="1774"/>
      <c r="E257" s="1775"/>
      <c r="F257" s="175">
        <v>277.37799999999999</v>
      </c>
      <c r="G257" s="175">
        <v>340.315</v>
      </c>
      <c r="H257" s="176">
        <v>303.03699999999998</v>
      </c>
      <c r="I257" s="1119">
        <v>920.73</v>
      </c>
      <c r="J257" s="1117"/>
      <c r="K257" s="1117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</row>
    <row r="258" spans="1:38" ht="12.75" hidden="1" customHeight="1">
      <c r="A258" s="958"/>
      <c r="B258" s="1771" t="s">
        <v>618</v>
      </c>
      <c r="C258" s="1772"/>
      <c r="D258" s="1772"/>
      <c r="E258" s="1772"/>
      <c r="F258" s="166">
        <v>0</v>
      </c>
      <c r="G258" s="166">
        <v>0</v>
      </c>
      <c r="H258" s="1118">
        <v>0</v>
      </c>
      <c r="I258" s="1119">
        <v>0</v>
      </c>
      <c r="J258" s="1117"/>
      <c r="K258" s="1117"/>
    </row>
    <row r="259" spans="1:38">
      <c r="A259" s="958"/>
      <c r="B259" s="1780" t="s">
        <v>619</v>
      </c>
      <c r="C259" s="1781"/>
      <c r="D259" s="1781"/>
      <c r="E259" s="1781"/>
      <c r="F259" s="166">
        <v>140.22800000000001</v>
      </c>
      <c r="G259" s="166">
        <v>126.139</v>
      </c>
      <c r="H259" s="1118">
        <v>67.411000000000001</v>
      </c>
      <c r="I259" s="1119">
        <v>333.77800000000002</v>
      </c>
      <c r="J259" s="1117"/>
      <c r="K259" s="1117"/>
    </row>
    <row r="260" spans="1:38">
      <c r="A260" s="958"/>
      <c r="B260" s="1780" t="s">
        <v>620</v>
      </c>
      <c r="C260" s="1781"/>
      <c r="D260" s="1781"/>
      <c r="E260" s="1781"/>
      <c r="F260" s="166">
        <v>908.81399999999996</v>
      </c>
      <c r="G260" s="166">
        <v>500.76299999999998</v>
      </c>
      <c r="H260" s="1118">
        <v>393.12</v>
      </c>
      <c r="I260" s="1119">
        <v>1802.6969999999999</v>
      </c>
      <c r="J260" s="1117"/>
      <c r="K260" s="1117"/>
    </row>
    <row r="261" spans="1:38" ht="12.75" hidden="1" customHeight="1">
      <c r="A261" s="958"/>
      <c r="B261" s="1780" t="s">
        <v>284</v>
      </c>
      <c r="C261" s="1781"/>
      <c r="D261" s="1781"/>
      <c r="E261" s="1781"/>
      <c r="F261" s="166">
        <v>0</v>
      </c>
      <c r="G261" s="166">
        <v>0</v>
      </c>
      <c r="H261" s="166">
        <v>0</v>
      </c>
      <c r="I261" s="1119">
        <v>0</v>
      </c>
      <c r="J261" s="1117"/>
      <c r="K261" s="1117"/>
    </row>
    <row r="262" spans="1:38">
      <c r="A262" s="958"/>
      <c r="B262" s="1780" t="s">
        <v>621</v>
      </c>
      <c r="C262" s="1781"/>
      <c r="D262" s="1781"/>
      <c r="E262" s="1781"/>
      <c r="F262" s="166">
        <v>6.7009999999999996</v>
      </c>
      <c r="G262" s="166">
        <v>0</v>
      </c>
      <c r="H262" s="1118">
        <v>130.17099999999999</v>
      </c>
      <c r="I262" s="1119">
        <v>136.87200000000001</v>
      </c>
      <c r="J262" s="1117"/>
      <c r="K262" s="1117"/>
    </row>
    <row r="263" spans="1:38">
      <c r="A263" s="958"/>
      <c r="B263" s="1780" t="s">
        <v>622</v>
      </c>
      <c r="C263" s="1781"/>
      <c r="D263" s="1781"/>
      <c r="E263" s="1781"/>
      <c r="F263" s="166">
        <v>22.562999999999999</v>
      </c>
      <c r="G263" s="166">
        <v>109.139</v>
      </c>
      <c r="H263" s="1118">
        <v>11.141</v>
      </c>
      <c r="I263" s="1119">
        <v>142.84299999999999</v>
      </c>
      <c r="J263" s="1117"/>
      <c r="K263" s="1117"/>
    </row>
    <row r="264" spans="1:38">
      <c r="A264" s="958"/>
      <c r="B264" s="1780" t="s">
        <v>782</v>
      </c>
      <c r="C264" s="1781"/>
      <c r="D264" s="1781"/>
      <c r="E264" s="1781"/>
      <c r="F264" s="166">
        <v>-800.928</v>
      </c>
      <c r="G264" s="166">
        <v>-395.726</v>
      </c>
      <c r="H264" s="1118">
        <v>-298.80599999999998</v>
      </c>
      <c r="I264" s="1119">
        <v>-1495.46</v>
      </c>
      <c r="J264" s="1117"/>
      <c r="K264" s="1117"/>
    </row>
    <row r="265" spans="1:38" ht="17.25" hidden="1" customHeight="1">
      <c r="A265" s="958"/>
      <c r="B265" s="1771" t="s">
        <v>285</v>
      </c>
      <c r="C265" s="1772"/>
      <c r="D265" s="1772"/>
      <c r="E265" s="1772"/>
      <c r="F265" s="166">
        <v>0</v>
      </c>
      <c r="G265" s="166">
        <v>0</v>
      </c>
      <c r="H265" s="166">
        <v>0</v>
      </c>
      <c r="I265" s="1119">
        <v>0</v>
      </c>
      <c r="J265" s="1117"/>
      <c r="K265" s="1117"/>
    </row>
    <row r="266" spans="1:38" s="181" customFormat="1" ht="27" customHeight="1">
      <c r="A266" s="961">
        <v>16</v>
      </c>
      <c r="B266" s="1774" t="s">
        <v>624</v>
      </c>
      <c r="C266" s="1774"/>
      <c r="D266" s="1774"/>
      <c r="E266" s="1775"/>
      <c r="F266" s="175">
        <v>3524.78</v>
      </c>
      <c r="G266" s="175">
        <v>2741.6210000000001</v>
      </c>
      <c r="H266" s="176">
        <v>850.44100000000003</v>
      </c>
      <c r="I266" s="1119">
        <v>7116.8419999999996</v>
      </c>
      <c r="J266" s="1117"/>
      <c r="K266" s="1117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</row>
    <row r="267" spans="1:38" s="182" customFormat="1">
      <c r="A267" s="975"/>
      <c r="B267" s="1776" t="s">
        <v>625</v>
      </c>
      <c r="C267" s="1777"/>
      <c r="D267" s="1777"/>
      <c r="E267" s="1777"/>
      <c r="F267" s="183">
        <v>5.1150000000000002</v>
      </c>
      <c r="G267" s="183">
        <v>0.193</v>
      </c>
      <c r="H267" s="1129">
        <v>0.91100000000000003</v>
      </c>
      <c r="I267" s="1119">
        <v>6.2190000000000003</v>
      </c>
      <c r="J267" s="1117"/>
      <c r="K267" s="1117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  <c r="AA267" s="160"/>
      <c r="AB267" s="160"/>
      <c r="AC267" s="160"/>
      <c r="AD267" s="160"/>
      <c r="AE267" s="160"/>
      <c r="AF267" s="160"/>
      <c r="AG267" s="160"/>
      <c r="AH267" s="160"/>
      <c r="AI267" s="160"/>
      <c r="AJ267" s="160"/>
      <c r="AK267" s="160"/>
      <c r="AL267" s="160"/>
    </row>
    <row r="268" spans="1:38" s="182" customFormat="1" ht="13.5" customHeight="1">
      <c r="A268" s="975"/>
      <c r="B268" s="1776" t="s">
        <v>86</v>
      </c>
      <c r="C268" s="1777"/>
      <c r="D268" s="1777"/>
      <c r="E268" s="1777"/>
      <c r="F268" s="183">
        <v>3877.808</v>
      </c>
      <c r="G268" s="183">
        <v>2229.5639999999999</v>
      </c>
      <c r="H268" s="1129">
        <v>762.18700000000001</v>
      </c>
      <c r="I268" s="1119">
        <v>6869.5590000000002</v>
      </c>
      <c r="J268" s="1117"/>
      <c r="K268" s="1117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  <c r="AL268" s="160"/>
    </row>
    <row r="269" spans="1:38" s="182" customFormat="1">
      <c r="A269" s="975"/>
      <c r="B269" s="1776" t="s">
        <v>626</v>
      </c>
      <c r="C269" s="1777"/>
      <c r="D269" s="1777"/>
      <c r="E269" s="1777"/>
      <c r="F269" s="183">
        <v>3341.2159999999999</v>
      </c>
      <c r="G269" s="183">
        <v>1790.143</v>
      </c>
      <c r="H269" s="1129">
        <v>708.33399999999995</v>
      </c>
      <c r="I269" s="1119">
        <v>5839.6930000000002</v>
      </c>
      <c r="J269" s="1117"/>
      <c r="K269" s="1117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  <c r="AI269" s="160"/>
      <c r="AJ269" s="160"/>
      <c r="AK269" s="160"/>
      <c r="AL269" s="160"/>
    </row>
    <row r="270" spans="1:38" s="182" customFormat="1">
      <c r="A270" s="975"/>
      <c r="B270" s="1776" t="s">
        <v>627</v>
      </c>
      <c r="C270" s="1777"/>
      <c r="D270" s="1777"/>
      <c r="E270" s="1777"/>
      <c r="F270" s="183">
        <v>340.04399999999998</v>
      </c>
      <c r="G270" s="183">
        <v>152.071</v>
      </c>
      <c r="H270" s="1129">
        <v>70.960999999999999</v>
      </c>
      <c r="I270" s="1119">
        <v>563.07600000000002</v>
      </c>
      <c r="J270" s="1117"/>
      <c r="K270" s="1117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  <c r="AI270" s="160"/>
      <c r="AJ270" s="160"/>
      <c r="AK270" s="160"/>
      <c r="AL270" s="160"/>
    </row>
    <row r="271" spans="1:38" s="182" customFormat="1" ht="27" customHeight="1">
      <c r="A271" s="975"/>
      <c r="B271" s="1776" t="s">
        <v>628</v>
      </c>
      <c r="C271" s="1777"/>
      <c r="D271" s="1777"/>
      <c r="E271" s="1777"/>
      <c r="F271" s="183">
        <v>57.87</v>
      </c>
      <c r="G271" s="183">
        <v>342.048</v>
      </c>
      <c r="H271" s="1129">
        <v>13.945</v>
      </c>
      <c r="I271" s="1119">
        <v>413.863</v>
      </c>
      <c r="J271" s="1117"/>
      <c r="K271" s="1117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  <c r="AK271" s="160"/>
      <c r="AL271" s="160"/>
    </row>
    <row r="272" spans="1:38" s="182" customFormat="1">
      <c r="A272" s="975"/>
      <c r="B272" s="1776" t="s">
        <v>723</v>
      </c>
      <c r="C272" s="1777"/>
      <c r="D272" s="1777"/>
      <c r="E272" s="1777"/>
      <c r="F272" s="183">
        <v>-4087.3119999999999</v>
      </c>
      <c r="G272" s="183">
        <v>-1772.3979999999999</v>
      </c>
      <c r="H272" s="1129">
        <v>-705.89700000000005</v>
      </c>
      <c r="I272" s="1119">
        <v>-6565.607</v>
      </c>
      <c r="J272" s="1117"/>
      <c r="K272" s="1117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  <c r="AI272" s="160"/>
      <c r="AJ272" s="160"/>
      <c r="AK272" s="160"/>
      <c r="AL272" s="160"/>
    </row>
    <row r="273" spans="1:38" s="182" customFormat="1" ht="15" customHeight="1">
      <c r="A273" s="975"/>
      <c r="B273" s="1771" t="s">
        <v>630</v>
      </c>
      <c r="C273" s="1772"/>
      <c r="D273" s="1772"/>
      <c r="E273" s="1772"/>
      <c r="F273" s="183">
        <v>-9.9610000000000003</v>
      </c>
      <c r="G273" s="183">
        <v>0</v>
      </c>
      <c r="H273" s="183">
        <v>0</v>
      </c>
      <c r="I273" s="1119">
        <v>-9.9610000000000003</v>
      </c>
      <c r="J273" s="1117"/>
      <c r="K273" s="1117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  <c r="AI273" s="160"/>
      <c r="AJ273" s="160"/>
      <c r="AK273" s="160"/>
      <c r="AL273" s="160"/>
    </row>
    <row r="274" spans="1:38" s="181" customFormat="1">
      <c r="A274" s="961">
        <v>17</v>
      </c>
      <c r="B274" s="1774" t="s">
        <v>631</v>
      </c>
      <c r="C274" s="1774"/>
      <c r="D274" s="1774"/>
      <c r="E274" s="1775"/>
      <c r="F274" s="175">
        <v>18.719000000000001</v>
      </c>
      <c r="G274" s="175">
        <v>0</v>
      </c>
      <c r="H274" s="176">
        <v>57.607999999999997</v>
      </c>
      <c r="I274" s="1119">
        <v>76.326999999999998</v>
      </c>
      <c r="J274" s="1117"/>
      <c r="K274" s="1117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</row>
    <row r="275" spans="1:38" s="182" customFormat="1" ht="27" customHeight="1">
      <c r="A275" s="975"/>
      <c r="B275" s="1776" t="s">
        <v>222</v>
      </c>
      <c r="C275" s="1777"/>
      <c r="D275" s="1777"/>
      <c r="E275" s="1777"/>
      <c r="F275" s="183">
        <v>18.719000000000001</v>
      </c>
      <c r="G275" s="183">
        <v>0</v>
      </c>
      <c r="H275" s="1129">
        <v>57.607999999999997</v>
      </c>
      <c r="I275" s="1119">
        <v>76.326999999999998</v>
      </c>
      <c r="J275" s="1117"/>
      <c r="K275" s="1117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  <c r="AB275" s="160"/>
      <c r="AC275" s="160"/>
      <c r="AD275" s="160"/>
      <c r="AE275" s="160"/>
      <c r="AF275" s="160"/>
      <c r="AG275" s="160"/>
      <c r="AH275" s="160"/>
      <c r="AI275" s="160"/>
      <c r="AJ275" s="160"/>
      <c r="AK275" s="160"/>
      <c r="AL275" s="160"/>
    </row>
    <row r="276" spans="1:38" s="182" customFormat="1" ht="27" hidden="1" customHeight="1">
      <c r="A276" s="975"/>
      <c r="B276" s="1771" t="s">
        <v>224</v>
      </c>
      <c r="C276" s="1772"/>
      <c r="D276" s="1772"/>
      <c r="E276" s="1772"/>
      <c r="F276" s="183">
        <v>0</v>
      </c>
      <c r="G276" s="183">
        <v>0</v>
      </c>
      <c r="H276" s="1129">
        <v>0</v>
      </c>
      <c r="I276" s="1119">
        <v>0</v>
      </c>
      <c r="J276" s="1117"/>
      <c r="K276" s="1117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  <c r="AI276" s="160"/>
      <c r="AJ276" s="160"/>
      <c r="AK276" s="160"/>
      <c r="AL276" s="160"/>
    </row>
    <row r="277" spans="1:38" s="181" customFormat="1">
      <c r="A277" s="961">
        <v>18</v>
      </c>
      <c r="B277" s="1774" t="s">
        <v>632</v>
      </c>
      <c r="C277" s="1774"/>
      <c r="D277" s="1774"/>
      <c r="E277" s="1775"/>
      <c r="F277" s="175">
        <v>-46.701999999999998</v>
      </c>
      <c r="G277" s="175">
        <v>-2.9089999999999998</v>
      </c>
      <c r="H277" s="962">
        <v>1E-3</v>
      </c>
      <c r="I277" s="1119">
        <v>-49.61</v>
      </c>
      <c r="J277" s="1117"/>
      <c r="K277" s="1117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</row>
    <row r="278" spans="1:38" s="182" customFormat="1" ht="27" customHeight="1">
      <c r="A278" s="975"/>
      <c r="B278" s="1877" t="s">
        <v>633</v>
      </c>
      <c r="C278" s="1878"/>
      <c r="D278" s="1878"/>
      <c r="E278" s="1878"/>
      <c r="F278" s="183">
        <v>3529.643</v>
      </c>
      <c r="G278" s="183">
        <v>3702.4380000000001</v>
      </c>
      <c r="H278" s="1129">
        <v>139.66499999999999</v>
      </c>
      <c r="I278" s="1119">
        <v>7371.7460000000001</v>
      </c>
      <c r="J278" s="1117"/>
      <c r="K278" s="1117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  <c r="AB278" s="160"/>
      <c r="AC278" s="160"/>
      <c r="AD278" s="160"/>
      <c r="AE278" s="160"/>
      <c r="AF278" s="160"/>
      <c r="AG278" s="160"/>
      <c r="AH278" s="160"/>
      <c r="AI278" s="160"/>
      <c r="AJ278" s="160"/>
      <c r="AK278" s="160"/>
      <c r="AL278" s="160"/>
    </row>
    <row r="279" spans="1:38" s="182" customFormat="1" ht="27" customHeight="1">
      <c r="A279" s="975"/>
      <c r="B279" s="1877" t="s">
        <v>634</v>
      </c>
      <c r="C279" s="1878"/>
      <c r="D279" s="1878"/>
      <c r="E279" s="1878"/>
      <c r="F279" s="183">
        <v>483.18</v>
      </c>
      <c r="G279" s="183">
        <v>443.59399999999999</v>
      </c>
      <c r="H279" s="1129">
        <v>0</v>
      </c>
      <c r="I279" s="1119">
        <v>926.774</v>
      </c>
      <c r="J279" s="1117"/>
      <c r="K279" s="1117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60"/>
      <c r="AJ279" s="160"/>
      <c r="AK279" s="160"/>
      <c r="AL279" s="160"/>
    </row>
    <row r="280" spans="1:38" s="182" customFormat="1" ht="27" customHeight="1">
      <c r="A280" s="975"/>
      <c r="B280" s="1877" t="s">
        <v>778</v>
      </c>
      <c r="C280" s="1878"/>
      <c r="D280" s="1878"/>
      <c r="E280" s="1878"/>
      <c r="F280" s="183">
        <v>-3573.9839999999999</v>
      </c>
      <c r="G280" s="183">
        <v>-3411.0540000000001</v>
      </c>
      <c r="H280" s="1129">
        <v>-139.66399999999999</v>
      </c>
      <c r="I280" s="1119">
        <v>-7124.7020000000002</v>
      </c>
      <c r="J280" s="1117"/>
      <c r="K280" s="1117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160"/>
      <c r="AL280" s="160"/>
    </row>
    <row r="281" spans="1:38" s="182" customFormat="1" ht="27" customHeight="1">
      <c r="A281" s="975"/>
      <c r="B281" s="1877" t="s">
        <v>779</v>
      </c>
      <c r="C281" s="1878"/>
      <c r="D281" s="1878"/>
      <c r="E281" s="1878"/>
      <c r="F281" s="183">
        <v>-483.18200000000002</v>
      </c>
      <c r="G281" s="183">
        <v>-507.80799999999999</v>
      </c>
      <c r="H281" s="1129">
        <v>0</v>
      </c>
      <c r="I281" s="1119">
        <v>-990.99</v>
      </c>
      <c r="J281" s="1117"/>
      <c r="K281" s="1117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60"/>
      <c r="AJ281" s="160"/>
      <c r="AK281" s="160"/>
      <c r="AL281" s="160"/>
    </row>
    <row r="282" spans="1:38" s="182" customFormat="1" ht="27" customHeight="1">
      <c r="A282" s="975"/>
      <c r="B282" s="1877" t="s">
        <v>753</v>
      </c>
      <c r="C282" s="1878"/>
      <c r="D282" s="1878"/>
      <c r="E282" s="1878"/>
      <c r="F282" s="183">
        <v>16.773</v>
      </c>
      <c r="G282" s="183">
        <v>131.441</v>
      </c>
      <c r="H282" s="1129">
        <v>1.919</v>
      </c>
      <c r="I282" s="1119">
        <v>150.13300000000001</v>
      </c>
      <c r="J282" s="1117"/>
      <c r="K282" s="1117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  <c r="AK282" s="160"/>
      <c r="AL282" s="160"/>
    </row>
    <row r="283" spans="1:38" s="182" customFormat="1" ht="27" customHeight="1" thickBot="1">
      <c r="A283" s="977"/>
      <c r="B283" s="1879" t="s">
        <v>754</v>
      </c>
      <c r="C283" s="1880"/>
      <c r="D283" s="1880"/>
      <c r="E283" s="1880"/>
      <c r="F283" s="183">
        <v>-19.132000000000001</v>
      </c>
      <c r="G283" s="183">
        <v>-361.52</v>
      </c>
      <c r="H283" s="1129">
        <v>-1.919</v>
      </c>
      <c r="I283" s="1131">
        <v>-382.57100000000003</v>
      </c>
      <c r="J283" s="1117"/>
      <c r="K283" s="1117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60"/>
      <c r="AJ283" s="160"/>
      <c r="AK283" s="160"/>
      <c r="AL283" s="160"/>
    </row>
    <row r="284" spans="1:38" s="182" customFormat="1" ht="27" hidden="1" customHeight="1">
      <c r="A284" s="981">
        <v>19</v>
      </c>
      <c r="B284" s="1787" t="s">
        <v>639</v>
      </c>
      <c r="C284" s="1788"/>
      <c r="D284" s="1788"/>
      <c r="E284" s="1853"/>
      <c r="F284" s="982">
        <v>0</v>
      </c>
      <c r="G284" s="982">
        <v>0</v>
      </c>
      <c r="H284" s="1133">
        <v>0</v>
      </c>
      <c r="I284" s="1131">
        <v>0</v>
      </c>
      <c r="J284" s="1117"/>
      <c r="K284" s="1117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  <c r="AK284" s="160"/>
      <c r="AL284" s="160"/>
    </row>
    <row r="285" spans="1:38" s="164" customFormat="1" ht="13.5" thickBot="1">
      <c r="A285" s="985">
        <v>19</v>
      </c>
      <c r="B285" s="1790" t="s">
        <v>100</v>
      </c>
      <c r="C285" s="1790"/>
      <c r="D285" s="1790"/>
      <c r="E285" s="1791"/>
      <c r="F285" s="1165">
        <v>212736.655</v>
      </c>
      <c r="G285" s="1165">
        <v>101831.351</v>
      </c>
      <c r="H285" s="1165">
        <v>21265.491000000002</v>
      </c>
      <c r="I285" s="1135">
        <f>H285+G285+F285</f>
        <v>335833.49699999997</v>
      </c>
      <c r="J285" s="1117"/>
      <c r="K285" s="1117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</row>
    <row r="286" spans="1:38">
      <c r="K286" s="1117"/>
    </row>
    <row r="287" spans="1:38" ht="14.25">
      <c r="A287" s="987" t="s">
        <v>265</v>
      </c>
      <c r="E287" s="184"/>
      <c r="F287" s="1128"/>
      <c r="G287" s="1128"/>
      <c r="H287" s="1128"/>
      <c r="I287" s="1128"/>
      <c r="K287" s="1117"/>
    </row>
    <row r="289" spans="6:11">
      <c r="F289" s="1128"/>
      <c r="G289" s="1128"/>
      <c r="H289" s="1128"/>
      <c r="I289" s="1128"/>
    </row>
    <row r="291" spans="6:11">
      <c r="F291" s="1166"/>
      <c r="G291" s="1166"/>
      <c r="H291" s="1166"/>
      <c r="I291" s="1166"/>
      <c r="J291" s="1166"/>
      <c r="K291" s="1166"/>
    </row>
    <row r="293" spans="6:11">
      <c r="F293" s="1166"/>
      <c r="G293" s="1166"/>
      <c r="H293" s="1166"/>
      <c r="I293" s="1166"/>
    </row>
  </sheetData>
  <mergeCells count="284">
    <mergeCell ref="B285:E285"/>
    <mergeCell ref="A2:I2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64:E264"/>
    <mergeCell ref="B265:E265"/>
    <mergeCell ref="B266:E266"/>
    <mergeCell ref="B275:E275"/>
    <mergeCell ref="B276:E276"/>
    <mergeCell ref="B277:E277"/>
    <mergeCell ref="B278:E278"/>
    <mergeCell ref="B267:E267"/>
    <mergeCell ref="B268:E268"/>
    <mergeCell ref="B269:E269"/>
    <mergeCell ref="B270:E270"/>
    <mergeCell ref="B271:E271"/>
    <mergeCell ref="B272:E272"/>
    <mergeCell ref="B255:E255"/>
    <mergeCell ref="B256:E256"/>
    <mergeCell ref="B257:E257"/>
    <mergeCell ref="B258:E258"/>
    <mergeCell ref="B259:E259"/>
    <mergeCell ref="B260:E260"/>
    <mergeCell ref="B261:E261"/>
    <mergeCell ref="B262:E262"/>
    <mergeCell ref="B263:E263"/>
    <mergeCell ref="B246:E246"/>
    <mergeCell ref="B247:E247"/>
    <mergeCell ref="B248:E248"/>
    <mergeCell ref="B249:E249"/>
    <mergeCell ref="B250:E250"/>
    <mergeCell ref="B251:E251"/>
    <mergeCell ref="B252:E252"/>
    <mergeCell ref="B253:E253"/>
    <mergeCell ref="B254:E254"/>
    <mergeCell ref="B237:E237"/>
    <mergeCell ref="B238:E238"/>
    <mergeCell ref="B239:E239"/>
    <mergeCell ref="B240:E240"/>
    <mergeCell ref="B241:E241"/>
    <mergeCell ref="B242:E242"/>
    <mergeCell ref="B243:E243"/>
    <mergeCell ref="B244:E244"/>
    <mergeCell ref="B245:E245"/>
    <mergeCell ref="B228:E228"/>
    <mergeCell ref="B229:E229"/>
    <mergeCell ref="B230:E230"/>
    <mergeCell ref="B231:E231"/>
    <mergeCell ref="B232:E232"/>
    <mergeCell ref="B233:E233"/>
    <mergeCell ref="B234:E234"/>
    <mergeCell ref="B235:E235"/>
    <mergeCell ref="B236:E236"/>
    <mergeCell ref="C219:E219"/>
    <mergeCell ref="C220:E220"/>
    <mergeCell ref="B221:E221"/>
    <mergeCell ref="C222:E222"/>
    <mergeCell ref="C223:E223"/>
    <mergeCell ref="B224:E224"/>
    <mergeCell ref="B225:E225"/>
    <mergeCell ref="C226:E226"/>
    <mergeCell ref="C227:E227"/>
    <mergeCell ref="C210:E210"/>
    <mergeCell ref="C211:E211"/>
    <mergeCell ref="C212:E212"/>
    <mergeCell ref="B213:E213"/>
    <mergeCell ref="C214:E214"/>
    <mergeCell ref="C215:E215"/>
    <mergeCell ref="C216:E216"/>
    <mergeCell ref="B217:E217"/>
    <mergeCell ref="C218:E218"/>
    <mergeCell ref="C201:E201"/>
    <mergeCell ref="B202:E202"/>
    <mergeCell ref="C203:E203"/>
    <mergeCell ref="C204:E204"/>
    <mergeCell ref="B205:E205"/>
    <mergeCell ref="C206:E206"/>
    <mergeCell ref="C207:E207"/>
    <mergeCell ref="C208:E208"/>
    <mergeCell ref="B209:E209"/>
    <mergeCell ref="C192:E192"/>
    <mergeCell ref="B193:E193"/>
    <mergeCell ref="C194:E194"/>
    <mergeCell ref="C195:E195"/>
    <mergeCell ref="B196:E196"/>
    <mergeCell ref="C197:E197"/>
    <mergeCell ref="C198:E198"/>
    <mergeCell ref="B199:E199"/>
    <mergeCell ref="C200:E200"/>
    <mergeCell ref="C183:E183"/>
    <mergeCell ref="C184:E184"/>
    <mergeCell ref="B185:E185"/>
    <mergeCell ref="C186:E186"/>
    <mergeCell ref="C187:E187"/>
    <mergeCell ref="C188:E188"/>
    <mergeCell ref="B189:E189"/>
    <mergeCell ref="C190:E190"/>
    <mergeCell ref="C191:E191"/>
    <mergeCell ref="B174:E174"/>
    <mergeCell ref="C175:E175"/>
    <mergeCell ref="C176:E176"/>
    <mergeCell ref="C177:E177"/>
    <mergeCell ref="B178:E178"/>
    <mergeCell ref="C179:E179"/>
    <mergeCell ref="C180:E180"/>
    <mergeCell ref="C181:E181"/>
    <mergeCell ref="B182:E182"/>
    <mergeCell ref="B165:E165"/>
    <mergeCell ref="B166:E166"/>
    <mergeCell ref="C167:E167"/>
    <mergeCell ref="C168:E168"/>
    <mergeCell ref="C169:E169"/>
    <mergeCell ref="B170:E170"/>
    <mergeCell ref="C171:E171"/>
    <mergeCell ref="C172:E172"/>
    <mergeCell ref="C173:E173"/>
    <mergeCell ref="C156:E156"/>
    <mergeCell ref="C157:E157"/>
    <mergeCell ref="B158:E158"/>
    <mergeCell ref="C159:E159"/>
    <mergeCell ref="C160:E160"/>
    <mergeCell ref="B161:E161"/>
    <mergeCell ref="B162:E162"/>
    <mergeCell ref="C163:E163"/>
    <mergeCell ref="C164:E164"/>
    <mergeCell ref="B147:E147"/>
    <mergeCell ref="C148:E148"/>
    <mergeCell ref="C149:E149"/>
    <mergeCell ref="B150:E150"/>
    <mergeCell ref="C151:E151"/>
    <mergeCell ref="C152:E152"/>
    <mergeCell ref="B153:E153"/>
    <mergeCell ref="B154:E154"/>
    <mergeCell ref="B155:E155"/>
    <mergeCell ref="B138:E138"/>
    <mergeCell ref="C139:E139"/>
    <mergeCell ref="C140:E140"/>
    <mergeCell ref="B141:E141"/>
    <mergeCell ref="C142:E142"/>
    <mergeCell ref="C143:E143"/>
    <mergeCell ref="B144:E144"/>
    <mergeCell ref="C145:E145"/>
    <mergeCell ref="C146:E146"/>
    <mergeCell ref="C129:E129"/>
    <mergeCell ref="C130:E130"/>
    <mergeCell ref="B131:E131"/>
    <mergeCell ref="C132:E132"/>
    <mergeCell ref="C133:E133"/>
    <mergeCell ref="C134:E134"/>
    <mergeCell ref="B135:E135"/>
    <mergeCell ref="C136:E136"/>
    <mergeCell ref="C137:E137"/>
    <mergeCell ref="C120:E120"/>
    <mergeCell ref="C121:E121"/>
    <mergeCell ref="C122:E122"/>
    <mergeCell ref="B123:E123"/>
    <mergeCell ref="C124:E124"/>
    <mergeCell ref="C125:E125"/>
    <mergeCell ref="C126:E126"/>
    <mergeCell ref="B127:E127"/>
    <mergeCell ref="C128:E128"/>
    <mergeCell ref="B111:E111"/>
    <mergeCell ref="C112:E112"/>
    <mergeCell ref="C113:E113"/>
    <mergeCell ref="C114:E114"/>
    <mergeCell ref="B115:E115"/>
    <mergeCell ref="C116:E116"/>
    <mergeCell ref="C117:E117"/>
    <mergeCell ref="C118:E118"/>
    <mergeCell ref="B119:E119"/>
    <mergeCell ref="C102:E102"/>
    <mergeCell ref="B103:E103"/>
    <mergeCell ref="C104:E104"/>
    <mergeCell ref="C105:E105"/>
    <mergeCell ref="C106:E106"/>
    <mergeCell ref="B107:E107"/>
    <mergeCell ref="C108:E108"/>
    <mergeCell ref="C109:E109"/>
    <mergeCell ref="C110:E110"/>
    <mergeCell ref="C93:E93"/>
    <mergeCell ref="C94:E94"/>
    <mergeCell ref="B95:E95"/>
    <mergeCell ref="C96:E96"/>
    <mergeCell ref="C97:E97"/>
    <mergeCell ref="C98:E98"/>
    <mergeCell ref="B99:E99"/>
    <mergeCell ref="C100:E100"/>
    <mergeCell ref="C101:E101"/>
    <mergeCell ref="C84:E84"/>
    <mergeCell ref="C85:E85"/>
    <mergeCell ref="C86:E86"/>
    <mergeCell ref="B87:E87"/>
    <mergeCell ref="C88:E88"/>
    <mergeCell ref="C89:E89"/>
    <mergeCell ref="C90:E90"/>
    <mergeCell ref="B91:E91"/>
    <mergeCell ref="C92:E92"/>
    <mergeCell ref="C75:E75"/>
    <mergeCell ref="B76:E76"/>
    <mergeCell ref="C77:E77"/>
    <mergeCell ref="C78:E78"/>
    <mergeCell ref="B79:E79"/>
    <mergeCell ref="C80:E80"/>
    <mergeCell ref="C81:E81"/>
    <mergeCell ref="C82:E82"/>
    <mergeCell ref="B83:E83"/>
    <mergeCell ref="B66:E66"/>
    <mergeCell ref="B67:E67"/>
    <mergeCell ref="B68:E68"/>
    <mergeCell ref="B69:E69"/>
    <mergeCell ref="B70:E70"/>
    <mergeCell ref="B71:E71"/>
    <mergeCell ref="B72:E72"/>
    <mergeCell ref="C73:E73"/>
    <mergeCell ref="C74:E74"/>
    <mergeCell ref="B57:E57"/>
    <mergeCell ref="B58:E58"/>
    <mergeCell ref="B59:E59"/>
    <mergeCell ref="B60:E60"/>
    <mergeCell ref="B61:E61"/>
    <mergeCell ref="B62:E62"/>
    <mergeCell ref="B63:E63"/>
    <mergeCell ref="B64:E64"/>
    <mergeCell ref="B65:E65"/>
    <mergeCell ref="B48:E48"/>
    <mergeCell ref="B49:E49"/>
    <mergeCell ref="B50:E50"/>
    <mergeCell ref="B51:E51"/>
    <mergeCell ref="B52:E52"/>
    <mergeCell ref="B53:E53"/>
    <mergeCell ref="B54:E54"/>
    <mergeCell ref="B55:E55"/>
    <mergeCell ref="B56:E56"/>
    <mergeCell ref="B39:E39"/>
    <mergeCell ref="B40:E40"/>
    <mergeCell ref="B41:E41"/>
    <mergeCell ref="B42:E42"/>
    <mergeCell ref="B43:E43"/>
    <mergeCell ref="B44:E44"/>
    <mergeCell ref="B45:E45"/>
    <mergeCell ref="B46:E46"/>
    <mergeCell ref="B47:E47"/>
    <mergeCell ref="C30:E30"/>
    <mergeCell ref="C31:E31"/>
    <mergeCell ref="C32:E32"/>
    <mergeCell ref="C33:E33"/>
    <mergeCell ref="B34:E34"/>
    <mergeCell ref="B35:E35"/>
    <mergeCell ref="B36:E36"/>
    <mergeCell ref="B37:E37"/>
    <mergeCell ref="B38:E38"/>
    <mergeCell ref="B21:E21"/>
    <mergeCell ref="B22:E22"/>
    <mergeCell ref="B23:E23"/>
    <mergeCell ref="B24:E24"/>
    <mergeCell ref="B25:E25"/>
    <mergeCell ref="C26:E26"/>
    <mergeCell ref="C27:E27"/>
    <mergeCell ref="B28:E28"/>
    <mergeCell ref="C29:E29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H3:I3"/>
    <mergeCell ref="B4:E4"/>
    <mergeCell ref="B5:E5"/>
    <mergeCell ref="B6:E6"/>
    <mergeCell ref="B7:E7"/>
    <mergeCell ref="B8:E8"/>
    <mergeCell ref="B9:E9"/>
    <mergeCell ref="B10:E10"/>
    <mergeCell ref="B11:E1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0"/>
  <sheetViews>
    <sheetView topLeftCell="A46" workbookViewId="0">
      <selection activeCell="G22" sqref="G22"/>
    </sheetView>
  </sheetViews>
  <sheetFormatPr defaultRowHeight="14.25"/>
  <cols>
    <col min="1" max="1" width="34.625" style="185" customWidth="1"/>
    <col min="2" max="2" width="12.5" style="185" customWidth="1"/>
    <col min="3" max="3" width="13.125" style="185" customWidth="1"/>
    <col min="4" max="4" width="11.75" style="185" customWidth="1"/>
    <col min="5" max="5" width="11.25" style="185" bestFit="1" customWidth="1"/>
  </cols>
  <sheetData>
    <row r="1" spans="1:5">
      <c r="D1" s="186"/>
    </row>
    <row r="2" spans="1:5">
      <c r="A2" s="1605" t="s">
        <v>841</v>
      </c>
      <c r="B2" s="1605"/>
      <c r="C2" s="1605"/>
      <c r="D2" s="1605"/>
      <c r="E2" s="1605"/>
    </row>
    <row r="3" spans="1:5" ht="15" thickBot="1">
      <c r="A3" s="2"/>
      <c r="D3" s="198"/>
      <c r="E3" s="211" t="s">
        <v>385</v>
      </c>
    </row>
    <row r="4" spans="1:5" ht="15" thickBot="1">
      <c r="A4" s="1608" t="s">
        <v>326</v>
      </c>
      <c r="B4" s="1603">
        <v>38533</v>
      </c>
      <c r="C4" s="1603"/>
      <c r="D4" s="1603"/>
      <c r="E4" s="1604"/>
    </row>
    <row r="5" spans="1:5" ht="24.75" thickBot="1">
      <c r="A5" s="1609"/>
      <c r="B5" s="226" t="s">
        <v>5</v>
      </c>
      <c r="C5" s="227" t="s">
        <v>324</v>
      </c>
      <c r="D5" s="228" t="s">
        <v>325</v>
      </c>
      <c r="E5" s="229" t="s">
        <v>8</v>
      </c>
    </row>
    <row r="6" spans="1:5" ht="15" thickBot="1">
      <c r="A6" s="273" t="s">
        <v>327</v>
      </c>
      <c r="B6" s="270">
        <v>912.81299999999999</v>
      </c>
      <c r="C6" s="271">
        <v>1099.961</v>
      </c>
      <c r="D6" s="271">
        <v>79.501000000000005</v>
      </c>
      <c r="E6" s="272">
        <v>2092.2750000000001</v>
      </c>
    </row>
    <row r="7" spans="1:5">
      <c r="A7" s="285" t="s">
        <v>328</v>
      </c>
      <c r="B7" s="261">
        <v>37.039000000000001</v>
      </c>
      <c r="C7" s="262">
        <v>3.9550000000000001</v>
      </c>
      <c r="D7" s="262">
        <v>4.9089999999999998</v>
      </c>
      <c r="E7" s="263">
        <v>45.902999999999999</v>
      </c>
    </row>
    <row r="8" spans="1:5">
      <c r="A8" s="282" t="s">
        <v>389</v>
      </c>
      <c r="B8" s="264">
        <v>110.64</v>
      </c>
      <c r="C8" s="265">
        <v>112.992</v>
      </c>
      <c r="D8" s="265">
        <v>3.7509999999999999</v>
      </c>
      <c r="E8" s="263">
        <v>227.38300000000001</v>
      </c>
    </row>
    <row r="9" spans="1:5">
      <c r="A9" s="282" t="s">
        <v>390</v>
      </c>
      <c r="B9" s="264">
        <v>228.203</v>
      </c>
      <c r="C9" s="265">
        <v>256.88299999999998</v>
      </c>
      <c r="D9" s="265">
        <v>0</v>
      </c>
      <c r="E9" s="263">
        <v>485.08600000000001</v>
      </c>
    </row>
    <row r="10" spans="1:5">
      <c r="A10" s="282" t="s">
        <v>331</v>
      </c>
      <c r="B10" s="264">
        <v>422.41800000000001</v>
      </c>
      <c r="C10" s="265">
        <v>294.50700000000001</v>
      </c>
      <c r="D10" s="265">
        <v>58.58</v>
      </c>
      <c r="E10" s="263">
        <v>775.505</v>
      </c>
    </row>
    <row r="11" spans="1:5">
      <c r="A11" s="282" t="s">
        <v>391</v>
      </c>
      <c r="B11" s="264">
        <v>114.486</v>
      </c>
      <c r="C11" s="265">
        <v>298.54899999999998</v>
      </c>
      <c r="D11" s="265">
        <v>12.260999999999999</v>
      </c>
      <c r="E11" s="263">
        <v>425.29599999999999</v>
      </c>
    </row>
    <row r="12" spans="1:5">
      <c r="A12" s="282" t="s">
        <v>333</v>
      </c>
      <c r="B12" s="264">
        <v>2.7E-2</v>
      </c>
      <c r="C12" s="265">
        <v>133.07499999999999</v>
      </c>
      <c r="D12" s="265">
        <v>0</v>
      </c>
      <c r="E12" s="263">
        <v>133.102</v>
      </c>
    </row>
    <row r="13" spans="1:5" ht="15" thickBot="1">
      <c r="A13" s="282" t="s">
        <v>392</v>
      </c>
      <c r="B13" s="267">
        <v>0</v>
      </c>
      <c r="C13" s="268">
        <v>0</v>
      </c>
      <c r="D13" s="268">
        <v>0</v>
      </c>
      <c r="E13" s="263">
        <v>0</v>
      </c>
    </row>
    <row r="14" spans="1:5" ht="15" thickBot="1">
      <c r="A14" s="273" t="s">
        <v>335</v>
      </c>
      <c r="B14" s="270">
        <v>34669.635999999999</v>
      </c>
      <c r="C14" s="271">
        <v>9624.1849999999995</v>
      </c>
      <c r="D14" s="271">
        <v>2837.8150000000001</v>
      </c>
      <c r="E14" s="272">
        <v>47131.635999999999</v>
      </c>
    </row>
    <row r="15" spans="1:5">
      <c r="A15" s="282" t="s">
        <v>336</v>
      </c>
      <c r="B15" s="261">
        <v>6441.02</v>
      </c>
      <c r="C15" s="262">
        <v>2014.153</v>
      </c>
      <c r="D15" s="262">
        <v>755.19200000000001</v>
      </c>
      <c r="E15" s="263">
        <v>9210.3649999999998</v>
      </c>
    </row>
    <row r="16" spans="1:5">
      <c r="A16" s="282" t="s">
        <v>337</v>
      </c>
      <c r="B16" s="264">
        <v>441.13</v>
      </c>
      <c r="C16" s="265">
        <v>55.188000000000002</v>
      </c>
      <c r="D16" s="265">
        <v>92.716999999999999</v>
      </c>
      <c r="E16" s="263">
        <v>589.03499999999997</v>
      </c>
    </row>
    <row r="17" spans="1:5">
      <c r="A17" s="282" t="s">
        <v>338</v>
      </c>
      <c r="B17" s="264">
        <v>1200.1959999999999</v>
      </c>
      <c r="C17" s="265">
        <v>527.12400000000002</v>
      </c>
      <c r="D17" s="265">
        <v>105.754</v>
      </c>
      <c r="E17" s="263">
        <v>1833.0740000000001</v>
      </c>
    </row>
    <row r="18" spans="1:5">
      <c r="A18" s="282" t="s">
        <v>339</v>
      </c>
      <c r="B18" s="264">
        <v>5987.7889999999998</v>
      </c>
      <c r="C18" s="265">
        <v>1615.2670000000001</v>
      </c>
      <c r="D18" s="265">
        <v>629.40200000000004</v>
      </c>
      <c r="E18" s="263">
        <v>8232.4580000000005</v>
      </c>
    </row>
    <row r="19" spans="1:5">
      <c r="A19" s="282" t="s">
        <v>340</v>
      </c>
      <c r="B19" s="264">
        <v>377.91699999999997</v>
      </c>
      <c r="C19" s="265">
        <v>184.04300000000001</v>
      </c>
      <c r="D19" s="265">
        <v>11.951000000000001</v>
      </c>
      <c r="E19" s="263">
        <v>573.91099999999994</v>
      </c>
    </row>
    <row r="20" spans="1:5">
      <c r="A20" s="282" t="s">
        <v>393</v>
      </c>
      <c r="B20" s="264">
        <v>5065.72</v>
      </c>
      <c r="C20" s="265">
        <v>1697.9380000000001</v>
      </c>
      <c r="D20" s="265">
        <v>368.923</v>
      </c>
      <c r="E20" s="263">
        <v>7132.5810000000001</v>
      </c>
    </row>
    <row r="21" spans="1:5">
      <c r="A21" s="282" t="s">
        <v>394</v>
      </c>
      <c r="B21" s="264">
        <v>14687.986999999999</v>
      </c>
      <c r="C21" s="265">
        <v>3364.8910000000001</v>
      </c>
      <c r="D21" s="265">
        <v>765.13300000000004</v>
      </c>
      <c r="E21" s="263">
        <v>18818.010999999999</v>
      </c>
    </row>
    <row r="22" spans="1:5" ht="15" thickBot="1">
      <c r="A22" s="282" t="s">
        <v>395</v>
      </c>
      <c r="B22" s="267">
        <v>467.87700000000001</v>
      </c>
      <c r="C22" s="268">
        <v>165.58099999999999</v>
      </c>
      <c r="D22" s="268">
        <v>108.74299999999999</v>
      </c>
      <c r="E22" s="263">
        <v>742.20100000000002</v>
      </c>
    </row>
    <row r="23" spans="1:5" ht="15.75" customHeight="1" thickBot="1">
      <c r="A23" s="273" t="s">
        <v>344</v>
      </c>
      <c r="B23" s="270">
        <v>35539.466999999997</v>
      </c>
      <c r="C23" s="271">
        <v>6702.9229999999998</v>
      </c>
      <c r="D23" s="271">
        <v>1332.1030000000001</v>
      </c>
      <c r="E23" s="272">
        <v>43574.493000000002</v>
      </c>
    </row>
    <row r="24" spans="1:5">
      <c r="A24" s="282" t="s">
        <v>345</v>
      </c>
      <c r="B24" s="261">
        <v>11250.571</v>
      </c>
      <c r="C24" s="262">
        <v>1554.164</v>
      </c>
      <c r="D24" s="262">
        <v>345.49599999999998</v>
      </c>
      <c r="E24" s="263">
        <v>13150.231</v>
      </c>
    </row>
    <row r="25" spans="1:5">
      <c r="A25" s="233" t="s">
        <v>346</v>
      </c>
      <c r="B25" s="264">
        <v>563.86400000000003</v>
      </c>
      <c r="C25" s="265">
        <v>35.496000000000002</v>
      </c>
      <c r="D25" s="265">
        <v>102.279</v>
      </c>
      <c r="E25" s="263">
        <v>701.63900000000001</v>
      </c>
    </row>
    <row r="26" spans="1:5">
      <c r="A26" s="233" t="s">
        <v>347</v>
      </c>
      <c r="B26" s="264">
        <v>399.17500000000001</v>
      </c>
      <c r="C26" s="265">
        <v>114.583</v>
      </c>
      <c r="D26" s="265">
        <v>20.369</v>
      </c>
      <c r="E26" s="263">
        <v>534.12699999999995</v>
      </c>
    </row>
    <row r="27" spans="1:5">
      <c r="A27" s="282" t="s">
        <v>348</v>
      </c>
      <c r="B27" s="264">
        <v>5390.6319999999996</v>
      </c>
      <c r="C27" s="265">
        <v>862.37400000000002</v>
      </c>
      <c r="D27" s="265">
        <v>559.37400000000002</v>
      </c>
      <c r="E27" s="263">
        <v>6812.38</v>
      </c>
    </row>
    <row r="28" spans="1:5">
      <c r="A28" s="233" t="s">
        <v>396</v>
      </c>
      <c r="B28" s="264">
        <v>3773.19</v>
      </c>
      <c r="C28" s="265">
        <v>1357.722</v>
      </c>
      <c r="D28" s="265">
        <v>0</v>
      </c>
      <c r="E28" s="263">
        <v>5130.9120000000003</v>
      </c>
    </row>
    <row r="29" spans="1:5" ht="22.5">
      <c r="A29" s="233" t="s">
        <v>397</v>
      </c>
      <c r="B29" s="264">
        <v>257.279</v>
      </c>
      <c r="C29" s="265">
        <v>31.652000000000001</v>
      </c>
      <c r="D29" s="265">
        <v>7.57</v>
      </c>
      <c r="E29" s="263">
        <v>296.50099999999998</v>
      </c>
    </row>
    <row r="30" spans="1:5" ht="15" thickBot="1">
      <c r="A30" s="282" t="s">
        <v>398</v>
      </c>
      <c r="B30" s="267">
        <v>13904.755999999999</v>
      </c>
      <c r="C30" s="268">
        <v>2746.9319999999998</v>
      </c>
      <c r="D30" s="268">
        <v>297.01499999999999</v>
      </c>
      <c r="E30" s="263">
        <v>16948.703000000001</v>
      </c>
    </row>
    <row r="31" spans="1:5" ht="23.25" thickBot="1">
      <c r="A31" s="243" t="s">
        <v>352</v>
      </c>
      <c r="B31" s="270">
        <v>353.22300000000001</v>
      </c>
      <c r="C31" s="271">
        <v>232.601</v>
      </c>
      <c r="D31" s="271">
        <v>58.734000000000002</v>
      </c>
      <c r="E31" s="272">
        <v>644.55799999999999</v>
      </c>
    </row>
    <row r="32" spans="1:5">
      <c r="A32" s="282" t="s">
        <v>386</v>
      </c>
      <c r="B32" s="261">
        <v>0</v>
      </c>
      <c r="C32" s="262">
        <v>9.5009999999999994</v>
      </c>
      <c r="D32" s="262">
        <v>0</v>
      </c>
      <c r="E32" s="263">
        <v>9.5009999999999994</v>
      </c>
    </row>
    <row r="33" spans="1:5">
      <c r="A33" s="233" t="s">
        <v>353</v>
      </c>
      <c r="B33" s="264">
        <v>181.50800000000001</v>
      </c>
      <c r="C33" s="265">
        <v>90.012</v>
      </c>
      <c r="D33" s="265">
        <v>58.734000000000002</v>
      </c>
      <c r="E33" s="263">
        <v>330.25400000000002</v>
      </c>
    </row>
    <row r="34" spans="1:5" ht="22.5">
      <c r="A34" s="233" t="s">
        <v>399</v>
      </c>
      <c r="B34" s="264">
        <v>0</v>
      </c>
      <c r="C34" s="265">
        <v>0</v>
      </c>
      <c r="D34" s="265">
        <v>0</v>
      </c>
      <c r="E34" s="263">
        <v>0</v>
      </c>
    </row>
    <row r="35" spans="1:5">
      <c r="A35" s="282" t="s">
        <v>354</v>
      </c>
      <c r="B35" s="264">
        <v>171.65</v>
      </c>
      <c r="C35" s="265">
        <v>133.08799999999999</v>
      </c>
      <c r="D35" s="265">
        <v>0</v>
      </c>
      <c r="E35" s="263">
        <v>304.738</v>
      </c>
    </row>
    <row r="36" spans="1:5">
      <c r="A36" s="233" t="s">
        <v>355</v>
      </c>
      <c r="B36" s="264">
        <v>6.5000000000000002E-2</v>
      </c>
      <c r="C36" s="265">
        <v>0</v>
      </c>
      <c r="D36" s="265">
        <v>0</v>
      </c>
      <c r="E36" s="263">
        <v>6.5000000000000002E-2</v>
      </c>
    </row>
    <row r="37" spans="1:5" ht="15" thickBot="1">
      <c r="A37" s="206" t="s">
        <v>388</v>
      </c>
      <c r="B37" s="267">
        <v>0</v>
      </c>
      <c r="C37" s="268">
        <v>0</v>
      </c>
      <c r="D37" s="268">
        <v>0</v>
      </c>
      <c r="E37" s="263">
        <v>0</v>
      </c>
    </row>
    <row r="38" spans="1:5" ht="15" thickBot="1">
      <c r="A38" s="243" t="s">
        <v>356</v>
      </c>
      <c r="B38" s="270">
        <v>1159.327</v>
      </c>
      <c r="C38" s="271">
        <v>535.55899999999997</v>
      </c>
      <c r="D38" s="271">
        <v>460.59500000000003</v>
      </c>
      <c r="E38" s="272">
        <v>2155.4810000000002</v>
      </c>
    </row>
    <row r="39" spans="1:5">
      <c r="A39" s="282" t="s">
        <v>357</v>
      </c>
      <c r="B39" s="261">
        <v>287.70699999999999</v>
      </c>
      <c r="C39" s="262">
        <v>82.870999999999995</v>
      </c>
      <c r="D39" s="262">
        <v>23.47</v>
      </c>
      <c r="E39" s="263">
        <v>394.048</v>
      </c>
    </row>
    <row r="40" spans="1:5">
      <c r="A40" s="282" t="s">
        <v>358</v>
      </c>
      <c r="B40" s="264">
        <v>459.11200000000002</v>
      </c>
      <c r="C40" s="265">
        <v>320.47699999999998</v>
      </c>
      <c r="D40" s="265">
        <v>381.90100000000001</v>
      </c>
      <c r="E40" s="263">
        <v>1161.49</v>
      </c>
    </row>
    <row r="41" spans="1:5">
      <c r="A41" s="282" t="s">
        <v>400</v>
      </c>
      <c r="B41" s="264">
        <v>260.601</v>
      </c>
      <c r="C41" s="265">
        <v>81.677999999999997</v>
      </c>
      <c r="D41" s="265">
        <v>6.7519999999999998</v>
      </c>
      <c r="E41" s="263">
        <v>349.03100000000001</v>
      </c>
    </row>
    <row r="42" spans="1:5" ht="15" thickBot="1">
      <c r="A42" s="282" t="s">
        <v>360</v>
      </c>
      <c r="B42" s="267">
        <v>151.90700000000001</v>
      </c>
      <c r="C42" s="268">
        <v>50.533000000000001</v>
      </c>
      <c r="D42" s="268">
        <v>48.472000000000001</v>
      </c>
      <c r="E42" s="263">
        <v>250.91200000000001</v>
      </c>
    </row>
    <row r="43" spans="1:5" ht="15.75" customHeight="1" thickBot="1">
      <c r="A43" s="243" t="s">
        <v>361</v>
      </c>
      <c r="B43" s="270">
        <v>1005.626</v>
      </c>
      <c r="C43" s="271">
        <v>1399.6469999999999</v>
      </c>
      <c r="D43" s="271">
        <v>390.875</v>
      </c>
      <c r="E43" s="272">
        <v>2796.1480000000001</v>
      </c>
    </row>
    <row r="44" spans="1:5">
      <c r="A44" s="282" t="s">
        <v>362</v>
      </c>
      <c r="B44" s="261">
        <v>117.509</v>
      </c>
      <c r="C44" s="262">
        <v>278.11</v>
      </c>
      <c r="D44" s="262">
        <v>1.008</v>
      </c>
      <c r="E44" s="263">
        <v>396.62700000000001</v>
      </c>
    </row>
    <row r="45" spans="1:5">
      <c r="A45" s="282" t="s">
        <v>363</v>
      </c>
      <c r="B45" s="264">
        <v>0</v>
      </c>
      <c r="C45" s="265">
        <v>46.709000000000003</v>
      </c>
      <c r="D45" s="265">
        <v>0</v>
      </c>
      <c r="E45" s="263">
        <v>46.709000000000003</v>
      </c>
    </row>
    <row r="46" spans="1:5">
      <c r="A46" s="233" t="s">
        <v>364</v>
      </c>
      <c r="B46" s="264">
        <v>48.097000000000001</v>
      </c>
      <c r="C46" s="265">
        <v>0</v>
      </c>
      <c r="D46" s="265">
        <v>14.109</v>
      </c>
      <c r="E46" s="263">
        <v>62.206000000000003</v>
      </c>
    </row>
    <row r="47" spans="1:5">
      <c r="A47" s="282" t="s">
        <v>365</v>
      </c>
      <c r="B47" s="264">
        <v>497.185</v>
      </c>
      <c r="C47" s="265">
        <v>403.38299999999998</v>
      </c>
      <c r="D47" s="265">
        <v>322.51400000000001</v>
      </c>
      <c r="E47" s="263">
        <v>1223.0820000000001</v>
      </c>
    </row>
    <row r="48" spans="1:5" ht="22.5">
      <c r="A48" s="233" t="s">
        <v>401</v>
      </c>
      <c r="B48" s="264">
        <v>0</v>
      </c>
      <c r="C48" s="265">
        <v>2.7E-2</v>
      </c>
      <c r="D48" s="265">
        <v>0</v>
      </c>
      <c r="E48" s="263">
        <v>2.7E-2</v>
      </c>
    </row>
    <row r="49" spans="1:5" ht="15" thickBot="1">
      <c r="A49" s="282" t="s">
        <v>402</v>
      </c>
      <c r="B49" s="267">
        <v>342.83499999999998</v>
      </c>
      <c r="C49" s="268">
        <v>671.41800000000001</v>
      </c>
      <c r="D49" s="268">
        <v>53.244</v>
      </c>
      <c r="E49" s="263">
        <v>1067.4970000000001</v>
      </c>
    </row>
    <row r="50" spans="1:5" ht="15.75" customHeight="1" thickBot="1">
      <c r="A50" s="243" t="s">
        <v>368</v>
      </c>
      <c r="B50" s="270">
        <v>5905.0929999999998</v>
      </c>
      <c r="C50" s="271">
        <v>4478.8869999999997</v>
      </c>
      <c r="D50" s="271">
        <v>219.46799999999999</v>
      </c>
      <c r="E50" s="272">
        <v>10603.448</v>
      </c>
    </row>
    <row r="51" spans="1:5">
      <c r="A51" s="282" t="s">
        <v>369</v>
      </c>
      <c r="B51" s="261">
        <v>171.595</v>
      </c>
      <c r="C51" s="262">
        <v>567.76900000000001</v>
      </c>
      <c r="D51" s="262">
        <v>10.911</v>
      </c>
      <c r="E51" s="263">
        <v>750.27499999999998</v>
      </c>
    </row>
    <row r="52" spans="1:5">
      <c r="A52" s="233" t="s">
        <v>370</v>
      </c>
      <c r="B52" s="264">
        <v>199.863</v>
      </c>
      <c r="C52" s="265">
        <v>43.668999999999997</v>
      </c>
      <c r="D52" s="265">
        <v>18.885999999999999</v>
      </c>
      <c r="E52" s="263">
        <v>262.41800000000001</v>
      </c>
    </row>
    <row r="53" spans="1:5" ht="22.5">
      <c r="A53" s="233" t="s">
        <v>403</v>
      </c>
      <c r="B53" s="264">
        <v>13.829000000000001</v>
      </c>
      <c r="C53" s="265">
        <v>715.24</v>
      </c>
      <c r="D53" s="265">
        <v>65.007999999999996</v>
      </c>
      <c r="E53" s="263">
        <v>794.077</v>
      </c>
    </row>
    <row r="54" spans="1:5">
      <c r="A54" s="282" t="s">
        <v>372</v>
      </c>
      <c r="B54" s="264">
        <v>5018.9560000000001</v>
      </c>
      <c r="C54" s="265">
        <v>2645.7669999999998</v>
      </c>
      <c r="D54" s="265">
        <v>0</v>
      </c>
      <c r="E54" s="263">
        <v>7664.723</v>
      </c>
    </row>
    <row r="55" spans="1:5">
      <c r="A55" s="282" t="s">
        <v>373</v>
      </c>
      <c r="B55" s="264">
        <v>500.76600000000002</v>
      </c>
      <c r="C55" s="265">
        <v>474.91500000000002</v>
      </c>
      <c r="D55" s="265">
        <v>124.663</v>
      </c>
      <c r="E55" s="263">
        <v>1100.3440000000001</v>
      </c>
    </row>
    <row r="56" spans="1:5">
      <c r="A56" s="282" t="s">
        <v>374</v>
      </c>
      <c r="B56" s="264">
        <v>8.4000000000000005E-2</v>
      </c>
      <c r="C56" s="265">
        <v>31.527000000000001</v>
      </c>
      <c r="D56" s="265">
        <v>0</v>
      </c>
      <c r="E56" s="263">
        <v>31.611000000000001</v>
      </c>
    </row>
    <row r="57" spans="1:5" ht="23.25" thickBot="1">
      <c r="A57" s="274" t="s">
        <v>375</v>
      </c>
      <c r="B57" s="267">
        <v>0</v>
      </c>
      <c r="C57" s="268">
        <v>0</v>
      </c>
      <c r="D57" s="268">
        <v>0</v>
      </c>
      <c r="E57" s="263">
        <v>0</v>
      </c>
    </row>
    <row r="58" spans="1:5" ht="23.25" thickBot="1">
      <c r="A58" s="243" t="s">
        <v>376</v>
      </c>
      <c r="B58" s="270">
        <v>589.60299999999995</v>
      </c>
      <c r="C58" s="271">
        <v>75.811000000000007</v>
      </c>
      <c r="D58" s="271">
        <v>5.7480000000000002</v>
      </c>
      <c r="E58" s="272">
        <v>671.16200000000003</v>
      </c>
    </row>
    <row r="59" spans="1:5" ht="15" thickBot="1">
      <c r="A59" s="243" t="s">
        <v>377</v>
      </c>
      <c r="B59" s="270">
        <v>9452.1350000000002</v>
      </c>
      <c r="C59" s="271">
        <v>8467.8420000000006</v>
      </c>
      <c r="D59" s="271">
        <v>3604.6550000000002</v>
      </c>
      <c r="E59" s="272">
        <v>21524.632000000001</v>
      </c>
    </row>
    <row r="60" spans="1:5">
      <c r="A60" s="282" t="s">
        <v>378</v>
      </c>
      <c r="B60" s="261">
        <v>7625.7</v>
      </c>
      <c r="C60" s="262">
        <v>7906.9870000000001</v>
      </c>
      <c r="D60" s="262">
        <v>3746.4569999999999</v>
      </c>
      <c r="E60" s="263">
        <v>19279.144</v>
      </c>
    </row>
    <row r="61" spans="1:5">
      <c r="A61" s="282" t="s">
        <v>379</v>
      </c>
      <c r="B61" s="264">
        <v>1886.489</v>
      </c>
      <c r="C61" s="265">
        <v>1132.1089999999999</v>
      </c>
      <c r="D61" s="265">
        <v>115.09099999999999</v>
      </c>
      <c r="E61" s="263">
        <v>3133.6889999999999</v>
      </c>
    </row>
    <row r="62" spans="1:5">
      <c r="A62" s="282" t="s">
        <v>380</v>
      </c>
      <c r="B62" s="264">
        <v>40.390999999999998</v>
      </c>
      <c r="C62" s="265">
        <v>4.7480000000000002</v>
      </c>
      <c r="D62" s="265">
        <v>6.5540000000000003</v>
      </c>
      <c r="E62" s="263">
        <v>51.692999999999998</v>
      </c>
    </row>
    <row r="63" spans="1:5">
      <c r="A63" s="282" t="s">
        <v>381</v>
      </c>
      <c r="B63" s="264">
        <v>41.267000000000003</v>
      </c>
      <c r="C63" s="265">
        <v>76.415000000000006</v>
      </c>
      <c r="D63" s="265">
        <v>41.168999999999997</v>
      </c>
      <c r="E63" s="263">
        <v>158.851</v>
      </c>
    </row>
    <row r="64" spans="1:5">
      <c r="A64" s="282" t="s">
        <v>263</v>
      </c>
      <c r="B64" s="264">
        <v>1.0820000000000001</v>
      </c>
      <c r="C64" s="265">
        <v>15</v>
      </c>
      <c r="D64" s="265">
        <v>0</v>
      </c>
      <c r="E64" s="263">
        <v>16.082000000000001</v>
      </c>
    </row>
    <row r="65" spans="1:5">
      <c r="A65" s="282" t="s">
        <v>382</v>
      </c>
      <c r="B65" s="264">
        <v>-68.260999999999996</v>
      </c>
      <c r="C65" s="265">
        <v>-489.92500000000001</v>
      </c>
      <c r="D65" s="265">
        <v>-240.16800000000001</v>
      </c>
      <c r="E65" s="263">
        <v>-798.35400000000004</v>
      </c>
    </row>
    <row r="66" spans="1:5">
      <c r="A66" s="233" t="s">
        <v>98</v>
      </c>
      <c r="B66" s="264">
        <v>-74.533000000000001</v>
      </c>
      <c r="C66" s="265">
        <v>-124.197</v>
      </c>
      <c r="D66" s="265">
        <v>-50.03</v>
      </c>
      <c r="E66" s="266">
        <v>-248.76</v>
      </c>
    </row>
    <row r="67" spans="1:5" ht="15" thickBot="1">
      <c r="A67" s="233" t="s">
        <v>404</v>
      </c>
      <c r="B67" s="286">
        <v>0</v>
      </c>
      <c r="C67" s="287">
        <v>-53.295000000000002</v>
      </c>
      <c r="D67" s="287">
        <v>-14.417999999999999</v>
      </c>
      <c r="E67" s="266">
        <v>-67.712999999999994</v>
      </c>
    </row>
    <row r="68" spans="1:5" ht="15" thickBot="1">
      <c r="A68" s="243" t="s">
        <v>405</v>
      </c>
      <c r="B68" s="270">
        <v>449.98099999999999</v>
      </c>
      <c r="C68" s="271">
        <v>511.09899999999999</v>
      </c>
      <c r="D68" s="271">
        <v>53.216000000000001</v>
      </c>
      <c r="E68" s="272">
        <v>1014.296</v>
      </c>
    </row>
    <row r="69" spans="1:5" ht="15" thickBot="1">
      <c r="A69" s="243" t="s">
        <v>384</v>
      </c>
      <c r="B69" s="279">
        <v>90036.903999999995</v>
      </c>
      <c r="C69" s="280">
        <v>33128.514999999999</v>
      </c>
      <c r="D69" s="280">
        <v>9042.7099999999991</v>
      </c>
      <c r="E69" s="272">
        <v>132208.12899999999</v>
      </c>
    </row>
    <row r="70" spans="1:5">
      <c r="B70" s="193"/>
      <c r="C70" s="193"/>
      <c r="D70" s="193"/>
    </row>
  </sheetData>
  <mergeCells count="3">
    <mergeCell ref="A2:E2"/>
    <mergeCell ref="B4:E4"/>
    <mergeCell ref="A4:A5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H135"/>
  <sheetViews>
    <sheetView topLeftCell="A112" workbookViewId="0">
      <selection activeCell="M36" sqref="M36"/>
    </sheetView>
  </sheetViews>
  <sheetFormatPr defaultRowHeight="12.75"/>
  <cols>
    <col min="1" max="1" width="6.125" style="917" customWidth="1"/>
    <col min="2" max="2" width="0.125" style="159" customWidth="1"/>
    <col min="3" max="3" width="0.75" style="159" customWidth="1"/>
    <col min="4" max="4" width="8.375" style="159" customWidth="1"/>
    <col min="5" max="5" width="36.625" style="159" customWidth="1"/>
    <col min="6" max="6" width="11.875" style="160" customWidth="1"/>
    <col min="7" max="7" width="12.5" style="160" bestFit="1" customWidth="1"/>
    <col min="8" max="8" width="13.5" style="160" customWidth="1"/>
    <col min="9" max="9" width="11.875" style="160" bestFit="1" customWidth="1"/>
    <col min="10" max="86" width="9" style="160"/>
    <col min="87" max="16384" width="9" style="159"/>
  </cols>
  <sheetData>
    <row r="2" spans="1:27">
      <c r="A2" s="1744" t="s">
        <v>821</v>
      </c>
      <c r="B2" s="1744"/>
      <c r="C2" s="1744"/>
      <c r="D2" s="1744"/>
      <c r="E2" s="1744"/>
      <c r="F2" s="1744"/>
      <c r="G2" s="1744"/>
      <c r="H2" s="1744"/>
      <c r="I2" s="1744"/>
    </row>
    <row r="3" spans="1:27" ht="13.5" thickBot="1">
      <c r="F3" s="159"/>
      <c r="G3" s="159"/>
      <c r="H3" s="1881" t="s">
        <v>385</v>
      </c>
      <c r="I3" s="1881"/>
    </row>
    <row r="4" spans="1:27" ht="54" customHeight="1" thickBot="1">
      <c r="A4" s="1138" t="s">
        <v>289</v>
      </c>
      <c r="B4" s="1854" t="s">
        <v>640</v>
      </c>
      <c r="C4" s="1794"/>
      <c r="D4" s="1794"/>
      <c r="E4" s="1855"/>
      <c r="F4" s="953" t="s">
        <v>5</v>
      </c>
      <c r="G4" s="953" t="s">
        <v>324</v>
      </c>
      <c r="H4" s="954" t="s">
        <v>325</v>
      </c>
      <c r="I4" s="1115" t="s">
        <v>8</v>
      </c>
    </row>
    <row r="5" spans="1:27" ht="40.5" customHeight="1">
      <c r="A5" s="1139">
        <v>1</v>
      </c>
      <c r="B5" s="1856" t="s">
        <v>641</v>
      </c>
      <c r="C5" s="1795"/>
      <c r="D5" s="1795"/>
      <c r="E5" s="1857"/>
      <c r="F5" s="171">
        <v>0</v>
      </c>
      <c r="G5" s="171">
        <v>4.5519999999999996</v>
      </c>
      <c r="H5" s="1167">
        <v>0</v>
      </c>
      <c r="I5" s="1116">
        <v>4.5519999999999996</v>
      </c>
      <c r="J5" s="989"/>
      <c r="K5" s="989"/>
      <c r="L5" s="989"/>
      <c r="M5" s="989"/>
      <c r="N5" s="989"/>
      <c r="O5" s="989"/>
      <c r="P5" s="989"/>
      <c r="Q5" s="989"/>
      <c r="R5" s="989"/>
      <c r="S5" s="989"/>
      <c r="T5" s="989"/>
      <c r="U5" s="989"/>
      <c r="V5" s="989"/>
      <c r="W5" s="989"/>
      <c r="X5" s="989"/>
      <c r="Y5" s="989"/>
      <c r="Z5" s="989"/>
      <c r="AA5" s="989"/>
    </row>
    <row r="6" spans="1:27" ht="25.5" hidden="1" customHeight="1">
      <c r="A6" s="1140"/>
      <c r="B6" s="1141"/>
      <c r="C6" s="1782" t="s">
        <v>228</v>
      </c>
      <c r="D6" s="1782"/>
      <c r="E6" s="1858"/>
      <c r="F6" s="166">
        <v>0</v>
      </c>
      <c r="G6" s="166">
        <v>0</v>
      </c>
      <c r="H6" s="959">
        <v>0</v>
      </c>
      <c r="I6" s="1119">
        <v>0</v>
      </c>
      <c r="J6" s="989"/>
      <c r="K6" s="989"/>
      <c r="L6" s="989"/>
      <c r="M6" s="989"/>
      <c r="N6" s="989"/>
      <c r="O6" s="989"/>
      <c r="P6" s="989"/>
      <c r="Q6" s="989"/>
      <c r="R6" s="989"/>
      <c r="S6" s="989"/>
      <c r="T6" s="989"/>
      <c r="U6" s="989"/>
      <c r="V6" s="989"/>
      <c r="W6" s="989"/>
      <c r="X6" s="989"/>
      <c r="Y6" s="989"/>
      <c r="Z6" s="989"/>
      <c r="AA6" s="989"/>
    </row>
    <row r="7" spans="1:27" ht="28.5" hidden="1" customHeight="1">
      <c r="A7" s="1140"/>
      <c r="B7" s="1142"/>
      <c r="C7" s="1780" t="s">
        <v>230</v>
      </c>
      <c r="D7" s="1781"/>
      <c r="E7" s="1859"/>
      <c r="F7" s="166">
        <v>0</v>
      </c>
      <c r="G7" s="166">
        <v>0</v>
      </c>
      <c r="H7" s="959">
        <v>0</v>
      </c>
      <c r="I7" s="1119">
        <v>0</v>
      </c>
      <c r="J7" s="989"/>
      <c r="K7" s="989"/>
      <c r="L7" s="989"/>
      <c r="M7" s="989"/>
      <c r="N7" s="989"/>
      <c r="O7" s="989"/>
      <c r="P7" s="989"/>
      <c r="Q7" s="989"/>
      <c r="R7" s="989"/>
      <c r="S7" s="989"/>
      <c r="T7" s="989"/>
      <c r="U7" s="989"/>
      <c r="V7" s="989"/>
      <c r="W7" s="989"/>
      <c r="X7" s="989"/>
      <c r="Y7" s="989"/>
      <c r="Z7" s="989"/>
      <c r="AA7" s="989"/>
    </row>
    <row r="8" spans="1:27" ht="24" hidden="1" customHeight="1">
      <c r="A8" s="1140"/>
      <c r="B8" s="1142"/>
      <c r="C8" s="1780" t="s">
        <v>232</v>
      </c>
      <c r="D8" s="1781"/>
      <c r="E8" s="1859"/>
      <c r="F8" s="166">
        <v>0</v>
      </c>
      <c r="G8" s="166">
        <v>0</v>
      </c>
      <c r="H8" s="959">
        <v>0</v>
      </c>
      <c r="I8" s="1119">
        <v>0</v>
      </c>
      <c r="J8" s="989"/>
      <c r="K8" s="989"/>
      <c r="L8" s="989"/>
      <c r="M8" s="989"/>
      <c r="N8" s="989"/>
      <c r="O8" s="989"/>
      <c r="P8" s="989"/>
      <c r="Q8" s="989"/>
      <c r="R8" s="989"/>
      <c r="S8" s="989"/>
      <c r="T8" s="989"/>
      <c r="U8" s="989"/>
      <c r="V8" s="989"/>
      <c r="W8" s="989"/>
      <c r="X8" s="989"/>
      <c r="Y8" s="989"/>
      <c r="Z8" s="989"/>
      <c r="AA8" s="989"/>
    </row>
    <row r="9" spans="1:27" ht="25.5" customHeight="1" thickBot="1">
      <c r="A9" s="1140"/>
      <c r="B9" s="1141"/>
      <c r="C9" s="1782" t="s">
        <v>234</v>
      </c>
      <c r="D9" s="1782"/>
      <c r="E9" s="1858"/>
      <c r="F9" s="166">
        <v>0</v>
      </c>
      <c r="G9" s="166">
        <v>4.5519999999999996</v>
      </c>
      <c r="H9" s="959">
        <v>0</v>
      </c>
      <c r="I9" s="1119">
        <v>4.5519999999999996</v>
      </c>
      <c r="J9" s="989"/>
      <c r="K9" s="989"/>
      <c r="L9" s="989"/>
      <c r="M9" s="989"/>
      <c r="N9" s="989"/>
      <c r="O9" s="989"/>
      <c r="P9" s="989"/>
      <c r="Q9" s="989"/>
      <c r="R9" s="989"/>
      <c r="S9" s="989"/>
      <c r="T9" s="989"/>
      <c r="U9" s="989"/>
      <c r="V9" s="989"/>
      <c r="W9" s="989"/>
      <c r="X9" s="989"/>
      <c r="Y9" s="989"/>
      <c r="Z9" s="989"/>
      <c r="AA9" s="989"/>
    </row>
    <row r="10" spans="1:27" ht="25.5" hidden="1" customHeight="1">
      <c r="A10" s="1140"/>
      <c r="B10" s="1142"/>
      <c r="C10" s="1780" t="s">
        <v>236</v>
      </c>
      <c r="D10" s="1781"/>
      <c r="E10" s="1859"/>
      <c r="F10" s="166">
        <v>0</v>
      </c>
      <c r="G10" s="166">
        <v>0</v>
      </c>
      <c r="H10" s="959">
        <v>0</v>
      </c>
      <c r="I10" s="1119">
        <v>0</v>
      </c>
      <c r="J10" s="989"/>
      <c r="K10" s="989"/>
      <c r="L10" s="989"/>
      <c r="M10" s="989"/>
      <c r="N10" s="989"/>
      <c r="O10" s="989"/>
      <c r="P10" s="989"/>
      <c r="Q10" s="989"/>
      <c r="R10" s="989"/>
      <c r="S10" s="989"/>
      <c r="T10" s="989"/>
      <c r="U10" s="989"/>
      <c r="V10" s="989"/>
      <c r="W10" s="989"/>
      <c r="X10" s="989"/>
      <c r="Y10" s="989"/>
      <c r="Z10" s="989"/>
      <c r="AA10" s="989"/>
    </row>
    <row r="11" spans="1:27" ht="25.5" customHeight="1" thickBot="1">
      <c r="A11" s="1139">
        <v>2</v>
      </c>
      <c r="B11" s="1856" t="s">
        <v>642</v>
      </c>
      <c r="C11" s="1795"/>
      <c r="D11" s="1795"/>
      <c r="E11" s="1857"/>
      <c r="F11" s="171">
        <v>0</v>
      </c>
      <c r="G11" s="171">
        <v>0</v>
      </c>
      <c r="H11" s="957">
        <v>0</v>
      </c>
      <c r="I11" s="1119">
        <v>0</v>
      </c>
      <c r="J11" s="989"/>
      <c r="K11" s="989"/>
      <c r="L11" s="989"/>
      <c r="M11" s="989"/>
      <c r="N11" s="989"/>
      <c r="O11" s="989"/>
      <c r="P11" s="989"/>
      <c r="Q11" s="989"/>
      <c r="R11" s="989"/>
      <c r="S11" s="989"/>
      <c r="T11" s="989"/>
      <c r="U11" s="989"/>
      <c r="V11" s="989"/>
      <c r="W11" s="989"/>
      <c r="X11" s="989"/>
      <c r="Y11" s="989"/>
      <c r="Z11" s="989"/>
      <c r="AA11" s="989"/>
    </row>
    <row r="12" spans="1:27" ht="24" hidden="1" customHeight="1">
      <c r="A12" s="1140" t="s">
        <v>237</v>
      </c>
      <c r="B12" s="1141"/>
      <c r="C12" s="1782" t="s">
        <v>238</v>
      </c>
      <c r="D12" s="1782"/>
      <c r="E12" s="1858"/>
      <c r="F12" s="166">
        <v>0</v>
      </c>
      <c r="G12" s="166">
        <v>0</v>
      </c>
      <c r="H12" s="959">
        <v>0</v>
      </c>
      <c r="I12" s="1119">
        <v>0</v>
      </c>
      <c r="J12" s="989"/>
      <c r="K12" s="989"/>
      <c r="L12" s="989"/>
      <c r="M12" s="989"/>
      <c r="N12" s="989"/>
      <c r="O12" s="989"/>
      <c r="P12" s="989"/>
      <c r="Q12" s="989"/>
      <c r="R12" s="989"/>
      <c r="S12" s="989"/>
      <c r="T12" s="989"/>
      <c r="U12" s="989"/>
      <c r="V12" s="989"/>
      <c r="W12" s="989"/>
      <c r="X12" s="989"/>
      <c r="Y12" s="989"/>
      <c r="Z12" s="989"/>
      <c r="AA12" s="989"/>
    </row>
    <row r="13" spans="1:27" ht="16.5" hidden="1" customHeight="1">
      <c r="A13" s="1140"/>
      <c r="B13" s="1142"/>
      <c r="C13" s="1114"/>
      <c r="D13" s="1771" t="s">
        <v>109</v>
      </c>
      <c r="E13" s="1773"/>
      <c r="F13" s="166">
        <v>0</v>
      </c>
      <c r="G13" s="166">
        <v>0</v>
      </c>
      <c r="H13" s="959">
        <v>0</v>
      </c>
      <c r="I13" s="1119">
        <v>0</v>
      </c>
      <c r="J13" s="989"/>
      <c r="K13" s="989"/>
      <c r="L13" s="989"/>
      <c r="M13" s="989"/>
      <c r="N13" s="989"/>
      <c r="O13" s="989"/>
      <c r="P13" s="989"/>
      <c r="Q13" s="989"/>
      <c r="R13" s="989"/>
      <c r="S13" s="989"/>
      <c r="T13" s="989"/>
      <c r="U13" s="989"/>
      <c r="V13" s="989"/>
      <c r="W13" s="989"/>
      <c r="X13" s="989"/>
      <c r="Y13" s="989"/>
      <c r="Z13" s="989"/>
      <c r="AA13" s="989"/>
    </row>
    <row r="14" spans="1:27" ht="16.5" hidden="1" customHeight="1">
      <c r="A14" s="1143"/>
      <c r="B14" s="1142"/>
      <c r="C14" s="1114"/>
      <c r="D14" s="1771" t="s">
        <v>110</v>
      </c>
      <c r="E14" s="1773"/>
      <c r="F14" s="166">
        <v>0</v>
      </c>
      <c r="G14" s="166">
        <v>0</v>
      </c>
      <c r="H14" s="959">
        <v>0</v>
      </c>
      <c r="I14" s="1119">
        <v>0</v>
      </c>
      <c r="J14" s="989"/>
      <c r="K14" s="989"/>
      <c r="L14" s="989"/>
      <c r="M14" s="989"/>
      <c r="N14" s="989"/>
      <c r="O14" s="989"/>
      <c r="P14" s="989"/>
      <c r="Q14" s="989"/>
      <c r="R14" s="989"/>
      <c r="S14" s="989"/>
      <c r="T14" s="989"/>
      <c r="U14" s="989"/>
      <c r="V14" s="989"/>
      <c r="W14" s="989"/>
      <c r="X14" s="989"/>
      <c r="Y14" s="989"/>
      <c r="Z14" s="989"/>
      <c r="AA14" s="989"/>
    </row>
    <row r="15" spans="1:27" ht="20.25" hidden="1" customHeight="1">
      <c r="A15" s="1144"/>
      <c r="B15" s="1142"/>
      <c r="C15" s="1771" t="s">
        <v>111</v>
      </c>
      <c r="D15" s="1772"/>
      <c r="E15" s="1773"/>
      <c r="F15" s="166">
        <v>0</v>
      </c>
      <c r="G15" s="166">
        <v>0</v>
      </c>
      <c r="H15" s="959">
        <v>0</v>
      </c>
      <c r="I15" s="1119">
        <v>0</v>
      </c>
      <c r="J15" s="989"/>
      <c r="K15" s="989"/>
      <c r="L15" s="989"/>
      <c r="M15" s="989"/>
      <c r="N15" s="989"/>
      <c r="O15" s="989"/>
      <c r="P15" s="989"/>
      <c r="Q15" s="989"/>
      <c r="R15" s="989"/>
      <c r="S15" s="989"/>
      <c r="T15" s="989"/>
      <c r="U15" s="989"/>
      <c r="V15" s="989"/>
      <c r="W15" s="989"/>
      <c r="X15" s="989"/>
      <c r="Y15" s="989"/>
      <c r="Z15" s="989"/>
      <c r="AA15" s="989"/>
    </row>
    <row r="16" spans="1:27" ht="20.25" hidden="1" customHeight="1">
      <c r="A16" s="1143"/>
      <c r="B16" s="1142"/>
      <c r="C16" s="1114"/>
      <c r="D16" s="1771" t="s">
        <v>109</v>
      </c>
      <c r="E16" s="1773"/>
      <c r="F16" s="166">
        <v>0</v>
      </c>
      <c r="G16" s="166">
        <v>0</v>
      </c>
      <c r="H16" s="959">
        <v>0</v>
      </c>
      <c r="I16" s="1119">
        <v>0</v>
      </c>
      <c r="J16" s="989"/>
      <c r="K16" s="989"/>
      <c r="L16" s="989"/>
      <c r="M16" s="989"/>
      <c r="N16" s="989"/>
      <c r="O16" s="989"/>
      <c r="P16" s="989"/>
      <c r="Q16" s="989"/>
      <c r="R16" s="989"/>
      <c r="S16" s="989"/>
      <c r="T16" s="989"/>
      <c r="U16" s="989"/>
      <c r="V16" s="989"/>
      <c r="W16" s="989"/>
      <c r="X16" s="989"/>
      <c r="Y16" s="989"/>
      <c r="Z16" s="989"/>
      <c r="AA16" s="989"/>
    </row>
    <row r="17" spans="1:27" ht="20.25" hidden="1" customHeight="1">
      <c r="A17" s="1143"/>
      <c r="B17" s="1142"/>
      <c r="C17" s="1114"/>
      <c r="D17" s="1771" t="s">
        <v>110</v>
      </c>
      <c r="E17" s="1773"/>
      <c r="F17" s="166">
        <v>0</v>
      </c>
      <c r="G17" s="166">
        <v>0</v>
      </c>
      <c r="H17" s="959">
        <v>0</v>
      </c>
      <c r="I17" s="1119">
        <v>0</v>
      </c>
      <c r="J17" s="989"/>
      <c r="K17" s="989"/>
      <c r="L17" s="989"/>
      <c r="M17" s="989"/>
      <c r="N17" s="989"/>
      <c r="O17" s="989"/>
      <c r="P17" s="989"/>
      <c r="Q17" s="989"/>
      <c r="R17" s="989"/>
      <c r="S17" s="989"/>
      <c r="T17" s="989"/>
      <c r="U17" s="989"/>
      <c r="V17" s="989"/>
      <c r="W17" s="989"/>
      <c r="X17" s="989"/>
      <c r="Y17" s="989"/>
      <c r="Z17" s="989"/>
      <c r="AA17" s="989"/>
    </row>
    <row r="18" spans="1:27" ht="19.5" hidden="1" customHeight="1">
      <c r="A18" s="1140" t="s">
        <v>240</v>
      </c>
      <c r="B18" s="1142"/>
      <c r="C18" s="1771" t="s">
        <v>241</v>
      </c>
      <c r="D18" s="1772"/>
      <c r="E18" s="1773"/>
      <c r="F18" s="166">
        <v>0</v>
      </c>
      <c r="G18" s="166">
        <v>0</v>
      </c>
      <c r="H18" s="959">
        <v>0</v>
      </c>
      <c r="I18" s="1119">
        <v>0</v>
      </c>
      <c r="J18" s="989"/>
      <c r="K18" s="989"/>
      <c r="L18" s="989"/>
      <c r="M18" s="989"/>
      <c r="N18" s="989"/>
      <c r="O18" s="989"/>
      <c r="P18" s="989"/>
      <c r="Q18" s="989"/>
      <c r="R18" s="989"/>
      <c r="S18" s="989"/>
      <c r="T18" s="989"/>
      <c r="U18" s="989"/>
      <c r="V18" s="989"/>
      <c r="W18" s="989"/>
      <c r="X18" s="989"/>
      <c r="Y18" s="989"/>
      <c r="Z18" s="989"/>
      <c r="AA18" s="989"/>
    </row>
    <row r="19" spans="1:27" ht="19.5" hidden="1" customHeight="1">
      <c r="A19" s="1143"/>
      <c r="B19" s="1142"/>
      <c r="C19" s="1114"/>
      <c r="D19" s="1771" t="s">
        <v>109</v>
      </c>
      <c r="E19" s="1773"/>
      <c r="F19" s="166">
        <v>0</v>
      </c>
      <c r="G19" s="166">
        <v>0</v>
      </c>
      <c r="H19" s="959">
        <v>0</v>
      </c>
      <c r="I19" s="1119">
        <v>0</v>
      </c>
      <c r="J19" s="989"/>
      <c r="K19" s="989"/>
      <c r="L19" s="989"/>
      <c r="M19" s="989"/>
      <c r="N19" s="989"/>
      <c r="O19" s="989"/>
      <c r="P19" s="989"/>
      <c r="Q19" s="989"/>
      <c r="R19" s="989"/>
      <c r="S19" s="989"/>
      <c r="T19" s="989"/>
      <c r="U19" s="989"/>
      <c r="V19" s="989"/>
      <c r="W19" s="989"/>
      <c r="X19" s="989"/>
      <c r="Y19" s="989"/>
      <c r="Z19" s="989"/>
      <c r="AA19" s="989"/>
    </row>
    <row r="20" spans="1:27" ht="19.5" hidden="1" customHeight="1">
      <c r="A20" s="1143"/>
      <c r="B20" s="1142"/>
      <c r="C20" s="1114"/>
      <c r="D20" s="1771" t="s">
        <v>110</v>
      </c>
      <c r="E20" s="1773"/>
      <c r="F20" s="166">
        <v>0</v>
      </c>
      <c r="G20" s="166">
        <v>0</v>
      </c>
      <c r="H20" s="959">
        <v>0</v>
      </c>
      <c r="I20" s="1119">
        <v>0</v>
      </c>
      <c r="J20" s="989"/>
      <c r="K20" s="989"/>
      <c r="L20" s="989"/>
      <c r="M20" s="989"/>
      <c r="N20" s="989"/>
      <c r="O20" s="989"/>
      <c r="P20" s="989"/>
      <c r="Q20" s="989"/>
      <c r="R20" s="989"/>
      <c r="S20" s="989"/>
      <c r="T20" s="989"/>
      <c r="U20" s="989"/>
      <c r="V20" s="989"/>
      <c r="W20" s="989"/>
      <c r="X20" s="989"/>
      <c r="Y20" s="989"/>
      <c r="Z20" s="989"/>
      <c r="AA20" s="989"/>
    </row>
    <row r="21" spans="1:27" ht="25.5" customHeight="1">
      <c r="A21" s="1139">
        <v>3</v>
      </c>
      <c r="B21" s="1856" t="s">
        <v>643</v>
      </c>
      <c r="C21" s="1795"/>
      <c r="D21" s="1795"/>
      <c r="E21" s="1857"/>
      <c r="F21" s="171">
        <v>5378.232</v>
      </c>
      <c r="G21" s="171">
        <v>5290.8879999999999</v>
      </c>
      <c r="H21" s="957">
        <v>2984.723</v>
      </c>
      <c r="I21" s="1119">
        <v>13653.843000000001</v>
      </c>
      <c r="J21" s="989"/>
      <c r="K21" s="989"/>
      <c r="L21" s="989"/>
      <c r="M21" s="989"/>
      <c r="N21" s="989"/>
      <c r="O21" s="989"/>
      <c r="P21" s="989"/>
      <c r="Q21" s="989"/>
      <c r="R21" s="989"/>
      <c r="S21" s="989"/>
      <c r="T21" s="989"/>
      <c r="U21" s="989"/>
      <c r="V21" s="989"/>
      <c r="W21" s="989"/>
      <c r="X21" s="989"/>
      <c r="Y21" s="989"/>
      <c r="Z21" s="989"/>
      <c r="AA21" s="989"/>
    </row>
    <row r="22" spans="1:27" ht="18" hidden="1" customHeight="1">
      <c r="A22" s="1140"/>
      <c r="B22" s="1141"/>
      <c r="C22" s="1780" t="s">
        <v>242</v>
      </c>
      <c r="D22" s="1781"/>
      <c r="E22" s="1859"/>
      <c r="F22" s="166">
        <v>0</v>
      </c>
      <c r="G22" s="166">
        <v>0</v>
      </c>
      <c r="H22" s="959">
        <v>0</v>
      </c>
      <c r="I22" s="1119">
        <v>0</v>
      </c>
      <c r="J22" s="989"/>
      <c r="K22" s="989"/>
      <c r="L22" s="989"/>
      <c r="M22" s="989"/>
      <c r="N22" s="989"/>
      <c r="O22" s="989"/>
      <c r="P22" s="989"/>
      <c r="Q22" s="989"/>
      <c r="R22" s="989"/>
      <c r="S22" s="989"/>
      <c r="T22" s="989"/>
      <c r="U22" s="989"/>
      <c r="V22" s="989"/>
      <c r="W22" s="989"/>
      <c r="X22" s="989"/>
      <c r="Y22" s="989"/>
      <c r="Z22" s="989"/>
      <c r="AA22" s="989"/>
    </row>
    <row r="23" spans="1:27" ht="16.5" customHeight="1">
      <c r="A23" s="1140"/>
      <c r="B23" s="1142"/>
      <c r="C23" s="1780" t="s">
        <v>644</v>
      </c>
      <c r="D23" s="1781"/>
      <c r="E23" s="1859"/>
      <c r="F23" s="166">
        <v>268.31</v>
      </c>
      <c r="G23" s="166">
        <v>276.25700000000001</v>
      </c>
      <c r="H23" s="959">
        <v>21.663</v>
      </c>
      <c r="I23" s="1119">
        <v>566.23</v>
      </c>
      <c r="J23" s="989"/>
      <c r="K23" s="989"/>
      <c r="L23" s="989"/>
      <c r="M23" s="989"/>
      <c r="N23" s="989"/>
      <c r="O23" s="989"/>
      <c r="P23" s="989"/>
      <c r="Q23" s="989"/>
      <c r="R23" s="989"/>
      <c r="S23" s="989"/>
      <c r="T23" s="989"/>
      <c r="U23" s="989"/>
      <c r="V23" s="989"/>
      <c r="W23" s="989"/>
      <c r="X23" s="989"/>
      <c r="Y23" s="989"/>
      <c r="Z23" s="989"/>
      <c r="AA23" s="989"/>
    </row>
    <row r="24" spans="1:27" ht="16.5" customHeight="1">
      <c r="A24" s="1140"/>
      <c r="B24" s="1142"/>
      <c r="C24" s="1780" t="s">
        <v>645</v>
      </c>
      <c r="D24" s="1781"/>
      <c r="E24" s="1859"/>
      <c r="F24" s="166">
        <v>101.75700000000001</v>
      </c>
      <c r="G24" s="166">
        <v>49.658000000000001</v>
      </c>
      <c r="H24" s="959">
        <v>8.9999999999999993E-3</v>
      </c>
      <c r="I24" s="1119">
        <v>151.42400000000001</v>
      </c>
      <c r="J24" s="989"/>
      <c r="K24" s="989"/>
      <c r="L24" s="989"/>
      <c r="M24" s="989"/>
      <c r="N24" s="989"/>
      <c r="O24" s="989"/>
      <c r="P24" s="989"/>
      <c r="Q24" s="989"/>
      <c r="R24" s="989"/>
      <c r="S24" s="989"/>
      <c r="T24" s="989"/>
      <c r="U24" s="989"/>
      <c r="V24" s="989"/>
      <c r="W24" s="989"/>
      <c r="X24" s="989"/>
      <c r="Y24" s="989"/>
      <c r="Z24" s="989"/>
      <c r="AA24" s="989"/>
    </row>
    <row r="25" spans="1:27" ht="16.5" customHeight="1">
      <c r="A25" s="1140"/>
      <c r="B25" s="1145"/>
      <c r="C25" s="1780" t="s">
        <v>646</v>
      </c>
      <c r="D25" s="1781"/>
      <c r="E25" s="1859"/>
      <c r="F25" s="165">
        <v>1935.172</v>
      </c>
      <c r="G25" s="165">
        <v>1669.673</v>
      </c>
      <c r="H25" s="973">
        <v>550.81899999999996</v>
      </c>
      <c r="I25" s="1119">
        <v>4155.6639999999998</v>
      </c>
      <c r="J25" s="989"/>
      <c r="K25" s="989"/>
      <c r="L25" s="989"/>
      <c r="M25" s="989"/>
      <c r="N25" s="989"/>
      <c r="O25" s="989"/>
      <c r="P25" s="989"/>
      <c r="Q25" s="989"/>
      <c r="R25" s="989"/>
      <c r="S25" s="989"/>
      <c r="T25" s="989"/>
      <c r="U25" s="989"/>
      <c r="V25" s="989"/>
      <c r="W25" s="989"/>
      <c r="X25" s="989"/>
      <c r="Y25" s="989"/>
      <c r="Z25" s="989"/>
      <c r="AA25" s="989"/>
    </row>
    <row r="26" spans="1:27" ht="16.5" customHeight="1">
      <c r="A26" s="1140"/>
      <c r="B26" s="1145"/>
      <c r="C26" s="1780" t="s">
        <v>647</v>
      </c>
      <c r="D26" s="1781"/>
      <c r="E26" s="1859"/>
      <c r="F26" s="165">
        <v>694.25800000000004</v>
      </c>
      <c r="G26" s="165">
        <v>1955.569</v>
      </c>
      <c r="H26" s="973">
        <v>241.32499999999999</v>
      </c>
      <c r="I26" s="1119">
        <v>2891.152</v>
      </c>
      <c r="J26" s="989"/>
      <c r="K26" s="989"/>
      <c r="L26" s="989"/>
      <c r="M26" s="989"/>
      <c r="N26" s="989"/>
      <c r="O26" s="989"/>
      <c r="P26" s="989"/>
      <c r="Q26" s="989"/>
      <c r="R26" s="989"/>
      <c r="S26" s="989"/>
      <c r="T26" s="989"/>
      <c r="U26" s="989"/>
      <c r="V26" s="989"/>
      <c r="W26" s="989"/>
      <c r="X26" s="989"/>
      <c r="Y26" s="989"/>
      <c r="Z26" s="989"/>
      <c r="AA26" s="989"/>
    </row>
    <row r="27" spans="1:27" ht="16.5" customHeight="1">
      <c r="A27" s="1140"/>
      <c r="B27" s="1145"/>
      <c r="C27" s="1780" t="s">
        <v>648</v>
      </c>
      <c r="D27" s="1781"/>
      <c r="E27" s="1859"/>
      <c r="F27" s="165">
        <v>704.58600000000001</v>
      </c>
      <c r="G27" s="165">
        <v>458.43</v>
      </c>
      <c r="H27" s="973">
        <v>185.09100000000001</v>
      </c>
      <c r="I27" s="1119">
        <v>1348.107</v>
      </c>
      <c r="J27" s="989"/>
      <c r="K27" s="989"/>
      <c r="L27" s="989"/>
      <c r="M27" s="989"/>
      <c r="N27" s="989"/>
      <c r="O27" s="989"/>
      <c r="P27" s="989"/>
      <c r="Q27" s="989"/>
      <c r="R27" s="989"/>
      <c r="S27" s="989"/>
      <c r="T27" s="989"/>
      <c r="U27" s="989"/>
      <c r="V27" s="989"/>
      <c r="W27" s="989"/>
      <c r="X27" s="989"/>
      <c r="Y27" s="989"/>
      <c r="Z27" s="989"/>
      <c r="AA27" s="989"/>
    </row>
    <row r="28" spans="1:27" ht="16.5" customHeight="1">
      <c r="A28" s="1146"/>
      <c r="B28" s="1145"/>
      <c r="C28" s="1780" t="s">
        <v>755</v>
      </c>
      <c r="D28" s="1781"/>
      <c r="E28" s="1859"/>
      <c r="F28" s="165">
        <v>1409.1379999999999</v>
      </c>
      <c r="G28" s="165">
        <v>832.67200000000003</v>
      </c>
      <c r="H28" s="973">
        <v>1795.8620000000001</v>
      </c>
      <c r="I28" s="1119">
        <v>4037.672</v>
      </c>
      <c r="J28" s="989"/>
      <c r="K28" s="989"/>
      <c r="L28" s="989"/>
      <c r="M28" s="989"/>
      <c r="N28" s="989"/>
      <c r="O28" s="989"/>
      <c r="P28" s="989"/>
      <c r="Q28" s="989"/>
      <c r="R28" s="989"/>
      <c r="S28" s="989"/>
      <c r="T28" s="989"/>
      <c r="U28" s="989"/>
      <c r="V28" s="989"/>
      <c r="W28" s="989"/>
      <c r="X28" s="989"/>
      <c r="Y28" s="989"/>
      <c r="Z28" s="989"/>
      <c r="AA28" s="989"/>
    </row>
    <row r="29" spans="1:27" ht="30" customHeight="1" thickBot="1">
      <c r="A29" s="1146"/>
      <c r="B29" s="1145"/>
      <c r="C29" s="1860" t="s">
        <v>650</v>
      </c>
      <c r="D29" s="1861"/>
      <c r="E29" s="1862"/>
      <c r="F29" s="165">
        <v>265.01100000000002</v>
      </c>
      <c r="G29" s="165">
        <v>48.628999999999998</v>
      </c>
      <c r="H29" s="973">
        <v>189.95400000000001</v>
      </c>
      <c r="I29" s="1119">
        <v>503.59399999999999</v>
      </c>
      <c r="J29" s="989"/>
      <c r="K29" s="989"/>
      <c r="L29" s="989"/>
      <c r="M29" s="989"/>
      <c r="N29" s="989"/>
      <c r="O29" s="989"/>
      <c r="P29" s="989"/>
      <c r="Q29" s="989"/>
      <c r="R29" s="989"/>
      <c r="S29" s="989"/>
      <c r="T29" s="989"/>
      <c r="U29" s="989"/>
      <c r="V29" s="989"/>
      <c r="W29" s="989"/>
      <c r="X29" s="989"/>
      <c r="Y29" s="989"/>
      <c r="Z29" s="989"/>
      <c r="AA29" s="989"/>
    </row>
    <row r="30" spans="1:27" ht="25.5" customHeight="1">
      <c r="A30" s="1139">
        <v>4</v>
      </c>
      <c r="B30" s="1856" t="s">
        <v>651</v>
      </c>
      <c r="C30" s="1795"/>
      <c r="D30" s="1795"/>
      <c r="E30" s="1857"/>
      <c r="F30" s="171">
        <v>52880.639000000003</v>
      </c>
      <c r="G30" s="171">
        <v>18132.694</v>
      </c>
      <c r="H30" s="957">
        <v>3789.248</v>
      </c>
      <c r="I30" s="1119">
        <v>74802.581000000006</v>
      </c>
      <c r="J30" s="989"/>
      <c r="K30" s="989"/>
      <c r="L30" s="989"/>
      <c r="M30" s="989"/>
      <c r="N30" s="989"/>
      <c r="O30" s="989"/>
      <c r="P30" s="989"/>
      <c r="Q30" s="989"/>
      <c r="R30" s="989"/>
      <c r="S30" s="989"/>
      <c r="T30" s="989"/>
      <c r="U30" s="989"/>
      <c r="V30" s="989"/>
      <c r="W30" s="989"/>
      <c r="X30" s="989"/>
      <c r="Y30" s="989"/>
      <c r="Z30" s="989"/>
      <c r="AA30" s="989"/>
    </row>
    <row r="31" spans="1:27" ht="25.5" customHeight="1">
      <c r="A31" s="1140"/>
      <c r="B31" s="1141"/>
      <c r="C31" s="1782" t="s">
        <v>652</v>
      </c>
      <c r="D31" s="1782"/>
      <c r="E31" s="1858"/>
      <c r="F31" s="166">
        <v>13938.932000000001</v>
      </c>
      <c r="G31" s="166">
        <v>5310.1509999999998</v>
      </c>
      <c r="H31" s="959">
        <v>1647.431</v>
      </c>
      <c r="I31" s="1119">
        <v>20896.513999999999</v>
      </c>
      <c r="J31" s="989"/>
      <c r="K31" s="989"/>
      <c r="L31" s="989"/>
      <c r="M31" s="989"/>
      <c r="N31" s="989"/>
      <c r="O31" s="989"/>
      <c r="P31" s="989"/>
      <c r="Q31" s="989"/>
      <c r="R31" s="989"/>
      <c r="S31" s="989"/>
      <c r="T31" s="989"/>
      <c r="U31" s="989"/>
      <c r="V31" s="989"/>
      <c r="W31" s="989"/>
      <c r="X31" s="989"/>
      <c r="Y31" s="989"/>
      <c r="Z31" s="989"/>
      <c r="AA31" s="989"/>
    </row>
    <row r="32" spans="1:27" ht="25.5" customHeight="1">
      <c r="A32" s="1140"/>
      <c r="B32" s="1142"/>
      <c r="C32" s="1782" t="s">
        <v>653</v>
      </c>
      <c r="D32" s="1782"/>
      <c r="E32" s="1858"/>
      <c r="F32" s="166">
        <v>1133.0940000000001</v>
      </c>
      <c r="G32" s="166">
        <v>32.341999999999999</v>
      </c>
      <c r="H32" s="959">
        <v>13.757</v>
      </c>
      <c r="I32" s="1119">
        <v>1179.193</v>
      </c>
      <c r="J32" s="989"/>
      <c r="K32" s="989"/>
      <c r="L32" s="989"/>
      <c r="M32" s="989"/>
      <c r="N32" s="989"/>
      <c r="O32" s="989"/>
      <c r="P32" s="989"/>
      <c r="Q32" s="989"/>
      <c r="R32" s="989"/>
      <c r="S32" s="989"/>
      <c r="T32" s="989"/>
      <c r="U32" s="989"/>
      <c r="V32" s="989"/>
      <c r="W32" s="989"/>
      <c r="X32" s="989"/>
      <c r="Y32" s="989"/>
      <c r="Z32" s="989"/>
      <c r="AA32" s="989"/>
    </row>
    <row r="33" spans="1:27" ht="30.75" customHeight="1">
      <c r="A33" s="1140"/>
      <c r="B33" s="1142"/>
      <c r="C33" s="1782" t="s">
        <v>756</v>
      </c>
      <c r="D33" s="1782"/>
      <c r="E33" s="1858"/>
      <c r="F33" s="166">
        <v>903.86400000000003</v>
      </c>
      <c r="G33" s="166">
        <v>272.78199999999998</v>
      </c>
      <c r="H33" s="959">
        <v>77.665000000000006</v>
      </c>
      <c r="I33" s="1119">
        <v>1254.3109999999999</v>
      </c>
      <c r="J33" s="989"/>
      <c r="K33" s="989"/>
      <c r="L33" s="989"/>
      <c r="M33" s="989"/>
      <c r="N33" s="989"/>
      <c r="O33" s="989"/>
      <c r="P33" s="989"/>
      <c r="Q33" s="989"/>
      <c r="R33" s="989"/>
      <c r="S33" s="989"/>
      <c r="T33" s="989"/>
      <c r="U33" s="989"/>
      <c r="V33" s="989"/>
      <c r="W33" s="989"/>
      <c r="X33" s="989"/>
      <c r="Y33" s="989"/>
      <c r="Z33" s="989"/>
      <c r="AA33" s="989"/>
    </row>
    <row r="34" spans="1:27" ht="25.5" customHeight="1">
      <c r="A34" s="1140"/>
      <c r="B34" s="1141"/>
      <c r="C34" s="1782" t="s">
        <v>655</v>
      </c>
      <c r="D34" s="1782"/>
      <c r="E34" s="1858"/>
      <c r="F34" s="166">
        <v>13623.540999999999</v>
      </c>
      <c r="G34" s="166">
        <v>4076.9679999999998</v>
      </c>
      <c r="H34" s="959">
        <v>829.73900000000003</v>
      </c>
      <c r="I34" s="1119">
        <v>18530.248</v>
      </c>
      <c r="J34" s="989"/>
      <c r="K34" s="989"/>
      <c r="L34" s="989"/>
      <c r="M34" s="989"/>
      <c r="N34" s="989"/>
      <c r="O34" s="989"/>
      <c r="P34" s="989"/>
      <c r="Q34" s="989"/>
      <c r="R34" s="989"/>
      <c r="S34" s="989"/>
      <c r="T34" s="989"/>
      <c r="U34" s="989"/>
      <c r="V34" s="989"/>
      <c r="W34" s="989"/>
      <c r="X34" s="989"/>
      <c r="Y34" s="989"/>
      <c r="Z34" s="989"/>
      <c r="AA34" s="989"/>
    </row>
    <row r="35" spans="1:27" ht="27" customHeight="1">
      <c r="A35" s="1140"/>
      <c r="B35" s="1141"/>
      <c r="C35" s="1782" t="s">
        <v>757</v>
      </c>
      <c r="D35" s="1782"/>
      <c r="E35" s="1858"/>
      <c r="F35" s="167">
        <v>256.27499999999998</v>
      </c>
      <c r="G35" s="167">
        <v>126.764</v>
      </c>
      <c r="H35" s="967">
        <v>57.372999999999998</v>
      </c>
      <c r="I35" s="1119">
        <v>440.41199999999998</v>
      </c>
      <c r="J35" s="989"/>
      <c r="K35" s="989"/>
      <c r="L35" s="989"/>
      <c r="M35" s="989"/>
      <c r="N35" s="989"/>
      <c r="O35" s="989"/>
      <c r="P35" s="989"/>
      <c r="Q35" s="989"/>
      <c r="R35" s="989"/>
      <c r="S35" s="989"/>
      <c r="T35" s="989"/>
      <c r="U35" s="989"/>
      <c r="V35" s="989"/>
      <c r="W35" s="989"/>
      <c r="X35" s="989"/>
      <c r="Y35" s="989"/>
      <c r="Z35" s="989"/>
      <c r="AA35" s="989"/>
    </row>
    <row r="36" spans="1:27" ht="36.75" customHeight="1">
      <c r="A36" s="1140"/>
      <c r="B36" s="1141"/>
      <c r="C36" s="1782" t="s">
        <v>657</v>
      </c>
      <c r="D36" s="1782"/>
      <c r="E36" s="1858"/>
      <c r="F36" s="167">
        <v>6740.6109999999999</v>
      </c>
      <c r="G36" s="167">
        <v>3374.8850000000002</v>
      </c>
      <c r="H36" s="967">
        <v>185.27099999999999</v>
      </c>
      <c r="I36" s="1119">
        <v>10300.767</v>
      </c>
      <c r="J36" s="989"/>
      <c r="K36" s="989"/>
      <c r="L36" s="989"/>
      <c r="M36" s="989"/>
      <c r="N36" s="989"/>
      <c r="O36" s="989"/>
      <c r="P36" s="989"/>
      <c r="Q36" s="989"/>
      <c r="R36" s="989"/>
      <c r="S36" s="989"/>
      <c r="T36" s="989"/>
      <c r="U36" s="989"/>
      <c r="V36" s="989"/>
      <c r="W36" s="989"/>
      <c r="X36" s="989"/>
      <c r="Y36" s="989"/>
      <c r="Z36" s="989"/>
      <c r="AA36" s="989"/>
    </row>
    <row r="37" spans="1:27" ht="27" customHeight="1">
      <c r="A37" s="1140"/>
      <c r="B37" s="1141"/>
      <c r="C37" s="1782" t="s">
        <v>658</v>
      </c>
      <c r="D37" s="1782"/>
      <c r="E37" s="1858"/>
      <c r="F37" s="167">
        <v>68.795000000000002</v>
      </c>
      <c r="G37" s="167">
        <v>0</v>
      </c>
      <c r="H37" s="967">
        <v>0</v>
      </c>
      <c r="I37" s="1119">
        <v>68.795000000000002</v>
      </c>
      <c r="J37" s="989"/>
      <c r="K37" s="989"/>
      <c r="L37" s="989"/>
      <c r="M37" s="989"/>
      <c r="N37" s="989"/>
      <c r="O37" s="989"/>
      <c r="P37" s="989"/>
      <c r="Q37" s="989"/>
      <c r="R37" s="989"/>
      <c r="S37" s="989"/>
      <c r="T37" s="989"/>
      <c r="U37" s="989"/>
      <c r="V37" s="989"/>
      <c r="W37" s="989"/>
      <c r="X37" s="989"/>
      <c r="Y37" s="989"/>
      <c r="Z37" s="989"/>
      <c r="AA37" s="989"/>
    </row>
    <row r="38" spans="1:27" ht="27.75" customHeight="1">
      <c r="A38" s="1140"/>
      <c r="B38" s="1141"/>
      <c r="C38" s="1782" t="s">
        <v>758</v>
      </c>
      <c r="D38" s="1782"/>
      <c r="E38" s="1858"/>
      <c r="F38" s="167">
        <v>296.76499999999999</v>
      </c>
      <c r="G38" s="167">
        <v>54.497999999999998</v>
      </c>
      <c r="H38" s="967">
        <v>26.542000000000002</v>
      </c>
      <c r="I38" s="1119">
        <v>377.80500000000001</v>
      </c>
      <c r="J38" s="989"/>
      <c r="K38" s="989"/>
      <c r="L38" s="989"/>
      <c r="M38" s="989"/>
      <c r="N38" s="989"/>
      <c r="O38" s="989"/>
      <c r="P38" s="989"/>
      <c r="Q38" s="989"/>
      <c r="R38" s="989"/>
      <c r="S38" s="989"/>
      <c r="T38" s="989"/>
      <c r="U38" s="989"/>
      <c r="V38" s="989"/>
      <c r="W38" s="989"/>
      <c r="X38" s="989"/>
      <c r="Y38" s="989"/>
      <c r="Z38" s="989"/>
      <c r="AA38" s="989"/>
    </row>
    <row r="39" spans="1:27" ht="26.25" customHeight="1">
      <c r="A39" s="1140"/>
      <c r="B39" s="1141"/>
      <c r="C39" s="1782" t="s">
        <v>660</v>
      </c>
      <c r="D39" s="1782"/>
      <c r="E39" s="1858"/>
      <c r="F39" s="167">
        <v>13553.245999999999</v>
      </c>
      <c r="G39" s="167">
        <v>4206.799</v>
      </c>
      <c r="H39" s="967">
        <v>578.66399999999999</v>
      </c>
      <c r="I39" s="1119">
        <v>18338.708999999999</v>
      </c>
      <c r="J39" s="989"/>
      <c r="K39" s="989"/>
      <c r="L39" s="989"/>
      <c r="M39" s="989"/>
      <c r="N39" s="989"/>
      <c r="O39" s="989"/>
      <c r="P39" s="989"/>
      <c r="Q39" s="989"/>
      <c r="R39" s="989"/>
      <c r="S39" s="989"/>
      <c r="T39" s="989"/>
      <c r="U39" s="989"/>
      <c r="V39" s="989"/>
      <c r="W39" s="989"/>
      <c r="X39" s="989"/>
      <c r="Y39" s="989"/>
      <c r="Z39" s="989"/>
      <c r="AA39" s="989"/>
    </row>
    <row r="40" spans="1:27" ht="29.25" customHeight="1">
      <c r="A40" s="1140"/>
      <c r="B40" s="1141"/>
      <c r="C40" s="1782" t="s">
        <v>759</v>
      </c>
      <c r="D40" s="1782"/>
      <c r="E40" s="1858"/>
      <c r="F40" s="166">
        <v>871.07799999999997</v>
      </c>
      <c r="G40" s="166">
        <v>304.84800000000001</v>
      </c>
      <c r="H40" s="959">
        <v>186.858</v>
      </c>
      <c r="I40" s="1119">
        <v>1362.7840000000001</v>
      </c>
      <c r="J40" s="989"/>
      <c r="K40" s="989"/>
      <c r="L40" s="989"/>
      <c r="M40" s="989"/>
      <c r="N40" s="989"/>
      <c r="O40" s="989"/>
      <c r="P40" s="989"/>
      <c r="Q40" s="989"/>
      <c r="R40" s="989"/>
      <c r="S40" s="989"/>
      <c r="T40" s="989"/>
      <c r="U40" s="989"/>
      <c r="V40" s="989"/>
      <c r="W40" s="989"/>
      <c r="X40" s="989"/>
      <c r="Y40" s="989"/>
      <c r="Z40" s="989"/>
      <c r="AA40" s="989"/>
    </row>
    <row r="41" spans="1:27" ht="27" hidden="1" customHeight="1">
      <c r="A41" s="1140"/>
      <c r="B41" s="1141"/>
      <c r="C41" s="1782" t="s">
        <v>243</v>
      </c>
      <c r="D41" s="1782"/>
      <c r="E41" s="1858"/>
      <c r="F41" s="166">
        <v>0</v>
      </c>
      <c r="G41" s="166">
        <v>0</v>
      </c>
      <c r="H41" s="959">
        <v>0</v>
      </c>
      <c r="I41" s="1119">
        <v>0</v>
      </c>
      <c r="J41" s="989"/>
      <c r="K41" s="989"/>
      <c r="L41" s="989"/>
      <c r="M41" s="989"/>
      <c r="N41" s="989"/>
      <c r="O41" s="989"/>
      <c r="P41" s="989"/>
      <c r="Q41" s="989"/>
      <c r="R41" s="989"/>
      <c r="S41" s="989"/>
      <c r="T41" s="989"/>
      <c r="U41" s="989"/>
      <c r="V41" s="989"/>
      <c r="W41" s="989"/>
      <c r="X41" s="989"/>
      <c r="Y41" s="989"/>
      <c r="Z41" s="989"/>
      <c r="AA41" s="989"/>
    </row>
    <row r="42" spans="1:27" ht="27.75" customHeight="1" thickBot="1">
      <c r="A42" s="1147"/>
      <c r="B42" s="1148"/>
      <c r="C42" s="1863" t="s">
        <v>662</v>
      </c>
      <c r="D42" s="1864"/>
      <c r="E42" s="1865"/>
      <c r="F42" s="995">
        <v>1494.4380000000001</v>
      </c>
      <c r="G42" s="995">
        <v>372.65699999999998</v>
      </c>
      <c r="H42" s="1149">
        <v>185.94800000000001</v>
      </c>
      <c r="I42" s="1150">
        <v>2053.0430000000001</v>
      </c>
      <c r="J42" s="989"/>
      <c r="K42" s="989"/>
      <c r="L42" s="989"/>
      <c r="M42" s="989"/>
      <c r="N42" s="989"/>
      <c r="O42" s="989"/>
      <c r="P42" s="989"/>
      <c r="Q42" s="989"/>
      <c r="R42" s="989"/>
      <c r="S42" s="989"/>
      <c r="T42" s="989"/>
      <c r="U42" s="989"/>
      <c r="V42" s="989"/>
      <c r="W42" s="989"/>
      <c r="X42" s="989"/>
      <c r="Y42" s="989"/>
      <c r="Z42" s="989"/>
      <c r="AA42" s="989"/>
    </row>
    <row r="43" spans="1:27" ht="25.5" customHeight="1">
      <c r="A43" s="1139">
        <v>5</v>
      </c>
      <c r="B43" s="1856" t="s">
        <v>663</v>
      </c>
      <c r="C43" s="1795"/>
      <c r="D43" s="1795"/>
      <c r="E43" s="1857"/>
      <c r="F43" s="171">
        <v>85479.726999999999</v>
      </c>
      <c r="G43" s="171">
        <v>29544.238000000001</v>
      </c>
      <c r="H43" s="957">
        <v>4695.5619999999999</v>
      </c>
      <c r="I43" s="1116">
        <v>119719.527</v>
      </c>
      <c r="J43" s="989"/>
      <c r="K43" s="989"/>
      <c r="L43" s="989"/>
      <c r="M43" s="989"/>
      <c r="N43" s="989"/>
      <c r="O43" s="989"/>
      <c r="P43" s="989"/>
      <c r="Q43" s="989"/>
      <c r="R43" s="989"/>
      <c r="S43" s="989"/>
      <c r="T43" s="989"/>
      <c r="U43" s="989"/>
      <c r="V43" s="989"/>
      <c r="W43" s="989"/>
      <c r="X43" s="989"/>
      <c r="Y43" s="989"/>
      <c r="Z43" s="989"/>
      <c r="AA43" s="989"/>
    </row>
    <row r="44" spans="1:27" ht="25.5" customHeight="1">
      <c r="A44" s="1140"/>
      <c r="B44" s="1141"/>
      <c r="C44" s="1782" t="s">
        <v>664</v>
      </c>
      <c r="D44" s="1782"/>
      <c r="E44" s="1858"/>
      <c r="F44" s="166">
        <v>7168.848</v>
      </c>
      <c r="G44" s="166">
        <v>2219.02</v>
      </c>
      <c r="H44" s="959">
        <v>1063.0909999999999</v>
      </c>
      <c r="I44" s="1119">
        <v>10450.959000000001</v>
      </c>
      <c r="J44" s="989"/>
      <c r="K44" s="989"/>
      <c r="L44" s="989"/>
      <c r="M44" s="989"/>
      <c r="N44" s="989"/>
      <c r="O44" s="989"/>
      <c r="P44" s="989"/>
      <c r="Q44" s="989"/>
      <c r="R44" s="989"/>
      <c r="S44" s="989"/>
      <c r="T44" s="989"/>
      <c r="U44" s="989"/>
      <c r="V44" s="989"/>
      <c r="W44" s="989"/>
      <c r="X44" s="989"/>
      <c r="Y44" s="989"/>
      <c r="Z44" s="989"/>
      <c r="AA44" s="989"/>
    </row>
    <row r="45" spans="1:27" ht="25.5" customHeight="1">
      <c r="A45" s="1140"/>
      <c r="B45" s="1141"/>
      <c r="C45" s="1782" t="s">
        <v>665</v>
      </c>
      <c r="D45" s="1782"/>
      <c r="E45" s="1858"/>
      <c r="F45" s="166">
        <v>63.353999999999999</v>
      </c>
      <c r="G45" s="166">
        <v>10</v>
      </c>
      <c r="H45" s="959">
        <v>30</v>
      </c>
      <c r="I45" s="1119">
        <v>103.354</v>
      </c>
      <c r="J45" s="989"/>
      <c r="K45" s="989"/>
      <c r="L45" s="989"/>
      <c r="M45" s="989"/>
      <c r="N45" s="989"/>
      <c r="O45" s="989"/>
      <c r="P45" s="989"/>
      <c r="Q45" s="989"/>
      <c r="R45" s="989"/>
      <c r="S45" s="989"/>
      <c r="T45" s="989"/>
      <c r="U45" s="989"/>
      <c r="V45" s="989"/>
      <c r="W45" s="989"/>
      <c r="X45" s="989"/>
      <c r="Y45" s="989"/>
      <c r="Z45" s="989"/>
      <c r="AA45" s="989"/>
    </row>
    <row r="46" spans="1:27" ht="25.5" customHeight="1">
      <c r="A46" s="1140"/>
      <c r="B46" s="1141"/>
      <c r="C46" s="1782" t="s">
        <v>760</v>
      </c>
      <c r="D46" s="1782"/>
      <c r="E46" s="1858"/>
      <c r="F46" s="166">
        <v>640.49800000000005</v>
      </c>
      <c r="G46" s="166">
        <v>174.846</v>
      </c>
      <c r="H46" s="959">
        <v>37.444000000000003</v>
      </c>
      <c r="I46" s="1119">
        <v>852.78800000000001</v>
      </c>
      <c r="J46" s="989"/>
      <c r="K46" s="989"/>
      <c r="L46" s="989"/>
      <c r="M46" s="989"/>
      <c r="N46" s="989"/>
      <c r="O46" s="989"/>
      <c r="P46" s="989"/>
      <c r="Q46" s="989"/>
      <c r="R46" s="989"/>
      <c r="S46" s="989"/>
      <c r="T46" s="989"/>
      <c r="U46" s="989"/>
      <c r="V46" s="989"/>
      <c r="W46" s="989"/>
      <c r="X46" s="989"/>
      <c r="Y46" s="989"/>
      <c r="Z46" s="989"/>
      <c r="AA46" s="989"/>
    </row>
    <row r="47" spans="1:27" ht="25.5" customHeight="1">
      <c r="A47" s="1140"/>
      <c r="B47" s="1141"/>
      <c r="C47" s="1782" t="s">
        <v>667</v>
      </c>
      <c r="D47" s="1782"/>
      <c r="E47" s="1858"/>
      <c r="F47" s="167">
        <v>28820.181</v>
      </c>
      <c r="G47" s="167">
        <v>6249.7489999999998</v>
      </c>
      <c r="H47" s="967">
        <v>1794.77</v>
      </c>
      <c r="I47" s="1119">
        <v>36864.699999999997</v>
      </c>
      <c r="J47" s="989"/>
      <c r="K47" s="989"/>
      <c r="L47" s="989"/>
      <c r="M47" s="989"/>
      <c r="N47" s="989"/>
      <c r="O47" s="989"/>
      <c r="P47" s="989"/>
      <c r="Q47" s="989"/>
      <c r="R47" s="989"/>
      <c r="S47" s="989"/>
      <c r="T47" s="989"/>
      <c r="U47" s="989"/>
      <c r="V47" s="989"/>
      <c r="W47" s="989"/>
      <c r="X47" s="989"/>
      <c r="Y47" s="989"/>
      <c r="Z47" s="989"/>
      <c r="AA47" s="989"/>
    </row>
    <row r="48" spans="1:27" ht="25.5" customHeight="1">
      <c r="A48" s="1140"/>
      <c r="B48" s="1141"/>
      <c r="C48" s="1782" t="s">
        <v>761</v>
      </c>
      <c r="D48" s="1782"/>
      <c r="E48" s="1858"/>
      <c r="F48" s="167">
        <v>221.465</v>
      </c>
      <c r="G48" s="167">
        <v>19.972000000000001</v>
      </c>
      <c r="H48" s="967">
        <v>44.545999999999999</v>
      </c>
      <c r="I48" s="1119">
        <v>285.983</v>
      </c>
      <c r="J48" s="989"/>
      <c r="K48" s="989"/>
      <c r="L48" s="989"/>
      <c r="M48" s="989"/>
      <c r="N48" s="989"/>
      <c r="O48" s="989"/>
      <c r="P48" s="989"/>
      <c r="Q48" s="989"/>
      <c r="R48" s="989"/>
      <c r="S48" s="989"/>
      <c r="T48" s="989"/>
      <c r="U48" s="989"/>
      <c r="V48" s="989"/>
      <c r="W48" s="989"/>
      <c r="X48" s="989"/>
      <c r="Y48" s="989"/>
      <c r="Z48" s="989"/>
      <c r="AA48" s="989"/>
    </row>
    <row r="49" spans="1:27" ht="25.5" customHeight="1">
      <c r="A49" s="1140"/>
      <c r="B49" s="1141"/>
      <c r="C49" s="1782" t="s">
        <v>669</v>
      </c>
      <c r="D49" s="1782"/>
      <c r="E49" s="1858"/>
      <c r="F49" s="167">
        <v>1687.175</v>
      </c>
      <c r="G49" s="167">
        <v>6692.6970000000001</v>
      </c>
      <c r="H49" s="967">
        <v>140.42699999999999</v>
      </c>
      <c r="I49" s="1119">
        <v>8520.2990000000009</v>
      </c>
      <c r="J49" s="989"/>
      <c r="K49" s="989"/>
      <c r="L49" s="989"/>
      <c r="M49" s="989"/>
      <c r="N49" s="989"/>
      <c r="O49" s="989"/>
      <c r="P49" s="989"/>
      <c r="Q49" s="989"/>
      <c r="R49" s="989"/>
      <c r="S49" s="989"/>
      <c r="T49" s="989"/>
      <c r="U49" s="989"/>
      <c r="V49" s="989"/>
      <c r="W49" s="989"/>
      <c r="X49" s="989"/>
      <c r="Y49" s="989"/>
      <c r="Z49" s="989"/>
      <c r="AA49" s="989"/>
    </row>
    <row r="50" spans="1:27" ht="25.5" hidden="1" customHeight="1">
      <c r="A50" s="1140"/>
      <c r="B50" s="1141"/>
      <c r="C50" s="1782" t="s">
        <v>244</v>
      </c>
      <c r="D50" s="1782"/>
      <c r="E50" s="1858"/>
      <c r="F50" s="167">
        <v>0</v>
      </c>
      <c r="G50" s="167">
        <v>0</v>
      </c>
      <c r="H50" s="967">
        <v>0</v>
      </c>
      <c r="I50" s="1119">
        <v>0</v>
      </c>
      <c r="J50" s="989"/>
      <c r="K50" s="989"/>
      <c r="L50" s="989"/>
      <c r="M50" s="989"/>
      <c r="N50" s="989"/>
      <c r="O50" s="989"/>
      <c r="P50" s="989"/>
      <c r="Q50" s="989"/>
      <c r="R50" s="989"/>
      <c r="S50" s="989"/>
      <c r="T50" s="989"/>
      <c r="U50" s="989"/>
      <c r="V50" s="989"/>
      <c r="W50" s="989"/>
      <c r="X50" s="989"/>
      <c r="Y50" s="989"/>
      <c r="Z50" s="989"/>
      <c r="AA50" s="989"/>
    </row>
    <row r="51" spans="1:27" ht="27.75" customHeight="1">
      <c r="A51" s="1151"/>
      <c r="B51" s="1152"/>
      <c r="C51" s="1782" t="s">
        <v>762</v>
      </c>
      <c r="D51" s="1782"/>
      <c r="E51" s="1858"/>
      <c r="F51" s="167">
        <v>36.396000000000001</v>
      </c>
      <c r="G51" s="167">
        <v>3.0750000000000002</v>
      </c>
      <c r="H51" s="967">
        <v>1.4039999999999999</v>
      </c>
      <c r="I51" s="1119">
        <v>40.875</v>
      </c>
      <c r="J51" s="989"/>
      <c r="K51" s="989"/>
      <c r="L51" s="989"/>
      <c r="M51" s="989"/>
      <c r="N51" s="989"/>
      <c r="O51" s="989"/>
      <c r="P51" s="989"/>
      <c r="Q51" s="989"/>
      <c r="R51" s="989"/>
      <c r="S51" s="989"/>
      <c r="T51" s="989"/>
      <c r="U51" s="989"/>
      <c r="V51" s="989"/>
      <c r="W51" s="989"/>
      <c r="X51" s="989"/>
      <c r="Y51" s="989"/>
      <c r="Z51" s="989"/>
      <c r="AA51" s="989"/>
    </row>
    <row r="52" spans="1:27" ht="25.5" customHeight="1">
      <c r="A52" s="1151"/>
      <c r="B52" s="1152"/>
      <c r="C52" s="1782" t="s">
        <v>671</v>
      </c>
      <c r="D52" s="1782"/>
      <c r="E52" s="1858"/>
      <c r="F52" s="167">
        <v>43478.938999999998</v>
      </c>
      <c r="G52" s="167">
        <v>9801.8430000000008</v>
      </c>
      <c r="H52" s="967">
        <v>1185.002</v>
      </c>
      <c r="I52" s="1119">
        <v>54465.784</v>
      </c>
      <c r="J52" s="989"/>
      <c r="K52" s="989"/>
      <c r="L52" s="989"/>
      <c r="M52" s="989"/>
      <c r="N52" s="989"/>
      <c r="O52" s="989"/>
      <c r="P52" s="989"/>
      <c r="Q52" s="989"/>
      <c r="R52" s="989"/>
      <c r="S52" s="989"/>
      <c r="T52" s="989"/>
      <c r="U52" s="989"/>
      <c r="V52" s="989"/>
      <c r="W52" s="989"/>
      <c r="X52" s="989"/>
      <c r="Y52" s="989"/>
      <c r="Z52" s="989"/>
      <c r="AA52" s="989"/>
    </row>
    <row r="53" spans="1:27" ht="25.5" customHeight="1">
      <c r="A53" s="1151"/>
      <c r="B53" s="1152"/>
      <c r="C53" s="1782" t="s">
        <v>763</v>
      </c>
      <c r="D53" s="1782"/>
      <c r="E53" s="1858"/>
      <c r="F53" s="167">
        <v>403.61700000000002</v>
      </c>
      <c r="G53" s="167">
        <v>257.85000000000002</v>
      </c>
      <c r="H53" s="967">
        <v>104.26600000000001</v>
      </c>
      <c r="I53" s="1119">
        <v>765.73299999999995</v>
      </c>
      <c r="J53" s="989"/>
      <c r="K53" s="989"/>
      <c r="L53" s="989"/>
      <c r="M53" s="989"/>
      <c r="N53" s="989"/>
      <c r="O53" s="989"/>
      <c r="P53" s="989"/>
      <c r="Q53" s="989"/>
      <c r="R53" s="989"/>
      <c r="S53" s="989"/>
      <c r="T53" s="989"/>
      <c r="U53" s="989"/>
      <c r="V53" s="989"/>
      <c r="W53" s="989"/>
      <c r="X53" s="989"/>
      <c r="Y53" s="989"/>
      <c r="Z53" s="989"/>
      <c r="AA53" s="989"/>
    </row>
    <row r="54" spans="1:27" ht="25.5" customHeight="1">
      <c r="A54" s="1140"/>
      <c r="B54" s="1141"/>
      <c r="C54" s="1782" t="s">
        <v>673</v>
      </c>
      <c r="D54" s="1782"/>
      <c r="E54" s="1858"/>
      <c r="F54" s="167">
        <v>1341.337</v>
      </c>
      <c r="G54" s="167">
        <v>3144.2269999999999</v>
      </c>
      <c r="H54" s="967">
        <v>0</v>
      </c>
      <c r="I54" s="1119">
        <v>4485.5640000000003</v>
      </c>
      <c r="J54" s="989"/>
      <c r="K54" s="989"/>
      <c r="L54" s="989"/>
      <c r="M54" s="989"/>
      <c r="N54" s="989"/>
      <c r="O54" s="989"/>
      <c r="P54" s="989"/>
      <c r="Q54" s="989"/>
      <c r="R54" s="989"/>
      <c r="S54" s="989"/>
      <c r="T54" s="989"/>
      <c r="U54" s="989"/>
      <c r="V54" s="989"/>
      <c r="W54" s="989"/>
      <c r="X54" s="989"/>
      <c r="Y54" s="989"/>
      <c r="Z54" s="989"/>
      <c r="AA54" s="989"/>
    </row>
    <row r="55" spans="1:27" ht="25.5" hidden="1" customHeight="1">
      <c r="A55" s="1140"/>
      <c r="B55" s="1141"/>
      <c r="C55" s="1783" t="s">
        <v>286</v>
      </c>
      <c r="D55" s="1783"/>
      <c r="E55" s="1866"/>
      <c r="F55" s="167">
        <v>0</v>
      </c>
      <c r="G55" s="167">
        <v>0</v>
      </c>
      <c r="H55" s="967">
        <v>0</v>
      </c>
      <c r="I55" s="1119">
        <v>0</v>
      </c>
      <c r="J55" s="989"/>
      <c r="K55" s="989"/>
      <c r="L55" s="989"/>
      <c r="M55" s="989"/>
      <c r="N55" s="989"/>
      <c r="O55" s="989"/>
      <c r="P55" s="989"/>
      <c r="Q55" s="989"/>
      <c r="R55" s="989"/>
      <c r="S55" s="989"/>
      <c r="T55" s="989"/>
      <c r="U55" s="989"/>
      <c r="V55" s="989"/>
      <c r="W55" s="989"/>
      <c r="X55" s="989"/>
      <c r="Y55" s="989"/>
      <c r="Z55" s="989"/>
      <c r="AA55" s="989"/>
    </row>
    <row r="56" spans="1:27" ht="27" customHeight="1">
      <c r="A56" s="1151"/>
      <c r="B56" s="1152"/>
      <c r="C56" s="1782" t="s">
        <v>764</v>
      </c>
      <c r="D56" s="1782"/>
      <c r="E56" s="1858"/>
      <c r="F56" s="167">
        <v>0</v>
      </c>
      <c r="G56" s="167">
        <v>113.935</v>
      </c>
      <c r="H56" s="967">
        <v>30.08</v>
      </c>
      <c r="I56" s="1119">
        <v>144.01499999999999</v>
      </c>
      <c r="J56" s="989"/>
      <c r="K56" s="989"/>
      <c r="L56" s="989"/>
      <c r="M56" s="989"/>
      <c r="N56" s="989"/>
      <c r="O56" s="989"/>
      <c r="P56" s="989"/>
      <c r="Q56" s="989"/>
      <c r="R56" s="989"/>
      <c r="S56" s="989"/>
      <c r="T56" s="989"/>
      <c r="U56" s="989"/>
      <c r="V56" s="989"/>
      <c r="W56" s="989"/>
      <c r="X56" s="989"/>
      <c r="Y56" s="989"/>
      <c r="Z56" s="989"/>
      <c r="AA56" s="989"/>
    </row>
    <row r="57" spans="1:27" ht="25.5" customHeight="1">
      <c r="A57" s="1151"/>
      <c r="B57" s="1152"/>
      <c r="C57" s="1782" t="s">
        <v>675</v>
      </c>
      <c r="D57" s="1782"/>
      <c r="E57" s="1858"/>
      <c r="F57" s="167">
        <v>0</v>
      </c>
      <c r="G57" s="167">
        <v>0</v>
      </c>
      <c r="H57" s="967">
        <v>4.7869999999999999</v>
      </c>
      <c r="I57" s="1119">
        <v>4.7869999999999999</v>
      </c>
      <c r="J57" s="989"/>
      <c r="K57" s="989"/>
      <c r="L57" s="989"/>
      <c r="M57" s="989"/>
      <c r="N57" s="989"/>
      <c r="O57" s="989"/>
      <c r="P57" s="989"/>
      <c r="Q57" s="989"/>
      <c r="R57" s="989"/>
      <c r="S57" s="989"/>
      <c r="T57" s="989"/>
      <c r="U57" s="989"/>
      <c r="V57" s="989"/>
      <c r="W57" s="989"/>
      <c r="X57" s="989"/>
      <c r="Y57" s="989"/>
      <c r="Z57" s="989"/>
      <c r="AA57" s="989"/>
    </row>
    <row r="58" spans="1:27" ht="30.75" customHeight="1">
      <c r="A58" s="1151"/>
      <c r="B58" s="1152"/>
      <c r="C58" s="1782" t="s">
        <v>765</v>
      </c>
      <c r="D58" s="1782"/>
      <c r="E58" s="1858"/>
      <c r="F58" s="167">
        <v>0</v>
      </c>
      <c r="G58" s="167">
        <v>0</v>
      </c>
      <c r="H58" s="967">
        <v>55.061999999999998</v>
      </c>
      <c r="I58" s="1119">
        <v>55.061999999999998</v>
      </c>
      <c r="J58" s="989"/>
      <c r="K58" s="989"/>
      <c r="L58" s="989"/>
      <c r="M58" s="989"/>
      <c r="N58" s="989"/>
      <c r="O58" s="989"/>
      <c r="P58" s="989"/>
      <c r="Q58" s="989"/>
      <c r="R58" s="989"/>
      <c r="S58" s="989"/>
      <c r="T58" s="989"/>
      <c r="U58" s="989"/>
      <c r="V58" s="989"/>
      <c r="W58" s="989"/>
      <c r="X58" s="989"/>
      <c r="Y58" s="989"/>
      <c r="Z58" s="989"/>
      <c r="AA58" s="989"/>
    </row>
    <row r="59" spans="1:27" ht="28.5" customHeight="1" thickBot="1">
      <c r="A59" s="1140"/>
      <c r="B59" s="1141"/>
      <c r="C59" s="1782" t="s">
        <v>677</v>
      </c>
      <c r="D59" s="1782"/>
      <c r="E59" s="1858"/>
      <c r="F59" s="167">
        <v>1617.9169999999999</v>
      </c>
      <c r="G59" s="167">
        <v>857.024</v>
      </c>
      <c r="H59" s="967">
        <v>204.68299999999999</v>
      </c>
      <c r="I59" s="1119">
        <v>2679.6239999999998</v>
      </c>
      <c r="J59" s="989"/>
      <c r="K59" s="989"/>
      <c r="L59" s="989"/>
      <c r="M59" s="989"/>
      <c r="N59" s="989"/>
      <c r="O59" s="989"/>
      <c r="P59" s="989"/>
      <c r="Q59" s="989"/>
      <c r="R59" s="989"/>
      <c r="S59" s="989"/>
      <c r="T59" s="989"/>
      <c r="U59" s="989"/>
      <c r="V59" s="989"/>
      <c r="W59" s="989"/>
      <c r="X59" s="989"/>
      <c r="Y59" s="989"/>
      <c r="Z59" s="989"/>
      <c r="AA59" s="989"/>
    </row>
    <row r="60" spans="1:27" ht="25.5" customHeight="1">
      <c r="A60" s="1139">
        <v>6</v>
      </c>
      <c r="B60" s="1856" t="s">
        <v>678</v>
      </c>
      <c r="C60" s="1795"/>
      <c r="D60" s="1795"/>
      <c r="E60" s="1857"/>
      <c r="F60" s="171">
        <v>27298.578000000001</v>
      </c>
      <c r="G60" s="171">
        <v>11197.7</v>
      </c>
      <c r="H60" s="957">
        <v>4370.1459999999997</v>
      </c>
      <c r="I60" s="1119">
        <v>42866.423999999999</v>
      </c>
      <c r="J60" s="989"/>
      <c r="K60" s="989"/>
      <c r="L60" s="989"/>
      <c r="M60" s="989"/>
      <c r="N60" s="989"/>
      <c r="O60" s="989"/>
      <c r="P60" s="989"/>
      <c r="Q60" s="989"/>
      <c r="R60" s="989"/>
      <c r="S60" s="989"/>
      <c r="T60" s="989"/>
      <c r="U60" s="989"/>
      <c r="V60" s="989"/>
      <c r="W60" s="989"/>
      <c r="X60" s="989"/>
      <c r="Y60" s="989"/>
      <c r="Z60" s="989"/>
      <c r="AA60" s="989"/>
    </row>
    <row r="61" spans="1:27" ht="25.5" customHeight="1">
      <c r="A61" s="1140"/>
      <c r="B61" s="1141"/>
      <c r="C61" s="1782" t="s">
        <v>679</v>
      </c>
      <c r="D61" s="1782"/>
      <c r="E61" s="1858"/>
      <c r="F61" s="166">
        <v>1178.575</v>
      </c>
      <c r="G61" s="166">
        <v>339.97300000000001</v>
      </c>
      <c r="H61" s="959">
        <v>42.933999999999997</v>
      </c>
      <c r="I61" s="1119">
        <v>1561.482</v>
      </c>
      <c r="J61" s="989"/>
      <c r="K61" s="989"/>
      <c r="L61" s="989"/>
      <c r="M61" s="989"/>
      <c r="N61" s="989"/>
      <c r="O61" s="989"/>
      <c r="P61" s="989"/>
      <c r="Q61" s="989"/>
      <c r="R61" s="989"/>
      <c r="S61" s="989"/>
      <c r="T61" s="989"/>
      <c r="U61" s="989"/>
      <c r="V61" s="989"/>
      <c r="W61" s="989"/>
      <c r="X61" s="989"/>
      <c r="Y61" s="989"/>
      <c r="Z61" s="989"/>
      <c r="AA61" s="989"/>
    </row>
    <row r="62" spans="1:27" ht="25.5" hidden="1" customHeight="1">
      <c r="A62" s="1140"/>
      <c r="B62" s="1141"/>
      <c r="C62" s="1780" t="s">
        <v>245</v>
      </c>
      <c r="D62" s="1781"/>
      <c r="E62" s="1859"/>
      <c r="F62" s="166">
        <v>0</v>
      </c>
      <c r="G62" s="166">
        <v>0</v>
      </c>
      <c r="H62" s="959">
        <v>0</v>
      </c>
      <c r="I62" s="1119">
        <v>0</v>
      </c>
      <c r="J62" s="989"/>
      <c r="K62" s="989"/>
      <c r="L62" s="989"/>
      <c r="M62" s="989"/>
      <c r="N62" s="989"/>
      <c r="O62" s="989"/>
      <c r="P62" s="989"/>
      <c r="Q62" s="989"/>
      <c r="R62" s="989"/>
      <c r="S62" s="989"/>
      <c r="T62" s="989"/>
      <c r="U62" s="989"/>
      <c r="V62" s="989"/>
      <c r="W62" s="989"/>
      <c r="X62" s="989"/>
      <c r="Y62" s="989"/>
      <c r="Z62" s="989"/>
      <c r="AA62" s="989"/>
    </row>
    <row r="63" spans="1:27" ht="27.75" customHeight="1">
      <c r="A63" s="1140"/>
      <c r="B63" s="1141"/>
      <c r="C63" s="1780" t="s">
        <v>766</v>
      </c>
      <c r="D63" s="1781"/>
      <c r="E63" s="1859"/>
      <c r="F63" s="166">
        <v>25.484000000000002</v>
      </c>
      <c r="G63" s="166">
        <v>81.037000000000006</v>
      </c>
      <c r="H63" s="959">
        <v>1.4510000000000001</v>
      </c>
      <c r="I63" s="1119">
        <v>107.97199999999999</v>
      </c>
      <c r="J63" s="989"/>
      <c r="K63" s="989"/>
      <c r="L63" s="989"/>
      <c r="M63" s="989"/>
      <c r="N63" s="989"/>
      <c r="O63" s="989"/>
      <c r="P63" s="989"/>
      <c r="Q63" s="989"/>
      <c r="R63" s="989"/>
      <c r="S63" s="989"/>
      <c r="T63" s="989"/>
      <c r="U63" s="989"/>
      <c r="V63" s="989"/>
      <c r="W63" s="989"/>
      <c r="X63" s="989"/>
      <c r="Y63" s="989"/>
      <c r="Z63" s="989"/>
      <c r="AA63" s="989"/>
    </row>
    <row r="64" spans="1:27" ht="25.5" customHeight="1">
      <c r="A64" s="1140"/>
      <c r="B64" s="1141"/>
      <c r="C64" s="1780" t="s">
        <v>681</v>
      </c>
      <c r="D64" s="1781"/>
      <c r="E64" s="1859"/>
      <c r="F64" s="166">
        <v>12757.098</v>
      </c>
      <c r="G64" s="166">
        <v>4094.2469999999998</v>
      </c>
      <c r="H64" s="959">
        <v>2842.7840000000001</v>
      </c>
      <c r="I64" s="1119">
        <v>19694.129000000001</v>
      </c>
      <c r="J64" s="989"/>
      <c r="K64" s="989"/>
      <c r="L64" s="989"/>
      <c r="M64" s="989"/>
      <c r="N64" s="989"/>
      <c r="O64" s="989"/>
      <c r="P64" s="989"/>
      <c r="Q64" s="989"/>
      <c r="R64" s="989"/>
      <c r="S64" s="989"/>
      <c r="T64" s="989"/>
      <c r="U64" s="989"/>
      <c r="V64" s="989"/>
      <c r="W64" s="989"/>
      <c r="X64" s="989"/>
      <c r="Y64" s="989"/>
      <c r="Z64" s="989"/>
      <c r="AA64" s="989"/>
    </row>
    <row r="65" spans="1:27" ht="27.75" customHeight="1">
      <c r="A65" s="1140"/>
      <c r="B65" s="1141"/>
      <c r="C65" s="1782" t="s">
        <v>767</v>
      </c>
      <c r="D65" s="1782"/>
      <c r="E65" s="1858"/>
      <c r="F65" s="166">
        <v>324.23099999999999</v>
      </c>
      <c r="G65" s="166">
        <v>33.948</v>
      </c>
      <c r="H65" s="959">
        <v>7.6890000000000001</v>
      </c>
      <c r="I65" s="1119">
        <v>365.86799999999999</v>
      </c>
      <c r="J65" s="989"/>
      <c r="K65" s="989"/>
      <c r="L65" s="989"/>
      <c r="M65" s="989"/>
      <c r="N65" s="989"/>
      <c r="O65" s="989"/>
      <c r="P65" s="989"/>
      <c r="Q65" s="989"/>
      <c r="R65" s="989"/>
      <c r="S65" s="989"/>
      <c r="T65" s="989"/>
      <c r="U65" s="989"/>
      <c r="V65" s="989"/>
      <c r="W65" s="989"/>
      <c r="X65" s="989"/>
      <c r="Y65" s="989"/>
      <c r="Z65" s="989"/>
      <c r="AA65" s="989"/>
    </row>
    <row r="66" spans="1:27" ht="25.5" customHeight="1">
      <c r="A66" s="1140"/>
      <c r="B66" s="1141"/>
      <c r="C66" s="1782" t="s">
        <v>683</v>
      </c>
      <c r="D66" s="1782"/>
      <c r="E66" s="1858"/>
      <c r="F66" s="167">
        <v>166.06399999999999</v>
      </c>
      <c r="G66" s="167">
        <v>130.77199999999999</v>
      </c>
      <c r="H66" s="967">
        <v>9.2260000000000009</v>
      </c>
      <c r="I66" s="1119">
        <v>306.06200000000001</v>
      </c>
      <c r="J66" s="989"/>
      <c r="K66" s="989"/>
      <c r="L66" s="989"/>
      <c r="M66" s="989"/>
      <c r="N66" s="989"/>
      <c r="O66" s="989"/>
      <c r="P66" s="989"/>
      <c r="Q66" s="989"/>
      <c r="R66" s="989"/>
      <c r="S66" s="989"/>
      <c r="T66" s="989"/>
      <c r="U66" s="989"/>
      <c r="V66" s="989"/>
      <c r="W66" s="989"/>
      <c r="X66" s="989"/>
      <c r="Y66" s="989"/>
      <c r="Z66" s="989"/>
      <c r="AA66" s="989"/>
    </row>
    <row r="67" spans="1:27" ht="25.5" hidden="1" customHeight="1">
      <c r="A67" s="1140"/>
      <c r="B67" s="1141"/>
      <c r="C67" s="1782" t="s">
        <v>246</v>
      </c>
      <c r="D67" s="1782"/>
      <c r="E67" s="1858"/>
      <c r="F67" s="167">
        <v>0</v>
      </c>
      <c r="G67" s="167">
        <v>0</v>
      </c>
      <c r="H67" s="967">
        <v>0</v>
      </c>
      <c r="I67" s="1119">
        <v>0</v>
      </c>
      <c r="J67" s="989"/>
      <c r="K67" s="989"/>
      <c r="L67" s="989"/>
      <c r="M67" s="989"/>
      <c r="N67" s="989"/>
      <c r="O67" s="989"/>
      <c r="P67" s="989"/>
      <c r="Q67" s="989"/>
      <c r="R67" s="989"/>
      <c r="S67" s="989"/>
      <c r="T67" s="989"/>
      <c r="U67" s="989"/>
      <c r="V67" s="989"/>
      <c r="W67" s="989"/>
      <c r="X67" s="989"/>
      <c r="Y67" s="989"/>
      <c r="Z67" s="989"/>
      <c r="AA67" s="989"/>
    </row>
    <row r="68" spans="1:27" ht="26.25" customHeight="1">
      <c r="A68" s="1140"/>
      <c r="B68" s="1141"/>
      <c r="C68" s="1782" t="s">
        <v>773</v>
      </c>
      <c r="D68" s="1782"/>
      <c r="E68" s="1858"/>
      <c r="F68" s="167">
        <v>3.3540000000000001</v>
      </c>
      <c r="G68" s="167">
        <v>0</v>
      </c>
      <c r="H68" s="967">
        <v>12.635</v>
      </c>
      <c r="I68" s="1119">
        <v>15.989000000000001</v>
      </c>
      <c r="J68" s="989"/>
      <c r="K68" s="989"/>
      <c r="L68" s="989"/>
      <c r="M68" s="989"/>
      <c r="N68" s="989"/>
      <c r="O68" s="989"/>
      <c r="P68" s="989"/>
      <c r="Q68" s="989"/>
      <c r="R68" s="989"/>
      <c r="S68" s="989"/>
      <c r="T68" s="989"/>
      <c r="U68" s="989"/>
      <c r="V68" s="989"/>
      <c r="W68" s="989"/>
      <c r="X68" s="989"/>
      <c r="Y68" s="989"/>
      <c r="Z68" s="989"/>
      <c r="AA68" s="989"/>
    </row>
    <row r="69" spans="1:27" ht="25.5" customHeight="1">
      <c r="A69" s="1140"/>
      <c r="B69" s="1141"/>
      <c r="C69" s="1780" t="s">
        <v>684</v>
      </c>
      <c r="D69" s="1781"/>
      <c r="E69" s="1859"/>
      <c r="F69" s="167">
        <v>9024.3940000000002</v>
      </c>
      <c r="G69" s="167">
        <v>4544.625</v>
      </c>
      <c r="H69" s="967">
        <v>1274.9680000000001</v>
      </c>
      <c r="I69" s="1119">
        <v>14843.986999999999</v>
      </c>
      <c r="J69" s="989"/>
      <c r="K69" s="989"/>
      <c r="L69" s="989"/>
      <c r="M69" s="989"/>
      <c r="N69" s="989"/>
      <c r="O69" s="989"/>
      <c r="P69" s="989"/>
      <c r="Q69" s="989"/>
      <c r="R69" s="989"/>
      <c r="S69" s="989"/>
      <c r="T69" s="989"/>
      <c r="U69" s="989"/>
      <c r="V69" s="989"/>
      <c r="W69" s="989"/>
      <c r="X69" s="989"/>
      <c r="Y69" s="989"/>
      <c r="Z69" s="989"/>
      <c r="AA69" s="989"/>
    </row>
    <row r="70" spans="1:27" ht="29.25" customHeight="1">
      <c r="A70" s="1140"/>
      <c r="B70" s="1141"/>
      <c r="C70" s="1782" t="s">
        <v>768</v>
      </c>
      <c r="D70" s="1782"/>
      <c r="E70" s="1858"/>
      <c r="F70" s="166">
        <v>156.61699999999999</v>
      </c>
      <c r="G70" s="166">
        <v>69.022999999999996</v>
      </c>
      <c r="H70" s="959">
        <v>12.519</v>
      </c>
      <c r="I70" s="1119">
        <v>238.15899999999999</v>
      </c>
      <c r="J70" s="989"/>
      <c r="K70" s="989"/>
      <c r="L70" s="989"/>
      <c r="M70" s="989"/>
      <c r="N70" s="989"/>
      <c r="O70" s="989"/>
      <c r="P70" s="989"/>
      <c r="Q70" s="989"/>
      <c r="R70" s="989"/>
      <c r="S70" s="989"/>
      <c r="T70" s="989"/>
      <c r="U70" s="989"/>
      <c r="V70" s="989"/>
      <c r="W70" s="989"/>
      <c r="X70" s="989"/>
      <c r="Y70" s="989"/>
      <c r="Z70" s="989"/>
      <c r="AA70" s="989"/>
    </row>
    <row r="71" spans="1:27" ht="27.75" customHeight="1">
      <c r="A71" s="1146"/>
      <c r="B71" s="1156"/>
      <c r="C71" s="1798" t="s">
        <v>686</v>
      </c>
      <c r="D71" s="1798"/>
      <c r="E71" s="1867"/>
      <c r="F71" s="180">
        <v>0</v>
      </c>
      <c r="G71" s="180">
        <v>46.13</v>
      </c>
      <c r="H71" s="1157">
        <v>0</v>
      </c>
      <c r="I71" s="1127">
        <v>46.13</v>
      </c>
      <c r="J71" s="989"/>
      <c r="K71" s="989"/>
      <c r="L71" s="989"/>
      <c r="M71" s="989"/>
      <c r="N71" s="989"/>
      <c r="O71" s="989"/>
      <c r="P71" s="989"/>
      <c r="Q71" s="989"/>
      <c r="R71" s="989"/>
      <c r="S71" s="989"/>
      <c r="T71" s="989"/>
      <c r="U71" s="989"/>
      <c r="V71" s="989"/>
      <c r="W71" s="989"/>
      <c r="X71" s="989"/>
      <c r="Y71" s="989"/>
      <c r="Z71" s="989"/>
      <c r="AA71" s="989"/>
    </row>
    <row r="72" spans="1:27" ht="27" hidden="1" customHeight="1">
      <c r="A72" s="1140"/>
      <c r="B72" s="1141"/>
      <c r="C72" s="1782" t="s">
        <v>287</v>
      </c>
      <c r="D72" s="1782"/>
      <c r="E72" s="1858"/>
      <c r="F72" s="167">
        <v>0</v>
      </c>
      <c r="G72" s="167">
        <v>0</v>
      </c>
      <c r="H72" s="967">
        <v>0</v>
      </c>
      <c r="I72" s="1119">
        <v>0</v>
      </c>
      <c r="J72" s="989"/>
      <c r="K72" s="989"/>
      <c r="L72" s="989"/>
      <c r="M72" s="989"/>
      <c r="N72" s="989"/>
      <c r="O72" s="989"/>
      <c r="P72" s="989"/>
      <c r="Q72" s="989"/>
      <c r="R72" s="989"/>
      <c r="S72" s="989"/>
      <c r="T72" s="989"/>
      <c r="U72" s="989"/>
      <c r="V72" s="989"/>
      <c r="W72" s="989"/>
      <c r="X72" s="989"/>
      <c r="Y72" s="989"/>
      <c r="Z72" s="989"/>
      <c r="AA72" s="989"/>
    </row>
    <row r="73" spans="1:27" ht="27.75" customHeight="1">
      <c r="A73" s="1140"/>
      <c r="B73" s="1141"/>
      <c r="C73" s="1782" t="s">
        <v>769</v>
      </c>
      <c r="D73" s="1782"/>
      <c r="E73" s="1858"/>
      <c r="F73" s="167">
        <v>5.5110000000000001</v>
      </c>
      <c r="G73" s="167">
        <v>0</v>
      </c>
      <c r="H73" s="967">
        <v>0</v>
      </c>
      <c r="I73" s="1119">
        <v>5.5110000000000001</v>
      </c>
      <c r="J73" s="989"/>
      <c r="K73" s="989"/>
      <c r="L73" s="989"/>
      <c r="M73" s="989"/>
      <c r="N73" s="989"/>
      <c r="O73" s="989"/>
      <c r="P73" s="989"/>
      <c r="Q73" s="989"/>
      <c r="R73" s="989"/>
      <c r="S73" s="989"/>
      <c r="T73" s="989"/>
      <c r="U73" s="989"/>
      <c r="V73" s="989"/>
      <c r="W73" s="989"/>
      <c r="X73" s="989"/>
      <c r="Y73" s="989"/>
      <c r="Z73" s="989"/>
      <c r="AA73" s="989"/>
    </row>
    <row r="74" spans="1:27" ht="25.5" hidden="1" customHeight="1">
      <c r="A74" s="1140"/>
      <c r="B74" s="1141"/>
      <c r="C74" s="1780" t="s">
        <v>687</v>
      </c>
      <c r="D74" s="1781"/>
      <c r="E74" s="1859"/>
      <c r="F74" s="166">
        <v>0</v>
      </c>
      <c r="G74" s="166">
        <v>0</v>
      </c>
      <c r="H74" s="959">
        <v>0</v>
      </c>
      <c r="I74" s="1119">
        <v>0</v>
      </c>
      <c r="J74" s="989"/>
      <c r="K74" s="989"/>
      <c r="L74" s="989"/>
      <c r="M74" s="989"/>
      <c r="N74" s="989"/>
      <c r="O74" s="989"/>
      <c r="P74" s="989"/>
      <c r="Q74" s="989"/>
      <c r="R74" s="989"/>
      <c r="S74" s="989"/>
      <c r="T74" s="989"/>
      <c r="U74" s="989"/>
      <c r="V74" s="989"/>
      <c r="W74" s="989"/>
      <c r="X74" s="989"/>
      <c r="Y74" s="989"/>
      <c r="Z74" s="989"/>
      <c r="AA74" s="989"/>
    </row>
    <row r="75" spans="1:27" ht="27.75" hidden="1" customHeight="1">
      <c r="A75" s="1151"/>
      <c r="B75" s="1158"/>
      <c r="C75" s="1797" t="s">
        <v>312</v>
      </c>
      <c r="D75" s="1797"/>
      <c r="E75" s="1868"/>
      <c r="F75" s="167">
        <v>0</v>
      </c>
      <c r="G75" s="167">
        <v>0</v>
      </c>
      <c r="H75" s="967">
        <v>0</v>
      </c>
      <c r="I75" s="1131">
        <v>0</v>
      </c>
      <c r="J75" s="989"/>
      <c r="K75" s="989"/>
      <c r="L75" s="989"/>
      <c r="M75" s="989"/>
      <c r="N75" s="989"/>
      <c r="O75" s="989"/>
      <c r="P75" s="989"/>
      <c r="Q75" s="989"/>
      <c r="R75" s="989"/>
      <c r="S75" s="989"/>
      <c r="T75" s="989"/>
      <c r="U75" s="989"/>
      <c r="V75" s="989"/>
      <c r="W75" s="989"/>
      <c r="X75" s="989"/>
      <c r="Y75" s="989"/>
      <c r="Z75" s="989"/>
      <c r="AA75" s="989"/>
    </row>
    <row r="76" spans="1:27" ht="25.5" customHeight="1" thickBot="1">
      <c r="A76" s="1153"/>
      <c r="B76" s="1154"/>
      <c r="C76" s="1860" t="s">
        <v>688</v>
      </c>
      <c r="D76" s="1861"/>
      <c r="E76" s="1862"/>
      <c r="F76" s="168">
        <v>3657.25</v>
      </c>
      <c r="G76" s="168">
        <v>1857.9449999999999</v>
      </c>
      <c r="H76" s="1155">
        <v>165.94</v>
      </c>
      <c r="I76" s="1131">
        <v>5681.1350000000002</v>
      </c>
      <c r="J76" s="989"/>
      <c r="K76" s="989"/>
      <c r="L76" s="989"/>
      <c r="M76" s="989"/>
      <c r="N76" s="989"/>
      <c r="O76" s="989"/>
      <c r="P76" s="989"/>
      <c r="Q76" s="989"/>
      <c r="R76" s="989"/>
      <c r="S76" s="989"/>
      <c r="T76" s="989"/>
      <c r="U76" s="989"/>
      <c r="V76" s="989"/>
      <c r="W76" s="989"/>
      <c r="X76" s="989"/>
      <c r="Y76" s="989"/>
      <c r="Z76" s="989"/>
      <c r="AA76" s="989"/>
    </row>
    <row r="77" spans="1:27" ht="25.5" customHeight="1" thickBot="1">
      <c r="A77" s="1159">
        <v>7</v>
      </c>
      <c r="B77" s="1869" t="s">
        <v>689</v>
      </c>
      <c r="C77" s="1790"/>
      <c r="D77" s="1790"/>
      <c r="E77" s="1870"/>
      <c r="F77" s="169">
        <v>0</v>
      </c>
      <c r="G77" s="169">
        <v>0</v>
      </c>
      <c r="H77" s="1160">
        <v>0</v>
      </c>
      <c r="I77" s="1119">
        <v>0</v>
      </c>
      <c r="J77" s="989"/>
      <c r="K77" s="989"/>
      <c r="L77" s="989"/>
      <c r="M77" s="989"/>
      <c r="N77" s="989"/>
      <c r="O77" s="989"/>
      <c r="P77" s="989"/>
      <c r="Q77" s="989"/>
      <c r="R77" s="989"/>
      <c r="S77" s="989"/>
      <c r="T77" s="989"/>
      <c r="U77" s="989"/>
      <c r="V77" s="989"/>
      <c r="W77" s="989"/>
      <c r="X77" s="989"/>
      <c r="Y77" s="989"/>
      <c r="Z77" s="989"/>
      <c r="AA77" s="989"/>
    </row>
    <row r="78" spans="1:27" ht="12.75" hidden="1" customHeight="1">
      <c r="A78" s="1146"/>
      <c r="B78" s="1156"/>
      <c r="C78" s="1798" t="s">
        <v>251</v>
      </c>
      <c r="D78" s="1798"/>
      <c r="E78" s="1867"/>
      <c r="F78" s="166">
        <v>0</v>
      </c>
      <c r="G78" s="166">
        <v>0</v>
      </c>
      <c r="H78" s="959">
        <v>0</v>
      </c>
      <c r="I78" s="1127">
        <v>0</v>
      </c>
      <c r="J78" s="989"/>
      <c r="K78" s="989"/>
      <c r="L78" s="989"/>
      <c r="M78" s="989"/>
      <c r="N78" s="989"/>
      <c r="O78" s="989"/>
      <c r="P78" s="989"/>
      <c r="Q78" s="989"/>
      <c r="R78" s="989"/>
      <c r="S78" s="989"/>
      <c r="T78" s="989"/>
      <c r="U78" s="989"/>
      <c r="V78" s="989"/>
      <c r="W78" s="989"/>
      <c r="X78" s="989"/>
      <c r="Y78" s="989"/>
      <c r="Z78" s="989"/>
      <c r="AA78" s="989"/>
    </row>
    <row r="79" spans="1:27" ht="12.75" hidden="1" customHeight="1">
      <c r="A79" s="1140"/>
      <c r="B79" s="1141"/>
      <c r="C79" s="1782" t="s">
        <v>288</v>
      </c>
      <c r="D79" s="1782"/>
      <c r="E79" s="1858"/>
      <c r="F79" s="166">
        <v>0</v>
      </c>
      <c r="G79" s="166">
        <v>0</v>
      </c>
      <c r="H79" s="959">
        <v>0</v>
      </c>
      <c r="I79" s="1119">
        <v>0</v>
      </c>
      <c r="J79" s="989"/>
      <c r="K79" s="989"/>
      <c r="L79" s="989"/>
      <c r="M79" s="989"/>
      <c r="N79" s="989"/>
      <c r="O79" s="989"/>
      <c r="P79" s="989"/>
      <c r="Q79" s="989"/>
      <c r="R79" s="989"/>
      <c r="S79" s="989"/>
      <c r="T79" s="989"/>
      <c r="U79" s="989"/>
      <c r="V79" s="989"/>
      <c r="W79" s="989"/>
      <c r="X79" s="989"/>
      <c r="Y79" s="989"/>
      <c r="Z79" s="989"/>
      <c r="AA79" s="989"/>
    </row>
    <row r="80" spans="1:27" ht="24.75" hidden="1" customHeight="1">
      <c r="A80" s="1140"/>
      <c r="B80" s="1141"/>
      <c r="C80" s="1782" t="s">
        <v>780</v>
      </c>
      <c r="D80" s="1782"/>
      <c r="E80" s="1858"/>
      <c r="F80" s="166">
        <v>0</v>
      </c>
      <c r="G80" s="166">
        <v>0</v>
      </c>
      <c r="H80" s="959">
        <v>0</v>
      </c>
      <c r="I80" s="1119">
        <v>0</v>
      </c>
      <c r="J80" s="989"/>
      <c r="K80" s="989"/>
      <c r="L80" s="989"/>
      <c r="M80" s="989"/>
      <c r="N80" s="989"/>
      <c r="O80" s="989"/>
      <c r="P80" s="989"/>
      <c r="Q80" s="989"/>
      <c r="R80" s="989"/>
      <c r="S80" s="989"/>
      <c r="T80" s="989"/>
      <c r="U80" s="989"/>
      <c r="V80" s="989"/>
      <c r="W80" s="989"/>
      <c r="X80" s="989"/>
      <c r="Y80" s="989"/>
      <c r="Z80" s="989"/>
      <c r="AA80" s="989"/>
    </row>
    <row r="81" spans="1:27" ht="25.5" hidden="1" customHeight="1">
      <c r="A81" s="1140"/>
      <c r="B81" s="1141"/>
      <c r="C81" s="1782" t="s">
        <v>781</v>
      </c>
      <c r="D81" s="1782"/>
      <c r="E81" s="1858"/>
      <c r="F81" s="166">
        <v>0</v>
      </c>
      <c r="G81" s="166">
        <v>0</v>
      </c>
      <c r="H81" s="959">
        <v>0</v>
      </c>
      <c r="I81" s="1119">
        <v>0</v>
      </c>
      <c r="J81" s="989"/>
      <c r="K81" s="989"/>
      <c r="L81" s="989"/>
      <c r="M81" s="989"/>
      <c r="N81" s="989"/>
      <c r="O81" s="989"/>
      <c r="P81" s="989"/>
      <c r="Q81" s="989"/>
      <c r="R81" s="989"/>
      <c r="S81" s="989"/>
      <c r="T81" s="989"/>
      <c r="U81" s="989"/>
      <c r="V81" s="989"/>
      <c r="W81" s="989"/>
      <c r="X81" s="989"/>
      <c r="Y81" s="989"/>
      <c r="Z81" s="989"/>
      <c r="AA81" s="989"/>
    </row>
    <row r="82" spans="1:27" ht="25.5" customHeight="1">
      <c r="A82" s="1139">
        <v>8</v>
      </c>
      <c r="B82" s="1871" t="s">
        <v>691</v>
      </c>
      <c r="C82" s="1872"/>
      <c r="D82" s="1872"/>
      <c r="E82" s="1873"/>
      <c r="F82" s="171">
        <v>9967.5560000000005</v>
      </c>
      <c r="G82" s="171">
        <v>21211.404999999999</v>
      </c>
      <c r="H82" s="957">
        <v>239.137</v>
      </c>
      <c r="I82" s="1119">
        <v>31418.098000000002</v>
      </c>
      <c r="J82" s="989"/>
      <c r="K82" s="989"/>
      <c r="L82" s="989"/>
      <c r="M82" s="989"/>
      <c r="N82" s="989"/>
      <c r="O82" s="989"/>
      <c r="P82" s="989"/>
      <c r="Q82" s="989"/>
      <c r="R82" s="989"/>
      <c r="S82" s="989"/>
      <c r="T82" s="989"/>
      <c r="U82" s="989"/>
      <c r="V82" s="989"/>
      <c r="W82" s="989"/>
      <c r="X82" s="989"/>
      <c r="Y82" s="989"/>
      <c r="Z82" s="989"/>
      <c r="AA82" s="989"/>
    </row>
    <row r="83" spans="1:27" ht="25.5" customHeight="1">
      <c r="A83" s="1140"/>
      <c r="B83" s="1141"/>
      <c r="C83" s="1782" t="s">
        <v>692</v>
      </c>
      <c r="D83" s="1782"/>
      <c r="E83" s="1858"/>
      <c r="F83" s="166">
        <v>6271.8040000000001</v>
      </c>
      <c r="G83" s="166">
        <v>5209.5529999999999</v>
      </c>
      <c r="H83" s="959">
        <v>212.59700000000001</v>
      </c>
      <c r="I83" s="1119">
        <v>11693.954</v>
      </c>
      <c r="J83" s="989"/>
      <c r="K83" s="989"/>
      <c r="L83" s="989"/>
      <c r="M83" s="989"/>
      <c r="N83" s="989"/>
      <c r="O83" s="989"/>
      <c r="P83" s="989"/>
      <c r="Q83" s="989"/>
      <c r="R83" s="989"/>
      <c r="S83" s="989"/>
      <c r="T83" s="989"/>
      <c r="U83" s="989"/>
      <c r="V83" s="989"/>
      <c r="W83" s="989"/>
      <c r="X83" s="989"/>
      <c r="Y83" s="989"/>
      <c r="Z83" s="989"/>
      <c r="AA83" s="989"/>
    </row>
    <row r="84" spans="1:27" ht="25.5" customHeight="1">
      <c r="A84" s="1140"/>
      <c r="B84" s="1141"/>
      <c r="C84" s="1782" t="s">
        <v>693</v>
      </c>
      <c r="D84" s="1782"/>
      <c r="E84" s="1858"/>
      <c r="F84" s="166">
        <v>829.64700000000005</v>
      </c>
      <c r="G84" s="166">
        <v>556.87300000000005</v>
      </c>
      <c r="H84" s="959">
        <v>24.474</v>
      </c>
      <c r="I84" s="1119">
        <v>1410.9939999999999</v>
      </c>
      <c r="J84" s="989"/>
      <c r="K84" s="989"/>
      <c r="L84" s="989"/>
      <c r="M84" s="989"/>
      <c r="N84" s="989"/>
      <c r="O84" s="989"/>
      <c r="P84" s="989"/>
      <c r="Q84" s="989"/>
      <c r="R84" s="989"/>
      <c r="S84" s="989"/>
      <c r="T84" s="989"/>
      <c r="U84" s="989"/>
      <c r="V84" s="989"/>
      <c r="W84" s="989"/>
      <c r="X84" s="989"/>
      <c r="Y84" s="989"/>
      <c r="Z84" s="989"/>
      <c r="AA84" s="989"/>
    </row>
    <row r="85" spans="1:27" ht="25.5" customHeight="1">
      <c r="A85" s="1140"/>
      <c r="B85" s="1141"/>
      <c r="C85" s="1782" t="s">
        <v>694</v>
      </c>
      <c r="D85" s="1782"/>
      <c r="E85" s="1858"/>
      <c r="F85" s="166">
        <v>0</v>
      </c>
      <c r="G85" s="166">
        <v>23.274000000000001</v>
      </c>
      <c r="H85" s="959">
        <v>0</v>
      </c>
      <c r="I85" s="1119">
        <v>23.274000000000001</v>
      </c>
      <c r="J85" s="989"/>
      <c r="K85" s="989"/>
      <c r="L85" s="989"/>
      <c r="M85" s="989"/>
      <c r="N85" s="989"/>
      <c r="O85" s="989"/>
      <c r="P85" s="989"/>
      <c r="Q85" s="989"/>
      <c r="R85" s="989"/>
      <c r="S85" s="989"/>
      <c r="T85" s="989"/>
      <c r="U85" s="989"/>
      <c r="V85" s="989"/>
      <c r="W85" s="989"/>
      <c r="X85" s="989"/>
      <c r="Y85" s="989"/>
      <c r="Z85" s="989"/>
      <c r="AA85" s="989"/>
    </row>
    <row r="86" spans="1:27" ht="25.5" customHeight="1">
      <c r="A86" s="1146"/>
      <c r="B86" s="1141"/>
      <c r="C86" s="1782" t="s">
        <v>770</v>
      </c>
      <c r="D86" s="1782"/>
      <c r="E86" s="1858"/>
      <c r="F86" s="165">
        <v>2866.105</v>
      </c>
      <c r="G86" s="165">
        <v>15420.4</v>
      </c>
      <c r="H86" s="973">
        <v>0</v>
      </c>
      <c r="I86" s="1119">
        <v>18286.505000000001</v>
      </c>
      <c r="J86" s="989"/>
      <c r="K86" s="989"/>
      <c r="L86" s="989"/>
      <c r="M86" s="989"/>
      <c r="N86" s="989"/>
      <c r="O86" s="989"/>
      <c r="P86" s="989"/>
      <c r="Q86" s="989"/>
      <c r="R86" s="989"/>
      <c r="S86" s="989"/>
      <c r="T86" s="989"/>
      <c r="U86" s="989"/>
      <c r="V86" s="989"/>
      <c r="W86" s="989"/>
      <c r="X86" s="989"/>
      <c r="Y86" s="989"/>
      <c r="Z86" s="989"/>
      <c r="AA86" s="989"/>
    </row>
    <row r="87" spans="1:27" ht="25.5" hidden="1" customHeight="1">
      <c r="A87" s="1146"/>
      <c r="B87" s="1161"/>
      <c r="C87" s="1780" t="s">
        <v>252</v>
      </c>
      <c r="D87" s="1781"/>
      <c r="E87" s="1859"/>
      <c r="F87" s="165">
        <v>0</v>
      </c>
      <c r="G87" s="165">
        <v>0</v>
      </c>
      <c r="H87" s="973">
        <v>0</v>
      </c>
      <c r="I87" s="1119">
        <v>0</v>
      </c>
      <c r="J87" s="989"/>
      <c r="K87" s="989"/>
      <c r="L87" s="989"/>
      <c r="M87" s="989"/>
      <c r="N87" s="989"/>
      <c r="O87" s="989"/>
      <c r="P87" s="989"/>
      <c r="Q87" s="989"/>
      <c r="R87" s="989"/>
      <c r="S87" s="989"/>
      <c r="T87" s="989"/>
      <c r="U87" s="989"/>
      <c r="V87" s="989"/>
      <c r="W87" s="989"/>
      <c r="X87" s="989"/>
      <c r="Y87" s="989"/>
      <c r="Z87" s="989"/>
      <c r="AA87" s="989"/>
    </row>
    <row r="88" spans="1:27" ht="25.5" customHeight="1">
      <c r="A88" s="1146"/>
      <c r="B88" s="1161"/>
      <c r="C88" s="1780" t="s">
        <v>696</v>
      </c>
      <c r="D88" s="1781"/>
      <c r="E88" s="1859"/>
      <c r="F88" s="165">
        <v>0</v>
      </c>
      <c r="G88" s="165">
        <v>0</v>
      </c>
      <c r="H88" s="973">
        <v>2.0659999999999998</v>
      </c>
      <c r="I88" s="1119">
        <v>2.0659999999999998</v>
      </c>
      <c r="J88" s="989"/>
      <c r="K88" s="989"/>
      <c r="L88" s="989"/>
      <c r="M88" s="989"/>
      <c r="N88" s="989"/>
      <c r="O88" s="989"/>
      <c r="P88" s="989"/>
      <c r="Q88" s="989"/>
      <c r="R88" s="989"/>
      <c r="S88" s="989"/>
      <c r="T88" s="989"/>
      <c r="U88" s="989"/>
      <c r="V88" s="989"/>
      <c r="W88" s="989"/>
      <c r="X88" s="989"/>
      <c r="Y88" s="989"/>
      <c r="Z88" s="989"/>
      <c r="AA88" s="989"/>
    </row>
    <row r="89" spans="1:27" ht="25.5" customHeight="1" thickBot="1">
      <c r="A89" s="1146"/>
      <c r="B89" s="1162"/>
      <c r="C89" s="1860" t="s">
        <v>697</v>
      </c>
      <c r="D89" s="1861"/>
      <c r="E89" s="1862"/>
      <c r="F89" s="165">
        <v>0</v>
      </c>
      <c r="G89" s="165">
        <v>1.3049999999999999</v>
      </c>
      <c r="H89" s="973">
        <v>0</v>
      </c>
      <c r="I89" s="1119">
        <v>1.3049999999999999</v>
      </c>
      <c r="J89" s="989"/>
      <c r="K89" s="989"/>
      <c r="L89" s="989"/>
      <c r="M89" s="989"/>
      <c r="N89" s="989"/>
      <c r="O89" s="989"/>
      <c r="P89" s="989"/>
      <c r="Q89" s="989"/>
      <c r="R89" s="989"/>
      <c r="S89" s="989"/>
      <c r="T89" s="989"/>
      <c r="U89" s="989"/>
      <c r="V89" s="989"/>
      <c r="W89" s="989"/>
      <c r="X89" s="989"/>
      <c r="Y89" s="989"/>
      <c r="Z89" s="989"/>
      <c r="AA89" s="989"/>
    </row>
    <row r="90" spans="1:27" ht="13.5" hidden="1" customHeight="1">
      <c r="A90" s="1140" t="s">
        <v>253</v>
      </c>
      <c r="B90" s="1145"/>
      <c r="C90" s="1874" t="s">
        <v>313</v>
      </c>
      <c r="D90" s="1875"/>
      <c r="E90" s="1876"/>
      <c r="F90" s="165">
        <v>0</v>
      </c>
      <c r="G90" s="165">
        <v>0</v>
      </c>
      <c r="H90" s="973">
        <v>0</v>
      </c>
      <c r="I90" s="1119">
        <v>0</v>
      </c>
      <c r="J90" s="989"/>
      <c r="K90" s="989"/>
      <c r="L90" s="989"/>
      <c r="M90" s="989"/>
      <c r="N90" s="989"/>
      <c r="O90" s="989"/>
      <c r="P90" s="989"/>
      <c r="Q90" s="989"/>
      <c r="R90" s="989"/>
      <c r="S90" s="989"/>
      <c r="T90" s="989"/>
      <c r="U90" s="989"/>
      <c r="V90" s="989"/>
      <c r="W90" s="989"/>
      <c r="X90" s="989"/>
      <c r="Y90" s="989"/>
      <c r="Z90" s="989"/>
      <c r="AA90" s="989"/>
    </row>
    <row r="91" spans="1:27" ht="25.5" customHeight="1">
      <c r="A91" s="1139">
        <v>9</v>
      </c>
      <c r="B91" s="1871" t="s">
        <v>698</v>
      </c>
      <c r="C91" s="1872"/>
      <c r="D91" s="1872"/>
      <c r="E91" s="1873"/>
      <c r="F91" s="171">
        <v>0</v>
      </c>
      <c r="G91" s="171">
        <v>184.51499999999999</v>
      </c>
      <c r="H91" s="957">
        <v>0</v>
      </c>
      <c r="I91" s="1119">
        <v>184.51499999999999</v>
      </c>
      <c r="J91" s="989"/>
      <c r="K91" s="989"/>
      <c r="L91" s="989"/>
      <c r="M91" s="989"/>
      <c r="N91" s="989"/>
      <c r="O91" s="989"/>
      <c r="P91" s="989"/>
      <c r="Q91" s="989"/>
      <c r="R91" s="989"/>
      <c r="S91" s="989"/>
      <c r="T91" s="989"/>
      <c r="U91" s="989"/>
      <c r="V91" s="989"/>
      <c r="W91" s="989"/>
      <c r="X91" s="989"/>
      <c r="Y91" s="989"/>
      <c r="Z91" s="989"/>
      <c r="AA91" s="989"/>
    </row>
    <row r="92" spans="1:27" ht="25.5" hidden="1" customHeight="1">
      <c r="A92" s="1140"/>
      <c r="B92" s="1141"/>
      <c r="C92" s="1782" t="s">
        <v>256</v>
      </c>
      <c r="D92" s="1782"/>
      <c r="E92" s="1858"/>
      <c r="F92" s="166">
        <v>0</v>
      </c>
      <c r="G92" s="166">
        <v>0</v>
      </c>
      <c r="H92" s="959">
        <v>0</v>
      </c>
      <c r="I92" s="1119">
        <v>0</v>
      </c>
      <c r="J92" s="989"/>
      <c r="K92" s="989"/>
      <c r="L92" s="989"/>
      <c r="M92" s="989"/>
      <c r="N92" s="989"/>
      <c r="O92" s="989"/>
      <c r="P92" s="989"/>
      <c r="Q92" s="989"/>
      <c r="R92" s="989"/>
      <c r="S92" s="989"/>
      <c r="T92" s="989"/>
      <c r="U92" s="989"/>
      <c r="V92" s="989"/>
      <c r="W92" s="989"/>
      <c r="X92" s="989"/>
      <c r="Y92" s="989"/>
      <c r="Z92" s="989"/>
      <c r="AA92" s="989"/>
    </row>
    <row r="93" spans="1:27" ht="25.5" customHeight="1" thickBot="1">
      <c r="A93" s="1140"/>
      <c r="B93" s="1141"/>
      <c r="C93" s="1782" t="s">
        <v>699</v>
      </c>
      <c r="D93" s="1782"/>
      <c r="E93" s="1858"/>
      <c r="F93" s="166">
        <v>0</v>
      </c>
      <c r="G93" s="166">
        <v>184.51499999999999</v>
      </c>
      <c r="H93" s="959">
        <v>0</v>
      </c>
      <c r="I93" s="1119">
        <v>184.51499999999999</v>
      </c>
      <c r="J93" s="989"/>
      <c r="K93" s="989"/>
      <c r="L93" s="989"/>
      <c r="M93" s="989"/>
      <c r="N93" s="989"/>
      <c r="O93" s="989"/>
      <c r="P93" s="989"/>
      <c r="Q93" s="989"/>
      <c r="R93" s="989"/>
      <c r="S93" s="989"/>
      <c r="T93" s="989"/>
      <c r="U93" s="989"/>
      <c r="V93" s="989"/>
      <c r="W93" s="989"/>
      <c r="X93" s="989"/>
      <c r="Y93" s="989"/>
      <c r="Z93" s="989"/>
      <c r="AA93" s="989"/>
    </row>
    <row r="94" spans="1:27" ht="31.5" hidden="1" customHeight="1">
      <c r="A94" s="1140" t="s">
        <v>257</v>
      </c>
      <c r="B94" s="1141"/>
      <c r="C94" s="1782" t="s">
        <v>258</v>
      </c>
      <c r="D94" s="1782"/>
      <c r="E94" s="1858"/>
      <c r="F94" s="166">
        <v>0</v>
      </c>
      <c r="G94" s="166">
        <v>0</v>
      </c>
      <c r="H94" s="959">
        <v>0</v>
      </c>
      <c r="I94" s="1119">
        <v>0</v>
      </c>
      <c r="J94" s="989"/>
      <c r="K94" s="989"/>
      <c r="L94" s="989"/>
      <c r="M94" s="989"/>
      <c r="N94" s="989"/>
      <c r="O94" s="989"/>
      <c r="P94" s="989"/>
      <c r="Q94" s="989"/>
      <c r="R94" s="989"/>
      <c r="S94" s="989"/>
      <c r="T94" s="989"/>
      <c r="U94" s="989"/>
      <c r="V94" s="989"/>
      <c r="W94" s="989"/>
      <c r="X94" s="989"/>
      <c r="Y94" s="989"/>
      <c r="Z94" s="989"/>
      <c r="AA94" s="989"/>
    </row>
    <row r="95" spans="1:27" ht="25.5" customHeight="1">
      <c r="A95" s="1139">
        <v>10</v>
      </c>
      <c r="B95" s="1871" t="s">
        <v>700</v>
      </c>
      <c r="C95" s="1872"/>
      <c r="D95" s="1872"/>
      <c r="E95" s="1873"/>
      <c r="F95" s="171">
        <v>4681.8450000000003</v>
      </c>
      <c r="G95" s="171">
        <v>2387.8229999999999</v>
      </c>
      <c r="H95" s="957">
        <v>531.41499999999996</v>
      </c>
      <c r="I95" s="1119">
        <v>7601.0829999999996</v>
      </c>
      <c r="J95" s="989"/>
      <c r="K95" s="989"/>
      <c r="L95" s="989"/>
      <c r="M95" s="989"/>
      <c r="N95" s="989"/>
      <c r="O95" s="989"/>
      <c r="P95" s="989"/>
      <c r="Q95" s="989"/>
      <c r="R95" s="989"/>
      <c r="S95" s="989"/>
      <c r="T95" s="989"/>
      <c r="U95" s="989"/>
      <c r="V95" s="989"/>
      <c r="W95" s="989"/>
      <c r="X95" s="989"/>
      <c r="Y95" s="989"/>
      <c r="Z95" s="989"/>
      <c r="AA95" s="989"/>
    </row>
    <row r="96" spans="1:27" ht="25.5" customHeight="1">
      <c r="A96" s="1163"/>
      <c r="B96" s="1141"/>
      <c r="C96" s="1782" t="s">
        <v>260</v>
      </c>
      <c r="D96" s="1782"/>
      <c r="E96" s="1858"/>
      <c r="F96" s="166">
        <v>0</v>
      </c>
      <c r="G96" s="166">
        <v>0</v>
      </c>
      <c r="H96" s="959">
        <v>24</v>
      </c>
      <c r="I96" s="1119">
        <v>24</v>
      </c>
      <c r="J96" s="989"/>
      <c r="K96" s="989"/>
      <c r="L96" s="989"/>
      <c r="M96" s="989"/>
      <c r="N96" s="989"/>
      <c r="O96" s="989"/>
      <c r="P96" s="989"/>
      <c r="Q96" s="989"/>
      <c r="R96" s="989"/>
      <c r="S96" s="989"/>
      <c r="T96" s="989"/>
      <c r="U96" s="989"/>
      <c r="V96" s="989"/>
      <c r="W96" s="989"/>
      <c r="X96" s="989"/>
      <c r="Y96" s="989"/>
      <c r="Z96" s="989"/>
      <c r="AA96" s="989"/>
    </row>
    <row r="97" spans="1:27" ht="25.5" customHeight="1">
      <c r="A97" s="1163"/>
      <c r="B97" s="1141"/>
      <c r="C97" s="1782" t="s">
        <v>701</v>
      </c>
      <c r="D97" s="1782"/>
      <c r="E97" s="1858"/>
      <c r="F97" s="166">
        <v>4590.8670000000002</v>
      </c>
      <c r="G97" s="166">
        <v>2337.1909999999998</v>
      </c>
      <c r="H97" s="959">
        <v>507.41500000000002</v>
      </c>
      <c r="I97" s="1119">
        <v>7435.473</v>
      </c>
      <c r="J97" s="989"/>
      <c r="K97" s="989"/>
      <c r="L97" s="989"/>
      <c r="M97" s="989"/>
      <c r="N97" s="989"/>
      <c r="O97" s="989"/>
      <c r="P97" s="989"/>
      <c r="Q97" s="989"/>
      <c r="R97" s="989"/>
      <c r="S97" s="989"/>
      <c r="T97" s="989"/>
      <c r="U97" s="989"/>
      <c r="V97" s="989"/>
      <c r="W97" s="989"/>
      <c r="X97" s="989"/>
      <c r="Y97" s="989"/>
      <c r="Z97" s="989"/>
      <c r="AA97" s="989"/>
    </row>
    <row r="98" spans="1:27" ht="25.5" hidden="1" customHeight="1">
      <c r="A98" s="1163"/>
      <c r="B98" s="1141"/>
      <c r="C98" s="1782" t="s">
        <v>261</v>
      </c>
      <c r="D98" s="1782"/>
      <c r="E98" s="1858"/>
      <c r="F98" s="166">
        <v>0</v>
      </c>
      <c r="G98" s="166">
        <v>0</v>
      </c>
      <c r="H98" s="959">
        <v>0</v>
      </c>
      <c r="I98" s="1119">
        <v>0</v>
      </c>
      <c r="J98" s="989"/>
      <c r="K98" s="989"/>
      <c r="L98" s="989"/>
      <c r="M98" s="989"/>
      <c r="N98" s="989"/>
      <c r="O98" s="989"/>
      <c r="P98" s="989"/>
      <c r="Q98" s="989"/>
      <c r="R98" s="989"/>
      <c r="S98" s="989"/>
      <c r="T98" s="989"/>
      <c r="U98" s="989"/>
      <c r="V98" s="989"/>
      <c r="W98" s="989"/>
      <c r="X98" s="989"/>
      <c r="Y98" s="989"/>
      <c r="Z98" s="989"/>
      <c r="AA98" s="989"/>
    </row>
    <row r="99" spans="1:27" ht="25.5" customHeight="1" thickBot="1">
      <c r="A99" s="1163"/>
      <c r="B99" s="1141"/>
      <c r="C99" s="1782" t="s">
        <v>702</v>
      </c>
      <c r="D99" s="1782"/>
      <c r="E99" s="1858"/>
      <c r="F99" s="166">
        <v>90.977999999999994</v>
      </c>
      <c r="G99" s="166">
        <v>50.631999999999998</v>
      </c>
      <c r="H99" s="959">
        <v>0</v>
      </c>
      <c r="I99" s="1119">
        <v>141.61000000000001</v>
      </c>
      <c r="J99" s="989"/>
      <c r="K99" s="989"/>
      <c r="L99" s="989"/>
      <c r="M99" s="989"/>
      <c r="N99" s="989"/>
      <c r="O99" s="989"/>
      <c r="P99" s="989"/>
      <c r="Q99" s="989"/>
      <c r="R99" s="989"/>
      <c r="S99" s="989"/>
      <c r="T99" s="989"/>
      <c r="U99" s="989"/>
      <c r="V99" s="989"/>
      <c r="W99" s="989"/>
      <c r="X99" s="989"/>
      <c r="Y99" s="989"/>
      <c r="Z99" s="989"/>
      <c r="AA99" s="989"/>
    </row>
    <row r="100" spans="1:27" ht="25.5" customHeight="1">
      <c r="A100" s="1139">
        <v>11</v>
      </c>
      <c r="B100" s="1856" t="s">
        <v>703</v>
      </c>
      <c r="C100" s="1795"/>
      <c r="D100" s="1795"/>
      <c r="E100" s="1857"/>
      <c r="F100" s="171">
        <v>969.69</v>
      </c>
      <c r="G100" s="171">
        <v>665.76900000000001</v>
      </c>
      <c r="H100" s="957">
        <v>149.38900000000001</v>
      </c>
      <c r="I100" s="1119">
        <v>1784.848</v>
      </c>
      <c r="J100" s="989"/>
      <c r="K100" s="989"/>
      <c r="L100" s="989"/>
      <c r="M100" s="989"/>
      <c r="N100" s="989"/>
      <c r="O100" s="989"/>
      <c r="P100" s="989"/>
      <c r="Q100" s="989"/>
      <c r="R100" s="989"/>
      <c r="S100" s="989"/>
      <c r="T100" s="989"/>
      <c r="U100" s="989"/>
      <c r="V100" s="989"/>
      <c r="W100" s="989"/>
      <c r="X100" s="989"/>
      <c r="Y100" s="989"/>
      <c r="Z100" s="989"/>
      <c r="AA100" s="989"/>
    </row>
    <row r="101" spans="1:27" ht="25.5" customHeight="1">
      <c r="A101" s="1140"/>
      <c r="B101" s="1141"/>
      <c r="C101" s="1782" t="s">
        <v>704</v>
      </c>
      <c r="D101" s="1782"/>
      <c r="E101" s="1858"/>
      <c r="F101" s="166">
        <v>48.268999999999998</v>
      </c>
      <c r="G101" s="166">
        <v>120.197</v>
      </c>
      <c r="H101" s="959">
        <v>1.0169999999999999</v>
      </c>
      <c r="I101" s="1119">
        <v>169.483</v>
      </c>
      <c r="J101" s="989"/>
      <c r="K101" s="989"/>
      <c r="L101" s="989"/>
      <c r="M101" s="989"/>
      <c r="N101" s="989"/>
      <c r="O101" s="989"/>
      <c r="P101" s="989"/>
      <c r="Q101" s="989"/>
      <c r="R101" s="989"/>
      <c r="S101" s="989"/>
      <c r="T101" s="989"/>
      <c r="U101" s="989"/>
      <c r="V101" s="989"/>
      <c r="W101" s="989"/>
      <c r="X101" s="989"/>
      <c r="Y101" s="989"/>
      <c r="Z101" s="989"/>
      <c r="AA101" s="989"/>
    </row>
    <row r="102" spans="1:27" ht="25.5" customHeight="1">
      <c r="A102" s="1140"/>
      <c r="B102" s="1141"/>
      <c r="C102" s="1782" t="s">
        <v>705</v>
      </c>
      <c r="D102" s="1782"/>
      <c r="E102" s="1858"/>
      <c r="F102" s="166">
        <v>9.1530000000000005</v>
      </c>
      <c r="G102" s="166">
        <v>30.722000000000001</v>
      </c>
      <c r="H102" s="959">
        <v>0.52100000000000002</v>
      </c>
      <c r="I102" s="1119">
        <v>40.396000000000001</v>
      </c>
      <c r="J102" s="989"/>
      <c r="K102" s="989"/>
      <c r="L102" s="989"/>
      <c r="M102" s="989"/>
      <c r="N102" s="989"/>
      <c r="O102" s="989"/>
      <c r="P102" s="989"/>
      <c r="Q102" s="989"/>
      <c r="R102" s="989"/>
      <c r="S102" s="989"/>
      <c r="T102" s="989"/>
      <c r="U102" s="989"/>
      <c r="V102" s="989"/>
      <c r="W102" s="989"/>
      <c r="X102" s="989"/>
      <c r="Y102" s="989"/>
      <c r="Z102" s="989"/>
      <c r="AA102" s="989"/>
    </row>
    <row r="103" spans="1:27" ht="25.5" customHeight="1">
      <c r="A103" s="1140"/>
      <c r="B103" s="1141"/>
      <c r="C103" s="1782" t="s">
        <v>706</v>
      </c>
      <c r="D103" s="1782"/>
      <c r="E103" s="1858"/>
      <c r="F103" s="166">
        <v>887.25699999999995</v>
      </c>
      <c r="G103" s="166">
        <v>428.29</v>
      </c>
      <c r="H103" s="959">
        <v>147.14699999999999</v>
      </c>
      <c r="I103" s="1119">
        <v>1462.694</v>
      </c>
      <c r="J103" s="989"/>
      <c r="K103" s="989"/>
      <c r="L103" s="989"/>
      <c r="M103" s="989"/>
      <c r="N103" s="989"/>
      <c r="O103" s="989"/>
      <c r="P103" s="989"/>
      <c r="Q103" s="989"/>
      <c r="R103" s="989"/>
      <c r="S103" s="989"/>
      <c r="T103" s="989"/>
      <c r="U103" s="989"/>
      <c r="V103" s="989"/>
      <c r="W103" s="989"/>
      <c r="X103" s="989"/>
      <c r="Y103" s="989"/>
      <c r="Z103" s="989"/>
      <c r="AA103" s="989"/>
    </row>
    <row r="104" spans="1:27" ht="21" customHeight="1">
      <c r="A104" s="1140"/>
      <c r="B104" s="1141"/>
      <c r="C104" s="1782" t="s">
        <v>707</v>
      </c>
      <c r="D104" s="1782"/>
      <c r="E104" s="1858"/>
      <c r="F104" s="166">
        <v>0</v>
      </c>
      <c r="G104" s="166">
        <v>8.2000000000000003E-2</v>
      </c>
      <c r="H104" s="959">
        <v>0</v>
      </c>
      <c r="I104" s="1119">
        <v>8.2000000000000003E-2</v>
      </c>
      <c r="J104" s="989"/>
      <c r="K104" s="989"/>
      <c r="L104" s="989"/>
      <c r="M104" s="989"/>
      <c r="N104" s="989"/>
      <c r="O104" s="989"/>
      <c r="P104" s="989"/>
      <c r="Q104" s="989"/>
      <c r="R104" s="989"/>
      <c r="S104" s="989"/>
      <c r="T104" s="989"/>
      <c r="U104" s="989"/>
      <c r="V104" s="989"/>
      <c r="W104" s="989"/>
      <c r="X104" s="989"/>
      <c r="Y104" s="989"/>
      <c r="Z104" s="989"/>
      <c r="AA104" s="989"/>
    </row>
    <row r="105" spans="1:27" ht="25.5" customHeight="1">
      <c r="A105" s="1146"/>
      <c r="B105" s="1156"/>
      <c r="C105" s="1782" t="s">
        <v>708</v>
      </c>
      <c r="D105" s="1782"/>
      <c r="E105" s="1858"/>
      <c r="F105" s="165">
        <v>16.084</v>
      </c>
      <c r="G105" s="165">
        <v>86.475999999999999</v>
      </c>
      <c r="H105" s="973">
        <v>0.70399999999999996</v>
      </c>
      <c r="I105" s="1119">
        <v>103.264</v>
      </c>
      <c r="J105" s="989"/>
      <c r="K105" s="989"/>
      <c r="L105" s="989"/>
      <c r="M105" s="989"/>
      <c r="N105" s="989"/>
      <c r="O105" s="989"/>
      <c r="P105" s="989"/>
      <c r="Q105" s="989"/>
      <c r="R105" s="989"/>
      <c r="S105" s="989"/>
      <c r="T105" s="989"/>
      <c r="U105" s="989"/>
      <c r="V105" s="989"/>
      <c r="W105" s="989"/>
      <c r="X105" s="989"/>
      <c r="Y105" s="989"/>
      <c r="Z105" s="989"/>
      <c r="AA105" s="989"/>
    </row>
    <row r="106" spans="1:27" ht="25.5" customHeight="1" thickBot="1">
      <c r="A106" s="1146"/>
      <c r="B106" s="1156"/>
      <c r="C106" s="1782" t="s">
        <v>709</v>
      </c>
      <c r="D106" s="1782"/>
      <c r="E106" s="1858"/>
      <c r="F106" s="165">
        <v>8.9269999999999996</v>
      </c>
      <c r="G106" s="165">
        <v>2E-3</v>
      </c>
      <c r="H106" s="973">
        <v>0</v>
      </c>
      <c r="I106" s="1119">
        <v>8.9290000000000003</v>
      </c>
      <c r="J106" s="989"/>
      <c r="K106" s="989"/>
      <c r="L106" s="989"/>
      <c r="M106" s="989"/>
      <c r="N106" s="989"/>
      <c r="O106" s="989"/>
      <c r="P106" s="989"/>
      <c r="Q106" s="989"/>
      <c r="R106" s="989"/>
      <c r="S106" s="989"/>
      <c r="T106" s="989"/>
      <c r="U106" s="989"/>
      <c r="V106" s="989"/>
      <c r="W106" s="989"/>
      <c r="X106" s="989"/>
      <c r="Y106" s="989"/>
      <c r="Z106" s="989"/>
      <c r="AA106" s="989"/>
    </row>
    <row r="107" spans="1:27" ht="25.5" hidden="1" customHeight="1">
      <c r="A107" s="1146"/>
      <c r="B107" s="1156"/>
      <c r="C107" s="1782" t="s">
        <v>710</v>
      </c>
      <c r="D107" s="1782"/>
      <c r="E107" s="1858"/>
      <c r="F107" s="165">
        <v>0</v>
      </c>
      <c r="G107" s="165">
        <v>0</v>
      </c>
      <c r="H107" s="973">
        <v>0</v>
      </c>
      <c r="I107" s="1119">
        <v>0</v>
      </c>
      <c r="J107" s="989"/>
      <c r="K107" s="989"/>
      <c r="L107" s="989"/>
      <c r="M107" s="989"/>
      <c r="N107" s="989"/>
      <c r="O107" s="989"/>
      <c r="P107" s="989"/>
      <c r="Q107" s="989"/>
      <c r="R107" s="989"/>
      <c r="S107" s="989"/>
      <c r="T107" s="989"/>
      <c r="U107" s="989"/>
      <c r="V107" s="989"/>
      <c r="W107" s="989"/>
      <c r="X107" s="989"/>
      <c r="Y107" s="989"/>
      <c r="Z107" s="989"/>
      <c r="AA107" s="989"/>
    </row>
    <row r="108" spans="1:27" ht="25.5" customHeight="1">
      <c r="A108" s="1139">
        <v>12</v>
      </c>
      <c r="B108" s="1871" t="s">
        <v>356</v>
      </c>
      <c r="C108" s="1872"/>
      <c r="D108" s="1872"/>
      <c r="E108" s="1873"/>
      <c r="F108" s="171">
        <v>3083.1120000000001</v>
      </c>
      <c r="G108" s="171">
        <v>1015.625</v>
      </c>
      <c r="H108" s="957">
        <v>178.87899999999999</v>
      </c>
      <c r="I108" s="1119">
        <v>4277.616</v>
      </c>
      <c r="J108" s="989"/>
      <c r="K108" s="989"/>
      <c r="L108" s="989"/>
      <c r="M108" s="989"/>
      <c r="N108" s="989"/>
      <c r="O108" s="989"/>
      <c r="P108" s="989"/>
      <c r="Q108" s="989"/>
      <c r="R108" s="989"/>
      <c r="S108" s="989"/>
      <c r="T108" s="989"/>
      <c r="U108" s="989"/>
      <c r="V108" s="989"/>
      <c r="W108" s="989"/>
      <c r="X108" s="989"/>
      <c r="Y108" s="989"/>
      <c r="Z108" s="989"/>
      <c r="AA108" s="989"/>
    </row>
    <row r="109" spans="1:27" ht="25.5" customHeight="1">
      <c r="A109" s="1140"/>
      <c r="B109" s="1141"/>
      <c r="C109" s="1782" t="s">
        <v>711</v>
      </c>
      <c r="D109" s="1782"/>
      <c r="E109" s="1858"/>
      <c r="F109" s="166">
        <v>3.34</v>
      </c>
      <c r="G109" s="166">
        <v>7.0529999999999999</v>
      </c>
      <c r="H109" s="959">
        <v>0.17799999999999999</v>
      </c>
      <c r="I109" s="1119">
        <v>10.571</v>
      </c>
      <c r="J109" s="989"/>
      <c r="K109" s="989"/>
      <c r="L109" s="989"/>
      <c r="M109" s="989"/>
      <c r="N109" s="989"/>
      <c r="O109" s="989"/>
      <c r="P109" s="989"/>
      <c r="Q109" s="989"/>
      <c r="R109" s="989"/>
      <c r="S109" s="989"/>
      <c r="T109" s="989"/>
      <c r="U109" s="989"/>
      <c r="V109" s="989"/>
      <c r="W109" s="989"/>
      <c r="X109" s="989"/>
      <c r="Y109" s="989"/>
      <c r="Z109" s="989"/>
      <c r="AA109" s="989"/>
    </row>
    <row r="110" spans="1:27" ht="25.5" customHeight="1">
      <c r="A110" s="1140"/>
      <c r="B110" s="1141"/>
      <c r="C110" s="1782" t="s">
        <v>712</v>
      </c>
      <c r="D110" s="1782"/>
      <c r="E110" s="1858"/>
      <c r="F110" s="166">
        <v>1024.3320000000001</v>
      </c>
      <c r="G110" s="166">
        <v>456.98399999999998</v>
      </c>
      <c r="H110" s="959">
        <v>113.148</v>
      </c>
      <c r="I110" s="1119">
        <v>1594.4639999999999</v>
      </c>
      <c r="J110" s="989"/>
      <c r="K110" s="989"/>
      <c r="L110" s="989"/>
      <c r="M110" s="989"/>
      <c r="N110" s="989"/>
      <c r="O110" s="989"/>
      <c r="P110" s="989"/>
      <c r="Q110" s="989"/>
      <c r="R110" s="989"/>
      <c r="S110" s="989"/>
      <c r="T110" s="989"/>
      <c r="U110" s="989"/>
      <c r="V110" s="989"/>
      <c r="W110" s="989"/>
      <c r="X110" s="989"/>
      <c r="Y110" s="989"/>
      <c r="Z110" s="989"/>
      <c r="AA110" s="989"/>
    </row>
    <row r="111" spans="1:27" ht="25.5" hidden="1" customHeight="1">
      <c r="A111" s="1140"/>
      <c r="B111" s="1164"/>
      <c r="C111" s="1783" t="s">
        <v>262</v>
      </c>
      <c r="D111" s="1783"/>
      <c r="E111" s="1866"/>
      <c r="F111" s="166">
        <v>0</v>
      </c>
      <c r="G111" s="166">
        <v>0</v>
      </c>
      <c r="H111" s="959">
        <v>0</v>
      </c>
      <c r="I111" s="1119">
        <v>0</v>
      </c>
      <c r="J111" s="989"/>
      <c r="K111" s="989"/>
      <c r="L111" s="989"/>
      <c r="M111" s="989"/>
      <c r="N111" s="989"/>
      <c r="O111" s="989"/>
      <c r="P111" s="989"/>
      <c r="Q111" s="989"/>
      <c r="R111" s="989"/>
      <c r="S111" s="989"/>
      <c r="T111" s="989"/>
      <c r="U111" s="989"/>
      <c r="V111" s="989"/>
      <c r="W111" s="989"/>
      <c r="X111" s="989"/>
      <c r="Y111" s="989"/>
      <c r="Z111" s="989"/>
      <c r="AA111" s="989"/>
    </row>
    <row r="112" spans="1:27" ht="25.5" customHeight="1" thickBot="1">
      <c r="A112" s="1146"/>
      <c r="B112" s="1156"/>
      <c r="C112" s="1782" t="s">
        <v>713</v>
      </c>
      <c r="D112" s="1782"/>
      <c r="E112" s="1858"/>
      <c r="F112" s="165">
        <v>2055.44</v>
      </c>
      <c r="G112" s="165">
        <v>551.58799999999997</v>
      </c>
      <c r="H112" s="973">
        <v>65.552999999999997</v>
      </c>
      <c r="I112" s="1119">
        <v>2672.5810000000001</v>
      </c>
      <c r="J112" s="989"/>
      <c r="K112" s="989"/>
      <c r="L112" s="989"/>
      <c r="M112" s="989"/>
      <c r="N112" s="989"/>
      <c r="O112" s="989"/>
      <c r="P112" s="989"/>
      <c r="Q112" s="989"/>
      <c r="R112" s="989"/>
      <c r="S112" s="989"/>
      <c r="T112" s="989"/>
      <c r="U112" s="989"/>
      <c r="V112" s="989"/>
      <c r="W112" s="989"/>
      <c r="X112" s="989"/>
      <c r="Y112" s="989"/>
      <c r="Z112" s="989"/>
      <c r="AA112" s="989"/>
    </row>
    <row r="113" spans="1:50" ht="25.5" customHeight="1">
      <c r="A113" s="1139">
        <v>13</v>
      </c>
      <c r="B113" s="1856" t="s">
        <v>714</v>
      </c>
      <c r="C113" s="1795"/>
      <c r="D113" s="1795"/>
      <c r="E113" s="1857"/>
      <c r="F113" s="171">
        <v>634.221</v>
      </c>
      <c r="G113" s="171">
        <v>157.90600000000001</v>
      </c>
      <c r="H113" s="957">
        <v>8.2840000000000007</v>
      </c>
      <c r="I113" s="1119">
        <v>800.41099999999994</v>
      </c>
      <c r="J113" s="989"/>
      <c r="K113" s="989"/>
      <c r="L113" s="989"/>
      <c r="M113" s="989"/>
      <c r="N113" s="989"/>
      <c r="O113" s="989"/>
      <c r="P113" s="989"/>
      <c r="Q113" s="989"/>
      <c r="R113" s="989"/>
      <c r="S113" s="989"/>
      <c r="T113" s="989"/>
      <c r="U113" s="989"/>
      <c r="V113" s="989"/>
      <c r="W113" s="989"/>
      <c r="X113" s="989"/>
      <c r="Y113" s="989"/>
      <c r="Z113" s="989"/>
      <c r="AA113" s="989"/>
    </row>
    <row r="114" spans="1:50" ht="25.5" customHeight="1" thickBot="1">
      <c r="A114" s="1140"/>
      <c r="B114" s="1141"/>
      <c r="C114" s="1782" t="s">
        <v>715</v>
      </c>
      <c r="D114" s="1782"/>
      <c r="E114" s="1858"/>
      <c r="F114" s="166">
        <v>634.221</v>
      </c>
      <c r="G114" s="166">
        <v>157.90600000000001</v>
      </c>
      <c r="H114" s="959">
        <v>8.2840000000000007</v>
      </c>
      <c r="I114" s="1119">
        <v>800.41099999999994</v>
      </c>
      <c r="J114" s="989"/>
      <c r="K114" s="989"/>
      <c r="L114" s="989"/>
      <c r="M114" s="989"/>
      <c r="N114" s="989"/>
      <c r="O114" s="989"/>
      <c r="P114" s="989"/>
      <c r="Q114" s="989"/>
      <c r="R114" s="989"/>
      <c r="S114" s="989"/>
      <c r="T114" s="989"/>
      <c r="U114" s="989"/>
      <c r="V114" s="989"/>
      <c r="W114" s="989"/>
      <c r="X114" s="989"/>
      <c r="Y114" s="989"/>
      <c r="Z114" s="989"/>
      <c r="AA114" s="989"/>
    </row>
    <row r="115" spans="1:50" ht="25.5" customHeight="1">
      <c r="A115" s="1139">
        <v>14</v>
      </c>
      <c r="B115" s="1856" t="s">
        <v>499</v>
      </c>
      <c r="C115" s="1795"/>
      <c r="D115" s="1795"/>
      <c r="E115" s="1857"/>
      <c r="F115" s="171">
        <v>22061.18</v>
      </c>
      <c r="G115" s="171">
        <v>11927.576999999999</v>
      </c>
      <c r="H115" s="957">
        <v>4318.7079999999996</v>
      </c>
      <c r="I115" s="1119">
        <v>38307.464999999997</v>
      </c>
      <c r="J115" s="989"/>
      <c r="K115" s="989"/>
      <c r="L115" s="989"/>
      <c r="M115" s="989"/>
      <c r="N115" s="989"/>
      <c r="O115" s="989"/>
      <c r="P115" s="989"/>
      <c r="Q115" s="989"/>
      <c r="R115" s="989"/>
      <c r="S115" s="989"/>
      <c r="T115" s="989"/>
      <c r="U115" s="989"/>
      <c r="V115" s="989"/>
      <c r="W115" s="989"/>
      <c r="X115" s="989"/>
      <c r="Y115" s="989"/>
      <c r="Z115" s="989"/>
      <c r="AA115" s="989"/>
    </row>
    <row r="116" spans="1:50" ht="25.5" customHeight="1">
      <c r="A116" s="1140"/>
      <c r="B116" s="1141"/>
      <c r="C116" s="1782" t="s">
        <v>378</v>
      </c>
      <c r="D116" s="1782"/>
      <c r="E116" s="1858"/>
      <c r="F116" s="166">
        <v>9690.4549999999999</v>
      </c>
      <c r="G116" s="166">
        <v>11103.135</v>
      </c>
      <c r="H116" s="959">
        <v>6000.1679999999997</v>
      </c>
      <c r="I116" s="1119">
        <v>26793.758000000002</v>
      </c>
      <c r="J116" s="989"/>
      <c r="K116" s="989"/>
      <c r="L116" s="989"/>
      <c r="M116" s="989"/>
      <c r="N116" s="989"/>
      <c r="O116" s="989"/>
      <c r="P116" s="989"/>
      <c r="Q116" s="989"/>
      <c r="R116" s="989"/>
      <c r="S116" s="989"/>
      <c r="T116" s="989"/>
      <c r="U116" s="989"/>
      <c r="V116" s="989"/>
      <c r="W116" s="989"/>
      <c r="X116" s="989"/>
      <c r="Y116" s="989"/>
      <c r="Z116" s="989"/>
      <c r="AA116" s="989"/>
    </row>
    <row r="117" spans="1:50" ht="25.5" customHeight="1">
      <c r="A117" s="1140"/>
      <c r="B117" s="1141"/>
      <c r="C117" s="1782" t="s">
        <v>379</v>
      </c>
      <c r="D117" s="1782"/>
      <c r="E117" s="1858"/>
      <c r="F117" s="166">
        <v>8686.0769999999993</v>
      </c>
      <c r="G117" s="166">
        <v>1626.097</v>
      </c>
      <c r="H117" s="959">
        <v>225.49600000000001</v>
      </c>
      <c r="I117" s="1119">
        <v>10537.67</v>
      </c>
      <c r="J117" s="989"/>
      <c r="K117" s="989"/>
      <c r="L117" s="989"/>
      <c r="M117" s="989"/>
      <c r="N117" s="989"/>
      <c r="O117" s="989"/>
      <c r="P117" s="989"/>
      <c r="Q117" s="989"/>
      <c r="R117" s="989"/>
      <c r="S117" s="989"/>
      <c r="T117" s="989"/>
      <c r="U117" s="989"/>
      <c r="V117" s="989"/>
      <c r="W117" s="989"/>
      <c r="X117" s="989"/>
      <c r="Y117" s="989"/>
      <c r="Z117" s="989"/>
      <c r="AA117" s="989"/>
    </row>
    <row r="118" spans="1:50" ht="25.5" customHeight="1">
      <c r="A118" s="1140"/>
      <c r="B118" s="1141"/>
      <c r="C118" s="1782" t="s">
        <v>716</v>
      </c>
      <c r="D118" s="1782"/>
      <c r="E118" s="1858"/>
      <c r="F118" s="166">
        <v>3980.473</v>
      </c>
      <c r="G118" s="166">
        <v>-661.202</v>
      </c>
      <c r="H118" s="959">
        <v>-1731.605</v>
      </c>
      <c r="I118" s="1119">
        <v>1587.6659999999999</v>
      </c>
      <c r="J118" s="989"/>
      <c r="K118" s="989"/>
      <c r="L118" s="989"/>
      <c r="M118" s="989"/>
      <c r="N118" s="989"/>
      <c r="O118" s="989"/>
      <c r="P118" s="989"/>
      <c r="Q118" s="989"/>
      <c r="R118" s="989"/>
      <c r="S118" s="989"/>
      <c r="T118" s="989"/>
      <c r="U118" s="989"/>
      <c r="V118" s="989"/>
      <c r="W118" s="989"/>
      <c r="X118" s="989"/>
      <c r="Y118" s="989"/>
      <c r="Z118" s="989"/>
      <c r="AA118" s="989"/>
    </row>
    <row r="119" spans="1:50" ht="25.5" customHeight="1">
      <c r="A119" s="1163"/>
      <c r="B119" s="1141"/>
      <c r="C119" s="1782" t="s">
        <v>380</v>
      </c>
      <c r="D119" s="1782"/>
      <c r="E119" s="1858"/>
      <c r="F119" s="166">
        <v>-2.71</v>
      </c>
      <c r="G119" s="166">
        <v>11.311999999999999</v>
      </c>
      <c r="H119" s="959">
        <v>22.170999999999999</v>
      </c>
      <c r="I119" s="1119">
        <v>30.773</v>
      </c>
      <c r="J119" s="989"/>
      <c r="K119" s="989"/>
      <c r="L119" s="989"/>
      <c r="M119" s="989"/>
      <c r="N119" s="989"/>
      <c r="O119" s="989"/>
      <c r="P119" s="989"/>
      <c r="Q119" s="989"/>
      <c r="R119" s="989"/>
      <c r="S119" s="989"/>
      <c r="T119" s="989"/>
      <c r="U119" s="989"/>
      <c r="V119" s="989"/>
      <c r="W119" s="989"/>
      <c r="X119" s="989"/>
      <c r="Y119" s="989"/>
      <c r="Z119" s="989"/>
      <c r="AA119" s="989"/>
    </row>
    <row r="120" spans="1:50" ht="12.75" hidden="1" customHeight="1">
      <c r="A120" s="1140"/>
      <c r="B120" s="1141"/>
      <c r="C120" s="1782" t="s">
        <v>263</v>
      </c>
      <c r="D120" s="1782"/>
      <c r="E120" s="1858"/>
      <c r="F120" s="166">
        <v>0</v>
      </c>
      <c r="G120" s="166">
        <v>0</v>
      </c>
      <c r="H120" s="959">
        <v>0</v>
      </c>
      <c r="I120" s="1119">
        <v>0</v>
      </c>
      <c r="J120" s="989"/>
      <c r="K120" s="989"/>
      <c r="L120" s="989"/>
      <c r="M120" s="989"/>
      <c r="N120" s="989"/>
      <c r="O120" s="989"/>
      <c r="P120" s="989"/>
      <c r="Q120" s="989"/>
      <c r="R120" s="989"/>
      <c r="S120" s="989"/>
      <c r="T120" s="989"/>
      <c r="U120" s="989"/>
      <c r="V120" s="989"/>
      <c r="W120" s="989"/>
      <c r="X120" s="989"/>
      <c r="Y120" s="989"/>
      <c r="Z120" s="989"/>
      <c r="AA120" s="989"/>
    </row>
    <row r="121" spans="1:50" ht="25.5" customHeight="1" thickBot="1">
      <c r="A121" s="1151"/>
      <c r="B121" s="1158"/>
      <c r="C121" s="1797" t="s">
        <v>717</v>
      </c>
      <c r="D121" s="1797"/>
      <c r="E121" s="1868"/>
      <c r="F121" s="167">
        <v>-293.11500000000001</v>
      </c>
      <c r="G121" s="167">
        <v>-151.76499999999999</v>
      </c>
      <c r="H121" s="967">
        <v>-197.52199999999999</v>
      </c>
      <c r="I121" s="1131">
        <v>-642.40200000000004</v>
      </c>
      <c r="J121" s="989"/>
      <c r="K121" s="989"/>
      <c r="L121" s="989"/>
      <c r="M121" s="989"/>
      <c r="N121" s="989"/>
      <c r="O121" s="989"/>
      <c r="P121" s="989"/>
      <c r="Q121" s="989"/>
      <c r="R121" s="989"/>
      <c r="S121" s="989"/>
      <c r="T121" s="989"/>
      <c r="U121" s="989"/>
      <c r="V121" s="989"/>
      <c r="W121" s="989"/>
      <c r="X121" s="989"/>
      <c r="Y121" s="989"/>
      <c r="Z121" s="989"/>
      <c r="AA121" s="989"/>
    </row>
    <row r="122" spans="1:50" ht="25.5" customHeight="1" thickBot="1">
      <c r="A122" s="1159">
        <v>15</v>
      </c>
      <c r="B122" s="1869" t="s">
        <v>718</v>
      </c>
      <c r="C122" s="1790" t="s">
        <v>264</v>
      </c>
      <c r="D122" s="1790"/>
      <c r="E122" s="1870"/>
      <c r="F122" s="161">
        <v>301.875</v>
      </c>
      <c r="G122" s="161">
        <v>110.65900000000001</v>
      </c>
      <c r="H122" s="986">
        <v>0</v>
      </c>
      <c r="I122" s="1135">
        <v>412.53399999999999</v>
      </c>
      <c r="J122" s="989"/>
      <c r="K122" s="989"/>
      <c r="L122" s="989"/>
      <c r="M122" s="989"/>
      <c r="N122" s="989"/>
      <c r="O122" s="989"/>
      <c r="P122" s="989"/>
      <c r="Q122" s="989"/>
      <c r="R122" s="989"/>
      <c r="S122" s="989"/>
      <c r="T122" s="989"/>
      <c r="U122" s="989"/>
      <c r="V122" s="989"/>
      <c r="W122" s="989"/>
      <c r="X122" s="989"/>
      <c r="Y122" s="989"/>
      <c r="Z122" s="989"/>
      <c r="AA122" s="989"/>
    </row>
    <row r="123" spans="1:50" ht="25.5" customHeight="1" thickBot="1">
      <c r="A123" s="1159">
        <v>16</v>
      </c>
      <c r="B123" s="1869" t="s">
        <v>384</v>
      </c>
      <c r="C123" s="1790"/>
      <c r="D123" s="1790"/>
      <c r="E123" s="1870"/>
      <c r="F123" s="986">
        <v>212736.655</v>
      </c>
      <c r="G123" s="986">
        <v>101831.351</v>
      </c>
      <c r="H123" s="986">
        <v>21265.491000000002</v>
      </c>
      <c r="I123" s="1135">
        <v>335833.49699999997</v>
      </c>
      <c r="J123" s="163"/>
      <c r="K123" s="989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</row>
    <row r="124" spans="1:50">
      <c r="B124" s="199"/>
      <c r="C124" s="199"/>
      <c r="D124" s="199"/>
      <c r="E124" s="199"/>
      <c r="K124" s="989"/>
    </row>
    <row r="125" spans="1:50" ht="14.25">
      <c r="A125" s="987" t="s">
        <v>265</v>
      </c>
      <c r="B125" s="199"/>
      <c r="C125" s="199"/>
      <c r="D125" s="199"/>
      <c r="E125" s="199"/>
    </row>
    <row r="126" spans="1:50">
      <c r="B126" s="199"/>
      <c r="C126" s="199"/>
      <c r="D126" s="199"/>
      <c r="E126" s="199"/>
    </row>
    <row r="129" spans="6:9">
      <c r="F129" s="1166"/>
      <c r="G129" s="1166"/>
      <c r="H129" s="1166"/>
      <c r="I129" s="1166"/>
    </row>
    <row r="131" spans="6:9">
      <c r="F131" s="1128"/>
      <c r="G131" s="1128"/>
      <c r="H131" s="1128"/>
      <c r="I131" s="1128"/>
    </row>
    <row r="135" spans="6:9">
      <c r="F135" s="1166"/>
      <c r="G135" s="1166"/>
      <c r="H135" s="1166"/>
      <c r="I135" s="1166"/>
    </row>
  </sheetData>
  <mergeCells count="122">
    <mergeCell ref="B123:E123"/>
    <mergeCell ref="A2:I2"/>
    <mergeCell ref="C117:E117"/>
    <mergeCell ref="C118:E118"/>
    <mergeCell ref="C119:E119"/>
    <mergeCell ref="C120:E120"/>
    <mergeCell ref="C121:E121"/>
    <mergeCell ref="B122:E122"/>
    <mergeCell ref="C111:E111"/>
    <mergeCell ref="C112:E112"/>
    <mergeCell ref="C102:E102"/>
    <mergeCell ref="C103:E103"/>
    <mergeCell ref="C104:E104"/>
    <mergeCell ref="B113:E113"/>
    <mergeCell ref="C114:E114"/>
    <mergeCell ref="B115:E115"/>
    <mergeCell ref="C116:E116"/>
    <mergeCell ref="C105:E105"/>
    <mergeCell ref="C106:E106"/>
    <mergeCell ref="C107:E107"/>
    <mergeCell ref="B108:E108"/>
    <mergeCell ref="C109:E109"/>
    <mergeCell ref="C110:E110"/>
    <mergeCell ref="C93:E93"/>
    <mergeCell ref="C94:E94"/>
    <mergeCell ref="B95:E95"/>
    <mergeCell ref="C96:E96"/>
    <mergeCell ref="C97:E97"/>
    <mergeCell ref="C98:E98"/>
    <mergeCell ref="C99:E99"/>
    <mergeCell ref="B100:E100"/>
    <mergeCell ref="C101:E101"/>
    <mergeCell ref="C84:E84"/>
    <mergeCell ref="C85:E85"/>
    <mergeCell ref="C86:E86"/>
    <mergeCell ref="C87:E87"/>
    <mergeCell ref="C88:E88"/>
    <mergeCell ref="C89:E89"/>
    <mergeCell ref="C90:E90"/>
    <mergeCell ref="B91:E91"/>
    <mergeCell ref="C92:E92"/>
    <mergeCell ref="C75:E75"/>
    <mergeCell ref="C76:E76"/>
    <mergeCell ref="B77:E77"/>
    <mergeCell ref="C78:E78"/>
    <mergeCell ref="C79:E79"/>
    <mergeCell ref="C80:E80"/>
    <mergeCell ref="C81:E81"/>
    <mergeCell ref="B82:E82"/>
    <mergeCell ref="C83:E83"/>
    <mergeCell ref="C66:E66"/>
    <mergeCell ref="C67:E67"/>
    <mergeCell ref="C68:E68"/>
    <mergeCell ref="C69:E69"/>
    <mergeCell ref="C70:E70"/>
    <mergeCell ref="C71:E71"/>
    <mergeCell ref="C72:E72"/>
    <mergeCell ref="C73:E73"/>
    <mergeCell ref="C74:E74"/>
    <mergeCell ref="C57:E57"/>
    <mergeCell ref="C58:E58"/>
    <mergeCell ref="C59:E59"/>
    <mergeCell ref="B60:E60"/>
    <mergeCell ref="C61:E61"/>
    <mergeCell ref="C62:E62"/>
    <mergeCell ref="C63:E63"/>
    <mergeCell ref="C64:E64"/>
    <mergeCell ref="C65:E65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39:E39"/>
    <mergeCell ref="C40:E40"/>
    <mergeCell ref="C41:E41"/>
    <mergeCell ref="C42:E42"/>
    <mergeCell ref="B43:E43"/>
    <mergeCell ref="C44:E44"/>
    <mergeCell ref="C45:E45"/>
    <mergeCell ref="C46:E46"/>
    <mergeCell ref="C47:E47"/>
    <mergeCell ref="B30:E30"/>
    <mergeCell ref="C31:E31"/>
    <mergeCell ref="C32:E32"/>
    <mergeCell ref="C33:E33"/>
    <mergeCell ref="C34:E34"/>
    <mergeCell ref="C35:E35"/>
    <mergeCell ref="C36:E36"/>
    <mergeCell ref="C37:E37"/>
    <mergeCell ref="C38:E38"/>
    <mergeCell ref="B21:E21"/>
    <mergeCell ref="C22:E22"/>
    <mergeCell ref="C23:E23"/>
    <mergeCell ref="C24:E24"/>
    <mergeCell ref="C25:E25"/>
    <mergeCell ref="C26:E26"/>
    <mergeCell ref="C27:E27"/>
    <mergeCell ref="C28:E28"/>
    <mergeCell ref="C29:E29"/>
    <mergeCell ref="C12:E12"/>
    <mergeCell ref="D13:E13"/>
    <mergeCell ref="D14:E14"/>
    <mergeCell ref="C15:E15"/>
    <mergeCell ref="D16:E16"/>
    <mergeCell ref="D17:E17"/>
    <mergeCell ref="C18:E18"/>
    <mergeCell ref="D19:E19"/>
    <mergeCell ref="D20:E20"/>
    <mergeCell ref="H3:I3"/>
    <mergeCell ref="B4:E4"/>
    <mergeCell ref="B5:E5"/>
    <mergeCell ref="C6:E6"/>
    <mergeCell ref="C7:E7"/>
    <mergeCell ref="C8:E8"/>
    <mergeCell ref="C9:E9"/>
    <mergeCell ref="C10:E10"/>
    <mergeCell ref="B11:E11"/>
  </mergeCells>
  <pageMargins left="0.7" right="0.7" top="0.75" bottom="0.75" header="0.3" footer="0.3"/>
  <pageSetup paperSize="9" orientation="portrait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293"/>
  <sheetViews>
    <sheetView workbookViewId="0">
      <selection activeCell="M16" sqref="M16"/>
    </sheetView>
  </sheetViews>
  <sheetFormatPr defaultRowHeight="12.75"/>
  <cols>
    <col min="1" max="1" width="4.625" style="917" customWidth="1"/>
    <col min="2" max="2" width="1.25" style="159" customWidth="1"/>
    <col min="3" max="3" width="1.875" style="159" customWidth="1"/>
    <col min="4" max="4" width="2.125" style="159" customWidth="1"/>
    <col min="5" max="5" width="52" style="159" customWidth="1"/>
    <col min="6" max="6" width="12.125" style="160" customWidth="1"/>
    <col min="7" max="8" width="11" style="160" customWidth="1"/>
    <col min="9" max="9" width="12.125" style="160" customWidth="1"/>
    <col min="10" max="36" width="9" style="160"/>
    <col min="37" max="16384" width="9" style="159"/>
  </cols>
  <sheetData>
    <row r="2" spans="1:36">
      <c r="A2" s="1744" t="s">
        <v>820</v>
      </c>
      <c r="B2" s="1744"/>
      <c r="C2" s="1744"/>
      <c r="D2" s="1744"/>
      <c r="E2" s="1744"/>
      <c r="F2" s="1744"/>
      <c r="G2" s="1744"/>
      <c r="H2" s="1744"/>
      <c r="I2" s="1744"/>
    </row>
    <row r="3" spans="1:36" ht="13.5" thickBot="1">
      <c r="F3" s="159"/>
      <c r="G3" s="159"/>
      <c r="H3" s="1882" t="s">
        <v>385</v>
      </c>
      <c r="I3" s="1882"/>
    </row>
    <row r="4" spans="1:36" ht="26.25" customHeight="1" thickBot="1">
      <c r="A4" s="952" t="s">
        <v>289</v>
      </c>
      <c r="B4" s="1793" t="s">
        <v>505</v>
      </c>
      <c r="C4" s="1794"/>
      <c r="D4" s="1794"/>
      <c r="E4" s="1794"/>
      <c r="F4" s="953" t="s">
        <v>5</v>
      </c>
      <c r="G4" s="953" t="s">
        <v>324</v>
      </c>
      <c r="H4" s="955" t="s">
        <v>325</v>
      </c>
      <c r="I4" s="1115" t="s">
        <v>8</v>
      </c>
    </row>
    <row r="5" spans="1:36" s="164" customFormat="1" ht="12.75" customHeight="1">
      <c r="A5" s="956">
        <v>1</v>
      </c>
      <c r="B5" s="1795" t="s">
        <v>408</v>
      </c>
      <c r="C5" s="1795"/>
      <c r="D5" s="1795"/>
      <c r="E5" s="1796"/>
      <c r="F5" s="171">
        <v>23164.940999999999</v>
      </c>
      <c r="G5" s="171">
        <v>10353.85</v>
      </c>
      <c r="H5" s="172">
        <v>2357.4029999999998</v>
      </c>
      <c r="I5" s="1116">
        <v>35876.194000000003</v>
      </c>
      <c r="J5" s="1117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</row>
    <row r="6" spans="1:36" ht="12.75" customHeight="1">
      <c r="A6" s="958"/>
      <c r="B6" s="1780" t="s">
        <v>12</v>
      </c>
      <c r="C6" s="1781"/>
      <c r="D6" s="1781"/>
      <c r="E6" s="1781"/>
      <c r="F6" s="166">
        <v>12547.864</v>
      </c>
      <c r="G6" s="166">
        <v>5627.8530000000001</v>
      </c>
      <c r="H6" s="1118">
        <v>1603.1220000000001</v>
      </c>
      <c r="I6" s="1119">
        <v>19778.839</v>
      </c>
      <c r="J6" s="1117"/>
    </row>
    <row r="7" spans="1:36" ht="12.75" customHeight="1">
      <c r="A7" s="958"/>
      <c r="B7" s="1780" t="s">
        <v>14</v>
      </c>
      <c r="C7" s="1781"/>
      <c r="D7" s="1781"/>
      <c r="E7" s="1781"/>
      <c r="F7" s="166">
        <v>1968.8009999999999</v>
      </c>
      <c r="G7" s="166">
        <v>830.75800000000004</v>
      </c>
      <c r="H7" s="1118">
        <v>153.22800000000001</v>
      </c>
      <c r="I7" s="1119">
        <v>2952.7869999999998</v>
      </c>
      <c r="J7" s="1117"/>
    </row>
    <row r="8" spans="1:36" ht="12.75" customHeight="1">
      <c r="A8" s="958"/>
      <c r="B8" s="1780" t="s">
        <v>506</v>
      </c>
      <c r="C8" s="1781"/>
      <c r="D8" s="1781"/>
      <c r="E8" s="1781"/>
      <c r="F8" s="166">
        <v>0.19900000000000001</v>
      </c>
      <c r="G8" s="166">
        <v>0.32400000000000001</v>
      </c>
      <c r="H8" s="1118">
        <v>3.5999999999999997E-2</v>
      </c>
      <c r="I8" s="1119">
        <v>0.55900000000000005</v>
      </c>
      <c r="J8" s="1117"/>
    </row>
    <row r="9" spans="1:36" ht="12.75" customHeight="1">
      <c r="A9" s="958"/>
      <c r="B9" s="1780" t="s">
        <v>23</v>
      </c>
      <c r="C9" s="1781"/>
      <c r="D9" s="1781"/>
      <c r="E9" s="1781"/>
      <c r="F9" s="166">
        <v>4.1909999999999998</v>
      </c>
      <c r="G9" s="166">
        <v>8.952</v>
      </c>
      <c r="H9" s="1118">
        <v>1.512</v>
      </c>
      <c r="I9" s="1119">
        <v>14.654999999999999</v>
      </c>
      <c r="J9" s="1117"/>
    </row>
    <row r="10" spans="1:36" ht="27.75" customHeight="1">
      <c r="A10" s="960"/>
      <c r="B10" s="1780" t="s">
        <v>507</v>
      </c>
      <c r="C10" s="1781"/>
      <c r="D10" s="1781"/>
      <c r="E10" s="1781"/>
      <c r="F10" s="166">
        <v>8643.8860000000004</v>
      </c>
      <c r="G10" s="166">
        <v>3885.9630000000002</v>
      </c>
      <c r="H10" s="1118">
        <v>599.505</v>
      </c>
      <c r="I10" s="1119">
        <v>13129.353999999999</v>
      </c>
      <c r="J10" s="1117"/>
    </row>
    <row r="11" spans="1:36" s="164" customFormat="1" ht="12.75" customHeight="1">
      <c r="A11" s="961">
        <v>2</v>
      </c>
      <c r="B11" s="1774" t="s">
        <v>508</v>
      </c>
      <c r="C11" s="1774"/>
      <c r="D11" s="1774"/>
      <c r="E11" s="1775"/>
      <c r="F11" s="175">
        <v>714.19899999999996</v>
      </c>
      <c r="G11" s="175">
        <v>185</v>
      </c>
      <c r="H11" s="176">
        <v>3.8109999999999999</v>
      </c>
      <c r="I11" s="1119">
        <v>903.01</v>
      </c>
      <c r="J11" s="1117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</row>
    <row r="12" spans="1:36" ht="27" customHeight="1">
      <c r="A12" s="958"/>
      <c r="B12" s="1780" t="s">
        <v>509</v>
      </c>
      <c r="C12" s="1781"/>
      <c r="D12" s="1781"/>
      <c r="E12" s="1781"/>
      <c r="F12" s="166">
        <v>555.755</v>
      </c>
      <c r="G12" s="166">
        <v>7.2839999999999998</v>
      </c>
      <c r="H12" s="1118">
        <v>3.8109999999999999</v>
      </c>
      <c r="I12" s="1119">
        <v>566.85</v>
      </c>
      <c r="J12" s="1117"/>
    </row>
    <row r="13" spans="1:36" ht="27" customHeight="1">
      <c r="A13" s="958"/>
      <c r="B13" s="1780" t="s">
        <v>510</v>
      </c>
      <c r="C13" s="1781"/>
      <c r="D13" s="1781"/>
      <c r="E13" s="1781"/>
      <c r="F13" s="166">
        <v>135.267</v>
      </c>
      <c r="G13" s="166">
        <v>177.71600000000001</v>
      </c>
      <c r="H13" s="1118">
        <v>0</v>
      </c>
      <c r="I13" s="1119">
        <v>312.983</v>
      </c>
      <c r="J13" s="1117"/>
    </row>
    <row r="14" spans="1:36" ht="27" customHeight="1">
      <c r="A14" s="958"/>
      <c r="B14" s="1780" t="s">
        <v>511</v>
      </c>
      <c r="C14" s="1781"/>
      <c r="D14" s="1781"/>
      <c r="E14" s="1781"/>
      <c r="F14" s="166">
        <v>23.177</v>
      </c>
      <c r="G14" s="166">
        <v>0</v>
      </c>
      <c r="H14" s="1118">
        <v>0</v>
      </c>
      <c r="I14" s="1119">
        <v>23.177</v>
      </c>
      <c r="J14" s="1117"/>
    </row>
    <row r="15" spans="1:36" s="164" customFormat="1" ht="27.75" customHeight="1">
      <c r="A15" s="961">
        <v>3</v>
      </c>
      <c r="B15" s="1774" t="s">
        <v>512</v>
      </c>
      <c r="C15" s="1774"/>
      <c r="D15" s="1774"/>
      <c r="E15" s="1775"/>
      <c r="F15" s="175">
        <v>0</v>
      </c>
      <c r="G15" s="175">
        <v>15.396000000000001</v>
      </c>
      <c r="H15" s="176">
        <v>0</v>
      </c>
      <c r="I15" s="1119">
        <v>15.396000000000001</v>
      </c>
      <c r="J15" s="1117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</row>
    <row r="16" spans="1:36" ht="27" customHeight="1">
      <c r="A16" s="958"/>
      <c r="B16" s="1780" t="s">
        <v>101</v>
      </c>
      <c r="C16" s="1781"/>
      <c r="D16" s="1781"/>
      <c r="E16" s="1781"/>
      <c r="F16" s="166">
        <v>0</v>
      </c>
      <c r="G16" s="166">
        <v>15.396000000000001</v>
      </c>
      <c r="H16" s="1118">
        <v>0</v>
      </c>
      <c r="I16" s="1119">
        <v>15.396000000000001</v>
      </c>
      <c r="J16" s="1117"/>
    </row>
    <row r="17" spans="1:36" s="164" customFormat="1" ht="27.75" customHeight="1">
      <c r="A17" s="961">
        <v>4</v>
      </c>
      <c r="B17" s="1774" t="s">
        <v>514</v>
      </c>
      <c r="C17" s="1774"/>
      <c r="D17" s="1774"/>
      <c r="E17" s="1775"/>
      <c r="F17" s="175">
        <v>0</v>
      </c>
      <c r="G17" s="175">
        <v>0</v>
      </c>
      <c r="H17" s="176">
        <v>0</v>
      </c>
      <c r="I17" s="1119">
        <v>0</v>
      </c>
      <c r="J17" s="1117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</row>
    <row r="18" spans="1:36" ht="27" hidden="1" customHeight="1">
      <c r="A18" s="958" t="s">
        <v>266</v>
      </c>
      <c r="B18" s="1780" t="s">
        <v>102</v>
      </c>
      <c r="C18" s="1781"/>
      <c r="D18" s="1781"/>
      <c r="E18" s="1781"/>
      <c r="F18" s="166">
        <v>0</v>
      </c>
      <c r="G18" s="166">
        <v>0</v>
      </c>
      <c r="H18" s="1118">
        <v>0</v>
      </c>
      <c r="I18" s="1119">
        <v>0</v>
      </c>
      <c r="J18" s="1117"/>
    </row>
    <row r="19" spans="1:36" ht="27" hidden="1" customHeight="1">
      <c r="A19" s="958" t="s">
        <v>267</v>
      </c>
      <c r="B19" s="1780" t="s">
        <v>103</v>
      </c>
      <c r="C19" s="1781"/>
      <c r="D19" s="1781"/>
      <c r="E19" s="1781"/>
      <c r="F19" s="166">
        <v>0</v>
      </c>
      <c r="G19" s="166">
        <v>0</v>
      </c>
      <c r="H19" s="1118">
        <v>0</v>
      </c>
      <c r="I19" s="1119">
        <v>0</v>
      </c>
      <c r="J19" s="1117"/>
    </row>
    <row r="20" spans="1:36" ht="27" hidden="1" customHeight="1">
      <c r="A20" s="958" t="s">
        <v>268</v>
      </c>
      <c r="B20" s="1780" t="s">
        <v>104</v>
      </c>
      <c r="C20" s="1781"/>
      <c r="D20" s="1781"/>
      <c r="E20" s="1781"/>
      <c r="F20" s="166">
        <v>0</v>
      </c>
      <c r="G20" s="166">
        <v>0</v>
      </c>
      <c r="H20" s="1118">
        <v>0</v>
      </c>
      <c r="I20" s="1119">
        <v>0</v>
      </c>
      <c r="J20" s="1117"/>
    </row>
    <row r="21" spans="1:36" ht="27" hidden="1" customHeight="1">
      <c r="A21" s="958" t="s">
        <v>269</v>
      </c>
      <c r="B21" s="1780" t="s">
        <v>105</v>
      </c>
      <c r="C21" s="1781"/>
      <c r="D21" s="1781"/>
      <c r="E21" s="1781"/>
      <c r="F21" s="166">
        <v>0</v>
      </c>
      <c r="G21" s="166">
        <v>0</v>
      </c>
      <c r="H21" s="1118">
        <v>0</v>
      </c>
      <c r="I21" s="1119">
        <v>0</v>
      </c>
      <c r="J21" s="1117"/>
    </row>
    <row r="22" spans="1:36" ht="27" hidden="1" customHeight="1">
      <c r="A22" s="958" t="s">
        <v>270</v>
      </c>
      <c r="B22" s="1780" t="s">
        <v>106</v>
      </c>
      <c r="C22" s="1781"/>
      <c r="D22" s="1781"/>
      <c r="E22" s="1781"/>
      <c r="F22" s="166">
        <v>0</v>
      </c>
      <c r="G22" s="166">
        <v>0</v>
      </c>
      <c r="H22" s="1118">
        <v>0</v>
      </c>
      <c r="I22" s="1119">
        <v>0</v>
      </c>
      <c r="J22" s="1117"/>
    </row>
    <row r="23" spans="1:36" ht="27" hidden="1" customHeight="1">
      <c r="A23" s="958" t="s">
        <v>271</v>
      </c>
      <c r="B23" s="1780" t="s">
        <v>107</v>
      </c>
      <c r="C23" s="1781"/>
      <c r="D23" s="1781"/>
      <c r="E23" s="1781"/>
      <c r="F23" s="166">
        <v>0</v>
      </c>
      <c r="G23" s="166">
        <v>0</v>
      </c>
      <c r="H23" s="1118">
        <v>0</v>
      </c>
      <c r="I23" s="1119">
        <v>0</v>
      </c>
      <c r="J23" s="1117"/>
    </row>
    <row r="24" spans="1:36" s="164" customFormat="1" ht="27.75" customHeight="1">
      <c r="A24" s="961">
        <v>5</v>
      </c>
      <c r="B24" s="1774" t="s">
        <v>515</v>
      </c>
      <c r="C24" s="1774"/>
      <c r="D24" s="1774"/>
      <c r="E24" s="1775"/>
      <c r="F24" s="175">
        <v>0</v>
      </c>
      <c r="G24" s="175">
        <v>0</v>
      </c>
      <c r="H24" s="176">
        <v>0</v>
      </c>
      <c r="I24" s="1119">
        <v>0</v>
      </c>
      <c r="J24" s="1117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</row>
    <row r="25" spans="1:36" ht="27" hidden="1" customHeight="1">
      <c r="A25" s="963" t="s">
        <v>272</v>
      </c>
      <c r="B25" s="1780" t="s">
        <v>108</v>
      </c>
      <c r="C25" s="1781"/>
      <c r="D25" s="1781"/>
      <c r="E25" s="1781"/>
      <c r="F25" s="173">
        <v>0</v>
      </c>
      <c r="G25" s="173">
        <v>0</v>
      </c>
      <c r="H25" s="1120">
        <v>0</v>
      </c>
      <c r="I25" s="1119">
        <v>0</v>
      </c>
      <c r="J25" s="1117"/>
    </row>
    <row r="26" spans="1:36" ht="27" hidden="1" customHeight="1">
      <c r="A26" s="963"/>
      <c r="B26" s="965"/>
      <c r="C26" s="1771" t="s">
        <v>109</v>
      </c>
      <c r="D26" s="1772"/>
      <c r="E26" s="1772"/>
      <c r="F26" s="173">
        <v>0</v>
      </c>
      <c r="G26" s="173">
        <v>0</v>
      </c>
      <c r="H26" s="1120">
        <v>0</v>
      </c>
      <c r="I26" s="1119">
        <v>0</v>
      </c>
      <c r="J26" s="1117"/>
    </row>
    <row r="27" spans="1:36" ht="27" hidden="1" customHeight="1">
      <c r="A27" s="963"/>
      <c r="B27" s="965"/>
      <c r="C27" s="1771" t="s">
        <v>110</v>
      </c>
      <c r="D27" s="1772"/>
      <c r="E27" s="1772"/>
      <c r="F27" s="173">
        <v>0</v>
      </c>
      <c r="G27" s="173">
        <v>0</v>
      </c>
      <c r="H27" s="1120">
        <v>0</v>
      </c>
      <c r="I27" s="1119">
        <v>0</v>
      </c>
      <c r="J27" s="1117"/>
    </row>
    <row r="28" spans="1:36" ht="27" hidden="1" customHeight="1">
      <c r="A28" s="963" t="s">
        <v>273</v>
      </c>
      <c r="B28" s="1771" t="s">
        <v>111</v>
      </c>
      <c r="C28" s="1772"/>
      <c r="D28" s="1772"/>
      <c r="E28" s="1772"/>
      <c r="F28" s="173">
        <v>0</v>
      </c>
      <c r="G28" s="173">
        <v>0</v>
      </c>
      <c r="H28" s="1120">
        <v>0</v>
      </c>
      <c r="I28" s="1119">
        <v>0</v>
      </c>
      <c r="J28" s="1117"/>
    </row>
    <row r="29" spans="1:36" ht="27" hidden="1" customHeight="1">
      <c r="A29" s="963"/>
      <c r="B29" s="965"/>
      <c r="C29" s="1771" t="s">
        <v>109</v>
      </c>
      <c r="D29" s="1772"/>
      <c r="E29" s="1772"/>
      <c r="F29" s="173">
        <v>0</v>
      </c>
      <c r="G29" s="173">
        <v>0</v>
      </c>
      <c r="H29" s="1120">
        <v>0</v>
      </c>
      <c r="I29" s="1119">
        <v>0</v>
      </c>
      <c r="J29" s="1117"/>
    </row>
    <row r="30" spans="1:36" ht="27" hidden="1" customHeight="1">
      <c r="A30" s="963"/>
      <c r="B30" s="965"/>
      <c r="C30" s="1771" t="s">
        <v>110</v>
      </c>
      <c r="D30" s="1772"/>
      <c r="E30" s="1772"/>
      <c r="F30" s="173">
        <v>0</v>
      </c>
      <c r="G30" s="173">
        <v>0</v>
      </c>
      <c r="H30" s="1120">
        <v>0</v>
      </c>
      <c r="I30" s="1119">
        <v>0</v>
      </c>
      <c r="J30" s="1117"/>
    </row>
    <row r="31" spans="1:36" ht="27" hidden="1" customHeight="1">
      <c r="A31" s="963" t="s">
        <v>274</v>
      </c>
      <c r="B31" s="965"/>
      <c r="C31" s="1783" t="s">
        <v>112</v>
      </c>
      <c r="D31" s="1783"/>
      <c r="E31" s="1771"/>
      <c r="F31" s="173">
        <v>0</v>
      </c>
      <c r="G31" s="173">
        <v>0</v>
      </c>
      <c r="H31" s="1120">
        <v>0</v>
      </c>
      <c r="I31" s="1119">
        <v>0</v>
      </c>
      <c r="J31" s="1117"/>
    </row>
    <row r="32" spans="1:36" ht="27" hidden="1" customHeight="1">
      <c r="A32" s="963"/>
      <c r="B32" s="965"/>
      <c r="C32" s="1771" t="s">
        <v>109</v>
      </c>
      <c r="D32" s="1772"/>
      <c r="E32" s="1772"/>
      <c r="F32" s="173">
        <v>0</v>
      </c>
      <c r="G32" s="173">
        <v>0</v>
      </c>
      <c r="H32" s="1120">
        <v>0</v>
      </c>
      <c r="I32" s="1119">
        <v>0</v>
      </c>
      <c r="J32" s="1117"/>
    </row>
    <row r="33" spans="1:36" ht="27" hidden="1" customHeight="1">
      <c r="A33" s="963"/>
      <c r="B33" s="965"/>
      <c r="C33" s="1771" t="s">
        <v>110</v>
      </c>
      <c r="D33" s="1772"/>
      <c r="E33" s="1772"/>
      <c r="F33" s="173">
        <v>0</v>
      </c>
      <c r="G33" s="173">
        <v>0</v>
      </c>
      <c r="H33" s="1120">
        <v>0</v>
      </c>
      <c r="I33" s="1119">
        <v>0</v>
      </c>
      <c r="J33" s="1117"/>
    </row>
    <row r="34" spans="1:36" s="164" customFormat="1" ht="27.75" customHeight="1">
      <c r="A34" s="961">
        <v>6</v>
      </c>
      <c r="B34" s="1774" t="s">
        <v>516</v>
      </c>
      <c r="C34" s="1774"/>
      <c r="D34" s="1774"/>
      <c r="E34" s="1775"/>
      <c r="F34" s="175">
        <v>7910.9849999999997</v>
      </c>
      <c r="G34" s="175">
        <v>3396.2809999999999</v>
      </c>
      <c r="H34" s="176">
        <v>3810.6590000000001</v>
      </c>
      <c r="I34" s="1119">
        <v>15117.924999999999</v>
      </c>
      <c r="J34" s="1117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</row>
    <row r="35" spans="1:36" ht="27" hidden="1" customHeight="1">
      <c r="A35" s="958"/>
      <c r="B35" s="1780" t="s">
        <v>114</v>
      </c>
      <c r="C35" s="1781"/>
      <c r="D35" s="1781"/>
      <c r="E35" s="1781"/>
      <c r="F35" s="166">
        <v>0</v>
      </c>
      <c r="G35" s="166">
        <v>0</v>
      </c>
      <c r="H35" s="1118">
        <v>0</v>
      </c>
      <c r="I35" s="1119">
        <v>0</v>
      </c>
      <c r="J35" s="1117"/>
    </row>
    <row r="36" spans="1:36" ht="27.75" customHeight="1">
      <c r="A36" s="958"/>
      <c r="B36" s="1780" t="s">
        <v>517</v>
      </c>
      <c r="C36" s="1781"/>
      <c r="D36" s="1781"/>
      <c r="E36" s="1781"/>
      <c r="F36" s="166">
        <v>2993.8780000000002</v>
      </c>
      <c r="G36" s="166">
        <v>168.649</v>
      </c>
      <c r="H36" s="1118">
        <v>2772.6860000000001</v>
      </c>
      <c r="I36" s="1119">
        <v>5935.2129999999997</v>
      </c>
      <c r="J36" s="1117"/>
    </row>
    <row r="37" spans="1:36" ht="27" customHeight="1">
      <c r="A37" s="958"/>
      <c r="B37" s="1780" t="s">
        <v>518</v>
      </c>
      <c r="C37" s="1781"/>
      <c r="D37" s="1781"/>
      <c r="E37" s="1781"/>
      <c r="F37" s="166">
        <v>3296.23</v>
      </c>
      <c r="G37" s="166">
        <v>3227.6320000000001</v>
      </c>
      <c r="H37" s="1118">
        <v>1037.973</v>
      </c>
      <c r="I37" s="1119">
        <v>7561.835</v>
      </c>
      <c r="J37" s="1117"/>
    </row>
    <row r="38" spans="1:36" ht="27" hidden="1" customHeight="1">
      <c r="A38" s="958"/>
      <c r="B38" s="1780" t="s">
        <v>115</v>
      </c>
      <c r="C38" s="1781"/>
      <c r="D38" s="1781"/>
      <c r="E38" s="1781"/>
      <c r="F38" s="166">
        <v>0</v>
      </c>
      <c r="G38" s="166">
        <v>0</v>
      </c>
      <c r="H38" s="1118">
        <v>0</v>
      </c>
      <c r="I38" s="1119">
        <v>0</v>
      </c>
      <c r="J38" s="1117"/>
    </row>
    <row r="39" spans="1:36" ht="27" hidden="1" customHeight="1">
      <c r="A39" s="958"/>
      <c r="B39" s="1780" t="s">
        <v>116</v>
      </c>
      <c r="C39" s="1781"/>
      <c r="D39" s="1781"/>
      <c r="E39" s="1781"/>
      <c r="F39" s="166">
        <v>0</v>
      </c>
      <c r="G39" s="166">
        <v>0</v>
      </c>
      <c r="H39" s="1118">
        <v>0</v>
      </c>
      <c r="I39" s="1119">
        <v>0</v>
      </c>
      <c r="J39" s="1117"/>
    </row>
    <row r="40" spans="1:36" ht="27" hidden="1" customHeight="1">
      <c r="A40" s="958"/>
      <c r="B40" s="1780" t="s">
        <v>290</v>
      </c>
      <c r="C40" s="1781"/>
      <c r="D40" s="1781"/>
      <c r="E40" s="1781"/>
      <c r="F40" s="166">
        <v>0</v>
      </c>
      <c r="G40" s="166">
        <v>0</v>
      </c>
      <c r="H40" s="1118">
        <v>0</v>
      </c>
      <c r="I40" s="1119">
        <v>0</v>
      </c>
      <c r="J40" s="1117"/>
    </row>
    <row r="41" spans="1:36" ht="27" hidden="1" customHeight="1">
      <c r="A41" s="958"/>
      <c r="B41" s="1780" t="s">
        <v>118</v>
      </c>
      <c r="C41" s="1781"/>
      <c r="D41" s="1781"/>
      <c r="E41" s="1781"/>
      <c r="F41" s="166">
        <v>0</v>
      </c>
      <c r="G41" s="166">
        <v>0</v>
      </c>
      <c r="H41" s="1118">
        <v>0</v>
      </c>
      <c r="I41" s="1119">
        <v>0</v>
      </c>
      <c r="J41" s="1117"/>
    </row>
    <row r="42" spans="1:36" ht="27" customHeight="1">
      <c r="A42" s="958"/>
      <c r="B42" s="1780" t="s">
        <v>519</v>
      </c>
      <c r="C42" s="1781"/>
      <c r="D42" s="1781"/>
      <c r="E42" s="1781"/>
      <c r="F42" s="166">
        <v>1620.877</v>
      </c>
      <c r="G42" s="166">
        <v>0</v>
      </c>
      <c r="H42" s="1118">
        <v>0</v>
      </c>
      <c r="I42" s="1119">
        <v>1620.877</v>
      </c>
      <c r="J42" s="1117"/>
    </row>
    <row r="43" spans="1:36" ht="27" hidden="1" customHeight="1">
      <c r="A43" s="958"/>
      <c r="B43" s="1780" t="s">
        <v>119</v>
      </c>
      <c r="C43" s="1781"/>
      <c r="D43" s="1781"/>
      <c r="E43" s="1781"/>
      <c r="F43" s="166">
        <v>0</v>
      </c>
      <c r="G43" s="166">
        <v>0</v>
      </c>
      <c r="H43" s="1118">
        <v>0</v>
      </c>
      <c r="I43" s="1119">
        <v>0</v>
      </c>
      <c r="J43" s="1117"/>
    </row>
    <row r="44" spans="1:36" ht="27" hidden="1" customHeight="1">
      <c r="A44" s="958"/>
      <c r="B44" s="1780" t="s">
        <v>520</v>
      </c>
      <c r="C44" s="1781"/>
      <c r="D44" s="1781"/>
      <c r="E44" s="1781"/>
      <c r="F44" s="166">
        <v>0</v>
      </c>
      <c r="G44" s="166">
        <v>0</v>
      </c>
      <c r="H44" s="1118">
        <v>0</v>
      </c>
      <c r="I44" s="1119">
        <v>0</v>
      </c>
      <c r="J44" s="1117"/>
    </row>
    <row r="45" spans="1:36" ht="27" hidden="1" customHeight="1">
      <c r="A45" s="958"/>
      <c r="B45" s="1780" t="s">
        <v>275</v>
      </c>
      <c r="C45" s="1781"/>
      <c r="D45" s="1781"/>
      <c r="E45" s="1781"/>
      <c r="F45" s="166">
        <v>0</v>
      </c>
      <c r="G45" s="166">
        <v>0</v>
      </c>
      <c r="H45" s="1118">
        <v>0</v>
      </c>
      <c r="I45" s="1119">
        <v>0</v>
      </c>
      <c r="J45" s="1117"/>
    </row>
    <row r="46" spans="1:36" ht="12.75" hidden="1" customHeight="1">
      <c r="A46" s="958"/>
      <c r="B46" s="1780" t="s">
        <v>291</v>
      </c>
      <c r="C46" s="1781"/>
      <c r="D46" s="1781"/>
      <c r="E46" s="1781"/>
      <c r="F46" s="166">
        <v>0</v>
      </c>
      <c r="G46" s="166">
        <v>0</v>
      </c>
      <c r="H46" s="1118">
        <v>0</v>
      </c>
      <c r="I46" s="1119">
        <v>0</v>
      </c>
      <c r="J46" s="1117"/>
    </row>
    <row r="47" spans="1:36" s="164" customFormat="1" ht="12.75" customHeight="1">
      <c r="A47" s="961">
        <v>7</v>
      </c>
      <c r="B47" s="1774" t="s">
        <v>521</v>
      </c>
      <c r="C47" s="1774"/>
      <c r="D47" s="1774"/>
      <c r="E47" s="1775"/>
      <c r="F47" s="175">
        <v>23525.794000000002</v>
      </c>
      <c r="G47" s="175">
        <v>12191.799000000001</v>
      </c>
      <c r="H47" s="179">
        <v>2926.5509999999999</v>
      </c>
      <c r="I47" s="1119">
        <v>38644.144</v>
      </c>
      <c r="J47" s="1117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</row>
    <row r="48" spans="1:36" ht="27" hidden="1" customHeight="1">
      <c r="A48" s="958"/>
      <c r="B48" s="1780" t="s">
        <v>276</v>
      </c>
      <c r="C48" s="1781"/>
      <c r="D48" s="1781"/>
      <c r="E48" s="1781"/>
      <c r="F48" s="166">
        <v>0</v>
      </c>
      <c r="G48" s="166">
        <v>0</v>
      </c>
      <c r="H48" s="1118">
        <v>0</v>
      </c>
      <c r="I48" s="1119">
        <v>0</v>
      </c>
      <c r="J48" s="1117"/>
    </row>
    <row r="49" spans="1:10" ht="27" customHeight="1">
      <c r="A49" s="958"/>
      <c r="B49" s="1780" t="s">
        <v>522</v>
      </c>
      <c r="C49" s="1781"/>
      <c r="D49" s="1781"/>
      <c r="E49" s="1781"/>
      <c r="F49" s="166">
        <v>10286.919</v>
      </c>
      <c r="G49" s="166">
        <v>5253.3540000000003</v>
      </c>
      <c r="H49" s="1118">
        <v>1394.2629999999999</v>
      </c>
      <c r="I49" s="1119">
        <v>16934.536</v>
      </c>
      <c r="J49" s="1117"/>
    </row>
    <row r="50" spans="1:10" ht="27" customHeight="1">
      <c r="A50" s="958"/>
      <c r="B50" s="1780" t="s">
        <v>523</v>
      </c>
      <c r="C50" s="1781"/>
      <c r="D50" s="1781"/>
      <c r="E50" s="1781"/>
      <c r="F50" s="166">
        <v>12986.509</v>
      </c>
      <c r="G50" s="166">
        <v>6333.3450000000003</v>
      </c>
      <c r="H50" s="1118">
        <v>1338.6179999999999</v>
      </c>
      <c r="I50" s="1119">
        <v>20658.472000000002</v>
      </c>
      <c r="J50" s="1117"/>
    </row>
    <row r="51" spans="1:10" ht="27" hidden="1" customHeight="1">
      <c r="A51" s="958"/>
      <c r="B51" s="1780" t="s">
        <v>277</v>
      </c>
      <c r="C51" s="1781"/>
      <c r="D51" s="1781"/>
      <c r="E51" s="1781"/>
      <c r="F51" s="166">
        <v>0</v>
      </c>
      <c r="G51" s="166">
        <v>0</v>
      </c>
      <c r="H51" s="1118">
        <v>0</v>
      </c>
      <c r="I51" s="1119">
        <v>0</v>
      </c>
      <c r="J51" s="1117"/>
    </row>
    <row r="52" spans="1:10" ht="27" hidden="1" customHeight="1">
      <c r="A52" s="958"/>
      <c r="B52" s="1780" t="s">
        <v>122</v>
      </c>
      <c r="C52" s="1781"/>
      <c r="D52" s="1781"/>
      <c r="E52" s="1781"/>
      <c r="F52" s="166">
        <v>0</v>
      </c>
      <c r="G52" s="166">
        <v>0</v>
      </c>
      <c r="H52" s="1118">
        <v>0</v>
      </c>
      <c r="I52" s="1119">
        <v>0</v>
      </c>
      <c r="J52" s="1117"/>
    </row>
    <row r="53" spans="1:10" ht="27" hidden="1" customHeight="1">
      <c r="A53" s="958"/>
      <c r="B53" s="1780" t="s">
        <v>292</v>
      </c>
      <c r="C53" s="1781"/>
      <c r="D53" s="1781"/>
      <c r="E53" s="1781"/>
      <c r="F53" s="166">
        <v>0</v>
      </c>
      <c r="G53" s="166">
        <v>0</v>
      </c>
      <c r="H53" s="1118">
        <v>0</v>
      </c>
      <c r="I53" s="1119">
        <v>0</v>
      </c>
      <c r="J53" s="1117"/>
    </row>
    <row r="54" spans="1:10" ht="27" customHeight="1">
      <c r="A54" s="958"/>
      <c r="B54" s="1780" t="s">
        <v>524</v>
      </c>
      <c r="C54" s="1781"/>
      <c r="D54" s="1781"/>
      <c r="E54" s="1781"/>
      <c r="F54" s="166">
        <v>0</v>
      </c>
      <c r="G54" s="166">
        <v>0</v>
      </c>
      <c r="H54" s="1118">
        <v>0</v>
      </c>
      <c r="I54" s="1119">
        <v>0</v>
      </c>
      <c r="J54" s="1117"/>
    </row>
    <row r="55" spans="1:10" ht="27" customHeight="1">
      <c r="A55" s="958"/>
      <c r="B55" s="1780" t="s">
        <v>525</v>
      </c>
      <c r="C55" s="1781"/>
      <c r="D55" s="1781"/>
      <c r="E55" s="1781"/>
      <c r="F55" s="166">
        <v>8.5999999999999993E-2</v>
      </c>
      <c r="G55" s="166">
        <v>396.23</v>
      </c>
      <c r="H55" s="1118">
        <v>104.172</v>
      </c>
      <c r="I55" s="1119">
        <v>500.488</v>
      </c>
      <c r="J55" s="1117"/>
    </row>
    <row r="56" spans="1:10" ht="27" hidden="1" customHeight="1">
      <c r="A56" s="958"/>
      <c r="B56" s="1780" t="s">
        <v>124</v>
      </c>
      <c r="C56" s="1781"/>
      <c r="D56" s="1781"/>
      <c r="E56" s="1781"/>
      <c r="F56" s="166">
        <v>0</v>
      </c>
      <c r="G56" s="166">
        <v>0</v>
      </c>
      <c r="H56" s="1118">
        <v>0</v>
      </c>
      <c r="I56" s="1119">
        <v>0</v>
      </c>
      <c r="J56" s="1117"/>
    </row>
    <row r="57" spans="1:10" ht="27" hidden="1" customHeight="1">
      <c r="A57" s="958"/>
      <c r="B57" s="1771" t="s">
        <v>526</v>
      </c>
      <c r="C57" s="1772"/>
      <c r="D57" s="1772"/>
      <c r="E57" s="1772"/>
      <c r="F57" s="166">
        <v>0</v>
      </c>
      <c r="G57" s="166">
        <v>0</v>
      </c>
      <c r="H57" s="1118">
        <v>0</v>
      </c>
      <c r="I57" s="1119">
        <v>0</v>
      </c>
      <c r="J57" s="1117"/>
    </row>
    <row r="58" spans="1:10" ht="27" customHeight="1">
      <c r="A58" s="958"/>
      <c r="B58" s="1780" t="s">
        <v>278</v>
      </c>
      <c r="C58" s="1781"/>
      <c r="D58" s="1781"/>
      <c r="E58" s="1781"/>
      <c r="F58" s="166">
        <v>0</v>
      </c>
      <c r="G58" s="166">
        <v>3.5</v>
      </c>
      <c r="H58" s="1118">
        <v>0</v>
      </c>
      <c r="I58" s="1119">
        <v>3.5</v>
      </c>
      <c r="J58" s="1117"/>
    </row>
    <row r="59" spans="1:10" ht="27" hidden="1" customHeight="1">
      <c r="A59" s="958"/>
      <c r="B59" s="1780" t="s">
        <v>293</v>
      </c>
      <c r="C59" s="1781"/>
      <c r="D59" s="1781"/>
      <c r="E59" s="1781"/>
      <c r="F59" s="166">
        <v>0</v>
      </c>
      <c r="G59" s="166">
        <v>0</v>
      </c>
      <c r="H59" s="1118">
        <v>0</v>
      </c>
      <c r="I59" s="1119">
        <v>0</v>
      </c>
      <c r="J59" s="1117"/>
    </row>
    <row r="60" spans="1:10" ht="27" customHeight="1">
      <c r="A60" s="958"/>
      <c r="B60" s="1780" t="s">
        <v>527</v>
      </c>
      <c r="C60" s="1781"/>
      <c r="D60" s="1781"/>
      <c r="E60" s="1781"/>
      <c r="F60" s="166">
        <v>18.024000000000001</v>
      </c>
      <c r="G60" s="166">
        <v>23.472999999999999</v>
      </c>
      <c r="H60" s="1118">
        <v>2.3380000000000001</v>
      </c>
      <c r="I60" s="1119">
        <v>43.835000000000001</v>
      </c>
      <c r="J60" s="1117"/>
    </row>
    <row r="61" spans="1:10" ht="27" customHeight="1">
      <c r="A61" s="958"/>
      <c r="B61" s="1780" t="s">
        <v>528</v>
      </c>
      <c r="C61" s="1781"/>
      <c r="D61" s="1781"/>
      <c r="E61" s="1781"/>
      <c r="F61" s="166">
        <v>16.268000000000001</v>
      </c>
      <c r="G61" s="166">
        <v>25.585999999999999</v>
      </c>
      <c r="H61" s="1118">
        <v>0</v>
      </c>
      <c r="I61" s="1119">
        <v>41.853999999999999</v>
      </c>
      <c r="J61" s="1117"/>
    </row>
    <row r="62" spans="1:10" ht="27" customHeight="1">
      <c r="A62" s="958"/>
      <c r="B62" s="1780" t="s">
        <v>529</v>
      </c>
      <c r="C62" s="1781"/>
      <c r="D62" s="1781"/>
      <c r="E62" s="1781"/>
      <c r="F62" s="166">
        <v>215.50399999999999</v>
      </c>
      <c r="G62" s="166">
        <v>154.05799999999999</v>
      </c>
      <c r="H62" s="1118">
        <v>87.16</v>
      </c>
      <c r="I62" s="1119">
        <v>456.72199999999998</v>
      </c>
      <c r="J62" s="1117"/>
    </row>
    <row r="63" spans="1:10" ht="27" customHeight="1">
      <c r="A63" s="958"/>
      <c r="B63" s="1780" t="s">
        <v>724</v>
      </c>
      <c r="C63" s="1781"/>
      <c r="D63" s="1781"/>
      <c r="E63" s="1781"/>
      <c r="F63" s="166">
        <v>2.484</v>
      </c>
      <c r="G63" s="166">
        <v>2.2530000000000001</v>
      </c>
      <c r="H63" s="1118">
        <v>0</v>
      </c>
      <c r="I63" s="1119">
        <v>4.7370000000000001</v>
      </c>
      <c r="J63" s="1117"/>
    </row>
    <row r="64" spans="1:10" ht="27" hidden="1" customHeight="1">
      <c r="A64" s="958" t="s">
        <v>125</v>
      </c>
      <c r="B64" s="1771" t="s">
        <v>126</v>
      </c>
      <c r="C64" s="1772"/>
      <c r="D64" s="1772"/>
      <c r="E64" s="1772"/>
      <c r="F64" s="166">
        <v>0</v>
      </c>
      <c r="G64" s="166">
        <v>0</v>
      </c>
      <c r="H64" s="1118">
        <v>0</v>
      </c>
      <c r="I64" s="1119">
        <v>0</v>
      </c>
      <c r="J64" s="1117"/>
    </row>
    <row r="65" spans="1:36" s="164" customFormat="1" ht="12.75" customHeight="1">
      <c r="A65" s="961">
        <v>8</v>
      </c>
      <c r="B65" s="1774" t="s">
        <v>531</v>
      </c>
      <c r="C65" s="1774"/>
      <c r="D65" s="1774"/>
      <c r="E65" s="1775"/>
      <c r="F65" s="175">
        <v>0</v>
      </c>
      <c r="G65" s="175">
        <v>1045</v>
      </c>
      <c r="H65" s="1121">
        <v>50</v>
      </c>
      <c r="I65" s="1119">
        <v>1095</v>
      </c>
      <c r="J65" s="1117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</row>
    <row r="66" spans="1:36" ht="12.75" hidden="1" customHeight="1">
      <c r="A66" s="958" t="s">
        <v>127</v>
      </c>
      <c r="B66" s="1780" t="s">
        <v>128</v>
      </c>
      <c r="C66" s="1781"/>
      <c r="D66" s="1781"/>
      <c r="E66" s="1781"/>
      <c r="F66" s="166">
        <v>0</v>
      </c>
      <c r="G66" s="166">
        <v>0</v>
      </c>
      <c r="H66" s="1118">
        <v>0</v>
      </c>
      <c r="I66" s="1119">
        <v>0</v>
      </c>
      <c r="J66" s="1117"/>
    </row>
    <row r="67" spans="1:36" ht="12.75" customHeight="1">
      <c r="A67" s="958"/>
      <c r="B67" s="1780" t="s">
        <v>294</v>
      </c>
      <c r="C67" s="1781"/>
      <c r="D67" s="1781"/>
      <c r="E67" s="1781"/>
      <c r="F67" s="166">
        <v>0</v>
      </c>
      <c r="G67" s="166">
        <v>1045</v>
      </c>
      <c r="H67" s="1118">
        <v>50</v>
      </c>
      <c r="I67" s="1119">
        <v>1095</v>
      </c>
      <c r="J67" s="1117"/>
    </row>
    <row r="68" spans="1:36" ht="27" hidden="1" customHeight="1">
      <c r="A68" s="958"/>
      <c r="B68" s="1780" t="s">
        <v>129</v>
      </c>
      <c r="C68" s="1781"/>
      <c r="D68" s="1781"/>
      <c r="E68" s="1781"/>
      <c r="F68" s="166">
        <v>0</v>
      </c>
      <c r="G68" s="166">
        <v>0</v>
      </c>
      <c r="H68" s="1118">
        <v>0</v>
      </c>
      <c r="I68" s="1119">
        <v>0</v>
      </c>
      <c r="J68" s="1117"/>
    </row>
    <row r="69" spans="1:36" ht="27" hidden="1" customHeight="1">
      <c r="A69" s="958"/>
      <c r="B69" s="1780" t="s">
        <v>130</v>
      </c>
      <c r="C69" s="1781"/>
      <c r="D69" s="1781"/>
      <c r="E69" s="1781"/>
      <c r="F69" s="166">
        <v>0</v>
      </c>
      <c r="G69" s="166">
        <v>0</v>
      </c>
      <c r="H69" s="1118">
        <v>0</v>
      </c>
      <c r="I69" s="1119">
        <v>0</v>
      </c>
      <c r="J69" s="1117"/>
    </row>
    <row r="70" spans="1:36" ht="27" hidden="1" customHeight="1">
      <c r="A70" s="958"/>
      <c r="B70" s="1780" t="s">
        <v>280</v>
      </c>
      <c r="C70" s="1781"/>
      <c r="D70" s="1781"/>
      <c r="E70" s="1781"/>
      <c r="F70" s="167">
        <v>0</v>
      </c>
      <c r="G70" s="167">
        <v>0</v>
      </c>
      <c r="H70" s="1122">
        <v>0</v>
      </c>
      <c r="I70" s="1119">
        <v>0</v>
      </c>
      <c r="J70" s="1117"/>
    </row>
    <row r="71" spans="1:36" s="164" customFormat="1" ht="12.75" customHeight="1">
      <c r="A71" s="961">
        <v>9</v>
      </c>
      <c r="B71" s="1774" t="s">
        <v>532</v>
      </c>
      <c r="C71" s="1774"/>
      <c r="D71" s="1774"/>
      <c r="E71" s="1775"/>
      <c r="F71" s="175">
        <v>21896.039000000001</v>
      </c>
      <c r="G71" s="175">
        <v>15456.937</v>
      </c>
      <c r="H71" s="176">
        <v>1451.222</v>
      </c>
      <c r="I71" s="1119">
        <v>38804.197999999997</v>
      </c>
      <c r="J71" s="1117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</row>
    <row r="72" spans="1:36" s="178" customFormat="1" ht="12.75" customHeight="1">
      <c r="A72" s="958"/>
      <c r="B72" s="1780" t="s">
        <v>533</v>
      </c>
      <c r="C72" s="1781"/>
      <c r="D72" s="1781"/>
      <c r="E72" s="1781"/>
      <c r="F72" s="177">
        <v>144.375</v>
      </c>
      <c r="G72" s="177">
        <v>235.357</v>
      </c>
      <c r="H72" s="1123">
        <v>104.512</v>
      </c>
      <c r="I72" s="1119">
        <v>484.24400000000003</v>
      </c>
      <c r="J72" s="1117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</row>
    <row r="73" spans="1:36" ht="12.75" customHeight="1">
      <c r="A73" s="958"/>
      <c r="B73" s="201"/>
      <c r="C73" s="1786" t="s">
        <v>31</v>
      </c>
      <c r="D73" s="1782"/>
      <c r="E73" s="1780"/>
      <c r="F73" s="166">
        <v>144.672</v>
      </c>
      <c r="G73" s="166">
        <v>235.959</v>
      </c>
      <c r="H73" s="1118">
        <v>104.696</v>
      </c>
      <c r="I73" s="1119">
        <v>485.327</v>
      </c>
      <c r="J73" s="1117"/>
    </row>
    <row r="74" spans="1:36" ht="12.75" hidden="1" customHeight="1">
      <c r="A74" s="958"/>
      <c r="B74" s="201"/>
      <c r="C74" s="1782" t="s">
        <v>131</v>
      </c>
      <c r="D74" s="1782"/>
      <c r="E74" s="1780"/>
      <c r="F74" s="166">
        <v>0</v>
      </c>
      <c r="G74" s="166">
        <v>0</v>
      </c>
      <c r="H74" s="1118">
        <v>0</v>
      </c>
      <c r="I74" s="1119">
        <v>0</v>
      </c>
      <c r="J74" s="1117"/>
    </row>
    <row r="75" spans="1:36" ht="27" customHeight="1">
      <c r="A75" s="958"/>
      <c r="B75" s="201"/>
      <c r="C75" s="1782" t="s">
        <v>725</v>
      </c>
      <c r="D75" s="1782" t="s">
        <v>132</v>
      </c>
      <c r="E75" s="1780"/>
      <c r="F75" s="166">
        <v>-0.29699999999999999</v>
      </c>
      <c r="G75" s="166">
        <v>-0.60199999999999998</v>
      </c>
      <c r="H75" s="1118">
        <v>-0.184</v>
      </c>
      <c r="I75" s="1119">
        <v>-1.083</v>
      </c>
      <c r="J75" s="1117"/>
    </row>
    <row r="76" spans="1:36" ht="12.75" customHeight="1">
      <c r="A76" s="958"/>
      <c r="B76" s="1780" t="s">
        <v>535</v>
      </c>
      <c r="C76" s="1781"/>
      <c r="D76" s="1781"/>
      <c r="E76" s="1781"/>
      <c r="F76" s="166">
        <v>21196.314999999999</v>
      </c>
      <c r="G76" s="166">
        <v>4696.9350000000004</v>
      </c>
      <c r="H76" s="1118">
        <v>1006.667</v>
      </c>
      <c r="I76" s="1119">
        <v>26899.917000000001</v>
      </c>
      <c r="J76" s="1117"/>
    </row>
    <row r="77" spans="1:36" ht="12.75" customHeight="1">
      <c r="A77" s="958"/>
      <c r="B77" s="201"/>
      <c r="C77" s="1786" t="s">
        <v>33</v>
      </c>
      <c r="D77" s="1782"/>
      <c r="E77" s="1780"/>
      <c r="F77" s="166">
        <v>21196.341</v>
      </c>
      <c r="G77" s="166">
        <v>4698.2330000000002</v>
      </c>
      <c r="H77" s="1118">
        <v>1007.035</v>
      </c>
      <c r="I77" s="1119">
        <v>26901.609</v>
      </c>
      <c r="J77" s="1117"/>
    </row>
    <row r="78" spans="1:36" ht="26.25" customHeight="1">
      <c r="A78" s="958"/>
      <c r="B78" s="201"/>
      <c r="C78" s="1782" t="s">
        <v>775</v>
      </c>
      <c r="D78" s="1782"/>
      <c r="E78" s="1780"/>
      <c r="F78" s="166">
        <v>-2.5999999999999999E-2</v>
      </c>
      <c r="G78" s="166">
        <v>-1.298</v>
      </c>
      <c r="H78" s="1118">
        <v>-0.36799999999999999</v>
      </c>
      <c r="I78" s="1119">
        <v>-1.6919999999999999</v>
      </c>
      <c r="J78" s="1117"/>
    </row>
    <row r="79" spans="1:36" ht="27" hidden="1" customHeight="1">
      <c r="A79" s="958"/>
      <c r="B79" s="1780" t="s">
        <v>133</v>
      </c>
      <c r="C79" s="1781"/>
      <c r="D79" s="1781"/>
      <c r="E79" s="1781"/>
      <c r="F79" s="166">
        <v>0</v>
      </c>
      <c r="G79" s="166">
        <v>0</v>
      </c>
      <c r="H79" s="1118">
        <v>0</v>
      </c>
      <c r="I79" s="1119">
        <v>0</v>
      </c>
      <c r="J79" s="1117"/>
    </row>
    <row r="80" spans="1:36" ht="27" hidden="1" customHeight="1">
      <c r="A80" s="958"/>
      <c r="B80" s="201"/>
      <c r="C80" s="1781" t="s">
        <v>134</v>
      </c>
      <c r="D80" s="1781"/>
      <c r="E80" s="1781"/>
      <c r="F80" s="166">
        <v>0</v>
      </c>
      <c r="G80" s="166">
        <v>0</v>
      </c>
      <c r="H80" s="1118">
        <v>0</v>
      </c>
      <c r="I80" s="1119">
        <v>0</v>
      </c>
      <c r="J80" s="1117"/>
    </row>
    <row r="81" spans="1:10" ht="27" hidden="1" customHeight="1">
      <c r="A81" s="958"/>
      <c r="B81" s="201"/>
      <c r="C81" s="1782" t="s">
        <v>135</v>
      </c>
      <c r="D81" s="1782"/>
      <c r="E81" s="1780"/>
      <c r="F81" s="166">
        <v>0</v>
      </c>
      <c r="G81" s="166">
        <v>0</v>
      </c>
      <c r="H81" s="1118">
        <v>0</v>
      </c>
      <c r="I81" s="1119">
        <v>0</v>
      </c>
      <c r="J81" s="1117"/>
    </row>
    <row r="82" spans="1:10" ht="12.75" hidden="1" customHeight="1">
      <c r="A82" s="958"/>
      <c r="B82" s="201"/>
      <c r="C82" s="1782" t="s">
        <v>136</v>
      </c>
      <c r="D82" s="1782" t="s">
        <v>132</v>
      </c>
      <c r="E82" s="1780"/>
      <c r="F82" s="166">
        <v>0</v>
      </c>
      <c r="G82" s="166">
        <v>0</v>
      </c>
      <c r="H82" s="1118">
        <v>0</v>
      </c>
      <c r="I82" s="1119">
        <v>0</v>
      </c>
      <c r="J82" s="1117"/>
    </row>
    <row r="83" spans="1:10" ht="27" customHeight="1">
      <c r="A83" s="958"/>
      <c r="B83" s="1780" t="s">
        <v>727</v>
      </c>
      <c r="C83" s="1781"/>
      <c r="D83" s="1781"/>
      <c r="E83" s="1781"/>
      <c r="F83" s="166">
        <v>100.964</v>
      </c>
      <c r="G83" s="166">
        <v>88.631</v>
      </c>
      <c r="H83" s="1118">
        <v>2.4950000000000001</v>
      </c>
      <c r="I83" s="179">
        <v>192.09</v>
      </c>
      <c r="J83" s="1117"/>
    </row>
    <row r="84" spans="1:10" ht="27" customHeight="1">
      <c r="A84" s="958"/>
      <c r="B84" s="201"/>
      <c r="C84" s="1781" t="s">
        <v>728</v>
      </c>
      <c r="D84" s="1781"/>
      <c r="E84" s="1781"/>
      <c r="F84" s="166">
        <v>100.964</v>
      </c>
      <c r="G84" s="166">
        <v>88.631</v>
      </c>
      <c r="H84" s="1118">
        <v>2.4950000000000001</v>
      </c>
      <c r="I84" s="1119">
        <v>192.09</v>
      </c>
      <c r="J84" s="1117"/>
    </row>
    <row r="85" spans="1:10" ht="27" hidden="1" customHeight="1">
      <c r="A85" s="958"/>
      <c r="B85" s="201"/>
      <c r="C85" s="1782" t="s">
        <v>295</v>
      </c>
      <c r="D85" s="1782"/>
      <c r="E85" s="1780"/>
      <c r="F85" s="166">
        <v>0</v>
      </c>
      <c r="G85" s="166">
        <v>0</v>
      </c>
      <c r="H85" s="1118">
        <v>0</v>
      </c>
      <c r="I85" s="1119">
        <v>0</v>
      </c>
      <c r="J85" s="1117"/>
    </row>
    <row r="86" spans="1:10" ht="27" hidden="1" customHeight="1">
      <c r="A86" s="958"/>
      <c r="B86" s="201"/>
      <c r="C86" s="1782" t="s">
        <v>296</v>
      </c>
      <c r="D86" s="1782" t="s">
        <v>132</v>
      </c>
      <c r="E86" s="1780"/>
      <c r="F86" s="166">
        <v>0</v>
      </c>
      <c r="G86" s="166">
        <v>0</v>
      </c>
      <c r="H86" s="1118">
        <v>0</v>
      </c>
      <c r="I86" s="1119">
        <v>0</v>
      </c>
      <c r="J86" s="1117"/>
    </row>
    <row r="87" spans="1:10" ht="12.75" customHeight="1">
      <c r="A87" s="958"/>
      <c r="B87" s="1780" t="s">
        <v>539</v>
      </c>
      <c r="C87" s="1781"/>
      <c r="D87" s="1781"/>
      <c r="E87" s="1781"/>
      <c r="F87" s="166">
        <v>0.27600000000000002</v>
      </c>
      <c r="G87" s="166">
        <v>9849.4519999999993</v>
      </c>
      <c r="H87" s="1118">
        <v>200</v>
      </c>
      <c r="I87" s="1119">
        <v>10049.727999999999</v>
      </c>
      <c r="J87" s="1117"/>
    </row>
    <row r="88" spans="1:10" ht="12.75" customHeight="1">
      <c r="A88" s="958"/>
      <c r="B88" s="201"/>
      <c r="C88" s="1781" t="s">
        <v>540</v>
      </c>
      <c r="D88" s="1781"/>
      <c r="E88" s="1781"/>
      <c r="F88" s="166">
        <v>0.28999999999999998</v>
      </c>
      <c r="G88" s="166">
        <v>9849.7219999999998</v>
      </c>
      <c r="H88" s="1118">
        <v>200</v>
      </c>
      <c r="I88" s="1119">
        <v>10050.012000000001</v>
      </c>
      <c r="J88" s="1117"/>
    </row>
    <row r="89" spans="1:10" ht="27" hidden="1" customHeight="1">
      <c r="A89" s="958"/>
      <c r="B89" s="201"/>
      <c r="C89" s="1782" t="s">
        <v>139</v>
      </c>
      <c r="D89" s="1782"/>
      <c r="E89" s="1780"/>
      <c r="F89" s="166">
        <v>0</v>
      </c>
      <c r="G89" s="166">
        <v>0</v>
      </c>
      <c r="H89" s="1118">
        <v>0</v>
      </c>
      <c r="I89" s="1119">
        <v>0</v>
      </c>
      <c r="J89" s="1117"/>
    </row>
    <row r="90" spans="1:10" ht="27" customHeight="1">
      <c r="A90" s="958"/>
      <c r="B90" s="201"/>
      <c r="C90" s="1782" t="s">
        <v>541</v>
      </c>
      <c r="D90" s="1782" t="s">
        <v>132</v>
      </c>
      <c r="E90" s="1780"/>
      <c r="F90" s="166">
        <v>-1.4E-2</v>
      </c>
      <c r="G90" s="166">
        <v>-0.27</v>
      </c>
      <c r="H90" s="1118">
        <v>0</v>
      </c>
      <c r="I90" s="1119">
        <v>-0.28399999999999997</v>
      </c>
      <c r="J90" s="1117"/>
    </row>
    <row r="91" spans="1:10" ht="12.75" customHeight="1">
      <c r="A91" s="958"/>
      <c r="B91" s="1780" t="s">
        <v>542</v>
      </c>
      <c r="C91" s="1781"/>
      <c r="D91" s="1781"/>
      <c r="E91" s="1781"/>
      <c r="F91" s="166">
        <v>371.21100000000001</v>
      </c>
      <c r="G91" s="166">
        <v>0</v>
      </c>
      <c r="H91" s="1118">
        <v>0</v>
      </c>
      <c r="I91" s="1119">
        <v>371.21100000000001</v>
      </c>
      <c r="J91" s="1117"/>
    </row>
    <row r="92" spans="1:10" ht="12.75" customHeight="1">
      <c r="A92" s="958"/>
      <c r="B92" s="201"/>
      <c r="C92" s="1781" t="s">
        <v>543</v>
      </c>
      <c r="D92" s="1781"/>
      <c r="E92" s="1781"/>
      <c r="F92" s="166">
        <v>374.19799999999998</v>
      </c>
      <c r="G92" s="166">
        <v>0</v>
      </c>
      <c r="H92" s="1118">
        <v>0</v>
      </c>
      <c r="I92" s="1119">
        <v>374.19799999999998</v>
      </c>
      <c r="J92" s="1117"/>
    </row>
    <row r="93" spans="1:10" ht="12.75" customHeight="1">
      <c r="A93" s="958"/>
      <c r="B93" s="201"/>
      <c r="C93" s="1782" t="s">
        <v>544</v>
      </c>
      <c r="D93" s="1782"/>
      <c r="E93" s="1780"/>
      <c r="F93" s="166">
        <v>-0.41399999999999998</v>
      </c>
      <c r="G93" s="166">
        <v>0</v>
      </c>
      <c r="H93" s="1118">
        <v>0</v>
      </c>
      <c r="I93" s="1119">
        <v>-0.41399999999999998</v>
      </c>
      <c r="J93" s="1117"/>
    </row>
    <row r="94" spans="1:10" ht="27" customHeight="1">
      <c r="A94" s="958"/>
      <c r="B94" s="201"/>
      <c r="C94" s="1782" t="s">
        <v>545</v>
      </c>
      <c r="D94" s="1782" t="s">
        <v>132</v>
      </c>
      <c r="E94" s="1780"/>
      <c r="F94" s="166">
        <v>-2.573</v>
      </c>
      <c r="G94" s="166">
        <v>0</v>
      </c>
      <c r="H94" s="1118">
        <v>0</v>
      </c>
      <c r="I94" s="1119">
        <v>-2.573</v>
      </c>
      <c r="J94" s="1117"/>
    </row>
    <row r="95" spans="1:10" ht="12.75" customHeight="1">
      <c r="A95" s="958"/>
      <c r="B95" s="1780" t="s">
        <v>546</v>
      </c>
      <c r="C95" s="1781"/>
      <c r="D95" s="1781"/>
      <c r="E95" s="1781"/>
      <c r="F95" s="166">
        <v>9.0999999999999998E-2</v>
      </c>
      <c r="G95" s="166">
        <v>0.17799999999999999</v>
      </c>
      <c r="H95" s="1118">
        <v>0</v>
      </c>
      <c r="I95" s="1119">
        <v>0.26900000000000002</v>
      </c>
      <c r="J95" s="1117"/>
    </row>
    <row r="96" spans="1:10" ht="12.75" customHeight="1">
      <c r="A96" s="958"/>
      <c r="B96" s="201"/>
      <c r="C96" s="1781" t="s">
        <v>547</v>
      </c>
      <c r="D96" s="1781"/>
      <c r="E96" s="1781"/>
      <c r="F96" s="166">
        <v>9.8000000000000004E-2</v>
      </c>
      <c r="G96" s="166">
        <v>0.18</v>
      </c>
      <c r="H96" s="1118">
        <v>0</v>
      </c>
      <c r="I96" s="1119">
        <v>0.27800000000000002</v>
      </c>
      <c r="J96" s="1117"/>
    </row>
    <row r="97" spans="1:10" ht="27" customHeight="1">
      <c r="A97" s="958"/>
      <c r="B97" s="201"/>
      <c r="C97" s="1782" t="s">
        <v>140</v>
      </c>
      <c r="D97" s="1782"/>
      <c r="E97" s="1780"/>
      <c r="F97" s="166">
        <v>0</v>
      </c>
      <c r="G97" s="166">
        <v>-2E-3</v>
      </c>
      <c r="H97" s="1118">
        <v>0</v>
      </c>
      <c r="I97" s="1119">
        <v>-2E-3</v>
      </c>
      <c r="J97" s="1117"/>
    </row>
    <row r="98" spans="1:10" ht="27" customHeight="1">
      <c r="A98" s="958"/>
      <c r="B98" s="201"/>
      <c r="C98" s="1782" t="s">
        <v>548</v>
      </c>
      <c r="D98" s="1782" t="s">
        <v>132</v>
      </c>
      <c r="E98" s="1780"/>
      <c r="F98" s="166">
        <v>-7.0000000000000001E-3</v>
      </c>
      <c r="G98" s="166">
        <v>0</v>
      </c>
      <c r="H98" s="1118">
        <v>0</v>
      </c>
      <c r="I98" s="1119">
        <v>-7.0000000000000001E-3</v>
      </c>
      <c r="J98" s="1117"/>
    </row>
    <row r="99" spans="1:10" ht="12.75" customHeight="1">
      <c r="A99" s="958"/>
      <c r="B99" s="1780" t="s">
        <v>549</v>
      </c>
      <c r="C99" s="1781"/>
      <c r="D99" s="1781"/>
      <c r="E99" s="1781"/>
      <c r="F99" s="166">
        <v>1.6E-2</v>
      </c>
      <c r="G99" s="166">
        <v>0</v>
      </c>
      <c r="H99" s="1118">
        <v>0</v>
      </c>
      <c r="I99" s="1119">
        <v>1.6E-2</v>
      </c>
      <c r="J99" s="1117"/>
    </row>
    <row r="100" spans="1:10" ht="12.75" customHeight="1">
      <c r="A100" s="958"/>
      <c r="B100" s="201"/>
      <c r="C100" s="1781" t="s">
        <v>550</v>
      </c>
      <c r="D100" s="1781"/>
      <c r="E100" s="1781"/>
      <c r="F100" s="166">
        <v>1.6E-2</v>
      </c>
      <c r="G100" s="166">
        <v>0</v>
      </c>
      <c r="H100" s="1118">
        <v>0</v>
      </c>
      <c r="I100" s="1119">
        <v>1.6E-2</v>
      </c>
      <c r="J100" s="1117"/>
    </row>
    <row r="101" spans="1:10" ht="12.75" hidden="1" customHeight="1">
      <c r="A101" s="958"/>
      <c r="B101" s="201"/>
      <c r="C101" s="1782" t="s">
        <v>141</v>
      </c>
      <c r="D101" s="1782"/>
      <c r="E101" s="1780"/>
      <c r="F101" s="166">
        <v>0</v>
      </c>
      <c r="G101" s="166">
        <v>0</v>
      </c>
      <c r="H101" s="1118">
        <v>0</v>
      </c>
      <c r="I101" s="1119">
        <v>0</v>
      </c>
      <c r="J101" s="1117"/>
    </row>
    <row r="102" spans="1:10" ht="12.75" customHeight="1">
      <c r="A102" s="958"/>
      <c r="B102" s="201"/>
      <c r="C102" s="1782" t="s">
        <v>551</v>
      </c>
      <c r="D102" s="1782" t="s">
        <v>132</v>
      </c>
      <c r="E102" s="1780"/>
      <c r="F102" s="166">
        <v>0</v>
      </c>
      <c r="G102" s="166">
        <v>0</v>
      </c>
      <c r="H102" s="1118">
        <v>0</v>
      </c>
      <c r="I102" s="1119">
        <v>0</v>
      </c>
      <c r="J102" s="1117"/>
    </row>
    <row r="103" spans="1:10" ht="12.75" customHeight="1">
      <c r="A103" s="958"/>
      <c r="B103" s="1780" t="s">
        <v>552</v>
      </c>
      <c r="C103" s="1781"/>
      <c r="D103" s="1781"/>
      <c r="E103" s="1781"/>
      <c r="F103" s="166">
        <v>11.407</v>
      </c>
      <c r="G103" s="166">
        <v>126.68</v>
      </c>
      <c r="H103" s="1118">
        <v>44.002000000000002</v>
      </c>
      <c r="I103" s="1119">
        <v>182.089</v>
      </c>
      <c r="J103" s="1117"/>
    </row>
    <row r="104" spans="1:10" ht="12.75" customHeight="1">
      <c r="A104" s="958"/>
      <c r="B104" s="201"/>
      <c r="C104" s="1781" t="s">
        <v>553</v>
      </c>
      <c r="D104" s="1781"/>
      <c r="E104" s="1781"/>
      <c r="F104" s="166">
        <v>11.965</v>
      </c>
      <c r="G104" s="166">
        <v>128.56200000000001</v>
      </c>
      <c r="H104" s="1118">
        <v>44.826999999999998</v>
      </c>
      <c r="I104" s="1119">
        <v>185.35400000000001</v>
      </c>
      <c r="J104" s="1117"/>
    </row>
    <row r="105" spans="1:10" ht="27" customHeight="1">
      <c r="A105" s="958"/>
      <c r="B105" s="201"/>
      <c r="C105" s="1782" t="s">
        <v>554</v>
      </c>
      <c r="D105" s="1782"/>
      <c r="E105" s="1780"/>
      <c r="F105" s="166">
        <v>0</v>
      </c>
      <c r="G105" s="166">
        <v>-0.79200000000000004</v>
      </c>
      <c r="H105" s="1118">
        <v>-6.3E-2</v>
      </c>
      <c r="I105" s="1119">
        <v>-0.85499999999999998</v>
      </c>
      <c r="J105" s="1117"/>
    </row>
    <row r="106" spans="1:10" ht="27" customHeight="1">
      <c r="A106" s="958"/>
      <c r="B106" s="201"/>
      <c r="C106" s="1782" t="s">
        <v>555</v>
      </c>
      <c r="D106" s="1782" t="s">
        <v>132</v>
      </c>
      <c r="E106" s="1780"/>
      <c r="F106" s="166">
        <v>-0.55800000000000005</v>
      </c>
      <c r="G106" s="166">
        <v>-1.0900000000000001</v>
      </c>
      <c r="H106" s="1118">
        <v>-0.76200000000000001</v>
      </c>
      <c r="I106" s="1119">
        <v>-2.41</v>
      </c>
      <c r="J106" s="1117"/>
    </row>
    <row r="107" spans="1:10" ht="27" customHeight="1">
      <c r="A107" s="958"/>
      <c r="B107" s="1780" t="s">
        <v>729</v>
      </c>
      <c r="C107" s="1781"/>
      <c r="D107" s="1781"/>
      <c r="E107" s="1781"/>
      <c r="F107" s="166">
        <v>0</v>
      </c>
      <c r="G107" s="166">
        <v>408.77</v>
      </c>
      <c r="H107" s="1124">
        <v>78.971000000000004</v>
      </c>
      <c r="I107" s="1119">
        <v>487.74099999999999</v>
      </c>
      <c r="J107" s="1117"/>
    </row>
    <row r="108" spans="1:10" ht="27" customHeight="1">
      <c r="A108" s="958"/>
      <c r="B108" s="201"/>
      <c r="C108" s="1781" t="s">
        <v>730</v>
      </c>
      <c r="D108" s="1781"/>
      <c r="E108" s="1781"/>
      <c r="F108" s="166">
        <v>0</v>
      </c>
      <c r="G108" s="166">
        <v>408.77</v>
      </c>
      <c r="H108" s="1118">
        <v>79.769000000000005</v>
      </c>
      <c r="I108" s="1119">
        <v>488.53899999999999</v>
      </c>
      <c r="J108" s="1117"/>
    </row>
    <row r="109" spans="1:10" ht="27" hidden="1" customHeight="1">
      <c r="A109" s="958"/>
      <c r="B109" s="201"/>
      <c r="C109" s="1782" t="s">
        <v>297</v>
      </c>
      <c r="D109" s="1782"/>
      <c r="E109" s="1780"/>
      <c r="F109" s="166">
        <v>0</v>
      </c>
      <c r="G109" s="166">
        <v>0</v>
      </c>
      <c r="H109" s="1118">
        <v>0</v>
      </c>
      <c r="I109" s="1119">
        <v>0</v>
      </c>
      <c r="J109" s="1117"/>
    </row>
    <row r="110" spans="1:10" ht="27" customHeight="1">
      <c r="A110" s="958"/>
      <c r="B110" s="201"/>
      <c r="C110" s="1782" t="s">
        <v>731</v>
      </c>
      <c r="D110" s="1782" t="s">
        <v>132</v>
      </c>
      <c r="E110" s="1780"/>
      <c r="F110" s="166">
        <v>0</v>
      </c>
      <c r="G110" s="166">
        <v>0</v>
      </c>
      <c r="H110" s="1118">
        <v>-0.79800000000000004</v>
      </c>
      <c r="I110" s="1119">
        <v>-0.79800000000000004</v>
      </c>
      <c r="J110" s="1117"/>
    </row>
    <row r="111" spans="1:10" ht="27" hidden="1" customHeight="1">
      <c r="A111" s="958"/>
      <c r="B111" s="1780" t="s">
        <v>146</v>
      </c>
      <c r="C111" s="1781"/>
      <c r="D111" s="1781"/>
      <c r="E111" s="1781"/>
      <c r="F111" s="166">
        <v>0</v>
      </c>
      <c r="G111" s="166">
        <v>0</v>
      </c>
      <c r="H111" s="1118">
        <v>0</v>
      </c>
      <c r="I111" s="1119">
        <v>0</v>
      </c>
      <c r="J111" s="1117"/>
    </row>
    <row r="112" spans="1:10" ht="27" hidden="1" customHeight="1">
      <c r="A112" s="958"/>
      <c r="B112" s="201"/>
      <c r="C112" s="1781" t="s">
        <v>147</v>
      </c>
      <c r="D112" s="1781"/>
      <c r="E112" s="1781"/>
      <c r="F112" s="166">
        <v>0</v>
      </c>
      <c r="G112" s="166">
        <v>0</v>
      </c>
      <c r="H112" s="1118">
        <v>0</v>
      </c>
      <c r="I112" s="1119">
        <v>0</v>
      </c>
      <c r="J112" s="1117"/>
    </row>
    <row r="113" spans="1:10" ht="27" hidden="1" customHeight="1">
      <c r="A113" s="958"/>
      <c r="B113" s="201"/>
      <c r="C113" s="1782" t="s">
        <v>148</v>
      </c>
      <c r="D113" s="1782"/>
      <c r="E113" s="1780"/>
      <c r="F113" s="166">
        <v>0</v>
      </c>
      <c r="G113" s="166">
        <v>0</v>
      </c>
      <c r="H113" s="1118">
        <v>0</v>
      </c>
      <c r="I113" s="1119">
        <v>0</v>
      </c>
      <c r="J113" s="1117"/>
    </row>
    <row r="114" spans="1:10" ht="27" hidden="1" customHeight="1">
      <c r="A114" s="958"/>
      <c r="B114" s="201"/>
      <c r="C114" s="1782" t="s">
        <v>149</v>
      </c>
      <c r="D114" s="1782" t="s">
        <v>132</v>
      </c>
      <c r="E114" s="1780"/>
      <c r="F114" s="166">
        <v>0</v>
      </c>
      <c r="G114" s="166">
        <v>0</v>
      </c>
      <c r="H114" s="1118">
        <v>0</v>
      </c>
      <c r="I114" s="1119">
        <v>0</v>
      </c>
      <c r="J114" s="1117"/>
    </row>
    <row r="115" spans="1:10" ht="27" hidden="1" customHeight="1">
      <c r="A115" s="958"/>
      <c r="B115" s="1780" t="s">
        <v>150</v>
      </c>
      <c r="C115" s="1781"/>
      <c r="D115" s="1781"/>
      <c r="E115" s="1781"/>
      <c r="F115" s="166">
        <v>0</v>
      </c>
      <c r="G115" s="166">
        <v>0</v>
      </c>
      <c r="H115" s="1118">
        <v>0</v>
      </c>
      <c r="I115" s="1119">
        <v>0</v>
      </c>
      <c r="J115" s="1117"/>
    </row>
    <row r="116" spans="1:10" ht="27" hidden="1" customHeight="1">
      <c r="A116" s="958"/>
      <c r="B116" s="201"/>
      <c r="C116" s="1781" t="s">
        <v>151</v>
      </c>
      <c r="D116" s="1781"/>
      <c r="E116" s="1781"/>
      <c r="F116" s="166">
        <v>0</v>
      </c>
      <c r="G116" s="166">
        <v>0</v>
      </c>
      <c r="H116" s="1118">
        <v>0</v>
      </c>
      <c r="I116" s="1119">
        <v>0</v>
      </c>
      <c r="J116" s="1117"/>
    </row>
    <row r="117" spans="1:10" ht="27" hidden="1" customHeight="1">
      <c r="A117" s="958"/>
      <c r="B117" s="201"/>
      <c r="C117" s="1782" t="s">
        <v>152</v>
      </c>
      <c r="D117" s="1782"/>
      <c r="E117" s="1780"/>
      <c r="F117" s="166">
        <v>0</v>
      </c>
      <c r="G117" s="166">
        <v>0</v>
      </c>
      <c r="H117" s="1118">
        <v>0</v>
      </c>
      <c r="I117" s="1119">
        <v>0</v>
      </c>
      <c r="J117" s="1117"/>
    </row>
    <row r="118" spans="1:10" ht="27" hidden="1" customHeight="1">
      <c r="A118" s="958"/>
      <c r="B118" s="201"/>
      <c r="C118" s="1782" t="s">
        <v>153</v>
      </c>
      <c r="D118" s="1782" t="s">
        <v>132</v>
      </c>
      <c r="E118" s="1780"/>
      <c r="F118" s="166">
        <v>0</v>
      </c>
      <c r="G118" s="166">
        <v>0</v>
      </c>
      <c r="H118" s="1118">
        <v>0</v>
      </c>
      <c r="I118" s="1119">
        <v>0</v>
      </c>
      <c r="J118" s="1117"/>
    </row>
    <row r="119" spans="1:10" ht="27" hidden="1" customHeight="1">
      <c r="A119" s="958"/>
      <c r="B119" s="1780" t="s">
        <v>154</v>
      </c>
      <c r="C119" s="1781"/>
      <c r="D119" s="1781"/>
      <c r="E119" s="1781"/>
      <c r="F119" s="166">
        <v>0</v>
      </c>
      <c r="G119" s="166">
        <v>0</v>
      </c>
      <c r="H119" s="1118">
        <v>0</v>
      </c>
      <c r="I119" s="1119">
        <v>0</v>
      </c>
      <c r="J119" s="1117"/>
    </row>
    <row r="120" spans="1:10" ht="27" hidden="1" customHeight="1">
      <c r="A120" s="958"/>
      <c r="B120" s="201"/>
      <c r="C120" s="1781" t="s">
        <v>155</v>
      </c>
      <c r="D120" s="1781"/>
      <c r="E120" s="1781"/>
      <c r="F120" s="166">
        <v>0</v>
      </c>
      <c r="G120" s="166">
        <v>0</v>
      </c>
      <c r="H120" s="1118">
        <v>0</v>
      </c>
      <c r="I120" s="1119">
        <v>0</v>
      </c>
      <c r="J120" s="1117"/>
    </row>
    <row r="121" spans="1:10" ht="27" hidden="1" customHeight="1">
      <c r="A121" s="958"/>
      <c r="B121" s="201"/>
      <c r="C121" s="1782" t="s">
        <v>156</v>
      </c>
      <c r="D121" s="1782"/>
      <c r="E121" s="1780"/>
      <c r="F121" s="166">
        <v>0</v>
      </c>
      <c r="G121" s="166">
        <v>0</v>
      </c>
      <c r="H121" s="1118">
        <v>0</v>
      </c>
      <c r="I121" s="1119">
        <v>0</v>
      </c>
      <c r="J121" s="1117"/>
    </row>
    <row r="122" spans="1:10" ht="27" hidden="1" customHeight="1">
      <c r="A122" s="958"/>
      <c r="B122" s="201"/>
      <c r="C122" s="1782" t="s">
        <v>157</v>
      </c>
      <c r="D122" s="1782" t="s">
        <v>132</v>
      </c>
      <c r="E122" s="1780"/>
      <c r="F122" s="166">
        <v>0</v>
      </c>
      <c r="G122" s="166">
        <v>0</v>
      </c>
      <c r="H122" s="1118">
        <v>0</v>
      </c>
      <c r="I122" s="1119">
        <v>0</v>
      </c>
      <c r="J122" s="1117"/>
    </row>
    <row r="123" spans="1:10" ht="27" hidden="1" customHeight="1">
      <c r="A123" s="958"/>
      <c r="B123" s="1780" t="s">
        <v>158</v>
      </c>
      <c r="C123" s="1781"/>
      <c r="D123" s="1781"/>
      <c r="E123" s="1781"/>
      <c r="F123" s="166">
        <v>0</v>
      </c>
      <c r="G123" s="166">
        <v>0</v>
      </c>
      <c r="H123" s="1118">
        <v>0</v>
      </c>
      <c r="I123" s="1119">
        <v>0</v>
      </c>
      <c r="J123" s="1117"/>
    </row>
    <row r="124" spans="1:10" ht="27" hidden="1" customHeight="1">
      <c r="A124" s="958"/>
      <c r="B124" s="201"/>
      <c r="C124" s="1781" t="s">
        <v>159</v>
      </c>
      <c r="D124" s="1781"/>
      <c r="E124" s="1781"/>
      <c r="F124" s="166">
        <v>0</v>
      </c>
      <c r="G124" s="166">
        <v>0</v>
      </c>
      <c r="H124" s="1118">
        <v>0</v>
      </c>
      <c r="I124" s="1119">
        <v>0</v>
      </c>
      <c r="J124" s="1117"/>
    </row>
    <row r="125" spans="1:10" ht="27" hidden="1" customHeight="1">
      <c r="A125" s="958"/>
      <c r="B125" s="201"/>
      <c r="C125" s="1782" t="s">
        <v>160</v>
      </c>
      <c r="D125" s="1782"/>
      <c r="E125" s="1780"/>
      <c r="F125" s="166">
        <v>0</v>
      </c>
      <c r="G125" s="166">
        <v>0</v>
      </c>
      <c r="H125" s="1118">
        <v>0</v>
      </c>
      <c r="I125" s="1119">
        <v>0</v>
      </c>
      <c r="J125" s="1117"/>
    </row>
    <row r="126" spans="1:10" ht="27" hidden="1" customHeight="1">
      <c r="A126" s="958"/>
      <c r="B126" s="201"/>
      <c r="C126" s="1782" t="s">
        <v>161</v>
      </c>
      <c r="D126" s="1782" t="s">
        <v>132</v>
      </c>
      <c r="E126" s="1780"/>
      <c r="F126" s="166">
        <v>0</v>
      </c>
      <c r="G126" s="166">
        <v>0</v>
      </c>
      <c r="H126" s="1118">
        <v>0</v>
      </c>
      <c r="I126" s="1119">
        <v>0</v>
      </c>
      <c r="J126" s="1117"/>
    </row>
    <row r="127" spans="1:10" ht="27" hidden="1" customHeight="1">
      <c r="A127" s="958"/>
      <c r="B127" s="1780" t="s">
        <v>162</v>
      </c>
      <c r="C127" s="1781"/>
      <c r="D127" s="1781"/>
      <c r="E127" s="1781"/>
      <c r="F127" s="166">
        <v>0</v>
      </c>
      <c r="G127" s="166">
        <v>0</v>
      </c>
      <c r="H127" s="1118">
        <v>0</v>
      </c>
      <c r="I127" s="1119">
        <v>0</v>
      </c>
      <c r="J127" s="1117"/>
    </row>
    <row r="128" spans="1:10" ht="27" hidden="1" customHeight="1">
      <c r="A128" s="958"/>
      <c r="B128" s="201"/>
      <c r="C128" s="1781" t="s">
        <v>163</v>
      </c>
      <c r="D128" s="1781"/>
      <c r="E128" s="1781"/>
      <c r="F128" s="166">
        <v>0</v>
      </c>
      <c r="G128" s="166">
        <v>0</v>
      </c>
      <c r="H128" s="1118">
        <v>0</v>
      </c>
      <c r="I128" s="1119">
        <v>0</v>
      </c>
      <c r="J128" s="1117"/>
    </row>
    <row r="129" spans="1:10" ht="27" hidden="1" customHeight="1">
      <c r="A129" s="958"/>
      <c r="B129" s="201"/>
      <c r="C129" s="1782" t="s">
        <v>164</v>
      </c>
      <c r="D129" s="1782"/>
      <c r="E129" s="1780"/>
      <c r="F129" s="166">
        <v>0</v>
      </c>
      <c r="G129" s="166">
        <v>0</v>
      </c>
      <c r="H129" s="1118">
        <v>0</v>
      </c>
      <c r="I129" s="1119">
        <v>0</v>
      </c>
      <c r="J129" s="1117"/>
    </row>
    <row r="130" spans="1:10" ht="27" hidden="1" customHeight="1">
      <c r="A130" s="958"/>
      <c r="B130" s="201"/>
      <c r="C130" s="1782" t="s">
        <v>165</v>
      </c>
      <c r="D130" s="1782" t="s">
        <v>132</v>
      </c>
      <c r="E130" s="1780"/>
      <c r="F130" s="166">
        <v>0</v>
      </c>
      <c r="G130" s="166">
        <v>0</v>
      </c>
      <c r="H130" s="1118">
        <v>0</v>
      </c>
      <c r="I130" s="1119">
        <v>0</v>
      </c>
      <c r="J130" s="1117"/>
    </row>
    <row r="131" spans="1:10" ht="27" customHeight="1">
      <c r="A131" s="958"/>
      <c r="B131" s="1780" t="s">
        <v>732</v>
      </c>
      <c r="C131" s="1781"/>
      <c r="D131" s="1781"/>
      <c r="E131" s="1781"/>
      <c r="F131" s="166">
        <v>10.869</v>
      </c>
      <c r="G131" s="166">
        <v>0</v>
      </c>
      <c r="H131" s="1118">
        <v>0</v>
      </c>
      <c r="I131" s="1119">
        <v>10.869</v>
      </c>
      <c r="J131" s="1117"/>
    </row>
    <row r="132" spans="1:10" ht="27" customHeight="1">
      <c r="A132" s="958"/>
      <c r="B132" s="201"/>
      <c r="C132" s="1781" t="s">
        <v>733</v>
      </c>
      <c r="D132" s="1781"/>
      <c r="E132" s="1781"/>
      <c r="F132" s="166">
        <v>15.098000000000001</v>
      </c>
      <c r="G132" s="166">
        <v>0</v>
      </c>
      <c r="H132" s="1118">
        <v>0</v>
      </c>
      <c r="I132" s="1119">
        <v>15.098000000000001</v>
      </c>
      <c r="J132" s="1117"/>
    </row>
    <row r="133" spans="1:10" ht="27.75" customHeight="1">
      <c r="A133" s="958"/>
      <c r="B133" s="201"/>
      <c r="C133" s="1782" t="s">
        <v>734</v>
      </c>
      <c r="D133" s="1782"/>
      <c r="E133" s="1780"/>
      <c r="F133" s="166">
        <v>-9.7000000000000003E-2</v>
      </c>
      <c r="G133" s="166">
        <v>0</v>
      </c>
      <c r="H133" s="1118">
        <v>0</v>
      </c>
      <c r="I133" s="1119">
        <v>-9.7000000000000003E-2</v>
      </c>
      <c r="J133" s="1117"/>
    </row>
    <row r="134" spans="1:10" ht="27" customHeight="1">
      <c r="A134" s="958"/>
      <c r="B134" s="201"/>
      <c r="C134" s="1782" t="s">
        <v>735</v>
      </c>
      <c r="D134" s="1782" t="s">
        <v>132</v>
      </c>
      <c r="E134" s="1780"/>
      <c r="F134" s="166">
        <v>-4.1319999999999997</v>
      </c>
      <c r="G134" s="166">
        <v>0</v>
      </c>
      <c r="H134" s="1118">
        <v>0</v>
      </c>
      <c r="I134" s="1119">
        <v>-4.1319999999999997</v>
      </c>
      <c r="J134" s="1117"/>
    </row>
    <row r="135" spans="1:10" ht="27" hidden="1" customHeight="1">
      <c r="A135" s="958"/>
      <c r="B135" s="1780" t="s">
        <v>166</v>
      </c>
      <c r="C135" s="1781"/>
      <c r="D135" s="1781"/>
      <c r="E135" s="1781"/>
      <c r="F135" s="166">
        <v>0</v>
      </c>
      <c r="G135" s="166">
        <v>0</v>
      </c>
      <c r="H135" s="1118">
        <v>0</v>
      </c>
      <c r="I135" s="1119">
        <v>0</v>
      </c>
      <c r="J135" s="1117"/>
    </row>
    <row r="136" spans="1:10" ht="27" hidden="1" customHeight="1">
      <c r="A136" s="958"/>
      <c r="B136" s="201"/>
      <c r="C136" s="1781" t="s">
        <v>167</v>
      </c>
      <c r="D136" s="1781"/>
      <c r="E136" s="1781"/>
      <c r="F136" s="166">
        <v>0</v>
      </c>
      <c r="G136" s="166">
        <v>0</v>
      </c>
      <c r="H136" s="1118">
        <v>0</v>
      </c>
      <c r="I136" s="1119">
        <v>0</v>
      </c>
      <c r="J136" s="1117"/>
    </row>
    <row r="137" spans="1:10" ht="27" hidden="1" customHeight="1">
      <c r="A137" s="958"/>
      <c r="B137" s="201"/>
      <c r="C137" s="1782" t="s">
        <v>168</v>
      </c>
      <c r="D137" s="1782" t="s">
        <v>132</v>
      </c>
      <c r="E137" s="1780"/>
      <c r="F137" s="166">
        <v>0</v>
      </c>
      <c r="G137" s="166">
        <v>0</v>
      </c>
      <c r="H137" s="1118">
        <v>0</v>
      </c>
      <c r="I137" s="1119">
        <v>0</v>
      </c>
      <c r="J137" s="1117"/>
    </row>
    <row r="138" spans="1:10" ht="27" hidden="1" customHeight="1">
      <c r="A138" s="958"/>
      <c r="B138" s="1780" t="s">
        <v>169</v>
      </c>
      <c r="C138" s="1781"/>
      <c r="D138" s="1781"/>
      <c r="E138" s="1781"/>
      <c r="F138" s="166">
        <v>0</v>
      </c>
      <c r="G138" s="166">
        <v>0</v>
      </c>
      <c r="H138" s="1118">
        <v>0</v>
      </c>
      <c r="I138" s="1119">
        <v>0</v>
      </c>
      <c r="J138" s="1117"/>
    </row>
    <row r="139" spans="1:10" ht="27" hidden="1" customHeight="1">
      <c r="A139" s="958"/>
      <c r="B139" s="201"/>
      <c r="C139" s="1781" t="s">
        <v>170</v>
      </c>
      <c r="D139" s="1781"/>
      <c r="E139" s="1781"/>
      <c r="F139" s="166">
        <v>0</v>
      </c>
      <c r="G139" s="166">
        <v>0</v>
      </c>
      <c r="H139" s="1118">
        <v>0</v>
      </c>
      <c r="I139" s="1119">
        <v>0</v>
      </c>
      <c r="J139" s="1117"/>
    </row>
    <row r="140" spans="1:10" ht="27" hidden="1" customHeight="1">
      <c r="A140" s="958"/>
      <c r="B140" s="201"/>
      <c r="C140" s="1782" t="s">
        <v>171</v>
      </c>
      <c r="D140" s="1782" t="s">
        <v>132</v>
      </c>
      <c r="E140" s="1780"/>
      <c r="F140" s="166">
        <v>0</v>
      </c>
      <c r="G140" s="166">
        <v>0</v>
      </c>
      <c r="H140" s="1118">
        <v>0</v>
      </c>
      <c r="I140" s="1119">
        <v>0</v>
      </c>
      <c r="J140" s="1117"/>
    </row>
    <row r="141" spans="1:10" ht="27" hidden="1" customHeight="1">
      <c r="A141" s="958"/>
      <c r="B141" s="1780" t="s">
        <v>172</v>
      </c>
      <c r="C141" s="1781"/>
      <c r="D141" s="1781"/>
      <c r="E141" s="1781"/>
      <c r="F141" s="166">
        <v>0</v>
      </c>
      <c r="G141" s="166">
        <v>0</v>
      </c>
      <c r="H141" s="1118">
        <v>0</v>
      </c>
      <c r="I141" s="1119">
        <v>0</v>
      </c>
      <c r="J141" s="1117"/>
    </row>
    <row r="142" spans="1:10" ht="27" hidden="1" customHeight="1">
      <c r="A142" s="958"/>
      <c r="B142" s="201"/>
      <c r="C142" s="1781" t="s">
        <v>173</v>
      </c>
      <c r="D142" s="1781"/>
      <c r="E142" s="1781"/>
      <c r="F142" s="166">
        <v>0</v>
      </c>
      <c r="G142" s="166">
        <v>0</v>
      </c>
      <c r="H142" s="1118">
        <v>0</v>
      </c>
      <c r="I142" s="1119">
        <v>0</v>
      </c>
      <c r="J142" s="1117"/>
    </row>
    <row r="143" spans="1:10" ht="27" hidden="1" customHeight="1">
      <c r="A143" s="958"/>
      <c r="B143" s="201"/>
      <c r="C143" s="1782" t="s">
        <v>174</v>
      </c>
      <c r="D143" s="1782" t="s">
        <v>132</v>
      </c>
      <c r="E143" s="1780"/>
      <c r="F143" s="166">
        <v>0</v>
      </c>
      <c r="G143" s="166">
        <v>0</v>
      </c>
      <c r="H143" s="1118">
        <v>0</v>
      </c>
      <c r="I143" s="1119">
        <v>0</v>
      </c>
      <c r="J143" s="1117"/>
    </row>
    <row r="144" spans="1:10" ht="27" hidden="1" customHeight="1">
      <c r="A144" s="958"/>
      <c r="B144" s="1780" t="s">
        <v>175</v>
      </c>
      <c r="C144" s="1781"/>
      <c r="D144" s="1781"/>
      <c r="E144" s="1781"/>
      <c r="F144" s="166">
        <v>0</v>
      </c>
      <c r="G144" s="166">
        <v>0</v>
      </c>
      <c r="H144" s="1118">
        <v>0</v>
      </c>
      <c r="I144" s="1119">
        <v>0</v>
      </c>
      <c r="J144" s="1117"/>
    </row>
    <row r="145" spans="1:10" ht="27" hidden="1" customHeight="1">
      <c r="A145" s="958"/>
      <c r="B145" s="201"/>
      <c r="C145" s="1781" t="s">
        <v>176</v>
      </c>
      <c r="D145" s="1781"/>
      <c r="E145" s="1781"/>
      <c r="F145" s="166">
        <v>0</v>
      </c>
      <c r="G145" s="166">
        <v>0</v>
      </c>
      <c r="H145" s="1118">
        <v>0</v>
      </c>
      <c r="I145" s="1119">
        <v>0</v>
      </c>
      <c r="J145" s="1117"/>
    </row>
    <row r="146" spans="1:10" ht="27" hidden="1" customHeight="1">
      <c r="A146" s="958"/>
      <c r="B146" s="201"/>
      <c r="C146" s="1782" t="s">
        <v>177</v>
      </c>
      <c r="D146" s="1782" t="s">
        <v>132</v>
      </c>
      <c r="E146" s="1780"/>
      <c r="F146" s="166">
        <v>0</v>
      </c>
      <c r="G146" s="166">
        <v>0</v>
      </c>
      <c r="H146" s="1118">
        <v>0</v>
      </c>
      <c r="I146" s="1119">
        <v>0</v>
      </c>
      <c r="J146" s="1117"/>
    </row>
    <row r="147" spans="1:10" ht="27" hidden="1" customHeight="1">
      <c r="A147" s="958"/>
      <c r="B147" s="1780" t="s">
        <v>178</v>
      </c>
      <c r="C147" s="1781"/>
      <c r="D147" s="1781"/>
      <c r="E147" s="1781"/>
      <c r="F147" s="166">
        <v>0</v>
      </c>
      <c r="G147" s="166">
        <v>0</v>
      </c>
      <c r="H147" s="1118">
        <v>0</v>
      </c>
      <c r="I147" s="1119">
        <v>0</v>
      </c>
      <c r="J147" s="1117"/>
    </row>
    <row r="148" spans="1:10" ht="27" hidden="1" customHeight="1">
      <c r="A148" s="958"/>
      <c r="B148" s="201"/>
      <c r="C148" s="1781" t="s">
        <v>179</v>
      </c>
      <c r="D148" s="1781"/>
      <c r="E148" s="1781"/>
      <c r="F148" s="166">
        <v>0</v>
      </c>
      <c r="G148" s="166">
        <v>0</v>
      </c>
      <c r="H148" s="1118">
        <v>0</v>
      </c>
      <c r="I148" s="1119">
        <v>0</v>
      </c>
      <c r="J148" s="1117"/>
    </row>
    <row r="149" spans="1:10" ht="27" hidden="1" customHeight="1">
      <c r="A149" s="958"/>
      <c r="B149" s="201"/>
      <c r="C149" s="1782" t="s">
        <v>180</v>
      </c>
      <c r="D149" s="1782" t="s">
        <v>132</v>
      </c>
      <c r="E149" s="1780"/>
      <c r="F149" s="166">
        <v>0</v>
      </c>
      <c r="G149" s="166">
        <v>0</v>
      </c>
      <c r="H149" s="1118">
        <v>0</v>
      </c>
      <c r="I149" s="1119">
        <v>0</v>
      </c>
      <c r="J149" s="1117"/>
    </row>
    <row r="150" spans="1:10" ht="27" hidden="1" customHeight="1">
      <c r="A150" s="958"/>
      <c r="B150" s="1780" t="s">
        <v>181</v>
      </c>
      <c r="C150" s="1781"/>
      <c r="D150" s="1781"/>
      <c r="E150" s="1781"/>
      <c r="F150" s="166">
        <v>0</v>
      </c>
      <c r="G150" s="166">
        <v>0</v>
      </c>
      <c r="H150" s="1118">
        <v>0</v>
      </c>
      <c r="I150" s="1119">
        <v>0</v>
      </c>
      <c r="J150" s="1117"/>
    </row>
    <row r="151" spans="1:10" ht="27" hidden="1" customHeight="1">
      <c r="A151" s="958"/>
      <c r="B151" s="201"/>
      <c r="C151" s="1781" t="s">
        <v>182</v>
      </c>
      <c r="D151" s="1781"/>
      <c r="E151" s="1781"/>
      <c r="F151" s="166">
        <v>0</v>
      </c>
      <c r="G151" s="166">
        <v>0</v>
      </c>
      <c r="H151" s="1118">
        <v>0</v>
      </c>
      <c r="I151" s="1119">
        <v>0</v>
      </c>
      <c r="J151" s="1117"/>
    </row>
    <row r="152" spans="1:10" ht="27" hidden="1" customHeight="1">
      <c r="A152" s="958"/>
      <c r="B152" s="201"/>
      <c r="C152" s="1782" t="s">
        <v>183</v>
      </c>
      <c r="D152" s="1782" t="s">
        <v>132</v>
      </c>
      <c r="E152" s="1780"/>
      <c r="F152" s="166">
        <v>0</v>
      </c>
      <c r="G152" s="166">
        <v>0</v>
      </c>
      <c r="H152" s="1118">
        <v>0</v>
      </c>
      <c r="I152" s="1119">
        <v>0</v>
      </c>
      <c r="J152" s="1117"/>
    </row>
    <row r="153" spans="1:10" ht="27" hidden="1" customHeight="1">
      <c r="A153" s="958"/>
      <c r="B153" s="1771" t="s">
        <v>184</v>
      </c>
      <c r="C153" s="1772"/>
      <c r="D153" s="1772"/>
      <c r="E153" s="1772"/>
      <c r="F153" s="166">
        <v>0</v>
      </c>
      <c r="G153" s="166">
        <v>0</v>
      </c>
      <c r="H153" s="1118">
        <v>0</v>
      </c>
      <c r="I153" s="1119">
        <v>0</v>
      </c>
      <c r="J153" s="1117"/>
    </row>
    <row r="154" spans="1:10" ht="27" hidden="1" customHeight="1">
      <c r="A154" s="958"/>
      <c r="B154" s="1771" t="s">
        <v>298</v>
      </c>
      <c r="C154" s="1772"/>
      <c r="D154" s="1772"/>
      <c r="E154" s="1772"/>
      <c r="F154" s="166">
        <v>0</v>
      </c>
      <c r="G154" s="166">
        <v>0</v>
      </c>
      <c r="H154" s="1118">
        <v>0</v>
      </c>
      <c r="I154" s="1119">
        <v>0</v>
      </c>
      <c r="J154" s="1117"/>
    </row>
    <row r="155" spans="1:10" ht="31.5" hidden="1" customHeight="1">
      <c r="A155" s="958"/>
      <c r="B155" s="1771" t="s">
        <v>186</v>
      </c>
      <c r="C155" s="1772"/>
      <c r="D155" s="1772"/>
      <c r="E155" s="1772"/>
      <c r="F155" s="166">
        <v>0</v>
      </c>
      <c r="G155" s="166">
        <v>0</v>
      </c>
      <c r="H155" s="969">
        <v>0</v>
      </c>
      <c r="I155" s="1119">
        <v>0</v>
      </c>
      <c r="J155" s="1117"/>
    </row>
    <row r="156" spans="1:10" ht="17.25" hidden="1" customHeight="1">
      <c r="A156" s="958"/>
      <c r="B156" s="201"/>
      <c r="C156" s="1772" t="s">
        <v>187</v>
      </c>
      <c r="D156" s="1772"/>
      <c r="E156" s="1772"/>
      <c r="F156" s="166">
        <v>0</v>
      </c>
      <c r="G156" s="166">
        <v>0</v>
      </c>
      <c r="H156" s="1118">
        <v>0</v>
      </c>
      <c r="I156" s="1119">
        <v>0</v>
      </c>
      <c r="J156" s="1117"/>
    </row>
    <row r="157" spans="1:10" ht="18" hidden="1" customHeight="1">
      <c r="A157" s="958"/>
      <c r="B157" s="201"/>
      <c r="C157" s="1782" t="s">
        <v>188</v>
      </c>
      <c r="D157" s="1782" t="s">
        <v>132</v>
      </c>
      <c r="E157" s="1780"/>
      <c r="F157" s="166">
        <v>0</v>
      </c>
      <c r="G157" s="166">
        <v>0</v>
      </c>
      <c r="H157" s="1118">
        <v>0</v>
      </c>
      <c r="I157" s="1119">
        <v>0</v>
      </c>
      <c r="J157" s="1117"/>
    </row>
    <row r="158" spans="1:10" ht="27" customHeight="1">
      <c r="A158" s="958"/>
      <c r="B158" s="1771" t="s">
        <v>736</v>
      </c>
      <c r="C158" s="1772"/>
      <c r="D158" s="1772"/>
      <c r="E158" s="1772"/>
      <c r="F158" s="166">
        <v>0</v>
      </c>
      <c r="G158" s="166">
        <v>49.997</v>
      </c>
      <c r="H158" s="1118">
        <v>0</v>
      </c>
      <c r="I158" s="1119">
        <v>49.997</v>
      </c>
      <c r="J158" s="1117"/>
    </row>
    <row r="159" spans="1:10" ht="27" customHeight="1">
      <c r="A159" s="958"/>
      <c r="B159" s="201"/>
      <c r="C159" s="1772" t="s">
        <v>737</v>
      </c>
      <c r="D159" s="1772"/>
      <c r="E159" s="1772"/>
      <c r="F159" s="166">
        <v>0</v>
      </c>
      <c r="G159" s="166">
        <v>50.02</v>
      </c>
      <c r="H159" s="1118">
        <v>0</v>
      </c>
      <c r="I159" s="1119">
        <v>50.02</v>
      </c>
      <c r="J159" s="1117"/>
    </row>
    <row r="160" spans="1:10" ht="26.25" customHeight="1">
      <c r="A160" s="958"/>
      <c r="B160" s="201"/>
      <c r="C160" s="1782" t="s">
        <v>299</v>
      </c>
      <c r="D160" s="1782" t="s">
        <v>132</v>
      </c>
      <c r="E160" s="1780"/>
      <c r="F160" s="166">
        <v>0</v>
      </c>
      <c r="G160" s="166">
        <v>-2.3E-2</v>
      </c>
      <c r="H160" s="1118">
        <v>0</v>
      </c>
      <c r="I160" s="1119">
        <v>-2.3E-2</v>
      </c>
      <c r="J160" s="1117"/>
    </row>
    <row r="161" spans="1:36" ht="12.75" hidden="1" customHeight="1">
      <c r="A161" s="958"/>
      <c r="B161" s="1771" t="s">
        <v>189</v>
      </c>
      <c r="C161" s="1772"/>
      <c r="D161" s="1772"/>
      <c r="E161" s="1772"/>
      <c r="F161" s="166">
        <v>0</v>
      </c>
      <c r="G161" s="166">
        <v>0</v>
      </c>
      <c r="H161" s="1118">
        <v>0</v>
      </c>
      <c r="I161" s="1119">
        <v>0</v>
      </c>
      <c r="J161" s="1117"/>
    </row>
    <row r="162" spans="1:36" ht="27" customHeight="1">
      <c r="A162" s="958"/>
      <c r="B162" s="1771" t="s">
        <v>562</v>
      </c>
      <c r="C162" s="1772"/>
      <c r="D162" s="1772"/>
      <c r="E162" s="1772"/>
      <c r="F162" s="166">
        <v>60.515000000000001</v>
      </c>
      <c r="G162" s="166">
        <v>0.93700000000000006</v>
      </c>
      <c r="H162" s="1118">
        <v>14.574999999999999</v>
      </c>
      <c r="I162" s="1119">
        <v>76.027000000000001</v>
      </c>
      <c r="J162" s="1117"/>
    </row>
    <row r="163" spans="1:36" ht="27" customHeight="1">
      <c r="A163" s="958"/>
      <c r="B163" s="201"/>
      <c r="C163" s="1772" t="s">
        <v>563</v>
      </c>
      <c r="D163" s="1772"/>
      <c r="E163" s="1772"/>
      <c r="F163" s="166">
        <v>265.94200000000001</v>
      </c>
      <c r="G163" s="166">
        <v>125.798</v>
      </c>
      <c r="H163" s="1118">
        <v>24.521999999999998</v>
      </c>
      <c r="I163" s="1119">
        <v>416.262</v>
      </c>
      <c r="J163" s="1117"/>
    </row>
    <row r="164" spans="1:36" ht="27" customHeight="1">
      <c r="A164" s="958"/>
      <c r="B164" s="200"/>
      <c r="C164" s="1782" t="s">
        <v>564</v>
      </c>
      <c r="D164" s="1782" t="s">
        <v>132</v>
      </c>
      <c r="E164" s="1780"/>
      <c r="F164" s="166">
        <v>-205.42699999999999</v>
      </c>
      <c r="G164" s="166">
        <v>-124.861</v>
      </c>
      <c r="H164" s="1118">
        <v>-9.9469999999999992</v>
      </c>
      <c r="I164" s="1119">
        <v>-340.23500000000001</v>
      </c>
      <c r="J164" s="1117"/>
    </row>
    <row r="165" spans="1:36" s="164" customFormat="1" ht="12.75" customHeight="1">
      <c r="A165" s="961">
        <v>10</v>
      </c>
      <c r="B165" s="1775" t="s">
        <v>565</v>
      </c>
      <c r="C165" s="1784"/>
      <c r="D165" s="1784"/>
      <c r="E165" s="1784"/>
      <c r="F165" s="175">
        <v>125180.617</v>
      </c>
      <c r="G165" s="175">
        <v>55029.813000000002</v>
      </c>
      <c r="H165" s="175">
        <v>8698.759</v>
      </c>
      <c r="I165" s="1119">
        <v>188909.18900000001</v>
      </c>
      <c r="J165" s="1117"/>
      <c r="K165" s="1117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</row>
    <row r="166" spans="1:36" s="970" customFormat="1" ht="12.75" customHeight="1">
      <c r="A166" s="971"/>
      <c r="B166" s="1780" t="s">
        <v>566</v>
      </c>
      <c r="C166" s="1781"/>
      <c r="D166" s="1781"/>
      <c r="E166" s="1781"/>
      <c r="F166" s="173">
        <v>73256.058999999994</v>
      </c>
      <c r="G166" s="173">
        <v>32641.087</v>
      </c>
      <c r="H166" s="1120">
        <v>4062.9279999999999</v>
      </c>
      <c r="I166" s="1119">
        <v>109960.07399999999</v>
      </c>
      <c r="J166" s="1117"/>
      <c r="K166" s="1117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</row>
    <row r="167" spans="1:36" ht="12.75" customHeight="1">
      <c r="A167" s="971"/>
      <c r="B167" s="972"/>
      <c r="C167" s="1780" t="s">
        <v>567</v>
      </c>
      <c r="D167" s="1785"/>
      <c r="E167" s="1785"/>
      <c r="F167" s="165">
        <v>77572.585999999996</v>
      </c>
      <c r="G167" s="165">
        <v>33497.156000000003</v>
      </c>
      <c r="H167" s="1126">
        <v>4192.2209999999995</v>
      </c>
      <c r="I167" s="1127">
        <v>115261.963</v>
      </c>
      <c r="J167" s="1117"/>
      <c r="K167" s="1117"/>
    </row>
    <row r="168" spans="1:36" ht="27" customHeight="1">
      <c r="A168" s="958"/>
      <c r="B168" s="201"/>
      <c r="C168" s="1782" t="s">
        <v>568</v>
      </c>
      <c r="D168" s="1782"/>
      <c r="E168" s="1780"/>
      <c r="F168" s="166">
        <v>-203.76300000000001</v>
      </c>
      <c r="G168" s="166">
        <v>-135.38399999999999</v>
      </c>
      <c r="H168" s="1118">
        <v>-21.452999999999999</v>
      </c>
      <c r="I168" s="1119">
        <v>-360.6</v>
      </c>
      <c r="J168" s="1117"/>
      <c r="K168" s="1117"/>
    </row>
    <row r="169" spans="1:36" ht="27" customHeight="1">
      <c r="A169" s="958"/>
      <c r="B169" s="201"/>
      <c r="C169" s="1782" t="s">
        <v>569</v>
      </c>
      <c r="D169" s="1782" t="s">
        <v>132</v>
      </c>
      <c r="E169" s="1780"/>
      <c r="F169" s="166">
        <v>-4112.7640000000001</v>
      </c>
      <c r="G169" s="166">
        <v>-720.68499999999995</v>
      </c>
      <c r="H169" s="1118">
        <v>-107.84</v>
      </c>
      <c r="I169" s="1119">
        <v>-4941.2889999999998</v>
      </c>
      <c r="J169" s="1117"/>
      <c r="K169" s="1117"/>
    </row>
    <row r="170" spans="1:36" ht="12.75" customHeight="1">
      <c r="A170" s="958"/>
      <c r="B170" s="1780" t="s">
        <v>570</v>
      </c>
      <c r="C170" s="1781"/>
      <c r="D170" s="1781"/>
      <c r="E170" s="1781"/>
      <c r="F170" s="166">
        <v>261.34899999999999</v>
      </c>
      <c r="G170" s="166">
        <v>84.561999999999998</v>
      </c>
      <c r="H170" s="1118">
        <v>0</v>
      </c>
      <c r="I170" s="1119">
        <v>345.911</v>
      </c>
      <c r="J170" s="1117"/>
      <c r="K170" s="1117"/>
    </row>
    <row r="171" spans="1:36" ht="12.75" customHeight="1">
      <c r="A171" s="958"/>
      <c r="B171" s="201"/>
      <c r="C171" s="1782" t="s">
        <v>571</v>
      </c>
      <c r="D171" s="1782"/>
      <c r="E171" s="1780"/>
      <c r="F171" s="166">
        <v>268.33600000000001</v>
      </c>
      <c r="G171" s="166">
        <v>84.947999999999993</v>
      </c>
      <c r="H171" s="1118">
        <v>0</v>
      </c>
      <c r="I171" s="1119">
        <v>353.28399999999999</v>
      </c>
      <c r="J171" s="1117"/>
      <c r="K171" s="1117"/>
    </row>
    <row r="172" spans="1:36" ht="27" customHeight="1">
      <c r="A172" s="958"/>
      <c r="B172" s="201"/>
      <c r="C172" s="1782" t="s">
        <v>572</v>
      </c>
      <c r="D172" s="1782"/>
      <c r="E172" s="1780"/>
      <c r="F172" s="166">
        <v>-6.8970000000000002</v>
      </c>
      <c r="G172" s="166">
        <v>-0.33</v>
      </c>
      <c r="H172" s="1118">
        <v>0</v>
      </c>
      <c r="I172" s="1119">
        <v>-7.2270000000000003</v>
      </c>
      <c r="J172" s="1117"/>
      <c r="K172" s="1117"/>
    </row>
    <row r="173" spans="1:36" ht="27" customHeight="1">
      <c r="A173" s="958"/>
      <c r="B173" s="201"/>
      <c r="C173" s="1782" t="s">
        <v>573</v>
      </c>
      <c r="D173" s="1782" t="s">
        <v>132</v>
      </c>
      <c r="E173" s="1780"/>
      <c r="F173" s="166">
        <v>-0.09</v>
      </c>
      <c r="G173" s="166">
        <v>-5.6000000000000001E-2</v>
      </c>
      <c r="H173" s="1118">
        <v>0</v>
      </c>
      <c r="I173" s="1119">
        <v>-0.14599999999999999</v>
      </c>
      <c r="J173" s="1117"/>
      <c r="K173" s="1117"/>
    </row>
    <row r="174" spans="1:36" ht="27" customHeight="1">
      <c r="A174" s="958"/>
      <c r="B174" s="1780" t="s">
        <v>738</v>
      </c>
      <c r="C174" s="1781"/>
      <c r="D174" s="1781"/>
      <c r="E174" s="1781"/>
      <c r="F174" s="166">
        <v>92.332999999999998</v>
      </c>
      <c r="G174" s="166">
        <v>34.624000000000002</v>
      </c>
      <c r="H174" s="1118">
        <v>9.2850000000000001</v>
      </c>
      <c r="I174" s="1119">
        <v>136.24199999999999</v>
      </c>
      <c r="J174" s="1117"/>
      <c r="K174" s="1117"/>
    </row>
    <row r="175" spans="1:36" ht="27" customHeight="1">
      <c r="A175" s="958"/>
      <c r="B175" s="201"/>
      <c r="C175" s="1782" t="s">
        <v>739</v>
      </c>
      <c r="D175" s="1782"/>
      <c r="E175" s="1780"/>
      <c r="F175" s="166">
        <v>94.823999999999998</v>
      </c>
      <c r="G175" s="166">
        <v>36.774000000000001</v>
      </c>
      <c r="H175" s="1118">
        <v>10.82</v>
      </c>
      <c r="I175" s="1119">
        <v>142.41800000000001</v>
      </c>
      <c r="J175" s="1117"/>
      <c r="K175" s="1117"/>
    </row>
    <row r="176" spans="1:36" ht="27" customHeight="1">
      <c r="A176" s="958"/>
      <c r="B176" s="201"/>
      <c r="C176" s="1782" t="s">
        <v>740</v>
      </c>
      <c r="D176" s="1782"/>
      <c r="E176" s="1780"/>
      <c r="F176" s="166">
        <v>-0.53900000000000003</v>
      </c>
      <c r="G176" s="166">
        <v>-0.158</v>
      </c>
      <c r="H176" s="1118">
        <v>-3.1E-2</v>
      </c>
      <c r="I176" s="1119">
        <v>-0.72799999999999998</v>
      </c>
      <c r="J176" s="1117"/>
      <c r="K176" s="1117"/>
    </row>
    <row r="177" spans="1:11" ht="27" customHeight="1">
      <c r="A177" s="958"/>
      <c r="B177" s="201"/>
      <c r="C177" s="1782" t="s">
        <v>741</v>
      </c>
      <c r="D177" s="1782" t="s">
        <v>132</v>
      </c>
      <c r="E177" s="1780"/>
      <c r="F177" s="166">
        <v>-1.952</v>
      </c>
      <c r="G177" s="166">
        <v>-1.992</v>
      </c>
      <c r="H177" s="1118">
        <v>-1.504</v>
      </c>
      <c r="I177" s="1119">
        <v>-5.4480000000000004</v>
      </c>
      <c r="J177" s="1117"/>
      <c r="K177" s="1117"/>
    </row>
    <row r="178" spans="1:11" ht="12.75" customHeight="1">
      <c r="A178" s="958"/>
      <c r="B178" s="1771" t="s">
        <v>578</v>
      </c>
      <c r="C178" s="1772"/>
      <c r="D178" s="1772"/>
      <c r="E178" s="1772"/>
      <c r="F178" s="166">
        <v>49483.894</v>
      </c>
      <c r="G178" s="166">
        <v>19965.651000000002</v>
      </c>
      <c r="H178" s="1118">
        <v>3618.2420000000002</v>
      </c>
      <c r="I178" s="1119">
        <v>73067.786999999997</v>
      </c>
      <c r="J178" s="1117"/>
      <c r="K178" s="1117"/>
    </row>
    <row r="179" spans="1:11" ht="12.75" customHeight="1">
      <c r="A179" s="958"/>
      <c r="B179" s="201"/>
      <c r="C179" s="1782" t="s">
        <v>420</v>
      </c>
      <c r="D179" s="1782"/>
      <c r="E179" s="1780"/>
      <c r="F179" s="166">
        <v>50306.866000000002</v>
      </c>
      <c r="G179" s="166">
        <v>20437.530999999999</v>
      </c>
      <c r="H179" s="1118">
        <v>3708.6909999999998</v>
      </c>
      <c r="I179" s="1119">
        <v>74453.088000000003</v>
      </c>
      <c r="J179" s="1117"/>
      <c r="K179" s="1117"/>
    </row>
    <row r="180" spans="1:11" ht="27" customHeight="1">
      <c r="A180" s="958"/>
      <c r="B180" s="201"/>
      <c r="C180" s="1782" t="s">
        <v>579</v>
      </c>
      <c r="D180" s="1782"/>
      <c r="E180" s="1780"/>
      <c r="F180" s="166">
        <v>-301.58100000000002</v>
      </c>
      <c r="G180" s="166">
        <v>-214.726</v>
      </c>
      <c r="H180" s="1118">
        <v>-19.811</v>
      </c>
      <c r="I180" s="1119">
        <v>-536.11800000000005</v>
      </c>
      <c r="J180" s="1117"/>
      <c r="K180" s="1117"/>
    </row>
    <row r="181" spans="1:11" ht="27" customHeight="1">
      <c r="A181" s="958"/>
      <c r="B181" s="201"/>
      <c r="C181" s="1782" t="s">
        <v>580</v>
      </c>
      <c r="D181" s="1782" t="s">
        <v>132</v>
      </c>
      <c r="E181" s="1780"/>
      <c r="F181" s="166">
        <v>-521.39099999999996</v>
      </c>
      <c r="G181" s="166">
        <v>-257.154</v>
      </c>
      <c r="H181" s="1118">
        <v>-70.638000000000005</v>
      </c>
      <c r="I181" s="1119">
        <v>-849.18299999999999</v>
      </c>
      <c r="J181" s="1117"/>
      <c r="K181" s="1117"/>
    </row>
    <row r="182" spans="1:11" ht="27" customHeight="1">
      <c r="A182" s="974"/>
      <c r="B182" s="1771" t="s">
        <v>720</v>
      </c>
      <c r="C182" s="1772"/>
      <c r="D182" s="1772"/>
      <c r="E182" s="1772"/>
      <c r="F182" s="166">
        <v>9.6530000000000005</v>
      </c>
      <c r="G182" s="166">
        <v>4.351</v>
      </c>
      <c r="H182" s="1118">
        <v>1.639</v>
      </c>
      <c r="I182" s="1119">
        <v>15.643000000000001</v>
      </c>
      <c r="J182" s="1117"/>
      <c r="K182" s="1117"/>
    </row>
    <row r="183" spans="1:11" ht="27" customHeight="1">
      <c r="A183" s="958"/>
      <c r="B183" s="201"/>
      <c r="C183" s="1782" t="s">
        <v>721</v>
      </c>
      <c r="D183" s="1782"/>
      <c r="E183" s="1780"/>
      <c r="F183" s="166">
        <v>14.685</v>
      </c>
      <c r="G183" s="166">
        <v>4.351</v>
      </c>
      <c r="H183" s="1118">
        <v>1.748</v>
      </c>
      <c r="I183" s="1119">
        <v>20.783999999999999</v>
      </c>
      <c r="J183" s="1117"/>
      <c r="K183" s="1117"/>
    </row>
    <row r="184" spans="1:11" ht="27" customHeight="1">
      <c r="A184" s="958"/>
      <c r="B184" s="201"/>
      <c r="C184" s="1782" t="s">
        <v>722</v>
      </c>
      <c r="D184" s="1782"/>
      <c r="E184" s="1780"/>
      <c r="F184" s="166">
        <v>-5.032</v>
      </c>
      <c r="G184" s="166">
        <v>0</v>
      </c>
      <c r="H184" s="1118">
        <v>-0.109</v>
      </c>
      <c r="I184" s="1119">
        <v>-5.141</v>
      </c>
      <c r="J184" s="1117"/>
      <c r="K184" s="1117"/>
    </row>
    <row r="185" spans="1:11" ht="27" customHeight="1">
      <c r="A185" s="958"/>
      <c r="B185" s="1780" t="s">
        <v>582</v>
      </c>
      <c r="C185" s="1781"/>
      <c r="D185" s="1781"/>
      <c r="E185" s="1781"/>
      <c r="F185" s="166">
        <v>0</v>
      </c>
      <c r="G185" s="166">
        <v>4.1550000000000002</v>
      </c>
      <c r="H185" s="1118">
        <v>0</v>
      </c>
      <c r="I185" s="1119">
        <v>4.1550000000000002</v>
      </c>
      <c r="J185" s="1117"/>
      <c r="K185" s="1117"/>
    </row>
    <row r="186" spans="1:11" ht="27" customHeight="1">
      <c r="A186" s="958"/>
      <c r="B186" s="201"/>
      <c r="C186" s="1782" t="s">
        <v>583</v>
      </c>
      <c r="D186" s="1782"/>
      <c r="E186" s="1780"/>
      <c r="F186" s="166">
        <v>0</v>
      </c>
      <c r="G186" s="166">
        <v>4.2</v>
      </c>
      <c r="H186" s="1118">
        <v>0</v>
      </c>
      <c r="I186" s="1119">
        <v>4.2</v>
      </c>
      <c r="J186" s="1117"/>
      <c r="K186" s="1117"/>
    </row>
    <row r="187" spans="1:11" ht="27" customHeight="1">
      <c r="A187" s="958"/>
      <c r="B187" s="201"/>
      <c r="C187" s="1782" t="s">
        <v>190</v>
      </c>
      <c r="D187" s="1782"/>
      <c r="E187" s="1780"/>
      <c r="F187" s="166">
        <v>0</v>
      </c>
      <c r="G187" s="166">
        <v>-4.4999999999999998E-2</v>
      </c>
      <c r="H187" s="1118">
        <v>0</v>
      </c>
      <c r="I187" s="1119">
        <v>-4.4999999999999998E-2</v>
      </c>
      <c r="J187" s="1117"/>
      <c r="K187" s="1117"/>
    </row>
    <row r="188" spans="1:11" ht="40.5" customHeight="1">
      <c r="A188" s="958"/>
      <c r="B188" s="201"/>
      <c r="C188" s="1782" t="s">
        <v>282</v>
      </c>
      <c r="D188" s="1782" t="s">
        <v>132</v>
      </c>
      <c r="E188" s="1780"/>
      <c r="F188" s="166">
        <v>0</v>
      </c>
      <c r="G188" s="166">
        <v>0</v>
      </c>
      <c r="H188" s="1118">
        <v>0</v>
      </c>
      <c r="I188" s="1119">
        <v>0</v>
      </c>
      <c r="J188" s="1117"/>
      <c r="K188" s="1117"/>
    </row>
    <row r="189" spans="1:11" ht="27" hidden="1" customHeight="1">
      <c r="A189" s="958"/>
      <c r="B189" s="1780" t="s">
        <v>191</v>
      </c>
      <c r="C189" s="1781"/>
      <c r="D189" s="1781"/>
      <c r="E189" s="1781"/>
      <c r="F189" s="166">
        <v>0</v>
      </c>
      <c r="G189" s="166">
        <v>0</v>
      </c>
      <c r="H189" s="1118">
        <v>0</v>
      </c>
      <c r="I189" s="1119">
        <v>0</v>
      </c>
      <c r="J189" s="1117"/>
      <c r="K189" s="1117"/>
    </row>
    <row r="190" spans="1:11" ht="27" hidden="1" customHeight="1">
      <c r="A190" s="958"/>
      <c r="B190" s="201"/>
      <c r="C190" s="1782" t="s">
        <v>192</v>
      </c>
      <c r="D190" s="1782"/>
      <c r="E190" s="1780"/>
      <c r="F190" s="166">
        <v>0</v>
      </c>
      <c r="G190" s="166">
        <v>0</v>
      </c>
      <c r="H190" s="1118">
        <v>0</v>
      </c>
      <c r="I190" s="1119">
        <v>0</v>
      </c>
      <c r="J190" s="1117"/>
      <c r="K190" s="1117"/>
    </row>
    <row r="191" spans="1:11" ht="27" hidden="1" customHeight="1">
      <c r="A191" s="958"/>
      <c r="B191" s="201"/>
      <c r="C191" s="1782" t="s">
        <v>193</v>
      </c>
      <c r="D191" s="1782"/>
      <c r="E191" s="1780"/>
      <c r="F191" s="166">
        <v>0</v>
      </c>
      <c r="G191" s="166">
        <v>0</v>
      </c>
      <c r="H191" s="1118">
        <v>0</v>
      </c>
      <c r="I191" s="1119">
        <v>0</v>
      </c>
      <c r="J191" s="1117"/>
      <c r="K191" s="1117"/>
    </row>
    <row r="192" spans="1:11" ht="27" hidden="1" customHeight="1">
      <c r="A192" s="958"/>
      <c r="B192" s="201"/>
      <c r="C192" s="1782" t="s">
        <v>194</v>
      </c>
      <c r="D192" s="1782" t="s">
        <v>132</v>
      </c>
      <c r="E192" s="1780"/>
      <c r="F192" s="166">
        <v>0</v>
      </c>
      <c r="G192" s="166">
        <v>0</v>
      </c>
      <c r="H192" s="1118">
        <v>0</v>
      </c>
      <c r="I192" s="1119">
        <v>0</v>
      </c>
      <c r="J192" s="1117"/>
      <c r="K192" s="1117"/>
    </row>
    <row r="193" spans="1:11" ht="27" customHeight="1">
      <c r="A193" s="958"/>
      <c r="B193" s="1771" t="s">
        <v>283</v>
      </c>
      <c r="C193" s="1772"/>
      <c r="D193" s="1772"/>
      <c r="E193" s="1772"/>
      <c r="F193" s="166">
        <v>0</v>
      </c>
      <c r="G193" s="166">
        <v>13.5</v>
      </c>
      <c r="H193" s="1124">
        <v>20.154</v>
      </c>
      <c r="I193" s="1119">
        <v>33.654000000000003</v>
      </c>
      <c r="J193" s="1117"/>
      <c r="K193" s="1117"/>
    </row>
    <row r="194" spans="1:11" ht="27" customHeight="1">
      <c r="A194" s="958"/>
      <c r="B194" s="201"/>
      <c r="C194" s="1783" t="s">
        <v>195</v>
      </c>
      <c r="D194" s="1783"/>
      <c r="E194" s="1771"/>
      <c r="F194" s="166">
        <v>0</v>
      </c>
      <c r="G194" s="166">
        <v>13.5</v>
      </c>
      <c r="H194" s="1118">
        <v>20.173999999999999</v>
      </c>
      <c r="I194" s="1119">
        <v>33.673999999999999</v>
      </c>
      <c r="J194" s="1117"/>
      <c r="K194" s="1117"/>
    </row>
    <row r="195" spans="1:11" ht="27" customHeight="1">
      <c r="A195" s="958"/>
      <c r="B195" s="201"/>
      <c r="C195" s="1782" t="s">
        <v>196</v>
      </c>
      <c r="D195" s="1782" t="s">
        <v>132</v>
      </c>
      <c r="E195" s="1780"/>
      <c r="F195" s="166">
        <v>0</v>
      </c>
      <c r="G195" s="166">
        <v>0</v>
      </c>
      <c r="H195" s="1118">
        <v>-0.02</v>
      </c>
      <c r="I195" s="1119">
        <v>-0.02</v>
      </c>
      <c r="J195" s="1117"/>
      <c r="K195" s="1117"/>
    </row>
    <row r="196" spans="1:11" ht="27" hidden="1" customHeight="1">
      <c r="A196" s="958"/>
      <c r="B196" s="1771" t="s">
        <v>197</v>
      </c>
      <c r="C196" s="1772"/>
      <c r="D196" s="1772"/>
      <c r="E196" s="1772"/>
      <c r="F196" s="166">
        <v>0</v>
      </c>
      <c r="G196" s="166">
        <v>0</v>
      </c>
      <c r="H196" s="1118">
        <v>0</v>
      </c>
      <c r="I196" s="1119">
        <v>0</v>
      </c>
      <c r="J196" s="1117"/>
      <c r="K196" s="1117"/>
    </row>
    <row r="197" spans="1:11" ht="27" hidden="1" customHeight="1">
      <c r="A197" s="958"/>
      <c r="B197" s="201"/>
      <c r="C197" s="1783" t="s">
        <v>198</v>
      </c>
      <c r="D197" s="1783"/>
      <c r="E197" s="1771"/>
      <c r="F197" s="166">
        <v>0</v>
      </c>
      <c r="G197" s="166">
        <v>0</v>
      </c>
      <c r="H197" s="1118">
        <v>0</v>
      </c>
      <c r="I197" s="1119">
        <v>0</v>
      </c>
      <c r="J197" s="1117"/>
      <c r="K197" s="1117"/>
    </row>
    <row r="198" spans="1:11" ht="27" hidden="1" customHeight="1">
      <c r="A198" s="958"/>
      <c r="B198" s="201"/>
      <c r="C198" s="1782" t="s">
        <v>199</v>
      </c>
      <c r="D198" s="1782" t="s">
        <v>132</v>
      </c>
      <c r="E198" s="1780"/>
      <c r="F198" s="166">
        <v>0</v>
      </c>
      <c r="G198" s="166">
        <v>0</v>
      </c>
      <c r="H198" s="1118">
        <v>0</v>
      </c>
      <c r="I198" s="1119">
        <v>0</v>
      </c>
      <c r="J198" s="1117"/>
      <c r="K198" s="1117"/>
    </row>
    <row r="199" spans="1:11" ht="27" hidden="1" customHeight="1">
      <c r="A199" s="958"/>
      <c r="B199" s="1771" t="s">
        <v>300</v>
      </c>
      <c r="C199" s="1772"/>
      <c r="D199" s="1772"/>
      <c r="E199" s="1772"/>
      <c r="F199" s="166">
        <v>0</v>
      </c>
      <c r="G199" s="166">
        <v>0</v>
      </c>
      <c r="H199" s="1118">
        <v>0</v>
      </c>
      <c r="I199" s="1119">
        <v>0</v>
      </c>
      <c r="J199" s="1117"/>
      <c r="K199" s="1117"/>
    </row>
    <row r="200" spans="1:11" ht="27" hidden="1" customHeight="1">
      <c r="A200" s="958"/>
      <c r="B200" s="201"/>
      <c r="C200" s="1783" t="s">
        <v>301</v>
      </c>
      <c r="D200" s="1783"/>
      <c r="E200" s="1771"/>
      <c r="F200" s="166">
        <v>0</v>
      </c>
      <c r="G200" s="166">
        <v>0</v>
      </c>
      <c r="H200" s="1118">
        <v>0</v>
      </c>
      <c r="I200" s="1119">
        <v>0</v>
      </c>
      <c r="J200" s="1117"/>
      <c r="K200" s="1117"/>
    </row>
    <row r="201" spans="1:11" ht="27" hidden="1" customHeight="1">
      <c r="A201" s="958"/>
      <c r="B201" s="201"/>
      <c r="C201" s="1782" t="s">
        <v>302</v>
      </c>
      <c r="D201" s="1782" t="s">
        <v>132</v>
      </c>
      <c r="E201" s="1780"/>
      <c r="F201" s="166">
        <v>0</v>
      </c>
      <c r="G201" s="166">
        <v>0</v>
      </c>
      <c r="H201" s="1118">
        <v>0</v>
      </c>
      <c r="I201" s="1119">
        <v>0</v>
      </c>
      <c r="J201" s="1117"/>
      <c r="K201" s="1117"/>
    </row>
    <row r="202" spans="1:11" ht="27" customHeight="1">
      <c r="A202" s="958"/>
      <c r="B202" s="1771" t="s">
        <v>203</v>
      </c>
      <c r="C202" s="1772"/>
      <c r="D202" s="1772"/>
      <c r="E202" s="1772"/>
      <c r="F202" s="166">
        <v>0</v>
      </c>
      <c r="G202" s="166">
        <v>0</v>
      </c>
      <c r="H202" s="166">
        <v>8.9789999999999992</v>
      </c>
      <c r="I202" s="1119">
        <v>8.9789999999999992</v>
      </c>
      <c r="J202" s="1117"/>
      <c r="K202" s="1117"/>
    </row>
    <row r="203" spans="1:11" ht="27" customHeight="1">
      <c r="A203" s="958"/>
      <c r="B203" s="201"/>
      <c r="C203" s="1783" t="s">
        <v>204</v>
      </c>
      <c r="D203" s="1783"/>
      <c r="E203" s="1771"/>
      <c r="F203" s="166">
        <v>0</v>
      </c>
      <c r="G203" s="166">
        <v>0</v>
      </c>
      <c r="H203" s="1118">
        <v>10.037000000000001</v>
      </c>
      <c r="I203" s="1119">
        <v>10.037000000000001</v>
      </c>
      <c r="J203" s="1117"/>
      <c r="K203" s="1117"/>
    </row>
    <row r="204" spans="1:11" ht="27" customHeight="1">
      <c r="A204" s="958"/>
      <c r="B204" s="201"/>
      <c r="C204" s="1782" t="s">
        <v>205</v>
      </c>
      <c r="D204" s="1782" t="s">
        <v>132</v>
      </c>
      <c r="E204" s="1780"/>
      <c r="F204" s="166">
        <v>0</v>
      </c>
      <c r="G204" s="166">
        <v>0</v>
      </c>
      <c r="H204" s="1118">
        <v>-1.0580000000000001</v>
      </c>
      <c r="I204" s="1119">
        <v>-1.0580000000000001</v>
      </c>
      <c r="J204" s="1117"/>
      <c r="K204" s="1117"/>
    </row>
    <row r="205" spans="1:11" ht="27" customHeight="1">
      <c r="A205" s="958"/>
      <c r="B205" s="1771" t="s">
        <v>742</v>
      </c>
      <c r="C205" s="1772"/>
      <c r="D205" s="1772"/>
      <c r="E205" s="1772"/>
      <c r="F205" s="166">
        <v>5.7039999999999997</v>
      </c>
      <c r="G205" s="166">
        <v>602.34299999999996</v>
      </c>
      <c r="H205" s="1118">
        <v>0</v>
      </c>
      <c r="I205" s="1119">
        <v>608.04700000000003</v>
      </c>
      <c r="J205" s="1117"/>
      <c r="K205" s="1117"/>
    </row>
    <row r="206" spans="1:11" ht="27" customHeight="1">
      <c r="A206" s="958"/>
      <c r="B206" s="201"/>
      <c r="C206" s="1771" t="s">
        <v>743</v>
      </c>
      <c r="D206" s="1772"/>
      <c r="E206" s="1772"/>
      <c r="F206" s="166">
        <v>5.7039999999999997</v>
      </c>
      <c r="G206" s="166">
        <v>611.47199999999998</v>
      </c>
      <c r="H206" s="166">
        <v>0</v>
      </c>
      <c r="I206" s="1119">
        <v>617.17600000000004</v>
      </c>
      <c r="J206" s="1117"/>
      <c r="K206" s="1117"/>
    </row>
    <row r="207" spans="1:11" ht="27" customHeight="1">
      <c r="A207" s="958"/>
      <c r="B207" s="201"/>
      <c r="C207" s="1782" t="s">
        <v>744</v>
      </c>
      <c r="D207" s="1782"/>
      <c r="E207" s="1780"/>
      <c r="F207" s="166">
        <v>0</v>
      </c>
      <c r="G207" s="166">
        <v>-0.58899999999999997</v>
      </c>
      <c r="H207" s="166">
        <v>0</v>
      </c>
      <c r="I207" s="1119">
        <v>-0.58899999999999997</v>
      </c>
      <c r="J207" s="1117"/>
      <c r="K207" s="1117"/>
    </row>
    <row r="208" spans="1:11" ht="27" customHeight="1">
      <c r="A208" s="958"/>
      <c r="B208" s="201"/>
      <c r="C208" s="1782" t="s">
        <v>745</v>
      </c>
      <c r="D208" s="1782" t="s">
        <v>132</v>
      </c>
      <c r="E208" s="1780"/>
      <c r="F208" s="166">
        <v>0</v>
      </c>
      <c r="G208" s="166">
        <v>-8.5399999999999991</v>
      </c>
      <c r="H208" s="166">
        <v>0</v>
      </c>
      <c r="I208" s="1119">
        <v>-8.5399999999999991</v>
      </c>
      <c r="J208" s="1117"/>
      <c r="K208" s="1117"/>
    </row>
    <row r="209" spans="1:11" ht="27" hidden="1" customHeight="1">
      <c r="A209" s="958"/>
      <c r="B209" s="1771" t="s">
        <v>303</v>
      </c>
      <c r="C209" s="1772"/>
      <c r="D209" s="1772"/>
      <c r="E209" s="1772"/>
      <c r="F209" s="166">
        <v>0</v>
      </c>
      <c r="G209" s="166">
        <v>0</v>
      </c>
      <c r="H209" s="1118">
        <v>0</v>
      </c>
      <c r="I209" s="1119">
        <v>0</v>
      </c>
      <c r="J209" s="1117"/>
      <c r="K209" s="1117"/>
    </row>
    <row r="210" spans="1:11" ht="27" hidden="1" customHeight="1">
      <c r="A210" s="958"/>
      <c r="B210" s="201"/>
      <c r="C210" s="1771" t="s">
        <v>304</v>
      </c>
      <c r="D210" s="1772"/>
      <c r="E210" s="1772"/>
      <c r="F210" s="166">
        <v>0</v>
      </c>
      <c r="G210" s="166">
        <v>0</v>
      </c>
      <c r="H210" s="1118">
        <v>0</v>
      </c>
      <c r="I210" s="1119">
        <v>0</v>
      </c>
      <c r="J210" s="1117"/>
      <c r="K210" s="1117"/>
    </row>
    <row r="211" spans="1:11" ht="27" hidden="1" customHeight="1">
      <c r="A211" s="958"/>
      <c r="B211" s="201"/>
      <c r="C211" s="1782" t="s">
        <v>305</v>
      </c>
      <c r="D211" s="1782"/>
      <c r="E211" s="1780"/>
      <c r="F211" s="166">
        <v>0</v>
      </c>
      <c r="G211" s="166">
        <v>0</v>
      </c>
      <c r="H211" s="1118">
        <v>0</v>
      </c>
      <c r="I211" s="1119">
        <v>0</v>
      </c>
      <c r="J211" s="1117"/>
      <c r="K211" s="1117"/>
    </row>
    <row r="212" spans="1:11" ht="27" hidden="1" customHeight="1">
      <c r="A212" s="958"/>
      <c r="B212" s="201"/>
      <c r="C212" s="1782" t="s">
        <v>306</v>
      </c>
      <c r="D212" s="1782" t="s">
        <v>132</v>
      </c>
      <c r="E212" s="1780"/>
      <c r="F212" s="166">
        <v>0</v>
      </c>
      <c r="G212" s="166">
        <v>0</v>
      </c>
      <c r="H212" s="1118">
        <v>0</v>
      </c>
      <c r="I212" s="1119">
        <v>0</v>
      </c>
      <c r="J212" s="1117"/>
      <c r="K212" s="1117"/>
    </row>
    <row r="213" spans="1:11" ht="27" hidden="1" customHeight="1">
      <c r="A213" s="958"/>
      <c r="B213" s="1771" t="s">
        <v>307</v>
      </c>
      <c r="C213" s="1772"/>
      <c r="D213" s="1772"/>
      <c r="E213" s="1772"/>
      <c r="F213" s="166">
        <v>0</v>
      </c>
      <c r="G213" s="166">
        <v>0</v>
      </c>
      <c r="H213" s="1118">
        <v>0</v>
      </c>
      <c r="I213" s="1119">
        <v>0</v>
      </c>
      <c r="J213" s="1117"/>
      <c r="K213" s="1117"/>
    </row>
    <row r="214" spans="1:11" ht="27" hidden="1" customHeight="1">
      <c r="A214" s="958"/>
      <c r="B214" s="201"/>
      <c r="C214" s="1771" t="s">
        <v>308</v>
      </c>
      <c r="D214" s="1772"/>
      <c r="E214" s="1772"/>
      <c r="F214" s="166">
        <v>0</v>
      </c>
      <c r="G214" s="166">
        <v>0</v>
      </c>
      <c r="H214" s="1118">
        <v>0</v>
      </c>
      <c r="I214" s="1119">
        <v>0</v>
      </c>
      <c r="J214" s="1117"/>
      <c r="K214" s="1117"/>
    </row>
    <row r="215" spans="1:11" ht="27" hidden="1" customHeight="1">
      <c r="A215" s="958"/>
      <c r="B215" s="201"/>
      <c r="C215" s="1782" t="s">
        <v>309</v>
      </c>
      <c r="D215" s="1782"/>
      <c r="E215" s="1780"/>
      <c r="F215" s="166">
        <v>0</v>
      </c>
      <c r="G215" s="166">
        <v>0</v>
      </c>
      <c r="H215" s="1118">
        <v>0</v>
      </c>
      <c r="I215" s="1119">
        <v>0</v>
      </c>
      <c r="J215" s="1117"/>
      <c r="K215" s="1117"/>
    </row>
    <row r="216" spans="1:11" ht="27" hidden="1" customHeight="1">
      <c r="A216" s="958"/>
      <c r="B216" s="201"/>
      <c r="C216" s="1782" t="s">
        <v>310</v>
      </c>
      <c r="D216" s="1782" t="s">
        <v>132</v>
      </c>
      <c r="E216" s="1780"/>
      <c r="F216" s="166">
        <v>0</v>
      </c>
      <c r="G216" s="166">
        <v>0</v>
      </c>
      <c r="H216" s="1118">
        <v>0</v>
      </c>
      <c r="I216" s="1119">
        <v>0</v>
      </c>
      <c r="J216" s="1117"/>
      <c r="K216" s="1117"/>
    </row>
    <row r="217" spans="1:11" ht="12.75" customHeight="1">
      <c r="A217" s="958"/>
      <c r="B217" s="1780" t="s">
        <v>746</v>
      </c>
      <c r="C217" s="1781"/>
      <c r="D217" s="1781"/>
      <c r="E217" s="1781"/>
      <c r="F217" s="166">
        <v>2.5000000000000001E-2</v>
      </c>
      <c r="G217" s="166">
        <v>0</v>
      </c>
      <c r="H217" s="1118">
        <v>1.1679999999999999</v>
      </c>
      <c r="I217" s="1119">
        <v>1.1930000000000001</v>
      </c>
      <c r="J217" s="1117"/>
      <c r="K217" s="1117"/>
    </row>
    <row r="218" spans="1:11" ht="18.75" customHeight="1">
      <c r="A218" s="958"/>
      <c r="B218" s="201"/>
      <c r="C218" s="1782" t="s">
        <v>747</v>
      </c>
      <c r="D218" s="1782"/>
      <c r="E218" s="1780"/>
      <c r="F218" s="166">
        <v>2.5000000000000001E-2</v>
      </c>
      <c r="G218" s="166">
        <v>0</v>
      </c>
      <c r="H218" s="1118">
        <v>1.202</v>
      </c>
      <c r="I218" s="1119">
        <v>1.2270000000000001</v>
      </c>
      <c r="J218" s="1117"/>
      <c r="K218" s="1117"/>
    </row>
    <row r="219" spans="1:11" ht="13.5" customHeight="1">
      <c r="A219" s="958"/>
      <c r="B219" s="201"/>
      <c r="C219" s="1782" t="s">
        <v>748</v>
      </c>
      <c r="D219" s="1782"/>
      <c r="E219" s="1780"/>
      <c r="F219" s="166">
        <v>0</v>
      </c>
      <c r="G219" s="166">
        <v>0</v>
      </c>
      <c r="H219" s="1118">
        <v>-1.4999999999999999E-2</v>
      </c>
      <c r="I219" s="1119">
        <v>-1.4999999999999999E-2</v>
      </c>
      <c r="J219" s="1117"/>
      <c r="K219" s="1117"/>
    </row>
    <row r="220" spans="1:11" ht="27" customHeight="1">
      <c r="A220" s="958"/>
      <c r="B220" s="201"/>
      <c r="C220" s="1782" t="s">
        <v>749</v>
      </c>
      <c r="D220" s="1782" t="s">
        <v>132</v>
      </c>
      <c r="E220" s="1780"/>
      <c r="F220" s="166">
        <v>0</v>
      </c>
      <c r="G220" s="166">
        <v>0</v>
      </c>
      <c r="H220" s="1118">
        <v>-1.9E-2</v>
      </c>
      <c r="I220" s="1119">
        <v>-1.9E-2</v>
      </c>
      <c r="J220" s="1117"/>
      <c r="K220" s="1117"/>
    </row>
    <row r="221" spans="1:11" ht="17.25" customHeight="1">
      <c r="A221" s="958"/>
      <c r="B221" s="1771" t="s">
        <v>776</v>
      </c>
      <c r="C221" s="1772"/>
      <c r="D221" s="1772"/>
      <c r="E221" s="1772"/>
      <c r="F221" s="166">
        <v>4.0000000000000001E-3</v>
      </c>
      <c r="G221" s="166">
        <v>7.2999999999999995E-2</v>
      </c>
      <c r="H221" s="1118">
        <v>0</v>
      </c>
      <c r="I221" s="1119">
        <v>7.6999999999999999E-2</v>
      </c>
      <c r="J221" s="1117"/>
      <c r="K221" s="1117"/>
    </row>
    <row r="222" spans="1:11" ht="15" customHeight="1">
      <c r="A222" s="958"/>
      <c r="B222" s="201"/>
      <c r="C222" s="1771" t="s">
        <v>777</v>
      </c>
      <c r="D222" s="1772"/>
      <c r="E222" s="1772"/>
      <c r="F222" s="166">
        <v>4.0000000000000001E-3</v>
      </c>
      <c r="G222" s="166">
        <v>7.2999999999999995E-2</v>
      </c>
      <c r="H222" s="1118">
        <v>0</v>
      </c>
      <c r="I222" s="1119">
        <v>7.6999999999999999E-2</v>
      </c>
      <c r="J222" s="1117"/>
      <c r="K222" s="1117"/>
    </row>
    <row r="223" spans="1:11" ht="15" hidden="1" customHeight="1">
      <c r="A223" s="958"/>
      <c r="B223" s="201"/>
      <c r="C223" s="1782" t="s">
        <v>311</v>
      </c>
      <c r="D223" s="1782" t="s">
        <v>132</v>
      </c>
      <c r="E223" s="1780"/>
      <c r="F223" s="166">
        <v>0</v>
      </c>
      <c r="G223" s="166">
        <v>0</v>
      </c>
      <c r="H223" s="1118">
        <v>0</v>
      </c>
      <c r="I223" s="1119">
        <v>0</v>
      </c>
      <c r="J223" s="1117"/>
      <c r="K223" s="1117"/>
    </row>
    <row r="224" spans="1:11" ht="15.75" hidden="1" customHeight="1">
      <c r="A224" s="958"/>
      <c r="B224" s="1771" t="s">
        <v>189</v>
      </c>
      <c r="C224" s="1772"/>
      <c r="D224" s="1772"/>
      <c r="E224" s="1772"/>
      <c r="F224" s="166">
        <v>0</v>
      </c>
      <c r="G224" s="166">
        <v>0</v>
      </c>
      <c r="H224" s="1118">
        <v>0</v>
      </c>
      <c r="I224" s="1119">
        <v>0</v>
      </c>
      <c r="J224" s="1117"/>
      <c r="K224" s="1117"/>
    </row>
    <row r="225" spans="1:36" ht="27" customHeight="1">
      <c r="A225" s="958"/>
      <c r="B225" s="1771" t="s">
        <v>591</v>
      </c>
      <c r="C225" s="1772"/>
      <c r="D225" s="1772"/>
      <c r="E225" s="1772"/>
      <c r="F225" s="166">
        <v>2439.0250000000001</v>
      </c>
      <c r="G225" s="166">
        <v>1735.5160000000001</v>
      </c>
      <c r="H225" s="1118">
        <v>979.15800000000002</v>
      </c>
      <c r="I225" s="1119">
        <v>5153.6989999999996</v>
      </c>
      <c r="J225" s="1117"/>
      <c r="K225" s="1117"/>
    </row>
    <row r="226" spans="1:36" ht="27" customHeight="1">
      <c r="A226" s="958"/>
      <c r="B226" s="201"/>
      <c r="C226" s="1771" t="s">
        <v>592</v>
      </c>
      <c r="D226" s="1772"/>
      <c r="E226" s="1772"/>
      <c r="F226" s="166">
        <v>13205.913</v>
      </c>
      <c r="G226" s="166">
        <v>5683.55</v>
      </c>
      <c r="H226" s="1118">
        <v>2296.1559999999999</v>
      </c>
      <c r="I226" s="1119">
        <v>21185.618999999999</v>
      </c>
      <c r="J226" s="1117"/>
      <c r="K226" s="1117"/>
    </row>
    <row r="227" spans="1:36" ht="27" customHeight="1">
      <c r="A227" s="958"/>
      <c r="B227" s="201"/>
      <c r="C227" s="1782" t="s">
        <v>593</v>
      </c>
      <c r="D227" s="1782" t="s">
        <v>132</v>
      </c>
      <c r="E227" s="1780"/>
      <c r="F227" s="166">
        <v>-10766.888000000001</v>
      </c>
      <c r="G227" s="166">
        <v>-3948.0340000000001</v>
      </c>
      <c r="H227" s="1118">
        <v>-1316.998</v>
      </c>
      <c r="I227" s="1119">
        <v>-16031.92</v>
      </c>
      <c r="J227" s="1117"/>
      <c r="K227" s="1117"/>
    </row>
    <row r="228" spans="1:36" ht="12.75" customHeight="1">
      <c r="A228" s="958"/>
      <c r="B228" s="1771" t="s">
        <v>594</v>
      </c>
      <c r="C228" s="1772"/>
      <c r="D228" s="1772"/>
      <c r="E228" s="1772"/>
      <c r="F228" s="166">
        <v>-357.42500000000001</v>
      </c>
      <c r="G228" s="166">
        <v>-39.404000000000003</v>
      </c>
      <c r="H228" s="1118">
        <v>-2.794</v>
      </c>
      <c r="I228" s="1119">
        <v>-399.62299999999999</v>
      </c>
      <c r="J228" s="1117"/>
      <c r="K228" s="1117"/>
    </row>
    <row r="229" spans="1:36" ht="40.5" customHeight="1">
      <c r="A229" s="958"/>
      <c r="B229" s="1771" t="s">
        <v>595</v>
      </c>
      <c r="C229" s="1772"/>
      <c r="D229" s="1772"/>
      <c r="E229" s="1772"/>
      <c r="F229" s="166">
        <v>-10.004</v>
      </c>
      <c r="G229" s="166">
        <v>-16.645</v>
      </c>
      <c r="H229" s="1118">
        <v>0</v>
      </c>
      <c r="I229" s="1119">
        <v>-26.649000000000001</v>
      </c>
      <c r="J229" s="1117"/>
      <c r="K229" s="1117"/>
    </row>
    <row r="230" spans="1:36" s="164" customFormat="1" ht="12.75" customHeight="1">
      <c r="A230" s="961">
        <v>11</v>
      </c>
      <c r="B230" s="1774" t="s">
        <v>596</v>
      </c>
      <c r="C230" s="1774"/>
      <c r="D230" s="1774"/>
      <c r="E230" s="1775"/>
      <c r="F230" s="175">
        <v>781.14499999999998</v>
      </c>
      <c r="G230" s="175">
        <v>526.83000000000004</v>
      </c>
      <c r="H230" s="176">
        <v>61.415999999999997</v>
      </c>
      <c r="I230" s="1119">
        <v>1369.3910000000001</v>
      </c>
      <c r="J230" s="1117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</row>
    <row r="231" spans="1:36" ht="27" customHeight="1">
      <c r="A231" s="958"/>
      <c r="B231" s="1771" t="s">
        <v>597</v>
      </c>
      <c r="C231" s="1772"/>
      <c r="D231" s="1772"/>
      <c r="E231" s="1772"/>
      <c r="F231" s="166">
        <v>346.72</v>
      </c>
      <c r="G231" s="166">
        <v>94.932000000000002</v>
      </c>
      <c r="H231" s="1118">
        <v>34.033999999999999</v>
      </c>
      <c r="I231" s="1119">
        <v>475.68599999999998</v>
      </c>
      <c r="J231" s="1117"/>
    </row>
    <row r="232" spans="1:36" ht="27" customHeight="1">
      <c r="A232" s="958"/>
      <c r="B232" s="1771" t="s">
        <v>598</v>
      </c>
      <c r="C232" s="1772"/>
      <c r="D232" s="1772"/>
      <c r="E232" s="1772"/>
      <c r="F232" s="166">
        <v>183.965</v>
      </c>
      <c r="G232" s="166">
        <v>163.93299999999999</v>
      </c>
      <c r="H232" s="1118">
        <v>9.5229999999999997</v>
      </c>
      <c r="I232" s="1119">
        <v>357.42099999999999</v>
      </c>
      <c r="J232" s="1117"/>
    </row>
    <row r="233" spans="1:36" ht="27" customHeight="1">
      <c r="A233" s="958"/>
      <c r="B233" s="1771" t="s">
        <v>599</v>
      </c>
      <c r="C233" s="1772"/>
      <c r="D233" s="1772"/>
      <c r="E233" s="1772"/>
      <c r="F233" s="166">
        <v>230.05699999999999</v>
      </c>
      <c r="G233" s="166">
        <v>233.09200000000001</v>
      </c>
      <c r="H233" s="1118">
        <v>15.455</v>
      </c>
      <c r="I233" s="1119">
        <v>478.60399999999998</v>
      </c>
      <c r="J233" s="1117"/>
    </row>
    <row r="234" spans="1:36" ht="27" customHeight="1">
      <c r="A234" s="958"/>
      <c r="B234" s="1771" t="s">
        <v>600</v>
      </c>
      <c r="C234" s="1772"/>
      <c r="D234" s="1772"/>
      <c r="E234" s="1772"/>
      <c r="F234" s="166">
        <v>0</v>
      </c>
      <c r="G234" s="166">
        <v>1.4450000000000001</v>
      </c>
      <c r="H234" s="1118">
        <v>1.903</v>
      </c>
      <c r="I234" s="1119">
        <v>3.3479999999999999</v>
      </c>
      <c r="J234" s="1117"/>
    </row>
    <row r="235" spans="1:36" ht="27" customHeight="1">
      <c r="A235" s="958"/>
      <c r="B235" s="1771" t="s">
        <v>218</v>
      </c>
      <c r="C235" s="1772"/>
      <c r="D235" s="1772"/>
      <c r="E235" s="1772"/>
      <c r="F235" s="166">
        <v>5.9530000000000003</v>
      </c>
      <c r="G235" s="166">
        <v>24.206</v>
      </c>
      <c r="H235" s="1118">
        <v>0</v>
      </c>
      <c r="I235" s="1119">
        <v>30.158999999999999</v>
      </c>
      <c r="J235" s="1117"/>
    </row>
    <row r="236" spans="1:36" ht="27" customHeight="1">
      <c r="A236" s="958"/>
      <c r="B236" s="1771" t="s">
        <v>601</v>
      </c>
      <c r="C236" s="1772"/>
      <c r="D236" s="1772"/>
      <c r="E236" s="1772"/>
      <c r="F236" s="166">
        <v>6.7930000000000001</v>
      </c>
      <c r="G236" s="166">
        <v>6.327</v>
      </c>
      <c r="H236" s="1118">
        <v>8.0000000000000002E-3</v>
      </c>
      <c r="I236" s="1119">
        <v>13.128</v>
      </c>
      <c r="J236" s="1117"/>
    </row>
    <row r="237" spans="1:36" ht="27" customHeight="1">
      <c r="A237" s="958"/>
      <c r="B237" s="1771" t="s">
        <v>602</v>
      </c>
      <c r="C237" s="1772"/>
      <c r="D237" s="1772"/>
      <c r="E237" s="1772"/>
      <c r="F237" s="166">
        <v>6.4059999999999997</v>
      </c>
      <c r="G237" s="166">
        <v>2.29</v>
      </c>
      <c r="H237" s="1118">
        <v>0.443</v>
      </c>
      <c r="I237" s="1119">
        <v>9.1389999999999993</v>
      </c>
      <c r="J237" s="1117"/>
    </row>
    <row r="238" spans="1:36" ht="17.25" customHeight="1">
      <c r="A238" s="958"/>
      <c r="B238" s="1771" t="s">
        <v>750</v>
      </c>
      <c r="C238" s="1772"/>
      <c r="D238" s="1772"/>
      <c r="E238" s="1772"/>
      <c r="F238" s="166">
        <v>0</v>
      </c>
      <c r="G238" s="166">
        <v>0.17499999999999999</v>
      </c>
      <c r="H238" s="1118">
        <v>1E-3</v>
      </c>
      <c r="I238" s="1119">
        <v>0.17599999999999999</v>
      </c>
      <c r="J238" s="1117"/>
    </row>
    <row r="239" spans="1:36" ht="27" customHeight="1">
      <c r="A239" s="958"/>
      <c r="B239" s="1771" t="s">
        <v>604</v>
      </c>
      <c r="C239" s="1772"/>
      <c r="D239" s="1772"/>
      <c r="E239" s="1772"/>
      <c r="F239" s="166">
        <v>1.2529999999999999</v>
      </c>
      <c r="G239" s="166">
        <v>0.76900000000000002</v>
      </c>
      <c r="H239" s="1118">
        <v>5.8999999999999997E-2</v>
      </c>
      <c r="I239" s="1119">
        <v>2.081</v>
      </c>
      <c r="J239" s="1117"/>
    </row>
    <row r="240" spans="1:36" ht="12.75" hidden="1" customHeight="1">
      <c r="A240" s="958"/>
      <c r="B240" s="1771" t="s">
        <v>219</v>
      </c>
      <c r="C240" s="1772"/>
      <c r="D240" s="1772"/>
      <c r="E240" s="1772"/>
      <c r="F240" s="166">
        <v>0</v>
      </c>
      <c r="G240" s="166">
        <v>0</v>
      </c>
      <c r="H240" s="1118">
        <v>0</v>
      </c>
      <c r="I240" s="1119">
        <v>0</v>
      </c>
      <c r="J240" s="1117"/>
    </row>
    <row r="241" spans="1:36" ht="27" customHeight="1">
      <c r="A241" s="958"/>
      <c r="B241" s="1771" t="s">
        <v>605</v>
      </c>
      <c r="C241" s="1772"/>
      <c r="D241" s="1772"/>
      <c r="E241" s="1772"/>
      <c r="F241" s="166">
        <v>-2E-3</v>
      </c>
      <c r="G241" s="166">
        <v>-0.33900000000000002</v>
      </c>
      <c r="H241" s="1118">
        <v>-0.01</v>
      </c>
      <c r="I241" s="1119">
        <v>-0.35099999999999998</v>
      </c>
      <c r="J241" s="1117"/>
    </row>
    <row r="242" spans="1:36" s="164" customFormat="1" ht="27" customHeight="1">
      <c r="A242" s="961">
        <v>12</v>
      </c>
      <c r="B242" s="1774" t="s">
        <v>606</v>
      </c>
      <c r="C242" s="1774"/>
      <c r="D242" s="1774"/>
      <c r="E242" s="1775"/>
      <c r="F242" s="175">
        <v>202.8</v>
      </c>
      <c r="G242" s="175">
        <v>0</v>
      </c>
      <c r="H242" s="176">
        <v>251.60599999999999</v>
      </c>
      <c r="I242" s="1119">
        <v>454.40600000000001</v>
      </c>
      <c r="J242" s="1117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</row>
    <row r="243" spans="1:36" ht="18" customHeight="1">
      <c r="A243" s="958"/>
      <c r="B243" s="1780" t="s">
        <v>607</v>
      </c>
      <c r="C243" s="1781"/>
      <c r="D243" s="1781"/>
      <c r="E243" s="1781"/>
      <c r="F243" s="166">
        <v>202.8</v>
      </c>
      <c r="G243" s="166">
        <v>0</v>
      </c>
      <c r="H243" s="1118">
        <v>0</v>
      </c>
      <c r="I243" s="1119">
        <v>202.8</v>
      </c>
      <c r="J243" s="1117"/>
    </row>
    <row r="244" spans="1:36" ht="13.5" customHeight="1">
      <c r="A244" s="958"/>
      <c r="B244" s="1780" t="s">
        <v>608</v>
      </c>
      <c r="C244" s="1781"/>
      <c r="D244" s="1781"/>
      <c r="E244" s="1781"/>
      <c r="F244" s="166">
        <v>0</v>
      </c>
      <c r="G244" s="166">
        <v>0</v>
      </c>
      <c r="H244" s="1118">
        <v>251.60599999999999</v>
      </c>
      <c r="I244" s="1119">
        <v>251.60599999999999</v>
      </c>
      <c r="J244" s="1117"/>
    </row>
    <row r="245" spans="1:36" ht="14.25" hidden="1" customHeight="1">
      <c r="A245" s="958"/>
      <c r="B245" s="1780" t="s">
        <v>220</v>
      </c>
      <c r="C245" s="1781"/>
      <c r="D245" s="1781"/>
      <c r="E245" s="1781"/>
      <c r="F245" s="166">
        <v>0</v>
      </c>
      <c r="G245" s="166">
        <v>0</v>
      </c>
      <c r="H245" s="1118">
        <v>0</v>
      </c>
      <c r="I245" s="1119">
        <v>0</v>
      </c>
      <c r="J245" s="1117"/>
    </row>
    <row r="246" spans="1:36" s="164" customFormat="1" ht="12.75" customHeight="1">
      <c r="A246" s="961">
        <v>13</v>
      </c>
      <c r="B246" s="1774" t="s">
        <v>609</v>
      </c>
      <c r="C246" s="1774"/>
      <c r="D246" s="1774"/>
      <c r="E246" s="1775"/>
      <c r="F246" s="175">
        <v>1392.135</v>
      </c>
      <c r="G246" s="175">
        <v>710.59900000000005</v>
      </c>
      <c r="H246" s="176">
        <v>223.79900000000001</v>
      </c>
      <c r="I246" s="1119">
        <v>2326.5329999999999</v>
      </c>
      <c r="J246" s="1117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</row>
    <row r="247" spans="1:36" ht="12.75" customHeight="1">
      <c r="A247" s="958"/>
      <c r="B247" s="1780" t="s">
        <v>610</v>
      </c>
      <c r="C247" s="1781"/>
      <c r="D247" s="1781"/>
      <c r="E247" s="1781"/>
      <c r="F247" s="173">
        <v>68.477999999999994</v>
      </c>
      <c r="G247" s="173">
        <v>46.531999999999996</v>
      </c>
      <c r="H247" s="1120">
        <v>5.593</v>
      </c>
      <c r="I247" s="1119">
        <v>120.60299999999999</v>
      </c>
      <c r="J247" s="1117"/>
    </row>
    <row r="248" spans="1:36" ht="27" customHeight="1">
      <c r="A248" s="958"/>
      <c r="B248" s="1771" t="s">
        <v>611</v>
      </c>
      <c r="C248" s="1772"/>
      <c r="D248" s="1772"/>
      <c r="E248" s="1772"/>
      <c r="F248" s="173">
        <v>8.8970000000000002</v>
      </c>
      <c r="G248" s="173">
        <v>17.036999999999999</v>
      </c>
      <c r="H248" s="1120">
        <v>0.26100000000000001</v>
      </c>
      <c r="I248" s="1119">
        <v>26.195</v>
      </c>
      <c r="J248" s="1117"/>
    </row>
    <row r="249" spans="1:36" ht="12.75" customHeight="1">
      <c r="A249" s="958"/>
      <c r="B249" s="1780" t="s">
        <v>72</v>
      </c>
      <c r="C249" s="1781"/>
      <c r="D249" s="1781"/>
      <c r="E249" s="1781"/>
      <c r="F249" s="173">
        <v>0</v>
      </c>
      <c r="G249" s="173">
        <v>2.1000000000000001E-2</v>
      </c>
      <c r="H249" s="1120">
        <v>0</v>
      </c>
      <c r="I249" s="1119">
        <v>2.1000000000000001E-2</v>
      </c>
      <c r="J249" s="1117"/>
    </row>
    <row r="250" spans="1:36" ht="12.75" customHeight="1">
      <c r="A250" s="958"/>
      <c r="B250" s="1780" t="s">
        <v>612</v>
      </c>
      <c r="C250" s="1781"/>
      <c r="D250" s="1781"/>
      <c r="E250" s="1781"/>
      <c r="F250" s="173">
        <v>0</v>
      </c>
      <c r="G250" s="173">
        <v>0</v>
      </c>
      <c r="H250" s="1120">
        <v>0</v>
      </c>
      <c r="I250" s="1119">
        <v>0</v>
      </c>
      <c r="J250" s="1117"/>
    </row>
    <row r="251" spans="1:36" ht="12.75" customHeight="1">
      <c r="A251" s="958"/>
      <c r="B251" s="1780" t="s">
        <v>74</v>
      </c>
      <c r="C251" s="1781"/>
      <c r="D251" s="1781"/>
      <c r="E251" s="1781"/>
      <c r="F251" s="173">
        <v>79.186999999999998</v>
      </c>
      <c r="G251" s="173">
        <v>63.905999999999999</v>
      </c>
      <c r="H251" s="1120">
        <v>15.282999999999999</v>
      </c>
      <c r="I251" s="1119">
        <v>158.376</v>
      </c>
      <c r="J251" s="1117"/>
    </row>
    <row r="252" spans="1:36" ht="12.75" customHeight="1">
      <c r="A252" s="958"/>
      <c r="B252" s="1771" t="s">
        <v>613</v>
      </c>
      <c r="C252" s="1772"/>
      <c r="D252" s="1772"/>
      <c r="E252" s="1772"/>
      <c r="F252" s="173">
        <v>721.46799999999996</v>
      </c>
      <c r="G252" s="173">
        <v>338.10899999999998</v>
      </c>
      <c r="H252" s="1120">
        <v>174.09100000000001</v>
      </c>
      <c r="I252" s="1119">
        <v>1233.6679999999999</v>
      </c>
      <c r="J252" s="1117"/>
    </row>
    <row r="253" spans="1:36" ht="27" customHeight="1">
      <c r="A253" s="958"/>
      <c r="B253" s="1780" t="s">
        <v>614</v>
      </c>
      <c r="C253" s="1781"/>
      <c r="D253" s="1781"/>
      <c r="E253" s="1781"/>
      <c r="F253" s="173">
        <v>514.10500000000002</v>
      </c>
      <c r="G253" s="173">
        <v>244.994</v>
      </c>
      <c r="H253" s="1120">
        <v>28.571000000000002</v>
      </c>
      <c r="I253" s="1119">
        <v>787.67</v>
      </c>
      <c r="J253" s="1117"/>
    </row>
    <row r="254" spans="1:36" s="164" customFormat="1" ht="12.75" customHeight="1">
      <c r="A254" s="961">
        <v>14</v>
      </c>
      <c r="B254" s="1774" t="s">
        <v>615</v>
      </c>
      <c r="C254" s="1774"/>
      <c r="D254" s="1774"/>
      <c r="E254" s="1775"/>
      <c r="F254" s="175">
        <v>5425.2749999999996</v>
      </c>
      <c r="G254" s="175">
        <v>1765.817</v>
      </c>
      <c r="H254" s="176">
        <v>527.61800000000005</v>
      </c>
      <c r="I254" s="1119">
        <v>7718.71</v>
      </c>
      <c r="J254" s="1117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</row>
    <row r="255" spans="1:36" ht="12.75" customHeight="1">
      <c r="A255" s="958"/>
      <c r="B255" s="1771" t="s">
        <v>68</v>
      </c>
      <c r="C255" s="1772"/>
      <c r="D255" s="1772"/>
      <c r="E255" s="1772"/>
      <c r="F255" s="166">
        <v>5721.0889999999999</v>
      </c>
      <c r="G255" s="166">
        <v>2134.8380000000002</v>
      </c>
      <c r="H255" s="1118">
        <v>560.221</v>
      </c>
      <c r="I255" s="1119">
        <v>8416.1479999999992</v>
      </c>
      <c r="J255" s="1117"/>
    </row>
    <row r="256" spans="1:36" ht="12.75" customHeight="1">
      <c r="A256" s="958"/>
      <c r="B256" s="1771" t="s">
        <v>616</v>
      </c>
      <c r="C256" s="1772"/>
      <c r="D256" s="1772"/>
      <c r="E256" s="1772"/>
      <c r="F256" s="166">
        <v>-295.81400000000002</v>
      </c>
      <c r="G256" s="166">
        <v>-369.02100000000002</v>
      </c>
      <c r="H256" s="1118">
        <v>-32.603000000000002</v>
      </c>
      <c r="I256" s="1119">
        <v>-697.43799999999999</v>
      </c>
      <c r="J256" s="1117"/>
    </row>
    <row r="257" spans="1:36" s="164" customFormat="1" ht="12.75" customHeight="1">
      <c r="A257" s="961">
        <v>15</v>
      </c>
      <c r="B257" s="1774" t="s">
        <v>617</v>
      </c>
      <c r="C257" s="1774"/>
      <c r="D257" s="1774"/>
      <c r="E257" s="1775"/>
      <c r="F257" s="175">
        <v>257.51600000000002</v>
      </c>
      <c r="G257" s="175">
        <v>333.88200000000001</v>
      </c>
      <c r="H257" s="176">
        <v>284.72300000000001</v>
      </c>
      <c r="I257" s="1119">
        <v>876.12099999999998</v>
      </c>
      <c r="J257" s="1117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</row>
    <row r="258" spans="1:36" ht="12.75" hidden="1" customHeight="1">
      <c r="A258" s="958"/>
      <c r="B258" s="1771" t="s">
        <v>618</v>
      </c>
      <c r="C258" s="1772"/>
      <c r="D258" s="1772"/>
      <c r="E258" s="1772"/>
      <c r="F258" s="166">
        <v>0</v>
      </c>
      <c r="G258" s="166">
        <v>0</v>
      </c>
      <c r="H258" s="1118">
        <v>0</v>
      </c>
      <c r="I258" s="1119">
        <v>0</v>
      </c>
      <c r="J258" s="1117"/>
    </row>
    <row r="259" spans="1:36" ht="12.75" customHeight="1">
      <c r="A259" s="958"/>
      <c r="B259" s="1780" t="s">
        <v>619</v>
      </c>
      <c r="C259" s="1781"/>
      <c r="D259" s="1781"/>
      <c r="E259" s="1781"/>
      <c r="F259" s="166">
        <v>140.22800000000001</v>
      </c>
      <c r="G259" s="166">
        <v>127.479</v>
      </c>
      <c r="H259" s="1118">
        <v>69.198999999999998</v>
      </c>
      <c r="I259" s="1119">
        <v>336.90600000000001</v>
      </c>
      <c r="J259" s="1117"/>
    </row>
    <row r="260" spans="1:36" ht="12.75" customHeight="1">
      <c r="A260" s="958"/>
      <c r="B260" s="1780" t="s">
        <v>620</v>
      </c>
      <c r="C260" s="1781"/>
      <c r="D260" s="1781"/>
      <c r="E260" s="1781"/>
      <c r="F260" s="166">
        <v>913.471</v>
      </c>
      <c r="G260" s="166">
        <v>513.87599999999998</v>
      </c>
      <c r="H260" s="1118">
        <v>394.505</v>
      </c>
      <c r="I260" s="1119">
        <v>1821.8520000000001</v>
      </c>
      <c r="J260" s="1117"/>
    </row>
    <row r="261" spans="1:36" ht="12.75" hidden="1" customHeight="1">
      <c r="A261" s="958"/>
      <c r="B261" s="1780" t="s">
        <v>284</v>
      </c>
      <c r="C261" s="1781"/>
      <c r="D261" s="1781"/>
      <c r="E261" s="1781"/>
      <c r="F261" s="166">
        <v>0</v>
      </c>
      <c r="G261" s="166">
        <v>0</v>
      </c>
      <c r="H261" s="166">
        <v>0</v>
      </c>
      <c r="I261" s="1119">
        <v>0</v>
      </c>
      <c r="J261" s="1117"/>
    </row>
    <row r="262" spans="1:36" ht="12.75" customHeight="1">
      <c r="A262" s="958"/>
      <c r="B262" s="1780" t="s">
        <v>621</v>
      </c>
      <c r="C262" s="1781"/>
      <c r="D262" s="1781"/>
      <c r="E262" s="1781"/>
      <c r="F262" s="166">
        <v>6.7009999999999996</v>
      </c>
      <c r="G262" s="166">
        <v>0</v>
      </c>
      <c r="H262" s="1118">
        <v>108.922</v>
      </c>
      <c r="I262" s="1119">
        <v>115.623</v>
      </c>
      <c r="J262" s="1117"/>
    </row>
    <row r="263" spans="1:36" ht="12.75" customHeight="1">
      <c r="A263" s="958"/>
      <c r="B263" s="1780" t="s">
        <v>622</v>
      </c>
      <c r="C263" s="1781"/>
      <c r="D263" s="1781"/>
      <c r="E263" s="1781"/>
      <c r="F263" s="166">
        <v>25.74</v>
      </c>
      <c r="G263" s="166">
        <v>110.761</v>
      </c>
      <c r="H263" s="1118">
        <v>16.001999999999999</v>
      </c>
      <c r="I263" s="1119">
        <v>152.50299999999999</v>
      </c>
      <c r="J263" s="1117"/>
    </row>
    <row r="264" spans="1:36" ht="12.75" customHeight="1">
      <c r="A264" s="958"/>
      <c r="B264" s="1780" t="s">
        <v>782</v>
      </c>
      <c r="C264" s="1781"/>
      <c r="D264" s="1781"/>
      <c r="E264" s="1781"/>
      <c r="F264" s="166">
        <v>-828.62400000000002</v>
      </c>
      <c r="G264" s="166">
        <v>-418.23399999999998</v>
      </c>
      <c r="H264" s="1118">
        <v>-303.90499999999997</v>
      </c>
      <c r="I264" s="1119">
        <v>-1550.7629999999999</v>
      </c>
      <c r="J264" s="1117"/>
    </row>
    <row r="265" spans="1:36" ht="17.25" hidden="1" customHeight="1">
      <c r="A265" s="958"/>
      <c r="B265" s="1771" t="s">
        <v>285</v>
      </c>
      <c r="C265" s="1772"/>
      <c r="D265" s="1772"/>
      <c r="E265" s="1772"/>
      <c r="F265" s="166">
        <v>0</v>
      </c>
      <c r="G265" s="166">
        <v>0</v>
      </c>
      <c r="H265" s="166">
        <v>0</v>
      </c>
      <c r="I265" s="1119">
        <v>0</v>
      </c>
      <c r="J265" s="1117"/>
    </row>
    <row r="266" spans="1:36" s="181" customFormat="1" ht="27" customHeight="1">
      <c r="A266" s="961">
        <v>16</v>
      </c>
      <c r="B266" s="1774" t="s">
        <v>624</v>
      </c>
      <c r="C266" s="1774"/>
      <c r="D266" s="1774"/>
      <c r="E266" s="1775"/>
      <c r="F266" s="175">
        <v>3455.1179999999999</v>
      </c>
      <c r="G266" s="175">
        <v>2737.5659999999998</v>
      </c>
      <c r="H266" s="176">
        <v>832.01900000000001</v>
      </c>
      <c r="I266" s="1119">
        <v>7024.7030000000004</v>
      </c>
      <c r="J266" s="1117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</row>
    <row r="267" spans="1:36" s="182" customFormat="1" ht="12.75" customHeight="1">
      <c r="A267" s="975"/>
      <c r="B267" s="1776" t="s">
        <v>625</v>
      </c>
      <c r="C267" s="1777"/>
      <c r="D267" s="1777"/>
      <c r="E267" s="1777"/>
      <c r="F267" s="183">
        <v>5.1150000000000002</v>
      </c>
      <c r="G267" s="183">
        <v>0.193</v>
      </c>
      <c r="H267" s="1129">
        <v>0.91100000000000003</v>
      </c>
      <c r="I267" s="1119">
        <v>6.2190000000000003</v>
      </c>
      <c r="J267" s="1117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  <c r="AA267" s="160"/>
      <c r="AB267" s="160"/>
      <c r="AC267" s="160"/>
      <c r="AD267" s="160"/>
      <c r="AE267" s="160"/>
      <c r="AF267" s="160"/>
      <c r="AG267" s="160"/>
      <c r="AH267" s="160"/>
      <c r="AI267" s="160"/>
      <c r="AJ267" s="160"/>
    </row>
    <row r="268" spans="1:36" s="182" customFormat="1" ht="13.5" customHeight="1">
      <c r="A268" s="975"/>
      <c r="B268" s="1776" t="s">
        <v>86</v>
      </c>
      <c r="C268" s="1777"/>
      <c r="D268" s="1777"/>
      <c r="E268" s="1777"/>
      <c r="F268" s="183">
        <v>3883.491</v>
      </c>
      <c r="G268" s="183">
        <v>2218.59</v>
      </c>
      <c r="H268" s="1129">
        <v>762.774</v>
      </c>
      <c r="I268" s="1119">
        <v>6864.8549999999996</v>
      </c>
      <c r="J268" s="1117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</row>
    <row r="269" spans="1:36" s="182" customFormat="1" ht="12.75" customHeight="1">
      <c r="A269" s="975"/>
      <c r="B269" s="1776" t="s">
        <v>626</v>
      </c>
      <c r="C269" s="1777"/>
      <c r="D269" s="1777"/>
      <c r="E269" s="1777"/>
      <c r="F269" s="183">
        <v>3318.2730000000001</v>
      </c>
      <c r="G269" s="183">
        <v>1827.654</v>
      </c>
      <c r="H269" s="1129">
        <v>706.197</v>
      </c>
      <c r="I269" s="1119">
        <v>5852.1239999999998</v>
      </c>
      <c r="J269" s="1117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  <c r="AI269" s="160"/>
      <c r="AJ269" s="160"/>
    </row>
    <row r="270" spans="1:36" s="182" customFormat="1" ht="12.75" customHeight="1">
      <c r="A270" s="975"/>
      <c r="B270" s="1776" t="s">
        <v>627</v>
      </c>
      <c r="C270" s="1777"/>
      <c r="D270" s="1777"/>
      <c r="E270" s="1777"/>
      <c r="F270" s="183">
        <v>338.00200000000001</v>
      </c>
      <c r="G270" s="183">
        <v>166.768</v>
      </c>
      <c r="H270" s="1129">
        <v>73.241</v>
      </c>
      <c r="I270" s="1119">
        <v>578.01099999999997</v>
      </c>
      <c r="J270" s="1117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  <c r="AI270" s="160"/>
      <c r="AJ270" s="160"/>
    </row>
    <row r="271" spans="1:36" s="182" customFormat="1" ht="27" customHeight="1">
      <c r="A271" s="975"/>
      <c r="B271" s="1776" t="s">
        <v>628</v>
      </c>
      <c r="C271" s="1777"/>
      <c r="D271" s="1777"/>
      <c r="E271" s="1777"/>
      <c r="F271" s="183">
        <v>53.323</v>
      </c>
      <c r="G271" s="183">
        <v>351.70600000000002</v>
      </c>
      <c r="H271" s="1129">
        <v>17.173999999999999</v>
      </c>
      <c r="I271" s="1119">
        <v>422.20299999999997</v>
      </c>
      <c r="J271" s="1117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</row>
    <row r="272" spans="1:36" s="182" customFormat="1" ht="12.75" customHeight="1">
      <c r="A272" s="975"/>
      <c r="B272" s="1776" t="s">
        <v>723</v>
      </c>
      <c r="C272" s="1777"/>
      <c r="D272" s="1777"/>
      <c r="E272" s="1777"/>
      <c r="F272" s="183">
        <v>-4133.125</v>
      </c>
      <c r="G272" s="183">
        <v>-1827.345</v>
      </c>
      <c r="H272" s="1129">
        <v>-728.27800000000002</v>
      </c>
      <c r="I272" s="1119">
        <v>-6688.7479999999996</v>
      </c>
      <c r="J272" s="1117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  <c r="AI272" s="160"/>
      <c r="AJ272" s="160"/>
    </row>
    <row r="273" spans="1:36" s="182" customFormat="1" ht="15" customHeight="1">
      <c r="A273" s="975"/>
      <c r="B273" s="1771" t="s">
        <v>630</v>
      </c>
      <c r="C273" s="1772"/>
      <c r="D273" s="1772"/>
      <c r="E273" s="1772"/>
      <c r="F273" s="183">
        <v>-9.9610000000000003</v>
      </c>
      <c r="G273" s="183">
        <v>0</v>
      </c>
      <c r="H273" s="183">
        <v>0</v>
      </c>
      <c r="I273" s="1119">
        <v>-9.9610000000000003</v>
      </c>
      <c r="J273" s="1117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  <c r="AI273" s="160"/>
      <c r="AJ273" s="160"/>
    </row>
    <row r="274" spans="1:36" s="181" customFormat="1" ht="12.75" customHeight="1">
      <c r="A274" s="961">
        <v>17</v>
      </c>
      <c r="B274" s="1774" t="s">
        <v>631</v>
      </c>
      <c r="C274" s="1774"/>
      <c r="D274" s="1774"/>
      <c r="E274" s="1775"/>
      <c r="F274" s="175">
        <v>21.824999999999999</v>
      </c>
      <c r="G274" s="175">
        <v>0</v>
      </c>
      <c r="H274" s="176">
        <v>57.607999999999997</v>
      </c>
      <c r="I274" s="1119">
        <v>79.433000000000007</v>
      </c>
      <c r="J274" s="1117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</row>
    <row r="275" spans="1:36" s="182" customFormat="1" ht="27" customHeight="1">
      <c r="A275" s="975"/>
      <c r="B275" s="1776" t="s">
        <v>222</v>
      </c>
      <c r="C275" s="1777"/>
      <c r="D275" s="1777"/>
      <c r="E275" s="1777"/>
      <c r="F275" s="183">
        <v>21.899000000000001</v>
      </c>
      <c r="G275" s="183">
        <v>0</v>
      </c>
      <c r="H275" s="1129">
        <v>57.607999999999997</v>
      </c>
      <c r="I275" s="1119">
        <v>79.507000000000005</v>
      </c>
      <c r="J275" s="1117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  <c r="AB275" s="160"/>
      <c r="AC275" s="160"/>
      <c r="AD275" s="160"/>
      <c r="AE275" s="160"/>
      <c r="AF275" s="160"/>
      <c r="AG275" s="160"/>
      <c r="AH275" s="160"/>
      <c r="AI275" s="160"/>
      <c r="AJ275" s="160"/>
    </row>
    <row r="276" spans="1:36" s="182" customFormat="1" ht="27" customHeight="1">
      <c r="A276" s="975"/>
      <c r="B276" s="1771" t="s">
        <v>224</v>
      </c>
      <c r="C276" s="1772"/>
      <c r="D276" s="1772"/>
      <c r="E276" s="1772"/>
      <c r="F276" s="183">
        <v>-7.3999999999999996E-2</v>
      </c>
      <c r="G276" s="183">
        <v>0</v>
      </c>
      <c r="H276" s="1129">
        <v>0</v>
      </c>
      <c r="I276" s="1119">
        <v>-7.3999999999999996E-2</v>
      </c>
      <c r="J276" s="1117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  <c r="AI276" s="160"/>
      <c r="AJ276" s="160"/>
    </row>
    <row r="277" spans="1:36" s="181" customFormat="1" ht="12.75" customHeight="1">
      <c r="A277" s="961">
        <v>18</v>
      </c>
      <c r="B277" s="1774" t="s">
        <v>632</v>
      </c>
      <c r="C277" s="1774"/>
      <c r="D277" s="1774"/>
      <c r="E277" s="1775"/>
      <c r="F277" s="175">
        <v>-3.3319999999999999</v>
      </c>
      <c r="G277" s="175">
        <v>-2.085</v>
      </c>
      <c r="H277" s="962">
        <v>1E-3</v>
      </c>
      <c r="I277" s="1119">
        <v>-5.4160000000000004</v>
      </c>
      <c r="J277" s="1117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</row>
    <row r="278" spans="1:36" s="182" customFormat="1" ht="27" customHeight="1">
      <c r="A278" s="975"/>
      <c r="B278" s="1877" t="s">
        <v>772</v>
      </c>
      <c r="C278" s="1878"/>
      <c r="D278" s="1878"/>
      <c r="E278" s="1878"/>
      <c r="F278" s="183">
        <v>5268.4049999999997</v>
      </c>
      <c r="G278" s="183">
        <v>3727.0059999999999</v>
      </c>
      <c r="H278" s="1129">
        <v>170.78899999999999</v>
      </c>
      <c r="I278" s="1119">
        <v>9166.2000000000007</v>
      </c>
      <c r="J278" s="1117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  <c r="AB278" s="160"/>
      <c r="AC278" s="160"/>
      <c r="AD278" s="160"/>
      <c r="AE278" s="160"/>
      <c r="AF278" s="160"/>
      <c r="AG278" s="160"/>
      <c r="AH278" s="160"/>
      <c r="AI278" s="160"/>
      <c r="AJ278" s="160"/>
    </row>
    <row r="279" spans="1:36" s="182" customFormat="1" ht="27" customHeight="1">
      <c r="A279" s="975"/>
      <c r="B279" s="1877" t="s">
        <v>634</v>
      </c>
      <c r="C279" s="1878"/>
      <c r="D279" s="1878"/>
      <c r="E279" s="1878"/>
      <c r="F279" s="183">
        <v>471.03699999999998</v>
      </c>
      <c r="G279" s="183">
        <v>418.51299999999998</v>
      </c>
      <c r="H279" s="1129">
        <v>0</v>
      </c>
      <c r="I279" s="1119">
        <v>889.55</v>
      </c>
      <c r="J279" s="1117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60"/>
      <c r="AJ279" s="160"/>
    </row>
    <row r="280" spans="1:36" s="182" customFormat="1" ht="27" customHeight="1">
      <c r="A280" s="975"/>
      <c r="B280" s="1877" t="s">
        <v>778</v>
      </c>
      <c r="C280" s="1878"/>
      <c r="D280" s="1878"/>
      <c r="E280" s="1878"/>
      <c r="F280" s="183">
        <v>-5269.6959999999999</v>
      </c>
      <c r="G280" s="183">
        <v>-3430.5169999999998</v>
      </c>
      <c r="H280" s="1129">
        <v>-170.78800000000001</v>
      </c>
      <c r="I280" s="1119">
        <v>-8871.0010000000002</v>
      </c>
      <c r="J280" s="1117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</row>
    <row r="281" spans="1:36" s="182" customFormat="1" ht="27" customHeight="1">
      <c r="A281" s="975"/>
      <c r="B281" s="1877" t="s">
        <v>779</v>
      </c>
      <c r="C281" s="1878"/>
      <c r="D281" s="1878"/>
      <c r="E281" s="1878"/>
      <c r="F281" s="183">
        <v>-471.03699999999998</v>
      </c>
      <c r="G281" s="183">
        <v>-483.02600000000001</v>
      </c>
      <c r="H281" s="1129">
        <v>0</v>
      </c>
      <c r="I281" s="1119">
        <v>-954.06299999999999</v>
      </c>
      <c r="J281" s="1117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60"/>
      <c r="AJ281" s="160"/>
    </row>
    <row r="282" spans="1:36" s="182" customFormat="1" ht="27" customHeight="1">
      <c r="A282" s="975"/>
      <c r="B282" s="1877" t="s">
        <v>753</v>
      </c>
      <c r="C282" s="1878"/>
      <c r="D282" s="1878"/>
      <c r="E282" s="1878"/>
      <c r="F282" s="183">
        <v>17.806999999999999</v>
      </c>
      <c r="G282" s="183">
        <v>132.24799999999999</v>
      </c>
      <c r="H282" s="1129">
        <v>3.9260000000000002</v>
      </c>
      <c r="I282" s="1119">
        <v>153.98099999999999</v>
      </c>
      <c r="J282" s="1117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</row>
    <row r="283" spans="1:36" s="182" customFormat="1" ht="27" customHeight="1">
      <c r="A283" s="977"/>
      <c r="B283" s="1879" t="s">
        <v>754</v>
      </c>
      <c r="C283" s="1880"/>
      <c r="D283" s="1880"/>
      <c r="E283" s="1880"/>
      <c r="F283" s="183">
        <v>-19.847999999999999</v>
      </c>
      <c r="G283" s="183">
        <v>-366.30900000000003</v>
      </c>
      <c r="H283" s="1129">
        <v>-3.9260000000000002</v>
      </c>
      <c r="I283" s="1131">
        <v>-390.08300000000003</v>
      </c>
      <c r="J283" s="1117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60"/>
      <c r="AJ283" s="160"/>
    </row>
    <row r="284" spans="1:36" s="182" customFormat="1" ht="27" customHeight="1" thickBot="1">
      <c r="A284" s="981">
        <v>19</v>
      </c>
      <c r="B284" s="1787" t="s">
        <v>639</v>
      </c>
      <c r="C284" s="1788"/>
      <c r="D284" s="1788"/>
      <c r="E284" s="1788"/>
      <c r="F284" s="982">
        <v>0</v>
      </c>
      <c r="G284" s="982">
        <v>0</v>
      </c>
      <c r="H284" s="1133">
        <v>-44.112000000000002</v>
      </c>
      <c r="I284" s="1131">
        <v>-44.112000000000002</v>
      </c>
      <c r="J284" s="1117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</row>
    <row r="285" spans="1:36" s="164" customFormat="1" ht="13.5" customHeight="1" thickBot="1">
      <c r="A285" s="985">
        <v>19</v>
      </c>
      <c r="B285" s="1790" t="s">
        <v>100</v>
      </c>
      <c r="C285" s="1790"/>
      <c r="D285" s="1790"/>
      <c r="E285" s="1791"/>
      <c r="F285" s="161">
        <v>213925.057</v>
      </c>
      <c r="G285" s="161">
        <v>103746.685</v>
      </c>
      <c r="H285" s="162">
        <v>21493.082999999999</v>
      </c>
      <c r="I285" s="1135">
        <v>339164.82500000001</v>
      </c>
      <c r="J285" s="1117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</row>
    <row r="287" spans="1:36" ht="14.25">
      <c r="A287" s="987" t="s">
        <v>265</v>
      </c>
      <c r="E287" s="184"/>
      <c r="F287" s="1128"/>
      <c r="G287" s="1128"/>
      <c r="H287" s="1128"/>
      <c r="I287" s="1128"/>
    </row>
    <row r="289" spans="6:10">
      <c r="F289" s="1128"/>
      <c r="G289" s="1128"/>
      <c r="H289" s="1128"/>
      <c r="I289" s="1128"/>
    </row>
    <row r="291" spans="6:10">
      <c r="F291" s="1166"/>
      <c r="G291" s="1166"/>
      <c r="H291" s="1166"/>
      <c r="I291" s="1166"/>
      <c r="J291" s="1166"/>
    </row>
    <row r="293" spans="6:10">
      <c r="F293" s="1166"/>
      <c r="G293" s="1166"/>
      <c r="H293" s="1166"/>
      <c r="I293" s="1166"/>
    </row>
  </sheetData>
  <mergeCells count="284">
    <mergeCell ref="B272:E272"/>
    <mergeCell ref="B273:E273"/>
    <mergeCell ref="B274:E274"/>
    <mergeCell ref="B275:E275"/>
    <mergeCell ref="B276:E276"/>
    <mergeCell ref="B277:E277"/>
    <mergeCell ref="B284:E284"/>
    <mergeCell ref="B285:E285"/>
    <mergeCell ref="B278:E278"/>
    <mergeCell ref="B279:E279"/>
    <mergeCell ref="B280:E280"/>
    <mergeCell ref="B281:E281"/>
    <mergeCell ref="B282:E282"/>
    <mergeCell ref="B283:E283"/>
    <mergeCell ref="B263:E263"/>
    <mergeCell ref="B264:E264"/>
    <mergeCell ref="B265:E265"/>
    <mergeCell ref="B266:E266"/>
    <mergeCell ref="B267:E267"/>
    <mergeCell ref="B268:E268"/>
    <mergeCell ref="B269:E269"/>
    <mergeCell ref="B270:E270"/>
    <mergeCell ref="B271:E271"/>
    <mergeCell ref="B254:E254"/>
    <mergeCell ref="B255:E255"/>
    <mergeCell ref="B256:E256"/>
    <mergeCell ref="B257:E257"/>
    <mergeCell ref="B258:E258"/>
    <mergeCell ref="B259:E259"/>
    <mergeCell ref="B260:E260"/>
    <mergeCell ref="B261:E261"/>
    <mergeCell ref="B262:E262"/>
    <mergeCell ref="B245:E245"/>
    <mergeCell ref="B246:E246"/>
    <mergeCell ref="B247:E247"/>
    <mergeCell ref="B248:E248"/>
    <mergeCell ref="B249:E249"/>
    <mergeCell ref="B250:E250"/>
    <mergeCell ref="B251:E251"/>
    <mergeCell ref="B252:E252"/>
    <mergeCell ref="B253:E253"/>
    <mergeCell ref="B236:E236"/>
    <mergeCell ref="B237:E237"/>
    <mergeCell ref="B238:E238"/>
    <mergeCell ref="B239:E239"/>
    <mergeCell ref="B240:E240"/>
    <mergeCell ref="B241:E241"/>
    <mergeCell ref="B242:E242"/>
    <mergeCell ref="B243:E243"/>
    <mergeCell ref="B244:E244"/>
    <mergeCell ref="C227:E227"/>
    <mergeCell ref="B228:E228"/>
    <mergeCell ref="B229:E229"/>
    <mergeCell ref="B230:E230"/>
    <mergeCell ref="B231:E231"/>
    <mergeCell ref="B232:E232"/>
    <mergeCell ref="B233:E233"/>
    <mergeCell ref="B234:E234"/>
    <mergeCell ref="B235:E235"/>
    <mergeCell ref="C218:E218"/>
    <mergeCell ref="C219:E219"/>
    <mergeCell ref="C220:E220"/>
    <mergeCell ref="B221:E221"/>
    <mergeCell ref="C222:E222"/>
    <mergeCell ref="C223:E223"/>
    <mergeCell ref="B224:E224"/>
    <mergeCell ref="B225:E225"/>
    <mergeCell ref="C226:E226"/>
    <mergeCell ref="B209:E209"/>
    <mergeCell ref="C210:E210"/>
    <mergeCell ref="C211:E211"/>
    <mergeCell ref="C212:E212"/>
    <mergeCell ref="B213:E213"/>
    <mergeCell ref="C214:E214"/>
    <mergeCell ref="C215:E215"/>
    <mergeCell ref="C216:E216"/>
    <mergeCell ref="B217:E217"/>
    <mergeCell ref="C200:E200"/>
    <mergeCell ref="C201:E201"/>
    <mergeCell ref="B202:E202"/>
    <mergeCell ref="C203:E203"/>
    <mergeCell ref="C204:E204"/>
    <mergeCell ref="B205:E205"/>
    <mergeCell ref="C206:E206"/>
    <mergeCell ref="C207:E207"/>
    <mergeCell ref="C208:E208"/>
    <mergeCell ref="C191:E191"/>
    <mergeCell ref="C192:E192"/>
    <mergeCell ref="B193:E193"/>
    <mergeCell ref="C194:E194"/>
    <mergeCell ref="C195:E195"/>
    <mergeCell ref="B196:E196"/>
    <mergeCell ref="C197:E197"/>
    <mergeCell ref="C198:E198"/>
    <mergeCell ref="B199:E199"/>
    <mergeCell ref="B182:E182"/>
    <mergeCell ref="C183:E183"/>
    <mergeCell ref="C184:E184"/>
    <mergeCell ref="B185:E185"/>
    <mergeCell ref="C186:E186"/>
    <mergeCell ref="C187:E187"/>
    <mergeCell ref="C188:E188"/>
    <mergeCell ref="B189:E189"/>
    <mergeCell ref="C190:E190"/>
    <mergeCell ref="C173:E173"/>
    <mergeCell ref="B174:E174"/>
    <mergeCell ref="C175:E175"/>
    <mergeCell ref="C176:E176"/>
    <mergeCell ref="C177:E177"/>
    <mergeCell ref="B178:E178"/>
    <mergeCell ref="C179:E179"/>
    <mergeCell ref="C180:E180"/>
    <mergeCell ref="C181:E181"/>
    <mergeCell ref="C164:E164"/>
    <mergeCell ref="B165:E165"/>
    <mergeCell ref="B166:E166"/>
    <mergeCell ref="C167:E167"/>
    <mergeCell ref="C168:E168"/>
    <mergeCell ref="C169:E169"/>
    <mergeCell ref="B170:E170"/>
    <mergeCell ref="C171:E171"/>
    <mergeCell ref="C172:E172"/>
    <mergeCell ref="B155:E155"/>
    <mergeCell ref="C156:E156"/>
    <mergeCell ref="C157:E157"/>
    <mergeCell ref="B158:E158"/>
    <mergeCell ref="C159:E159"/>
    <mergeCell ref="C160:E160"/>
    <mergeCell ref="B161:E161"/>
    <mergeCell ref="B162:E162"/>
    <mergeCell ref="C163:E163"/>
    <mergeCell ref="C146:E146"/>
    <mergeCell ref="B147:E147"/>
    <mergeCell ref="C148:E148"/>
    <mergeCell ref="C149:E149"/>
    <mergeCell ref="B150:E150"/>
    <mergeCell ref="C151:E151"/>
    <mergeCell ref="C152:E152"/>
    <mergeCell ref="B153:E153"/>
    <mergeCell ref="B154:E154"/>
    <mergeCell ref="C137:E137"/>
    <mergeCell ref="B138:E138"/>
    <mergeCell ref="C139:E139"/>
    <mergeCell ref="C140:E140"/>
    <mergeCell ref="B141:E141"/>
    <mergeCell ref="C142:E142"/>
    <mergeCell ref="C143:E143"/>
    <mergeCell ref="B144:E144"/>
    <mergeCell ref="C145:E145"/>
    <mergeCell ref="C128:E128"/>
    <mergeCell ref="C129:E129"/>
    <mergeCell ref="C130:E130"/>
    <mergeCell ref="B131:E131"/>
    <mergeCell ref="C132:E132"/>
    <mergeCell ref="C133:E133"/>
    <mergeCell ref="C134:E134"/>
    <mergeCell ref="B135:E135"/>
    <mergeCell ref="C136:E136"/>
    <mergeCell ref="B119:E119"/>
    <mergeCell ref="C120:E120"/>
    <mergeCell ref="C121:E121"/>
    <mergeCell ref="C122:E122"/>
    <mergeCell ref="B123:E123"/>
    <mergeCell ref="C124:E124"/>
    <mergeCell ref="C125:E125"/>
    <mergeCell ref="C126:E126"/>
    <mergeCell ref="B127:E127"/>
    <mergeCell ref="C110:E110"/>
    <mergeCell ref="B111:E111"/>
    <mergeCell ref="C112:E112"/>
    <mergeCell ref="C113:E113"/>
    <mergeCell ref="C114:E114"/>
    <mergeCell ref="B115:E115"/>
    <mergeCell ref="C116:E116"/>
    <mergeCell ref="C117:E117"/>
    <mergeCell ref="C118:E118"/>
    <mergeCell ref="C101:E101"/>
    <mergeCell ref="C102:E102"/>
    <mergeCell ref="B103:E103"/>
    <mergeCell ref="C104:E104"/>
    <mergeCell ref="C105:E105"/>
    <mergeCell ref="C106:E106"/>
    <mergeCell ref="B107:E107"/>
    <mergeCell ref="C108:E108"/>
    <mergeCell ref="C109:E109"/>
    <mergeCell ref="C92:E92"/>
    <mergeCell ref="C93:E93"/>
    <mergeCell ref="C94:E94"/>
    <mergeCell ref="B95:E95"/>
    <mergeCell ref="C96:E96"/>
    <mergeCell ref="C97:E97"/>
    <mergeCell ref="C98:E98"/>
    <mergeCell ref="B99:E99"/>
    <mergeCell ref="C100:E100"/>
    <mergeCell ref="B83:E83"/>
    <mergeCell ref="C84:E84"/>
    <mergeCell ref="C85:E85"/>
    <mergeCell ref="C86:E86"/>
    <mergeCell ref="B87:E87"/>
    <mergeCell ref="C88:E88"/>
    <mergeCell ref="C89:E89"/>
    <mergeCell ref="C90:E90"/>
    <mergeCell ref="B91:E91"/>
    <mergeCell ref="C74:E74"/>
    <mergeCell ref="C75:E75"/>
    <mergeCell ref="B76:E76"/>
    <mergeCell ref="C77:E77"/>
    <mergeCell ref="C78:E78"/>
    <mergeCell ref="B79:E79"/>
    <mergeCell ref="C80:E80"/>
    <mergeCell ref="C81:E81"/>
    <mergeCell ref="C82:E82"/>
    <mergeCell ref="B65:E65"/>
    <mergeCell ref="B66:E66"/>
    <mergeCell ref="B67:E67"/>
    <mergeCell ref="B68:E68"/>
    <mergeCell ref="B69:E69"/>
    <mergeCell ref="B70:E70"/>
    <mergeCell ref="B71:E71"/>
    <mergeCell ref="B72:E72"/>
    <mergeCell ref="C73:E73"/>
    <mergeCell ref="B56:E56"/>
    <mergeCell ref="B57:E57"/>
    <mergeCell ref="B58:E58"/>
    <mergeCell ref="B59:E59"/>
    <mergeCell ref="B60:E60"/>
    <mergeCell ref="B61:E61"/>
    <mergeCell ref="B62:E62"/>
    <mergeCell ref="B63:E63"/>
    <mergeCell ref="B64:E64"/>
    <mergeCell ref="B47:E47"/>
    <mergeCell ref="B48:E48"/>
    <mergeCell ref="B49:E49"/>
    <mergeCell ref="B50:E50"/>
    <mergeCell ref="B51:E51"/>
    <mergeCell ref="B52:E52"/>
    <mergeCell ref="B53:E53"/>
    <mergeCell ref="B54:E54"/>
    <mergeCell ref="B55:E55"/>
    <mergeCell ref="B38:E38"/>
    <mergeCell ref="B39:E39"/>
    <mergeCell ref="B40:E40"/>
    <mergeCell ref="B41:E41"/>
    <mergeCell ref="B42:E42"/>
    <mergeCell ref="B43:E43"/>
    <mergeCell ref="B44:E44"/>
    <mergeCell ref="B45:E45"/>
    <mergeCell ref="B46:E46"/>
    <mergeCell ref="C29:E29"/>
    <mergeCell ref="C30:E30"/>
    <mergeCell ref="C31:E31"/>
    <mergeCell ref="C32:E32"/>
    <mergeCell ref="C33:E33"/>
    <mergeCell ref="B34:E34"/>
    <mergeCell ref="B35:E35"/>
    <mergeCell ref="B36:E36"/>
    <mergeCell ref="B37:E37"/>
    <mergeCell ref="B20:E20"/>
    <mergeCell ref="B21:E21"/>
    <mergeCell ref="B22:E22"/>
    <mergeCell ref="B23:E23"/>
    <mergeCell ref="B24:E24"/>
    <mergeCell ref="B25:E25"/>
    <mergeCell ref="C26:E26"/>
    <mergeCell ref="C27:E27"/>
    <mergeCell ref="B28:E28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A2:I2"/>
    <mergeCell ref="H3:I3"/>
    <mergeCell ref="B4:E4"/>
    <mergeCell ref="B5:E5"/>
    <mergeCell ref="B6:E6"/>
    <mergeCell ref="B7:E7"/>
    <mergeCell ref="B8:E8"/>
    <mergeCell ref="B9:E9"/>
    <mergeCell ref="B10:E10"/>
  </mergeCells>
  <pageMargins left="0.7" right="0.7" top="0.75" bottom="0.75" header="0.3" footer="0.3"/>
  <pageSetup paperSize="9" orientation="portrait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H135"/>
  <sheetViews>
    <sheetView topLeftCell="A97" workbookViewId="0">
      <selection activeCell="K28" sqref="K28"/>
    </sheetView>
  </sheetViews>
  <sheetFormatPr defaultRowHeight="12.75"/>
  <cols>
    <col min="1" max="1" width="6.125" style="917" customWidth="1"/>
    <col min="2" max="2" width="0.125" style="159" customWidth="1"/>
    <col min="3" max="3" width="0.75" style="159" customWidth="1"/>
    <col min="4" max="4" width="8.375" style="159" customWidth="1"/>
    <col min="5" max="5" width="36.625" style="159" customWidth="1"/>
    <col min="6" max="6" width="11.875" style="160" customWidth="1"/>
    <col min="7" max="7" width="12.5" style="160" bestFit="1" customWidth="1"/>
    <col min="8" max="8" width="13.5" style="160" customWidth="1"/>
    <col min="9" max="9" width="11.875" style="160" bestFit="1" customWidth="1"/>
    <col min="10" max="10" width="9" style="160"/>
    <col min="11" max="11" width="14" style="160" customWidth="1"/>
    <col min="12" max="86" width="9" style="160"/>
    <col min="87" max="16384" width="9" style="159"/>
  </cols>
  <sheetData>
    <row r="2" spans="1:27">
      <c r="A2" s="1744" t="s">
        <v>820</v>
      </c>
      <c r="B2" s="1744"/>
      <c r="C2" s="1744"/>
      <c r="D2" s="1744"/>
      <c r="E2" s="1744"/>
      <c r="F2" s="1744"/>
      <c r="G2" s="1744"/>
      <c r="H2" s="1744"/>
      <c r="I2" s="1744"/>
    </row>
    <row r="3" spans="1:27" ht="13.5" thickBot="1">
      <c r="F3" s="159"/>
      <c r="G3" s="159"/>
      <c r="H3" s="1882" t="s">
        <v>385</v>
      </c>
      <c r="I3" s="1882"/>
    </row>
    <row r="4" spans="1:27" ht="54" customHeight="1" thickBot="1">
      <c r="A4" s="1138" t="s">
        <v>289</v>
      </c>
      <c r="B4" s="1854" t="s">
        <v>640</v>
      </c>
      <c r="C4" s="1794"/>
      <c r="D4" s="1794"/>
      <c r="E4" s="1855"/>
      <c r="F4" s="953" t="s">
        <v>5</v>
      </c>
      <c r="G4" s="953" t="s">
        <v>324</v>
      </c>
      <c r="H4" s="954" t="s">
        <v>325</v>
      </c>
      <c r="I4" s="1115" t="s">
        <v>8</v>
      </c>
      <c r="L4" s="1168"/>
    </row>
    <row r="5" spans="1:27" ht="40.5" customHeight="1">
      <c r="A5" s="1139">
        <v>1</v>
      </c>
      <c r="B5" s="1856" t="s">
        <v>641</v>
      </c>
      <c r="C5" s="1795"/>
      <c r="D5" s="1795"/>
      <c r="E5" s="1857"/>
      <c r="F5" s="171">
        <v>0</v>
      </c>
      <c r="G5" s="171">
        <v>5.5E-2</v>
      </c>
      <c r="H5" s="1167">
        <v>0</v>
      </c>
      <c r="I5" s="1116">
        <v>5.5E-2</v>
      </c>
      <c r="J5" s="989"/>
      <c r="K5" s="989"/>
      <c r="L5" s="989"/>
      <c r="M5" s="989"/>
      <c r="N5" s="989"/>
      <c r="O5" s="989"/>
      <c r="P5" s="989"/>
      <c r="Q5" s="989"/>
      <c r="R5" s="989"/>
      <c r="S5" s="989"/>
      <c r="T5" s="989"/>
      <c r="U5" s="989"/>
      <c r="V5" s="989"/>
      <c r="W5" s="989"/>
      <c r="X5" s="989"/>
      <c r="Y5" s="989"/>
      <c r="Z5" s="989"/>
      <c r="AA5" s="989"/>
    </row>
    <row r="6" spans="1:27" ht="25.5" hidden="1" customHeight="1">
      <c r="A6" s="1140"/>
      <c r="B6" s="1141"/>
      <c r="C6" s="1782" t="s">
        <v>228</v>
      </c>
      <c r="D6" s="1782"/>
      <c r="E6" s="1858"/>
      <c r="F6" s="166">
        <v>0</v>
      </c>
      <c r="G6" s="166">
        <v>0</v>
      </c>
      <c r="H6" s="959">
        <v>0</v>
      </c>
      <c r="I6" s="1119">
        <v>0</v>
      </c>
      <c r="J6" s="989"/>
      <c r="K6" s="989"/>
      <c r="L6" s="989"/>
      <c r="M6" s="989"/>
      <c r="N6" s="989"/>
      <c r="O6" s="989"/>
      <c r="P6" s="989"/>
      <c r="Q6" s="989"/>
      <c r="R6" s="989"/>
      <c r="S6" s="989"/>
      <c r="T6" s="989"/>
      <c r="U6" s="989"/>
      <c r="V6" s="989"/>
      <c r="W6" s="989"/>
      <c r="X6" s="989"/>
      <c r="Y6" s="989"/>
      <c r="Z6" s="989"/>
      <c r="AA6" s="989"/>
    </row>
    <row r="7" spans="1:27" ht="28.5" hidden="1" customHeight="1">
      <c r="A7" s="1140"/>
      <c r="B7" s="1142"/>
      <c r="C7" s="1780" t="s">
        <v>230</v>
      </c>
      <c r="D7" s="1781"/>
      <c r="E7" s="1859"/>
      <c r="F7" s="166">
        <v>0</v>
      </c>
      <c r="G7" s="166">
        <v>0</v>
      </c>
      <c r="H7" s="959">
        <v>0</v>
      </c>
      <c r="I7" s="1119">
        <v>0</v>
      </c>
      <c r="J7" s="989"/>
      <c r="K7" s="989"/>
      <c r="L7" s="989"/>
      <c r="M7" s="989"/>
      <c r="N7" s="989"/>
      <c r="O7" s="989"/>
      <c r="P7" s="989"/>
      <c r="Q7" s="989"/>
      <c r="R7" s="989"/>
      <c r="S7" s="989"/>
      <c r="T7" s="989"/>
      <c r="U7" s="989"/>
      <c r="V7" s="989"/>
      <c r="W7" s="989"/>
      <c r="X7" s="989"/>
      <c r="Y7" s="989"/>
      <c r="Z7" s="989"/>
      <c r="AA7" s="989"/>
    </row>
    <row r="8" spans="1:27" ht="24" hidden="1" customHeight="1">
      <c r="A8" s="1140"/>
      <c r="B8" s="1142"/>
      <c r="C8" s="1780" t="s">
        <v>232</v>
      </c>
      <c r="D8" s="1781"/>
      <c r="E8" s="1859"/>
      <c r="F8" s="166">
        <v>0</v>
      </c>
      <c r="G8" s="166">
        <v>0</v>
      </c>
      <c r="H8" s="959">
        <v>0</v>
      </c>
      <c r="I8" s="1119">
        <v>0</v>
      </c>
      <c r="J8" s="989"/>
      <c r="K8" s="989"/>
      <c r="L8" s="989"/>
      <c r="M8" s="989"/>
      <c r="N8" s="989"/>
      <c r="O8" s="989"/>
      <c r="P8" s="989"/>
      <c r="Q8" s="989"/>
      <c r="R8" s="989"/>
      <c r="S8" s="989"/>
      <c r="T8" s="989"/>
      <c r="U8" s="989"/>
      <c r="V8" s="989"/>
      <c r="W8" s="989"/>
      <c r="X8" s="989"/>
      <c r="Y8" s="989"/>
      <c r="Z8" s="989"/>
      <c r="AA8" s="989"/>
    </row>
    <row r="9" spans="1:27" ht="25.5" customHeight="1" thickBot="1">
      <c r="A9" s="1140"/>
      <c r="B9" s="1141"/>
      <c r="C9" s="1782" t="s">
        <v>234</v>
      </c>
      <c r="D9" s="1782"/>
      <c r="E9" s="1858"/>
      <c r="F9" s="166">
        <v>0</v>
      </c>
      <c r="G9" s="166">
        <v>5.5E-2</v>
      </c>
      <c r="H9" s="959">
        <v>0</v>
      </c>
      <c r="I9" s="1119">
        <v>5.5E-2</v>
      </c>
      <c r="J9" s="989"/>
      <c r="K9" s="989"/>
      <c r="L9" s="989"/>
      <c r="M9" s="989"/>
      <c r="N9" s="989"/>
      <c r="O9" s="989"/>
      <c r="P9" s="989"/>
      <c r="Q9" s="989"/>
      <c r="R9" s="989"/>
      <c r="S9" s="989"/>
      <c r="T9" s="989"/>
      <c r="U9" s="989"/>
      <c r="V9" s="989"/>
      <c r="W9" s="989"/>
      <c r="X9" s="989"/>
      <c r="Y9" s="989"/>
      <c r="Z9" s="989"/>
      <c r="AA9" s="989"/>
    </row>
    <row r="10" spans="1:27" ht="25.5" hidden="1" customHeight="1">
      <c r="A10" s="1140"/>
      <c r="B10" s="1142"/>
      <c r="C10" s="1780" t="s">
        <v>236</v>
      </c>
      <c r="D10" s="1781"/>
      <c r="E10" s="1859"/>
      <c r="F10" s="166">
        <v>0</v>
      </c>
      <c r="G10" s="166">
        <v>0</v>
      </c>
      <c r="H10" s="959">
        <v>0</v>
      </c>
      <c r="I10" s="1131">
        <v>0</v>
      </c>
      <c r="J10" s="989"/>
      <c r="K10" s="989"/>
      <c r="L10" s="989"/>
      <c r="M10" s="989"/>
      <c r="N10" s="989"/>
      <c r="O10" s="989"/>
      <c r="P10" s="989"/>
      <c r="Q10" s="989"/>
      <c r="R10" s="989"/>
      <c r="S10" s="989"/>
      <c r="T10" s="989"/>
      <c r="U10" s="989"/>
      <c r="V10" s="989"/>
      <c r="W10" s="989"/>
      <c r="X10" s="989"/>
      <c r="Y10" s="989"/>
      <c r="Z10" s="989"/>
      <c r="AA10" s="989"/>
    </row>
    <row r="11" spans="1:27" ht="25.5" customHeight="1" thickBot="1">
      <c r="A11" s="1139">
        <v>2</v>
      </c>
      <c r="B11" s="1856" t="s">
        <v>642</v>
      </c>
      <c r="C11" s="1795"/>
      <c r="D11" s="1795"/>
      <c r="E11" s="1857"/>
      <c r="F11" s="171">
        <v>0</v>
      </c>
      <c r="G11" s="171">
        <v>0</v>
      </c>
      <c r="H11" s="957">
        <v>0</v>
      </c>
      <c r="I11" s="1119">
        <v>0</v>
      </c>
      <c r="J11" s="989"/>
      <c r="K11" s="989"/>
      <c r="L11" s="989"/>
      <c r="M11" s="989"/>
      <c r="N11" s="989"/>
      <c r="O11" s="989"/>
      <c r="P11" s="989"/>
      <c r="Q11" s="989"/>
      <c r="R11" s="989"/>
      <c r="S11" s="989"/>
      <c r="T11" s="989"/>
      <c r="U11" s="989"/>
      <c r="V11" s="989"/>
      <c r="W11" s="989"/>
      <c r="X11" s="989"/>
      <c r="Y11" s="989"/>
      <c r="Z11" s="989"/>
      <c r="AA11" s="989"/>
    </row>
    <row r="12" spans="1:27" ht="24" hidden="1" customHeight="1">
      <c r="A12" s="1140" t="s">
        <v>237</v>
      </c>
      <c r="B12" s="1141"/>
      <c r="C12" s="1782" t="s">
        <v>238</v>
      </c>
      <c r="D12" s="1782"/>
      <c r="E12" s="1858"/>
      <c r="F12" s="166">
        <v>0</v>
      </c>
      <c r="G12" s="166">
        <v>0</v>
      </c>
      <c r="H12" s="959">
        <v>0</v>
      </c>
      <c r="I12" s="1127">
        <v>0</v>
      </c>
      <c r="J12" s="989"/>
      <c r="K12" s="989"/>
      <c r="L12" s="989"/>
      <c r="M12" s="989"/>
      <c r="N12" s="989"/>
      <c r="O12" s="989"/>
      <c r="P12" s="989"/>
      <c r="Q12" s="989"/>
      <c r="R12" s="989"/>
      <c r="S12" s="989"/>
      <c r="T12" s="989"/>
      <c r="U12" s="989"/>
      <c r="V12" s="989"/>
      <c r="W12" s="989"/>
      <c r="X12" s="989"/>
      <c r="Y12" s="989"/>
      <c r="Z12" s="989"/>
      <c r="AA12" s="989"/>
    </row>
    <row r="13" spans="1:27" ht="16.5" hidden="1" customHeight="1">
      <c r="A13" s="1140"/>
      <c r="B13" s="1142"/>
      <c r="C13" s="1114"/>
      <c r="D13" s="1771" t="s">
        <v>109</v>
      </c>
      <c r="E13" s="1773"/>
      <c r="F13" s="166">
        <v>0</v>
      </c>
      <c r="G13" s="166">
        <v>0</v>
      </c>
      <c r="H13" s="959">
        <v>0</v>
      </c>
      <c r="I13" s="1119">
        <v>0</v>
      </c>
      <c r="J13" s="989"/>
      <c r="K13" s="989"/>
      <c r="L13" s="989"/>
      <c r="M13" s="989"/>
      <c r="N13" s="989"/>
      <c r="O13" s="989"/>
      <c r="P13" s="989"/>
      <c r="Q13" s="989"/>
      <c r="R13" s="989"/>
      <c r="S13" s="989"/>
      <c r="T13" s="989"/>
      <c r="U13" s="989"/>
      <c r="V13" s="989"/>
      <c r="W13" s="989"/>
      <c r="X13" s="989"/>
      <c r="Y13" s="989"/>
      <c r="Z13" s="989"/>
      <c r="AA13" s="989"/>
    </row>
    <row r="14" spans="1:27" ht="16.5" hidden="1" customHeight="1">
      <c r="A14" s="1143"/>
      <c r="B14" s="1142"/>
      <c r="C14" s="1114"/>
      <c r="D14" s="1771" t="s">
        <v>110</v>
      </c>
      <c r="E14" s="1773"/>
      <c r="F14" s="166">
        <v>0</v>
      </c>
      <c r="G14" s="166">
        <v>0</v>
      </c>
      <c r="H14" s="959">
        <v>0</v>
      </c>
      <c r="I14" s="1119">
        <v>0</v>
      </c>
      <c r="J14" s="989"/>
      <c r="K14" s="989"/>
      <c r="L14" s="989"/>
      <c r="M14" s="989"/>
      <c r="N14" s="989"/>
      <c r="O14" s="989"/>
      <c r="P14" s="989"/>
      <c r="Q14" s="989"/>
      <c r="R14" s="989"/>
      <c r="S14" s="989"/>
      <c r="T14" s="989"/>
      <c r="U14" s="989"/>
      <c r="V14" s="989"/>
      <c r="W14" s="989"/>
      <c r="X14" s="989"/>
      <c r="Y14" s="989"/>
      <c r="Z14" s="989"/>
      <c r="AA14" s="989"/>
    </row>
    <row r="15" spans="1:27" ht="20.25" hidden="1" customHeight="1">
      <c r="A15" s="1144"/>
      <c r="B15" s="1142"/>
      <c r="C15" s="1771" t="s">
        <v>111</v>
      </c>
      <c r="D15" s="1772"/>
      <c r="E15" s="1773"/>
      <c r="F15" s="166">
        <v>0</v>
      </c>
      <c r="G15" s="166">
        <v>0</v>
      </c>
      <c r="H15" s="959">
        <v>0</v>
      </c>
      <c r="I15" s="1119">
        <v>0</v>
      </c>
      <c r="J15" s="989"/>
      <c r="K15" s="989"/>
      <c r="L15" s="989"/>
      <c r="M15" s="989"/>
      <c r="N15" s="989"/>
      <c r="O15" s="989"/>
      <c r="P15" s="989"/>
      <c r="Q15" s="989"/>
      <c r="R15" s="989"/>
      <c r="S15" s="989"/>
      <c r="T15" s="989"/>
      <c r="U15" s="989"/>
      <c r="V15" s="989"/>
      <c r="W15" s="989"/>
      <c r="X15" s="989"/>
      <c r="Y15" s="989"/>
      <c r="Z15" s="989"/>
      <c r="AA15" s="989"/>
    </row>
    <row r="16" spans="1:27" ht="20.25" hidden="1" customHeight="1">
      <c r="A16" s="1143"/>
      <c r="B16" s="1142"/>
      <c r="C16" s="1114"/>
      <c r="D16" s="1771" t="s">
        <v>109</v>
      </c>
      <c r="E16" s="1773"/>
      <c r="F16" s="166">
        <v>0</v>
      </c>
      <c r="G16" s="166">
        <v>0</v>
      </c>
      <c r="H16" s="959">
        <v>0</v>
      </c>
      <c r="I16" s="1119">
        <v>0</v>
      </c>
      <c r="J16" s="989"/>
      <c r="K16" s="989"/>
      <c r="L16" s="989"/>
      <c r="M16" s="989"/>
      <c r="N16" s="989"/>
      <c r="O16" s="989"/>
      <c r="P16" s="989"/>
      <c r="Q16" s="989"/>
      <c r="R16" s="989"/>
      <c r="S16" s="989"/>
      <c r="T16" s="989"/>
      <c r="U16" s="989"/>
      <c r="V16" s="989"/>
      <c r="W16" s="989"/>
      <c r="X16" s="989"/>
      <c r="Y16" s="989"/>
      <c r="Z16" s="989"/>
      <c r="AA16" s="989"/>
    </row>
    <row r="17" spans="1:27" ht="20.25" hidden="1" customHeight="1">
      <c r="A17" s="1143"/>
      <c r="B17" s="1142"/>
      <c r="C17" s="1114"/>
      <c r="D17" s="1771" t="s">
        <v>110</v>
      </c>
      <c r="E17" s="1773"/>
      <c r="F17" s="166">
        <v>0</v>
      </c>
      <c r="G17" s="166">
        <v>0</v>
      </c>
      <c r="H17" s="959">
        <v>0</v>
      </c>
      <c r="I17" s="1119">
        <v>0</v>
      </c>
      <c r="J17" s="989"/>
      <c r="K17" s="989"/>
      <c r="L17" s="989"/>
      <c r="M17" s="989"/>
      <c r="N17" s="989"/>
      <c r="O17" s="989"/>
      <c r="P17" s="989"/>
      <c r="Q17" s="989"/>
      <c r="R17" s="989"/>
      <c r="S17" s="989"/>
      <c r="T17" s="989"/>
      <c r="U17" s="989"/>
      <c r="V17" s="989"/>
      <c r="W17" s="989"/>
      <c r="X17" s="989"/>
      <c r="Y17" s="989"/>
      <c r="Z17" s="989"/>
      <c r="AA17" s="989"/>
    </row>
    <row r="18" spans="1:27" ht="19.5" hidden="1" customHeight="1">
      <c r="A18" s="1140" t="s">
        <v>240</v>
      </c>
      <c r="B18" s="1142"/>
      <c r="C18" s="1771" t="s">
        <v>241</v>
      </c>
      <c r="D18" s="1772"/>
      <c r="E18" s="1773"/>
      <c r="F18" s="166">
        <v>0</v>
      </c>
      <c r="G18" s="166">
        <v>0</v>
      </c>
      <c r="H18" s="959">
        <v>0</v>
      </c>
      <c r="I18" s="1119">
        <v>0</v>
      </c>
      <c r="J18" s="989"/>
      <c r="K18" s="989"/>
      <c r="L18" s="989"/>
      <c r="M18" s="989"/>
      <c r="N18" s="989"/>
      <c r="O18" s="989"/>
      <c r="P18" s="989"/>
      <c r="Q18" s="989"/>
      <c r="R18" s="989"/>
      <c r="S18" s="989"/>
      <c r="T18" s="989"/>
      <c r="U18" s="989"/>
      <c r="V18" s="989"/>
      <c r="W18" s="989"/>
      <c r="X18" s="989"/>
      <c r="Y18" s="989"/>
      <c r="Z18" s="989"/>
      <c r="AA18" s="989"/>
    </row>
    <row r="19" spans="1:27" ht="19.5" hidden="1" customHeight="1">
      <c r="A19" s="1143"/>
      <c r="B19" s="1142"/>
      <c r="C19" s="1114"/>
      <c r="D19" s="1771" t="s">
        <v>109</v>
      </c>
      <c r="E19" s="1773"/>
      <c r="F19" s="166">
        <v>0</v>
      </c>
      <c r="G19" s="166">
        <v>0</v>
      </c>
      <c r="H19" s="959">
        <v>0</v>
      </c>
      <c r="I19" s="1119">
        <v>0</v>
      </c>
      <c r="J19" s="989"/>
      <c r="K19" s="989"/>
      <c r="L19" s="989"/>
      <c r="M19" s="989"/>
      <c r="N19" s="989"/>
      <c r="O19" s="989"/>
      <c r="P19" s="989"/>
      <c r="Q19" s="989"/>
      <c r="R19" s="989"/>
      <c r="S19" s="989"/>
      <c r="T19" s="989"/>
      <c r="U19" s="989"/>
      <c r="V19" s="989"/>
      <c r="W19" s="989"/>
      <c r="X19" s="989"/>
      <c r="Y19" s="989"/>
      <c r="Z19" s="989"/>
      <c r="AA19" s="989"/>
    </row>
    <row r="20" spans="1:27" ht="19.5" hidden="1" customHeight="1" thickBot="1">
      <c r="A20" s="1143"/>
      <c r="B20" s="1142"/>
      <c r="C20" s="1114"/>
      <c r="D20" s="1771" t="s">
        <v>110</v>
      </c>
      <c r="E20" s="1773"/>
      <c r="F20" s="166">
        <v>0</v>
      </c>
      <c r="G20" s="166">
        <v>0</v>
      </c>
      <c r="H20" s="959">
        <v>0</v>
      </c>
      <c r="I20" s="1119">
        <v>0</v>
      </c>
      <c r="J20" s="989"/>
      <c r="K20" s="989"/>
      <c r="L20" s="989"/>
      <c r="M20" s="989"/>
      <c r="N20" s="989"/>
      <c r="O20" s="989"/>
      <c r="P20" s="989"/>
      <c r="Q20" s="989"/>
      <c r="R20" s="989"/>
      <c r="S20" s="989"/>
      <c r="T20" s="989"/>
      <c r="U20" s="989"/>
      <c r="V20" s="989"/>
      <c r="W20" s="989"/>
      <c r="X20" s="989"/>
      <c r="Y20" s="989"/>
      <c r="Z20" s="989"/>
      <c r="AA20" s="989"/>
    </row>
    <row r="21" spans="1:27" ht="25.5" customHeight="1">
      <c r="A21" s="1139">
        <v>3</v>
      </c>
      <c r="B21" s="1856" t="s">
        <v>643</v>
      </c>
      <c r="C21" s="1795"/>
      <c r="D21" s="1795"/>
      <c r="E21" s="1857"/>
      <c r="F21" s="171">
        <v>5214.848</v>
      </c>
      <c r="G21" s="171">
        <v>6837.9589999999998</v>
      </c>
      <c r="H21" s="957">
        <v>2953.3380000000002</v>
      </c>
      <c r="I21" s="1119">
        <v>15006.145</v>
      </c>
      <c r="J21" s="989"/>
      <c r="K21" s="989"/>
      <c r="L21" s="989"/>
      <c r="M21" s="989"/>
      <c r="N21" s="989"/>
      <c r="O21" s="989"/>
      <c r="P21" s="989"/>
      <c r="Q21" s="989"/>
      <c r="R21" s="989"/>
      <c r="S21" s="989"/>
      <c r="T21" s="989"/>
      <c r="U21" s="989"/>
      <c r="V21" s="989"/>
      <c r="W21" s="989"/>
      <c r="X21" s="989"/>
      <c r="Y21" s="989"/>
      <c r="Z21" s="989"/>
      <c r="AA21" s="989"/>
    </row>
    <row r="22" spans="1:27" ht="18" hidden="1" customHeight="1">
      <c r="A22" s="1140"/>
      <c r="B22" s="1141"/>
      <c r="C22" s="1780" t="s">
        <v>242</v>
      </c>
      <c r="D22" s="1781"/>
      <c r="E22" s="1859"/>
      <c r="F22" s="166">
        <v>0</v>
      </c>
      <c r="G22" s="166">
        <v>0</v>
      </c>
      <c r="H22" s="959">
        <v>0</v>
      </c>
      <c r="I22" s="1119">
        <v>0</v>
      </c>
      <c r="J22" s="989"/>
      <c r="K22" s="989"/>
      <c r="L22" s="989"/>
      <c r="M22" s="989"/>
      <c r="N22" s="989"/>
      <c r="O22" s="989"/>
      <c r="P22" s="989"/>
      <c r="Q22" s="989"/>
      <c r="R22" s="989"/>
      <c r="S22" s="989"/>
      <c r="T22" s="989"/>
      <c r="U22" s="989"/>
      <c r="V22" s="989"/>
      <c r="W22" s="989"/>
      <c r="X22" s="989"/>
      <c r="Y22" s="989"/>
      <c r="Z22" s="989"/>
      <c r="AA22" s="989"/>
    </row>
    <row r="23" spans="1:27" ht="16.5" customHeight="1">
      <c r="A23" s="1140"/>
      <c r="B23" s="1142"/>
      <c r="C23" s="1780" t="s">
        <v>644</v>
      </c>
      <c r="D23" s="1781"/>
      <c r="E23" s="1859"/>
      <c r="F23" s="166">
        <v>246.155</v>
      </c>
      <c r="G23" s="166">
        <v>170.91900000000001</v>
      </c>
      <c r="H23" s="959">
        <v>11.507999999999999</v>
      </c>
      <c r="I23" s="1119">
        <v>428.58199999999999</v>
      </c>
      <c r="J23" s="989"/>
      <c r="K23" s="989"/>
      <c r="L23" s="989"/>
      <c r="M23" s="989"/>
      <c r="N23" s="989"/>
      <c r="O23" s="989"/>
      <c r="P23" s="989"/>
      <c r="Q23" s="989"/>
      <c r="R23" s="989"/>
      <c r="S23" s="989"/>
      <c r="T23" s="989"/>
      <c r="U23" s="989"/>
      <c r="V23" s="989"/>
      <c r="W23" s="989"/>
      <c r="X23" s="989"/>
      <c r="Y23" s="989"/>
      <c r="Z23" s="989"/>
      <c r="AA23" s="989"/>
    </row>
    <row r="24" spans="1:27" ht="16.5" customHeight="1">
      <c r="A24" s="1140"/>
      <c r="B24" s="1142"/>
      <c r="C24" s="1780" t="s">
        <v>645</v>
      </c>
      <c r="D24" s="1781"/>
      <c r="E24" s="1859"/>
      <c r="F24" s="166">
        <v>101.268</v>
      </c>
      <c r="G24" s="166">
        <v>64.483999999999995</v>
      </c>
      <c r="H24" s="959">
        <v>1.7999999999999999E-2</v>
      </c>
      <c r="I24" s="1119">
        <v>165.77</v>
      </c>
      <c r="J24" s="989"/>
      <c r="K24" s="989"/>
      <c r="L24" s="989"/>
      <c r="M24" s="989"/>
      <c r="N24" s="989"/>
      <c r="O24" s="989"/>
      <c r="P24" s="989"/>
      <c r="Q24" s="989"/>
      <c r="R24" s="989"/>
      <c r="S24" s="989"/>
      <c r="T24" s="989"/>
      <c r="U24" s="989"/>
      <c r="V24" s="989"/>
      <c r="W24" s="989"/>
      <c r="X24" s="989"/>
      <c r="Y24" s="989"/>
      <c r="Z24" s="989"/>
      <c r="AA24" s="989"/>
    </row>
    <row r="25" spans="1:27" ht="16.5" customHeight="1">
      <c r="A25" s="1140"/>
      <c r="B25" s="1145"/>
      <c r="C25" s="1780" t="s">
        <v>646</v>
      </c>
      <c r="D25" s="1781"/>
      <c r="E25" s="1859"/>
      <c r="F25" s="165">
        <v>1787.5440000000001</v>
      </c>
      <c r="G25" s="165">
        <v>1721.6579999999999</v>
      </c>
      <c r="H25" s="973">
        <v>594.76199999999994</v>
      </c>
      <c r="I25" s="1119">
        <v>4103.9639999999999</v>
      </c>
      <c r="J25" s="989"/>
      <c r="K25" s="989"/>
      <c r="L25" s="989"/>
      <c r="M25" s="989"/>
      <c r="N25" s="989"/>
      <c r="O25" s="989"/>
      <c r="P25" s="989"/>
      <c r="Q25" s="989"/>
      <c r="R25" s="989"/>
      <c r="S25" s="989"/>
      <c r="T25" s="989"/>
      <c r="U25" s="989"/>
      <c r="V25" s="989"/>
      <c r="W25" s="989"/>
      <c r="X25" s="989"/>
      <c r="Y25" s="989"/>
      <c r="Z25" s="989"/>
      <c r="AA25" s="989"/>
    </row>
    <row r="26" spans="1:27" ht="16.5" customHeight="1">
      <c r="A26" s="1140"/>
      <c r="B26" s="1145"/>
      <c r="C26" s="1780" t="s">
        <v>647</v>
      </c>
      <c r="D26" s="1781"/>
      <c r="E26" s="1859"/>
      <c r="F26" s="165">
        <v>669.79899999999998</v>
      </c>
      <c r="G26" s="165">
        <v>2023.479</v>
      </c>
      <c r="H26" s="973">
        <v>309.52499999999998</v>
      </c>
      <c r="I26" s="1119">
        <v>3002.8029999999999</v>
      </c>
      <c r="J26" s="989"/>
      <c r="K26" s="989"/>
      <c r="L26" s="989"/>
      <c r="M26" s="989"/>
      <c r="N26" s="989"/>
      <c r="O26" s="989"/>
      <c r="P26" s="989"/>
      <c r="Q26" s="989"/>
      <c r="R26" s="989"/>
      <c r="S26" s="989"/>
      <c r="T26" s="989"/>
      <c r="U26" s="989"/>
      <c r="V26" s="989"/>
      <c r="W26" s="989"/>
      <c r="X26" s="989"/>
      <c r="Y26" s="989"/>
      <c r="Z26" s="989"/>
      <c r="AA26" s="989"/>
    </row>
    <row r="27" spans="1:27" ht="16.5" customHeight="1">
      <c r="A27" s="1140"/>
      <c r="B27" s="1145"/>
      <c r="C27" s="1780" t="s">
        <v>648</v>
      </c>
      <c r="D27" s="1781"/>
      <c r="E27" s="1859"/>
      <c r="F27" s="165">
        <v>716.02499999999998</v>
      </c>
      <c r="G27" s="165">
        <v>448.41800000000001</v>
      </c>
      <c r="H27" s="973">
        <v>191.17099999999999</v>
      </c>
      <c r="I27" s="1119">
        <v>1355.614</v>
      </c>
      <c r="J27" s="989"/>
      <c r="K27" s="989"/>
      <c r="L27" s="989"/>
      <c r="M27" s="989"/>
      <c r="N27" s="989"/>
      <c r="O27" s="989"/>
      <c r="P27" s="989"/>
      <c r="Q27" s="989"/>
      <c r="R27" s="989"/>
      <c r="S27" s="989"/>
      <c r="T27" s="989"/>
      <c r="U27" s="989"/>
      <c r="V27" s="989"/>
      <c r="W27" s="989"/>
      <c r="X27" s="989"/>
      <c r="Y27" s="989"/>
      <c r="Z27" s="989"/>
      <c r="AA27" s="989"/>
    </row>
    <row r="28" spans="1:27" ht="16.5" customHeight="1">
      <c r="A28" s="1146"/>
      <c r="B28" s="1145"/>
      <c r="C28" s="1780" t="s">
        <v>755</v>
      </c>
      <c r="D28" s="1781"/>
      <c r="E28" s="1859"/>
      <c r="F28" s="165">
        <v>1406.9079999999999</v>
      </c>
      <c r="G28" s="165">
        <v>2361.8150000000001</v>
      </c>
      <c r="H28" s="973">
        <v>1762.1220000000001</v>
      </c>
      <c r="I28" s="1119">
        <v>5530.8450000000003</v>
      </c>
      <c r="J28" s="989"/>
      <c r="K28" s="989"/>
      <c r="L28" s="989"/>
      <c r="M28" s="989"/>
      <c r="N28" s="989"/>
      <c r="O28" s="989"/>
      <c r="P28" s="989"/>
      <c r="Q28" s="989"/>
      <c r="R28" s="989"/>
      <c r="S28" s="989"/>
      <c r="T28" s="989"/>
      <c r="U28" s="989"/>
      <c r="V28" s="989"/>
      <c r="W28" s="989"/>
      <c r="X28" s="989"/>
      <c r="Y28" s="989"/>
      <c r="Z28" s="989"/>
      <c r="AA28" s="989"/>
    </row>
    <row r="29" spans="1:27" ht="30" customHeight="1" thickBot="1">
      <c r="A29" s="1146"/>
      <c r="B29" s="1145"/>
      <c r="C29" s="1860" t="s">
        <v>650</v>
      </c>
      <c r="D29" s="1861"/>
      <c r="E29" s="1862"/>
      <c r="F29" s="165">
        <v>287.149</v>
      </c>
      <c r="G29" s="165">
        <v>47.186</v>
      </c>
      <c r="H29" s="973">
        <v>84.231999999999999</v>
      </c>
      <c r="I29" s="1119">
        <v>418.56700000000001</v>
      </c>
      <c r="J29" s="989"/>
      <c r="K29" s="989"/>
      <c r="L29" s="989"/>
      <c r="M29" s="989"/>
      <c r="N29" s="989"/>
      <c r="O29" s="989"/>
      <c r="P29" s="989"/>
      <c r="Q29" s="989"/>
      <c r="R29" s="989"/>
      <c r="S29" s="989"/>
      <c r="T29" s="989"/>
      <c r="U29" s="989"/>
      <c r="V29" s="989"/>
      <c r="W29" s="989"/>
      <c r="X29" s="989"/>
      <c r="Y29" s="989"/>
      <c r="Z29" s="989"/>
      <c r="AA29" s="989"/>
    </row>
    <row r="30" spans="1:27" ht="25.5" customHeight="1">
      <c r="A30" s="1139">
        <v>4</v>
      </c>
      <c r="B30" s="1856" t="s">
        <v>651</v>
      </c>
      <c r="C30" s="1795"/>
      <c r="D30" s="1795"/>
      <c r="E30" s="1857"/>
      <c r="F30" s="171">
        <v>53239.298999999999</v>
      </c>
      <c r="G30" s="171">
        <v>17992.453000000001</v>
      </c>
      <c r="H30" s="957">
        <v>3711.9830000000002</v>
      </c>
      <c r="I30" s="1119">
        <v>74943.735000000001</v>
      </c>
      <c r="J30" s="989"/>
      <c r="K30" s="989"/>
      <c r="L30" s="989"/>
      <c r="M30" s="989"/>
      <c r="N30" s="989"/>
      <c r="O30" s="989"/>
      <c r="P30" s="989"/>
      <c r="Q30" s="989"/>
      <c r="R30" s="989"/>
      <c r="S30" s="989"/>
      <c r="T30" s="989"/>
      <c r="U30" s="989"/>
      <c r="V30" s="989"/>
      <c r="W30" s="989"/>
      <c r="X30" s="989"/>
      <c r="Y30" s="989"/>
      <c r="Z30" s="989"/>
      <c r="AA30" s="989"/>
    </row>
    <row r="31" spans="1:27" ht="25.5" customHeight="1">
      <c r="A31" s="1140"/>
      <c r="B31" s="1141"/>
      <c r="C31" s="1782" t="s">
        <v>652</v>
      </c>
      <c r="D31" s="1782"/>
      <c r="E31" s="1858"/>
      <c r="F31" s="166">
        <v>13444.132</v>
      </c>
      <c r="G31" s="166">
        <v>5085.2250000000004</v>
      </c>
      <c r="H31" s="959">
        <v>1384.1310000000001</v>
      </c>
      <c r="I31" s="1119">
        <v>19913.488000000001</v>
      </c>
      <c r="J31" s="989"/>
      <c r="K31" s="989"/>
      <c r="L31" s="989"/>
      <c r="M31" s="989"/>
      <c r="N31" s="989"/>
      <c r="O31" s="989"/>
      <c r="P31" s="989"/>
      <c r="Q31" s="989"/>
      <c r="R31" s="989"/>
      <c r="S31" s="989"/>
      <c r="T31" s="989"/>
      <c r="U31" s="989"/>
      <c r="V31" s="989"/>
      <c r="W31" s="989"/>
      <c r="X31" s="989"/>
      <c r="Y31" s="989"/>
      <c r="Z31" s="989"/>
      <c r="AA31" s="989"/>
    </row>
    <row r="32" spans="1:27" ht="25.5" customHeight="1">
      <c r="A32" s="1140"/>
      <c r="B32" s="1142"/>
      <c r="C32" s="1782" t="s">
        <v>653</v>
      </c>
      <c r="D32" s="1782"/>
      <c r="E32" s="1858"/>
      <c r="F32" s="166">
        <v>1408.7149999999999</v>
      </c>
      <c r="G32" s="166">
        <v>22.401</v>
      </c>
      <c r="H32" s="959">
        <v>9.2309999999999999</v>
      </c>
      <c r="I32" s="1119">
        <v>1440.347</v>
      </c>
      <c r="J32" s="989"/>
      <c r="K32" s="989"/>
      <c r="L32" s="989"/>
      <c r="M32" s="989"/>
      <c r="N32" s="989"/>
      <c r="O32" s="989"/>
      <c r="P32" s="989"/>
      <c r="Q32" s="989"/>
      <c r="R32" s="989"/>
      <c r="S32" s="989"/>
      <c r="T32" s="989"/>
      <c r="U32" s="989"/>
      <c r="V32" s="989"/>
      <c r="W32" s="989"/>
      <c r="X32" s="989"/>
      <c r="Y32" s="989"/>
      <c r="Z32" s="989"/>
      <c r="AA32" s="989"/>
    </row>
    <row r="33" spans="1:27" ht="30.75" customHeight="1">
      <c r="A33" s="1140"/>
      <c r="B33" s="1142"/>
      <c r="C33" s="1782" t="s">
        <v>756</v>
      </c>
      <c r="D33" s="1782"/>
      <c r="E33" s="1858"/>
      <c r="F33" s="166">
        <v>936.37400000000002</v>
      </c>
      <c r="G33" s="166">
        <v>290.48500000000001</v>
      </c>
      <c r="H33" s="959">
        <v>49.734000000000002</v>
      </c>
      <c r="I33" s="1119">
        <v>1276.5930000000001</v>
      </c>
      <c r="J33" s="989"/>
      <c r="K33" s="989"/>
      <c r="L33" s="989"/>
      <c r="M33" s="989"/>
      <c r="N33" s="989"/>
      <c r="O33" s="989"/>
      <c r="P33" s="989"/>
      <c r="Q33" s="989"/>
      <c r="R33" s="989"/>
      <c r="S33" s="989"/>
      <c r="T33" s="989"/>
      <c r="U33" s="989"/>
      <c r="V33" s="989"/>
      <c r="W33" s="989"/>
      <c r="X33" s="989"/>
      <c r="Y33" s="989"/>
      <c r="Z33" s="989"/>
      <c r="AA33" s="989"/>
    </row>
    <row r="34" spans="1:27" ht="25.5" customHeight="1">
      <c r="A34" s="1140"/>
      <c r="B34" s="1141"/>
      <c r="C34" s="1782" t="s">
        <v>655</v>
      </c>
      <c r="D34" s="1782"/>
      <c r="E34" s="1858"/>
      <c r="F34" s="166">
        <v>14887.705</v>
      </c>
      <c r="G34" s="166">
        <v>4372.5879999999997</v>
      </c>
      <c r="H34" s="959">
        <v>1012.527</v>
      </c>
      <c r="I34" s="1119">
        <v>20272.82</v>
      </c>
      <c r="J34" s="989"/>
      <c r="K34" s="989"/>
      <c r="L34" s="989"/>
      <c r="M34" s="989"/>
      <c r="N34" s="989"/>
      <c r="O34" s="989"/>
      <c r="P34" s="989"/>
      <c r="Q34" s="989"/>
      <c r="R34" s="989"/>
      <c r="S34" s="989"/>
      <c r="T34" s="989"/>
      <c r="U34" s="989"/>
      <c r="V34" s="989"/>
      <c r="W34" s="989"/>
      <c r="X34" s="989"/>
      <c r="Y34" s="989"/>
      <c r="Z34" s="989"/>
      <c r="AA34" s="989"/>
    </row>
    <row r="35" spans="1:27" ht="27" customHeight="1">
      <c r="A35" s="1140"/>
      <c r="B35" s="1141"/>
      <c r="C35" s="1782" t="s">
        <v>757</v>
      </c>
      <c r="D35" s="1782"/>
      <c r="E35" s="1858"/>
      <c r="F35" s="167">
        <v>257.267</v>
      </c>
      <c r="G35" s="167">
        <v>109.57599999999999</v>
      </c>
      <c r="H35" s="967">
        <v>32.915999999999997</v>
      </c>
      <c r="I35" s="1119">
        <v>399.75900000000001</v>
      </c>
      <c r="J35" s="989"/>
      <c r="K35" s="989"/>
      <c r="L35" s="989"/>
      <c r="M35" s="989"/>
      <c r="N35" s="989"/>
      <c r="O35" s="989"/>
      <c r="P35" s="989"/>
      <c r="Q35" s="989"/>
      <c r="R35" s="989"/>
      <c r="S35" s="989"/>
      <c r="T35" s="989"/>
      <c r="U35" s="989"/>
      <c r="V35" s="989"/>
      <c r="W35" s="989"/>
      <c r="X35" s="989"/>
      <c r="Y35" s="989"/>
      <c r="Z35" s="989"/>
      <c r="AA35" s="989"/>
    </row>
    <row r="36" spans="1:27" ht="36.75" customHeight="1">
      <c r="A36" s="1140"/>
      <c r="B36" s="1141"/>
      <c r="C36" s="1782" t="s">
        <v>657</v>
      </c>
      <c r="D36" s="1782"/>
      <c r="E36" s="1858"/>
      <c r="F36" s="167">
        <v>6522.3959999999997</v>
      </c>
      <c r="G36" s="167">
        <v>2645.3209999999999</v>
      </c>
      <c r="H36" s="967">
        <v>222.595</v>
      </c>
      <c r="I36" s="1119">
        <v>9390.3119999999999</v>
      </c>
      <c r="J36" s="989"/>
      <c r="K36" s="989"/>
      <c r="L36" s="989"/>
      <c r="M36" s="989"/>
      <c r="N36" s="989"/>
      <c r="O36" s="989"/>
      <c r="P36" s="989"/>
      <c r="Q36" s="989"/>
      <c r="R36" s="989"/>
      <c r="S36" s="989"/>
      <c r="T36" s="989"/>
      <c r="U36" s="989"/>
      <c r="V36" s="989"/>
      <c r="W36" s="989"/>
      <c r="X36" s="989"/>
      <c r="Y36" s="989"/>
      <c r="Z36" s="989"/>
      <c r="AA36" s="989"/>
    </row>
    <row r="37" spans="1:27" ht="27" customHeight="1">
      <c r="A37" s="1140"/>
      <c r="B37" s="1141"/>
      <c r="C37" s="1782" t="s">
        <v>658</v>
      </c>
      <c r="D37" s="1782"/>
      <c r="E37" s="1858"/>
      <c r="F37" s="167">
        <v>54.643999999999998</v>
      </c>
      <c r="G37" s="167">
        <v>0.105</v>
      </c>
      <c r="H37" s="967">
        <v>0</v>
      </c>
      <c r="I37" s="1119">
        <v>54.749000000000002</v>
      </c>
      <c r="J37" s="989"/>
      <c r="K37" s="989"/>
      <c r="L37" s="989"/>
      <c r="M37" s="989"/>
      <c r="N37" s="989"/>
      <c r="O37" s="989"/>
      <c r="P37" s="989"/>
      <c r="Q37" s="989"/>
      <c r="R37" s="989"/>
      <c r="S37" s="989"/>
      <c r="T37" s="989"/>
      <c r="U37" s="989"/>
      <c r="V37" s="989"/>
      <c r="W37" s="989"/>
      <c r="X37" s="989"/>
      <c r="Y37" s="989"/>
      <c r="Z37" s="989"/>
      <c r="AA37" s="989"/>
    </row>
    <row r="38" spans="1:27" ht="27.75" customHeight="1">
      <c r="A38" s="1140"/>
      <c r="B38" s="1141"/>
      <c r="C38" s="1782" t="s">
        <v>758</v>
      </c>
      <c r="D38" s="1782"/>
      <c r="E38" s="1858"/>
      <c r="F38" s="167">
        <v>262.12900000000002</v>
      </c>
      <c r="G38" s="167">
        <v>60.963999999999999</v>
      </c>
      <c r="H38" s="967">
        <v>34.779000000000003</v>
      </c>
      <c r="I38" s="1119">
        <v>357.87200000000001</v>
      </c>
      <c r="J38" s="989"/>
      <c r="K38" s="989"/>
      <c r="L38" s="989"/>
      <c r="M38" s="989"/>
      <c r="N38" s="989"/>
      <c r="O38" s="989"/>
      <c r="P38" s="989"/>
      <c r="Q38" s="989"/>
      <c r="R38" s="989"/>
      <c r="S38" s="989"/>
      <c r="T38" s="989"/>
      <c r="U38" s="989"/>
      <c r="V38" s="989"/>
      <c r="W38" s="989"/>
      <c r="X38" s="989"/>
      <c r="Y38" s="989"/>
      <c r="Z38" s="989"/>
      <c r="AA38" s="989"/>
    </row>
    <row r="39" spans="1:27" ht="26.25" customHeight="1">
      <c r="A39" s="1140"/>
      <c r="B39" s="1141"/>
      <c r="C39" s="1782" t="s">
        <v>660</v>
      </c>
      <c r="D39" s="1782"/>
      <c r="E39" s="1858"/>
      <c r="F39" s="167">
        <v>13079.700999999999</v>
      </c>
      <c r="G39" s="167">
        <v>4514.2139999999999</v>
      </c>
      <c r="H39" s="967">
        <v>598.03300000000002</v>
      </c>
      <c r="I39" s="1119">
        <v>18191.948</v>
      </c>
      <c r="J39" s="989"/>
      <c r="K39" s="989"/>
      <c r="L39" s="989"/>
      <c r="M39" s="989"/>
      <c r="N39" s="989"/>
      <c r="O39" s="989"/>
      <c r="P39" s="989"/>
      <c r="Q39" s="989"/>
      <c r="R39" s="989"/>
      <c r="S39" s="989"/>
      <c r="T39" s="989"/>
      <c r="U39" s="989"/>
      <c r="V39" s="989"/>
      <c r="W39" s="989"/>
      <c r="X39" s="989"/>
      <c r="Y39" s="989"/>
      <c r="Z39" s="989"/>
      <c r="AA39" s="989"/>
    </row>
    <row r="40" spans="1:27" ht="29.25" customHeight="1">
      <c r="A40" s="1140"/>
      <c r="B40" s="1141"/>
      <c r="C40" s="1782" t="s">
        <v>759</v>
      </c>
      <c r="D40" s="1782"/>
      <c r="E40" s="1858"/>
      <c r="F40" s="166">
        <v>887.46900000000005</v>
      </c>
      <c r="G40" s="166">
        <v>431.5</v>
      </c>
      <c r="H40" s="959">
        <v>257.13</v>
      </c>
      <c r="I40" s="1119">
        <v>1576.0989999999999</v>
      </c>
      <c r="J40" s="989"/>
      <c r="K40" s="989"/>
      <c r="L40" s="989"/>
      <c r="M40" s="989"/>
      <c r="N40" s="989"/>
      <c r="O40" s="989"/>
      <c r="P40" s="989"/>
      <c r="Q40" s="989"/>
      <c r="R40" s="989"/>
      <c r="S40" s="989"/>
      <c r="T40" s="989"/>
      <c r="U40" s="989"/>
      <c r="V40" s="989"/>
      <c r="W40" s="989"/>
      <c r="X40" s="989"/>
      <c r="Y40" s="989"/>
      <c r="Z40" s="989"/>
      <c r="AA40" s="989"/>
    </row>
    <row r="41" spans="1:27" ht="27" hidden="1" customHeight="1">
      <c r="A41" s="1140"/>
      <c r="B41" s="1141"/>
      <c r="C41" s="1782" t="s">
        <v>243</v>
      </c>
      <c r="D41" s="1782"/>
      <c r="E41" s="1858"/>
      <c r="F41" s="166">
        <v>0</v>
      </c>
      <c r="G41" s="166">
        <v>0</v>
      </c>
      <c r="H41" s="959">
        <v>0</v>
      </c>
      <c r="I41" s="1119">
        <v>0</v>
      </c>
      <c r="J41" s="989"/>
      <c r="K41" s="989"/>
      <c r="L41" s="989"/>
      <c r="M41" s="989"/>
      <c r="N41" s="989"/>
      <c r="O41" s="989"/>
      <c r="P41" s="989"/>
      <c r="Q41" s="989"/>
      <c r="R41" s="989"/>
      <c r="S41" s="989"/>
      <c r="T41" s="989"/>
      <c r="U41" s="989"/>
      <c r="V41" s="989"/>
      <c r="W41" s="989"/>
      <c r="X41" s="989"/>
      <c r="Y41" s="989"/>
      <c r="Z41" s="989"/>
      <c r="AA41" s="989"/>
    </row>
    <row r="42" spans="1:27" ht="27.75" customHeight="1" thickBot="1">
      <c r="A42" s="1147"/>
      <c r="B42" s="1148"/>
      <c r="C42" s="1863" t="s">
        <v>662</v>
      </c>
      <c r="D42" s="1864"/>
      <c r="E42" s="1865"/>
      <c r="F42" s="995">
        <v>1498.7670000000001</v>
      </c>
      <c r="G42" s="995">
        <v>460.07400000000001</v>
      </c>
      <c r="H42" s="1149">
        <v>110.907</v>
      </c>
      <c r="I42" s="1150">
        <v>2069.748</v>
      </c>
      <c r="J42" s="989"/>
      <c r="K42" s="989"/>
      <c r="L42" s="989"/>
      <c r="M42" s="989"/>
      <c r="N42" s="989"/>
      <c r="O42" s="989"/>
      <c r="P42" s="989"/>
      <c r="Q42" s="989"/>
      <c r="R42" s="989"/>
      <c r="S42" s="989"/>
      <c r="T42" s="989"/>
      <c r="U42" s="989"/>
      <c r="V42" s="989"/>
      <c r="W42" s="989"/>
      <c r="X42" s="989"/>
      <c r="Y42" s="989"/>
      <c r="Z42" s="989"/>
      <c r="AA42" s="989"/>
    </row>
    <row r="43" spans="1:27" ht="25.5" customHeight="1">
      <c r="A43" s="1139">
        <v>5</v>
      </c>
      <c r="B43" s="1856" t="s">
        <v>663</v>
      </c>
      <c r="C43" s="1795"/>
      <c r="D43" s="1795"/>
      <c r="E43" s="1857"/>
      <c r="F43" s="171">
        <v>82339.88</v>
      </c>
      <c r="G43" s="171">
        <v>29835.574000000001</v>
      </c>
      <c r="H43" s="957">
        <v>4686.1869999999999</v>
      </c>
      <c r="I43" s="1116">
        <v>116861.641</v>
      </c>
      <c r="J43" s="989"/>
      <c r="K43" s="989"/>
      <c r="L43" s="989"/>
      <c r="M43" s="989"/>
      <c r="N43" s="989"/>
      <c r="O43" s="989"/>
      <c r="P43" s="989"/>
      <c r="Q43" s="989"/>
      <c r="R43" s="989"/>
      <c r="S43" s="989"/>
      <c r="T43" s="989"/>
      <c r="U43" s="989"/>
      <c r="V43" s="989"/>
      <c r="W43" s="989"/>
      <c r="X43" s="989"/>
      <c r="Y43" s="989"/>
      <c r="Z43" s="989"/>
      <c r="AA43" s="989"/>
    </row>
    <row r="44" spans="1:27" ht="25.5" customHeight="1">
      <c r="A44" s="1140"/>
      <c r="B44" s="1141"/>
      <c r="C44" s="1782" t="s">
        <v>664</v>
      </c>
      <c r="D44" s="1782"/>
      <c r="E44" s="1858"/>
      <c r="F44" s="166">
        <v>5979.5349999999999</v>
      </c>
      <c r="G44" s="166">
        <v>3861.6350000000002</v>
      </c>
      <c r="H44" s="959">
        <v>1028.4839999999999</v>
      </c>
      <c r="I44" s="1119">
        <v>10869.654</v>
      </c>
      <c r="J44" s="989"/>
      <c r="K44" s="989"/>
      <c r="L44" s="989"/>
      <c r="M44" s="989"/>
      <c r="N44" s="989"/>
      <c r="O44" s="989"/>
      <c r="P44" s="989"/>
      <c r="Q44" s="989"/>
      <c r="R44" s="989"/>
      <c r="S44" s="989"/>
      <c r="T44" s="989"/>
      <c r="U44" s="989"/>
      <c r="V44" s="989"/>
      <c r="W44" s="989"/>
      <c r="X44" s="989"/>
      <c r="Y44" s="989"/>
      <c r="Z44" s="989"/>
      <c r="AA44" s="989"/>
    </row>
    <row r="45" spans="1:27" ht="25.5" customHeight="1">
      <c r="A45" s="1140"/>
      <c r="B45" s="1141"/>
      <c r="C45" s="1782" t="s">
        <v>665</v>
      </c>
      <c r="D45" s="1782"/>
      <c r="E45" s="1858"/>
      <c r="F45" s="166">
        <v>241.35400000000001</v>
      </c>
      <c r="G45" s="166">
        <v>10</v>
      </c>
      <c r="H45" s="959">
        <v>40.067</v>
      </c>
      <c r="I45" s="1119">
        <v>291.42099999999999</v>
      </c>
      <c r="J45" s="989"/>
      <c r="K45" s="989"/>
      <c r="L45" s="989"/>
      <c r="M45" s="989"/>
      <c r="N45" s="989"/>
      <c r="O45" s="989"/>
      <c r="P45" s="989"/>
      <c r="Q45" s="989"/>
      <c r="R45" s="989"/>
      <c r="S45" s="989"/>
      <c r="T45" s="989"/>
      <c r="U45" s="989"/>
      <c r="V45" s="989"/>
      <c r="W45" s="989"/>
      <c r="X45" s="989"/>
      <c r="Y45" s="989"/>
      <c r="Z45" s="989"/>
      <c r="AA45" s="989"/>
    </row>
    <row r="46" spans="1:27" ht="25.5" customHeight="1">
      <c r="A46" s="1140"/>
      <c r="B46" s="1141"/>
      <c r="C46" s="1782" t="s">
        <v>760</v>
      </c>
      <c r="D46" s="1782"/>
      <c r="E46" s="1858"/>
      <c r="F46" s="166">
        <v>713.44299999999998</v>
      </c>
      <c r="G46" s="166">
        <v>345.98700000000002</v>
      </c>
      <c r="H46" s="959">
        <v>32.493000000000002</v>
      </c>
      <c r="I46" s="1119">
        <v>1091.923</v>
      </c>
      <c r="J46" s="989"/>
      <c r="K46" s="989"/>
      <c r="L46" s="989"/>
      <c r="M46" s="989"/>
      <c r="N46" s="989"/>
      <c r="O46" s="989"/>
      <c r="P46" s="989"/>
      <c r="Q46" s="989"/>
      <c r="R46" s="989"/>
      <c r="S46" s="989"/>
      <c r="T46" s="989"/>
      <c r="U46" s="989"/>
      <c r="V46" s="989"/>
      <c r="W46" s="989"/>
      <c r="X46" s="989"/>
      <c r="Y46" s="989"/>
      <c r="Z46" s="989"/>
      <c r="AA46" s="989"/>
    </row>
    <row r="47" spans="1:27" ht="25.5" customHeight="1">
      <c r="A47" s="1140"/>
      <c r="B47" s="1141"/>
      <c r="C47" s="1782" t="s">
        <v>667</v>
      </c>
      <c r="D47" s="1782"/>
      <c r="E47" s="1858"/>
      <c r="F47" s="167">
        <v>28761.343000000001</v>
      </c>
      <c r="G47" s="167">
        <v>6270.7669999999998</v>
      </c>
      <c r="H47" s="967">
        <v>1843.501</v>
      </c>
      <c r="I47" s="1119">
        <v>36875.610999999997</v>
      </c>
      <c r="J47" s="989"/>
      <c r="K47" s="989"/>
      <c r="L47" s="989"/>
      <c r="M47" s="989"/>
      <c r="N47" s="989"/>
      <c r="O47" s="989"/>
      <c r="P47" s="989"/>
      <c r="Q47" s="989"/>
      <c r="R47" s="989"/>
      <c r="S47" s="989"/>
      <c r="T47" s="989"/>
      <c r="U47" s="989"/>
      <c r="V47" s="989"/>
      <c r="W47" s="989"/>
      <c r="X47" s="989"/>
      <c r="Y47" s="989"/>
      <c r="Z47" s="989"/>
      <c r="AA47" s="989"/>
    </row>
    <row r="48" spans="1:27" ht="25.5" customHeight="1">
      <c r="A48" s="1140"/>
      <c r="B48" s="1141"/>
      <c r="C48" s="1782" t="s">
        <v>761</v>
      </c>
      <c r="D48" s="1782"/>
      <c r="E48" s="1858"/>
      <c r="F48" s="167">
        <v>218.52199999999999</v>
      </c>
      <c r="G48" s="167">
        <v>20.02</v>
      </c>
      <c r="H48" s="967">
        <v>51.401000000000003</v>
      </c>
      <c r="I48" s="1119">
        <v>289.94299999999998</v>
      </c>
      <c r="J48" s="989"/>
      <c r="K48" s="989"/>
      <c r="L48" s="989"/>
      <c r="M48" s="989"/>
      <c r="N48" s="989"/>
      <c r="O48" s="989"/>
      <c r="P48" s="989"/>
      <c r="Q48" s="989"/>
      <c r="R48" s="989"/>
      <c r="S48" s="989"/>
      <c r="T48" s="989"/>
      <c r="U48" s="989"/>
      <c r="V48" s="989"/>
      <c r="W48" s="989"/>
      <c r="X48" s="989"/>
      <c r="Y48" s="989"/>
      <c r="Z48" s="989"/>
      <c r="AA48" s="989"/>
    </row>
    <row r="49" spans="1:27" ht="25.5" customHeight="1">
      <c r="A49" s="1140"/>
      <c r="B49" s="1141"/>
      <c r="C49" s="1782" t="s">
        <v>669</v>
      </c>
      <c r="D49" s="1782"/>
      <c r="E49" s="1858"/>
      <c r="F49" s="167">
        <v>1105.1420000000001</v>
      </c>
      <c r="G49" s="167">
        <v>7247.1549999999997</v>
      </c>
      <c r="H49" s="967">
        <v>107.99</v>
      </c>
      <c r="I49" s="1119">
        <v>8460.2870000000003</v>
      </c>
      <c r="J49" s="989"/>
      <c r="K49" s="989"/>
      <c r="L49" s="989"/>
      <c r="M49" s="989"/>
      <c r="N49" s="989"/>
      <c r="O49" s="989"/>
      <c r="P49" s="989"/>
      <c r="Q49" s="989"/>
      <c r="R49" s="989"/>
      <c r="S49" s="989"/>
      <c r="T49" s="989"/>
      <c r="U49" s="989"/>
      <c r="V49" s="989"/>
      <c r="W49" s="989"/>
      <c r="X49" s="989"/>
      <c r="Y49" s="989"/>
      <c r="Z49" s="989"/>
      <c r="AA49" s="989"/>
    </row>
    <row r="50" spans="1:27" ht="25.5" hidden="1" customHeight="1">
      <c r="A50" s="1140"/>
      <c r="B50" s="1141"/>
      <c r="C50" s="1782" t="s">
        <v>244</v>
      </c>
      <c r="D50" s="1782"/>
      <c r="E50" s="1858"/>
      <c r="F50" s="167">
        <v>0</v>
      </c>
      <c r="G50" s="167">
        <v>0</v>
      </c>
      <c r="H50" s="967">
        <v>0</v>
      </c>
      <c r="I50" s="1119">
        <v>0</v>
      </c>
      <c r="J50" s="989"/>
      <c r="K50" s="989"/>
      <c r="L50" s="989"/>
      <c r="M50" s="989"/>
      <c r="N50" s="989"/>
      <c r="O50" s="989"/>
      <c r="P50" s="989"/>
      <c r="Q50" s="989"/>
      <c r="R50" s="989"/>
      <c r="S50" s="989"/>
      <c r="T50" s="989"/>
      <c r="U50" s="989"/>
      <c r="V50" s="989"/>
      <c r="W50" s="989"/>
      <c r="X50" s="989"/>
      <c r="Y50" s="989"/>
      <c r="Z50" s="989"/>
      <c r="AA50" s="989"/>
    </row>
    <row r="51" spans="1:27" ht="27.75" customHeight="1">
      <c r="A51" s="1151"/>
      <c r="B51" s="1152"/>
      <c r="C51" s="1782" t="s">
        <v>762</v>
      </c>
      <c r="D51" s="1782"/>
      <c r="E51" s="1858"/>
      <c r="F51" s="167">
        <v>48.18</v>
      </c>
      <c r="G51" s="167">
        <v>3.0819999999999999</v>
      </c>
      <c r="H51" s="967">
        <v>0</v>
      </c>
      <c r="I51" s="1119">
        <v>51.262</v>
      </c>
      <c r="J51" s="989"/>
      <c r="K51" s="989"/>
      <c r="L51" s="989"/>
      <c r="M51" s="989"/>
      <c r="N51" s="989"/>
      <c r="O51" s="989"/>
      <c r="P51" s="989"/>
      <c r="Q51" s="989"/>
      <c r="R51" s="989"/>
      <c r="S51" s="989"/>
      <c r="T51" s="989"/>
      <c r="U51" s="989"/>
      <c r="V51" s="989"/>
      <c r="W51" s="989"/>
      <c r="X51" s="989"/>
      <c r="Y51" s="989"/>
      <c r="Z51" s="989"/>
      <c r="AA51" s="989"/>
    </row>
    <row r="52" spans="1:27" ht="25.5" customHeight="1">
      <c r="A52" s="1151"/>
      <c r="B52" s="1152"/>
      <c r="C52" s="1782" t="s">
        <v>671</v>
      </c>
      <c r="D52" s="1782"/>
      <c r="E52" s="1858"/>
      <c r="F52" s="167">
        <v>43103.425000000003</v>
      </c>
      <c r="G52" s="167">
        <v>9850.48</v>
      </c>
      <c r="H52" s="967">
        <v>1171.52</v>
      </c>
      <c r="I52" s="1119">
        <v>54125.425000000003</v>
      </c>
      <c r="J52" s="989"/>
      <c r="K52" s="989"/>
      <c r="L52" s="989"/>
      <c r="M52" s="989"/>
      <c r="N52" s="989"/>
      <c r="O52" s="989"/>
      <c r="P52" s="989"/>
      <c r="Q52" s="989"/>
      <c r="R52" s="989"/>
      <c r="S52" s="989"/>
      <c r="T52" s="989"/>
      <c r="U52" s="989"/>
      <c r="V52" s="989"/>
      <c r="W52" s="989"/>
      <c r="X52" s="989"/>
      <c r="Y52" s="989"/>
      <c r="Z52" s="989"/>
      <c r="AA52" s="989"/>
    </row>
    <row r="53" spans="1:27" ht="25.5" customHeight="1">
      <c r="A53" s="1151"/>
      <c r="B53" s="1152"/>
      <c r="C53" s="1782" t="s">
        <v>763</v>
      </c>
      <c r="D53" s="1782"/>
      <c r="E53" s="1858"/>
      <c r="F53" s="167">
        <v>382.49799999999999</v>
      </c>
      <c r="G53" s="167">
        <v>220.334</v>
      </c>
      <c r="H53" s="967">
        <v>105.79300000000001</v>
      </c>
      <c r="I53" s="1119">
        <v>708.625</v>
      </c>
      <c r="J53" s="989"/>
      <c r="K53" s="989"/>
      <c r="L53" s="989"/>
      <c r="M53" s="989"/>
      <c r="N53" s="989"/>
      <c r="O53" s="989"/>
      <c r="P53" s="989"/>
      <c r="Q53" s="989"/>
      <c r="R53" s="989"/>
      <c r="S53" s="989"/>
      <c r="T53" s="989"/>
      <c r="U53" s="989"/>
      <c r="V53" s="989"/>
      <c r="W53" s="989"/>
      <c r="X53" s="989"/>
      <c r="Y53" s="989"/>
      <c r="Z53" s="989"/>
      <c r="AA53" s="989"/>
    </row>
    <row r="54" spans="1:27" ht="25.5" customHeight="1">
      <c r="A54" s="1140"/>
      <c r="B54" s="1141"/>
      <c r="C54" s="1782" t="s">
        <v>673</v>
      </c>
      <c r="D54" s="1782"/>
      <c r="E54" s="1858"/>
      <c r="F54" s="167">
        <v>165.227</v>
      </c>
      <c r="G54" s="167">
        <v>1022.564</v>
      </c>
      <c r="H54" s="967">
        <v>0</v>
      </c>
      <c r="I54" s="1119">
        <v>1187.7909999999999</v>
      </c>
      <c r="J54" s="989"/>
      <c r="K54" s="989"/>
      <c r="L54" s="989"/>
      <c r="M54" s="989"/>
      <c r="N54" s="989"/>
      <c r="O54" s="989"/>
      <c r="P54" s="989"/>
      <c r="Q54" s="989"/>
      <c r="R54" s="989"/>
      <c r="S54" s="989"/>
      <c r="T54" s="989"/>
      <c r="U54" s="989"/>
      <c r="V54" s="989"/>
      <c r="W54" s="989"/>
      <c r="X54" s="989"/>
      <c r="Y54" s="989"/>
      <c r="Z54" s="989"/>
      <c r="AA54" s="989"/>
    </row>
    <row r="55" spans="1:27" ht="25.5" hidden="1" customHeight="1">
      <c r="A55" s="1140"/>
      <c r="B55" s="1141"/>
      <c r="C55" s="1783" t="s">
        <v>286</v>
      </c>
      <c r="D55" s="1783"/>
      <c r="E55" s="1866"/>
      <c r="F55" s="167">
        <v>0</v>
      </c>
      <c r="G55" s="167">
        <v>0</v>
      </c>
      <c r="H55" s="967">
        <v>0</v>
      </c>
      <c r="I55" s="1119">
        <v>0</v>
      </c>
      <c r="J55" s="989"/>
      <c r="K55" s="989"/>
      <c r="L55" s="989"/>
      <c r="M55" s="989"/>
      <c r="N55" s="989"/>
      <c r="O55" s="989"/>
      <c r="P55" s="989"/>
      <c r="Q55" s="989"/>
      <c r="R55" s="989"/>
      <c r="S55" s="989"/>
      <c r="T55" s="989"/>
      <c r="U55" s="989"/>
      <c r="V55" s="989"/>
      <c r="W55" s="989"/>
      <c r="X55" s="989"/>
      <c r="Y55" s="989"/>
      <c r="Z55" s="989"/>
      <c r="AA55" s="989"/>
    </row>
    <row r="56" spans="1:27" ht="27" customHeight="1">
      <c r="A56" s="1151"/>
      <c r="B56" s="1152"/>
      <c r="C56" s="1782" t="s">
        <v>764</v>
      </c>
      <c r="D56" s="1782"/>
      <c r="E56" s="1858"/>
      <c r="F56" s="167">
        <v>0</v>
      </c>
      <c r="G56" s="167">
        <v>78.180000000000007</v>
      </c>
      <c r="H56" s="967">
        <v>20.887</v>
      </c>
      <c r="I56" s="1119">
        <v>99.066999999999993</v>
      </c>
      <c r="J56" s="989"/>
      <c r="K56" s="989"/>
      <c r="L56" s="989"/>
      <c r="M56" s="989"/>
      <c r="N56" s="989"/>
      <c r="O56" s="989"/>
      <c r="P56" s="989"/>
      <c r="Q56" s="989"/>
      <c r="R56" s="989"/>
      <c r="S56" s="989"/>
      <c r="T56" s="989"/>
      <c r="U56" s="989"/>
      <c r="V56" s="989"/>
      <c r="W56" s="989"/>
      <c r="X56" s="989"/>
      <c r="Y56" s="989"/>
      <c r="Z56" s="989"/>
      <c r="AA56" s="989"/>
    </row>
    <row r="57" spans="1:27" ht="25.5" customHeight="1">
      <c r="A57" s="1151"/>
      <c r="B57" s="1152"/>
      <c r="C57" s="1782" t="s">
        <v>675</v>
      </c>
      <c r="D57" s="1782"/>
      <c r="E57" s="1858"/>
      <c r="F57" s="167">
        <v>0</v>
      </c>
      <c r="G57" s="167">
        <v>0</v>
      </c>
      <c r="H57" s="967">
        <v>4.0590000000000002</v>
      </c>
      <c r="I57" s="1119">
        <v>4.0590000000000002</v>
      </c>
      <c r="J57" s="989"/>
      <c r="K57" s="989"/>
      <c r="L57" s="989"/>
      <c r="M57" s="989"/>
      <c r="N57" s="989"/>
      <c r="O57" s="989"/>
      <c r="P57" s="989"/>
      <c r="Q57" s="989"/>
      <c r="R57" s="989"/>
      <c r="S57" s="989"/>
      <c r="T57" s="989"/>
      <c r="U57" s="989"/>
      <c r="V57" s="989"/>
      <c r="W57" s="989"/>
      <c r="X57" s="989"/>
      <c r="Y57" s="989"/>
      <c r="Z57" s="989"/>
      <c r="AA57" s="989"/>
    </row>
    <row r="58" spans="1:27" ht="30.75" customHeight="1">
      <c r="A58" s="1151"/>
      <c r="B58" s="1152"/>
      <c r="C58" s="1782" t="s">
        <v>765</v>
      </c>
      <c r="D58" s="1782"/>
      <c r="E58" s="1858"/>
      <c r="F58" s="167">
        <v>0</v>
      </c>
      <c r="G58" s="167">
        <v>0</v>
      </c>
      <c r="H58" s="967">
        <v>56.81</v>
      </c>
      <c r="I58" s="1119">
        <v>56.81</v>
      </c>
      <c r="J58" s="989"/>
      <c r="K58" s="989"/>
      <c r="L58" s="989"/>
      <c r="M58" s="989"/>
      <c r="N58" s="989"/>
      <c r="O58" s="989"/>
      <c r="P58" s="989"/>
      <c r="Q58" s="989"/>
      <c r="R58" s="989"/>
      <c r="S58" s="989"/>
      <c r="T58" s="989"/>
      <c r="U58" s="989"/>
      <c r="V58" s="989"/>
      <c r="W58" s="989"/>
      <c r="X58" s="989"/>
      <c r="Y58" s="989"/>
      <c r="Z58" s="989"/>
      <c r="AA58" s="989"/>
    </row>
    <row r="59" spans="1:27" ht="28.5" customHeight="1" thickBot="1">
      <c r="A59" s="1140"/>
      <c r="B59" s="1141"/>
      <c r="C59" s="1782" t="s">
        <v>677</v>
      </c>
      <c r="D59" s="1782"/>
      <c r="E59" s="1858"/>
      <c r="F59" s="167">
        <v>1621.211</v>
      </c>
      <c r="G59" s="167">
        <v>905.37</v>
      </c>
      <c r="H59" s="967">
        <v>223.18199999999999</v>
      </c>
      <c r="I59" s="1119">
        <v>2749.7629999999999</v>
      </c>
      <c r="J59" s="989"/>
      <c r="K59" s="989"/>
      <c r="L59" s="989"/>
      <c r="M59" s="989"/>
      <c r="N59" s="989"/>
      <c r="O59" s="989"/>
      <c r="P59" s="989"/>
      <c r="Q59" s="989"/>
      <c r="R59" s="989"/>
      <c r="S59" s="989"/>
      <c r="T59" s="989"/>
      <c r="U59" s="989"/>
      <c r="V59" s="989"/>
      <c r="W59" s="989"/>
      <c r="X59" s="989"/>
      <c r="Y59" s="989"/>
      <c r="Z59" s="989"/>
      <c r="AA59" s="989"/>
    </row>
    <row r="60" spans="1:27" ht="25.5" customHeight="1">
      <c r="A60" s="1139">
        <v>6</v>
      </c>
      <c r="B60" s="1856" t="s">
        <v>678</v>
      </c>
      <c r="C60" s="1795"/>
      <c r="D60" s="1795"/>
      <c r="E60" s="1857"/>
      <c r="F60" s="171">
        <v>28795.929</v>
      </c>
      <c r="G60" s="171">
        <v>11751.512000000001</v>
      </c>
      <c r="H60" s="957">
        <v>4803.38</v>
      </c>
      <c r="I60" s="1119">
        <v>45350.821000000004</v>
      </c>
      <c r="J60" s="989"/>
      <c r="K60" s="989"/>
      <c r="L60" s="989"/>
      <c r="M60" s="989"/>
      <c r="N60" s="989"/>
      <c r="O60" s="989"/>
      <c r="P60" s="989"/>
      <c r="Q60" s="989"/>
      <c r="R60" s="989"/>
      <c r="S60" s="989"/>
      <c r="T60" s="989"/>
      <c r="U60" s="989"/>
      <c r="V60" s="989"/>
      <c r="W60" s="989"/>
      <c r="X60" s="989"/>
      <c r="Y60" s="989"/>
      <c r="Z60" s="989"/>
      <c r="AA60" s="989"/>
    </row>
    <row r="61" spans="1:27" ht="25.5" customHeight="1">
      <c r="A61" s="1140"/>
      <c r="B61" s="1141"/>
      <c r="C61" s="1782" t="s">
        <v>679</v>
      </c>
      <c r="D61" s="1782"/>
      <c r="E61" s="1858"/>
      <c r="F61" s="166">
        <v>1389.1510000000001</v>
      </c>
      <c r="G61" s="166">
        <v>372.51100000000002</v>
      </c>
      <c r="H61" s="959">
        <v>41.414000000000001</v>
      </c>
      <c r="I61" s="1119">
        <v>1803.076</v>
      </c>
      <c r="J61" s="989"/>
      <c r="K61" s="989"/>
      <c r="L61" s="989"/>
      <c r="M61" s="989"/>
      <c r="N61" s="989"/>
      <c r="O61" s="989"/>
      <c r="P61" s="989"/>
      <c r="Q61" s="989"/>
      <c r="R61" s="989"/>
      <c r="S61" s="989"/>
      <c r="T61" s="989"/>
      <c r="U61" s="989"/>
      <c r="V61" s="989"/>
      <c r="W61" s="989"/>
      <c r="X61" s="989"/>
      <c r="Y61" s="989"/>
      <c r="Z61" s="989"/>
      <c r="AA61" s="989"/>
    </row>
    <row r="62" spans="1:27" ht="25.5" hidden="1" customHeight="1">
      <c r="A62" s="1140"/>
      <c r="B62" s="1141"/>
      <c r="C62" s="1780" t="s">
        <v>245</v>
      </c>
      <c r="D62" s="1781"/>
      <c r="E62" s="1859"/>
      <c r="F62" s="166">
        <v>0</v>
      </c>
      <c r="G62" s="166">
        <v>0</v>
      </c>
      <c r="H62" s="959">
        <v>0</v>
      </c>
      <c r="I62" s="1119">
        <v>0</v>
      </c>
      <c r="J62" s="989"/>
      <c r="K62" s="989"/>
      <c r="L62" s="989"/>
      <c r="M62" s="989"/>
      <c r="N62" s="989"/>
      <c r="O62" s="989"/>
      <c r="P62" s="989"/>
      <c r="Q62" s="989"/>
      <c r="R62" s="989"/>
      <c r="S62" s="989"/>
      <c r="T62" s="989"/>
      <c r="U62" s="989"/>
      <c r="V62" s="989"/>
      <c r="W62" s="989"/>
      <c r="X62" s="989"/>
      <c r="Y62" s="989"/>
      <c r="Z62" s="989"/>
      <c r="AA62" s="989"/>
    </row>
    <row r="63" spans="1:27" ht="27.75" customHeight="1">
      <c r="A63" s="1140"/>
      <c r="B63" s="1141"/>
      <c r="C63" s="1780" t="s">
        <v>766</v>
      </c>
      <c r="D63" s="1781"/>
      <c r="E63" s="1859"/>
      <c r="F63" s="166">
        <v>25.484000000000002</v>
      </c>
      <c r="G63" s="166">
        <v>81.037000000000006</v>
      </c>
      <c r="H63" s="959">
        <v>5.4509999999999996</v>
      </c>
      <c r="I63" s="1119">
        <v>111.97199999999999</v>
      </c>
      <c r="J63" s="989"/>
      <c r="K63" s="989"/>
      <c r="L63" s="989"/>
      <c r="M63" s="989"/>
      <c r="N63" s="989"/>
      <c r="O63" s="989"/>
      <c r="P63" s="989"/>
      <c r="Q63" s="989"/>
      <c r="R63" s="989"/>
      <c r="S63" s="989"/>
      <c r="T63" s="989"/>
      <c r="U63" s="989"/>
      <c r="V63" s="989"/>
      <c r="W63" s="989"/>
      <c r="X63" s="989"/>
      <c r="Y63" s="989"/>
      <c r="Z63" s="989"/>
      <c r="AA63" s="989"/>
    </row>
    <row r="64" spans="1:27" ht="25.5" customHeight="1">
      <c r="A64" s="1140"/>
      <c r="B64" s="1141"/>
      <c r="C64" s="1780" t="s">
        <v>681</v>
      </c>
      <c r="D64" s="1781"/>
      <c r="E64" s="1859"/>
      <c r="F64" s="166">
        <v>13781.409</v>
      </c>
      <c r="G64" s="166">
        <v>4671.2070000000003</v>
      </c>
      <c r="H64" s="959">
        <v>3271.7710000000002</v>
      </c>
      <c r="I64" s="1119">
        <v>21724.386999999999</v>
      </c>
      <c r="J64" s="989"/>
      <c r="K64" s="989"/>
      <c r="L64" s="989"/>
      <c r="M64" s="989"/>
      <c r="N64" s="989"/>
      <c r="O64" s="989"/>
      <c r="P64" s="989"/>
      <c r="Q64" s="989"/>
      <c r="R64" s="989"/>
      <c r="S64" s="989"/>
      <c r="T64" s="989"/>
      <c r="U64" s="989"/>
      <c r="V64" s="989"/>
      <c r="W64" s="989"/>
      <c r="X64" s="989"/>
      <c r="Y64" s="989"/>
      <c r="Z64" s="989"/>
      <c r="AA64" s="989"/>
    </row>
    <row r="65" spans="1:27" ht="27.75" customHeight="1">
      <c r="A65" s="1140"/>
      <c r="B65" s="1141"/>
      <c r="C65" s="1782" t="s">
        <v>767</v>
      </c>
      <c r="D65" s="1782"/>
      <c r="E65" s="1858"/>
      <c r="F65" s="166">
        <v>342.428</v>
      </c>
      <c r="G65" s="166">
        <v>34.067</v>
      </c>
      <c r="H65" s="959">
        <v>4.008</v>
      </c>
      <c r="I65" s="1119">
        <v>380.50299999999999</v>
      </c>
      <c r="J65" s="989"/>
      <c r="K65" s="989"/>
      <c r="L65" s="989"/>
      <c r="M65" s="989"/>
      <c r="N65" s="989"/>
      <c r="O65" s="989"/>
      <c r="P65" s="989"/>
      <c r="Q65" s="989"/>
      <c r="R65" s="989"/>
      <c r="S65" s="989"/>
      <c r="T65" s="989"/>
      <c r="U65" s="989"/>
      <c r="V65" s="989"/>
      <c r="W65" s="989"/>
      <c r="X65" s="989"/>
      <c r="Y65" s="989"/>
      <c r="Z65" s="989"/>
      <c r="AA65" s="989"/>
    </row>
    <row r="66" spans="1:27" ht="25.5" customHeight="1">
      <c r="A66" s="1140"/>
      <c r="B66" s="1141"/>
      <c r="C66" s="1782" t="s">
        <v>683</v>
      </c>
      <c r="D66" s="1782"/>
      <c r="E66" s="1858"/>
      <c r="F66" s="167">
        <v>3.0819999999999999</v>
      </c>
      <c r="G66" s="167">
        <v>177.018</v>
      </c>
      <c r="H66" s="967">
        <v>9.2449999999999992</v>
      </c>
      <c r="I66" s="1119">
        <v>189.345</v>
      </c>
      <c r="J66" s="989"/>
      <c r="K66" s="989"/>
      <c r="L66" s="989"/>
      <c r="M66" s="989"/>
      <c r="N66" s="989"/>
      <c r="O66" s="989"/>
      <c r="P66" s="989"/>
      <c r="Q66" s="989"/>
      <c r="R66" s="989"/>
      <c r="S66" s="989"/>
      <c r="T66" s="989"/>
      <c r="U66" s="989"/>
      <c r="V66" s="989"/>
      <c r="W66" s="989"/>
      <c r="X66" s="989"/>
      <c r="Y66" s="989"/>
      <c r="Z66" s="989"/>
      <c r="AA66" s="989"/>
    </row>
    <row r="67" spans="1:27" ht="25.5" hidden="1" customHeight="1">
      <c r="A67" s="1140"/>
      <c r="B67" s="1141"/>
      <c r="C67" s="1782" t="s">
        <v>246</v>
      </c>
      <c r="D67" s="1782"/>
      <c r="E67" s="1858"/>
      <c r="F67" s="167">
        <v>0</v>
      </c>
      <c r="G67" s="167">
        <v>0</v>
      </c>
      <c r="H67" s="967">
        <v>0</v>
      </c>
      <c r="I67" s="1119">
        <v>0</v>
      </c>
      <c r="J67" s="989"/>
      <c r="K67" s="989"/>
      <c r="L67" s="989"/>
      <c r="M67" s="989"/>
      <c r="N67" s="989"/>
      <c r="O67" s="989"/>
      <c r="P67" s="989"/>
      <c r="Q67" s="989"/>
      <c r="R67" s="989"/>
      <c r="S67" s="989"/>
      <c r="T67" s="989"/>
      <c r="U67" s="989"/>
      <c r="V67" s="989"/>
      <c r="W67" s="989"/>
      <c r="X67" s="989"/>
      <c r="Y67" s="989"/>
      <c r="Z67" s="989"/>
      <c r="AA67" s="989"/>
    </row>
    <row r="68" spans="1:27" ht="26.25" customHeight="1">
      <c r="A68" s="1140"/>
      <c r="B68" s="1141"/>
      <c r="C68" s="1782" t="s">
        <v>773</v>
      </c>
      <c r="D68" s="1782"/>
      <c r="E68" s="1858"/>
      <c r="F68" s="167">
        <v>3.5459999999999998</v>
      </c>
      <c r="G68" s="167">
        <v>0</v>
      </c>
      <c r="H68" s="967">
        <v>12.891999999999999</v>
      </c>
      <c r="I68" s="1119">
        <v>16.437999999999999</v>
      </c>
      <c r="J68" s="989"/>
      <c r="K68" s="989"/>
      <c r="L68" s="989"/>
      <c r="M68" s="989"/>
      <c r="N68" s="989"/>
      <c r="O68" s="989"/>
      <c r="P68" s="989"/>
      <c r="Q68" s="989"/>
      <c r="R68" s="989"/>
      <c r="S68" s="989"/>
      <c r="T68" s="989"/>
      <c r="U68" s="989"/>
      <c r="V68" s="989"/>
      <c r="W68" s="989"/>
      <c r="X68" s="989"/>
      <c r="Y68" s="989"/>
      <c r="Z68" s="989"/>
      <c r="AA68" s="989"/>
    </row>
    <row r="69" spans="1:27" ht="25.5" customHeight="1">
      <c r="A69" s="1140"/>
      <c r="B69" s="1141"/>
      <c r="C69" s="1780" t="s">
        <v>684</v>
      </c>
      <c r="D69" s="1781"/>
      <c r="E69" s="1859"/>
      <c r="F69" s="167">
        <v>9331.8520000000008</v>
      </c>
      <c r="G69" s="167">
        <v>4456.3230000000003</v>
      </c>
      <c r="H69" s="967">
        <v>1277.7280000000001</v>
      </c>
      <c r="I69" s="1119">
        <v>15065.903</v>
      </c>
      <c r="J69" s="989"/>
      <c r="K69" s="989"/>
      <c r="L69" s="989"/>
      <c r="M69" s="989"/>
      <c r="N69" s="989"/>
      <c r="O69" s="989"/>
      <c r="P69" s="989"/>
      <c r="Q69" s="989"/>
      <c r="R69" s="989"/>
      <c r="S69" s="989"/>
      <c r="T69" s="989"/>
      <c r="U69" s="989"/>
      <c r="V69" s="989"/>
      <c r="W69" s="989"/>
      <c r="X69" s="989"/>
      <c r="Y69" s="989"/>
      <c r="Z69" s="989"/>
      <c r="AA69" s="989"/>
    </row>
    <row r="70" spans="1:27" ht="29.25" customHeight="1">
      <c r="A70" s="1140"/>
      <c r="B70" s="1141"/>
      <c r="C70" s="1782" t="s">
        <v>768</v>
      </c>
      <c r="D70" s="1782"/>
      <c r="E70" s="1858"/>
      <c r="F70" s="166">
        <v>210.178</v>
      </c>
      <c r="G70" s="166">
        <v>78.897000000000006</v>
      </c>
      <c r="H70" s="959">
        <v>11.27</v>
      </c>
      <c r="I70" s="1119">
        <v>300.34500000000003</v>
      </c>
      <c r="J70" s="989"/>
      <c r="K70" s="989"/>
      <c r="L70" s="989"/>
      <c r="M70" s="989"/>
      <c r="N70" s="989"/>
      <c r="O70" s="989"/>
      <c r="P70" s="989"/>
      <c r="Q70" s="989"/>
      <c r="R70" s="989"/>
      <c r="S70" s="989"/>
      <c r="T70" s="989"/>
      <c r="U70" s="989"/>
      <c r="V70" s="989"/>
      <c r="W70" s="989"/>
      <c r="X70" s="989"/>
      <c r="Y70" s="989"/>
      <c r="Z70" s="989"/>
      <c r="AA70" s="989"/>
    </row>
    <row r="71" spans="1:27" ht="27.75" customHeight="1">
      <c r="A71" s="1146"/>
      <c r="B71" s="1156"/>
      <c r="C71" s="1798" t="s">
        <v>686</v>
      </c>
      <c r="D71" s="1798"/>
      <c r="E71" s="1867"/>
      <c r="F71" s="180">
        <v>0</v>
      </c>
      <c r="G71" s="180">
        <v>46.223999999999997</v>
      </c>
      <c r="H71" s="1157">
        <v>0</v>
      </c>
      <c r="I71" s="1127">
        <v>46.223999999999997</v>
      </c>
      <c r="J71" s="989"/>
      <c r="K71" s="989"/>
      <c r="L71" s="989"/>
      <c r="M71" s="989"/>
      <c r="N71" s="989"/>
      <c r="O71" s="989"/>
      <c r="P71" s="989"/>
      <c r="Q71" s="989"/>
      <c r="R71" s="989"/>
      <c r="S71" s="989"/>
      <c r="T71" s="989"/>
      <c r="U71" s="989"/>
      <c r="V71" s="989"/>
      <c r="W71" s="989"/>
      <c r="X71" s="989"/>
      <c r="Y71" s="989"/>
      <c r="Z71" s="989"/>
      <c r="AA71" s="989"/>
    </row>
    <row r="72" spans="1:27" ht="27" hidden="1" customHeight="1">
      <c r="A72" s="1140"/>
      <c r="B72" s="1141"/>
      <c r="C72" s="1782" t="s">
        <v>287</v>
      </c>
      <c r="D72" s="1782"/>
      <c r="E72" s="1858"/>
      <c r="F72" s="167">
        <v>0</v>
      </c>
      <c r="G72" s="167">
        <v>0</v>
      </c>
      <c r="H72" s="967">
        <v>0</v>
      </c>
      <c r="I72" s="1119">
        <v>0</v>
      </c>
      <c r="J72" s="989"/>
      <c r="K72" s="989"/>
      <c r="L72" s="989"/>
      <c r="M72" s="989"/>
      <c r="N72" s="989"/>
      <c r="O72" s="989"/>
      <c r="P72" s="989"/>
      <c r="Q72" s="989"/>
      <c r="R72" s="989"/>
      <c r="S72" s="989"/>
      <c r="T72" s="989"/>
      <c r="U72" s="989"/>
      <c r="V72" s="989"/>
      <c r="W72" s="989"/>
      <c r="X72" s="989"/>
      <c r="Y72" s="989"/>
      <c r="Z72" s="989"/>
      <c r="AA72" s="989"/>
    </row>
    <row r="73" spans="1:27" ht="27.75" customHeight="1">
      <c r="A73" s="1140"/>
      <c r="B73" s="1141"/>
      <c r="C73" s="1782" t="s">
        <v>769</v>
      </c>
      <c r="D73" s="1782"/>
      <c r="E73" s="1858"/>
      <c r="F73" s="167">
        <v>5.5220000000000002</v>
      </c>
      <c r="G73" s="167">
        <v>0</v>
      </c>
      <c r="H73" s="967">
        <v>0</v>
      </c>
      <c r="I73" s="1119">
        <v>5.5220000000000002</v>
      </c>
      <c r="J73" s="989"/>
      <c r="K73" s="989"/>
      <c r="L73" s="989"/>
      <c r="M73" s="989"/>
      <c r="N73" s="989"/>
      <c r="O73" s="989"/>
      <c r="P73" s="989"/>
      <c r="Q73" s="989"/>
      <c r="R73" s="989"/>
      <c r="S73" s="989"/>
      <c r="T73" s="989"/>
      <c r="U73" s="989"/>
      <c r="V73" s="989"/>
      <c r="W73" s="989"/>
      <c r="X73" s="989"/>
      <c r="Y73" s="989"/>
      <c r="Z73" s="989"/>
      <c r="AA73" s="989"/>
    </row>
    <row r="74" spans="1:27" ht="25.5" customHeight="1">
      <c r="A74" s="1140"/>
      <c r="B74" s="1141"/>
      <c r="C74" s="1780" t="s">
        <v>687</v>
      </c>
      <c r="D74" s="1781"/>
      <c r="E74" s="1859"/>
      <c r="F74" s="166">
        <v>0</v>
      </c>
      <c r="G74" s="166">
        <v>0</v>
      </c>
      <c r="H74" s="959">
        <v>9</v>
      </c>
      <c r="I74" s="1119">
        <v>9</v>
      </c>
      <c r="J74" s="989"/>
      <c r="K74" s="989"/>
      <c r="L74" s="989"/>
      <c r="M74" s="989"/>
      <c r="N74" s="989"/>
      <c r="O74" s="989"/>
      <c r="P74" s="989"/>
      <c r="Q74" s="989"/>
      <c r="R74" s="989"/>
      <c r="S74" s="989"/>
      <c r="T74" s="989"/>
      <c r="U74" s="989"/>
      <c r="V74" s="989"/>
      <c r="W74" s="989"/>
      <c r="X74" s="989"/>
      <c r="Y74" s="989"/>
      <c r="Z74" s="989"/>
      <c r="AA74" s="989"/>
    </row>
    <row r="75" spans="1:27" ht="27.75" hidden="1" customHeight="1">
      <c r="A75" s="1151"/>
      <c r="B75" s="1158"/>
      <c r="C75" s="1797" t="s">
        <v>312</v>
      </c>
      <c r="D75" s="1797"/>
      <c r="E75" s="1868"/>
      <c r="F75" s="167">
        <v>0</v>
      </c>
      <c r="G75" s="167">
        <v>0</v>
      </c>
      <c r="H75" s="967">
        <v>0</v>
      </c>
      <c r="I75" s="1131">
        <v>0</v>
      </c>
      <c r="J75" s="989"/>
      <c r="K75" s="989"/>
      <c r="L75" s="989"/>
      <c r="M75" s="989"/>
      <c r="N75" s="989"/>
      <c r="O75" s="989"/>
      <c r="P75" s="989"/>
      <c r="Q75" s="989"/>
      <c r="R75" s="989"/>
      <c r="S75" s="989"/>
      <c r="T75" s="989"/>
      <c r="U75" s="989"/>
      <c r="V75" s="989"/>
      <c r="W75" s="989"/>
      <c r="X75" s="989"/>
      <c r="Y75" s="989"/>
      <c r="Z75" s="989"/>
      <c r="AA75" s="989"/>
    </row>
    <row r="76" spans="1:27" ht="25.5" customHeight="1" thickBot="1">
      <c r="A76" s="1153"/>
      <c r="B76" s="1154"/>
      <c r="C76" s="1860" t="s">
        <v>688</v>
      </c>
      <c r="D76" s="1861"/>
      <c r="E76" s="1862"/>
      <c r="F76" s="168">
        <v>3703.277</v>
      </c>
      <c r="G76" s="168">
        <v>1834.2280000000001</v>
      </c>
      <c r="H76" s="1155">
        <v>160.601</v>
      </c>
      <c r="I76" s="1131">
        <v>5698.1059999999998</v>
      </c>
      <c r="J76" s="989"/>
      <c r="K76" s="989"/>
      <c r="L76" s="989"/>
      <c r="M76" s="989"/>
      <c r="N76" s="989"/>
      <c r="O76" s="989"/>
      <c r="P76" s="989"/>
      <c r="Q76" s="989"/>
      <c r="R76" s="989"/>
      <c r="S76" s="989"/>
      <c r="T76" s="989"/>
      <c r="U76" s="989"/>
      <c r="V76" s="989"/>
      <c r="W76" s="989"/>
      <c r="X76" s="989"/>
      <c r="Y76" s="989"/>
      <c r="Z76" s="989"/>
      <c r="AA76" s="989"/>
    </row>
    <row r="77" spans="1:27" ht="25.5" customHeight="1" thickBot="1">
      <c r="A77" s="1159">
        <v>7</v>
      </c>
      <c r="B77" s="1869" t="s">
        <v>689</v>
      </c>
      <c r="C77" s="1790"/>
      <c r="D77" s="1790"/>
      <c r="E77" s="1870"/>
      <c r="F77" s="169">
        <v>0</v>
      </c>
      <c r="G77" s="169">
        <v>0</v>
      </c>
      <c r="H77" s="1160">
        <v>0</v>
      </c>
      <c r="I77" s="1119">
        <v>0</v>
      </c>
      <c r="J77" s="989"/>
      <c r="K77" s="989"/>
      <c r="L77" s="989"/>
      <c r="M77" s="989"/>
      <c r="N77" s="989"/>
      <c r="O77" s="989"/>
      <c r="P77" s="989"/>
      <c r="Q77" s="989"/>
      <c r="R77" s="989"/>
      <c r="S77" s="989"/>
      <c r="T77" s="989"/>
      <c r="U77" s="989"/>
      <c r="V77" s="989"/>
      <c r="W77" s="989"/>
      <c r="X77" s="989"/>
      <c r="Y77" s="989"/>
      <c r="Z77" s="989"/>
      <c r="AA77" s="989"/>
    </row>
    <row r="78" spans="1:27" ht="12.75" hidden="1" customHeight="1">
      <c r="A78" s="1146"/>
      <c r="B78" s="1156"/>
      <c r="C78" s="1798" t="s">
        <v>251</v>
      </c>
      <c r="D78" s="1798"/>
      <c r="E78" s="1867"/>
      <c r="F78" s="166">
        <v>0</v>
      </c>
      <c r="G78" s="166">
        <v>0</v>
      </c>
      <c r="H78" s="959">
        <v>0</v>
      </c>
      <c r="I78" s="1127">
        <v>0</v>
      </c>
      <c r="J78" s="989"/>
      <c r="K78" s="989"/>
      <c r="L78" s="989"/>
      <c r="M78" s="989"/>
      <c r="N78" s="989"/>
      <c r="O78" s="989"/>
      <c r="P78" s="989"/>
      <c r="Q78" s="989"/>
      <c r="R78" s="989"/>
      <c r="S78" s="989"/>
      <c r="T78" s="989"/>
      <c r="U78" s="989"/>
      <c r="V78" s="989"/>
      <c r="W78" s="989"/>
      <c r="X78" s="989"/>
      <c r="Y78" s="989"/>
      <c r="Z78" s="989"/>
      <c r="AA78" s="989"/>
    </row>
    <row r="79" spans="1:27" ht="12.75" hidden="1" customHeight="1">
      <c r="A79" s="1140"/>
      <c r="B79" s="1141"/>
      <c r="C79" s="1782" t="s">
        <v>288</v>
      </c>
      <c r="D79" s="1782"/>
      <c r="E79" s="1858"/>
      <c r="F79" s="166">
        <v>0</v>
      </c>
      <c r="G79" s="166">
        <v>0</v>
      </c>
      <c r="H79" s="959">
        <v>0</v>
      </c>
      <c r="I79" s="1119">
        <v>0</v>
      </c>
      <c r="J79" s="989"/>
      <c r="K79" s="989"/>
      <c r="L79" s="989"/>
      <c r="M79" s="989"/>
      <c r="N79" s="989"/>
      <c r="O79" s="989"/>
      <c r="P79" s="989"/>
      <c r="Q79" s="989"/>
      <c r="R79" s="989"/>
      <c r="S79" s="989"/>
      <c r="T79" s="989"/>
      <c r="U79" s="989"/>
      <c r="V79" s="989"/>
      <c r="W79" s="989"/>
      <c r="X79" s="989"/>
      <c r="Y79" s="989"/>
      <c r="Z79" s="989"/>
      <c r="AA79" s="989"/>
    </row>
    <row r="80" spans="1:27" ht="24.75" hidden="1" customHeight="1">
      <c r="A80" s="1140"/>
      <c r="B80" s="1141"/>
      <c r="C80" s="1782" t="s">
        <v>780</v>
      </c>
      <c r="D80" s="1782"/>
      <c r="E80" s="1858"/>
      <c r="F80" s="166">
        <v>0</v>
      </c>
      <c r="G80" s="166">
        <v>0</v>
      </c>
      <c r="H80" s="959">
        <v>0</v>
      </c>
      <c r="I80" s="1119">
        <v>0</v>
      </c>
      <c r="J80" s="989"/>
      <c r="K80" s="989"/>
      <c r="L80" s="989"/>
      <c r="M80" s="989"/>
      <c r="N80" s="989"/>
      <c r="O80" s="989"/>
      <c r="P80" s="989"/>
      <c r="Q80" s="989"/>
      <c r="R80" s="989"/>
      <c r="S80" s="989"/>
      <c r="T80" s="989"/>
      <c r="U80" s="989"/>
      <c r="V80" s="989"/>
      <c r="W80" s="989"/>
      <c r="X80" s="989"/>
      <c r="Y80" s="989"/>
      <c r="Z80" s="989"/>
      <c r="AA80" s="989"/>
    </row>
    <row r="81" spans="1:27" ht="25.5" hidden="1" customHeight="1" thickBot="1">
      <c r="A81" s="1140"/>
      <c r="B81" s="1141"/>
      <c r="C81" s="1782" t="s">
        <v>781</v>
      </c>
      <c r="D81" s="1782"/>
      <c r="E81" s="1858"/>
      <c r="F81" s="166">
        <v>0</v>
      </c>
      <c r="G81" s="166">
        <v>0</v>
      </c>
      <c r="H81" s="959">
        <v>0</v>
      </c>
      <c r="I81" s="1119">
        <v>0</v>
      </c>
      <c r="J81" s="989"/>
      <c r="K81" s="989"/>
      <c r="L81" s="989"/>
      <c r="M81" s="989"/>
      <c r="N81" s="989"/>
      <c r="O81" s="989"/>
      <c r="P81" s="989"/>
      <c r="Q81" s="989"/>
      <c r="R81" s="989"/>
      <c r="S81" s="989"/>
      <c r="T81" s="989"/>
      <c r="U81" s="989"/>
      <c r="V81" s="989"/>
      <c r="W81" s="989"/>
      <c r="X81" s="989"/>
      <c r="Y81" s="989"/>
      <c r="Z81" s="989"/>
      <c r="AA81" s="989"/>
    </row>
    <row r="82" spans="1:27" ht="25.5" customHeight="1">
      <c r="A82" s="1139">
        <v>8</v>
      </c>
      <c r="B82" s="1871" t="s">
        <v>691</v>
      </c>
      <c r="C82" s="1872"/>
      <c r="D82" s="1872"/>
      <c r="E82" s="1873"/>
      <c r="F82" s="171">
        <v>11453.63</v>
      </c>
      <c r="G82" s="171">
        <v>20572.552</v>
      </c>
      <c r="H82" s="957">
        <v>337.61099999999999</v>
      </c>
      <c r="I82" s="1119">
        <v>32363.793000000001</v>
      </c>
      <c r="J82" s="989"/>
      <c r="K82" s="989"/>
      <c r="L82" s="989"/>
      <c r="M82" s="989"/>
      <c r="N82" s="989"/>
      <c r="O82" s="989"/>
      <c r="P82" s="989"/>
      <c r="Q82" s="989"/>
      <c r="R82" s="989"/>
      <c r="S82" s="989"/>
      <c r="T82" s="989"/>
      <c r="U82" s="989"/>
      <c r="V82" s="989"/>
      <c r="W82" s="989"/>
      <c r="X82" s="989"/>
      <c r="Y82" s="989"/>
      <c r="Z82" s="989"/>
      <c r="AA82" s="989"/>
    </row>
    <row r="83" spans="1:27" ht="25.5" customHeight="1">
      <c r="A83" s="1140"/>
      <c r="B83" s="1141"/>
      <c r="C83" s="1782" t="s">
        <v>692</v>
      </c>
      <c r="D83" s="1782"/>
      <c r="E83" s="1858"/>
      <c r="F83" s="166">
        <v>6374.1390000000001</v>
      </c>
      <c r="G83" s="166">
        <v>5455.3590000000004</v>
      </c>
      <c r="H83" s="959">
        <v>311.26799999999997</v>
      </c>
      <c r="I83" s="1119">
        <v>12140.766</v>
      </c>
      <c r="J83" s="989"/>
      <c r="K83" s="989"/>
      <c r="L83" s="989"/>
      <c r="M83" s="989"/>
      <c r="N83" s="989"/>
      <c r="O83" s="989"/>
      <c r="P83" s="989"/>
      <c r="Q83" s="989"/>
      <c r="R83" s="989"/>
      <c r="S83" s="989"/>
      <c r="T83" s="989"/>
      <c r="U83" s="989"/>
      <c r="V83" s="989"/>
      <c r="W83" s="989"/>
      <c r="X83" s="989"/>
      <c r="Y83" s="989"/>
      <c r="Z83" s="989"/>
      <c r="AA83" s="989"/>
    </row>
    <row r="84" spans="1:27" ht="25.5" customHeight="1">
      <c r="A84" s="1140"/>
      <c r="B84" s="1141"/>
      <c r="C84" s="1782" t="s">
        <v>693</v>
      </c>
      <c r="D84" s="1782"/>
      <c r="E84" s="1858"/>
      <c r="F84" s="166">
        <v>803.46</v>
      </c>
      <c r="G84" s="166">
        <v>585.03</v>
      </c>
      <c r="H84" s="959">
        <v>24.474</v>
      </c>
      <c r="I84" s="1119">
        <v>1412.9639999999999</v>
      </c>
      <c r="J84" s="989"/>
      <c r="K84" s="989"/>
      <c r="L84" s="989"/>
      <c r="M84" s="989"/>
      <c r="N84" s="989"/>
      <c r="O84" s="989"/>
      <c r="P84" s="989"/>
      <c r="Q84" s="989"/>
      <c r="R84" s="989"/>
      <c r="S84" s="989"/>
      <c r="T84" s="989"/>
      <c r="U84" s="989"/>
      <c r="V84" s="989"/>
      <c r="W84" s="989"/>
      <c r="X84" s="989"/>
      <c r="Y84" s="989"/>
      <c r="Z84" s="989"/>
      <c r="AA84" s="989"/>
    </row>
    <row r="85" spans="1:27" ht="25.5" customHeight="1">
      <c r="A85" s="1140"/>
      <c r="B85" s="1141"/>
      <c r="C85" s="1782" t="s">
        <v>694</v>
      </c>
      <c r="D85" s="1782"/>
      <c r="E85" s="1858"/>
      <c r="F85" s="166">
        <v>0</v>
      </c>
      <c r="G85" s="166">
        <v>23.373999999999999</v>
      </c>
      <c r="H85" s="959">
        <v>0</v>
      </c>
      <c r="I85" s="1119">
        <v>23.373999999999999</v>
      </c>
      <c r="J85" s="989"/>
      <c r="K85" s="989"/>
      <c r="L85" s="989"/>
      <c r="M85" s="989"/>
      <c r="N85" s="989"/>
      <c r="O85" s="989"/>
      <c r="P85" s="989"/>
      <c r="Q85" s="989"/>
      <c r="R85" s="989"/>
      <c r="S85" s="989"/>
      <c r="T85" s="989"/>
      <c r="U85" s="989"/>
      <c r="V85" s="989"/>
      <c r="W85" s="989"/>
      <c r="X85" s="989"/>
      <c r="Y85" s="989"/>
      <c r="Z85" s="989"/>
      <c r="AA85" s="989"/>
    </row>
    <row r="86" spans="1:27" ht="25.5" customHeight="1">
      <c r="A86" s="1146"/>
      <c r="B86" s="1141"/>
      <c r="C86" s="1782" t="s">
        <v>770</v>
      </c>
      <c r="D86" s="1782"/>
      <c r="E86" s="1858"/>
      <c r="F86" s="165">
        <v>2576.0309999999999</v>
      </c>
      <c r="G86" s="165">
        <v>14507.645</v>
      </c>
      <c r="H86" s="973">
        <v>0</v>
      </c>
      <c r="I86" s="1119">
        <v>17083.675999999999</v>
      </c>
      <c r="J86" s="989"/>
      <c r="K86" s="989"/>
      <c r="L86" s="989"/>
      <c r="M86" s="989"/>
      <c r="N86" s="989"/>
      <c r="O86" s="989"/>
      <c r="P86" s="989"/>
      <c r="Q86" s="989"/>
      <c r="R86" s="989"/>
      <c r="S86" s="989"/>
      <c r="T86" s="989"/>
      <c r="U86" s="989"/>
      <c r="V86" s="989"/>
      <c r="W86" s="989"/>
      <c r="X86" s="989"/>
      <c r="Y86" s="989"/>
      <c r="Z86" s="989"/>
      <c r="AA86" s="989"/>
    </row>
    <row r="87" spans="1:27" ht="25.5" customHeight="1">
      <c r="A87" s="1146"/>
      <c r="B87" s="1161"/>
      <c r="C87" s="1780" t="s">
        <v>252</v>
      </c>
      <c r="D87" s="1781"/>
      <c r="E87" s="1859"/>
      <c r="F87" s="165">
        <v>1700</v>
      </c>
      <c r="G87" s="165">
        <v>0</v>
      </c>
      <c r="H87" s="973">
        <v>0</v>
      </c>
      <c r="I87" s="1119">
        <v>1700</v>
      </c>
      <c r="J87" s="989"/>
      <c r="K87" s="989"/>
      <c r="L87" s="989"/>
      <c r="M87" s="989"/>
      <c r="N87" s="989"/>
      <c r="O87" s="989"/>
      <c r="P87" s="989"/>
      <c r="Q87" s="989"/>
      <c r="R87" s="989"/>
      <c r="S87" s="989"/>
      <c r="T87" s="989"/>
      <c r="U87" s="989"/>
      <c r="V87" s="989"/>
      <c r="W87" s="989"/>
      <c r="X87" s="989"/>
      <c r="Y87" s="989"/>
      <c r="Z87" s="989"/>
      <c r="AA87" s="989"/>
    </row>
    <row r="88" spans="1:27" ht="25.5" customHeight="1">
      <c r="A88" s="1146"/>
      <c r="B88" s="1161"/>
      <c r="C88" s="1780" t="s">
        <v>696</v>
      </c>
      <c r="D88" s="1781"/>
      <c r="E88" s="1859"/>
      <c r="F88" s="165">
        <v>0</v>
      </c>
      <c r="G88" s="165">
        <v>0</v>
      </c>
      <c r="H88" s="973">
        <v>1.869</v>
      </c>
      <c r="I88" s="1119">
        <v>1.869</v>
      </c>
      <c r="J88" s="989"/>
      <c r="K88" s="989"/>
      <c r="L88" s="989"/>
      <c r="M88" s="989"/>
      <c r="N88" s="989"/>
      <c r="O88" s="989"/>
      <c r="P88" s="989"/>
      <c r="Q88" s="989"/>
      <c r="R88" s="989"/>
      <c r="S88" s="989"/>
      <c r="T88" s="989"/>
      <c r="U88" s="989"/>
      <c r="V88" s="989"/>
      <c r="W88" s="989"/>
      <c r="X88" s="989"/>
      <c r="Y88" s="989"/>
      <c r="Z88" s="989"/>
      <c r="AA88" s="989"/>
    </row>
    <row r="89" spans="1:27" ht="25.5" customHeight="1" thickBot="1">
      <c r="A89" s="1146"/>
      <c r="B89" s="1162"/>
      <c r="C89" s="1860" t="s">
        <v>697</v>
      </c>
      <c r="D89" s="1861"/>
      <c r="E89" s="1862"/>
      <c r="F89" s="165">
        <v>0</v>
      </c>
      <c r="G89" s="165">
        <v>1.1439999999999999</v>
      </c>
      <c r="H89" s="973">
        <v>0</v>
      </c>
      <c r="I89" s="1119">
        <v>1.1439999999999999</v>
      </c>
      <c r="J89" s="989"/>
      <c r="K89" s="989"/>
      <c r="L89" s="989"/>
      <c r="M89" s="989"/>
      <c r="N89" s="989"/>
      <c r="O89" s="989"/>
      <c r="P89" s="989"/>
      <c r="Q89" s="989"/>
      <c r="R89" s="989"/>
      <c r="S89" s="989"/>
      <c r="T89" s="989"/>
      <c r="U89" s="989"/>
      <c r="V89" s="989"/>
      <c r="W89" s="989"/>
      <c r="X89" s="989"/>
      <c r="Y89" s="989"/>
      <c r="Z89" s="989"/>
      <c r="AA89" s="989"/>
    </row>
    <row r="90" spans="1:27" ht="13.5" hidden="1" customHeight="1">
      <c r="A90" s="1140" t="s">
        <v>253</v>
      </c>
      <c r="B90" s="1145"/>
      <c r="C90" s="1874" t="s">
        <v>313</v>
      </c>
      <c r="D90" s="1875"/>
      <c r="E90" s="1876"/>
      <c r="F90" s="165">
        <v>0</v>
      </c>
      <c r="G90" s="165">
        <v>0</v>
      </c>
      <c r="H90" s="973">
        <v>0</v>
      </c>
      <c r="I90" s="1119">
        <v>0</v>
      </c>
      <c r="J90" s="989"/>
      <c r="K90" s="989"/>
      <c r="L90" s="989"/>
      <c r="M90" s="989"/>
      <c r="N90" s="989"/>
      <c r="O90" s="989"/>
      <c r="P90" s="989"/>
      <c r="Q90" s="989"/>
      <c r="R90" s="989"/>
      <c r="S90" s="989"/>
      <c r="T90" s="989"/>
      <c r="U90" s="989"/>
      <c r="V90" s="989"/>
      <c r="W90" s="989"/>
      <c r="X90" s="989"/>
      <c r="Y90" s="989"/>
      <c r="Z90" s="989"/>
      <c r="AA90" s="989"/>
    </row>
    <row r="91" spans="1:27" ht="25.5" customHeight="1">
      <c r="A91" s="1139">
        <v>9</v>
      </c>
      <c r="B91" s="1871" t="s">
        <v>698</v>
      </c>
      <c r="C91" s="1872"/>
      <c r="D91" s="1872"/>
      <c r="E91" s="1873"/>
      <c r="F91" s="171">
        <v>0</v>
      </c>
      <c r="G91" s="171">
        <v>184.89599999999999</v>
      </c>
      <c r="H91" s="957">
        <v>0</v>
      </c>
      <c r="I91" s="1119">
        <v>184.89599999999999</v>
      </c>
      <c r="J91" s="989"/>
      <c r="K91" s="989"/>
      <c r="L91" s="989"/>
      <c r="M91" s="989"/>
      <c r="N91" s="989"/>
      <c r="O91" s="989"/>
      <c r="P91" s="989"/>
      <c r="Q91" s="989"/>
      <c r="R91" s="989"/>
      <c r="S91" s="989"/>
      <c r="T91" s="989"/>
      <c r="U91" s="989"/>
      <c r="V91" s="989"/>
      <c r="W91" s="989"/>
      <c r="X91" s="989"/>
      <c r="Y91" s="989"/>
      <c r="Z91" s="989"/>
      <c r="AA91" s="989"/>
    </row>
    <row r="92" spans="1:27" ht="25.5" hidden="1" customHeight="1">
      <c r="A92" s="1140"/>
      <c r="B92" s="1141"/>
      <c r="C92" s="1782" t="s">
        <v>256</v>
      </c>
      <c r="D92" s="1782"/>
      <c r="E92" s="1858"/>
      <c r="F92" s="166">
        <v>0</v>
      </c>
      <c r="G92" s="166">
        <v>0</v>
      </c>
      <c r="H92" s="959">
        <v>0</v>
      </c>
      <c r="I92" s="1119">
        <v>0</v>
      </c>
      <c r="J92" s="989"/>
      <c r="K92" s="989"/>
      <c r="L92" s="989"/>
      <c r="M92" s="989"/>
      <c r="N92" s="989"/>
      <c r="O92" s="989"/>
      <c r="P92" s="989"/>
      <c r="Q92" s="989"/>
      <c r="R92" s="989"/>
      <c r="S92" s="989"/>
      <c r="T92" s="989"/>
      <c r="U92" s="989"/>
      <c r="V92" s="989"/>
      <c r="W92" s="989"/>
      <c r="X92" s="989"/>
      <c r="Y92" s="989"/>
      <c r="Z92" s="989"/>
      <c r="AA92" s="989"/>
    </row>
    <row r="93" spans="1:27" ht="25.5" customHeight="1" thickBot="1">
      <c r="A93" s="1140"/>
      <c r="B93" s="1141"/>
      <c r="C93" s="1782" t="s">
        <v>699</v>
      </c>
      <c r="D93" s="1782"/>
      <c r="E93" s="1858"/>
      <c r="F93" s="166">
        <v>0</v>
      </c>
      <c r="G93" s="166">
        <v>184.89599999999999</v>
      </c>
      <c r="H93" s="959">
        <v>0</v>
      </c>
      <c r="I93" s="1119">
        <v>184.89599999999999</v>
      </c>
      <c r="J93" s="989"/>
      <c r="K93" s="989"/>
      <c r="L93" s="989"/>
      <c r="M93" s="989"/>
      <c r="N93" s="989"/>
      <c r="O93" s="989"/>
      <c r="P93" s="989"/>
      <c r="Q93" s="989"/>
      <c r="R93" s="989"/>
      <c r="S93" s="989"/>
      <c r="T93" s="989"/>
      <c r="U93" s="989"/>
      <c r="V93" s="989"/>
      <c r="W93" s="989"/>
      <c r="X93" s="989"/>
      <c r="Y93" s="989"/>
      <c r="Z93" s="989"/>
      <c r="AA93" s="989"/>
    </row>
    <row r="94" spans="1:27" ht="31.5" hidden="1" customHeight="1">
      <c r="A94" s="1140" t="s">
        <v>257</v>
      </c>
      <c r="B94" s="1141"/>
      <c r="C94" s="1782" t="s">
        <v>258</v>
      </c>
      <c r="D94" s="1782"/>
      <c r="E94" s="1858"/>
      <c r="F94" s="166">
        <v>0</v>
      </c>
      <c r="G94" s="166">
        <v>0</v>
      </c>
      <c r="H94" s="959">
        <v>0</v>
      </c>
      <c r="I94" s="1119">
        <v>0</v>
      </c>
      <c r="J94" s="989"/>
      <c r="K94" s="989"/>
      <c r="L94" s="989"/>
      <c r="M94" s="989"/>
      <c r="N94" s="989"/>
      <c r="O94" s="989"/>
      <c r="P94" s="989"/>
      <c r="Q94" s="989"/>
      <c r="R94" s="989"/>
      <c r="S94" s="989"/>
      <c r="T94" s="989"/>
      <c r="U94" s="989"/>
      <c r="V94" s="989"/>
      <c r="W94" s="989"/>
      <c r="X94" s="989"/>
      <c r="Y94" s="989"/>
      <c r="Z94" s="989"/>
      <c r="AA94" s="989"/>
    </row>
    <row r="95" spans="1:27" ht="25.5" customHeight="1">
      <c r="A95" s="1139">
        <v>10</v>
      </c>
      <c r="B95" s="1871" t="s">
        <v>700</v>
      </c>
      <c r="C95" s="1872"/>
      <c r="D95" s="1872"/>
      <c r="E95" s="1873"/>
      <c r="F95" s="171">
        <v>4692.6880000000001</v>
      </c>
      <c r="G95" s="171">
        <v>2392.6529999999998</v>
      </c>
      <c r="H95" s="957">
        <v>532.46500000000003</v>
      </c>
      <c r="I95" s="1119">
        <v>7617.8059999999996</v>
      </c>
      <c r="J95" s="989"/>
      <c r="K95" s="989"/>
      <c r="L95" s="989"/>
      <c r="M95" s="989"/>
      <c r="N95" s="989"/>
      <c r="O95" s="989"/>
      <c r="P95" s="989"/>
      <c r="Q95" s="989"/>
      <c r="R95" s="989"/>
      <c r="S95" s="989"/>
      <c r="T95" s="989"/>
      <c r="U95" s="989"/>
      <c r="V95" s="989"/>
      <c r="W95" s="989"/>
      <c r="X95" s="989"/>
      <c r="Y95" s="989"/>
      <c r="Z95" s="989"/>
      <c r="AA95" s="989"/>
    </row>
    <row r="96" spans="1:27" ht="25.5" customHeight="1">
      <c r="A96" s="1163"/>
      <c r="B96" s="1141"/>
      <c r="C96" s="1782" t="s">
        <v>260</v>
      </c>
      <c r="D96" s="1782"/>
      <c r="E96" s="1858"/>
      <c r="F96" s="166">
        <v>0</v>
      </c>
      <c r="G96" s="166">
        <v>0</v>
      </c>
      <c r="H96" s="959">
        <v>24</v>
      </c>
      <c r="I96" s="1119">
        <v>24</v>
      </c>
      <c r="J96" s="989"/>
      <c r="K96" s="989"/>
      <c r="L96" s="989"/>
      <c r="M96" s="989"/>
      <c r="N96" s="989"/>
      <c r="O96" s="989"/>
      <c r="P96" s="989"/>
      <c r="Q96" s="989"/>
      <c r="R96" s="989"/>
      <c r="S96" s="989"/>
      <c r="T96" s="989"/>
      <c r="U96" s="989"/>
      <c r="V96" s="989"/>
      <c r="W96" s="989"/>
      <c r="X96" s="989"/>
      <c r="Y96" s="989"/>
      <c r="Z96" s="989"/>
      <c r="AA96" s="989"/>
    </row>
    <row r="97" spans="1:27" ht="25.5" customHeight="1">
      <c r="A97" s="1163"/>
      <c r="B97" s="1141"/>
      <c r="C97" s="1782" t="s">
        <v>701</v>
      </c>
      <c r="D97" s="1782"/>
      <c r="E97" s="1858"/>
      <c r="F97" s="166">
        <v>4601.71</v>
      </c>
      <c r="G97" s="166">
        <v>2342.0210000000002</v>
      </c>
      <c r="H97" s="959">
        <v>508.46499999999997</v>
      </c>
      <c r="I97" s="1119">
        <v>7452.1959999999999</v>
      </c>
      <c r="J97" s="989"/>
      <c r="K97" s="989"/>
      <c r="L97" s="989"/>
      <c r="M97" s="989"/>
      <c r="N97" s="989"/>
      <c r="O97" s="989"/>
      <c r="P97" s="989"/>
      <c r="Q97" s="989"/>
      <c r="R97" s="989"/>
      <c r="S97" s="989"/>
      <c r="T97" s="989"/>
      <c r="U97" s="989"/>
      <c r="V97" s="989"/>
      <c r="W97" s="989"/>
      <c r="X97" s="989"/>
      <c r="Y97" s="989"/>
      <c r="Z97" s="989"/>
      <c r="AA97" s="989"/>
    </row>
    <row r="98" spans="1:27" ht="25.5" hidden="1" customHeight="1">
      <c r="A98" s="1163"/>
      <c r="B98" s="1141"/>
      <c r="C98" s="1782" t="s">
        <v>261</v>
      </c>
      <c r="D98" s="1782"/>
      <c r="E98" s="1858"/>
      <c r="F98" s="166">
        <v>0</v>
      </c>
      <c r="G98" s="166">
        <v>0</v>
      </c>
      <c r="H98" s="959">
        <v>0</v>
      </c>
      <c r="I98" s="1119">
        <v>0</v>
      </c>
      <c r="J98" s="989"/>
      <c r="K98" s="989"/>
      <c r="L98" s="989"/>
      <c r="M98" s="989"/>
      <c r="N98" s="989"/>
      <c r="O98" s="989"/>
      <c r="P98" s="989"/>
      <c r="Q98" s="989"/>
      <c r="R98" s="989"/>
      <c r="S98" s="989"/>
      <c r="T98" s="989"/>
      <c r="U98" s="989"/>
      <c r="V98" s="989"/>
      <c r="W98" s="989"/>
      <c r="X98" s="989"/>
      <c r="Y98" s="989"/>
      <c r="Z98" s="989"/>
      <c r="AA98" s="989"/>
    </row>
    <row r="99" spans="1:27" ht="25.5" customHeight="1" thickBot="1">
      <c r="A99" s="1163"/>
      <c r="B99" s="1141"/>
      <c r="C99" s="1782" t="s">
        <v>702</v>
      </c>
      <c r="D99" s="1782"/>
      <c r="E99" s="1858"/>
      <c r="F99" s="166">
        <v>90.977999999999994</v>
      </c>
      <c r="G99" s="166">
        <v>50.631999999999998</v>
      </c>
      <c r="H99" s="959">
        <v>0</v>
      </c>
      <c r="I99" s="1119">
        <v>141.61000000000001</v>
      </c>
      <c r="J99" s="989"/>
      <c r="K99" s="989"/>
      <c r="L99" s="989"/>
      <c r="M99" s="989"/>
      <c r="N99" s="989"/>
      <c r="O99" s="989"/>
      <c r="P99" s="989"/>
      <c r="Q99" s="989"/>
      <c r="R99" s="989"/>
      <c r="S99" s="989"/>
      <c r="T99" s="989"/>
      <c r="U99" s="989"/>
      <c r="V99" s="989"/>
      <c r="W99" s="989"/>
      <c r="X99" s="989"/>
      <c r="Y99" s="989"/>
      <c r="Z99" s="989"/>
      <c r="AA99" s="989"/>
    </row>
    <row r="100" spans="1:27" ht="25.5" customHeight="1">
      <c r="A100" s="1139">
        <v>11</v>
      </c>
      <c r="B100" s="1856" t="s">
        <v>703</v>
      </c>
      <c r="C100" s="1795"/>
      <c r="D100" s="1795"/>
      <c r="E100" s="1857"/>
      <c r="F100" s="171">
        <v>982.91300000000001</v>
      </c>
      <c r="G100" s="171">
        <v>713.18600000000004</v>
      </c>
      <c r="H100" s="957">
        <v>184.108</v>
      </c>
      <c r="I100" s="1119">
        <v>1880.2070000000001</v>
      </c>
      <c r="J100" s="989"/>
      <c r="K100" s="989"/>
      <c r="L100" s="989"/>
      <c r="M100" s="989"/>
      <c r="N100" s="989"/>
      <c r="O100" s="989"/>
      <c r="P100" s="989"/>
      <c r="Q100" s="989"/>
      <c r="R100" s="989"/>
      <c r="S100" s="989"/>
      <c r="T100" s="989"/>
      <c r="U100" s="989"/>
      <c r="V100" s="989"/>
      <c r="W100" s="989"/>
      <c r="X100" s="989"/>
      <c r="Y100" s="989"/>
      <c r="Z100" s="989"/>
      <c r="AA100" s="989"/>
    </row>
    <row r="101" spans="1:27" ht="25.5" customHeight="1">
      <c r="A101" s="1140"/>
      <c r="B101" s="1141"/>
      <c r="C101" s="1782" t="s">
        <v>704</v>
      </c>
      <c r="D101" s="1782"/>
      <c r="E101" s="1858"/>
      <c r="F101" s="166">
        <v>27.302</v>
      </c>
      <c r="G101" s="166">
        <v>86.364999999999995</v>
      </c>
      <c r="H101" s="959">
        <v>1.704</v>
      </c>
      <c r="I101" s="1119">
        <v>115.371</v>
      </c>
      <c r="J101" s="989"/>
      <c r="K101" s="989"/>
      <c r="L101" s="989"/>
      <c r="M101" s="989"/>
      <c r="N101" s="989"/>
      <c r="O101" s="989"/>
      <c r="P101" s="989"/>
      <c r="Q101" s="989"/>
      <c r="R101" s="989"/>
      <c r="S101" s="989"/>
      <c r="T101" s="989"/>
      <c r="U101" s="989"/>
      <c r="V101" s="989"/>
      <c r="W101" s="989"/>
      <c r="X101" s="989"/>
      <c r="Y101" s="989"/>
      <c r="Z101" s="989"/>
      <c r="AA101" s="989"/>
    </row>
    <row r="102" spans="1:27" ht="25.5" customHeight="1">
      <c r="A102" s="1140"/>
      <c r="B102" s="1141"/>
      <c r="C102" s="1782" t="s">
        <v>705</v>
      </c>
      <c r="D102" s="1782"/>
      <c r="E102" s="1858"/>
      <c r="F102" s="166">
        <v>13.353</v>
      </c>
      <c r="G102" s="166">
        <v>36.557000000000002</v>
      </c>
      <c r="H102" s="959">
        <v>0.55400000000000005</v>
      </c>
      <c r="I102" s="1119">
        <v>50.463999999999999</v>
      </c>
      <c r="J102" s="989"/>
      <c r="K102" s="989"/>
      <c r="L102" s="989"/>
      <c r="M102" s="989"/>
      <c r="N102" s="989"/>
      <c r="O102" s="989"/>
      <c r="P102" s="989"/>
      <c r="Q102" s="989"/>
      <c r="R102" s="989"/>
      <c r="S102" s="989"/>
      <c r="T102" s="989"/>
      <c r="U102" s="989"/>
      <c r="V102" s="989"/>
      <c r="W102" s="989"/>
      <c r="X102" s="989"/>
      <c r="Y102" s="989"/>
      <c r="Z102" s="989"/>
      <c r="AA102" s="989"/>
    </row>
    <row r="103" spans="1:27" ht="25.5" customHeight="1">
      <c r="A103" s="1140"/>
      <c r="B103" s="1141"/>
      <c r="C103" s="1782" t="s">
        <v>706</v>
      </c>
      <c r="D103" s="1782"/>
      <c r="E103" s="1858"/>
      <c r="F103" s="166">
        <v>913.14300000000003</v>
      </c>
      <c r="G103" s="166">
        <v>498.37900000000002</v>
      </c>
      <c r="H103" s="959">
        <v>181.22</v>
      </c>
      <c r="I103" s="1119">
        <v>1592.742</v>
      </c>
      <c r="J103" s="989"/>
      <c r="K103" s="989"/>
      <c r="L103" s="989"/>
      <c r="M103" s="989"/>
      <c r="N103" s="989"/>
      <c r="O103" s="989"/>
      <c r="P103" s="989"/>
      <c r="Q103" s="989"/>
      <c r="R103" s="989"/>
      <c r="S103" s="989"/>
      <c r="T103" s="989"/>
      <c r="U103" s="989"/>
      <c r="V103" s="989"/>
      <c r="W103" s="989"/>
      <c r="X103" s="989"/>
      <c r="Y103" s="989"/>
      <c r="Z103" s="989"/>
      <c r="AA103" s="989"/>
    </row>
    <row r="104" spans="1:27" ht="21" customHeight="1">
      <c r="A104" s="1140"/>
      <c r="B104" s="1141"/>
      <c r="C104" s="1782" t="s">
        <v>707</v>
      </c>
      <c r="D104" s="1782"/>
      <c r="E104" s="1858"/>
      <c r="F104" s="166">
        <v>0</v>
      </c>
      <c r="G104" s="166">
        <v>3.806</v>
      </c>
      <c r="H104" s="959">
        <v>0</v>
      </c>
      <c r="I104" s="1119">
        <v>3.806</v>
      </c>
      <c r="J104" s="989"/>
      <c r="K104" s="989"/>
      <c r="L104" s="989"/>
      <c r="M104" s="989"/>
      <c r="N104" s="989"/>
      <c r="O104" s="989"/>
      <c r="P104" s="989"/>
      <c r="Q104" s="989"/>
      <c r="R104" s="989"/>
      <c r="S104" s="989"/>
      <c r="T104" s="989"/>
      <c r="U104" s="989"/>
      <c r="V104" s="989"/>
      <c r="W104" s="989"/>
      <c r="X104" s="989"/>
      <c r="Y104" s="989"/>
      <c r="Z104" s="989"/>
      <c r="AA104" s="989"/>
    </row>
    <row r="105" spans="1:27" ht="25.5" customHeight="1">
      <c r="A105" s="1146"/>
      <c r="B105" s="1156"/>
      <c r="C105" s="1782" t="s">
        <v>708</v>
      </c>
      <c r="D105" s="1782"/>
      <c r="E105" s="1858"/>
      <c r="F105" s="165">
        <v>25.385000000000002</v>
      </c>
      <c r="G105" s="165">
        <v>88.076999999999998</v>
      </c>
      <c r="H105" s="973">
        <v>0.63</v>
      </c>
      <c r="I105" s="1119">
        <v>114.092</v>
      </c>
      <c r="J105" s="989"/>
      <c r="K105" s="989"/>
      <c r="L105" s="989"/>
      <c r="M105" s="989"/>
      <c r="N105" s="989"/>
      <c r="O105" s="989"/>
      <c r="P105" s="989"/>
      <c r="Q105" s="989"/>
      <c r="R105" s="989"/>
      <c r="S105" s="989"/>
      <c r="T105" s="989"/>
      <c r="U105" s="989"/>
      <c r="V105" s="989"/>
      <c r="W105" s="989"/>
      <c r="X105" s="989"/>
      <c r="Y105" s="989"/>
      <c r="Z105" s="989"/>
      <c r="AA105" s="989"/>
    </row>
    <row r="106" spans="1:27" ht="25.5" customHeight="1" thickBot="1">
      <c r="A106" s="1146"/>
      <c r="B106" s="1156"/>
      <c r="C106" s="1782" t="s">
        <v>709</v>
      </c>
      <c r="D106" s="1782"/>
      <c r="E106" s="1858"/>
      <c r="F106" s="165">
        <v>3.73</v>
      </c>
      <c r="G106" s="165">
        <v>2E-3</v>
      </c>
      <c r="H106" s="973">
        <v>0</v>
      </c>
      <c r="I106" s="1119">
        <v>3.7320000000000002</v>
      </c>
      <c r="J106" s="989"/>
      <c r="K106" s="989"/>
      <c r="L106" s="989"/>
      <c r="M106" s="989"/>
      <c r="N106" s="989"/>
      <c r="O106" s="989"/>
      <c r="P106" s="989"/>
      <c r="Q106" s="989"/>
      <c r="R106" s="989"/>
      <c r="S106" s="989"/>
      <c r="T106" s="989"/>
      <c r="U106" s="989"/>
      <c r="V106" s="989"/>
      <c r="W106" s="989"/>
      <c r="X106" s="989"/>
      <c r="Y106" s="989"/>
      <c r="Z106" s="989"/>
      <c r="AA106" s="989"/>
    </row>
    <row r="107" spans="1:27" ht="25.5" hidden="1" customHeight="1">
      <c r="A107" s="1146"/>
      <c r="B107" s="1156"/>
      <c r="C107" s="1782" t="s">
        <v>710</v>
      </c>
      <c r="D107" s="1782"/>
      <c r="E107" s="1858"/>
      <c r="F107" s="165">
        <v>0</v>
      </c>
      <c r="G107" s="165">
        <v>0</v>
      </c>
      <c r="H107" s="973">
        <v>0</v>
      </c>
      <c r="I107" s="1119">
        <v>0</v>
      </c>
      <c r="J107" s="989"/>
      <c r="K107" s="989"/>
      <c r="L107" s="989"/>
      <c r="M107" s="989"/>
      <c r="N107" s="989"/>
      <c r="O107" s="989"/>
      <c r="P107" s="989"/>
      <c r="Q107" s="989"/>
      <c r="R107" s="989"/>
      <c r="S107" s="989"/>
      <c r="T107" s="989"/>
      <c r="U107" s="989"/>
      <c r="V107" s="989"/>
      <c r="W107" s="989"/>
      <c r="X107" s="989"/>
      <c r="Y107" s="989"/>
      <c r="Z107" s="989"/>
      <c r="AA107" s="989"/>
    </row>
    <row r="108" spans="1:27" ht="25.5" customHeight="1">
      <c r="A108" s="1139">
        <v>12</v>
      </c>
      <c r="B108" s="1871" t="s">
        <v>356</v>
      </c>
      <c r="C108" s="1872"/>
      <c r="D108" s="1872"/>
      <c r="E108" s="1873"/>
      <c r="F108" s="171">
        <v>2601.529</v>
      </c>
      <c r="G108" s="171">
        <v>880.16</v>
      </c>
      <c r="H108" s="957">
        <v>200.68899999999999</v>
      </c>
      <c r="I108" s="1119">
        <v>3682.3780000000002</v>
      </c>
      <c r="J108" s="989"/>
      <c r="K108" s="989"/>
      <c r="L108" s="989"/>
      <c r="M108" s="989"/>
      <c r="N108" s="989"/>
      <c r="O108" s="989"/>
      <c r="P108" s="989"/>
      <c r="Q108" s="989"/>
      <c r="R108" s="989"/>
      <c r="S108" s="989"/>
      <c r="T108" s="989"/>
      <c r="U108" s="989"/>
      <c r="V108" s="989"/>
      <c r="W108" s="989"/>
      <c r="X108" s="989"/>
      <c r="Y108" s="989"/>
      <c r="Z108" s="989"/>
      <c r="AA108" s="989"/>
    </row>
    <row r="109" spans="1:27" ht="25.5" customHeight="1">
      <c r="A109" s="1140"/>
      <c r="B109" s="1141"/>
      <c r="C109" s="1782" t="s">
        <v>711</v>
      </c>
      <c r="D109" s="1782"/>
      <c r="E109" s="1858"/>
      <c r="F109" s="166">
        <v>2.879</v>
      </c>
      <c r="G109" s="166">
        <v>6.8529999999999998</v>
      </c>
      <c r="H109" s="959">
        <v>0.311</v>
      </c>
      <c r="I109" s="1119">
        <v>10.042999999999999</v>
      </c>
      <c r="J109" s="989"/>
      <c r="K109" s="989"/>
      <c r="L109" s="989"/>
      <c r="M109" s="989"/>
      <c r="N109" s="989"/>
      <c r="O109" s="989"/>
      <c r="P109" s="989"/>
      <c r="Q109" s="989"/>
      <c r="R109" s="989"/>
      <c r="S109" s="989"/>
      <c r="T109" s="989"/>
      <c r="U109" s="989"/>
      <c r="V109" s="989"/>
      <c r="W109" s="989"/>
      <c r="X109" s="989"/>
      <c r="Y109" s="989"/>
      <c r="Z109" s="989"/>
      <c r="AA109" s="989"/>
    </row>
    <row r="110" spans="1:27" ht="25.5" customHeight="1">
      <c r="A110" s="1140"/>
      <c r="B110" s="1141"/>
      <c r="C110" s="1782" t="s">
        <v>712</v>
      </c>
      <c r="D110" s="1782"/>
      <c r="E110" s="1858"/>
      <c r="F110" s="166">
        <v>1532.2760000000001</v>
      </c>
      <c r="G110" s="166">
        <v>601.41999999999996</v>
      </c>
      <c r="H110" s="959">
        <v>114.923</v>
      </c>
      <c r="I110" s="1119">
        <v>2248.6190000000001</v>
      </c>
      <c r="J110" s="989"/>
      <c r="K110" s="989"/>
      <c r="L110" s="989"/>
      <c r="M110" s="989"/>
      <c r="N110" s="989"/>
      <c r="O110" s="989"/>
      <c r="P110" s="989"/>
      <c r="Q110" s="989"/>
      <c r="R110" s="989"/>
      <c r="S110" s="989"/>
      <c r="T110" s="989"/>
      <c r="U110" s="989"/>
      <c r="V110" s="989"/>
      <c r="W110" s="989"/>
      <c r="X110" s="989"/>
      <c r="Y110" s="989"/>
      <c r="Z110" s="989"/>
      <c r="AA110" s="989"/>
    </row>
    <row r="111" spans="1:27" ht="25.5" hidden="1" customHeight="1">
      <c r="A111" s="1140"/>
      <c r="B111" s="1164"/>
      <c r="C111" s="1783" t="s">
        <v>262</v>
      </c>
      <c r="D111" s="1783"/>
      <c r="E111" s="1866"/>
      <c r="F111" s="166">
        <v>0</v>
      </c>
      <c r="G111" s="166">
        <v>0</v>
      </c>
      <c r="H111" s="959">
        <v>0</v>
      </c>
      <c r="I111" s="1119">
        <v>0</v>
      </c>
      <c r="J111" s="989"/>
      <c r="K111" s="989"/>
      <c r="L111" s="989"/>
      <c r="M111" s="989"/>
      <c r="N111" s="989"/>
      <c r="O111" s="989"/>
      <c r="P111" s="989"/>
      <c r="Q111" s="989"/>
      <c r="R111" s="989"/>
      <c r="S111" s="989"/>
      <c r="T111" s="989"/>
      <c r="U111" s="989"/>
      <c r="V111" s="989"/>
      <c r="W111" s="989"/>
      <c r="X111" s="989"/>
      <c r="Y111" s="989"/>
      <c r="Z111" s="989"/>
      <c r="AA111" s="989"/>
    </row>
    <row r="112" spans="1:27" ht="25.5" customHeight="1" thickBot="1">
      <c r="A112" s="1146"/>
      <c r="B112" s="1156"/>
      <c r="C112" s="1782" t="s">
        <v>713</v>
      </c>
      <c r="D112" s="1782"/>
      <c r="E112" s="1858"/>
      <c r="F112" s="165">
        <v>1066.374</v>
      </c>
      <c r="G112" s="165">
        <v>271.887</v>
      </c>
      <c r="H112" s="973">
        <v>85.454999999999998</v>
      </c>
      <c r="I112" s="1119">
        <v>1423.7159999999999</v>
      </c>
      <c r="J112" s="989"/>
      <c r="K112" s="989"/>
      <c r="L112" s="989"/>
      <c r="M112" s="989"/>
      <c r="N112" s="989"/>
      <c r="O112" s="989"/>
      <c r="P112" s="989"/>
      <c r="Q112" s="989"/>
      <c r="R112" s="989"/>
      <c r="S112" s="989"/>
      <c r="T112" s="989"/>
      <c r="U112" s="989"/>
      <c r="V112" s="989"/>
      <c r="W112" s="989"/>
      <c r="X112" s="989"/>
      <c r="Y112" s="989"/>
      <c r="Z112" s="989"/>
      <c r="AA112" s="989"/>
    </row>
    <row r="113" spans="1:50" ht="25.5" customHeight="1">
      <c r="A113" s="1139">
        <v>13</v>
      </c>
      <c r="B113" s="1856" t="s">
        <v>714</v>
      </c>
      <c r="C113" s="1795"/>
      <c r="D113" s="1795"/>
      <c r="E113" s="1857"/>
      <c r="F113" s="171">
        <v>660.91499999999996</v>
      </c>
      <c r="G113" s="171">
        <v>164.78</v>
      </c>
      <c r="H113" s="957">
        <v>8.0549999999999997</v>
      </c>
      <c r="I113" s="1119">
        <v>833.75</v>
      </c>
      <c r="J113" s="989"/>
      <c r="K113" s="989"/>
      <c r="L113" s="989"/>
      <c r="M113" s="989"/>
      <c r="N113" s="989"/>
      <c r="O113" s="989"/>
      <c r="P113" s="989"/>
      <c r="Q113" s="989"/>
      <c r="R113" s="989"/>
      <c r="S113" s="989"/>
      <c r="T113" s="989"/>
      <c r="U113" s="989"/>
      <c r="V113" s="989"/>
      <c r="W113" s="989"/>
      <c r="X113" s="989"/>
      <c r="Y113" s="989"/>
      <c r="Z113" s="989"/>
      <c r="AA113" s="989"/>
    </row>
    <row r="114" spans="1:50" ht="25.5" customHeight="1" thickBot="1">
      <c r="A114" s="1140"/>
      <c r="B114" s="1141"/>
      <c r="C114" s="1782" t="s">
        <v>715</v>
      </c>
      <c r="D114" s="1782"/>
      <c r="E114" s="1858"/>
      <c r="F114" s="166">
        <v>660.91499999999996</v>
      </c>
      <c r="G114" s="166">
        <v>164.78</v>
      </c>
      <c r="H114" s="959">
        <v>8.0549999999999997</v>
      </c>
      <c r="I114" s="1119">
        <v>833.75</v>
      </c>
      <c r="J114" s="989"/>
      <c r="K114" s="989"/>
      <c r="L114" s="989"/>
      <c r="M114" s="989"/>
      <c r="N114" s="989"/>
      <c r="O114" s="989"/>
      <c r="P114" s="989"/>
      <c r="Q114" s="989"/>
      <c r="R114" s="989"/>
      <c r="S114" s="989"/>
      <c r="T114" s="989"/>
      <c r="U114" s="989"/>
      <c r="V114" s="989"/>
      <c r="W114" s="989"/>
      <c r="X114" s="989"/>
      <c r="Y114" s="989"/>
      <c r="Z114" s="989"/>
      <c r="AA114" s="989"/>
    </row>
    <row r="115" spans="1:50" ht="25.5" customHeight="1">
      <c r="A115" s="1139">
        <v>14</v>
      </c>
      <c r="B115" s="1856" t="s">
        <v>499</v>
      </c>
      <c r="C115" s="1795"/>
      <c r="D115" s="1795"/>
      <c r="E115" s="1857"/>
      <c r="F115" s="171">
        <v>22981.092000000001</v>
      </c>
      <c r="G115" s="171">
        <v>12171.663</v>
      </c>
      <c r="H115" s="957">
        <v>4074.9380000000001</v>
      </c>
      <c r="I115" s="1119">
        <v>39227.692999999999</v>
      </c>
      <c r="J115" s="989"/>
      <c r="K115" s="989"/>
      <c r="L115" s="989"/>
      <c r="M115" s="989"/>
      <c r="N115" s="989"/>
      <c r="O115" s="989"/>
      <c r="P115" s="989"/>
      <c r="Q115" s="989"/>
      <c r="R115" s="989"/>
      <c r="S115" s="989"/>
      <c r="T115" s="989"/>
      <c r="U115" s="989"/>
      <c r="V115" s="989"/>
      <c r="W115" s="989"/>
      <c r="X115" s="989"/>
      <c r="Y115" s="989"/>
      <c r="Z115" s="989"/>
      <c r="AA115" s="989"/>
    </row>
    <row r="116" spans="1:50" ht="25.5" customHeight="1">
      <c r="A116" s="1140"/>
      <c r="B116" s="1141"/>
      <c r="C116" s="1782" t="s">
        <v>378</v>
      </c>
      <c r="D116" s="1782"/>
      <c r="E116" s="1858"/>
      <c r="F116" s="166">
        <v>9690.4549999999999</v>
      </c>
      <c r="G116" s="166">
        <v>11103.135</v>
      </c>
      <c r="H116" s="959">
        <v>6000.1679999999997</v>
      </c>
      <c r="I116" s="1119">
        <v>26793.758000000002</v>
      </c>
      <c r="J116" s="989"/>
      <c r="K116" s="989"/>
      <c r="L116" s="989"/>
      <c r="M116" s="989"/>
      <c r="N116" s="989"/>
      <c r="O116" s="989"/>
      <c r="P116" s="989"/>
      <c r="Q116" s="989"/>
      <c r="R116" s="989"/>
      <c r="S116" s="989"/>
      <c r="T116" s="989"/>
      <c r="U116" s="989"/>
      <c r="V116" s="989"/>
      <c r="W116" s="989"/>
      <c r="X116" s="989"/>
      <c r="Y116" s="989"/>
      <c r="Z116" s="989"/>
      <c r="AA116" s="989"/>
    </row>
    <row r="117" spans="1:50" ht="25.5" customHeight="1">
      <c r="A117" s="1140"/>
      <c r="B117" s="1141"/>
      <c r="C117" s="1782" t="s">
        <v>379</v>
      </c>
      <c r="D117" s="1782"/>
      <c r="E117" s="1858"/>
      <c r="F117" s="166">
        <v>8686.0769999999993</v>
      </c>
      <c r="G117" s="166">
        <v>1090.4570000000001</v>
      </c>
      <c r="H117" s="959">
        <v>229.232</v>
      </c>
      <c r="I117" s="1119">
        <v>10005.766</v>
      </c>
      <c r="J117" s="989"/>
      <c r="K117" s="989"/>
      <c r="L117" s="989"/>
      <c r="M117" s="989"/>
      <c r="N117" s="989"/>
      <c r="O117" s="989"/>
      <c r="P117" s="989"/>
      <c r="Q117" s="989"/>
      <c r="R117" s="989"/>
      <c r="S117" s="989"/>
      <c r="T117" s="989"/>
      <c r="U117" s="989"/>
      <c r="V117" s="989"/>
      <c r="W117" s="989"/>
      <c r="X117" s="989"/>
      <c r="Y117" s="989"/>
      <c r="Z117" s="989"/>
      <c r="AA117" s="989"/>
    </row>
    <row r="118" spans="1:50" ht="25.5" customHeight="1">
      <c r="A118" s="1140"/>
      <c r="B118" s="1141"/>
      <c r="C118" s="1782" t="s">
        <v>716</v>
      </c>
      <c r="D118" s="1782"/>
      <c r="E118" s="1858"/>
      <c r="F118" s="166">
        <v>4610.2190000000001</v>
      </c>
      <c r="G118" s="166">
        <v>134.32</v>
      </c>
      <c r="H118" s="959">
        <v>-1731.17</v>
      </c>
      <c r="I118" s="1119">
        <v>3013.3690000000001</v>
      </c>
      <c r="J118" s="989"/>
      <c r="K118" s="989"/>
      <c r="L118" s="989"/>
      <c r="M118" s="989"/>
      <c r="N118" s="989"/>
      <c r="O118" s="989"/>
      <c r="P118" s="989"/>
      <c r="Q118" s="989"/>
      <c r="R118" s="989"/>
      <c r="S118" s="989"/>
      <c r="T118" s="989"/>
      <c r="U118" s="989"/>
      <c r="V118" s="989"/>
      <c r="W118" s="989"/>
      <c r="X118" s="989"/>
      <c r="Y118" s="989"/>
      <c r="Z118" s="989"/>
      <c r="AA118" s="989"/>
    </row>
    <row r="119" spans="1:50" ht="25.5" customHeight="1">
      <c r="A119" s="1163"/>
      <c r="B119" s="1141"/>
      <c r="C119" s="1782" t="s">
        <v>380</v>
      </c>
      <c r="D119" s="1782"/>
      <c r="E119" s="1858"/>
      <c r="F119" s="166">
        <v>-5.6589999999999998</v>
      </c>
      <c r="G119" s="166">
        <v>8.5530000000000008</v>
      </c>
      <c r="H119" s="959">
        <v>14.734999999999999</v>
      </c>
      <c r="I119" s="1119">
        <v>17.629000000000001</v>
      </c>
      <c r="J119" s="989"/>
      <c r="K119" s="989"/>
      <c r="L119" s="989"/>
      <c r="M119" s="989"/>
      <c r="N119" s="989"/>
      <c r="O119" s="989"/>
      <c r="P119" s="989"/>
      <c r="Q119" s="989"/>
      <c r="R119" s="989"/>
      <c r="S119" s="989"/>
      <c r="T119" s="989"/>
      <c r="U119" s="989"/>
      <c r="V119" s="989"/>
      <c r="W119" s="989"/>
      <c r="X119" s="989"/>
      <c r="Y119" s="989"/>
      <c r="Z119" s="989"/>
      <c r="AA119" s="989"/>
    </row>
    <row r="120" spans="1:50" ht="12.75" hidden="1" customHeight="1">
      <c r="A120" s="1140"/>
      <c r="B120" s="1141"/>
      <c r="C120" s="1782" t="s">
        <v>263</v>
      </c>
      <c r="D120" s="1782"/>
      <c r="E120" s="1858"/>
      <c r="F120" s="166">
        <v>0</v>
      </c>
      <c r="G120" s="166">
        <v>0</v>
      </c>
      <c r="H120" s="959">
        <v>0</v>
      </c>
      <c r="I120" s="1119">
        <v>0</v>
      </c>
      <c r="J120" s="989"/>
      <c r="K120" s="989"/>
      <c r="L120" s="989"/>
      <c r="M120" s="989"/>
      <c r="N120" s="989"/>
      <c r="O120" s="989"/>
      <c r="P120" s="989"/>
      <c r="Q120" s="989"/>
      <c r="R120" s="989"/>
      <c r="S120" s="989"/>
      <c r="T120" s="989"/>
      <c r="U120" s="989"/>
      <c r="V120" s="989"/>
      <c r="W120" s="989"/>
      <c r="X120" s="989"/>
      <c r="Y120" s="989"/>
      <c r="Z120" s="989"/>
      <c r="AA120" s="989"/>
    </row>
    <row r="121" spans="1:50" ht="25.5" customHeight="1" thickBot="1">
      <c r="A121" s="1151"/>
      <c r="B121" s="1158"/>
      <c r="C121" s="1797" t="s">
        <v>717</v>
      </c>
      <c r="D121" s="1797"/>
      <c r="E121" s="1868"/>
      <c r="F121" s="167">
        <v>0</v>
      </c>
      <c r="G121" s="167">
        <v>-164.80199999999999</v>
      </c>
      <c r="H121" s="967">
        <v>-438.02699999999999</v>
      </c>
      <c r="I121" s="1131">
        <v>-602.82899999999995</v>
      </c>
      <c r="J121" s="989"/>
      <c r="K121" s="989"/>
      <c r="L121" s="989"/>
      <c r="M121" s="989"/>
      <c r="N121" s="989"/>
      <c r="O121" s="989"/>
      <c r="P121" s="989"/>
      <c r="Q121" s="989"/>
      <c r="R121" s="989"/>
      <c r="S121" s="989"/>
      <c r="T121" s="989"/>
      <c r="U121" s="989"/>
      <c r="V121" s="989"/>
      <c r="W121" s="989"/>
      <c r="X121" s="989"/>
      <c r="Y121" s="989"/>
      <c r="Z121" s="989"/>
      <c r="AA121" s="989"/>
    </row>
    <row r="122" spans="1:50" ht="25.5" customHeight="1" thickBot="1">
      <c r="A122" s="1159">
        <v>15</v>
      </c>
      <c r="B122" s="1869" t="s">
        <v>718</v>
      </c>
      <c r="C122" s="1790" t="s">
        <v>264</v>
      </c>
      <c r="D122" s="1790"/>
      <c r="E122" s="1870"/>
      <c r="F122" s="161">
        <v>962.33399999999995</v>
      </c>
      <c r="G122" s="161">
        <v>249.24199999999999</v>
      </c>
      <c r="H122" s="986">
        <v>0.32900000000000001</v>
      </c>
      <c r="I122" s="1135">
        <v>1211.905</v>
      </c>
      <c r="J122" s="989"/>
      <c r="K122" s="989"/>
      <c r="L122" s="989"/>
      <c r="M122" s="989"/>
      <c r="N122" s="989"/>
      <c r="O122" s="989"/>
      <c r="P122" s="989"/>
      <c r="Q122" s="989"/>
      <c r="R122" s="989"/>
      <c r="S122" s="989"/>
      <c r="T122" s="989"/>
      <c r="U122" s="989"/>
      <c r="V122" s="989"/>
      <c r="W122" s="989"/>
      <c r="X122" s="989"/>
      <c r="Y122" s="989"/>
      <c r="Z122" s="989"/>
      <c r="AA122" s="989"/>
    </row>
    <row r="123" spans="1:50" ht="25.5" customHeight="1" thickBot="1">
      <c r="A123" s="1159">
        <v>16</v>
      </c>
      <c r="B123" s="1869" t="s">
        <v>384</v>
      </c>
      <c r="C123" s="1790"/>
      <c r="D123" s="1790"/>
      <c r="E123" s="1870"/>
      <c r="F123" s="986">
        <v>213925.057</v>
      </c>
      <c r="G123" s="986">
        <v>103746.685</v>
      </c>
      <c r="H123" s="986">
        <v>21493.082999999999</v>
      </c>
      <c r="I123" s="1135">
        <v>339164.82500000001</v>
      </c>
      <c r="J123" s="163"/>
      <c r="K123" s="989"/>
      <c r="L123" s="989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</row>
    <row r="124" spans="1:50">
      <c r="B124" s="199"/>
      <c r="C124" s="199"/>
      <c r="D124" s="199"/>
      <c r="E124" s="199"/>
      <c r="K124" s="989"/>
    </row>
    <row r="125" spans="1:50" ht="14.25">
      <c r="A125" s="987" t="s">
        <v>265</v>
      </c>
      <c r="B125" s="199"/>
      <c r="C125" s="199"/>
      <c r="D125" s="199"/>
      <c r="E125" s="199"/>
    </row>
    <row r="126" spans="1:50">
      <c r="B126" s="199"/>
      <c r="C126" s="199"/>
      <c r="D126" s="199"/>
      <c r="E126" s="199"/>
    </row>
    <row r="129" spans="6:9">
      <c r="F129" s="1166"/>
      <c r="G129" s="1166"/>
      <c r="H129" s="1166"/>
      <c r="I129" s="1166"/>
    </row>
    <row r="131" spans="6:9">
      <c r="F131" s="1128"/>
      <c r="G131" s="1128"/>
      <c r="H131" s="1128"/>
      <c r="I131" s="1128"/>
    </row>
    <row r="135" spans="6:9">
      <c r="F135" s="1166"/>
      <c r="G135" s="1166"/>
      <c r="H135" s="1166"/>
      <c r="I135" s="1166"/>
    </row>
  </sheetData>
  <mergeCells count="122">
    <mergeCell ref="C8:E8"/>
    <mergeCell ref="C9:E9"/>
    <mergeCell ref="C10:E10"/>
    <mergeCell ref="B11:E11"/>
    <mergeCell ref="C12:E12"/>
    <mergeCell ref="D13:E13"/>
    <mergeCell ref="A2:I2"/>
    <mergeCell ref="H3:I3"/>
    <mergeCell ref="B4:E4"/>
    <mergeCell ref="B5:E5"/>
    <mergeCell ref="C6:E6"/>
    <mergeCell ref="C7:E7"/>
    <mergeCell ref="D20:E20"/>
    <mergeCell ref="B21:E21"/>
    <mergeCell ref="C22:E22"/>
    <mergeCell ref="C23:E23"/>
    <mergeCell ref="C24:E24"/>
    <mergeCell ref="C25:E25"/>
    <mergeCell ref="D14:E14"/>
    <mergeCell ref="C15:E15"/>
    <mergeCell ref="D16:E16"/>
    <mergeCell ref="D17:E17"/>
    <mergeCell ref="C18:E18"/>
    <mergeCell ref="D19:E19"/>
    <mergeCell ref="C32:E32"/>
    <mergeCell ref="C33:E33"/>
    <mergeCell ref="C34:E34"/>
    <mergeCell ref="C35:E35"/>
    <mergeCell ref="C36:E36"/>
    <mergeCell ref="C37:E37"/>
    <mergeCell ref="C26:E26"/>
    <mergeCell ref="C27:E27"/>
    <mergeCell ref="C28:E28"/>
    <mergeCell ref="C29:E29"/>
    <mergeCell ref="B30:E30"/>
    <mergeCell ref="C31:E31"/>
    <mergeCell ref="C44:E44"/>
    <mergeCell ref="C45:E45"/>
    <mergeCell ref="C46:E46"/>
    <mergeCell ref="C47:E47"/>
    <mergeCell ref="C48:E48"/>
    <mergeCell ref="C49:E49"/>
    <mergeCell ref="C38:E38"/>
    <mergeCell ref="C39:E39"/>
    <mergeCell ref="C40:E40"/>
    <mergeCell ref="C41:E41"/>
    <mergeCell ref="C42:E42"/>
    <mergeCell ref="B43:E43"/>
    <mergeCell ref="C56:E56"/>
    <mergeCell ref="C57:E57"/>
    <mergeCell ref="C58:E58"/>
    <mergeCell ref="C59:E59"/>
    <mergeCell ref="B60:E60"/>
    <mergeCell ref="C61:E61"/>
    <mergeCell ref="C50:E50"/>
    <mergeCell ref="C51:E51"/>
    <mergeCell ref="C52:E52"/>
    <mergeCell ref="C53:E53"/>
    <mergeCell ref="C54:E54"/>
    <mergeCell ref="C55:E55"/>
    <mergeCell ref="C68:E68"/>
    <mergeCell ref="C69:E69"/>
    <mergeCell ref="C70:E70"/>
    <mergeCell ref="C71:E71"/>
    <mergeCell ref="C72:E72"/>
    <mergeCell ref="C73:E73"/>
    <mergeCell ref="C62:E62"/>
    <mergeCell ref="C63:E63"/>
    <mergeCell ref="C64:E64"/>
    <mergeCell ref="C65:E65"/>
    <mergeCell ref="C66:E66"/>
    <mergeCell ref="C67:E67"/>
    <mergeCell ref="C80:E80"/>
    <mergeCell ref="C81:E81"/>
    <mergeCell ref="B82:E82"/>
    <mergeCell ref="C83:E83"/>
    <mergeCell ref="C84:E84"/>
    <mergeCell ref="C85:E85"/>
    <mergeCell ref="C74:E74"/>
    <mergeCell ref="C75:E75"/>
    <mergeCell ref="C76:E76"/>
    <mergeCell ref="B77:E77"/>
    <mergeCell ref="C78:E78"/>
    <mergeCell ref="C79:E79"/>
    <mergeCell ref="C92:E92"/>
    <mergeCell ref="C93:E93"/>
    <mergeCell ref="C94:E94"/>
    <mergeCell ref="B95:E95"/>
    <mergeCell ref="C96:E96"/>
    <mergeCell ref="C97:E97"/>
    <mergeCell ref="C86:E86"/>
    <mergeCell ref="C87:E87"/>
    <mergeCell ref="C88:E88"/>
    <mergeCell ref="C89:E89"/>
    <mergeCell ref="C90:E90"/>
    <mergeCell ref="B91:E91"/>
    <mergeCell ref="C104:E104"/>
    <mergeCell ref="C105:E105"/>
    <mergeCell ref="C106:E106"/>
    <mergeCell ref="C107:E107"/>
    <mergeCell ref="B108:E108"/>
    <mergeCell ref="C109:E109"/>
    <mergeCell ref="C98:E98"/>
    <mergeCell ref="C99:E99"/>
    <mergeCell ref="B100:E100"/>
    <mergeCell ref="C101:E101"/>
    <mergeCell ref="C102:E102"/>
    <mergeCell ref="C103:E103"/>
    <mergeCell ref="B122:E122"/>
    <mergeCell ref="B123:E123"/>
    <mergeCell ref="C116:E116"/>
    <mergeCell ref="C117:E117"/>
    <mergeCell ref="C118:E118"/>
    <mergeCell ref="C119:E119"/>
    <mergeCell ref="C120:E120"/>
    <mergeCell ref="C121:E121"/>
    <mergeCell ref="C110:E110"/>
    <mergeCell ref="C111:E111"/>
    <mergeCell ref="C112:E112"/>
    <mergeCell ref="B113:E113"/>
    <mergeCell ref="C114:E114"/>
    <mergeCell ref="B115:E115"/>
  </mergeCells>
  <pageMargins left="0.7" right="0.7" top="0.75" bottom="0.75" header="0.3" footer="0.3"/>
  <pageSetup paperSize="9" orientation="portrait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L292"/>
  <sheetViews>
    <sheetView topLeftCell="A266" workbookViewId="0">
      <selection activeCell="B284" sqref="B284:E284"/>
    </sheetView>
  </sheetViews>
  <sheetFormatPr defaultRowHeight="12.75"/>
  <cols>
    <col min="1" max="1" width="4.625" style="917" customWidth="1"/>
    <col min="2" max="2" width="1.25" style="159" customWidth="1"/>
    <col min="3" max="3" width="1.875" style="159" customWidth="1"/>
    <col min="4" max="4" width="2.125" style="159" customWidth="1"/>
    <col min="5" max="5" width="75.25" style="159" customWidth="1"/>
    <col min="6" max="6" width="12.125" style="160" customWidth="1"/>
    <col min="7" max="8" width="11" style="160" customWidth="1"/>
    <col min="9" max="9" width="12.125" style="160" customWidth="1"/>
    <col min="10" max="10" width="9" style="160"/>
    <col min="11" max="11" width="8.875" style="160" bestFit="1" customWidth="1"/>
    <col min="12" max="38" width="9" style="160"/>
    <col min="39" max="16384" width="9" style="159"/>
  </cols>
  <sheetData>
    <row r="2" spans="1:38">
      <c r="A2" s="1744" t="s">
        <v>819</v>
      </c>
      <c r="B2" s="1744"/>
      <c r="C2" s="1744"/>
      <c r="D2" s="1744"/>
      <c r="E2" s="1744"/>
      <c r="F2" s="1744"/>
      <c r="G2" s="1744"/>
      <c r="H2" s="1744"/>
      <c r="I2" s="1744"/>
    </row>
    <row r="3" spans="1:38" ht="13.5" thickBot="1">
      <c r="F3" s="159"/>
      <c r="G3" s="159"/>
      <c r="H3" s="1881" t="s">
        <v>385</v>
      </c>
      <c r="I3" s="1881"/>
    </row>
    <row r="4" spans="1:38" ht="26.25" thickBot="1">
      <c r="A4" s="952" t="s">
        <v>289</v>
      </c>
      <c r="B4" s="1793" t="s">
        <v>505</v>
      </c>
      <c r="C4" s="1794"/>
      <c r="D4" s="1794"/>
      <c r="E4" s="1794"/>
      <c r="F4" s="952" t="s">
        <v>5</v>
      </c>
      <c r="G4" s="953" t="s">
        <v>324</v>
      </c>
      <c r="H4" s="955" t="s">
        <v>325</v>
      </c>
      <c r="I4" s="1115" t="s">
        <v>8</v>
      </c>
    </row>
    <row r="5" spans="1:38" s="164" customFormat="1">
      <c r="A5" s="956">
        <v>1</v>
      </c>
      <c r="B5" s="1795" t="s">
        <v>408</v>
      </c>
      <c r="C5" s="1795"/>
      <c r="D5" s="1795"/>
      <c r="E5" s="1796"/>
      <c r="F5" s="1169">
        <v>23629.428</v>
      </c>
      <c r="G5" s="171">
        <v>10287.280000000001</v>
      </c>
      <c r="H5" s="172">
        <v>2189.3910000000001</v>
      </c>
      <c r="I5" s="1116">
        <v>36106.099000000002</v>
      </c>
      <c r="J5" s="1117"/>
      <c r="K5" s="1117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</row>
    <row r="6" spans="1:38">
      <c r="A6" s="958"/>
      <c r="B6" s="1780" t="s">
        <v>12</v>
      </c>
      <c r="C6" s="1781"/>
      <c r="D6" s="1781"/>
      <c r="E6" s="1781"/>
      <c r="F6" s="1170">
        <v>13290.346</v>
      </c>
      <c r="G6" s="166">
        <v>5472.6790000000001</v>
      </c>
      <c r="H6" s="1118">
        <v>1457.5319999999999</v>
      </c>
      <c r="I6" s="1119">
        <v>20220.557000000001</v>
      </c>
      <c r="J6" s="1117"/>
      <c r="K6" s="1117"/>
    </row>
    <row r="7" spans="1:38">
      <c r="A7" s="958"/>
      <c r="B7" s="1780" t="s">
        <v>14</v>
      </c>
      <c r="C7" s="1781"/>
      <c r="D7" s="1781"/>
      <c r="E7" s="1781"/>
      <c r="F7" s="1170">
        <v>1924.5029999999999</v>
      </c>
      <c r="G7" s="166">
        <v>790.37599999999998</v>
      </c>
      <c r="H7" s="1118">
        <v>149.97399999999999</v>
      </c>
      <c r="I7" s="1119">
        <v>2864.8530000000001</v>
      </c>
      <c r="J7" s="1117"/>
      <c r="K7" s="1117"/>
    </row>
    <row r="8" spans="1:38">
      <c r="A8" s="958"/>
      <c r="B8" s="1780" t="s">
        <v>506</v>
      </c>
      <c r="C8" s="1781"/>
      <c r="D8" s="1781"/>
      <c r="E8" s="1781"/>
      <c r="F8" s="1170">
        <v>0.19900000000000001</v>
      </c>
      <c r="G8" s="166">
        <v>0.32400000000000001</v>
      </c>
      <c r="H8" s="1118">
        <v>3.5999999999999997E-2</v>
      </c>
      <c r="I8" s="1119">
        <v>0.55900000000000005</v>
      </c>
      <c r="J8" s="1117"/>
      <c r="K8" s="1117"/>
    </row>
    <row r="9" spans="1:38">
      <c r="A9" s="958"/>
      <c r="B9" s="1780" t="s">
        <v>23</v>
      </c>
      <c r="C9" s="1781"/>
      <c r="D9" s="1781"/>
      <c r="E9" s="1781"/>
      <c r="F9" s="1170">
        <v>3.484</v>
      </c>
      <c r="G9" s="166">
        <v>13.436</v>
      </c>
      <c r="H9" s="1118">
        <v>1.6379999999999999</v>
      </c>
      <c r="I9" s="1119">
        <v>18.558</v>
      </c>
      <c r="J9" s="1117"/>
      <c r="K9" s="1117"/>
    </row>
    <row r="10" spans="1:38" ht="27.75" customHeight="1">
      <c r="A10" s="960"/>
      <c r="B10" s="1780" t="s">
        <v>507</v>
      </c>
      <c r="C10" s="1781"/>
      <c r="D10" s="1781"/>
      <c r="E10" s="1781"/>
      <c r="F10" s="1170">
        <v>8410.8960000000006</v>
      </c>
      <c r="G10" s="166">
        <v>4010.4650000000001</v>
      </c>
      <c r="H10" s="1118">
        <v>580.21100000000001</v>
      </c>
      <c r="I10" s="1119">
        <v>13001.572</v>
      </c>
      <c r="J10" s="1117"/>
      <c r="K10" s="1117"/>
    </row>
    <row r="11" spans="1:38" s="164" customFormat="1">
      <c r="A11" s="961">
        <v>2</v>
      </c>
      <c r="B11" s="1774" t="s">
        <v>508</v>
      </c>
      <c r="C11" s="1774"/>
      <c r="D11" s="1774"/>
      <c r="E11" s="1775"/>
      <c r="F11" s="1171">
        <v>225.161</v>
      </c>
      <c r="G11" s="175">
        <v>69.983000000000004</v>
      </c>
      <c r="H11" s="176">
        <v>3.9060000000000001</v>
      </c>
      <c r="I11" s="1119">
        <v>299.05</v>
      </c>
      <c r="J11" s="1117"/>
      <c r="K11" s="1117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</row>
    <row r="12" spans="1:38" ht="27" customHeight="1">
      <c r="A12" s="958"/>
      <c r="B12" s="1780" t="s">
        <v>509</v>
      </c>
      <c r="C12" s="1781"/>
      <c r="D12" s="1781"/>
      <c r="E12" s="1781"/>
      <c r="F12" s="1170">
        <v>60.44</v>
      </c>
      <c r="G12" s="166">
        <v>7.4059999999999997</v>
      </c>
      <c r="H12" s="1118">
        <v>3.9060000000000001</v>
      </c>
      <c r="I12" s="1119">
        <v>71.751999999999995</v>
      </c>
      <c r="J12" s="1117"/>
      <c r="K12" s="1117"/>
    </row>
    <row r="13" spans="1:38" ht="27" customHeight="1">
      <c r="A13" s="958"/>
      <c r="B13" s="1780" t="s">
        <v>510</v>
      </c>
      <c r="C13" s="1781"/>
      <c r="D13" s="1781"/>
      <c r="E13" s="1781"/>
      <c r="F13" s="1170">
        <v>141.59299999999999</v>
      </c>
      <c r="G13" s="166">
        <v>62.576999999999998</v>
      </c>
      <c r="H13" s="1118">
        <v>0</v>
      </c>
      <c r="I13" s="1119">
        <v>204.17</v>
      </c>
      <c r="J13" s="1117"/>
      <c r="K13" s="1117"/>
    </row>
    <row r="14" spans="1:38" ht="27" customHeight="1">
      <c r="A14" s="958"/>
      <c r="B14" s="1780" t="s">
        <v>511</v>
      </c>
      <c r="C14" s="1781"/>
      <c r="D14" s="1781"/>
      <c r="E14" s="1781"/>
      <c r="F14" s="1170">
        <v>23.128</v>
      </c>
      <c r="G14" s="166">
        <v>0</v>
      </c>
      <c r="H14" s="1118">
        <v>0</v>
      </c>
      <c r="I14" s="1119">
        <v>23.128</v>
      </c>
      <c r="J14" s="1117"/>
      <c r="K14" s="1117"/>
    </row>
    <row r="15" spans="1:38" s="164" customFormat="1" ht="27.75" customHeight="1">
      <c r="A15" s="961">
        <v>3</v>
      </c>
      <c r="B15" s="1774" t="s">
        <v>512</v>
      </c>
      <c r="C15" s="1774"/>
      <c r="D15" s="1774"/>
      <c r="E15" s="1775"/>
      <c r="F15" s="1171">
        <v>0</v>
      </c>
      <c r="G15" s="175">
        <v>4.8760000000000003</v>
      </c>
      <c r="H15" s="176">
        <v>0</v>
      </c>
      <c r="I15" s="1119">
        <v>4.8760000000000003</v>
      </c>
      <c r="J15" s="1117"/>
      <c r="K15" s="1117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</row>
    <row r="16" spans="1:38" ht="27" customHeight="1">
      <c r="A16" s="958"/>
      <c r="B16" s="1780" t="s">
        <v>101</v>
      </c>
      <c r="C16" s="1781"/>
      <c r="D16" s="1781"/>
      <c r="E16" s="1781"/>
      <c r="F16" s="1170">
        <v>0</v>
      </c>
      <c r="G16" s="166">
        <v>4.8760000000000003</v>
      </c>
      <c r="H16" s="1118">
        <v>0</v>
      </c>
      <c r="I16" s="1119">
        <v>4.8760000000000003</v>
      </c>
      <c r="J16" s="1117"/>
      <c r="K16" s="1117"/>
    </row>
    <row r="17" spans="1:38" s="164" customFormat="1" ht="27.75" customHeight="1">
      <c r="A17" s="961">
        <v>4</v>
      </c>
      <c r="B17" s="1774" t="s">
        <v>514</v>
      </c>
      <c r="C17" s="1774"/>
      <c r="D17" s="1774"/>
      <c r="E17" s="1775"/>
      <c r="F17" s="1171">
        <v>0</v>
      </c>
      <c r="G17" s="175">
        <v>0</v>
      </c>
      <c r="H17" s="176">
        <v>0</v>
      </c>
      <c r="I17" s="1119">
        <v>0</v>
      </c>
      <c r="J17" s="1117"/>
      <c r="K17" s="1117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</row>
    <row r="18" spans="1:38" ht="27" hidden="1" customHeight="1">
      <c r="A18" s="958" t="s">
        <v>266</v>
      </c>
      <c r="B18" s="1780" t="s">
        <v>102</v>
      </c>
      <c r="C18" s="1781"/>
      <c r="D18" s="1781"/>
      <c r="E18" s="1781"/>
      <c r="F18" s="1170">
        <v>0</v>
      </c>
      <c r="G18" s="166">
        <v>0</v>
      </c>
      <c r="H18" s="1118">
        <v>0</v>
      </c>
      <c r="I18" s="1119">
        <v>0</v>
      </c>
      <c r="J18" s="1117"/>
      <c r="K18" s="1117"/>
    </row>
    <row r="19" spans="1:38" ht="27" hidden="1" customHeight="1">
      <c r="A19" s="958" t="s">
        <v>267</v>
      </c>
      <c r="B19" s="1780" t="s">
        <v>103</v>
      </c>
      <c r="C19" s="1781"/>
      <c r="D19" s="1781"/>
      <c r="E19" s="1781"/>
      <c r="F19" s="1170">
        <v>0</v>
      </c>
      <c r="G19" s="166">
        <v>0</v>
      </c>
      <c r="H19" s="1118">
        <v>0</v>
      </c>
      <c r="I19" s="1119">
        <v>0</v>
      </c>
      <c r="J19" s="1117"/>
      <c r="K19" s="1117"/>
    </row>
    <row r="20" spans="1:38" ht="27" hidden="1" customHeight="1">
      <c r="A20" s="958" t="s">
        <v>268</v>
      </c>
      <c r="B20" s="1780" t="s">
        <v>104</v>
      </c>
      <c r="C20" s="1781"/>
      <c r="D20" s="1781"/>
      <c r="E20" s="1781"/>
      <c r="F20" s="1170">
        <v>0</v>
      </c>
      <c r="G20" s="166">
        <v>0</v>
      </c>
      <c r="H20" s="1118">
        <v>0</v>
      </c>
      <c r="I20" s="1119">
        <v>0</v>
      </c>
      <c r="J20" s="1117"/>
      <c r="K20" s="1117"/>
    </row>
    <row r="21" spans="1:38" ht="27" hidden="1" customHeight="1">
      <c r="A21" s="958" t="s">
        <v>269</v>
      </c>
      <c r="B21" s="1780" t="s">
        <v>105</v>
      </c>
      <c r="C21" s="1781"/>
      <c r="D21" s="1781"/>
      <c r="E21" s="1781"/>
      <c r="F21" s="1170">
        <v>0</v>
      </c>
      <c r="G21" s="166">
        <v>0</v>
      </c>
      <c r="H21" s="1118">
        <v>0</v>
      </c>
      <c r="I21" s="1119">
        <v>0</v>
      </c>
      <c r="J21" s="1117"/>
      <c r="K21" s="1117"/>
    </row>
    <row r="22" spans="1:38" ht="27" hidden="1" customHeight="1">
      <c r="A22" s="958" t="s">
        <v>270</v>
      </c>
      <c r="B22" s="1780" t="s">
        <v>106</v>
      </c>
      <c r="C22" s="1781"/>
      <c r="D22" s="1781"/>
      <c r="E22" s="1781"/>
      <c r="F22" s="1170">
        <v>0</v>
      </c>
      <c r="G22" s="166">
        <v>0</v>
      </c>
      <c r="H22" s="1118">
        <v>0</v>
      </c>
      <c r="I22" s="1119">
        <v>0</v>
      </c>
      <c r="J22" s="1117"/>
      <c r="K22" s="1117"/>
    </row>
    <row r="23" spans="1:38" ht="27" hidden="1" customHeight="1">
      <c r="A23" s="958" t="s">
        <v>271</v>
      </c>
      <c r="B23" s="1780" t="s">
        <v>107</v>
      </c>
      <c r="C23" s="1781"/>
      <c r="D23" s="1781"/>
      <c r="E23" s="1781"/>
      <c r="F23" s="1170">
        <v>0</v>
      </c>
      <c r="G23" s="166">
        <v>0</v>
      </c>
      <c r="H23" s="1118">
        <v>0</v>
      </c>
      <c r="I23" s="1119">
        <v>0</v>
      </c>
      <c r="J23" s="1117"/>
      <c r="K23" s="1117"/>
    </row>
    <row r="24" spans="1:38" s="164" customFormat="1" ht="27.75" customHeight="1">
      <c r="A24" s="961">
        <v>5</v>
      </c>
      <c r="B24" s="1774" t="s">
        <v>515</v>
      </c>
      <c r="C24" s="1774"/>
      <c r="D24" s="1774"/>
      <c r="E24" s="1775"/>
      <c r="F24" s="1171">
        <v>0</v>
      </c>
      <c r="G24" s="175">
        <v>0</v>
      </c>
      <c r="H24" s="176">
        <v>0</v>
      </c>
      <c r="I24" s="1119">
        <v>0</v>
      </c>
      <c r="J24" s="1117"/>
      <c r="K24" s="1117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</row>
    <row r="25" spans="1:38" ht="27" hidden="1" customHeight="1">
      <c r="A25" s="963" t="s">
        <v>272</v>
      </c>
      <c r="B25" s="1780" t="s">
        <v>108</v>
      </c>
      <c r="C25" s="1781"/>
      <c r="D25" s="1781"/>
      <c r="E25" s="1781"/>
      <c r="F25" s="1172">
        <v>0</v>
      </c>
      <c r="G25" s="173">
        <v>0</v>
      </c>
      <c r="H25" s="1120">
        <v>0</v>
      </c>
      <c r="I25" s="1119">
        <v>0</v>
      </c>
      <c r="J25" s="1117"/>
      <c r="K25" s="1117"/>
    </row>
    <row r="26" spans="1:38" ht="27" hidden="1" customHeight="1">
      <c r="A26" s="963"/>
      <c r="B26" s="965"/>
      <c r="C26" s="1771" t="s">
        <v>109</v>
      </c>
      <c r="D26" s="1772"/>
      <c r="E26" s="1772"/>
      <c r="F26" s="1172">
        <v>0</v>
      </c>
      <c r="G26" s="173">
        <v>0</v>
      </c>
      <c r="H26" s="1120">
        <v>0</v>
      </c>
      <c r="I26" s="1119">
        <v>0</v>
      </c>
      <c r="J26" s="1117"/>
      <c r="K26" s="1117"/>
    </row>
    <row r="27" spans="1:38" ht="27" hidden="1" customHeight="1">
      <c r="A27" s="963"/>
      <c r="B27" s="965"/>
      <c r="C27" s="1771" t="s">
        <v>110</v>
      </c>
      <c r="D27" s="1772"/>
      <c r="E27" s="1772"/>
      <c r="F27" s="1172">
        <v>0</v>
      </c>
      <c r="G27" s="173">
        <v>0</v>
      </c>
      <c r="H27" s="1120">
        <v>0</v>
      </c>
      <c r="I27" s="1119">
        <v>0</v>
      </c>
      <c r="J27" s="1117"/>
      <c r="K27" s="1117"/>
    </row>
    <row r="28" spans="1:38" ht="27" hidden="1" customHeight="1">
      <c r="A28" s="963" t="s">
        <v>273</v>
      </c>
      <c r="B28" s="1771" t="s">
        <v>111</v>
      </c>
      <c r="C28" s="1772"/>
      <c r="D28" s="1772"/>
      <c r="E28" s="1772"/>
      <c r="F28" s="1172">
        <v>0</v>
      </c>
      <c r="G28" s="173">
        <v>0</v>
      </c>
      <c r="H28" s="1120">
        <v>0</v>
      </c>
      <c r="I28" s="1119">
        <v>0</v>
      </c>
      <c r="J28" s="1117"/>
      <c r="K28" s="1117"/>
    </row>
    <row r="29" spans="1:38" ht="27" hidden="1" customHeight="1">
      <c r="A29" s="963"/>
      <c r="B29" s="965"/>
      <c r="C29" s="1771" t="s">
        <v>109</v>
      </c>
      <c r="D29" s="1772"/>
      <c r="E29" s="1772"/>
      <c r="F29" s="1172">
        <v>0</v>
      </c>
      <c r="G29" s="173">
        <v>0</v>
      </c>
      <c r="H29" s="1120">
        <v>0</v>
      </c>
      <c r="I29" s="1119">
        <v>0</v>
      </c>
      <c r="J29" s="1117"/>
      <c r="K29" s="1117"/>
    </row>
    <row r="30" spans="1:38" ht="27" hidden="1" customHeight="1">
      <c r="A30" s="963"/>
      <c r="B30" s="965"/>
      <c r="C30" s="1771" t="s">
        <v>110</v>
      </c>
      <c r="D30" s="1772"/>
      <c r="E30" s="1772"/>
      <c r="F30" s="1172">
        <v>0</v>
      </c>
      <c r="G30" s="173">
        <v>0</v>
      </c>
      <c r="H30" s="1120">
        <v>0</v>
      </c>
      <c r="I30" s="1119">
        <v>0</v>
      </c>
      <c r="J30" s="1117"/>
      <c r="K30" s="1117"/>
    </row>
    <row r="31" spans="1:38" ht="27" hidden="1" customHeight="1">
      <c r="A31" s="963" t="s">
        <v>274</v>
      </c>
      <c r="B31" s="965"/>
      <c r="C31" s="1783" t="s">
        <v>112</v>
      </c>
      <c r="D31" s="1783"/>
      <c r="E31" s="1771"/>
      <c r="F31" s="1172">
        <v>0</v>
      </c>
      <c r="G31" s="173">
        <v>0</v>
      </c>
      <c r="H31" s="1120">
        <v>0</v>
      </c>
      <c r="I31" s="1119">
        <v>0</v>
      </c>
      <c r="J31" s="1117"/>
      <c r="K31" s="1117"/>
    </row>
    <row r="32" spans="1:38" ht="27" hidden="1" customHeight="1">
      <c r="A32" s="963"/>
      <c r="B32" s="965"/>
      <c r="C32" s="1771" t="s">
        <v>109</v>
      </c>
      <c r="D32" s="1772"/>
      <c r="E32" s="1772"/>
      <c r="F32" s="1172">
        <v>0</v>
      </c>
      <c r="G32" s="173">
        <v>0</v>
      </c>
      <c r="H32" s="1120">
        <v>0</v>
      </c>
      <c r="I32" s="1119">
        <v>0</v>
      </c>
      <c r="J32" s="1117"/>
      <c r="K32" s="1117"/>
    </row>
    <row r="33" spans="1:38" ht="27" hidden="1" customHeight="1">
      <c r="A33" s="963"/>
      <c r="B33" s="965"/>
      <c r="C33" s="1771" t="s">
        <v>110</v>
      </c>
      <c r="D33" s="1772"/>
      <c r="E33" s="1772"/>
      <c r="F33" s="1172">
        <v>0</v>
      </c>
      <c r="G33" s="173">
        <v>0</v>
      </c>
      <c r="H33" s="1120">
        <v>0</v>
      </c>
      <c r="I33" s="1119">
        <v>0</v>
      </c>
      <c r="J33" s="1117"/>
      <c r="K33" s="1117"/>
    </row>
    <row r="34" spans="1:38" s="164" customFormat="1" ht="27.75" customHeight="1">
      <c r="A34" s="961">
        <v>6</v>
      </c>
      <c r="B34" s="1774" t="s">
        <v>516</v>
      </c>
      <c r="C34" s="1774"/>
      <c r="D34" s="1774"/>
      <c r="E34" s="1775"/>
      <c r="F34" s="1171">
        <v>1485.989</v>
      </c>
      <c r="G34" s="175">
        <v>4299.9809999999998</v>
      </c>
      <c r="H34" s="176">
        <v>3930.0909999999999</v>
      </c>
      <c r="I34" s="1119">
        <v>9716.0609999999997</v>
      </c>
      <c r="J34" s="1117"/>
      <c r="K34" s="1117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</row>
    <row r="35" spans="1:38" ht="27" hidden="1" customHeight="1">
      <c r="A35" s="958"/>
      <c r="B35" s="1780" t="s">
        <v>114</v>
      </c>
      <c r="C35" s="1781"/>
      <c r="D35" s="1781"/>
      <c r="E35" s="1781"/>
      <c r="F35" s="1170">
        <v>0</v>
      </c>
      <c r="G35" s="166">
        <v>0</v>
      </c>
      <c r="H35" s="1118">
        <v>0</v>
      </c>
      <c r="I35" s="1119">
        <v>0</v>
      </c>
      <c r="J35" s="1117"/>
      <c r="K35" s="1117"/>
    </row>
    <row r="36" spans="1:38" ht="27.75" customHeight="1">
      <c r="A36" s="958"/>
      <c r="B36" s="1780" t="s">
        <v>517</v>
      </c>
      <c r="C36" s="1781"/>
      <c r="D36" s="1781"/>
      <c r="E36" s="1781"/>
      <c r="F36" s="1170">
        <v>0</v>
      </c>
      <c r="G36" s="166">
        <v>247.79499999999999</v>
      </c>
      <c r="H36" s="1118">
        <v>2882.0250000000001</v>
      </c>
      <c r="I36" s="1119">
        <v>3129.82</v>
      </c>
      <c r="J36" s="1117"/>
      <c r="K36" s="1117"/>
    </row>
    <row r="37" spans="1:38" ht="27" customHeight="1">
      <c r="A37" s="958"/>
      <c r="B37" s="1780" t="s">
        <v>518</v>
      </c>
      <c r="C37" s="1781"/>
      <c r="D37" s="1781"/>
      <c r="E37" s="1781"/>
      <c r="F37" s="1170">
        <v>0</v>
      </c>
      <c r="G37" s="166">
        <v>4052.1860000000001</v>
      </c>
      <c r="H37" s="1118">
        <v>1048.066</v>
      </c>
      <c r="I37" s="1119">
        <v>5100.2520000000004</v>
      </c>
      <c r="J37" s="1117"/>
      <c r="K37" s="1117"/>
    </row>
    <row r="38" spans="1:38" ht="27" hidden="1" customHeight="1">
      <c r="A38" s="958"/>
      <c r="B38" s="1780" t="s">
        <v>115</v>
      </c>
      <c r="C38" s="1781"/>
      <c r="D38" s="1781"/>
      <c r="E38" s="1781"/>
      <c r="F38" s="1170">
        <v>0</v>
      </c>
      <c r="G38" s="166">
        <v>0</v>
      </c>
      <c r="H38" s="1118">
        <v>0</v>
      </c>
      <c r="I38" s="1119">
        <v>0</v>
      </c>
      <c r="J38" s="1117"/>
      <c r="K38" s="1117"/>
    </row>
    <row r="39" spans="1:38" ht="27" hidden="1" customHeight="1">
      <c r="A39" s="958"/>
      <c r="B39" s="1780" t="s">
        <v>116</v>
      </c>
      <c r="C39" s="1781"/>
      <c r="D39" s="1781"/>
      <c r="E39" s="1781"/>
      <c r="F39" s="1170">
        <v>0</v>
      </c>
      <c r="G39" s="166">
        <v>0</v>
      </c>
      <c r="H39" s="1118">
        <v>0</v>
      </c>
      <c r="I39" s="1119">
        <v>0</v>
      </c>
      <c r="J39" s="1117"/>
      <c r="K39" s="1117"/>
    </row>
    <row r="40" spans="1:38" ht="27" hidden="1" customHeight="1">
      <c r="A40" s="958"/>
      <c r="B40" s="1780" t="s">
        <v>290</v>
      </c>
      <c r="C40" s="1781"/>
      <c r="D40" s="1781"/>
      <c r="E40" s="1781"/>
      <c r="F40" s="1170">
        <v>0</v>
      </c>
      <c r="G40" s="166">
        <v>0</v>
      </c>
      <c r="H40" s="1118">
        <v>0</v>
      </c>
      <c r="I40" s="1119">
        <v>0</v>
      </c>
      <c r="J40" s="1117"/>
      <c r="K40" s="1117"/>
    </row>
    <row r="41" spans="1:38" ht="27" hidden="1" customHeight="1">
      <c r="A41" s="958"/>
      <c r="B41" s="1780" t="s">
        <v>118</v>
      </c>
      <c r="C41" s="1781"/>
      <c r="D41" s="1781"/>
      <c r="E41" s="1781"/>
      <c r="F41" s="1170">
        <v>0</v>
      </c>
      <c r="G41" s="166">
        <v>0</v>
      </c>
      <c r="H41" s="1118">
        <v>0</v>
      </c>
      <c r="I41" s="1119">
        <v>0</v>
      </c>
      <c r="J41" s="1117"/>
      <c r="K41" s="1117"/>
    </row>
    <row r="42" spans="1:38" ht="27" customHeight="1">
      <c r="A42" s="958"/>
      <c r="B42" s="1780" t="s">
        <v>519</v>
      </c>
      <c r="C42" s="1781"/>
      <c r="D42" s="1781"/>
      <c r="E42" s="1781"/>
      <c r="F42" s="1170">
        <v>1485.989</v>
      </c>
      <c r="G42" s="166">
        <v>0</v>
      </c>
      <c r="H42" s="1118">
        <v>0</v>
      </c>
      <c r="I42" s="1119">
        <v>1485.989</v>
      </c>
      <c r="J42" s="1117"/>
      <c r="K42" s="1117"/>
    </row>
    <row r="43" spans="1:38" ht="27" hidden="1" customHeight="1">
      <c r="A43" s="958"/>
      <c r="B43" s="1780" t="s">
        <v>119</v>
      </c>
      <c r="C43" s="1781"/>
      <c r="D43" s="1781"/>
      <c r="E43" s="1781"/>
      <c r="F43" s="1170">
        <v>0</v>
      </c>
      <c r="G43" s="166">
        <v>0</v>
      </c>
      <c r="H43" s="1118">
        <v>0</v>
      </c>
      <c r="I43" s="1119">
        <v>0</v>
      </c>
      <c r="J43" s="1117"/>
      <c r="K43" s="1117"/>
    </row>
    <row r="44" spans="1:38" ht="27" hidden="1" customHeight="1">
      <c r="A44" s="958"/>
      <c r="B44" s="1780" t="s">
        <v>520</v>
      </c>
      <c r="C44" s="1781"/>
      <c r="D44" s="1781"/>
      <c r="E44" s="1781"/>
      <c r="F44" s="1170">
        <v>0</v>
      </c>
      <c r="G44" s="166">
        <v>0</v>
      </c>
      <c r="H44" s="1118">
        <v>0</v>
      </c>
      <c r="I44" s="1119">
        <v>0</v>
      </c>
      <c r="J44" s="1117"/>
      <c r="K44" s="1117"/>
    </row>
    <row r="45" spans="1:38" ht="27" hidden="1" customHeight="1">
      <c r="A45" s="958"/>
      <c r="B45" s="1780" t="s">
        <v>275</v>
      </c>
      <c r="C45" s="1781"/>
      <c r="D45" s="1781"/>
      <c r="E45" s="1781"/>
      <c r="F45" s="1170">
        <v>0</v>
      </c>
      <c r="G45" s="166">
        <v>0</v>
      </c>
      <c r="H45" s="1118">
        <v>0</v>
      </c>
      <c r="I45" s="1119">
        <v>0</v>
      </c>
      <c r="J45" s="1117"/>
      <c r="K45" s="1117"/>
    </row>
    <row r="46" spans="1:38" ht="12.75" hidden="1" customHeight="1">
      <c r="A46" s="958"/>
      <c r="B46" s="1780" t="s">
        <v>291</v>
      </c>
      <c r="C46" s="1781"/>
      <c r="D46" s="1781"/>
      <c r="E46" s="1781"/>
      <c r="F46" s="1170">
        <v>0</v>
      </c>
      <c r="G46" s="166">
        <v>0</v>
      </c>
      <c r="H46" s="1118">
        <v>0</v>
      </c>
      <c r="I46" s="1119">
        <v>0</v>
      </c>
      <c r="J46" s="1117"/>
      <c r="K46" s="1117"/>
    </row>
    <row r="47" spans="1:38" s="164" customFormat="1">
      <c r="A47" s="961">
        <v>7</v>
      </c>
      <c r="B47" s="1774" t="s">
        <v>521</v>
      </c>
      <c r="C47" s="1774"/>
      <c r="D47" s="1774"/>
      <c r="E47" s="1775"/>
      <c r="F47" s="1171">
        <v>26073.23</v>
      </c>
      <c r="G47" s="175">
        <v>12166.119000000001</v>
      </c>
      <c r="H47" s="179">
        <v>3151.4540000000002</v>
      </c>
      <c r="I47" s="1119">
        <v>41390.803</v>
      </c>
      <c r="J47" s="1117"/>
      <c r="K47" s="1117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</row>
    <row r="48" spans="1:38" ht="27" hidden="1" customHeight="1">
      <c r="A48" s="958"/>
      <c r="B48" s="1780" t="s">
        <v>276</v>
      </c>
      <c r="C48" s="1781"/>
      <c r="D48" s="1781"/>
      <c r="E48" s="1781"/>
      <c r="F48" s="1170">
        <v>0</v>
      </c>
      <c r="G48" s="166">
        <v>0</v>
      </c>
      <c r="H48" s="1118">
        <v>0</v>
      </c>
      <c r="I48" s="1119">
        <v>0</v>
      </c>
      <c r="J48" s="1117"/>
      <c r="K48" s="1117"/>
    </row>
    <row r="49" spans="1:11" ht="27" customHeight="1">
      <c r="A49" s="958"/>
      <c r="B49" s="1780" t="s">
        <v>522</v>
      </c>
      <c r="C49" s="1781"/>
      <c r="D49" s="1781"/>
      <c r="E49" s="1781"/>
      <c r="F49" s="1170">
        <v>11290.087</v>
      </c>
      <c r="G49" s="166">
        <v>6047.3029999999999</v>
      </c>
      <c r="H49" s="1118">
        <v>1726.008</v>
      </c>
      <c r="I49" s="1119">
        <v>19063.398000000001</v>
      </c>
      <c r="J49" s="1117"/>
      <c r="K49" s="1117"/>
    </row>
    <row r="50" spans="1:11" ht="27" customHeight="1">
      <c r="A50" s="958"/>
      <c r="B50" s="1780" t="s">
        <v>523</v>
      </c>
      <c r="C50" s="1781"/>
      <c r="D50" s="1781"/>
      <c r="E50" s="1781"/>
      <c r="F50" s="1170">
        <v>14486.221</v>
      </c>
      <c r="G50" s="166">
        <v>5514.7979999999998</v>
      </c>
      <c r="H50" s="1118">
        <v>1188.894</v>
      </c>
      <c r="I50" s="1119">
        <v>21189.913</v>
      </c>
      <c r="J50" s="1117"/>
      <c r="K50" s="1117"/>
    </row>
    <row r="51" spans="1:11" ht="27" hidden="1" customHeight="1">
      <c r="A51" s="958"/>
      <c r="B51" s="1780" t="s">
        <v>277</v>
      </c>
      <c r="C51" s="1781"/>
      <c r="D51" s="1781"/>
      <c r="E51" s="1781"/>
      <c r="F51" s="1170">
        <v>0</v>
      </c>
      <c r="G51" s="166">
        <v>0</v>
      </c>
      <c r="H51" s="1118">
        <v>0</v>
      </c>
      <c r="I51" s="1119">
        <v>0</v>
      </c>
      <c r="J51" s="1117"/>
      <c r="K51" s="1117"/>
    </row>
    <row r="52" spans="1:11" ht="27" hidden="1" customHeight="1">
      <c r="A52" s="958"/>
      <c r="B52" s="1780" t="s">
        <v>122</v>
      </c>
      <c r="C52" s="1781"/>
      <c r="D52" s="1781"/>
      <c r="E52" s="1781"/>
      <c r="F52" s="1170">
        <v>0</v>
      </c>
      <c r="G52" s="166">
        <v>0</v>
      </c>
      <c r="H52" s="1118">
        <v>0</v>
      </c>
      <c r="I52" s="1119">
        <v>0</v>
      </c>
      <c r="J52" s="1117"/>
      <c r="K52" s="1117"/>
    </row>
    <row r="53" spans="1:11" ht="27" hidden="1" customHeight="1">
      <c r="A53" s="958"/>
      <c r="B53" s="1780" t="s">
        <v>292</v>
      </c>
      <c r="C53" s="1781"/>
      <c r="D53" s="1781"/>
      <c r="E53" s="1781"/>
      <c r="F53" s="1170">
        <v>0</v>
      </c>
      <c r="G53" s="166">
        <v>0</v>
      </c>
      <c r="H53" s="1118">
        <v>0</v>
      </c>
      <c r="I53" s="1119">
        <v>0</v>
      </c>
      <c r="J53" s="1117"/>
      <c r="K53" s="1117"/>
    </row>
    <row r="54" spans="1:11" ht="27" hidden="1" customHeight="1">
      <c r="A54" s="958"/>
      <c r="B54" s="1780" t="s">
        <v>524</v>
      </c>
      <c r="C54" s="1781"/>
      <c r="D54" s="1781"/>
      <c r="E54" s="1781"/>
      <c r="F54" s="1170">
        <v>0</v>
      </c>
      <c r="G54" s="166">
        <v>0</v>
      </c>
      <c r="H54" s="1118">
        <v>0</v>
      </c>
      <c r="I54" s="1119">
        <v>0</v>
      </c>
      <c r="J54" s="1117"/>
      <c r="K54" s="1117"/>
    </row>
    <row r="55" spans="1:11" ht="27" customHeight="1">
      <c r="A55" s="958"/>
      <c r="B55" s="1780" t="s">
        <v>525</v>
      </c>
      <c r="C55" s="1781"/>
      <c r="D55" s="1781"/>
      <c r="E55" s="1781"/>
      <c r="F55" s="1170">
        <v>50.085999999999999</v>
      </c>
      <c r="G55" s="166">
        <v>394.49200000000002</v>
      </c>
      <c r="H55" s="1118">
        <v>144.096</v>
      </c>
      <c r="I55" s="1119">
        <v>588.67399999999998</v>
      </c>
      <c r="J55" s="1117"/>
      <c r="K55" s="1117"/>
    </row>
    <row r="56" spans="1:11" ht="27" hidden="1" customHeight="1">
      <c r="A56" s="958"/>
      <c r="B56" s="1780" t="s">
        <v>124</v>
      </c>
      <c r="C56" s="1781"/>
      <c r="D56" s="1781"/>
      <c r="E56" s="1781"/>
      <c r="F56" s="1170">
        <v>0</v>
      </c>
      <c r="G56" s="166">
        <v>0</v>
      </c>
      <c r="H56" s="1118">
        <v>0</v>
      </c>
      <c r="I56" s="1119">
        <v>0</v>
      </c>
      <c r="J56" s="1117"/>
      <c r="K56" s="1117"/>
    </row>
    <row r="57" spans="1:11" ht="27" hidden="1" customHeight="1">
      <c r="A57" s="958"/>
      <c r="B57" s="1771" t="s">
        <v>526</v>
      </c>
      <c r="C57" s="1772"/>
      <c r="D57" s="1772"/>
      <c r="E57" s="1772"/>
      <c r="F57" s="1170">
        <v>0</v>
      </c>
      <c r="G57" s="166">
        <v>0</v>
      </c>
      <c r="H57" s="1118">
        <v>0</v>
      </c>
      <c r="I57" s="1119">
        <v>0</v>
      </c>
      <c r="J57" s="1117"/>
      <c r="K57" s="1117"/>
    </row>
    <row r="58" spans="1:11" ht="27" hidden="1" customHeight="1">
      <c r="A58" s="958"/>
      <c r="B58" s="1780" t="s">
        <v>278</v>
      </c>
      <c r="C58" s="1781"/>
      <c r="D58" s="1781"/>
      <c r="E58" s="1781"/>
      <c r="F58" s="1170">
        <v>0</v>
      </c>
      <c r="G58" s="166">
        <v>0</v>
      </c>
      <c r="H58" s="1118">
        <v>0</v>
      </c>
      <c r="I58" s="1119">
        <v>0</v>
      </c>
      <c r="J58" s="1117"/>
      <c r="K58" s="1117"/>
    </row>
    <row r="59" spans="1:11" ht="27" hidden="1" customHeight="1">
      <c r="A59" s="958"/>
      <c r="B59" s="1780" t="s">
        <v>293</v>
      </c>
      <c r="C59" s="1781"/>
      <c r="D59" s="1781"/>
      <c r="E59" s="1781"/>
      <c r="F59" s="1170">
        <v>0</v>
      </c>
      <c r="G59" s="166">
        <v>0</v>
      </c>
      <c r="H59" s="1118">
        <v>0</v>
      </c>
      <c r="I59" s="1119">
        <v>0</v>
      </c>
      <c r="J59" s="1117"/>
      <c r="K59" s="1117"/>
    </row>
    <row r="60" spans="1:11" ht="27" customHeight="1">
      <c r="A60" s="958"/>
      <c r="B60" s="1780" t="s">
        <v>527</v>
      </c>
      <c r="C60" s="1781"/>
      <c r="D60" s="1781"/>
      <c r="E60" s="1781"/>
      <c r="F60" s="1170">
        <v>17.96</v>
      </c>
      <c r="G60" s="166">
        <v>23.472999999999999</v>
      </c>
      <c r="H60" s="1118">
        <v>2.2909999999999999</v>
      </c>
      <c r="I60" s="1119">
        <v>43.723999999999997</v>
      </c>
      <c r="J60" s="1117"/>
      <c r="K60" s="1117"/>
    </row>
    <row r="61" spans="1:11" ht="27" customHeight="1">
      <c r="A61" s="958"/>
      <c r="B61" s="1780" t="s">
        <v>528</v>
      </c>
      <c r="C61" s="1781"/>
      <c r="D61" s="1781"/>
      <c r="E61" s="1781"/>
      <c r="F61" s="1170">
        <v>16.539000000000001</v>
      </c>
      <c r="G61" s="166">
        <v>25.585999999999999</v>
      </c>
      <c r="H61" s="1118">
        <v>0</v>
      </c>
      <c r="I61" s="1119">
        <v>42.125</v>
      </c>
      <c r="J61" s="1117"/>
      <c r="K61" s="1117"/>
    </row>
    <row r="62" spans="1:11" ht="27" customHeight="1">
      <c r="A62" s="958"/>
      <c r="B62" s="1780" t="s">
        <v>529</v>
      </c>
      <c r="C62" s="1781"/>
      <c r="D62" s="1781"/>
      <c r="E62" s="1781"/>
      <c r="F62" s="1170">
        <v>209.869</v>
      </c>
      <c r="G62" s="166">
        <v>158.27799999999999</v>
      </c>
      <c r="H62" s="1118">
        <v>90.165000000000006</v>
      </c>
      <c r="I62" s="1119">
        <v>458.31200000000001</v>
      </c>
      <c r="J62" s="1117"/>
      <c r="K62" s="1117"/>
    </row>
    <row r="63" spans="1:11" ht="27" customHeight="1">
      <c r="A63" s="958"/>
      <c r="B63" s="1780" t="s">
        <v>724</v>
      </c>
      <c r="C63" s="1781"/>
      <c r="D63" s="1781"/>
      <c r="E63" s="1781"/>
      <c r="F63" s="1170">
        <v>2.468</v>
      </c>
      <c r="G63" s="166">
        <v>2.1890000000000001</v>
      </c>
      <c r="H63" s="1118">
        <v>0</v>
      </c>
      <c r="I63" s="1119">
        <v>4.657</v>
      </c>
      <c r="J63" s="1117"/>
      <c r="K63" s="1117"/>
    </row>
    <row r="64" spans="1:11" ht="27" hidden="1" customHeight="1">
      <c r="A64" s="958" t="s">
        <v>125</v>
      </c>
      <c r="B64" s="1771" t="s">
        <v>126</v>
      </c>
      <c r="C64" s="1772"/>
      <c r="D64" s="1772"/>
      <c r="E64" s="1772"/>
      <c r="F64" s="1170">
        <v>0</v>
      </c>
      <c r="G64" s="166">
        <v>0</v>
      </c>
      <c r="H64" s="1118">
        <v>0</v>
      </c>
      <c r="I64" s="1119">
        <v>0</v>
      </c>
      <c r="J64" s="1117"/>
      <c r="K64" s="1117"/>
    </row>
    <row r="65" spans="1:38" s="164" customFormat="1">
      <c r="A65" s="961">
        <v>8</v>
      </c>
      <c r="B65" s="1774" t="s">
        <v>531</v>
      </c>
      <c r="C65" s="1774"/>
      <c r="D65" s="1774"/>
      <c r="E65" s="1775"/>
      <c r="F65" s="1171">
        <v>0</v>
      </c>
      <c r="G65" s="175">
        <v>830</v>
      </c>
      <c r="H65" s="1121">
        <v>0</v>
      </c>
      <c r="I65" s="1119">
        <v>830</v>
      </c>
      <c r="J65" s="1117"/>
      <c r="K65" s="1117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</row>
    <row r="66" spans="1:38" ht="12.75" hidden="1" customHeight="1">
      <c r="A66" s="958" t="s">
        <v>127</v>
      </c>
      <c r="B66" s="1780" t="s">
        <v>128</v>
      </c>
      <c r="C66" s="1781"/>
      <c r="D66" s="1781"/>
      <c r="E66" s="1781"/>
      <c r="F66" s="1170">
        <v>0</v>
      </c>
      <c r="G66" s="166">
        <v>0</v>
      </c>
      <c r="H66" s="1118">
        <v>0</v>
      </c>
      <c r="I66" s="1119">
        <v>0</v>
      </c>
      <c r="J66" s="1117"/>
      <c r="K66" s="1117"/>
    </row>
    <row r="67" spans="1:38">
      <c r="A67" s="958"/>
      <c r="B67" s="1780" t="s">
        <v>294</v>
      </c>
      <c r="C67" s="1781"/>
      <c r="D67" s="1781"/>
      <c r="E67" s="1781"/>
      <c r="F67" s="1170">
        <v>0</v>
      </c>
      <c r="G67" s="166">
        <v>830</v>
      </c>
      <c r="H67" s="1118">
        <v>0</v>
      </c>
      <c r="I67" s="1119">
        <v>830</v>
      </c>
      <c r="J67" s="1117"/>
      <c r="K67" s="1117"/>
    </row>
    <row r="68" spans="1:38" ht="27" hidden="1" customHeight="1">
      <c r="A68" s="958"/>
      <c r="B68" s="1780" t="s">
        <v>129</v>
      </c>
      <c r="C68" s="1781"/>
      <c r="D68" s="1781"/>
      <c r="E68" s="1781"/>
      <c r="F68" s="1170">
        <v>0</v>
      </c>
      <c r="G68" s="166">
        <v>0</v>
      </c>
      <c r="H68" s="1118">
        <v>0</v>
      </c>
      <c r="I68" s="1119">
        <v>0</v>
      </c>
      <c r="J68" s="1117"/>
      <c r="K68" s="1117"/>
    </row>
    <row r="69" spans="1:38" ht="27" hidden="1" customHeight="1">
      <c r="A69" s="958"/>
      <c r="B69" s="1780" t="s">
        <v>130</v>
      </c>
      <c r="C69" s="1781"/>
      <c r="D69" s="1781"/>
      <c r="E69" s="1781"/>
      <c r="F69" s="1170">
        <v>0</v>
      </c>
      <c r="G69" s="166">
        <v>0</v>
      </c>
      <c r="H69" s="1118">
        <v>0</v>
      </c>
      <c r="I69" s="1119">
        <v>0</v>
      </c>
      <c r="J69" s="1117"/>
      <c r="K69" s="1117"/>
    </row>
    <row r="70" spans="1:38" ht="27" hidden="1" customHeight="1">
      <c r="A70" s="958"/>
      <c r="B70" s="1780" t="s">
        <v>280</v>
      </c>
      <c r="C70" s="1781"/>
      <c r="D70" s="1781"/>
      <c r="E70" s="1781"/>
      <c r="F70" s="1173">
        <v>0</v>
      </c>
      <c r="G70" s="167">
        <v>0</v>
      </c>
      <c r="H70" s="1122">
        <v>0</v>
      </c>
      <c r="I70" s="1119">
        <v>0</v>
      </c>
      <c r="J70" s="1117"/>
      <c r="K70" s="1117"/>
    </row>
    <row r="71" spans="1:38" s="164" customFormat="1">
      <c r="A71" s="961">
        <v>9</v>
      </c>
      <c r="B71" s="1774" t="s">
        <v>532</v>
      </c>
      <c r="C71" s="1774"/>
      <c r="D71" s="1774"/>
      <c r="E71" s="1775"/>
      <c r="F71" s="1171">
        <v>24040.456999999999</v>
      </c>
      <c r="G71" s="175">
        <v>15717.579</v>
      </c>
      <c r="H71" s="176">
        <v>1251.5930000000001</v>
      </c>
      <c r="I71" s="1119">
        <v>41009.629000000001</v>
      </c>
      <c r="J71" s="1117"/>
      <c r="K71" s="1117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</row>
    <row r="72" spans="1:38" s="178" customFormat="1">
      <c r="A72" s="958"/>
      <c r="B72" s="1780" t="s">
        <v>533</v>
      </c>
      <c r="C72" s="1781"/>
      <c r="D72" s="1781"/>
      <c r="E72" s="1781"/>
      <c r="F72" s="1174">
        <v>158.72900000000001</v>
      </c>
      <c r="G72" s="177">
        <v>300.14800000000002</v>
      </c>
      <c r="H72" s="1123">
        <v>43.637999999999998</v>
      </c>
      <c r="I72" s="1119">
        <v>502.51499999999999</v>
      </c>
      <c r="J72" s="1117"/>
      <c r="K72" s="1117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</row>
    <row r="73" spans="1:38">
      <c r="A73" s="958"/>
      <c r="B73" s="201"/>
      <c r="C73" s="1786" t="s">
        <v>31</v>
      </c>
      <c r="D73" s="1782"/>
      <c r="E73" s="1780"/>
      <c r="F73" s="1170">
        <v>158.88399999999999</v>
      </c>
      <c r="G73" s="166">
        <v>300.767</v>
      </c>
      <c r="H73" s="1118">
        <v>43.753999999999998</v>
      </c>
      <c r="I73" s="1119">
        <v>503.40499999999997</v>
      </c>
      <c r="J73" s="1117"/>
      <c r="K73" s="1117"/>
    </row>
    <row r="74" spans="1:38" ht="12.75" hidden="1" customHeight="1">
      <c r="A74" s="958"/>
      <c r="B74" s="201"/>
      <c r="C74" s="1782" t="s">
        <v>131</v>
      </c>
      <c r="D74" s="1782"/>
      <c r="E74" s="1780"/>
      <c r="F74" s="1170">
        <v>0</v>
      </c>
      <c r="G74" s="166">
        <v>0</v>
      </c>
      <c r="H74" s="1118">
        <v>0</v>
      </c>
      <c r="I74" s="1119">
        <v>0</v>
      </c>
      <c r="J74" s="1117"/>
      <c r="K74" s="1117"/>
    </row>
    <row r="75" spans="1:38" ht="27" customHeight="1">
      <c r="A75" s="958"/>
      <c r="B75" s="201"/>
      <c r="C75" s="1782" t="s">
        <v>725</v>
      </c>
      <c r="D75" s="1782" t="s">
        <v>132</v>
      </c>
      <c r="E75" s="1780"/>
      <c r="F75" s="1170">
        <v>-0.155</v>
      </c>
      <c r="G75" s="166">
        <v>-0.61899999999999999</v>
      </c>
      <c r="H75" s="1118">
        <v>-0.11600000000000001</v>
      </c>
      <c r="I75" s="1119">
        <v>-0.89</v>
      </c>
      <c r="J75" s="1117"/>
      <c r="K75" s="1117"/>
    </row>
    <row r="76" spans="1:38">
      <c r="A76" s="958"/>
      <c r="B76" s="1780" t="s">
        <v>535</v>
      </c>
      <c r="C76" s="1781"/>
      <c r="D76" s="1781"/>
      <c r="E76" s="1781"/>
      <c r="F76" s="1170">
        <v>23440.811000000002</v>
      </c>
      <c r="G76" s="166">
        <v>5242.2439999999997</v>
      </c>
      <c r="H76" s="1118">
        <v>935.25900000000001</v>
      </c>
      <c r="I76" s="1119">
        <v>29618.313999999998</v>
      </c>
      <c r="J76" s="1117"/>
      <c r="K76" s="1117"/>
    </row>
    <row r="77" spans="1:38">
      <c r="A77" s="958"/>
      <c r="B77" s="201"/>
      <c r="C77" s="1786" t="s">
        <v>33</v>
      </c>
      <c r="D77" s="1782"/>
      <c r="E77" s="1780"/>
      <c r="F77" s="1170">
        <v>23440.882000000001</v>
      </c>
      <c r="G77" s="166">
        <v>5243.4189999999999</v>
      </c>
      <c r="H77" s="1118">
        <v>935.71400000000006</v>
      </c>
      <c r="I77" s="1119">
        <v>29620.014999999999</v>
      </c>
      <c r="J77" s="1117"/>
      <c r="K77" s="1117"/>
    </row>
    <row r="78" spans="1:38" ht="26.25" customHeight="1">
      <c r="A78" s="958"/>
      <c r="B78" s="201"/>
      <c r="C78" s="1782" t="s">
        <v>775</v>
      </c>
      <c r="D78" s="1782"/>
      <c r="E78" s="1780"/>
      <c r="F78" s="1170">
        <v>-7.0999999999999994E-2</v>
      </c>
      <c r="G78" s="166">
        <v>-1.175</v>
      </c>
      <c r="H78" s="1118">
        <v>-0.45500000000000002</v>
      </c>
      <c r="I78" s="1119">
        <v>-1.7010000000000001</v>
      </c>
      <c r="J78" s="1117"/>
      <c r="K78" s="1117"/>
    </row>
    <row r="79" spans="1:38" ht="27" hidden="1" customHeight="1">
      <c r="A79" s="958"/>
      <c r="B79" s="1780" t="s">
        <v>133</v>
      </c>
      <c r="C79" s="1781"/>
      <c r="D79" s="1781"/>
      <c r="E79" s="1781"/>
      <c r="F79" s="1170">
        <v>0</v>
      </c>
      <c r="G79" s="166">
        <v>0</v>
      </c>
      <c r="H79" s="1118">
        <v>0</v>
      </c>
      <c r="I79" s="1119">
        <v>0</v>
      </c>
      <c r="J79" s="1117"/>
      <c r="K79" s="1117"/>
    </row>
    <row r="80" spans="1:38" ht="27" hidden="1" customHeight="1">
      <c r="A80" s="958"/>
      <c r="B80" s="201"/>
      <c r="C80" s="1781" t="s">
        <v>134</v>
      </c>
      <c r="D80" s="1781"/>
      <c r="E80" s="1781"/>
      <c r="F80" s="1170">
        <v>0</v>
      </c>
      <c r="G80" s="166">
        <v>0</v>
      </c>
      <c r="H80" s="1118">
        <v>0</v>
      </c>
      <c r="I80" s="1119">
        <v>0</v>
      </c>
      <c r="J80" s="1117"/>
      <c r="K80" s="1117"/>
    </row>
    <row r="81" spans="1:11" ht="27" hidden="1" customHeight="1">
      <c r="A81" s="958"/>
      <c r="B81" s="201"/>
      <c r="C81" s="1782" t="s">
        <v>135</v>
      </c>
      <c r="D81" s="1782"/>
      <c r="E81" s="1780"/>
      <c r="F81" s="1170">
        <v>0</v>
      </c>
      <c r="G81" s="166">
        <v>0</v>
      </c>
      <c r="H81" s="1118">
        <v>0</v>
      </c>
      <c r="I81" s="1119">
        <v>0</v>
      </c>
      <c r="J81" s="1117"/>
      <c r="K81" s="1117"/>
    </row>
    <row r="82" spans="1:11" ht="12.75" hidden="1" customHeight="1">
      <c r="A82" s="958"/>
      <c r="B82" s="201"/>
      <c r="C82" s="1782" t="s">
        <v>136</v>
      </c>
      <c r="D82" s="1782" t="s">
        <v>132</v>
      </c>
      <c r="E82" s="1780"/>
      <c r="F82" s="1170">
        <v>0</v>
      </c>
      <c r="G82" s="166">
        <v>0</v>
      </c>
      <c r="H82" s="1118">
        <v>0</v>
      </c>
      <c r="I82" s="1119">
        <v>0</v>
      </c>
      <c r="J82" s="1117"/>
      <c r="K82" s="1117"/>
    </row>
    <row r="83" spans="1:11" ht="27" customHeight="1">
      <c r="A83" s="958"/>
      <c r="B83" s="1780" t="s">
        <v>727</v>
      </c>
      <c r="C83" s="1781"/>
      <c r="D83" s="1781"/>
      <c r="E83" s="1781"/>
      <c r="F83" s="1170">
        <v>98.099000000000004</v>
      </c>
      <c r="G83" s="166">
        <v>86.12</v>
      </c>
      <c r="H83" s="1118">
        <v>2.4249999999999998</v>
      </c>
      <c r="I83" s="179">
        <v>186.64400000000001</v>
      </c>
      <c r="J83" s="1117"/>
      <c r="K83" s="1117"/>
    </row>
    <row r="84" spans="1:11" ht="27" customHeight="1">
      <c r="A84" s="958"/>
      <c r="B84" s="201"/>
      <c r="C84" s="1781" t="s">
        <v>728</v>
      </c>
      <c r="D84" s="1781"/>
      <c r="E84" s="1781"/>
      <c r="F84" s="1170">
        <v>98.099000000000004</v>
      </c>
      <c r="G84" s="166">
        <v>86.12</v>
      </c>
      <c r="H84" s="1118">
        <v>2.4249999999999998</v>
      </c>
      <c r="I84" s="1119">
        <v>186.64400000000001</v>
      </c>
      <c r="J84" s="1117"/>
      <c r="K84" s="1117"/>
    </row>
    <row r="85" spans="1:11" ht="27" hidden="1" customHeight="1">
      <c r="A85" s="958"/>
      <c r="B85" s="201"/>
      <c r="C85" s="1782" t="s">
        <v>295</v>
      </c>
      <c r="D85" s="1782"/>
      <c r="E85" s="1780"/>
      <c r="F85" s="1170">
        <v>0</v>
      </c>
      <c r="G85" s="166">
        <v>0</v>
      </c>
      <c r="H85" s="1118">
        <v>0</v>
      </c>
      <c r="I85" s="1119">
        <v>0</v>
      </c>
      <c r="J85" s="1117"/>
      <c r="K85" s="1117"/>
    </row>
    <row r="86" spans="1:11" ht="27" hidden="1" customHeight="1">
      <c r="A86" s="958"/>
      <c r="B86" s="201"/>
      <c r="C86" s="1782" t="s">
        <v>296</v>
      </c>
      <c r="D86" s="1782" t="s">
        <v>132</v>
      </c>
      <c r="E86" s="1780"/>
      <c r="F86" s="1170">
        <v>0</v>
      </c>
      <c r="G86" s="166">
        <v>0</v>
      </c>
      <c r="H86" s="1118">
        <v>0</v>
      </c>
      <c r="I86" s="1119">
        <v>0</v>
      </c>
      <c r="J86" s="1117"/>
      <c r="K86" s="1117"/>
    </row>
    <row r="87" spans="1:11">
      <c r="A87" s="958"/>
      <c r="B87" s="1780" t="s">
        <v>539</v>
      </c>
      <c r="C87" s="1781"/>
      <c r="D87" s="1781"/>
      <c r="E87" s="1781"/>
      <c r="F87" s="1170">
        <v>0.191</v>
      </c>
      <c r="G87" s="166">
        <v>9254.3619999999992</v>
      </c>
      <c r="H87" s="1118">
        <v>158</v>
      </c>
      <c r="I87" s="1119">
        <v>9412.5529999999999</v>
      </c>
      <c r="J87" s="1117"/>
      <c r="K87" s="1117"/>
    </row>
    <row r="88" spans="1:11">
      <c r="A88" s="958"/>
      <c r="B88" s="201"/>
      <c r="C88" s="1781" t="s">
        <v>540</v>
      </c>
      <c r="D88" s="1781"/>
      <c r="E88" s="1781"/>
      <c r="F88" s="1170">
        <v>0.20699999999999999</v>
      </c>
      <c r="G88" s="166">
        <v>9255.8619999999992</v>
      </c>
      <c r="H88" s="1118">
        <v>158</v>
      </c>
      <c r="I88" s="1119">
        <v>9414.0689999999995</v>
      </c>
      <c r="J88" s="1117"/>
      <c r="K88" s="1117"/>
    </row>
    <row r="89" spans="1:11" ht="27" hidden="1" customHeight="1">
      <c r="A89" s="958"/>
      <c r="B89" s="201"/>
      <c r="C89" s="1782" t="s">
        <v>139</v>
      </c>
      <c r="D89" s="1782"/>
      <c r="E89" s="1780"/>
      <c r="F89" s="1170">
        <v>0</v>
      </c>
      <c r="G89" s="166">
        <v>0</v>
      </c>
      <c r="H89" s="1118">
        <v>0</v>
      </c>
      <c r="I89" s="1119">
        <v>0</v>
      </c>
      <c r="J89" s="1117"/>
      <c r="K89" s="1117"/>
    </row>
    <row r="90" spans="1:11" ht="27" customHeight="1">
      <c r="A90" s="958"/>
      <c r="B90" s="201"/>
      <c r="C90" s="1782" t="s">
        <v>541</v>
      </c>
      <c r="D90" s="1782" t="s">
        <v>132</v>
      </c>
      <c r="E90" s="1780"/>
      <c r="F90" s="1170">
        <v>-1.6E-2</v>
      </c>
      <c r="G90" s="166">
        <v>-1.5</v>
      </c>
      <c r="H90" s="1118">
        <v>0</v>
      </c>
      <c r="I90" s="1119">
        <v>-1.516</v>
      </c>
      <c r="J90" s="1117"/>
      <c r="K90" s="1117"/>
    </row>
    <row r="91" spans="1:11">
      <c r="A91" s="958"/>
      <c r="B91" s="1780" t="s">
        <v>542</v>
      </c>
      <c r="C91" s="1781"/>
      <c r="D91" s="1781"/>
      <c r="E91" s="1781"/>
      <c r="F91" s="1170">
        <v>274.42700000000002</v>
      </c>
      <c r="G91" s="166">
        <v>0</v>
      </c>
      <c r="H91" s="1118">
        <v>0</v>
      </c>
      <c r="I91" s="1119">
        <v>274.42700000000002</v>
      </c>
      <c r="J91" s="1117"/>
      <c r="K91" s="1117"/>
    </row>
    <row r="92" spans="1:11">
      <c r="A92" s="958"/>
      <c r="B92" s="201"/>
      <c r="C92" s="1781" t="s">
        <v>543</v>
      </c>
      <c r="D92" s="1781"/>
      <c r="E92" s="1781"/>
      <c r="F92" s="1170">
        <v>277.27199999999999</v>
      </c>
      <c r="G92" s="166">
        <v>0</v>
      </c>
      <c r="H92" s="1118">
        <v>0</v>
      </c>
      <c r="I92" s="1119">
        <v>277.27199999999999</v>
      </c>
      <c r="J92" s="1117"/>
      <c r="K92" s="1117"/>
    </row>
    <row r="93" spans="1:11">
      <c r="A93" s="958"/>
      <c r="B93" s="201"/>
      <c r="C93" s="1782" t="s">
        <v>544</v>
      </c>
      <c r="D93" s="1782"/>
      <c r="E93" s="1780"/>
      <c r="F93" s="1170">
        <v>-0.34599999999999997</v>
      </c>
      <c r="G93" s="166">
        <v>0</v>
      </c>
      <c r="H93" s="1118">
        <v>0</v>
      </c>
      <c r="I93" s="1119">
        <v>-0.34599999999999997</v>
      </c>
      <c r="J93" s="1117"/>
      <c r="K93" s="1117"/>
    </row>
    <row r="94" spans="1:11" ht="27" customHeight="1">
      <c r="A94" s="958"/>
      <c r="B94" s="201"/>
      <c r="C94" s="1782" t="s">
        <v>545</v>
      </c>
      <c r="D94" s="1782" t="s">
        <v>132</v>
      </c>
      <c r="E94" s="1780"/>
      <c r="F94" s="1170">
        <v>-2.4990000000000001</v>
      </c>
      <c r="G94" s="166">
        <v>0</v>
      </c>
      <c r="H94" s="1118">
        <v>0</v>
      </c>
      <c r="I94" s="1119">
        <v>-2.4990000000000001</v>
      </c>
      <c r="J94" s="1117"/>
      <c r="K94" s="1117"/>
    </row>
    <row r="95" spans="1:11">
      <c r="A95" s="958"/>
      <c r="B95" s="1780" t="s">
        <v>546</v>
      </c>
      <c r="C95" s="1781"/>
      <c r="D95" s="1781"/>
      <c r="E95" s="1781"/>
      <c r="F95" s="1170">
        <v>9.0999999999999998E-2</v>
      </c>
      <c r="G95" s="166">
        <v>0.16200000000000001</v>
      </c>
      <c r="H95" s="1118">
        <v>0</v>
      </c>
      <c r="I95" s="1119">
        <v>0.253</v>
      </c>
      <c r="J95" s="1117"/>
      <c r="K95" s="1117"/>
    </row>
    <row r="96" spans="1:11">
      <c r="A96" s="958"/>
      <c r="B96" s="201"/>
      <c r="C96" s="1781" t="s">
        <v>547</v>
      </c>
      <c r="D96" s="1781"/>
      <c r="E96" s="1781"/>
      <c r="F96" s="1170">
        <v>9.5000000000000001E-2</v>
      </c>
      <c r="G96" s="166">
        <v>0.16600000000000001</v>
      </c>
      <c r="H96" s="1118">
        <v>0</v>
      </c>
      <c r="I96" s="1119">
        <v>0.26100000000000001</v>
      </c>
      <c r="J96" s="1117"/>
      <c r="K96" s="1117"/>
    </row>
    <row r="97" spans="1:11" ht="27" customHeight="1">
      <c r="A97" s="958"/>
      <c r="B97" s="201"/>
      <c r="C97" s="1782" t="s">
        <v>140</v>
      </c>
      <c r="D97" s="1782"/>
      <c r="E97" s="1780"/>
      <c r="F97" s="1170">
        <v>0</v>
      </c>
      <c r="G97" s="166">
        <v>-2E-3</v>
      </c>
      <c r="H97" s="1118">
        <v>0</v>
      </c>
      <c r="I97" s="1119">
        <v>-2E-3</v>
      </c>
      <c r="J97" s="1117"/>
      <c r="K97" s="1117"/>
    </row>
    <row r="98" spans="1:11" ht="27" customHeight="1">
      <c r="A98" s="958"/>
      <c r="B98" s="201"/>
      <c r="C98" s="1782" t="s">
        <v>548</v>
      </c>
      <c r="D98" s="1782" t="s">
        <v>132</v>
      </c>
      <c r="E98" s="1780"/>
      <c r="F98" s="1170">
        <v>-4.0000000000000001E-3</v>
      </c>
      <c r="G98" s="166">
        <v>-2E-3</v>
      </c>
      <c r="H98" s="1118">
        <v>0</v>
      </c>
      <c r="I98" s="1119">
        <v>-6.0000000000000001E-3</v>
      </c>
      <c r="J98" s="1117"/>
      <c r="K98" s="1117"/>
    </row>
    <row r="99" spans="1:11">
      <c r="A99" s="958"/>
      <c r="B99" s="1780" t="s">
        <v>549</v>
      </c>
      <c r="C99" s="1781"/>
      <c r="D99" s="1781"/>
      <c r="E99" s="1781"/>
      <c r="F99" s="1170">
        <v>4.5999999999999999E-2</v>
      </c>
      <c r="G99" s="166">
        <v>0</v>
      </c>
      <c r="H99" s="1118">
        <v>0</v>
      </c>
      <c r="I99" s="1119">
        <v>4.5999999999999999E-2</v>
      </c>
      <c r="J99" s="1117"/>
      <c r="K99" s="1117"/>
    </row>
    <row r="100" spans="1:11">
      <c r="A100" s="958"/>
      <c r="B100" s="201"/>
      <c r="C100" s="1781" t="s">
        <v>550</v>
      </c>
      <c r="D100" s="1781"/>
      <c r="E100" s="1781"/>
      <c r="F100" s="1170">
        <v>4.5999999999999999E-2</v>
      </c>
      <c r="G100" s="166">
        <v>0</v>
      </c>
      <c r="H100" s="1118">
        <v>0</v>
      </c>
      <c r="I100" s="1119">
        <v>4.5999999999999999E-2</v>
      </c>
      <c r="J100" s="1117"/>
      <c r="K100" s="1117"/>
    </row>
    <row r="101" spans="1:11" ht="12.75" hidden="1" customHeight="1">
      <c r="A101" s="958"/>
      <c r="B101" s="201"/>
      <c r="C101" s="1782" t="s">
        <v>141</v>
      </c>
      <c r="D101" s="1782"/>
      <c r="E101" s="1780"/>
      <c r="F101" s="1170">
        <v>0</v>
      </c>
      <c r="G101" s="166">
        <v>0</v>
      </c>
      <c r="H101" s="1118">
        <v>0</v>
      </c>
      <c r="I101" s="1119">
        <v>0</v>
      </c>
      <c r="J101" s="1117"/>
      <c r="K101" s="1117"/>
    </row>
    <row r="102" spans="1:11">
      <c r="A102" s="958"/>
      <c r="B102" s="201"/>
      <c r="C102" s="1782" t="s">
        <v>551</v>
      </c>
      <c r="D102" s="1782" t="s">
        <v>132</v>
      </c>
      <c r="E102" s="1780"/>
      <c r="F102" s="1170">
        <v>0</v>
      </c>
      <c r="G102" s="166">
        <v>0</v>
      </c>
      <c r="H102" s="1118">
        <v>0</v>
      </c>
      <c r="I102" s="1119">
        <v>0</v>
      </c>
      <c r="J102" s="1117"/>
      <c r="K102" s="1117"/>
    </row>
    <row r="103" spans="1:11">
      <c r="A103" s="958"/>
      <c r="B103" s="1780" t="s">
        <v>552</v>
      </c>
      <c r="C103" s="1781"/>
      <c r="D103" s="1781"/>
      <c r="E103" s="1781"/>
      <c r="F103" s="1170">
        <v>5.6589999999999998</v>
      </c>
      <c r="G103" s="166">
        <v>115.797</v>
      </c>
      <c r="H103" s="1118">
        <v>55.667999999999999</v>
      </c>
      <c r="I103" s="1119">
        <v>177.124</v>
      </c>
      <c r="J103" s="1117"/>
      <c r="K103" s="1117"/>
    </row>
    <row r="104" spans="1:11">
      <c r="A104" s="958"/>
      <c r="B104" s="201"/>
      <c r="C104" s="1781" t="s">
        <v>553</v>
      </c>
      <c r="D104" s="1781"/>
      <c r="E104" s="1781"/>
      <c r="F104" s="1170">
        <v>5.8540000000000001</v>
      </c>
      <c r="G104" s="166">
        <v>118.39</v>
      </c>
      <c r="H104" s="1118">
        <v>56.843000000000004</v>
      </c>
      <c r="I104" s="1119">
        <v>181.08699999999999</v>
      </c>
      <c r="J104" s="1117"/>
      <c r="K104" s="1117"/>
    </row>
    <row r="105" spans="1:11" ht="27" customHeight="1">
      <c r="A105" s="958"/>
      <c r="B105" s="201"/>
      <c r="C105" s="1782" t="s">
        <v>554</v>
      </c>
      <c r="D105" s="1782"/>
      <c r="E105" s="1780"/>
      <c r="F105" s="1170">
        <v>0</v>
      </c>
      <c r="G105" s="166">
        <v>-0.68300000000000005</v>
      </c>
      <c r="H105" s="1118">
        <v>-0.183</v>
      </c>
      <c r="I105" s="1119">
        <v>-0.86599999999999999</v>
      </c>
      <c r="J105" s="1117"/>
      <c r="K105" s="1117"/>
    </row>
    <row r="106" spans="1:11" ht="27" customHeight="1">
      <c r="A106" s="958"/>
      <c r="B106" s="201"/>
      <c r="C106" s="1782" t="s">
        <v>555</v>
      </c>
      <c r="D106" s="1782" t="s">
        <v>132</v>
      </c>
      <c r="E106" s="1780"/>
      <c r="F106" s="1170">
        <v>-0.19500000000000001</v>
      </c>
      <c r="G106" s="166">
        <v>-1.91</v>
      </c>
      <c r="H106" s="1118">
        <v>-0.99199999999999999</v>
      </c>
      <c r="I106" s="1119">
        <v>-3.097</v>
      </c>
      <c r="J106" s="1117"/>
      <c r="K106" s="1117"/>
    </row>
    <row r="107" spans="1:11" ht="27" customHeight="1">
      <c r="A107" s="958"/>
      <c r="B107" s="1780" t="s">
        <v>729</v>
      </c>
      <c r="C107" s="1781"/>
      <c r="D107" s="1781"/>
      <c r="E107" s="1781"/>
      <c r="F107" s="1170">
        <v>0</v>
      </c>
      <c r="G107" s="166">
        <v>660.34400000000005</v>
      </c>
      <c r="H107" s="1124">
        <v>47.088999999999999</v>
      </c>
      <c r="I107" s="1119">
        <v>707.43299999999999</v>
      </c>
      <c r="J107" s="1117"/>
      <c r="K107" s="1117"/>
    </row>
    <row r="108" spans="1:11" ht="27" customHeight="1">
      <c r="A108" s="958"/>
      <c r="B108" s="201"/>
      <c r="C108" s="1781" t="s">
        <v>730</v>
      </c>
      <c r="D108" s="1781"/>
      <c r="E108" s="1781"/>
      <c r="F108" s="1170">
        <v>0</v>
      </c>
      <c r="G108" s="166">
        <v>660.34400000000005</v>
      </c>
      <c r="H108" s="1118">
        <v>47.564999999999998</v>
      </c>
      <c r="I108" s="1119">
        <v>707.90899999999999</v>
      </c>
      <c r="J108" s="1117"/>
      <c r="K108" s="1117"/>
    </row>
    <row r="109" spans="1:11" ht="27" hidden="1" customHeight="1">
      <c r="A109" s="958"/>
      <c r="B109" s="201"/>
      <c r="C109" s="1782" t="s">
        <v>297</v>
      </c>
      <c r="D109" s="1782"/>
      <c r="E109" s="1780"/>
      <c r="F109" s="1170">
        <v>0</v>
      </c>
      <c r="G109" s="166">
        <v>0</v>
      </c>
      <c r="H109" s="1118">
        <v>0</v>
      </c>
      <c r="I109" s="1119">
        <v>0</v>
      </c>
      <c r="J109" s="1117"/>
      <c r="K109" s="1117"/>
    </row>
    <row r="110" spans="1:11" ht="27" customHeight="1">
      <c r="A110" s="958"/>
      <c r="B110" s="201"/>
      <c r="C110" s="1782" t="s">
        <v>731</v>
      </c>
      <c r="D110" s="1782" t="s">
        <v>132</v>
      </c>
      <c r="E110" s="1780"/>
      <c r="F110" s="1170">
        <v>0</v>
      </c>
      <c r="G110" s="166">
        <v>0</v>
      </c>
      <c r="H110" s="1118">
        <v>-0.47599999999999998</v>
      </c>
      <c r="I110" s="1119">
        <v>-0.47599999999999998</v>
      </c>
      <c r="J110" s="1117"/>
      <c r="K110" s="1117"/>
    </row>
    <row r="111" spans="1:11" ht="27" hidden="1" customHeight="1">
      <c r="A111" s="958"/>
      <c r="B111" s="1780" t="s">
        <v>146</v>
      </c>
      <c r="C111" s="1781"/>
      <c r="D111" s="1781"/>
      <c r="E111" s="1781"/>
      <c r="F111" s="1170">
        <v>0</v>
      </c>
      <c r="G111" s="166">
        <v>0</v>
      </c>
      <c r="H111" s="1118">
        <v>0</v>
      </c>
      <c r="I111" s="1119">
        <v>0</v>
      </c>
      <c r="J111" s="1117"/>
      <c r="K111" s="1117"/>
    </row>
    <row r="112" spans="1:11" ht="27" hidden="1" customHeight="1">
      <c r="A112" s="958"/>
      <c r="B112" s="201"/>
      <c r="C112" s="1781" t="s">
        <v>147</v>
      </c>
      <c r="D112" s="1781"/>
      <c r="E112" s="1781"/>
      <c r="F112" s="1170">
        <v>0</v>
      </c>
      <c r="G112" s="166">
        <v>0</v>
      </c>
      <c r="H112" s="1118">
        <v>0</v>
      </c>
      <c r="I112" s="1119">
        <v>0</v>
      </c>
      <c r="J112" s="1117"/>
      <c r="K112" s="1117"/>
    </row>
    <row r="113" spans="1:11" ht="27" hidden="1" customHeight="1">
      <c r="A113" s="958"/>
      <c r="B113" s="201"/>
      <c r="C113" s="1782" t="s">
        <v>148</v>
      </c>
      <c r="D113" s="1782"/>
      <c r="E113" s="1780"/>
      <c r="F113" s="1170">
        <v>0</v>
      </c>
      <c r="G113" s="166">
        <v>0</v>
      </c>
      <c r="H113" s="1118">
        <v>0</v>
      </c>
      <c r="I113" s="1119">
        <v>0</v>
      </c>
      <c r="J113" s="1117"/>
      <c r="K113" s="1117"/>
    </row>
    <row r="114" spans="1:11" ht="27" hidden="1" customHeight="1">
      <c r="A114" s="958"/>
      <c r="B114" s="201"/>
      <c r="C114" s="1782" t="s">
        <v>149</v>
      </c>
      <c r="D114" s="1782" t="s">
        <v>132</v>
      </c>
      <c r="E114" s="1780"/>
      <c r="F114" s="1170">
        <v>0</v>
      </c>
      <c r="G114" s="166">
        <v>0</v>
      </c>
      <c r="H114" s="1118">
        <v>0</v>
      </c>
      <c r="I114" s="1119">
        <v>0</v>
      </c>
      <c r="J114" s="1117"/>
      <c r="K114" s="1117"/>
    </row>
    <row r="115" spans="1:11" ht="27" hidden="1" customHeight="1">
      <c r="A115" s="958"/>
      <c r="B115" s="1780" t="s">
        <v>150</v>
      </c>
      <c r="C115" s="1781"/>
      <c r="D115" s="1781"/>
      <c r="E115" s="1781"/>
      <c r="F115" s="1170">
        <v>0</v>
      </c>
      <c r="G115" s="166">
        <v>0</v>
      </c>
      <c r="H115" s="1118">
        <v>0</v>
      </c>
      <c r="I115" s="1119">
        <v>0</v>
      </c>
      <c r="J115" s="1117"/>
      <c r="K115" s="1117"/>
    </row>
    <row r="116" spans="1:11" ht="27" hidden="1" customHeight="1">
      <c r="A116" s="958"/>
      <c r="B116" s="201"/>
      <c r="C116" s="1781" t="s">
        <v>151</v>
      </c>
      <c r="D116" s="1781"/>
      <c r="E116" s="1781"/>
      <c r="F116" s="1170">
        <v>0</v>
      </c>
      <c r="G116" s="166">
        <v>0</v>
      </c>
      <c r="H116" s="1118">
        <v>0</v>
      </c>
      <c r="I116" s="1119">
        <v>0</v>
      </c>
      <c r="J116" s="1117"/>
      <c r="K116" s="1117"/>
    </row>
    <row r="117" spans="1:11" ht="27" hidden="1" customHeight="1">
      <c r="A117" s="958"/>
      <c r="B117" s="201"/>
      <c r="C117" s="1782" t="s">
        <v>152</v>
      </c>
      <c r="D117" s="1782"/>
      <c r="E117" s="1780"/>
      <c r="F117" s="1170">
        <v>0</v>
      </c>
      <c r="G117" s="166">
        <v>0</v>
      </c>
      <c r="H117" s="1118">
        <v>0</v>
      </c>
      <c r="I117" s="1119">
        <v>0</v>
      </c>
      <c r="J117" s="1117"/>
      <c r="K117" s="1117"/>
    </row>
    <row r="118" spans="1:11" ht="27" hidden="1" customHeight="1">
      <c r="A118" s="958"/>
      <c r="B118" s="201"/>
      <c r="C118" s="1782" t="s">
        <v>153</v>
      </c>
      <c r="D118" s="1782" t="s">
        <v>132</v>
      </c>
      <c r="E118" s="1780"/>
      <c r="F118" s="1170">
        <v>0</v>
      </c>
      <c r="G118" s="166">
        <v>0</v>
      </c>
      <c r="H118" s="1118">
        <v>0</v>
      </c>
      <c r="I118" s="1119">
        <v>0</v>
      </c>
      <c r="J118" s="1117"/>
      <c r="K118" s="1117"/>
    </row>
    <row r="119" spans="1:11" ht="27" hidden="1" customHeight="1">
      <c r="A119" s="958"/>
      <c r="B119" s="1780" t="s">
        <v>154</v>
      </c>
      <c r="C119" s="1781"/>
      <c r="D119" s="1781"/>
      <c r="E119" s="1781"/>
      <c r="F119" s="1170">
        <v>0</v>
      </c>
      <c r="G119" s="166">
        <v>0</v>
      </c>
      <c r="H119" s="1118">
        <v>0</v>
      </c>
      <c r="I119" s="1119">
        <v>0</v>
      </c>
      <c r="J119" s="1117"/>
      <c r="K119" s="1117"/>
    </row>
    <row r="120" spans="1:11" ht="27" hidden="1" customHeight="1">
      <c r="A120" s="958"/>
      <c r="B120" s="201"/>
      <c r="C120" s="1781" t="s">
        <v>155</v>
      </c>
      <c r="D120" s="1781"/>
      <c r="E120" s="1781"/>
      <c r="F120" s="1170">
        <v>0</v>
      </c>
      <c r="G120" s="166">
        <v>0</v>
      </c>
      <c r="H120" s="1118">
        <v>0</v>
      </c>
      <c r="I120" s="1119">
        <v>0</v>
      </c>
      <c r="J120" s="1117"/>
      <c r="K120" s="1117"/>
    </row>
    <row r="121" spans="1:11" ht="27" hidden="1" customHeight="1">
      <c r="A121" s="958"/>
      <c r="B121" s="201"/>
      <c r="C121" s="1782" t="s">
        <v>156</v>
      </c>
      <c r="D121" s="1782"/>
      <c r="E121" s="1780"/>
      <c r="F121" s="1170">
        <v>0</v>
      </c>
      <c r="G121" s="166">
        <v>0</v>
      </c>
      <c r="H121" s="1118">
        <v>0</v>
      </c>
      <c r="I121" s="1119">
        <v>0</v>
      </c>
      <c r="J121" s="1117"/>
      <c r="K121" s="1117"/>
    </row>
    <row r="122" spans="1:11" ht="27" hidden="1" customHeight="1">
      <c r="A122" s="958"/>
      <c r="B122" s="201"/>
      <c r="C122" s="1782" t="s">
        <v>157</v>
      </c>
      <c r="D122" s="1782" t="s">
        <v>132</v>
      </c>
      <c r="E122" s="1780"/>
      <c r="F122" s="1170">
        <v>0</v>
      </c>
      <c r="G122" s="166">
        <v>0</v>
      </c>
      <c r="H122" s="1118">
        <v>0</v>
      </c>
      <c r="I122" s="1119">
        <v>0</v>
      </c>
      <c r="J122" s="1117"/>
      <c r="K122" s="1117"/>
    </row>
    <row r="123" spans="1:11" ht="27" hidden="1" customHeight="1">
      <c r="A123" s="958"/>
      <c r="B123" s="1780" t="s">
        <v>158</v>
      </c>
      <c r="C123" s="1781"/>
      <c r="D123" s="1781"/>
      <c r="E123" s="1781"/>
      <c r="F123" s="1170">
        <v>0</v>
      </c>
      <c r="G123" s="166">
        <v>0</v>
      </c>
      <c r="H123" s="1118">
        <v>0</v>
      </c>
      <c r="I123" s="1119">
        <v>0</v>
      </c>
      <c r="J123" s="1117"/>
      <c r="K123" s="1117"/>
    </row>
    <row r="124" spans="1:11" ht="27" hidden="1" customHeight="1">
      <c r="A124" s="958"/>
      <c r="B124" s="201"/>
      <c r="C124" s="1781" t="s">
        <v>159</v>
      </c>
      <c r="D124" s="1781"/>
      <c r="E124" s="1781"/>
      <c r="F124" s="1170">
        <v>0</v>
      </c>
      <c r="G124" s="166">
        <v>0</v>
      </c>
      <c r="H124" s="1118">
        <v>0</v>
      </c>
      <c r="I124" s="1119">
        <v>0</v>
      </c>
      <c r="J124" s="1117"/>
      <c r="K124" s="1117"/>
    </row>
    <row r="125" spans="1:11" ht="27" hidden="1" customHeight="1">
      <c r="A125" s="958"/>
      <c r="B125" s="201"/>
      <c r="C125" s="1782" t="s">
        <v>160</v>
      </c>
      <c r="D125" s="1782"/>
      <c r="E125" s="1780"/>
      <c r="F125" s="1170">
        <v>0</v>
      </c>
      <c r="G125" s="166">
        <v>0</v>
      </c>
      <c r="H125" s="1118">
        <v>0</v>
      </c>
      <c r="I125" s="1119">
        <v>0</v>
      </c>
      <c r="J125" s="1117"/>
      <c r="K125" s="1117"/>
    </row>
    <row r="126" spans="1:11" ht="27" hidden="1" customHeight="1">
      <c r="A126" s="958"/>
      <c r="B126" s="201"/>
      <c r="C126" s="1782" t="s">
        <v>161</v>
      </c>
      <c r="D126" s="1782" t="s">
        <v>132</v>
      </c>
      <c r="E126" s="1780"/>
      <c r="F126" s="1170">
        <v>0</v>
      </c>
      <c r="G126" s="166">
        <v>0</v>
      </c>
      <c r="H126" s="1118">
        <v>0</v>
      </c>
      <c r="I126" s="1119">
        <v>0</v>
      </c>
      <c r="J126" s="1117"/>
      <c r="K126" s="1117"/>
    </row>
    <row r="127" spans="1:11" ht="27" hidden="1" customHeight="1">
      <c r="A127" s="958"/>
      <c r="B127" s="1780" t="s">
        <v>162</v>
      </c>
      <c r="C127" s="1781"/>
      <c r="D127" s="1781"/>
      <c r="E127" s="1781"/>
      <c r="F127" s="1170">
        <v>0</v>
      </c>
      <c r="G127" s="166">
        <v>0</v>
      </c>
      <c r="H127" s="1118">
        <v>0</v>
      </c>
      <c r="I127" s="1119">
        <v>0</v>
      </c>
      <c r="J127" s="1117"/>
      <c r="K127" s="1117"/>
    </row>
    <row r="128" spans="1:11" ht="27" hidden="1" customHeight="1">
      <c r="A128" s="958"/>
      <c r="B128" s="201"/>
      <c r="C128" s="1781" t="s">
        <v>163</v>
      </c>
      <c r="D128" s="1781"/>
      <c r="E128" s="1781"/>
      <c r="F128" s="1170">
        <v>0</v>
      </c>
      <c r="G128" s="166">
        <v>0</v>
      </c>
      <c r="H128" s="1118">
        <v>0</v>
      </c>
      <c r="I128" s="1119">
        <v>0</v>
      </c>
      <c r="J128" s="1117"/>
      <c r="K128" s="1117"/>
    </row>
    <row r="129" spans="1:11" ht="27" hidden="1" customHeight="1">
      <c r="A129" s="958"/>
      <c r="B129" s="201"/>
      <c r="C129" s="1782" t="s">
        <v>164</v>
      </c>
      <c r="D129" s="1782"/>
      <c r="E129" s="1780"/>
      <c r="F129" s="1170">
        <v>0</v>
      </c>
      <c r="G129" s="166">
        <v>0</v>
      </c>
      <c r="H129" s="1118">
        <v>0</v>
      </c>
      <c r="I129" s="1119">
        <v>0</v>
      </c>
      <c r="J129" s="1117"/>
      <c r="K129" s="1117"/>
    </row>
    <row r="130" spans="1:11" ht="27" hidden="1" customHeight="1">
      <c r="A130" s="958"/>
      <c r="B130" s="201"/>
      <c r="C130" s="1782" t="s">
        <v>165</v>
      </c>
      <c r="D130" s="1782" t="s">
        <v>132</v>
      </c>
      <c r="E130" s="1780"/>
      <c r="F130" s="1170">
        <v>0</v>
      </c>
      <c r="G130" s="166">
        <v>0</v>
      </c>
      <c r="H130" s="1118">
        <v>0</v>
      </c>
      <c r="I130" s="1119">
        <v>0</v>
      </c>
      <c r="J130" s="1117"/>
      <c r="K130" s="1117"/>
    </row>
    <row r="131" spans="1:11" ht="27" customHeight="1">
      <c r="A131" s="958"/>
      <c r="B131" s="1780" t="s">
        <v>732</v>
      </c>
      <c r="C131" s="1781"/>
      <c r="D131" s="1781"/>
      <c r="E131" s="1781"/>
      <c r="F131" s="1170">
        <v>2.2320000000000002</v>
      </c>
      <c r="G131" s="166">
        <v>0</v>
      </c>
      <c r="H131" s="1118">
        <v>0</v>
      </c>
      <c r="I131" s="1119">
        <v>2.2320000000000002</v>
      </c>
      <c r="J131" s="1117"/>
      <c r="K131" s="1117"/>
    </row>
    <row r="132" spans="1:11" ht="27" customHeight="1">
      <c r="A132" s="958"/>
      <c r="B132" s="201"/>
      <c r="C132" s="1781" t="s">
        <v>733</v>
      </c>
      <c r="D132" s="1781"/>
      <c r="E132" s="1781"/>
      <c r="F132" s="1170">
        <v>4.58</v>
      </c>
      <c r="G132" s="166">
        <v>0</v>
      </c>
      <c r="H132" s="1118">
        <v>0</v>
      </c>
      <c r="I132" s="1119">
        <v>4.58</v>
      </c>
      <c r="J132" s="1117"/>
      <c r="K132" s="1117"/>
    </row>
    <row r="133" spans="1:11" ht="27.75" customHeight="1">
      <c r="A133" s="958"/>
      <c r="B133" s="201"/>
      <c r="C133" s="1782" t="s">
        <v>734</v>
      </c>
      <c r="D133" s="1782"/>
      <c r="E133" s="1780"/>
      <c r="F133" s="1170">
        <v>-0.03</v>
      </c>
      <c r="G133" s="166">
        <v>0</v>
      </c>
      <c r="H133" s="1118">
        <v>0</v>
      </c>
      <c r="I133" s="1119">
        <v>-0.03</v>
      </c>
      <c r="J133" s="1117"/>
      <c r="K133" s="1117"/>
    </row>
    <row r="134" spans="1:11" ht="27" customHeight="1">
      <c r="A134" s="958"/>
      <c r="B134" s="201"/>
      <c r="C134" s="1782" t="s">
        <v>735</v>
      </c>
      <c r="D134" s="1782" t="s">
        <v>132</v>
      </c>
      <c r="E134" s="1780"/>
      <c r="F134" s="1170">
        <v>-2.3180000000000001</v>
      </c>
      <c r="G134" s="166">
        <v>0</v>
      </c>
      <c r="H134" s="1118">
        <v>0</v>
      </c>
      <c r="I134" s="1119">
        <v>-2.3180000000000001</v>
      </c>
      <c r="J134" s="1117"/>
      <c r="K134" s="1117"/>
    </row>
    <row r="135" spans="1:11" ht="27" hidden="1" customHeight="1">
      <c r="A135" s="958"/>
      <c r="B135" s="1780" t="s">
        <v>166</v>
      </c>
      <c r="C135" s="1781"/>
      <c r="D135" s="1781"/>
      <c r="E135" s="1781"/>
      <c r="F135" s="1170">
        <v>0</v>
      </c>
      <c r="G135" s="166">
        <v>0</v>
      </c>
      <c r="H135" s="1118">
        <v>0</v>
      </c>
      <c r="I135" s="1119">
        <v>0</v>
      </c>
      <c r="J135" s="1117"/>
      <c r="K135" s="1117"/>
    </row>
    <row r="136" spans="1:11" ht="27" hidden="1" customHeight="1">
      <c r="A136" s="958"/>
      <c r="B136" s="201"/>
      <c r="C136" s="1781" t="s">
        <v>167</v>
      </c>
      <c r="D136" s="1781"/>
      <c r="E136" s="1781"/>
      <c r="F136" s="1170">
        <v>0</v>
      </c>
      <c r="G136" s="166">
        <v>0</v>
      </c>
      <c r="H136" s="1118">
        <v>0</v>
      </c>
      <c r="I136" s="1119">
        <v>0</v>
      </c>
      <c r="J136" s="1117"/>
      <c r="K136" s="1117"/>
    </row>
    <row r="137" spans="1:11" ht="27" hidden="1" customHeight="1">
      <c r="A137" s="958"/>
      <c r="B137" s="201"/>
      <c r="C137" s="1782" t="s">
        <v>168</v>
      </c>
      <c r="D137" s="1782" t="s">
        <v>132</v>
      </c>
      <c r="E137" s="1780"/>
      <c r="F137" s="1170">
        <v>0</v>
      </c>
      <c r="G137" s="166">
        <v>0</v>
      </c>
      <c r="H137" s="1118">
        <v>0</v>
      </c>
      <c r="I137" s="1119">
        <v>0</v>
      </c>
      <c r="J137" s="1117"/>
      <c r="K137" s="1117"/>
    </row>
    <row r="138" spans="1:11" ht="27" hidden="1" customHeight="1">
      <c r="A138" s="958"/>
      <c r="B138" s="1780" t="s">
        <v>169</v>
      </c>
      <c r="C138" s="1781"/>
      <c r="D138" s="1781"/>
      <c r="E138" s="1781"/>
      <c r="F138" s="1170">
        <v>0</v>
      </c>
      <c r="G138" s="166">
        <v>0</v>
      </c>
      <c r="H138" s="1118">
        <v>0</v>
      </c>
      <c r="I138" s="1119">
        <v>0</v>
      </c>
      <c r="J138" s="1117"/>
      <c r="K138" s="1117"/>
    </row>
    <row r="139" spans="1:11" ht="27" hidden="1" customHeight="1">
      <c r="A139" s="958"/>
      <c r="B139" s="201"/>
      <c r="C139" s="1781" t="s">
        <v>170</v>
      </c>
      <c r="D139" s="1781"/>
      <c r="E139" s="1781"/>
      <c r="F139" s="1170">
        <v>0</v>
      </c>
      <c r="G139" s="166">
        <v>0</v>
      </c>
      <c r="H139" s="1118">
        <v>0</v>
      </c>
      <c r="I139" s="1119">
        <v>0</v>
      </c>
      <c r="J139" s="1117"/>
      <c r="K139" s="1117"/>
    </row>
    <row r="140" spans="1:11" ht="27" hidden="1" customHeight="1">
      <c r="A140" s="958"/>
      <c r="B140" s="201"/>
      <c r="C140" s="1782" t="s">
        <v>171</v>
      </c>
      <c r="D140" s="1782" t="s">
        <v>132</v>
      </c>
      <c r="E140" s="1780"/>
      <c r="F140" s="1170">
        <v>0</v>
      </c>
      <c r="G140" s="166">
        <v>0</v>
      </c>
      <c r="H140" s="1118">
        <v>0</v>
      </c>
      <c r="I140" s="1119">
        <v>0</v>
      </c>
      <c r="J140" s="1117"/>
      <c r="K140" s="1117"/>
    </row>
    <row r="141" spans="1:11" ht="27" hidden="1" customHeight="1">
      <c r="A141" s="958"/>
      <c r="B141" s="1780" t="s">
        <v>172</v>
      </c>
      <c r="C141" s="1781"/>
      <c r="D141" s="1781"/>
      <c r="E141" s="1781"/>
      <c r="F141" s="1170">
        <v>0</v>
      </c>
      <c r="G141" s="166">
        <v>0</v>
      </c>
      <c r="H141" s="1118">
        <v>0</v>
      </c>
      <c r="I141" s="1119">
        <v>0</v>
      </c>
      <c r="J141" s="1117"/>
      <c r="K141" s="1117"/>
    </row>
    <row r="142" spans="1:11" ht="27" hidden="1" customHeight="1">
      <c r="A142" s="958"/>
      <c r="B142" s="201"/>
      <c r="C142" s="1781" t="s">
        <v>173</v>
      </c>
      <c r="D142" s="1781"/>
      <c r="E142" s="1781"/>
      <c r="F142" s="1170">
        <v>0</v>
      </c>
      <c r="G142" s="166">
        <v>0</v>
      </c>
      <c r="H142" s="1118">
        <v>0</v>
      </c>
      <c r="I142" s="1119">
        <v>0</v>
      </c>
      <c r="J142" s="1117"/>
      <c r="K142" s="1117"/>
    </row>
    <row r="143" spans="1:11" ht="27" hidden="1" customHeight="1">
      <c r="A143" s="958"/>
      <c r="B143" s="201"/>
      <c r="C143" s="1782" t="s">
        <v>174</v>
      </c>
      <c r="D143" s="1782" t="s">
        <v>132</v>
      </c>
      <c r="E143" s="1780"/>
      <c r="F143" s="1170">
        <v>0</v>
      </c>
      <c r="G143" s="166">
        <v>0</v>
      </c>
      <c r="H143" s="1118">
        <v>0</v>
      </c>
      <c r="I143" s="1119">
        <v>0</v>
      </c>
      <c r="J143" s="1117"/>
      <c r="K143" s="1117"/>
    </row>
    <row r="144" spans="1:11" ht="27" hidden="1" customHeight="1">
      <c r="A144" s="958"/>
      <c r="B144" s="1780" t="s">
        <v>175</v>
      </c>
      <c r="C144" s="1781"/>
      <c r="D144" s="1781"/>
      <c r="E144" s="1781"/>
      <c r="F144" s="1170">
        <v>0</v>
      </c>
      <c r="G144" s="166">
        <v>0</v>
      </c>
      <c r="H144" s="1118">
        <v>0</v>
      </c>
      <c r="I144" s="1119">
        <v>0</v>
      </c>
      <c r="J144" s="1117"/>
      <c r="K144" s="1117"/>
    </row>
    <row r="145" spans="1:11" ht="27" hidden="1" customHeight="1">
      <c r="A145" s="958"/>
      <c r="B145" s="201"/>
      <c r="C145" s="1781" t="s">
        <v>176</v>
      </c>
      <c r="D145" s="1781"/>
      <c r="E145" s="1781"/>
      <c r="F145" s="1170">
        <v>0</v>
      </c>
      <c r="G145" s="166">
        <v>0</v>
      </c>
      <c r="H145" s="1118">
        <v>0</v>
      </c>
      <c r="I145" s="1119">
        <v>0</v>
      </c>
      <c r="J145" s="1117"/>
      <c r="K145" s="1117"/>
    </row>
    <row r="146" spans="1:11" ht="27" hidden="1" customHeight="1">
      <c r="A146" s="958"/>
      <c r="B146" s="201"/>
      <c r="C146" s="1782" t="s">
        <v>177</v>
      </c>
      <c r="D146" s="1782" t="s">
        <v>132</v>
      </c>
      <c r="E146" s="1780"/>
      <c r="F146" s="1170">
        <v>0</v>
      </c>
      <c r="G146" s="166">
        <v>0</v>
      </c>
      <c r="H146" s="1118">
        <v>0</v>
      </c>
      <c r="I146" s="1119">
        <v>0</v>
      </c>
      <c r="J146" s="1117"/>
      <c r="K146" s="1117"/>
    </row>
    <row r="147" spans="1:11" ht="27" hidden="1" customHeight="1">
      <c r="A147" s="958"/>
      <c r="B147" s="1780" t="s">
        <v>178</v>
      </c>
      <c r="C147" s="1781"/>
      <c r="D147" s="1781"/>
      <c r="E147" s="1781"/>
      <c r="F147" s="1170">
        <v>0</v>
      </c>
      <c r="G147" s="166">
        <v>0</v>
      </c>
      <c r="H147" s="1118">
        <v>0</v>
      </c>
      <c r="I147" s="1119">
        <v>0</v>
      </c>
      <c r="J147" s="1117"/>
      <c r="K147" s="1117"/>
    </row>
    <row r="148" spans="1:11" ht="27" hidden="1" customHeight="1">
      <c r="A148" s="958"/>
      <c r="B148" s="201"/>
      <c r="C148" s="1781" t="s">
        <v>179</v>
      </c>
      <c r="D148" s="1781"/>
      <c r="E148" s="1781"/>
      <c r="F148" s="1170">
        <v>0</v>
      </c>
      <c r="G148" s="166">
        <v>0</v>
      </c>
      <c r="H148" s="1118">
        <v>0</v>
      </c>
      <c r="I148" s="1119">
        <v>0</v>
      </c>
      <c r="J148" s="1117"/>
      <c r="K148" s="1117"/>
    </row>
    <row r="149" spans="1:11" ht="27" hidden="1" customHeight="1">
      <c r="A149" s="958"/>
      <c r="B149" s="201"/>
      <c r="C149" s="1782" t="s">
        <v>180</v>
      </c>
      <c r="D149" s="1782" t="s">
        <v>132</v>
      </c>
      <c r="E149" s="1780"/>
      <c r="F149" s="1170">
        <v>0</v>
      </c>
      <c r="G149" s="166">
        <v>0</v>
      </c>
      <c r="H149" s="1118">
        <v>0</v>
      </c>
      <c r="I149" s="1119">
        <v>0</v>
      </c>
      <c r="J149" s="1117"/>
      <c r="K149" s="1117"/>
    </row>
    <row r="150" spans="1:11" ht="27" hidden="1" customHeight="1">
      <c r="A150" s="958"/>
      <c r="B150" s="1780" t="s">
        <v>181</v>
      </c>
      <c r="C150" s="1781"/>
      <c r="D150" s="1781"/>
      <c r="E150" s="1781"/>
      <c r="F150" s="1170">
        <v>0</v>
      </c>
      <c r="G150" s="166">
        <v>0</v>
      </c>
      <c r="H150" s="1118">
        <v>0</v>
      </c>
      <c r="I150" s="1119">
        <v>0</v>
      </c>
      <c r="J150" s="1117"/>
      <c r="K150" s="1117"/>
    </row>
    <row r="151" spans="1:11" ht="27" hidden="1" customHeight="1">
      <c r="A151" s="958"/>
      <c r="B151" s="201"/>
      <c r="C151" s="1781" t="s">
        <v>182</v>
      </c>
      <c r="D151" s="1781"/>
      <c r="E151" s="1781"/>
      <c r="F151" s="1170">
        <v>0</v>
      </c>
      <c r="G151" s="166">
        <v>0</v>
      </c>
      <c r="H151" s="1118">
        <v>0</v>
      </c>
      <c r="I151" s="1119">
        <v>0</v>
      </c>
      <c r="J151" s="1117"/>
      <c r="K151" s="1117"/>
    </row>
    <row r="152" spans="1:11" ht="27" hidden="1" customHeight="1">
      <c r="A152" s="958"/>
      <c r="B152" s="201"/>
      <c r="C152" s="1782" t="s">
        <v>183</v>
      </c>
      <c r="D152" s="1782" t="s">
        <v>132</v>
      </c>
      <c r="E152" s="1780"/>
      <c r="F152" s="1170">
        <v>0</v>
      </c>
      <c r="G152" s="166">
        <v>0</v>
      </c>
      <c r="H152" s="1118">
        <v>0</v>
      </c>
      <c r="I152" s="1119">
        <v>0</v>
      </c>
      <c r="J152" s="1117"/>
      <c r="K152" s="1117"/>
    </row>
    <row r="153" spans="1:11" ht="27" hidden="1" customHeight="1">
      <c r="A153" s="958"/>
      <c r="B153" s="1771" t="s">
        <v>184</v>
      </c>
      <c r="C153" s="1772"/>
      <c r="D153" s="1772"/>
      <c r="E153" s="1772"/>
      <c r="F153" s="1170">
        <v>0</v>
      </c>
      <c r="G153" s="166">
        <v>0</v>
      </c>
      <c r="H153" s="1118">
        <v>0</v>
      </c>
      <c r="I153" s="1119">
        <v>0</v>
      </c>
      <c r="J153" s="1117"/>
      <c r="K153" s="1117"/>
    </row>
    <row r="154" spans="1:11" ht="27" hidden="1" customHeight="1">
      <c r="A154" s="958"/>
      <c r="B154" s="1771" t="s">
        <v>298</v>
      </c>
      <c r="C154" s="1772"/>
      <c r="D154" s="1772"/>
      <c r="E154" s="1772"/>
      <c r="F154" s="1170">
        <v>0</v>
      </c>
      <c r="G154" s="166">
        <v>0</v>
      </c>
      <c r="H154" s="1118">
        <v>0</v>
      </c>
      <c r="I154" s="1119">
        <v>0</v>
      </c>
      <c r="J154" s="1117"/>
      <c r="K154" s="1117"/>
    </row>
    <row r="155" spans="1:11" ht="31.5" hidden="1" customHeight="1">
      <c r="A155" s="958"/>
      <c r="B155" s="1771" t="s">
        <v>186</v>
      </c>
      <c r="C155" s="1772"/>
      <c r="D155" s="1772"/>
      <c r="E155" s="1772"/>
      <c r="F155" s="1170">
        <v>0</v>
      </c>
      <c r="G155" s="166">
        <v>0</v>
      </c>
      <c r="H155" s="969">
        <v>0</v>
      </c>
      <c r="I155" s="1119">
        <v>0</v>
      </c>
      <c r="J155" s="1117"/>
      <c r="K155" s="1117"/>
    </row>
    <row r="156" spans="1:11" ht="17.25" hidden="1" customHeight="1">
      <c r="A156" s="958"/>
      <c r="B156" s="201"/>
      <c r="C156" s="1772" t="s">
        <v>187</v>
      </c>
      <c r="D156" s="1772"/>
      <c r="E156" s="1772"/>
      <c r="F156" s="1170">
        <v>0</v>
      </c>
      <c r="G156" s="166">
        <v>0</v>
      </c>
      <c r="H156" s="1118">
        <v>0</v>
      </c>
      <c r="I156" s="1119">
        <v>0</v>
      </c>
      <c r="J156" s="1117"/>
      <c r="K156" s="1117"/>
    </row>
    <row r="157" spans="1:11" ht="18" hidden="1" customHeight="1">
      <c r="A157" s="958"/>
      <c r="B157" s="201"/>
      <c r="C157" s="1782" t="s">
        <v>188</v>
      </c>
      <c r="D157" s="1782" t="s">
        <v>132</v>
      </c>
      <c r="E157" s="1780"/>
      <c r="F157" s="1170">
        <v>0</v>
      </c>
      <c r="G157" s="166">
        <v>0</v>
      </c>
      <c r="H157" s="1118">
        <v>0</v>
      </c>
      <c r="I157" s="1119">
        <v>0</v>
      </c>
      <c r="J157" s="1117"/>
      <c r="K157" s="1117"/>
    </row>
    <row r="158" spans="1:11" ht="27" customHeight="1">
      <c r="A158" s="958"/>
      <c r="B158" s="1771" t="s">
        <v>736</v>
      </c>
      <c r="C158" s="1772"/>
      <c r="D158" s="1772"/>
      <c r="E158" s="1772"/>
      <c r="F158" s="1170">
        <v>0</v>
      </c>
      <c r="G158" s="166">
        <v>49.526000000000003</v>
      </c>
      <c r="H158" s="1118">
        <v>0</v>
      </c>
      <c r="I158" s="1119">
        <v>49.526000000000003</v>
      </c>
      <c r="J158" s="1117"/>
      <c r="K158" s="1117"/>
    </row>
    <row r="159" spans="1:11" ht="27" customHeight="1">
      <c r="A159" s="958"/>
      <c r="B159" s="201"/>
      <c r="C159" s="1772" t="s">
        <v>737</v>
      </c>
      <c r="D159" s="1772"/>
      <c r="E159" s="1772"/>
      <c r="F159" s="1170">
        <v>0</v>
      </c>
      <c r="G159" s="166">
        <v>50.030999999999999</v>
      </c>
      <c r="H159" s="1118">
        <v>0</v>
      </c>
      <c r="I159" s="1119">
        <v>50.030999999999999</v>
      </c>
      <c r="J159" s="1117"/>
      <c r="K159" s="1117"/>
    </row>
    <row r="160" spans="1:11" ht="26.25" customHeight="1">
      <c r="A160" s="958"/>
      <c r="B160" s="201"/>
      <c r="C160" s="1782" t="s">
        <v>299</v>
      </c>
      <c r="D160" s="1782" t="s">
        <v>132</v>
      </c>
      <c r="E160" s="1780"/>
      <c r="F160" s="1170">
        <v>0</v>
      </c>
      <c r="G160" s="166">
        <v>-0.505</v>
      </c>
      <c r="H160" s="1118">
        <v>0</v>
      </c>
      <c r="I160" s="1119">
        <v>-0.505</v>
      </c>
      <c r="J160" s="1117"/>
      <c r="K160" s="1117"/>
    </row>
    <row r="161" spans="1:38" ht="12.75" hidden="1" customHeight="1">
      <c r="A161" s="958"/>
      <c r="B161" s="1771" t="s">
        <v>189</v>
      </c>
      <c r="C161" s="1772"/>
      <c r="D161" s="1772"/>
      <c r="E161" s="1772"/>
      <c r="F161" s="1170">
        <v>0</v>
      </c>
      <c r="G161" s="166">
        <v>0</v>
      </c>
      <c r="H161" s="1118">
        <v>0</v>
      </c>
      <c r="I161" s="1119">
        <v>0</v>
      </c>
      <c r="J161" s="1117"/>
      <c r="K161" s="1117"/>
    </row>
    <row r="162" spans="1:38" ht="27" customHeight="1">
      <c r="A162" s="958"/>
      <c r="B162" s="1771" t="s">
        <v>562</v>
      </c>
      <c r="C162" s="1772"/>
      <c r="D162" s="1772"/>
      <c r="E162" s="1772"/>
      <c r="F162" s="1170">
        <v>60.171999999999997</v>
      </c>
      <c r="G162" s="166">
        <v>8.8759999999999994</v>
      </c>
      <c r="H162" s="1118">
        <v>9.5139999999999993</v>
      </c>
      <c r="I162" s="1119">
        <v>78.561999999999998</v>
      </c>
      <c r="J162" s="1117"/>
      <c r="K162" s="1117"/>
    </row>
    <row r="163" spans="1:38" ht="27" customHeight="1">
      <c r="A163" s="958"/>
      <c r="B163" s="201"/>
      <c r="C163" s="1772" t="s">
        <v>563</v>
      </c>
      <c r="D163" s="1772"/>
      <c r="E163" s="1772"/>
      <c r="F163" s="1170">
        <v>265.02199999999999</v>
      </c>
      <c r="G163" s="166">
        <v>119.807</v>
      </c>
      <c r="H163" s="1118">
        <v>24.465</v>
      </c>
      <c r="I163" s="1119">
        <v>409.29399999999998</v>
      </c>
      <c r="J163" s="1117"/>
      <c r="K163" s="1117"/>
    </row>
    <row r="164" spans="1:38" ht="27" customHeight="1">
      <c r="A164" s="958"/>
      <c r="B164" s="200"/>
      <c r="C164" s="1782" t="s">
        <v>564</v>
      </c>
      <c r="D164" s="1782" t="s">
        <v>132</v>
      </c>
      <c r="E164" s="1780"/>
      <c r="F164" s="1170">
        <v>-204.85</v>
      </c>
      <c r="G164" s="166">
        <v>-110.931</v>
      </c>
      <c r="H164" s="1118">
        <v>-14.951000000000001</v>
      </c>
      <c r="I164" s="1119">
        <v>-330.73200000000003</v>
      </c>
      <c r="J164" s="1117"/>
      <c r="K164" s="1117"/>
    </row>
    <row r="165" spans="1:38" s="164" customFormat="1">
      <c r="A165" s="961">
        <v>10</v>
      </c>
      <c r="B165" s="1775" t="s">
        <v>565</v>
      </c>
      <c r="C165" s="1784"/>
      <c r="D165" s="1784"/>
      <c r="E165" s="1784"/>
      <c r="F165" s="1171">
        <v>124156.401</v>
      </c>
      <c r="G165" s="175">
        <v>55685.21</v>
      </c>
      <c r="H165" s="175">
        <v>9054.5969999999998</v>
      </c>
      <c r="I165" s="1119">
        <v>188896.20800000001</v>
      </c>
      <c r="J165" s="1117"/>
      <c r="K165" s="1117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</row>
    <row r="166" spans="1:38" s="970" customFormat="1">
      <c r="A166" s="971"/>
      <c r="B166" s="1780" t="s">
        <v>566</v>
      </c>
      <c r="C166" s="1781"/>
      <c r="D166" s="1781"/>
      <c r="E166" s="1781"/>
      <c r="F166" s="1172">
        <v>70180.047999999995</v>
      </c>
      <c r="G166" s="173">
        <v>33025.127999999997</v>
      </c>
      <c r="H166" s="1120">
        <v>4483.3999999999996</v>
      </c>
      <c r="I166" s="1119">
        <v>107688.576</v>
      </c>
      <c r="J166" s="1117"/>
      <c r="K166" s="1117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1:38">
      <c r="A167" s="971"/>
      <c r="B167" s="972"/>
      <c r="C167" s="1780" t="s">
        <v>567</v>
      </c>
      <c r="D167" s="1785"/>
      <c r="E167" s="1785"/>
      <c r="F167" s="1175">
        <v>74410.812999999995</v>
      </c>
      <c r="G167" s="165">
        <v>33748.326000000001</v>
      </c>
      <c r="H167" s="1126">
        <v>4586.6009999999997</v>
      </c>
      <c r="I167" s="1127">
        <v>112745.74</v>
      </c>
      <c r="J167" s="1117"/>
      <c r="K167" s="1117"/>
    </row>
    <row r="168" spans="1:38" ht="27" customHeight="1">
      <c r="A168" s="958"/>
      <c r="B168" s="201"/>
      <c r="C168" s="1782" t="s">
        <v>568</v>
      </c>
      <c r="D168" s="1782"/>
      <c r="E168" s="1780"/>
      <c r="F168" s="1170">
        <v>-191.08</v>
      </c>
      <c r="G168" s="166">
        <v>-133.89400000000001</v>
      </c>
      <c r="H168" s="1118">
        <v>-21.274999999999999</v>
      </c>
      <c r="I168" s="1119">
        <v>-346.24900000000002</v>
      </c>
      <c r="J168" s="1117"/>
      <c r="K168" s="1117"/>
    </row>
    <row r="169" spans="1:38" ht="27" customHeight="1">
      <c r="A169" s="958"/>
      <c r="B169" s="201"/>
      <c r="C169" s="1782" t="s">
        <v>569</v>
      </c>
      <c r="D169" s="1782" t="s">
        <v>132</v>
      </c>
      <c r="E169" s="1780"/>
      <c r="F169" s="1170">
        <v>-4039.6849999999999</v>
      </c>
      <c r="G169" s="166">
        <v>-589.30399999999997</v>
      </c>
      <c r="H169" s="1118">
        <v>-81.926000000000002</v>
      </c>
      <c r="I169" s="1119">
        <v>-4710.915</v>
      </c>
      <c r="J169" s="1117"/>
      <c r="K169" s="1117"/>
    </row>
    <row r="170" spans="1:38">
      <c r="A170" s="958"/>
      <c r="B170" s="1780" t="s">
        <v>570</v>
      </c>
      <c r="C170" s="1781"/>
      <c r="D170" s="1781"/>
      <c r="E170" s="1781"/>
      <c r="F170" s="1170">
        <v>307.51799999999997</v>
      </c>
      <c r="G170" s="166">
        <v>118.19799999999999</v>
      </c>
      <c r="H170" s="1118">
        <v>1.9E-2</v>
      </c>
      <c r="I170" s="1119">
        <v>425.73500000000001</v>
      </c>
      <c r="J170" s="1117"/>
      <c r="K170" s="1117"/>
    </row>
    <row r="171" spans="1:38">
      <c r="A171" s="958"/>
      <c r="B171" s="201"/>
      <c r="C171" s="1782" t="s">
        <v>571</v>
      </c>
      <c r="D171" s="1782"/>
      <c r="E171" s="1780"/>
      <c r="F171" s="1170">
        <v>314.27</v>
      </c>
      <c r="G171" s="166">
        <v>119.26</v>
      </c>
      <c r="H171" s="1118">
        <v>1.9E-2</v>
      </c>
      <c r="I171" s="1119">
        <v>433.54899999999998</v>
      </c>
      <c r="J171" s="1117"/>
      <c r="K171" s="1117"/>
    </row>
    <row r="172" spans="1:38" ht="27" customHeight="1">
      <c r="A172" s="958"/>
      <c r="B172" s="201"/>
      <c r="C172" s="1782" t="s">
        <v>572</v>
      </c>
      <c r="D172" s="1782"/>
      <c r="E172" s="1780"/>
      <c r="F172" s="1170">
        <v>-6.6669999999999998</v>
      </c>
      <c r="G172" s="166">
        <v>-0.45600000000000002</v>
      </c>
      <c r="H172" s="1118">
        <v>0</v>
      </c>
      <c r="I172" s="1119">
        <v>-7.1230000000000002</v>
      </c>
      <c r="J172" s="1117"/>
      <c r="K172" s="1117"/>
    </row>
    <row r="173" spans="1:38" ht="27" customHeight="1">
      <c r="A173" s="958"/>
      <c r="B173" s="201"/>
      <c r="C173" s="1782" t="s">
        <v>573</v>
      </c>
      <c r="D173" s="1782" t="s">
        <v>132</v>
      </c>
      <c r="E173" s="1780"/>
      <c r="F173" s="1170">
        <v>-8.5000000000000006E-2</v>
      </c>
      <c r="G173" s="166">
        <v>-0.60599999999999998</v>
      </c>
      <c r="H173" s="1118">
        <v>0</v>
      </c>
      <c r="I173" s="1119">
        <v>-0.69099999999999995</v>
      </c>
      <c r="J173" s="1117"/>
      <c r="K173" s="1117"/>
    </row>
    <row r="174" spans="1:38" ht="27" customHeight="1">
      <c r="A174" s="958"/>
      <c r="B174" s="1780" t="s">
        <v>738</v>
      </c>
      <c r="C174" s="1781"/>
      <c r="D174" s="1781"/>
      <c r="E174" s="1781"/>
      <c r="F174" s="1170">
        <v>71.668999999999997</v>
      </c>
      <c r="G174" s="166">
        <v>31.542000000000002</v>
      </c>
      <c r="H174" s="1118">
        <v>50.848999999999997</v>
      </c>
      <c r="I174" s="1119">
        <v>154.06</v>
      </c>
      <c r="J174" s="1117"/>
      <c r="K174" s="1117"/>
    </row>
    <row r="175" spans="1:38" ht="27" customHeight="1">
      <c r="A175" s="958"/>
      <c r="B175" s="201"/>
      <c r="C175" s="1782" t="s">
        <v>739</v>
      </c>
      <c r="D175" s="1782"/>
      <c r="E175" s="1780"/>
      <c r="F175" s="1170">
        <v>73.811999999999998</v>
      </c>
      <c r="G175" s="166">
        <v>33.659999999999997</v>
      </c>
      <c r="H175" s="1118">
        <v>53.219000000000001</v>
      </c>
      <c r="I175" s="1119">
        <v>160.691</v>
      </c>
      <c r="J175" s="1117"/>
      <c r="K175" s="1117"/>
    </row>
    <row r="176" spans="1:38" ht="27" customHeight="1">
      <c r="A176" s="958"/>
      <c r="B176" s="201"/>
      <c r="C176" s="1782" t="s">
        <v>740</v>
      </c>
      <c r="D176" s="1782"/>
      <c r="E176" s="1780"/>
      <c r="F176" s="1170">
        <v>-0.48599999999999999</v>
      </c>
      <c r="G176" s="166">
        <v>-0.188</v>
      </c>
      <c r="H176" s="1118">
        <v>-0.58499999999999996</v>
      </c>
      <c r="I176" s="1119">
        <v>-1.2589999999999999</v>
      </c>
      <c r="J176" s="1117"/>
      <c r="K176" s="1117"/>
    </row>
    <row r="177" spans="1:11" ht="27" customHeight="1">
      <c r="A177" s="958"/>
      <c r="B177" s="201"/>
      <c r="C177" s="1782" t="s">
        <v>741</v>
      </c>
      <c r="D177" s="1782" t="s">
        <v>132</v>
      </c>
      <c r="E177" s="1780"/>
      <c r="F177" s="1170">
        <v>-1.657</v>
      </c>
      <c r="G177" s="166">
        <v>-1.93</v>
      </c>
      <c r="H177" s="1118">
        <v>-1.7849999999999999</v>
      </c>
      <c r="I177" s="1119">
        <v>-5.3719999999999999</v>
      </c>
      <c r="J177" s="1117"/>
      <c r="K177" s="1117"/>
    </row>
    <row r="178" spans="1:11">
      <c r="A178" s="958"/>
      <c r="B178" s="1771" t="s">
        <v>578</v>
      </c>
      <c r="C178" s="1772"/>
      <c r="D178" s="1772"/>
      <c r="E178" s="1772"/>
      <c r="F178" s="1170">
        <v>50709.487999999998</v>
      </c>
      <c r="G178" s="166">
        <v>20199.004000000001</v>
      </c>
      <c r="H178" s="1118">
        <v>3723.6460000000002</v>
      </c>
      <c r="I178" s="1119">
        <v>74632.138000000006</v>
      </c>
      <c r="J178" s="1117"/>
      <c r="K178" s="1117"/>
    </row>
    <row r="179" spans="1:11">
      <c r="A179" s="958"/>
      <c r="B179" s="201"/>
      <c r="C179" s="1782" t="s">
        <v>420</v>
      </c>
      <c r="D179" s="1782"/>
      <c r="E179" s="1780"/>
      <c r="F179" s="1170">
        <v>51548.463000000003</v>
      </c>
      <c r="G179" s="166">
        <v>20684.547999999999</v>
      </c>
      <c r="H179" s="1118">
        <v>3806.2559999999999</v>
      </c>
      <c r="I179" s="1119">
        <v>76039.267000000007</v>
      </c>
      <c r="J179" s="1117"/>
      <c r="K179" s="1117"/>
    </row>
    <row r="180" spans="1:11" ht="27" customHeight="1">
      <c r="A180" s="958"/>
      <c r="B180" s="201"/>
      <c r="C180" s="1782" t="s">
        <v>579</v>
      </c>
      <c r="D180" s="1782"/>
      <c r="E180" s="1780"/>
      <c r="F180" s="1170">
        <v>-316.26299999999998</v>
      </c>
      <c r="G180" s="166">
        <v>-218.262</v>
      </c>
      <c r="H180" s="1118">
        <v>-21.686</v>
      </c>
      <c r="I180" s="1119">
        <v>-556.21100000000001</v>
      </c>
      <c r="J180" s="1117"/>
      <c r="K180" s="1117"/>
    </row>
    <row r="181" spans="1:11" ht="27" customHeight="1">
      <c r="A181" s="958"/>
      <c r="B181" s="201"/>
      <c r="C181" s="1782" t="s">
        <v>580</v>
      </c>
      <c r="D181" s="1782" t="s">
        <v>132</v>
      </c>
      <c r="E181" s="1780"/>
      <c r="F181" s="1170">
        <v>-522.71199999999999</v>
      </c>
      <c r="G181" s="166">
        <v>-267.28199999999998</v>
      </c>
      <c r="H181" s="1118">
        <v>-60.923999999999999</v>
      </c>
      <c r="I181" s="1119">
        <v>-850.91800000000001</v>
      </c>
      <c r="J181" s="1117"/>
      <c r="K181" s="1117"/>
    </row>
    <row r="182" spans="1:11" ht="27" customHeight="1">
      <c r="A182" s="974"/>
      <c r="B182" s="1771" t="s">
        <v>720</v>
      </c>
      <c r="C182" s="1772"/>
      <c r="D182" s="1772"/>
      <c r="E182" s="1772"/>
      <c r="F182" s="1170">
        <v>6.7649999999999997</v>
      </c>
      <c r="G182" s="166">
        <v>0.623</v>
      </c>
      <c r="H182" s="1118">
        <v>-0.36899999999999999</v>
      </c>
      <c r="I182" s="1119">
        <v>7.0190000000000001</v>
      </c>
      <c r="J182" s="1117"/>
      <c r="K182" s="1117"/>
    </row>
    <row r="183" spans="1:11" ht="27" customHeight="1">
      <c r="A183" s="958"/>
      <c r="B183" s="201"/>
      <c r="C183" s="1782" t="s">
        <v>721</v>
      </c>
      <c r="D183" s="1782"/>
      <c r="E183" s="1780"/>
      <c r="F183" s="1170">
        <v>7.157</v>
      </c>
      <c r="G183" s="166">
        <v>0.623</v>
      </c>
      <c r="H183" s="1118">
        <v>0</v>
      </c>
      <c r="I183" s="1119">
        <v>7.78</v>
      </c>
      <c r="J183" s="1117"/>
      <c r="K183" s="1117"/>
    </row>
    <row r="184" spans="1:11" ht="27" customHeight="1">
      <c r="A184" s="958"/>
      <c r="B184" s="201"/>
      <c r="C184" s="1782" t="s">
        <v>722</v>
      </c>
      <c r="D184" s="1782"/>
      <c r="E184" s="1780"/>
      <c r="F184" s="1170">
        <v>-0.39200000000000002</v>
      </c>
      <c r="G184" s="166">
        <v>0</v>
      </c>
      <c r="H184" s="1118">
        <v>-0.36899999999999999</v>
      </c>
      <c r="I184" s="1119">
        <v>-0.76100000000000001</v>
      </c>
      <c r="J184" s="1117"/>
      <c r="K184" s="1117"/>
    </row>
    <row r="185" spans="1:11" ht="27" customHeight="1">
      <c r="A185" s="958"/>
      <c r="B185" s="1780" t="s">
        <v>582</v>
      </c>
      <c r="C185" s="1781"/>
      <c r="D185" s="1781"/>
      <c r="E185" s="1781"/>
      <c r="F185" s="1170">
        <v>0</v>
      </c>
      <c r="G185" s="166">
        <v>0.87</v>
      </c>
      <c r="H185" s="1118">
        <v>0</v>
      </c>
      <c r="I185" s="1119">
        <v>0.87</v>
      </c>
      <c r="J185" s="1117"/>
      <c r="K185" s="1117"/>
    </row>
    <row r="186" spans="1:11" ht="27" customHeight="1">
      <c r="A186" s="958"/>
      <c r="B186" s="201"/>
      <c r="C186" s="1782" t="s">
        <v>583</v>
      </c>
      <c r="D186" s="1782"/>
      <c r="E186" s="1780"/>
      <c r="F186" s="1170">
        <v>0</v>
      </c>
      <c r="G186" s="166">
        <v>1.2</v>
      </c>
      <c r="H186" s="1118">
        <v>0</v>
      </c>
      <c r="I186" s="1119">
        <v>1.2</v>
      </c>
      <c r="J186" s="1117"/>
      <c r="K186" s="1117"/>
    </row>
    <row r="187" spans="1:11" ht="27" customHeight="1">
      <c r="A187" s="958"/>
      <c r="B187" s="201"/>
      <c r="C187" s="1782" t="s">
        <v>190</v>
      </c>
      <c r="D187" s="1782"/>
      <c r="E187" s="1780"/>
      <c r="F187" s="1170">
        <v>0</v>
      </c>
      <c r="G187" s="166">
        <v>0</v>
      </c>
      <c r="H187" s="1118">
        <v>0</v>
      </c>
      <c r="I187" s="1119">
        <v>0</v>
      </c>
      <c r="J187" s="1117"/>
      <c r="K187" s="1117"/>
    </row>
    <row r="188" spans="1:11" ht="40.5" customHeight="1">
      <c r="A188" s="958"/>
      <c r="B188" s="201"/>
      <c r="C188" s="1782" t="s">
        <v>282</v>
      </c>
      <c r="D188" s="1782" t="s">
        <v>132</v>
      </c>
      <c r="E188" s="1780"/>
      <c r="F188" s="1170">
        <v>0</v>
      </c>
      <c r="G188" s="166">
        <v>-0.33</v>
      </c>
      <c r="H188" s="1118">
        <v>0</v>
      </c>
      <c r="I188" s="1119">
        <v>-0.33</v>
      </c>
      <c r="J188" s="1117"/>
      <c r="K188" s="1117"/>
    </row>
    <row r="189" spans="1:11" ht="27" hidden="1" customHeight="1">
      <c r="A189" s="958"/>
      <c r="B189" s="1780" t="s">
        <v>191</v>
      </c>
      <c r="C189" s="1781"/>
      <c r="D189" s="1781"/>
      <c r="E189" s="1781"/>
      <c r="F189" s="1170">
        <v>0</v>
      </c>
      <c r="G189" s="166">
        <v>0</v>
      </c>
      <c r="H189" s="1118">
        <v>0</v>
      </c>
      <c r="I189" s="1119">
        <v>0</v>
      </c>
      <c r="J189" s="1117"/>
      <c r="K189" s="1117"/>
    </row>
    <row r="190" spans="1:11" ht="27" hidden="1" customHeight="1">
      <c r="A190" s="958"/>
      <c r="B190" s="201"/>
      <c r="C190" s="1782" t="s">
        <v>192</v>
      </c>
      <c r="D190" s="1782"/>
      <c r="E190" s="1780"/>
      <c r="F190" s="1170">
        <v>0</v>
      </c>
      <c r="G190" s="166">
        <v>0</v>
      </c>
      <c r="H190" s="1118">
        <v>0</v>
      </c>
      <c r="I190" s="1119">
        <v>0</v>
      </c>
      <c r="J190" s="1117"/>
      <c r="K190" s="1117"/>
    </row>
    <row r="191" spans="1:11" ht="27" hidden="1" customHeight="1">
      <c r="A191" s="958"/>
      <c r="B191" s="201"/>
      <c r="C191" s="1782" t="s">
        <v>193</v>
      </c>
      <c r="D191" s="1782"/>
      <c r="E191" s="1780"/>
      <c r="F191" s="1170">
        <v>0</v>
      </c>
      <c r="G191" s="166">
        <v>0</v>
      </c>
      <c r="H191" s="1118">
        <v>0</v>
      </c>
      <c r="I191" s="1119">
        <v>0</v>
      </c>
      <c r="J191" s="1117"/>
      <c r="K191" s="1117"/>
    </row>
    <row r="192" spans="1:11" ht="27" hidden="1" customHeight="1">
      <c r="A192" s="958"/>
      <c r="B192" s="201"/>
      <c r="C192" s="1782" t="s">
        <v>194</v>
      </c>
      <c r="D192" s="1782" t="s">
        <v>132</v>
      </c>
      <c r="E192" s="1780"/>
      <c r="F192" s="1170">
        <v>0</v>
      </c>
      <c r="G192" s="166">
        <v>0</v>
      </c>
      <c r="H192" s="1118">
        <v>0</v>
      </c>
      <c r="I192" s="1119">
        <v>0</v>
      </c>
      <c r="J192" s="1117"/>
      <c r="K192" s="1117"/>
    </row>
    <row r="193" spans="1:11" ht="27" customHeight="1">
      <c r="A193" s="958"/>
      <c r="B193" s="1771" t="s">
        <v>283</v>
      </c>
      <c r="C193" s="1772"/>
      <c r="D193" s="1772"/>
      <c r="E193" s="1772"/>
      <c r="F193" s="1170">
        <v>0</v>
      </c>
      <c r="G193" s="166">
        <v>27.401</v>
      </c>
      <c r="H193" s="1124">
        <v>23.568000000000001</v>
      </c>
      <c r="I193" s="1119">
        <v>50.969000000000001</v>
      </c>
      <c r="J193" s="1117"/>
      <c r="K193" s="1117"/>
    </row>
    <row r="194" spans="1:11" ht="27" customHeight="1">
      <c r="A194" s="958"/>
      <c r="B194" s="201"/>
      <c r="C194" s="1783" t="s">
        <v>195</v>
      </c>
      <c r="D194" s="1783"/>
      <c r="E194" s="1771"/>
      <c r="F194" s="1170">
        <v>0</v>
      </c>
      <c r="G194" s="166">
        <v>27.401</v>
      </c>
      <c r="H194" s="1118">
        <v>23.806000000000001</v>
      </c>
      <c r="I194" s="1119">
        <v>51.207000000000001</v>
      </c>
      <c r="J194" s="1117"/>
      <c r="K194" s="1117"/>
    </row>
    <row r="195" spans="1:11" ht="27" customHeight="1">
      <c r="A195" s="958"/>
      <c r="B195" s="201"/>
      <c r="C195" s="1782" t="s">
        <v>196</v>
      </c>
      <c r="D195" s="1782" t="s">
        <v>132</v>
      </c>
      <c r="E195" s="1780"/>
      <c r="F195" s="1170">
        <v>0</v>
      </c>
      <c r="G195" s="166">
        <v>0</v>
      </c>
      <c r="H195" s="1118">
        <v>-0.23799999999999999</v>
      </c>
      <c r="I195" s="1119">
        <v>-0.23799999999999999</v>
      </c>
      <c r="J195" s="1117"/>
      <c r="K195" s="1117"/>
    </row>
    <row r="196" spans="1:11" ht="27" hidden="1" customHeight="1">
      <c r="A196" s="958"/>
      <c r="B196" s="1771" t="s">
        <v>197</v>
      </c>
      <c r="C196" s="1772"/>
      <c r="D196" s="1772"/>
      <c r="E196" s="1772"/>
      <c r="F196" s="1170">
        <v>0</v>
      </c>
      <c r="G196" s="166">
        <v>0</v>
      </c>
      <c r="H196" s="1118">
        <v>0</v>
      </c>
      <c r="I196" s="1119">
        <v>0</v>
      </c>
      <c r="J196" s="1117"/>
      <c r="K196" s="1117"/>
    </row>
    <row r="197" spans="1:11" ht="27" hidden="1" customHeight="1">
      <c r="A197" s="958"/>
      <c r="B197" s="201"/>
      <c r="C197" s="1783" t="s">
        <v>198</v>
      </c>
      <c r="D197" s="1783"/>
      <c r="E197" s="1771"/>
      <c r="F197" s="1170">
        <v>0</v>
      </c>
      <c r="G197" s="166">
        <v>0</v>
      </c>
      <c r="H197" s="1118">
        <v>0</v>
      </c>
      <c r="I197" s="1119">
        <v>0</v>
      </c>
      <c r="J197" s="1117"/>
      <c r="K197" s="1117"/>
    </row>
    <row r="198" spans="1:11" ht="27" hidden="1" customHeight="1">
      <c r="A198" s="958"/>
      <c r="B198" s="201"/>
      <c r="C198" s="1782" t="s">
        <v>199</v>
      </c>
      <c r="D198" s="1782" t="s">
        <v>132</v>
      </c>
      <c r="E198" s="1780"/>
      <c r="F198" s="1170">
        <v>0</v>
      </c>
      <c r="G198" s="166">
        <v>0</v>
      </c>
      <c r="H198" s="1118">
        <v>0</v>
      </c>
      <c r="I198" s="1119">
        <v>0</v>
      </c>
      <c r="J198" s="1117"/>
      <c r="K198" s="1117"/>
    </row>
    <row r="199" spans="1:11" ht="27" hidden="1" customHeight="1">
      <c r="A199" s="958"/>
      <c r="B199" s="1771" t="s">
        <v>300</v>
      </c>
      <c r="C199" s="1772"/>
      <c r="D199" s="1772"/>
      <c r="E199" s="1772"/>
      <c r="F199" s="1170">
        <v>0</v>
      </c>
      <c r="G199" s="166">
        <v>0</v>
      </c>
      <c r="H199" s="1118">
        <v>0</v>
      </c>
      <c r="I199" s="1119">
        <v>0</v>
      </c>
      <c r="J199" s="1117"/>
      <c r="K199" s="1117"/>
    </row>
    <row r="200" spans="1:11" ht="27" hidden="1" customHeight="1">
      <c r="A200" s="958"/>
      <c r="B200" s="201"/>
      <c r="C200" s="1783" t="s">
        <v>301</v>
      </c>
      <c r="D200" s="1783"/>
      <c r="E200" s="1771"/>
      <c r="F200" s="1170">
        <v>0</v>
      </c>
      <c r="G200" s="166">
        <v>0</v>
      </c>
      <c r="H200" s="1118">
        <v>0</v>
      </c>
      <c r="I200" s="1119">
        <v>0</v>
      </c>
      <c r="J200" s="1117"/>
      <c r="K200" s="1117"/>
    </row>
    <row r="201" spans="1:11" ht="27" hidden="1" customHeight="1">
      <c r="A201" s="958"/>
      <c r="B201" s="201"/>
      <c r="C201" s="1782" t="s">
        <v>302</v>
      </c>
      <c r="D201" s="1782" t="s">
        <v>132</v>
      </c>
      <c r="E201" s="1780"/>
      <c r="F201" s="1170">
        <v>0</v>
      </c>
      <c r="G201" s="166">
        <v>0</v>
      </c>
      <c r="H201" s="1118">
        <v>0</v>
      </c>
      <c r="I201" s="1119">
        <v>0</v>
      </c>
      <c r="J201" s="1117"/>
      <c r="K201" s="1117"/>
    </row>
    <row r="202" spans="1:11" ht="27" customHeight="1">
      <c r="A202" s="958"/>
      <c r="B202" s="1771" t="s">
        <v>203</v>
      </c>
      <c r="C202" s="1772"/>
      <c r="D202" s="1772"/>
      <c r="E202" s="1772"/>
      <c r="F202" s="1170">
        <v>0</v>
      </c>
      <c r="G202" s="166">
        <v>0</v>
      </c>
      <c r="H202" s="166">
        <v>12.244</v>
      </c>
      <c r="I202" s="1119">
        <v>12.244</v>
      </c>
      <c r="J202" s="1117"/>
      <c r="K202" s="1117"/>
    </row>
    <row r="203" spans="1:11" ht="27" customHeight="1">
      <c r="A203" s="958"/>
      <c r="B203" s="201"/>
      <c r="C203" s="1783" t="s">
        <v>204</v>
      </c>
      <c r="D203" s="1783"/>
      <c r="E203" s="1771"/>
      <c r="F203" s="1170">
        <v>0</v>
      </c>
      <c r="G203" s="166">
        <v>0</v>
      </c>
      <c r="H203" s="1118">
        <v>13.052</v>
      </c>
      <c r="I203" s="1119">
        <v>13.052</v>
      </c>
      <c r="J203" s="1117"/>
      <c r="K203" s="1117"/>
    </row>
    <row r="204" spans="1:11" ht="27" customHeight="1">
      <c r="A204" s="958"/>
      <c r="B204" s="201"/>
      <c r="C204" s="1782" t="s">
        <v>205</v>
      </c>
      <c r="D204" s="1782" t="s">
        <v>132</v>
      </c>
      <c r="E204" s="1780"/>
      <c r="F204" s="1170">
        <v>0</v>
      </c>
      <c r="G204" s="166">
        <v>0</v>
      </c>
      <c r="H204" s="1118">
        <v>-0.80800000000000005</v>
      </c>
      <c r="I204" s="1119">
        <v>-0.80800000000000005</v>
      </c>
      <c r="J204" s="1117"/>
      <c r="K204" s="1117"/>
    </row>
    <row r="205" spans="1:11" ht="27" customHeight="1">
      <c r="A205" s="958"/>
      <c r="B205" s="1771" t="s">
        <v>742</v>
      </c>
      <c r="C205" s="1772"/>
      <c r="D205" s="1772"/>
      <c r="E205" s="1772"/>
      <c r="F205" s="1170">
        <v>0</v>
      </c>
      <c r="G205" s="166">
        <v>617.39400000000001</v>
      </c>
      <c r="H205" s="1118">
        <v>0</v>
      </c>
      <c r="I205" s="1119">
        <v>617.39400000000001</v>
      </c>
      <c r="J205" s="1117"/>
      <c r="K205" s="1117"/>
    </row>
    <row r="206" spans="1:11" ht="27" customHeight="1">
      <c r="A206" s="958"/>
      <c r="B206" s="201"/>
      <c r="C206" s="1771" t="s">
        <v>743</v>
      </c>
      <c r="D206" s="1772"/>
      <c r="E206" s="1772"/>
      <c r="F206" s="1170">
        <v>0</v>
      </c>
      <c r="G206" s="166">
        <v>644.404</v>
      </c>
      <c r="H206" s="166">
        <v>0</v>
      </c>
      <c r="I206" s="1119">
        <v>644.404</v>
      </c>
      <c r="J206" s="1117"/>
      <c r="K206" s="1117"/>
    </row>
    <row r="207" spans="1:11" ht="27" customHeight="1">
      <c r="A207" s="958"/>
      <c r="B207" s="201"/>
      <c r="C207" s="1782" t="s">
        <v>744</v>
      </c>
      <c r="D207" s="1782"/>
      <c r="E207" s="1780"/>
      <c r="F207" s="1170">
        <v>0</v>
      </c>
      <c r="G207" s="166">
        <v>-0.60099999999999998</v>
      </c>
      <c r="H207" s="166">
        <v>0</v>
      </c>
      <c r="I207" s="1119">
        <v>-0.60099999999999998</v>
      </c>
      <c r="J207" s="1117"/>
      <c r="K207" s="1117"/>
    </row>
    <row r="208" spans="1:11" ht="27" customHeight="1">
      <c r="A208" s="958"/>
      <c r="B208" s="201"/>
      <c r="C208" s="1782" t="s">
        <v>745</v>
      </c>
      <c r="D208" s="1782" t="s">
        <v>132</v>
      </c>
      <c r="E208" s="1780"/>
      <c r="F208" s="1170">
        <v>0</v>
      </c>
      <c r="G208" s="166">
        <v>-26.408999999999999</v>
      </c>
      <c r="H208" s="166">
        <v>0</v>
      </c>
      <c r="I208" s="1119">
        <v>-26.408999999999999</v>
      </c>
      <c r="J208" s="1117"/>
      <c r="K208" s="1117"/>
    </row>
    <row r="209" spans="1:11" ht="27" hidden="1" customHeight="1">
      <c r="A209" s="958"/>
      <c r="B209" s="1771" t="s">
        <v>303</v>
      </c>
      <c r="C209" s="1772"/>
      <c r="D209" s="1772"/>
      <c r="E209" s="1772"/>
      <c r="F209" s="1170">
        <v>0</v>
      </c>
      <c r="G209" s="166">
        <v>0</v>
      </c>
      <c r="H209" s="1118">
        <v>0</v>
      </c>
      <c r="I209" s="1119">
        <v>0</v>
      </c>
      <c r="J209" s="1117"/>
      <c r="K209" s="1117"/>
    </row>
    <row r="210" spans="1:11" ht="27" hidden="1" customHeight="1">
      <c r="A210" s="958"/>
      <c r="B210" s="201"/>
      <c r="C210" s="1771" t="s">
        <v>304</v>
      </c>
      <c r="D210" s="1772"/>
      <c r="E210" s="1772"/>
      <c r="F210" s="1170">
        <v>0</v>
      </c>
      <c r="G210" s="166">
        <v>0</v>
      </c>
      <c r="H210" s="1118">
        <v>0</v>
      </c>
      <c r="I210" s="1119">
        <v>0</v>
      </c>
      <c r="J210" s="1117"/>
      <c r="K210" s="1117"/>
    </row>
    <row r="211" spans="1:11" ht="27" hidden="1" customHeight="1">
      <c r="A211" s="958"/>
      <c r="B211" s="201"/>
      <c r="C211" s="1782" t="s">
        <v>305</v>
      </c>
      <c r="D211" s="1782"/>
      <c r="E211" s="1780"/>
      <c r="F211" s="1170">
        <v>0</v>
      </c>
      <c r="G211" s="166">
        <v>0</v>
      </c>
      <c r="H211" s="1118">
        <v>0</v>
      </c>
      <c r="I211" s="1119">
        <v>0</v>
      </c>
      <c r="J211" s="1117"/>
      <c r="K211" s="1117"/>
    </row>
    <row r="212" spans="1:11" ht="27" hidden="1" customHeight="1">
      <c r="A212" s="958"/>
      <c r="B212" s="201"/>
      <c r="C212" s="1782" t="s">
        <v>306</v>
      </c>
      <c r="D212" s="1782" t="s">
        <v>132</v>
      </c>
      <c r="E212" s="1780"/>
      <c r="F212" s="1170">
        <v>0</v>
      </c>
      <c r="G212" s="166">
        <v>0</v>
      </c>
      <c r="H212" s="1118">
        <v>0</v>
      </c>
      <c r="I212" s="1119">
        <v>0</v>
      </c>
      <c r="J212" s="1117"/>
      <c r="K212" s="1117"/>
    </row>
    <row r="213" spans="1:11" ht="27" hidden="1" customHeight="1">
      <c r="A213" s="958"/>
      <c r="B213" s="1771" t="s">
        <v>307</v>
      </c>
      <c r="C213" s="1772"/>
      <c r="D213" s="1772"/>
      <c r="E213" s="1772"/>
      <c r="F213" s="1170">
        <v>0</v>
      </c>
      <c r="G213" s="166">
        <v>0</v>
      </c>
      <c r="H213" s="1118">
        <v>0</v>
      </c>
      <c r="I213" s="1119">
        <v>0</v>
      </c>
      <c r="J213" s="1117"/>
      <c r="K213" s="1117"/>
    </row>
    <row r="214" spans="1:11" ht="27" hidden="1" customHeight="1">
      <c r="A214" s="958"/>
      <c r="B214" s="201"/>
      <c r="C214" s="1771" t="s">
        <v>308</v>
      </c>
      <c r="D214" s="1772"/>
      <c r="E214" s="1772"/>
      <c r="F214" s="1170">
        <v>0</v>
      </c>
      <c r="G214" s="166">
        <v>0</v>
      </c>
      <c r="H214" s="1118">
        <v>0</v>
      </c>
      <c r="I214" s="1119">
        <v>0</v>
      </c>
      <c r="J214" s="1117"/>
      <c r="K214" s="1117"/>
    </row>
    <row r="215" spans="1:11" ht="27" hidden="1" customHeight="1">
      <c r="A215" s="958"/>
      <c r="B215" s="201"/>
      <c r="C215" s="1782" t="s">
        <v>309</v>
      </c>
      <c r="D215" s="1782"/>
      <c r="E215" s="1780"/>
      <c r="F215" s="1170">
        <v>0</v>
      </c>
      <c r="G215" s="166">
        <v>0</v>
      </c>
      <c r="H215" s="1118">
        <v>0</v>
      </c>
      <c r="I215" s="1119">
        <v>0</v>
      </c>
      <c r="J215" s="1117"/>
      <c r="K215" s="1117"/>
    </row>
    <row r="216" spans="1:11" ht="27" hidden="1" customHeight="1">
      <c r="A216" s="958"/>
      <c r="B216" s="201"/>
      <c r="C216" s="1782" t="s">
        <v>310</v>
      </c>
      <c r="D216" s="1782" t="s">
        <v>132</v>
      </c>
      <c r="E216" s="1780"/>
      <c r="F216" s="1170">
        <v>0</v>
      </c>
      <c r="G216" s="166">
        <v>0</v>
      </c>
      <c r="H216" s="1118">
        <v>0</v>
      </c>
      <c r="I216" s="1119">
        <v>0</v>
      </c>
      <c r="J216" s="1117"/>
      <c r="K216" s="1117"/>
    </row>
    <row r="217" spans="1:11">
      <c r="A217" s="958"/>
      <c r="B217" s="1780" t="s">
        <v>746</v>
      </c>
      <c r="C217" s="1781"/>
      <c r="D217" s="1781"/>
      <c r="E217" s="1781"/>
      <c r="F217" s="1170">
        <v>4.1000000000000002E-2</v>
      </c>
      <c r="G217" s="166">
        <v>2.4350000000000001</v>
      </c>
      <c r="H217" s="1118">
        <v>0.183</v>
      </c>
      <c r="I217" s="1119">
        <v>2.6589999999999998</v>
      </c>
      <c r="J217" s="1117"/>
      <c r="K217" s="1117"/>
    </row>
    <row r="218" spans="1:11" ht="18.75" customHeight="1">
      <c r="A218" s="958"/>
      <c r="B218" s="201"/>
      <c r="C218" s="1782" t="s">
        <v>747</v>
      </c>
      <c r="D218" s="1782"/>
      <c r="E218" s="1780"/>
      <c r="F218" s="1170">
        <v>4.2000000000000003E-2</v>
      </c>
      <c r="G218" s="166">
        <v>2.46</v>
      </c>
      <c r="H218" s="1118">
        <v>0.187</v>
      </c>
      <c r="I218" s="1119">
        <v>2.6890000000000001</v>
      </c>
      <c r="J218" s="1117"/>
      <c r="K218" s="1117"/>
    </row>
    <row r="219" spans="1:11" ht="13.5" customHeight="1">
      <c r="A219" s="958"/>
      <c r="B219" s="201"/>
      <c r="C219" s="1782" t="s">
        <v>748</v>
      </c>
      <c r="D219" s="1782"/>
      <c r="E219" s="1780"/>
      <c r="F219" s="1170">
        <v>0</v>
      </c>
      <c r="G219" s="166">
        <v>0</v>
      </c>
      <c r="H219" s="1118">
        <v>-2E-3</v>
      </c>
      <c r="I219" s="1119">
        <v>-2E-3</v>
      </c>
      <c r="J219" s="1117"/>
      <c r="K219" s="1117"/>
    </row>
    <row r="220" spans="1:11" ht="27" customHeight="1">
      <c r="A220" s="958"/>
      <c r="B220" s="201"/>
      <c r="C220" s="1782" t="s">
        <v>749</v>
      </c>
      <c r="D220" s="1782" t="s">
        <v>132</v>
      </c>
      <c r="E220" s="1780"/>
      <c r="F220" s="1170">
        <v>-1E-3</v>
      </c>
      <c r="G220" s="166">
        <v>-2.5000000000000001E-2</v>
      </c>
      <c r="H220" s="1118">
        <v>-2E-3</v>
      </c>
      <c r="I220" s="1119">
        <v>-2.8000000000000001E-2</v>
      </c>
      <c r="J220" s="1117"/>
      <c r="K220" s="1117"/>
    </row>
    <row r="221" spans="1:11" ht="17.25" customHeight="1">
      <c r="A221" s="958"/>
      <c r="B221" s="1771" t="s">
        <v>776</v>
      </c>
      <c r="C221" s="1772"/>
      <c r="D221" s="1772"/>
      <c r="E221" s="1772"/>
      <c r="F221" s="1170">
        <v>1E-3</v>
      </c>
      <c r="G221" s="166">
        <v>5.1999999999999998E-2</v>
      </c>
      <c r="H221" s="1118">
        <v>0</v>
      </c>
      <c r="I221" s="1119">
        <v>5.2999999999999999E-2</v>
      </c>
      <c r="J221" s="1117"/>
      <c r="K221" s="1117"/>
    </row>
    <row r="222" spans="1:11" ht="15" customHeight="1">
      <c r="A222" s="958"/>
      <c r="B222" s="201"/>
      <c r="C222" s="1771" t="s">
        <v>777</v>
      </c>
      <c r="D222" s="1772"/>
      <c r="E222" s="1772"/>
      <c r="F222" s="1170">
        <v>1E-3</v>
      </c>
      <c r="G222" s="166">
        <v>5.1999999999999998E-2</v>
      </c>
      <c r="H222" s="1118">
        <v>0</v>
      </c>
      <c r="I222" s="1119">
        <v>5.2999999999999999E-2</v>
      </c>
      <c r="J222" s="1117"/>
      <c r="K222" s="1117"/>
    </row>
    <row r="223" spans="1:11" ht="15" hidden="1" customHeight="1">
      <c r="A223" s="958"/>
      <c r="B223" s="201"/>
      <c r="C223" s="1782" t="s">
        <v>311</v>
      </c>
      <c r="D223" s="1782" t="s">
        <v>132</v>
      </c>
      <c r="E223" s="1780"/>
      <c r="F223" s="1170">
        <v>0</v>
      </c>
      <c r="G223" s="166">
        <v>0</v>
      </c>
      <c r="H223" s="1118">
        <v>0</v>
      </c>
      <c r="I223" s="1119">
        <v>0</v>
      </c>
      <c r="J223" s="1117"/>
      <c r="K223" s="1117"/>
    </row>
    <row r="224" spans="1:11" ht="15.75" hidden="1" customHeight="1">
      <c r="A224" s="958"/>
      <c r="B224" s="1771" t="s">
        <v>189</v>
      </c>
      <c r="C224" s="1772"/>
      <c r="D224" s="1772"/>
      <c r="E224" s="1772"/>
      <c r="F224" s="1170">
        <v>0</v>
      </c>
      <c r="G224" s="166">
        <v>0</v>
      </c>
      <c r="H224" s="1118">
        <v>0</v>
      </c>
      <c r="I224" s="1119">
        <v>0</v>
      </c>
      <c r="J224" s="1117"/>
      <c r="K224" s="1117"/>
    </row>
    <row r="225" spans="1:38" ht="27" customHeight="1">
      <c r="A225" s="958"/>
      <c r="B225" s="1771" t="s">
        <v>591</v>
      </c>
      <c r="C225" s="1772"/>
      <c r="D225" s="1772"/>
      <c r="E225" s="1772"/>
      <c r="F225" s="1170">
        <v>3228.0210000000002</v>
      </c>
      <c r="G225" s="166">
        <v>1715.471</v>
      </c>
      <c r="H225" s="1118">
        <v>763.56600000000003</v>
      </c>
      <c r="I225" s="1119">
        <v>5707.058</v>
      </c>
      <c r="J225" s="1117"/>
      <c r="K225" s="1117"/>
    </row>
    <row r="226" spans="1:38" ht="27" customHeight="1">
      <c r="A226" s="958"/>
      <c r="B226" s="201"/>
      <c r="C226" s="1771" t="s">
        <v>592</v>
      </c>
      <c r="D226" s="1772"/>
      <c r="E226" s="1772"/>
      <c r="F226" s="1170">
        <v>15095.297</v>
      </c>
      <c r="G226" s="166">
        <v>6001.8729999999996</v>
      </c>
      <c r="H226" s="1118">
        <v>2183.9430000000002</v>
      </c>
      <c r="I226" s="1119">
        <v>23281.113000000001</v>
      </c>
      <c r="J226" s="1117"/>
      <c r="K226" s="1117"/>
    </row>
    <row r="227" spans="1:38" ht="27" customHeight="1">
      <c r="A227" s="958"/>
      <c r="B227" s="201"/>
      <c r="C227" s="1782" t="s">
        <v>593</v>
      </c>
      <c r="D227" s="1782" t="s">
        <v>132</v>
      </c>
      <c r="E227" s="1780"/>
      <c r="F227" s="1170">
        <v>-11867.276</v>
      </c>
      <c r="G227" s="166">
        <v>-4286.402</v>
      </c>
      <c r="H227" s="1118">
        <v>-1420.377</v>
      </c>
      <c r="I227" s="1119">
        <v>-17574.055</v>
      </c>
      <c r="J227" s="1117"/>
      <c r="K227" s="1117"/>
    </row>
    <row r="228" spans="1:38">
      <c r="A228" s="958"/>
      <c r="B228" s="1771" t="s">
        <v>594</v>
      </c>
      <c r="C228" s="1772"/>
      <c r="D228" s="1772"/>
      <c r="E228" s="1772"/>
      <c r="F228" s="1170">
        <v>-335.53500000000003</v>
      </c>
      <c r="G228" s="166">
        <v>-37.430999999999997</v>
      </c>
      <c r="H228" s="1118">
        <v>-2.5089999999999999</v>
      </c>
      <c r="I228" s="1119">
        <v>-375.47500000000002</v>
      </c>
      <c r="J228" s="1117"/>
      <c r="K228" s="1117"/>
    </row>
    <row r="229" spans="1:38" ht="40.5" customHeight="1">
      <c r="A229" s="958"/>
      <c r="B229" s="1771" t="s">
        <v>595</v>
      </c>
      <c r="C229" s="1772"/>
      <c r="D229" s="1772"/>
      <c r="E229" s="1772"/>
      <c r="F229" s="1170">
        <v>-11.615</v>
      </c>
      <c r="G229" s="166">
        <v>-15.477</v>
      </c>
      <c r="H229" s="1118">
        <v>0</v>
      </c>
      <c r="I229" s="1119">
        <v>-27.091999999999999</v>
      </c>
      <c r="J229" s="1117"/>
      <c r="K229" s="1117"/>
    </row>
    <row r="230" spans="1:38" s="164" customFormat="1">
      <c r="A230" s="961">
        <v>11</v>
      </c>
      <c r="B230" s="1774" t="s">
        <v>596</v>
      </c>
      <c r="C230" s="1774"/>
      <c r="D230" s="1774"/>
      <c r="E230" s="1775"/>
      <c r="F230" s="1171">
        <v>771.601</v>
      </c>
      <c r="G230" s="175">
        <v>532.47500000000002</v>
      </c>
      <c r="H230" s="176">
        <v>72.694000000000003</v>
      </c>
      <c r="I230" s="1119">
        <v>1376.77</v>
      </c>
      <c r="J230" s="1117"/>
      <c r="K230" s="1117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</row>
    <row r="231" spans="1:38" ht="27" customHeight="1">
      <c r="A231" s="958"/>
      <c r="B231" s="1771" t="s">
        <v>597</v>
      </c>
      <c r="C231" s="1772"/>
      <c r="D231" s="1772"/>
      <c r="E231" s="1772"/>
      <c r="F231" s="1170">
        <v>378.81700000000001</v>
      </c>
      <c r="G231" s="166">
        <v>107.639</v>
      </c>
      <c r="H231" s="1118">
        <v>40.770000000000003</v>
      </c>
      <c r="I231" s="1119">
        <v>527.226</v>
      </c>
      <c r="J231" s="1117"/>
      <c r="K231" s="1117"/>
    </row>
    <row r="232" spans="1:38" ht="27" customHeight="1">
      <c r="A232" s="958"/>
      <c r="B232" s="1771" t="s">
        <v>598</v>
      </c>
      <c r="C232" s="1772"/>
      <c r="D232" s="1772"/>
      <c r="E232" s="1772"/>
      <c r="F232" s="1170">
        <v>186.78899999999999</v>
      </c>
      <c r="G232" s="166">
        <v>169.767</v>
      </c>
      <c r="H232" s="1118">
        <v>10.353</v>
      </c>
      <c r="I232" s="1119">
        <v>366.90899999999999</v>
      </c>
      <c r="J232" s="1117"/>
      <c r="K232" s="1117"/>
    </row>
    <row r="233" spans="1:38" ht="27" customHeight="1">
      <c r="A233" s="958"/>
      <c r="B233" s="1771" t="s">
        <v>599</v>
      </c>
      <c r="C233" s="1772"/>
      <c r="D233" s="1772"/>
      <c r="E233" s="1772"/>
      <c r="F233" s="1170">
        <v>189.63499999999999</v>
      </c>
      <c r="G233" s="166">
        <v>234.55699999999999</v>
      </c>
      <c r="H233" s="1118">
        <v>18.802</v>
      </c>
      <c r="I233" s="1119">
        <v>442.99400000000003</v>
      </c>
      <c r="J233" s="1117"/>
      <c r="K233" s="1117"/>
    </row>
    <row r="234" spans="1:38" ht="27" customHeight="1">
      <c r="A234" s="958"/>
      <c r="B234" s="1771" t="s">
        <v>600</v>
      </c>
      <c r="C234" s="1772"/>
      <c r="D234" s="1772"/>
      <c r="E234" s="1772"/>
      <c r="F234" s="1170">
        <v>0.63900000000000001</v>
      </c>
      <c r="G234" s="166">
        <v>1.363</v>
      </c>
      <c r="H234" s="1118">
        <v>2.6030000000000002</v>
      </c>
      <c r="I234" s="1119">
        <v>4.6050000000000004</v>
      </c>
      <c r="J234" s="1117"/>
      <c r="K234" s="1117"/>
    </row>
    <row r="235" spans="1:38" ht="27" customHeight="1">
      <c r="A235" s="958"/>
      <c r="B235" s="1771" t="s">
        <v>218</v>
      </c>
      <c r="C235" s="1772"/>
      <c r="D235" s="1772"/>
      <c r="E235" s="1772"/>
      <c r="F235" s="1170">
        <v>1.3979999999999999</v>
      </c>
      <c r="G235" s="166">
        <v>8.8699999999999992</v>
      </c>
      <c r="H235" s="1118">
        <v>0</v>
      </c>
      <c r="I235" s="1119">
        <v>10.268000000000001</v>
      </c>
      <c r="J235" s="1117"/>
      <c r="K235" s="1117"/>
    </row>
    <row r="236" spans="1:38" ht="27" customHeight="1">
      <c r="A236" s="958"/>
      <c r="B236" s="1771" t="s">
        <v>601</v>
      </c>
      <c r="C236" s="1772"/>
      <c r="D236" s="1772"/>
      <c r="E236" s="1772"/>
      <c r="F236" s="1170">
        <v>6.681</v>
      </c>
      <c r="G236" s="166">
        <v>8.2959999999999994</v>
      </c>
      <c r="H236" s="1118">
        <v>3.3000000000000002E-2</v>
      </c>
      <c r="I236" s="1119">
        <v>15.01</v>
      </c>
      <c r="J236" s="1117"/>
      <c r="K236" s="1117"/>
    </row>
    <row r="237" spans="1:38" ht="27" customHeight="1">
      <c r="A237" s="958"/>
      <c r="B237" s="1771" t="s">
        <v>602</v>
      </c>
      <c r="C237" s="1772"/>
      <c r="D237" s="1772"/>
      <c r="E237" s="1772"/>
      <c r="F237" s="1170">
        <v>6.6929999999999996</v>
      </c>
      <c r="G237" s="166">
        <v>2.1240000000000001</v>
      </c>
      <c r="H237" s="1118">
        <v>0.187</v>
      </c>
      <c r="I237" s="1119">
        <v>9.0039999999999996</v>
      </c>
      <c r="J237" s="1117"/>
      <c r="K237" s="1117"/>
    </row>
    <row r="238" spans="1:38" ht="17.25" customHeight="1">
      <c r="A238" s="958"/>
      <c r="B238" s="1771" t="s">
        <v>750</v>
      </c>
      <c r="C238" s="1772"/>
      <c r="D238" s="1772"/>
      <c r="E238" s="1772"/>
      <c r="F238" s="1170">
        <v>0</v>
      </c>
      <c r="G238" s="166">
        <v>0.19800000000000001</v>
      </c>
      <c r="H238" s="1118">
        <v>4.0000000000000001E-3</v>
      </c>
      <c r="I238" s="1119">
        <v>0.20200000000000001</v>
      </c>
      <c r="J238" s="1117"/>
      <c r="K238" s="1117"/>
    </row>
    <row r="239" spans="1:38" ht="27" customHeight="1">
      <c r="A239" s="958"/>
      <c r="B239" s="1771" t="s">
        <v>604</v>
      </c>
      <c r="C239" s="1772"/>
      <c r="D239" s="1772"/>
      <c r="E239" s="1772"/>
      <c r="F239" s="1170">
        <v>0.95</v>
      </c>
      <c r="G239" s="166">
        <v>0.51300000000000001</v>
      </c>
      <c r="H239" s="1118">
        <v>0</v>
      </c>
      <c r="I239" s="1119">
        <v>1.4630000000000001</v>
      </c>
      <c r="J239" s="1117"/>
      <c r="K239" s="1117"/>
    </row>
    <row r="240" spans="1:38" ht="12.75" hidden="1" customHeight="1">
      <c r="A240" s="958"/>
      <c r="B240" s="1771" t="s">
        <v>219</v>
      </c>
      <c r="C240" s="1772"/>
      <c r="D240" s="1772"/>
      <c r="E240" s="1772"/>
      <c r="F240" s="1170">
        <v>0</v>
      </c>
      <c r="G240" s="166">
        <v>0</v>
      </c>
      <c r="H240" s="1118">
        <v>0</v>
      </c>
      <c r="I240" s="1119">
        <v>0</v>
      </c>
      <c r="J240" s="1117"/>
      <c r="K240" s="1117"/>
    </row>
    <row r="241" spans="1:38" ht="27" customHeight="1">
      <c r="A241" s="958"/>
      <c r="B241" s="1771" t="s">
        <v>605</v>
      </c>
      <c r="C241" s="1772"/>
      <c r="D241" s="1772"/>
      <c r="E241" s="1772"/>
      <c r="F241" s="1170">
        <v>-1E-3</v>
      </c>
      <c r="G241" s="166">
        <v>-0.85199999999999998</v>
      </c>
      <c r="H241" s="1118">
        <v>-5.8000000000000003E-2</v>
      </c>
      <c r="I241" s="1119">
        <v>-0.91100000000000003</v>
      </c>
      <c r="J241" s="1117"/>
      <c r="K241" s="1117"/>
    </row>
    <row r="242" spans="1:38" s="164" customFormat="1" ht="27" customHeight="1">
      <c r="A242" s="961">
        <v>12</v>
      </c>
      <c r="B242" s="1774" t="s">
        <v>606</v>
      </c>
      <c r="C242" s="1774"/>
      <c r="D242" s="1774"/>
      <c r="E242" s="1775"/>
      <c r="F242" s="1171">
        <v>207.42400000000001</v>
      </c>
      <c r="G242" s="175">
        <v>0</v>
      </c>
      <c r="H242" s="176">
        <v>251.60599999999999</v>
      </c>
      <c r="I242" s="1119">
        <v>459.03</v>
      </c>
      <c r="J242" s="1117"/>
      <c r="K242" s="1117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</row>
    <row r="243" spans="1:38" ht="18" customHeight="1">
      <c r="A243" s="958"/>
      <c r="B243" s="1780" t="s">
        <v>607</v>
      </c>
      <c r="C243" s="1781"/>
      <c r="D243" s="1781"/>
      <c r="E243" s="1781"/>
      <c r="F243" s="1170">
        <v>207.42400000000001</v>
      </c>
      <c r="G243" s="166">
        <v>0</v>
      </c>
      <c r="H243" s="1118">
        <v>0</v>
      </c>
      <c r="I243" s="1119">
        <v>207.42400000000001</v>
      </c>
      <c r="J243" s="1117"/>
      <c r="K243" s="1117"/>
    </row>
    <row r="244" spans="1:38" ht="13.5" customHeight="1">
      <c r="A244" s="958"/>
      <c r="B244" s="1780" t="s">
        <v>608</v>
      </c>
      <c r="C244" s="1781"/>
      <c r="D244" s="1781"/>
      <c r="E244" s="1781"/>
      <c r="F244" s="1170">
        <v>0</v>
      </c>
      <c r="G244" s="166">
        <v>0</v>
      </c>
      <c r="H244" s="1118">
        <v>251.60599999999999</v>
      </c>
      <c r="I244" s="1119">
        <v>251.60599999999999</v>
      </c>
      <c r="J244" s="1117"/>
      <c r="K244" s="1117"/>
    </row>
    <row r="245" spans="1:38" ht="14.25" hidden="1" customHeight="1">
      <c r="A245" s="958"/>
      <c r="B245" s="1780" t="s">
        <v>220</v>
      </c>
      <c r="C245" s="1781"/>
      <c r="D245" s="1781"/>
      <c r="E245" s="1781"/>
      <c r="F245" s="1170">
        <v>0</v>
      </c>
      <c r="G245" s="166">
        <v>0</v>
      </c>
      <c r="H245" s="1118">
        <v>0</v>
      </c>
      <c r="I245" s="1119">
        <v>0</v>
      </c>
      <c r="J245" s="1117"/>
      <c r="K245" s="1117"/>
    </row>
    <row r="246" spans="1:38" s="164" customFormat="1">
      <c r="A246" s="961">
        <v>13</v>
      </c>
      <c r="B246" s="1774" t="s">
        <v>609</v>
      </c>
      <c r="C246" s="1774"/>
      <c r="D246" s="1774"/>
      <c r="E246" s="1775"/>
      <c r="F246" s="1171">
        <v>998.48900000000003</v>
      </c>
      <c r="G246" s="175">
        <v>619.96299999999997</v>
      </c>
      <c r="H246" s="176">
        <v>193.05099999999999</v>
      </c>
      <c r="I246" s="1119">
        <v>1811.5029999999999</v>
      </c>
      <c r="J246" s="1117"/>
      <c r="K246" s="1117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</row>
    <row r="247" spans="1:38">
      <c r="A247" s="958"/>
      <c r="B247" s="1780" t="s">
        <v>610</v>
      </c>
      <c r="C247" s="1781"/>
      <c r="D247" s="1781"/>
      <c r="E247" s="1781"/>
      <c r="F247" s="1172">
        <v>60.311</v>
      </c>
      <c r="G247" s="173">
        <v>46.578000000000003</v>
      </c>
      <c r="H247" s="1120">
        <v>6.0810000000000004</v>
      </c>
      <c r="I247" s="1119">
        <v>112.97</v>
      </c>
      <c r="J247" s="1117"/>
      <c r="K247" s="1117"/>
    </row>
    <row r="248" spans="1:38" ht="27" customHeight="1">
      <c r="A248" s="958"/>
      <c r="B248" s="1771" t="s">
        <v>611</v>
      </c>
      <c r="C248" s="1772"/>
      <c r="D248" s="1772"/>
      <c r="E248" s="1772"/>
      <c r="F248" s="1172">
        <v>8.8260000000000005</v>
      </c>
      <c r="G248" s="173">
        <v>22.038</v>
      </c>
      <c r="H248" s="1120">
        <v>0.22</v>
      </c>
      <c r="I248" s="1119">
        <v>31.084</v>
      </c>
      <c r="J248" s="1117"/>
      <c r="K248" s="1117"/>
    </row>
    <row r="249" spans="1:38">
      <c r="A249" s="958"/>
      <c r="B249" s="1780" t="s">
        <v>72</v>
      </c>
      <c r="C249" s="1781"/>
      <c r="D249" s="1781"/>
      <c r="E249" s="1781"/>
      <c r="F249" s="1172">
        <v>-1E-3</v>
      </c>
      <c r="G249" s="173">
        <v>0</v>
      </c>
      <c r="H249" s="1120">
        <v>0</v>
      </c>
      <c r="I249" s="1119">
        <v>-1E-3</v>
      </c>
      <c r="J249" s="1117"/>
      <c r="K249" s="1117"/>
    </row>
    <row r="250" spans="1:38">
      <c r="A250" s="958"/>
      <c r="B250" s="1780" t="s">
        <v>612</v>
      </c>
      <c r="C250" s="1781"/>
      <c r="D250" s="1781"/>
      <c r="E250" s="1781"/>
      <c r="F250" s="1172">
        <v>0</v>
      </c>
      <c r="G250" s="173">
        <v>0</v>
      </c>
      <c r="H250" s="1120">
        <v>0</v>
      </c>
      <c r="I250" s="1119">
        <v>0</v>
      </c>
      <c r="J250" s="1117"/>
      <c r="K250" s="1117"/>
    </row>
    <row r="251" spans="1:38">
      <c r="A251" s="958"/>
      <c r="B251" s="1780" t="s">
        <v>74</v>
      </c>
      <c r="C251" s="1781"/>
      <c r="D251" s="1781"/>
      <c r="E251" s="1781"/>
      <c r="F251" s="1172">
        <v>78.027000000000001</v>
      </c>
      <c r="G251" s="173">
        <v>69.078000000000003</v>
      </c>
      <c r="H251" s="1120">
        <v>15.659000000000001</v>
      </c>
      <c r="I251" s="1119">
        <v>162.76400000000001</v>
      </c>
      <c r="J251" s="1117"/>
      <c r="K251" s="1117"/>
    </row>
    <row r="252" spans="1:38">
      <c r="A252" s="958"/>
      <c r="B252" s="1771" t="s">
        <v>613</v>
      </c>
      <c r="C252" s="1772"/>
      <c r="D252" s="1772"/>
      <c r="E252" s="1772"/>
      <c r="F252" s="1172">
        <v>664.23400000000004</v>
      </c>
      <c r="G252" s="173">
        <v>243.43899999999999</v>
      </c>
      <c r="H252" s="1120">
        <v>139.18100000000001</v>
      </c>
      <c r="I252" s="1119">
        <v>1046.854</v>
      </c>
      <c r="J252" s="1117"/>
      <c r="K252" s="1117"/>
    </row>
    <row r="253" spans="1:38" ht="27" customHeight="1">
      <c r="A253" s="958"/>
      <c r="B253" s="1780" t="s">
        <v>614</v>
      </c>
      <c r="C253" s="1781"/>
      <c r="D253" s="1781"/>
      <c r="E253" s="1781"/>
      <c r="F253" s="1172">
        <v>187.09200000000001</v>
      </c>
      <c r="G253" s="173">
        <v>238.83</v>
      </c>
      <c r="H253" s="1120">
        <v>31.91</v>
      </c>
      <c r="I253" s="1119">
        <v>457.83199999999999</v>
      </c>
      <c r="J253" s="1117"/>
      <c r="K253" s="1117"/>
    </row>
    <row r="254" spans="1:38" s="164" customFormat="1">
      <c r="A254" s="961">
        <v>14</v>
      </c>
      <c r="B254" s="1774" t="s">
        <v>615</v>
      </c>
      <c r="C254" s="1774"/>
      <c r="D254" s="1774"/>
      <c r="E254" s="1775"/>
      <c r="F254" s="1171">
        <v>5718.2349999999997</v>
      </c>
      <c r="G254" s="175">
        <v>1719.115</v>
      </c>
      <c r="H254" s="176">
        <v>540.32399999999996</v>
      </c>
      <c r="I254" s="1119">
        <v>7977.674</v>
      </c>
      <c r="J254" s="1117"/>
      <c r="K254" s="1117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</row>
    <row r="255" spans="1:38">
      <c r="A255" s="958"/>
      <c r="B255" s="1771" t="s">
        <v>68</v>
      </c>
      <c r="C255" s="1772"/>
      <c r="D255" s="1772"/>
      <c r="E255" s="1772"/>
      <c r="F255" s="1170">
        <v>6084.3140000000003</v>
      </c>
      <c r="G255" s="166">
        <v>2087.0680000000002</v>
      </c>
      <c r="H255" s="1118">
        <v>572.84799999999996</v>
      </c>
      <c r="I255" s="1119">
        <v>8744.23</v>
      </c>
      <c r="J255" s="1117"/>
      <c r="K255" s="1117"/>
    </row>
    <row r="256" spans="1:38">
      <c r="A256" s="958"/>
      <c r="B256" s="1771" t="s">
        <v>616</v>
      </c>
      <c r="C256" s="1772"/>
      <c r="D256" s="1772"/>
      <c r="E256" s="1772"/>
      <c r="F256" s="1170">
        <v>-366.07900000000001</v>
      </c>
      <c r="G256" s="166">
        <v>-367.95299999999997</v>
      </c>
      <c r="H256" s="1118">
        <v>-32.524000000000001</v>
      </c>
      <c r="I256" s="1119">
        <v>-766.55600000000004</v>
      </c>
      <c r="J256" s="1117"/>
      <c r="K256" s="1117"/>
    </row>
    <row r="257" spans="1:38" s="164" customFormat="1">
      <c r="A257" s="961">
        <v>15</v>
      </c>
      <c r="B257" s="1774" t="s">
        <v>617</v>
      </c>
      <c r="C257" s="1774"/>
      <c r="D257" s="1774"/>
      <c r="E257" s="1775"/>
      <c r="F257" s="1171">
        <v>245.02</v>
      </c>
      <c r="G257" s="175">
        <v>337.98899999999998</v>
      </c>
      <c r="H257" s="176">
        <v>268.428</v>
      </c>
      <c r="I257" s="1119">
        <v>851.43700000000001</v>
      </c>
      <c r="J257" s="1117"/>
      <c r="K257" s="1117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</row>
    <row r="258" spans="1:38" ht="12.75" hidden="1" customHeight="1">
      <c r="A258" s="958"/>
      <c r="B258" s="1771" t="s">
        <v>618</v>
      </c>
      <c r="C258" s="1772"/>
      <c r="D258" s="1772"/>
      <c r="E258" s="1772"/>
      <c r="F258" s="1170">
        <v>0</v>
      </c>
      <c r="G258" s="166">
        <v>0</v>
      </c>
      <c r="H258" s="1118">
        <v>0</v>
      </c>
      <c r="I258" s="1119">
        <v>0</v>
      </c>
      <c r="J258" s="1117"/>
      <c r="K258" s="1117"/>
    </row>
    <row r="259" spans="1:38">
      <c r="A259" s="958"/>
      <c r="B259" s="1780" t="s">
        <v>619</v>
      </c>
      <c r="C259" s="1781"/>
      <c r="D259" s="1781"/>
      <c r="E259" s="1781"/>
      <c r="F259" s="1170">
        <v>140.62200000000001</v>
      </c>
      <c r="G259" s="166">
        <v>135.60400000000001</v>
      </c>
      <c r="H259" s="1118">
        <v>69.198999999999998</v>
      </c>
      <c r="I259" s="1119">
        <v>345.42500000000001</v>
      </c>
      <c r="J259" s="1117"/>
      <c r="K259" s="1117"/>
    </row>
    <row r="260" spans="1:38">
      <c r="A260" s="958"/>
      <c r="B260" s="1780" t="s">
        <v>620</v>
      </c>
      <c r="C260" s="1781"/>
      <c r="D260" s="1781"/>
      <c r="E260" s="1781"/>
      <c r="F260" s="1170">
        <v>915.76900000000001</v>
      </c>
      <c r="G260" s="166">
        <v>528.60400000000004</v>
      </c>
      <c r="H260" s="1118">
        <v>390.48099999999999</v>
      </c>
      <c r="I260" s="1119">
        <v>1834.854</v>
      </c>
      <c r="J260" s="1117"/>
      <c r="K260" s="1117"/>
    </row>
    <row r="261" spans="1:38" ht="12.75" hidden="1" customHeight="1">
      <c r="A261" s="958"/>
      <c r="B261" s="1780" t="s">
        <v>284</v>
      </c>
      <c r="C261" s="1781"/>
      <c r="D261" s="1781"/>
      <c r="E261" s="1781"/>
      <c r="F261" s="1170">
        <v>0</v>
      </c>
      <c r="G261" s="166">
        <v>0</v>
      </c>
      <c r="H261" s="166">
        <v>0</v>
      </c>
      <c r="I261" s="1119">
        <v>0</v>
      </c>
      <c r="J261" s="1117"/>
      <c r="K261" s="1117"/>
    </row>
    <row r="262" spans="1:38">
      <c r="A262" s="958"/>
      <c r="B262" s="1780" t="s">
        <v>621</v>
      </c>
      <c r="C262" s="1781"/>
      <c r="D262" s="1781"/>
      <c r="E262" s="1781"/>
      <c r="F262" s="1170">
        <v>6.726</v>
      </c>
      <c r="G262" s="166">
        <v>0</v>
      </c>
      <c r="H262" s="1118">
        <v>104.4</v>
      </c>
      <c r="I262" s="1119">
        <v>111.126</v>
      </c>
      <c r="J262" s="1117"/>
      <c r="K262" s="1117"/>
    </row>
    <row r="263" spans="1:38">
      <c r="A263" s="958"/>
      <c r="B263" s="1780" t="s">
        <v>622</v>
      </c>
      <c r="C263" s="1781"/>
      <c r="D263" s="1781"/>
      <c r="E263" s="1781"/>
      <c r="F263" s="1170">
        <v>36.588999999999999</v>
      </c>
      <c r="G263" s="166">
        <v>114.899</v>
      </c>
      <c r="H263" s="1118">
        <v>20.032</v>
      </c>
      <c r="I263" s="1119">
        <v>171.52</v>
      </c>
      <c r="J263" s="1117"/>
      <c r="K263" s="1117"/>
    </row>
    <row r="264" spans="1:38">
      <c r="A264" s="958"/>
      <c r="B264" s="1780" t="s">
        <v>782</v>
      </c>
      <c r="C264" s="1781"/>
      <c r="D264" s="1781"/>
      <c r="E264" s="1781"/>
      <c r="F264" s="1170">
        <v>-854.68600000000004</v>
      </c>
      <c r="G264" s="166">
        <v>-441.11799999999999</v>
      </c>
      <c r="H264" s="1118">
        <v>-315.68400000000003</v>
      </c>
      <c r="I264" s="1119">
        <v>-1611.4880000000001</v>
      </c>
      <c r="J264" s="1117"/>
      <c r="K264" s="1117"/>
    </row>
    <row r="265" spans="1:38" ht="17.25" hidden="1" customHeight="1">
      <c r="A265" s="958"/>
      <c r="B265" s="1771" t="s">
        <v>285</v>
      </c>
      <c r="C265" s="1772"/>
      <c r="D265" s="1772"/>
      <c r="E265" s="1772"/>
      <c r="F265" s="1170">
        <v>0</v>
      </c>
      <c r="G265" s="166">
        <v>0</v>
      </c>
      <c r="H265" s="166">
        <v>0</v>
      </c>
      <c r="I265" s="1119">
        <v>0</v>
      </c>
      <c r="J265" s="1117"/>
      <c r="K265" s="1117"/>
    </row>
    <row r="266" spans="1:38" s="181" customFormat="1" ht="27" customHeight="1">
      <c r="A266" s="961">
        <v>16</v>
      </c>
      <c r="B266" s="1774" t="s">
        <v>624</v>
      </c>
      <c r="C266" s="1774"/>
      <c r="D266" s="1774"/>
      <c r="E266" s="1775"/>
      <c r="F266" s="1171">
        <v>4950.7759999999998</v>
      </c>
      <c r="G266" s="175">
        <v>2704.3609999999999</v>
      </c>
      <c r="H266" s="176">
        <v>847.32100000000003</v>
      </c>
      <c r="I266" s="1119">
        <v>8502.4580000000005</v>
      </c>
      <c r="J266" s="1117"/>
      <c r="K266" s="1117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</row>
    <row r="267" spans="1:38" s="182" customFormat="1">
      <c r="A267" s="975"/>
      <c r="B267" s="1776" t="s">
        <v>625</v>
      </c>
      <c r="C267" s="1777"/>
      <c r="D267" s="1777"/>
      <c r="E267" s="1777"/>
      <c r="F267" s="1176">
        <v>145.69800000000001</v>
      </c>
      <c r="G267" s="183">
        <v>0.193</v>
      </c>
      <c r="H267" s="1129">
        <v>0.91100000000000003</v>
      </c>
      <c r="I267" s="1119">
        <v>146.80199999999999</v>
      </c>
      <c r="J267" s="1117"/>
      <c r="K267" s="1117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  <c r="AA267" s="160"/>
      <c r="AB267" s="160"/>
      <c r="AC267" s="160"/>
      <c r="AD267" s="160"/>
      <c r="AE267" s="160"/>
      <c r="AF267" s="160"/>
      <c r="AG267" s="160"/>
      <c r="AH267" s="160"/>
      <c r="AI267" s="160"/>
      <c r="AJ267" s="160"/>
      <c r="AK267" s="160"/>
      <c r="AL267" s="160"/>
    </row>
    <row r="268" spans="1:38" s="182" customFormat="1" ht="13.5" customHeight="1">
      <c r="A268" s="975"/>
      <c r="B268" s="1776" t="s">
        <v>86</v>
      </c>
      <c r="C268" s="1777"/>
      <c r="D268" s="1777"/>
      <c r="E268" s="1777"/>
      <c r="F268" s="1176">
        <v>5303.9009999999998</v>
      </c>
      <c r="G268" s="183">
        <v>2222.1660000000002</v>
      </c>
      <c r="H268" s="1129">
        <v>774.79499999999996</v>
      </c>
      <c r="I268" s="1119">
        <v>8300.8619999999992</v>
      </c>
      <c r="J268" s="1117"/>
      <c r="K268" s="1117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  <c r="AL268" s="160"/>
    </row>
    <row r="269" spans="1:38" s="182" customFormat="1">
      <c r="A269" s="975"/>
      <c r="B269" s="1776" t="s">
        <v>626</v>
      </c>
      <c r="C269" s="1777"/>
      <c r="D269" s="1777"/>
      <c r="E269" s="1777"/>
      <c r="F269" s="1176">
        <v>3311.6219999999998</v>
      </c>
      <c r="G269" s="183">
        <v>1893.856</v>
      </c>
      <c r="H269" s="1129">
        <v>718.95</v>
      </c>
      <c r="I269" s="1119">
        <v>5924.4279999999999</v>
      </c>
      <c r="J269" s="1117"/>
      <c r="K269" s="1117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  <c r="AI269" s="160"/>
      <c r="AJ269" s="160"/>
      <c r="AK269" s="160"/>
      <c r="AL269" s="160"/>
    </row>
    <row r="270" spans="1:38" s="182" customFormat="1">
      <c r="A270" s="975"/>
      <c r="B270" s="1776" t="s">
        <v>627</v>
      </c>
      <c r="C270" s="1777"/>
      <c r="D270" s="1777"/>
      <c r="E270" s="1777"/>
      <c r="F270" s="1176">
        <v>341.18900000000002</v>
      </c>
      <c r="G270" s="183">
        <v>172.99</v>
      </c>
      <c r="H270" s="1129">
        <v>91.305999999999997</v>
      </c>
      <c r="I270" s="1119">
        <v>605.48500000000001</v>
      </c>
      <c r="J270" s="1117"/>
      <c r="K270" s="1117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  <c r="AI270" s="160"/>
      <c r="AJ270" s="160"/>
      <c r="AK270" s="160"/>
      <c r="AL270" s="160"/>
    </row>
    <row r="271" spans="1:38" s="182" customFormat="1" ht="27" customHeight="1">
      <c r="A271" s="975"/>
      <c r="B271" s="1776" t="s">
        <v>628</v>
      </c>
      <c r="C271" s="1777"/>
      <c r="D271" s="1777"/>
      <c r="E271" s="1777"/>
      <c r="F271" s="1176">
        <v>76.783000000000001</v>
      </c>
      <c r="G271" s="183">
        <v>315.53899999999999</v>
      </c>
      <c r="H271" s="1129">
        <v>14.92</v>
      </c>
      <c r="I271" s="1119">
        <v>407.24200000000002</v>
      </c>
      <c r="J271" s="1117"/>
      <c r="K271" s="1117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  <c r="AK271" s="160"/>
      <c r="AL271" s="160"/>
    </row>
    <row r="272" spans="1:38" s="182" customFormat="1">
      <c r="A272" s="975"/>
      <c r="B272" s="1776" t="s">
        <v>723</v>
      </c>
      <c r="C272" s="1777"/>
      <c r="D272" s="1777"/>
      <c r="E272" s="1777"/>
      <c r="F272" s="1176">
        <v>-4218.4560000000001</v>
      </c>
      <c r="G272" s="183">
        <v>-1900.383</v>
      </c>
      <c r="H272" s="1129">
        <v>-753.56100000000004</v>
      </c>
      <c r="I272" s="1119">
        <v>-6872.4</v>
      </c>
      <c r="J272" s="1117"/>
      <c r="K272" s="1117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  <c r="AI272" s="160"/>
      <c r="AJ272" s="160"/>
      <c r="AK272" s="160"/>
      <c r="AL272" s="160"/>
    </row>
    <row r="273" spans="1:38" s="182" customFormat="1" ht="15" customHeight="1">
      <c r="A273" s="975"/>
      <c r="B273" s="1771" t="s">
        <v>630</v>
      </c>
      <c r="C273" s="1772"/>
      <c r="D273" s="1772"/>
      <c r="E273" s="1772"/>
      <c r="F273" s="1176">
        <v>-9.9610000000000003</v>
      </c>
      <c r="G273" s="183">
        <v>0</v>
      </c>
      <c r="H273" s="183">
        <v>0</v>
      </c>
      <c r="I273" s="1119">
        <v>-9.9610000000000003</v>
      </c>
      <c r="J273" s="1117"/>
      <c r="K273" s="1117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  <c r="AI273" s="160"/>
      <c r="AJ273" s="160"/>
      <c r="AK273" s="160"/>
      <c r="AL273" s="160"/>
    </row>
    <row r="274" spans="1:38" s="181" customFormat="1">
      <c r="A274" s="961">
        <v>17</v>
      </c>
      <c r="B274" s="1774" t="s">
        <v>631</v>
      </c>
      <c r="C274" s="1774"/>
      <c r="D274" s="1774"/>
      <c r="E274" s="1775"/>
      <c r="F274" s="1171">
        <v>3.0939999999999999</v>
      </c>
      <c r="G274" s="175">
        <v>0</v>
      </c>
      <c r="H274" s="176">
        <v>47.512999999999998</v>
      </c>
      <c r="I274" s="1119">
        <v>50.606999999999999</v>
      </c>
      <c r="J274" s="1117"/>
      <c r="K274" s="1117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</row>
    <row r="275" spans="1:38" s="182" customFormat="1" ht="27" customHeight="1">
      <c r="A275" s="975"/>
      <c r="B275" s="1776" t="s">
        <v>222</v>
      </c>
      <c r="C275" s="1777"/>
      <c r="D275" s="1777"/>
      <c r="E275" s="1777"/>
      <c r="F275" s="1176">
        <v>3.1680000000000001</v>
      </c>
      <c r="G275" s="183">
        <v>0</v>
      </c>
      <c r="H275" s="1129">
        <v>47.512999999999998</v>
      </c>
      <c r="I275" s="1119">
        <v>50.680999999999997</v>
      </c>
      <c r="J275" s="1117"/>
      <c r="K275" s="1117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  <c r="AB275" s="160"/>
      <c r="AC275" s="160"/>
      <c r="AD275" s="160"/>
      <c r="AE275" s="160"/>
      <c r="AF275" s="160"/>
      <c r="AG275" s="160"/>
      <c r="AH275" s="160"/>
      <c r="AI275" s="160"/>
      <c r="AJ275" s="160"/>
      <c r="AK275" s="160"/>
      <c r="AL275" s="160"/>
    </row>
    <row r="276" spans="1:38" s="182" customFormat="1" ht="27" customHeight="1">
      <c r="A276" s="975"/>
      <c r="B276" s="1771" t="s">
        <v>224</v>
      </c>
      <c r="C276" s="1772"/>
      <c r="D276" s="1772"/>
      <c r="E276" s="1772"/>
      <c r="F276" s="1176">
        <v>-7.3999999999999996E-2</v>
      </c>
      <c r="G276" s="183">
        <v>0</v>
      </c>
      <c r="H276" s="1129">
        <v>0</v>
      </c>
      <c r="I276" s="1119">
        <v>-7.3999999999999996E-2</v>
      </c>
      <c r="J276" s="1117"/>
      <c r="K276" s="1117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  <c r="AI276" s="160"/>
      <c r="AJ276" s="160"/>
      <c r="AK276" s="160"/>
      <c r="AL276" s="160"/>
    </row>
    <row r="277" spans="1:38" s="181" customFormat="1">
      <c r="A277" s="961">
        <v>18</v>
      </c>
      <c r="B277" s="1774" t="s">
        <v>632</v>
      </c>
      <c r="C277" s="1774"/>
      <c r="D277" s="1774"/>
      <c r="E277" s="1775"/>
      <c r="F277" s="1171">
        <v>-7.04</v>
      </c>
      <c r="G277" s="175">
        <v>-2.4249999999999998</v>
      </c>
      <c r="H277" s="962">
        <v>2E-3</v>
      </c>
      <c r="I277" s="1119">
        <v>-9.4629999999999992</v>
      </c>
      <c r="J277" s="1117"/>
      <c r="K277" s="1117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</row>
    <row r="278" spans="1:38" s="182" customFormat="1" ht="27" customHeight="1">
      <c r="A278" s="975"/>
      <c r="B278" s="1877" t="s">
        <v>772</v>
      </c>
      <c r="C278" s="1878"/>
      <c r="D278" s="1878"/>
      <c r="E278" s="1878"/>
      <c r="F278" s="1176">
        <v>10506.732</v>
      </c>
      <c r="G278" s="183">
        <v>3213.703</v>
      </c>
      <c r="H278" s="1129">
        <v>170.72399999999999</v>
      </c>
      <c r="I278" s="1119">
        <v>13891.159</v>
      </c>
      <c r="J278" s="1117"/>
      <c r="K278" s="1117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  <c r="AB278" s="160"/>
      <c r="AC278" s="160"/>
      <c r="AD278" s="160"/>
      <c r="AE278" s="160"/>
      <c r="AF278" s="160"/>
      <c r="AG278" s="160"/>
      <c r="AH278" s="160"/>
      <c r="AI278" s="160"/>
      <c r="AJ278" s="160"/>
      <c r="AK278" s="160"/>
      <c r="AL278" s="160"/>
    </row>
    <row r="279" spans="1:38" s="182" customFormat="1" ht="27" customHeight="1">
      <c r="A279" s="975"/>
      <c r="B279" s="1877" t="s">
        <v>634</v>
      </c>
      <c r="C279" s="1878"/>
      <c r="D279" s="1878"/>
      <c r="E279" s="1878"/>
      <c r="F279" s="1176">
        <v>492.79500000000002</v>
      </c>
      <c r="G279" s="183">
        <v>417.53500000000003</v>
      </c>
      <c r="H279" s="1129">
        <v>0</v>
      </c>
      <c r="I279" s="1119">
        <v>910.33</v>
      </c>
      <c r="J279" s="1117"/>
      <c r="K279" s="1117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60"/>
      <c r="AJ279" s="160"/>
      <c r="AK279" s="160"/>
      <c r="AL279" s="160"/>
    </row>
    <row r="280" spans="1:38" s="182" customFormat="1" ht="27" customHeight="1">
      <c r="A280" s="975"/>
      <c r="B280" s="1877" t="s">
        <v>778</v>
      </c>
      <c r="C280" s="1878"/>
      <c r="D280" s="1878"/>
      <c r="E280" s="1878"/>
      <c r="F280" s="1176">
        <v>-10511.395</v>
      </c>
      <c r="G280" s="183">
        <v>-2913.212</v>
      </c>
      <c r="H280" s="1129">
        <v>-170.72200000000001</v>
      </c>
      <c r="I280" s="1119">
        <v>-13595.329</v>
      </c>
      <c r="J280" s="1117"/>
      <c r="K280" s="1117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160"/>
      <c r="AL280" s="160"/>
    </row>
    <row r="281" spans="1:38" s="182" customFormat="1" ht="27" customHeight="1">
      <c r="A281" s="975"/>
      <c r="B281" s="1877" t="s">
        <v>779</v>
      </c>
      <c r="C281" s="1878"/>
      <c r="D281" s="1878"/>
      <c r="E281" s="1878"/>
      <c r="F281" s="1176">
        <v>-492.79599999999999</v>
      </c>
      <c r="G281" s="183">
        <v>-482.13299999999998</v>
      </c>
      <c r="H281" s="1129">
        <v>0</v>
      </c>
      <c r="I281" s="1119">
        <v>-974.92899999999997</v>
      </c>
      <c r="J281" s="1117"/>
      <c r="K281" s="1117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60"/>
      <c r="AJ281" s="160"/>
      <c r="AK281" s="160"/>
      <c r="AL281" s="160"/>
    </row>
    <row r="282" spans="1:38" s="182" customFormat="1" ht="27" customHeight="1">
      <c r="A282" s="975"/>
      <c r="B282" s="1877" t="s">
        <v>753</v>
      </c>
      <c r="C282" s="1878"/>
      <c r="D282" s="1878"/>
      <c r="E282" s="1878"/>
      <c r="F282" s="1176">
        <v>20.751000000000001</v>
      </c>
      <c r="G282" s="183">
        <v>133.268</v>
      </c>
      <c r="H282" s="1129">
        <v>4.4470000000000001</v>
      </c>
      <c r="I282" s="1119">
        <v>158.46600000000001</v>
      </c>
      <c r="J282" s="1117"/>
      <c r="K282" s="1117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  <c r="AK282" s="160"/>
      <c r="AL282" s="160"/>
    </row>
    <row r="283" spans="1:38" s="182" customFormat="1" ht="27" customHeight="1">
      <c r="A283" s="977"/>
      <c r="B283" s="1879" t="s">
        <v>754</v>
      </c>
      <c r="C283" s="1880"/>
      <c r="D283" s="1880"/>
      <c r="E283" s="1880"/>
      <c r="F283" s="1176">
        <v>-23.126999999999999</v>
      </c>
      <c r="G283" s="183">
        <v>-371.58600000000001</v>
      </c>
      <c r="H283" s="1129">
        <v>-4.4470000000000001</v>
      </c>
      <c r="I283" s="1131">
        <v>-399.16</v>
      </c>
      <c r="J283" s="1117"/>
      <c r="K283" s="1117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60"/>
      <c r="AJ283" s="160"/>
      <c r="AK283" s="160"/>
      <c r="AL283" s="160"/>
    </row>
    <row r="284" spans="1:38" s="182" customFormat="1" ht="27" customHeight="1" thickBot="1">
      <c r="A284" s="981">
        <v>19</v>
      </c>
      <c r="B284" s="1787" t="s">
        <v>639</v>
      </c>
      <c r="C284" s="1788"/>
      <c r="D284" s="1788"/>
      <c r="E284" s="1788"/>
      <c r="F284" s="1132">
        <v>0</v>
      </c>
      <c r="G284" s="982">
        <v>0</v>
      </c>
      <c r="H284" s="1133">
        <v>-124.25432000000001</v>
      </c>
      <c r="I284" s="1131">
        <v>-124.25432000000001</v>
      </c>
      <c r="J284" s="1117"/>
      <c r="K284" s="1117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  <c r="AK284" s="160"/>
      <c r="AL284" s="160"/>
    </row>
    <row r="285" spans="1:38" s="164" customFormat="1" ht="23.25" customHeight="1" thickBot="1">
      <c r="A285" s="985">
        <v>19</v>
      </c>
      <c r="B285" s="1790" t="s">
        <v>100</v>
      </c>
      <c r="C285" s="1790"/>
      <c r="D285" s="1790"/>
      <c r="E285" s="1791"/>
      <c r="F285" s="1165">
        <f>(F5+F11+F15+F17+F24+F34+F47+F65+F71+F165+F230+F242+F246+F254+F257+F266+F274+F277+F284)</f>
        <v>212498.26499999998</v>
      </c>
      <c r="G285" s="161">
        <f>(G5+G11+G15+G17+G24+G34+G47+G65+G71+G165+G230+G242+G246+G254+G257+G266+G274+G277+G284)</f>
        <v>104972.50600000001</v>
      </c>
      <c r="H285" s="1002">
        <f>(H5+H11+H15+H17+H24+H34+H47+H65+H71+H165+H230+H242+H246+H254+H257+H266+H274+H277+H284)</f>
        <v>21677.716679999998</v>
      </c>
      <c r="I285" s="1135">
        <f>(I5+I11+I15+I17+I24+I34+I47+I65+I71+I165+I230+I242+I246+I254+I257+I266+I274+I277+I284)</f>
        <v>339148.48768000008</v>
      </c>
      <c r="J285" s="1117"/>
      <c r="K285" s="1117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</row>
    <row r="287" spans="1:38" ht="14.25">
      <c r="A287" s="987" t="s">
        <v>265</v>
      </c>
      <c r="E287" s="184"/>
      <c r="F287" s="1128"/>
      <c r="G287" s="1128"/>
      <c r="H287" s="1128"/>
      <c r="I287" s="1128"/>
    </row>
    <row r="289" spans="6:9">
      <c r="F289" s="1128"/>
      <c r="G289" s="1128"/>
      <c r="H289" s="1128"/>
      <c r="I289" s="1128"/>
    </row>
    <row r="290" spans="6:9">
      <c r="F290" s="1166"/>
      <c r="G290" s="1166"/>
      <c r="H290" s="1166"/>
      <c r="I290" s="1166"/>
    </row>
    <row r="292" spans="6:9">
      <c r="F292" s="1166"/>
      <c r="G292" s="1166"/>
      <c r="H292" s="1166"/>
      <c r="I292" s="1166"/>
    </row>
  </sheetData>
  <mergeCells count="284">
    <mergeCell ref="B285:E285"/>
    <mergeCell ref="A2:I2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64:E264"/>
    <mergeCell ref="B265:E265"/>
    <mergeCell ref="B266:E266"/>
    <mergeCell ref="B275:E275"/>
    <mergeCell ref="B276:E276"/>
    <mergeCell ref="B277:E277"/>
    <mergeCell ref="B278:E278"/>
    <mergeCell ref="B267:E267"/>
    <mergeCell ref="B268:E268"/>
    <mergeCell ref="B269:E269"/>
    <mergeCell ref="B270:E270"/>
    <mergeCell ref="B271:E271"/>
    <mergeCell ref="B272:E272"/>
    <mergeCell ref="B255:E255"/>
    <mergeCell ref="B256:E256"/>
    <mergeCell ref="B257:E257"/>
    <mergeCell ref="B258:E258"/>
    <mergeCell ref="B259:E259"/>
    <mergeCell ref="B260:E260"/>
    <mergeCell ref="B261:E261"/>
    <mergeCell ref="B262:E262"/>
    <mergeCell ref="B263:E263"/>
    <mergeCell ref="B246:E246"/>
    <mergeCell ref="B247:E247"/>
    <mergeCell ref="B248:E248"/>
    <mergeCell ref="B249:E249"/>
    <mergeCell ref="B250:E250"/>
    <mergeCell ref="B251:E251"/>
    <mergeCell ref="B252:E252"/>
    <mergeCell ref="B253:E253"/>
    <mergeCell ref="B254:E254"/>
    <mergeCell ref="B237:E237"/>
    <mergeCell ref="B238:E238"/>
    <mergeCell ref="B239:E239"/>
    <mergeCell ref="B240:E240"/>
    <mergeCell ref="B241:E241"/>
    <mergeCell ref="B242:E242"/>
    <mergeCell ref="B243:E243"/>
    <mergeCell ref="B244:E244"/>
    <mergeCell ref="B245:E245"/>
    <mergeCell ref="B228:E228"/>
    <mergeCell ref="B229:E229"/>
    <mergeCell ref="B230:E230"/>
    <mergeCell ref="B231:E231"/>
    <mergeCell ref="B232:E232"/>
    <mergeCell ref="B233:E233"/>
    <mergeCell ref="B234:E234"/>
    <mergeCell ref="B235:E235"/>
    <mergeCell ref="B236:E236"/>
    <mergeCell ref="C219:E219"/>
    <mergeCell ref="C220:E220"/>
    <mergeCell ref="B221:E221"/>
    <mergeCell ref="C222:E222"/>
    <mergeCell ref="C223:E223"/>
    <mergeCell ref="B224:E224"/>
    <mergeCell ref="B225:E225"/>
    <mergeCell ref="C226:E226"/>
    <mergeCell ref="C227:E227"/>
    <mergeCell ref="C210:E210"/>
    <mergeCell ref="C211:E211"/>
    <mergeCell ref="C212:E212"/>
    <mergeCell ref="B213:E213"/>
    <mergeCell ref="C214:E214"/>
    <mergeCell ref="C215:E215"/>
    <mergeCell ref="C216:E216"/>
    <mergeCell ref="B217:E217"/>
    <mergeCell ref="C218:E218"/>
    <mergeCell ref="C201:E201"/>
    <mergeCell ref="B202:E202"/>
    <mergeCell ref="C203:E203"/>
    <mergeCell ref="C204:E204"/>
    <mergeCell ref="B205:E205"/>
    <mergeCell ref="C206:E206"/>
    <mergeCell ref="C207:E207"/>
    <mergeCell ref="C208:E208"/>
    <mergeCell ref="B209:E209"/>
    <mergeCell ref="C192:E192"/>
    <mergeCell ref="B193:E193"/>
    <mergeCell ref="C194:E194"/>
    <mergeCell ref="C195:E195"/>
    <mergeCell ref="B196:E196"/>
    <mergeCell ref="C197:E197"/>
    <mergeCell ref="C198:E198"/>
    <mergeCell ref="B199:E199"/>
    <mergeCell ref="C200:E200"/>
    <mergeCell ref="C183:E183"/>
    <mergeCell ref="C184:E184"/>
    <mergeCell ref="B185:E185"/>
    <mergeCell ref="C186:E186"/>
    <mergeCell ref="C187:E187"/>
    <mergeCell ref="C188:E188"/>
    <mergeCell ref="B189:E189"/>
    <mergeCell ref="C190:E190"/>
    <mergeCell ref="C191:E191"/>
    <mergeCell ref="B174:E174"/>
    <mergeCell ref="C175:E175"/>
    <mergeCell ref="C176:E176"/>
    <mergeCell ref="C177:E177"/>
    <mergeCell ref="B178:E178"/>
    <mergeCell ref="C179:E179"/>
    <mergeCell ref="C180:E180"/>
    <mergeCell ref="C181:E181"/>
    <mergeCell ref="B182:E182"/>
    <mergeCell ref="B165:E165"/>
    <mergeCell ref="B166:E166"/>
    <mergeCell ref="C167:E167"/>
    <mergeCell ref="C168:E168"/>
    <mergeCell ref="C169:E169"/>
    <mergeCell ref="B170:E170"/>
    <mergeCell ref="C171:E171"/>
    <mergeCell ref="C172:E172"/>
    <mergeCell ref="C173:E173"/>
    <mergeCell ref="C156:E156"/>
    <mergeCell ref="C157:E157"/>
    <mergeCell ref="B158:E158"/>
    <mergeCell ref="C159:E159"/>
    <mergeCell ref="C160:E160"/>
    <mergeCell ref="B161:E161"/>
    <mergeCell ref="B162:E162"/>
    <mergeCell ref="C163:E163"/>
    <mergeCell ref="C164:E164"/>
    <mergeCell ref="B147:E147"/>
    <mergeCell ref="C148:E148"/>
    <mergeCell ref="C149:E149"/>
    <mergeCell ref="B150:E150"/>
    <mergeCell ref="C151:E151"/>
    <mergeCell ref="C152:E152"/>
    <mergeCell ref="B153:E153"/>
    <mergeCell ref="B154:E154"/>
    <mergeCell ref="B155:E155"/>
    <mergeCell ref="B138:E138"/>
    <mergeCell ref="C139:E139"/>
    <mergeCell ref="C140:E140"/>
    <mergeCell ref="B141:E141"/>
    <mergeCell ref="C142:E142"/>
    <mergeCell ref="C143:E143"/>
    <mergeCell ref="B144:E144"/>
    <mergeCell ref="C145:E145"/>
    <mergeCell ref="C146:E146"/>
    <mergeCell ref="C129:E129"/>
    <mergeCell ref="C130:E130"/>
    <mergeCell ref="B131:E131"/>
    <mergeCell ref="C132:E132"/>
    <mergeCell ref="C133:E133"/>
    <mergeCell ref="C134:E134"/>
    <mergeCell ref="B135:E135"/>
    <mergeCell ref="C136:E136"/>
    <mergeCell ref="C137:E137"/>
    <mergeCell ref="C120:E120"/>
    <mergeCell ref="C121:E121"/>
    <mergeCell ref="C122:E122"/>
    <mergeCell ref="B123:E123"/>
    <mergeCell ref="C124:E124"/>
    <mergeCell ref="C125:E125"/>
    <mergeCell ref="C126:E126"/>
    <mergeCell ref="B127:E127"/>
    <mergeCell ref="C128:E128"/>
    <mergeCell ref="B111:E111"/>
    <mergeCell ref="C112:E112"/>
    <mergeCell ref="C113:E113"/>
    <mergeCell ref="C114:E114"/>
    <mergeCell ref="B115:E115"/>
    <mergeCell ref="C116:E116"/>
    <mergeCell ref="C117:E117"/>
    <mergeCell ref="C118:E118"/>
    <mergeCell ref="B119:E119"/>
    <mergeCell ref="C102:E102"/>
    <mergeCell ref="B103:E103"/>
    <mergeCell ref="C104:E104"/>
    <mergeCell ref="C105:E105"/>
    <mergeCell ref="C106:E106"/>
    <mergeCell ref="B107:E107"/>
    <mergeCell ref="C108:E108"/>
    <mergeCell ref="C109:E109"/>
    <mergeCell ref="C110:E110"/>
    <mergeCell ref="C93:E93"/>
    <mergeCell ref="C94:E94"/>
    <mergeCell ref="B95:E95"/>
    <mergeCell ref="C96:E96"/>
    <mergeCell ref="C97:E97"/>
    <mergeCell ref="C98:E98"/>
    <mergeCell ref="B99:E99"/>
    <mergeCell ref="C100:E100"/>
    <mergeCell ref="C101:E101"/>
    <mergeCell ref="C84:E84"/>
    <mergeCell ref="C85:E85"/>
    <mergeCell ref="C86:E86"/>
    <mergeCell ref="B87:E87"/>
    <mergeCell ref="C88:E88"/>
    <mergeCell ref="C89:E89"/>
    <mergeCell ref="C90:E90"/>
    <mergeCell ref="B91:E91"/>
    <mergeCell ref="C92:E92"/>
    <mergeCell ref="C75:E75"/>
    <mergeCell ref="B76:E76"/>
    <mergeCell ref="C77:E77"/>
    <mergeCell ref="C78:E78"/>
    <mergeCell ref="B79:E79"/>
    <mergeCell ref="C80:E80"/>
    <mergeCell ref="C81:E81"/>
    <mergeCell ref="C82:E82"/>
    <mergeCell ref="B83:E83"/>
    <mergeCell ref="B66:E66"/>
    <mergeCell ref="B67:E67"/>
    <mergeCell ref="B68:E68"/>
    <mergeCell ref="B69:E69"/>
    <mergeCell ref="B70:E70"/>
    <mergeCell ref="B71:E71"/>
    <mergeCell ref="B72:E72"/>
    <mergeCell ref="C73:E73"/>
    <mergeCell ref="C74:E74"/>
    <mergeCell ref="B57:E57"/>
    <mergeCell ref="B58:E58"/>
    <mergeCell ref="B59:E59"/>
    <mergeCell ref="B60:E60"/>
    <mergeCell ref="B61:E61"/>
    <mergeCell ref="B62:E62"/>
    <mergeCell ref="B63:E63"/>
    <mergeCell ref="B64:E64"/>
    <mergeCell ref="B65:E65"/>
    <mergeCell ref="B48:E48"/>
    <mergeCell ref="B49:E49"/>
    <mergeCell ref="B50:E50"/>
    <mergeCell ref="B51:E51"/>
    <mergeCell ref="B52:E52"/>
    <mergeCell ref="B53:E53"/>
    <mergeCell ref="B54:E54"/>
    <mergeCell ref="B55:E55"/>
    <mergeCell ref="B56:E56"/>
    <mergeCell ref="B39:E39"/>
    <mergeCell ref="B40:E40"/>
    <mergeCell ref="B41:E41"/>
    <mergeCell ref="B42:E42"/>
    <mergeCell ref="B43:E43"/>
    <mergeCell ref="B44:E44"/>
    <mergeCell ref="B45:E45"/>
    <mergeCell ref="B46:E46"/>
    <mergeCell ref="B47:E47"/>
    <mergeCell ref="C30:E30"/>
    <mergeCell ref="C31:E31"/>
    <mergeCell ref="C32:E32"/>
    <mergeCell ref="C33:E33"/>
    <mergeCell ref="B34:E34"/>
    <mergeCell ref="B35:E35"/>
    <mergeCell ref="B36:E36"/>
    <mergeCell ref="B37:E37"/>
    <mergeCell ref="B38:E38"/>
    <mergeCell ref="B21:E21"/>
    <mergeCell ref="B22:E22"/>
    <mergeCell ref="B23:E23"/>
    <mergeCell ref="B24:E24"/>
    <mergeCell ref="B25:E25"/>
    <mergeCell ref="C26:E26"/>
    <mergeCell ref="C27:E27"/>
    <mergeCell ref="B28:E28"/>
    <mergeCell ref="C29:E29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H3:I3"/>
    <mergeCell ref="B4:E4"/>
    <mergeCell ref="B5:E5"/>
    <mergeCell ref="B6:E6"/>
    <mergeCell ref="B7:E7"/>
    <mergeCell ref="B8:E8"/>
    <mergeCell ref="B9:E9"/>
    <mergeCell ref="B10:E10"/>
    <mergeCell ref="B11:E11"/>
  </mergeCells>
  <pageMargins left="0.7" right="0.7" top="0.75" bottom="0.75" header="0.3" footer="0.3"/>
  <pageSetup paperSize="9" scale="21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CH131"/>
  <sheetViews>
    <sheetView topLeftCell="A121" workbookViewId="0">
      <selection activeCell="A16" sqref="A16:E16"/>
    </sheetView>
  </sheetViews>
  <sheetFormatPr defaultRowHeight="12.75"/>
  <cols>
    <col min="1" max="1" width="6.125" style="917" customWidth="1"/>
    <col min="2" max="2" width="0.125" style="159" customWidth="1"/>
    <col min="3" max="3" width="0.75" style="159" customWidth="1"/>
    <col min="4" max="4" width="8.375" style="159" customWidth="1"/>
    <col min="5" max="5" width="49.25" style="159" customWidth="1"/>
    <col min="6" max="6" width="11.875" style="160" customWidth="1"/>
    <col min="7" max="7" width="12.5" style="160" bestFit="1" customWidth="1"/>
    <col min="8" max="8" width="13.5" style="160" customWidth="1"/>
    <col min="9" max="9" width="11.875" style="160" bestFit="1" customWidth="1"/>
    <col min="10" max="86" width="9" style="160"/>
    <col min="87" max="16384" width="9" style="159"/>
  </cols>
  <sheetData>
    <row r="2" spans="1:27">
      <c r="A2" s="1744" t="s">
        <v>819</v>
      </c>
      <c r="B2" s="1744"/>
      <c r="C2" s="1744"/>
      <c r="D2" s="1744"/>
      <c r="E2" s="1744"/>
      <c r="F2" s="1744"/>
      <c r="G2" s="1744"/>
      <c r="H2" s="1744"/>
      <c r="I2" s="1744"/>
    </row>
    <row r="3" spans="1:27" ht="13.5" thickBot="1">
      <c r="F3" s="159"/>
      <c r="G3" s="159"/>
      <c r="H3" s="1881" t="s">
        <v>385</v>
      </c>
      <c r="I3" s="1881"/>
    </row>
    <row r="4" spans="1:27" ht="54" customHeight="1" thickBot="1">
      <c r="A4" s="1138" t="s">
        <v>289</v>
      </c>
      <c r="B4" s="1854" t="s">
        <v>640</v>
      </c>
      <c r="C4" s="1794"/>
      <c r="D4" s="1794"/>
      <c r="E4" s="1855"/>
      <c r="F4" s="953" t="s">
        <v>5</v>
      </c>
      <c r="G4" s="953" t="s">
        <v>324</v>
      </c>
      <c r="H4" s="954" t="s">
        <v>325</v>
      </c>
      <c r="I4" s="1115" t="s">
        <v>8</v>
      </c>
    </row>
    <row r="5" spans="1:27" ht="40.5" customHeight="1" thickBot="1">
      <c r="A5" s="1159">
        <v>1</v>
      </c>
      <c r="B5" s="1869" t="s">
        <v>641</v>
      </c>
      <c r="C5" s="1790"/>
      <c r="D5" s="1790"/>
      <c r="E5" s="1870"/>
      <c r="F5" s="161">
        <v>0</v>
      </c>
      <c r="G5" s="161">
        <v>0.216</v>
      </c>
      <c r="H5" s="1177">
        <v>0</v>
      </c>
      <c r="I5" s="1135">
        <v>0.216</v>
      </c>
      <c r="J5" s="989"/>
      <c r="K5" s="989"/>
      <c r="L5" s="989"/>
      <c r="M5" s="989"/>
      <c r="N5" s="989"/>
      <c r="O5" s="989"/>
      <c r="P5" s="989"/>
      <c r="Q5" s="989"/>
      <c r="R5" s="989"/>
      <c r="S5" s="989"/>
      <c r="T5" s="989"/>
      <c r="U5" s="989"/>
      <c r="V5" s="989"/>
      <c r="W5" s="989"/>
      <c r="X5" s="989"/>
      <c r="Y5" s="989"/>
      <c r="Z5" s="989"/>
      <c r="AA5" s="989"/>
    </row>
    <row r="6" spans="1:27" ht="25.5" hidden="1" customHeight="1">
      <c r="A6" s="1146"/>
      <c r="B6" s="1156"/>
      <c r="C6" s="1798" t="s">
        <v>228</v>
      </c>
      <c r="D6" s="1798"/>
      <c r="E6" s="1867"/>
      <c r="F6" s="165">
        <v>0</v>
      </c>
      <c r="G6" s="165">
        <v>0</v>
      </c>
      <c r="H6" s="973">
        <v>0</v>
      </c>
      <c r="I6" s="1127">
        <v>0</v>
      </c>
      <c r="J6" s="989"/>
      <c r="K6" s="989"/>
      <c r="L6" s="989"/>
      <c r="M6" s="989"/>
      <c r="N6" s="989"/>
      <c r="O6" s="989"/>
      <c r="P6" s="989"/>
      <c r="Q6" s="989"/>
      <c r="R6" s="989"/>
      <c r="S6" s="989"/>
      <c r="T6" s="989"/>
      <c r="U6" s="989"/>
      <c r="V6" s="989"/>
      <c r="W6" s="989"/>
      <c r="X6" s="989"/>
      <c r="Y6" s="989"/>
      <c r="Z6" s="989"/>
      <c r="AA6" s="989"/>
    </row>
    <row r="7" spans="1:27" ht="28.5" hidden="1" customHeight="1">
      <c r="A7" s="1140"/>
      <c r="B7" s="1142"/>
      <c r="C7" s="1780" t="s">
        <v>230</v>
      </c>
      <c r="D7" s="1781"/>
      <c r="E7" s="1859"/>
      <c r="F7" s="166">
        <v>0</v>
      </c>
      <c r="G7" s="166">
        <v>0</v>
      </c>
      <c r="H7" s="959">
        <v>0</v>
      </c>
      <c r="I7" s="1119">
        <v>0</v>
      </c>
      <c r="J7" s="989"/>
      <c r="K7" s="989"/>
      <c r="L7" s="989"/>
      <c r="M7" s="989"/>
      <c r="N7" s="989"/>
      <c r="O7" s="989"/>
      <c r="P7" s="989"/>
      <c r="Q7" s="989"/>
      <c r="R7" s="989"/>
      <c r="S7" s="989"/>
      <c r="T7" s="989"/>
      <c r="U7" s="989"/>
      <c r="V7" s="989"/>
      <c r="W7" s="989"/>
      <c r="X7" s="989"/>
      <c r="Y7" s="989"/>
      <c r="Z7" s="989"/>
      <c r="AA7" s="989"/>
    </row>
    <row r="8" spans="1:27" ht="24" hidden="1" customHeight="1">
      <c r="A8" s="1140"/>
      <c r="B8" s="1142"/>
      <c r="C8" s="1780" t="s">
        <v>232</v>
      </c>
      <c r="D8" s="1781"/>
      <c r="E8" s="1859"/>
      <c r="F8" s="166">
        <v>0</v>
      </c>
      <c r="G8" s="166">
        <v>0</v>
      </c>
      <c r="H8" s="959">
        <v>0</v>
      </c>
      <c r="I8" s="1119">
        <v>0</v>
      </c>
      <c r="J8" s="989"/>
      <c r="K8" s="989"/>
      <c r="L8" s="989"/>
      <c r="M8" s="989"/>
      <c r="N8" s="989"/>
      <c r="O8" s="989"/>
      <c r="P8" s="989"/>
      <c r="Q8" s="989"/>
      <c r="R8" s="989"/>
      <c r="S8" s="989"/>
      <c r="T8" s="989"/>
      <c r="U8" s="989"/>
      <c r="V8" s="989"/>
      <c r="W8" s="989"/>
      <c r="X8" s="989"/>
      <c r="Y8" s="989"/>
      <c r="Z8" s="989"/>
      <c r="AA8" s="989"/>
    </row>
    <row r="9" spans="1:27" ht="25.5" customHeight="1" thickBot="1">
      <c r="A9" s="1140"/>
      <c r="B9" s="1141"/>
      <c r="C9" s="1782" t="s">
        <v>234</v>
      </c>
      <c r="D9" s="1782"/>
      <c r="E9" s="1858"/>
      <c r="F9" s="166">
        <v>0</v>
      </c>
      <c r="G9" s="166">
        <v>0.216</v>
      </c>
      <c r="H9" s="959">
        <v>0</v>
      </c>
      <c r="I9" s="1119">
        <v>0.216</v>
      </c>
      <c r="J9" s="989"/>
      <c r="K9" s="989"/>
      <c r="L9" s="989"/>
      <c r="M9" s="989"/>
      <c r="N9" s="989"/>
      <c r="O9" s="989"/>
      <c r="P9" s="989"/>
      <c r="Q9" s="989"/>
      <c r="R9" s="989"/>
      <c r="S9" s="989"/>
      <c r="T9" s="989"/>
      <c r="U9" s="989"/>
      <c r="V9" s="989"/>
      <c r="W9" s="989"/>
      <c r="X9" s="989"/>
      <c r="Y9" s="989"/>
      <c r="Z9" s="989"/>
      <c r="AA9" s="989"/>
    </row>
    <row r="10" spans="1:27" ht="25.5" hidden="1" customHeight="1">
      <c r="A10" s="1140"/>
      <c r="B10" s="1142"/>
      <c r="C10" s="1780" t="s">
        <v>236</v>
      </c>
      <c r="D10" s="1781"/>
      <c r="E10" s="1859"/>
      <c r="F10" s="166">
        <v>0</v>
      </c>
      <c r="G10" s="166">
        <v>0</v>
      </c>
      <c r="H10" s="959">
        <v>0</v>
      </c>
      <c r="I10" s="1131">
        <v>0</v>
      </c>
      <c r="J10" s="989"/>
      <c r="K10" s="989"/>
      <c r="L10" s="989"/>
      <c r="M10" s="989"/>
      <c r="N10" s="989"/>
      <c r="O10" s="989"/>
      <c r="P10" s="989"/>
      <c r="Q10" s="989"/>
      <c r="R10" s="989"/>
      <c r="S10" s="989"/>
      <c r="T10" s="989"/>
      <c r="U10" s="989"/>
      <c r="V10" s="989"/>
      <c r="W10" s="989"/>
      <c r="X10" s="989"/>
      <c r="Y10" s="989"/>
      <c r="Z10" s="989"/>
      <c r="AA10" s="989"/>
    </row>
    <row r="11" spans="1:27" ht="25.5" customHeight="1" thickBot="1">
      <c r="A11" s="1159">
        <v>2</v>
      </c>
      <c r="B11" s="1869" t="s">
        <v>642</v>
      </c>
      <c r="C11" s="1790"/>
      <c r="D11" s="1790"/>
      <c r="E11" s="1870"/>
      <c r="F11" s="161">
        <v>0.158</v>
      </c>
      <c r="G11" s="161">
        <v>0</v>
      </c>
      <c r="H11" s="986">
        <v>0</v>
      </c>
      <c r="I11" s="1135">
        <v>0.158</v>
      </c>
      <c r="J11" s="989"/>
      <c r="K11" s="989"/>
      <c r="L11" s="989"/>
      <c r="M11" s="989"/>
      <c r="N11" s="989"/>
      <c r="O11" s="989"/>
      <c r="P11" s="989"/>
      <c r="Q11" s="989"/>
      <c r="R11" s="989"/>
      <c r="S11" s="989"/>
      <c r="T11" s="989"/>
      <c r="U11" s="989"/>
      <c r="V11" s="989"/>
      <c r="W11" s="989"/>
      <c r="X11" s="989"/>
      <c r="Y11" s="989"/>
      <c r="Z11" s="989"/>
      <c r="AA11" s="989"/>
    </row>
    <row r="12" spans="1:27" ht="24" hidden="1" customHeight="1">
      <c r="A12" s="1146" t="s">
        <v>237</v>
      </c>
      <c r="B12" s="1156"/>
      <c r="C12" s="1798" t="s">
        <v>238</v>
      </c>
      <c r="D12" s="1798"/>
      <c r="E12" s="1867"/>
      <c r="F12" s="165">
        <v>0</v>
      </c>
      <c r="G12" s="165">
        <v>0</v>
      </c>
      <c r="H12" s="973">
        <v>0</v>
      </c>
      <c r="I12" s="1127">
        <v>0</v>
      </c>
      <c r="J12" s="989"/>
      <c r="K12" s="989"/>
      <c r="L12" s="989"/>
      <c r="M12" s="989"/>
      <c r="N12" s="989"/>
      <c r="O12" s="989"/>
      <c r="P12" s="989"/>
      <c r="Q12" s="989"/>
      <c r="R12" s="989"/>
      <c r="S12" s="989"/>
      <c r="T12" s="989"/>
      <c r="U12" s="989"/>
      <c r="V12" s="989"/>
      <c r="W12" s="989"/>
      <c r="X12" s="989"/>
      <c r="Y12" s="989"/>
      <c r="Z12" s="989"/>
      <c r="AA12" s="989"/>
    </row>
    <row r="13" spans="1:27" ht="16.5" hidden="1" customHeight="1">
      <c r="A13" s="1140"/>
      <c r="B13" s="1142"/>
      <c r="C13" s="1114"/>
      <c r="D13" s="1771" t="s">
        <v>109</v>
      </c>
      <c r="E13" s="1773"/>
      <c r="F13" s="166">
        <v>0</v>
      </c>
      <c r="G13" s="166">
        <v>0</v>
      </c>
      <c r="H13" s="959">
        <v>0</v>
      </c>
      <c r="I13" s="1119">
        <v>0</v>
      </c>
      <c r="J13" s="989"/>
      <c r="K13" s="989"/>
      <c r="L13" s="989"/>
      <c r="M13" s="989"/>
      <c r="N13" s="989"/>
      <c r="O13" s="989"/>
      <c r="P13" s="989"/>
      <c r="Q13" s="989"/>
      <c r="R13" s="989"/>
      <c r="S13" s="989"/>
      <c r="T13" s="989"/>
      <c r="U13" s="989"/>
      <c r="V13" s="989"/>
      <c r="W13" s="989"/>
      <c r="X13" s="989"/>
      <c r="Y13" s="989"/>
      <c r="Z13" s="989"/>
      <c r="AA13" s="989"/>
    </row>
    <row r="14" spans="1:27" ht="16.5" hidden="1" customHeight="1">
      <c r="A14" s="1143"/>
      <c r="B14" s="1142"/>
      <c r="C14" s="1114"/>
      <c r="D14" s="1771" t="s">
        <v>110</v>
      </c>
      <c r="E14" s="1773"/>
      <c r="F14" s="166">
        <v>0</v>
      </c>
      <c r="G14" s="166">
        <v>0</v>
      </c>
      <c r="H14" s="959">
        <v>0</v>
      </c>
      <c r="I14" s="1119">
        <v>0</v>
      </c>
      <c r="J14" s="989"/>
      <c r="K14" s="989"/>
      <c r="L14" s="989"/>
      <c r="M14" s="989"/>
      <c r="N14" s="989"/>
      <c r="O14" s="989"/>
      <c r="P14" s="989"/>
      <c r="Q14" s="989"/>
      <c r="R14" s="989"/>
      <c r="S14" s="989"/>
      <c r="T14" s="989"/>
      <c r="U14" s="989"/>
      <c r="V14" s="989"/>
      <c r="W14" s="989"/>
      <c r="X14" s="989"/>
      <c r="Y14" s="989"/>
      <c r="Z14" s="989"/>
      <c r="AA14" s="989"/>
    </row>
    <row r="15" spans="1:27" ht="20.25" customHeight="1">
      <c r="A15" s="1144"/>
      <c r="B15" s="1142"/>
      <c r="C15" s="1771" t="s">
        <v>111</v>
      </c>
      <c r="D15" s="1772"/>
      <c r="E15" s="1773"/>
      <c r="F15" s="166">
        <v>0.158</v>
      </c>
      <c r="G15" s="166">
        <v>0</v>
      </c>
      <c r="H15" s="166">
        <v>0</v>
      </c>
      <c r="I15" s="1119">
        <v>0.158</v>
      </c>
      <c r="J15" s="989"/>
      <c r="K15" s="989"/>
      <c r="L15" s="989"/>
      <c r="M15" s="989"/>
      <c r="N15" s="989"/>
      <c r="O15" s="989"/>
      <c r="P15" s="989"/>
      <c r="Q15" s="989"/>
      <c r="R15" s="989"/>
      <c r="S15" s="989"/>
      <c r="T15" s="989"/>
      <c r="U15" s="989"/>
      <c r="V15" s="989"/>
      <c r="W15" s="989"/>
      <c r="X15" s="989"/>
      <c r="Y15" s="989"/>
      <c r="Z15" s="989"/>
      <c r="AA15" s="989"/>
    </row>
    <row r="16" spans="1:27" ht="20.25" customHeight="1" thickBot="1">
      <c r="A16" s="1143"/>
      <c r="B16" s="1142"/>
      <c r="C16" s="1114"/>
      <c r="D16" s="1771" t="s">
        <v>788</v>
      </c>
      <c r="E16" s="1773"/>
      <c r="F16" s="166">
        <v>0.158</v>
      </c>
      <c r="G16" s="166">
        <v>0</v>
      </c>
      <c r="H16" s="959">
        <v>0</v>
      </c>
      <c r="I16" s="1119">
        <v>0.158</v>
      </c>
      <c r="J16" s="989"/>
      <c r="K16" s="989"/>
      <c r="L16" s="989"/>
      <c r="M16" s="989"/>
      <c r="N16" s="989"/>
      <c r="O16" s="989"/>
      <c r="P16" s="989"/>
      <c r="Q16" s="989"/>
      <c r="R16" s="989"/>
      <c r="S16" s="989"/>
      <c r="T16" s="989"/>
      <c r="U16" s="989"/>
      <c r="V16" s="989"/>
      <c r="W16" s="989"/>
      <c r="X16" s="989"/>
      <c r="Y16" s="989"/>
      <c r="Z16" s="989"/>
      <c r="AA16" s="989"/>
    </row>
    <row r="17" spans="1:27" ht="20.25" hidden="1" customHeight="1">
      <c r="A17" s="1143"/>
      <c r="B17" s="1142"/>
      <c r="C17" s="1114"/>
      <c r="D17" s="1771" t="s">
        <v>110</v>
      </c>
      <c r="E17" s="1773"/>
      <c r="F17" s="166">
        <v>0</v>
      </c>
      <c r="G17" s="166">
        <v>0</v>
      </c>
      <c r="H17" s="959">
        <v>0</v>
      </c>
      <c r="I17" s="1119">
        <v>0</v>
      </c>
      <c r="J17" s="989"/>
      <c r="K17" s="989"/>
      <c r="L17" s="989"/>
      <c r="M17" s="989"/>
      <c r="N17" s="989"/>
      <c r="O17" s="989"/>
      <c r="P17" s="989"/>
      <c r="Q17" s="989"/>
      <c r="R17" s="989"/>
      <c r="S17" s="989"/>
      <c r="T17" s="989"/>
      <c r="U17" s="989"/>
      <c r="V17" s="989"/>
      <c r="W17" s="989"/>
      <c r="X17" s="989"/>
      <c r="Y17" s="989"/>
      <c r="Z17" s="989"/>
      <c r="AA17" s="989"/>
    </row>
    <row r="18" spans="1:27" ht="19.5" hidden="1" customHeight="1">
      <c r="A18" s="1140" t="s">
        <v>240</v>
      </c>
      <c r="B18" s="1142"/>
      <c r="C18" s="1771" t="s">
        <v>241</v>
      </c>
      <c r="D18" s="1772"/>
      <c r="E18" s="1773"/>
      <c r="F18" s="166">
        <v>0</v>
      </c>
      <c r="G18" s="166">
        <v>0</v>
      </c>
      <c r="H18" s="959">
        <v>0</v>
      </c>
      <c r="I18" s="1119">
        <v>0</v>
      </c>
      <c r="J18" s="989"/>
      <c r="K18" s="989"/>
      <c r="L18" s="989"/>
      <c r="M18" s="989"/>
      <c r="N18" s="989"/>
      <c r="O18" s="989"/>
      <c r="P18" s="989"/>
      <c r="Q18" s="989"/>
      <c r="R18" s="989"/>
      <c r="S18" s="989"/>
      <c r="T18" s="989"/>
      <c r="U18" s="989"/>
      <c r="V18" s="989"/>
      <c r="W18" s="989"/>
      <c r="X18" s="989"/>
      <c r="Y18" s="989"/>
      <c r="Z18" s="989"/>
      <c r="AA18" s="989"/>
    </row>
    <row r="19" spans="1:27" ht="19.5" hidden="1" customHeight="1">
      <c r="A19" s="1143"/>
      <c r="B19" s="1142"/>
      <c r="C19" s="1114"/>
      <c r="D19" s="1771" t="s">
        <v>109</v>
      </c>
      <c r="E19" s="1773"/>
      <c r="F19" s="166">
        <v>0</v>
      </c>
      <c r="G19" s="166">
        <v>0</v>
      </c>
      <c r="H19" s="959">
        <v>0</v>
      </c>
      <c r="I19" s="1119">
        <v>0</v>
      </c>
      <c r="J19" s="989"/>
      <c r="K19" s="989"/>
      <c r="L19" s="989"/>
      <c r="M19" s="989"/>
      <c r="N19" s="989"/>
      <c r="O19" s="989"/>
      <c r="P19" s="989"/>
      <c r="Q19" s="989"/>
      <c r="R19" s="989"/>
      <c r="S19" s="989"/>
      <c r="T19" s="989"/>
      <c r="U19" s="989"/>
      <c r="V19" s="989"/>
      <c r="W19" s="989"/>
      <c r="X19" s="989"/>
      <c r="Y19" s="989"/>
      <c r="Z19" s="989"/>
      <c r="AA19" s="989"/>
    </row>
    <row r="20" spans="1:27" ht="19.5" hidden="1" customHeight="1">
      <c r="A20" s="1143"/>
      <c r="B20" s="1142"/>
      <c r="C20" s="1114"/>
      <c r="D20" s="1771" t="s">
        <v>110</v>
      </c>
      <c r="E20" s="1773"/>
      <c r="F20" s="166">
        <v>0</v>
      </c>
      <c r="G20" s="166">
        <v>0</v>
      </c>
      <c r="H20" s="959">
        <v>0</v>
      </c>
      <c r="I20" s="1131">
        <v>0</v>
      </c>
      <c r="J20" s="989"/>
      <c r="K20" s="989"/>
      <c r="L20" s="989"/>
      <c r="M20" s="989"/>
      <c r="N20" s="989"/>
      <c r="O20" s="989"/>
      <c r="P20" s="989"/>
      <c r="Q20" s="989"/>
      <c r="R20" s="989"/>
      <c r="S20" s="989"/>
      <c r="T20" s="989"/>
      <c r="U20" s="989"/>
      <c r="V20" s="989"/>
      <c r="W20" s="989"/>
      <c r="X20" s="989"/>
      <c r="Y20" s="989"/>
      <c r="Z20" s="989"/>
      <c r="AA20" s="989"/>
    </row>
    <row r="21" spans="1:27" ht="25.5" customHeight="1" thickBot="1">
      <c r="A21" s="1159">
        <v>3</v>
      </c>
      <c r="B21" s="1869" t="s">
        <v>643</v>
      </c>
      <c r="C21" s="1790"/>
      <c r="D21" s="1790"/>
      <c r="E21" s="1870"/>
      <c r="F21" s="161">
        <v>5706.174</v>
      </c>
      <c r="G21" s="161">
        <v>6820.6009999999997</v>
      </c>
      <c r="H21" s="986">
        <v>2600.924</v>
      </c>
      <c r="I21" s="1135">
        <v>15127.699000000001</v>
      </c>
      <c r="J21" s="989"/>
      <c r="K21" s="989"/>
      <c r="L21" s="989"/>
      <c r="M21" s="989"/>
      <c r="N21" s="989"/>
      <c r="O21" s="989"/>
      <c r="P21" s="989"/>
      <c r="Q21" s="989"/>
      <c r="R21" s="989"/>
      <c r="S21" s="989"/>
      <c r="T21" s="989"/>
      <c r="U21" s="989"/>
      <c r="V21" s="989"/>
      <c r="W21" s="989"/>
      <c r="X21" s="989"/>
      <c r="Y21" s="989"/>
      <c r="Z21" s="989"/>
      <c r="AA21" s="989"/>
    </row>
    <row r="22" spans="1:27" ht="18" hidden="1" customHeight="1">
      <c r="A22" s="1146"/>
      <c r="B22" s="1156"/>
      <c r="C22" s="1874" t="s">
        <v>242</v>
      </c>
      <c r="D22" s="1875"/>
      <c r="E22" s="1876"/>
      <c r="F22" s="165">
        <v>0</v>
      </c>
      <c r="G22" s="165">
        <v>0</v>
      </c>
      <c r="H22" s="973">
        <v>0</v>
      </c>
      <c r="I22" s="1127">
        <v>0</v>
      </c>
      <c r="J22" s="989"/>
      <c r="K22" s="989"/>
      <c r="L22" s="989"/>
      <c r="M22" s="989"/>
      <c r="N22" s="989"/>
      <c r="O22" s="989"/>
      <c r="P22" s="989"/>
      <c r="Q22" s="989"/>
      <c r="R22" s="989"/>
      <c r="S22" s="989"/>
      <c r="T22" s="989"/>
      <c r="U22" s="989"/>
      <c r="V22" s="989"/>
      <c r="W22" s="989"/>
      <c r="X22" s="989"/>
      <c r="Y22" s="989"/>
      <c r="Z22" s="989"/>
      <c r="AA22" s="989"/>
    </row>
    <row r="23" spans="1:27" ht="16.5" customHeight="1">
      <c r="A23" s="1140"/>
      <c r="B23" s="1142"/>
      <c r="C23" s="1780" t="s">
        <v>644</v>
      </c>
      <c r="D23" s="1781"/>
      <c r="E23" s="1859"/>
      <c r="F23" s="166">
        <v>328.78699999999998</v>
      </c>
      <c r="G23" s="166">
        <v>166.845</v>
      </c>
      <c r="H23" s="959">
        <v>6.4160000000000004</v>
      </c>
      <c r="I23" s="1119">
        <v>502.048</v>
      </c>
      <c r="J23" s="989"/>
      <c r="K23" s="989"/>
      <c r="L23" s="989"/>
      <c r="M23" s="989"/>
      <c r="N23" s="989"/>
      <c r="O23" s="989"/>
      <c r="P23" s="989"/>
      <c r="Q23" s="989"/>
      <c r="R23" s="989"/>
      <c r="S23" s="989"/>
      <c r="T23" s="989"/>
      <c r="U23" s="989"/>
      <c r="V23" s="989"/>
      <c r="W23" s="989"/>
      <c r="X23" s="989"/>
      <c r="Y23" s="989"/>
      <c r="Z23" s="989"/>
      <c r="AA23" s="989"/>
    </row>
    <row r="24" spans="1:27" ht="16.5" customHeight="1">
      <c r="A24" s="1140"/>
      <c r="B24" s="1142"/>
      <c r="C24" s="1780" t="s">
        <v>645</v>
      </c>
      <c r="D24" s="1781"/>
      <c r="E24" s="1859"/>
      <c r="F24" s="166">
        <v>100.596</v>
      </c>
      <c r="G24" s="166">
        <v>60.579000000000001</v>
      </c>
      <c r="H24" s="959">
        <v>1.7999999999999999E-2</v>
      </c>
      <c r="I24" s="1119">
        <v>161.19300000000001</v>
      </c>
      <c r="J24" s="989"/>
      <c r="K24" s="989"/>
      <c r="L24" s="989"/>
      <c r="M24" s="989"/>
      <c r="N24" s="989"/>
      <c r="O24" s="989"/>
      <c r="P24" s="989"/>
      <c r="Q24" s="989"/>
      <c r="R24" s="989"/>
      <c r="S24" s="989"/>
      <c r="T24" s="989"/>
      <c r="U24" s="989"/>
      <c r="V24" s="989"/>
      <c r="W24" s="989"/>
      <c r="X24" s="989"/>
      <c r="Y24" s="989"/>
      <c r="Z24" s="989"/>
      <c r="AA24" s="989"/>
    </row>
    <row r="25" spans="1:27" ht="16.5" customHeight="1">
      <c r="A25" s="1140"/>
      <c r="B25" s="1145"/>
      <c r="C25" s="1780" t="s">
        <v>646</v>
      </c>
      <c r="D25" s="1781"/>
      <c r="E25" s="1859"/>
      <c r="F25" s="165">
        <v>1885.75</v>
      </c>
      <c r="G25" s="165">
        <v>1646.0450000000001</v>
      </c>
      <c r="H25" s="973">
        <v>569.44299999999998</v>
      </c>
      <c r="I25" s="1119">
        <v>4101.2380000000003</v>
      </c>
      <c r="J25" s="989"/>
      <c r="K25" s="989"/>
      <c r="L25" s="989"/>
      <c r="M25" s="989"/>
      <c r="N25" s="989"/>
      <c r="O25" s="989"/>
      <c r="P25" s="989"/>
      <c r="Q25" s="989"/>
      <c r="R25" s="989"/>
      <c r="S25" s="989"/>
      <c r="T25" s="989"/>
      <c r="U25" s="989"/>
      <c r="V25" s="989"/>
      <c r="W25" s="989"/>
      <c r="X25" s="989"/>
      <c r="Y25" s="989"/>
      <c r="Z25" s="989"/>
      <c r="AA25" s="989"/>
    </row>
    <row r="26" spans="1:27" ht="16.5" customHeight="1">
      <c r="A26" s="1140"/>
      <c r="B26" s="1145"/>
      <c r="C26" s="1780" t="s">
        <v>647</v>
      </c>
      <c r="D26" s="1781"/>
      <c r="E26" s="1859"/>
      <c r="F26" s="165">
        <v>633.553</v>
      </c>
      <c r="G26" s="165">
        <v>2165.5569999999998</v>
      </c>
      <c r="H26" s="973">
        <v>262.30700000000002</v>
      </c>
      <c r="I26" s="1119">
        <v>3061.4169999999999</v>
      </c>
      <c r="J26" s="989"/>
      <c r="K26" s="989"/>
      <c r="L26" s="989"/>
      <c r="M26" s="989"/>
      <c r="N26" s="989"/>
      <c r="O26" s="989"/>
      <c r="P26" s="989"/>
      <c r="Q26" s="989"/>
      <c r="R26" s="989"/>
      <c r="S26" s="989"/>
      <c r="T26" s="989"/>
      <c r="U26" s="989"/>
      <c r="V26" s="989"/>
      <c r="W26" s="989"/>
      <c r="X26" s="989"/>
      <c r="Y26" s="989"/>
      <c r="Z26" s="989"/>
      <c r="AA26" s="989"/>
    </row>
    <row r="27" spans="1:27" ht="16.5" customHeight="1">
      <c r="A27" s="1140"/>
      <c r="B27" s="1145"/>
      <c r="C27" s="1780" t="s">
        <v>648</v>
      </c>
      <c r="D27" s="1781"/>
      <c r="E27" s="1859"/>
      <c r="F27" s="165">
        <v>1002.23</v>
      </c>
      <c r="G27" s="165">
        <v>330.99599999999998</v>
      </c>
      <c r="H27" s="973">
        <v>254.16499999999999</v>
      </c>
      <c r="I27" s="1119">
        <v>1587.3910000000001</v>
      </c>
      <c r="J27" s="989"/>
      <c r="K27" s="989"/>
      <c r="L27" s="989"/>
      <c r="M27" s="989"/>
      <c r="N27" s="989"/>
      <c r="O27" s="989"/>
      <c r="P27" s="989"/>
      <c r="Q27" s="989"/>
      <c r="R27" s="989"/>
      <c r="S27" s="989"/>
      <c r="T27" s="989"/>
      <c r="U27" s="989"/>
      <c r="V27" s="989"/>
      <c r="W27" s="989"/>
      <c r="X27" s="989"/>
      <c r="Y27" s="989"/>
      <c r="Z27" s="989"/>
      <c r="AA27" s="989"/>
    </row>
    <row r="28" spans="1:27" ht="16.5" customHeight="1">
      <c r="A28" s="1146"/>
      <c r="B28" s="1145"/>
      <c r="C28" s="1780" t="s">
        <v>755</v>
      </c>
      <c r="D28" s="1781"/>
      <c r="E28" s="1859"/>
      <c r="F28" s="165">
        <v>1472.021</v>
      </c>
      <c r="G28" s="165">
        <v>2381.3359999999998</v>
      </c>
      <c r="H28" s="973">
        <v>1428.7840000000001</v>
      </c>
      <c r="I28" s="1119">
        <v>5282.1409999999996</v>
      </c>
      <c r="J28" s="989"/>
      <c r="K28" s="989"/>
      <c r="L28" s="989"/>
      <c r="M28" s="989"/>
      <c r="N28" s="989"/>
      <c r="O28" s="989"/>
      <c r="P28" s="989"/>
      <c r="Q28" s="989"/>
      <c r="R28" s="989"/>
      <c r="S28" s="989"/>
      <c r="T28" s="989"/>
      <c r="U28" s="989"/>
      <c r="V28" s="989"/>
      <c r="W28" s="989"/>
      <c r="X28" s="989"/>
      <c r="Y28" s="989"/>
      <c r="Z28" s="989"/>
      <c r="AA28" s="989"/>
    </row>
    <row r="29" spans="1:27" ht="30" customHeight="1" thickBot="1">
      <c r="A29" s="1146"/>
      <c r="B29" s="1145"/>
      <c r="C29" s="1860" t="s">
        <v>650</v>
      </c>
      <c r="D29" s="1861"/>
      <c r="E29" s="1862"/>
      <c r="F29" s="165">
        <v>283.23700000000002</v>
      </c>
      <c r="G29" s="165">
        <v>69.242999999999995</v>
      </c>
      <c r="H29" s="973">
        <v>79.790999999999997</v>
      </c>
      <c r="I29" s="1131">
        <v>432.27100000000002</v>
      </c>
      <c r="J29" s="989"/>
      <c r="K29" s="989"/>
      <c r="L29" s="989"/>
      <c r="M29" s="989"/>
      <c r="N29" s="989"/>
      <c r="O29" s="989"/>
      <c r="P29" s="989"/>
      <c r="Q29" s="989"/>
      <c r="R29" s="989"/>
      <c r="S29" s="989"/>
      <c r="T29" s="989"/>
      <c r="U29" s="989"/>
      <c r="V29" s="989"/>
      <c r="W29" s="989"/>
      <c r="X29" s="989"/>
      <c r="Y29" s="989"/>
      <c r="Z29" s="989"/>
      <c r="AA29" s="989"/>
    </row>
    <row r="30" spans="1:27" ht="25.5" customHeight="1" thickBot="1">
      <c r="A30" s="1159">
        <v>4</v>
      </c>
      <c r="B30" s="1869" t="s">
        <v>651</v>
      </c>
      <c r="C30" s="1790"/>
      <c r="D30" s="1790"/>
      <c r="E30" s="1870"/>
      <c r="F30" s="161">
        <v>52629.279999999999</v>
      </c>
      <c r="G30" s="161">
        <v>19114.403999999999</v>
      </c>
      <c r="H30" s="986">
        <v>3531.6370000000002</v>
      </c>
      <c r="I30" s="1135">
        <v>75275.320999999996</v>
      </c>
      <c r="J30" s="989"/>
      <c r="K30" s="989"/>
      <c r="L30" s="989"/>
      <c r="M30" s="989"/>
      <c r="N30" s="989"/>
      <c r="O30" s="989"/>
      <c r="P30" s="989"/>
      <c r="Q30" s="989"/>
      <c r="R30" s="989"/>
      <c r="S30" s="989"/>
      <c r="T30" s="989"/>
      <c r="U30" s="989"/>
      <c r="V30" s="989"/>
      <c r="W30" s="989"/>
      <c r="X30" s="989"/>
      <c r="Y30" s="989"/>
      <c r="Z30" s="989"/>
      <c r="AA30" s="989"/>
    </row>
    <row r="31" spans="1:27" ht="25.5" customHeight="1">
      <c r="A31" s="1146"/>
      <c r="B31" s="1156"/>
      <c r="C31" s="1798" t="s">
        <v>652</v>
      </c>
      <c r="D31" s="1798"/>
      <c r="E31" s="1867"/>
      <c r="F31" s="165">
        <v>14906.101000000001</v>
      </c>
      <c r="G31" s="165">
        <v>5746.2629999999999</v>
      </c>
      <c r="H31" s="973">
        <v>1478.95</v>
      </c>
      <c r="I31" s="1127">
        <v>22131.313999999998</v>
      </c>
      <c r="J31" s="989"/>
      <c r="K31" s="989"/>
      <c r="L31" s="989"/>
      <c r="M31" s="989"/>
      <c r="N31" s="989"/>
      <c r="O31" s="989"/>
      <c r="P31" s="989"/>
      <c r="Q31" s="989"/>
      <c r="R31" s="989"/>
      <c r="S31" s="989"/>
      <c r="T31" s="989"/>
      <c r="U31" s="989"/>
      <c r="V31" s="989"/>
      <c r="W31" s="989"/>
      <c r="X31" s="989"/>
      <c r="Y31" s="989"/>
      <c r="Z31" s="989"/>
      <c r="AA31" s="989"/>
    </row>
    <row r="32" spans="1:27" ht="25.5" customHeight="1">
      <c r="A32" s="1140"/>
      <c r="B32" s="1142"/>
      <c r="C32" s="1782" t="s">
        <v>653</v>
      </c>
      <c r="D32" s="1782"/>
      <c r="E32" s="1858"/>
      <c r="F32" s="166">
        <v>897.49699999999996</v>
      </c>
      <c r="G32" s="166">
        <v>24.83</v>
      </c>
      <c r="H32" s="959">
        <v>10.548</v>
      </c>
      <c r="I32" s="1119">
        <v>932.875</v>
      </c>
      <c r="J32" s="989"/>
      <c r="K32" s="989"/>
      <c r="L32" s="989"/>
      <c r="M32" s="989"/>
      <c r="N32" s="989"/>
      <c r="O32" s="989"/>
      <c r="P32" s="989"/>
      <c r="Q32" s="989"/>
      <c r="R32" s="989"/>
      <c r="S32" s="989"/>
      <c r="T32" s="989"/>
      <c r="U32" s="989"/>
      <c r="V32" s="989"/>
      <c r="W32" s="989"/>
      <c r="X32" s="989"/>
      <c r="Y32" s="989"/>
      <c r="Z32" s="989"/>
      <c r="AA32" s="989"/>
    </row>
    <row r="33" spans="1:27" ht="30.75" customHeight="1">
      <c r="A33" s="1140"/>
      <c r="B33" s="1142"/>
      <c r="C33" s="1782" t="s">
        <v>756</v>
      </c>
      <c r="D33" s="1782"/>
      <c r="E33" s="1858"/>
      <c r="F33" s="166">
        <v>1070.3689999999999</v>
      </c>
      <c r="G33" s="166">
        <v>322.02300000000002</v>
      </c>
      <c r="H33" s="959">
        <v>59.93</v>
      </c>
      <c r="I33" s="1119">
        <v>1452.3219999999999</v>
      </c>
      <c r="J33" s="989"/>
      <c r="K33" s="989"/>
      <c r="L33" s="989"/>
      <c r="M33" s="989"/>
      <c r="N33" s="989"/>
      <c r="O33" s="989"/>
      <c r="P33" s="989"/>
      <c r="Q33" s="989"/>
      <c r="R33" s="989"/>
      <c r="S33" s="989"/>
      <c r="T33" s="989"/>
      <c r="U33" s="989"/>
      <c r="V33" s="989"/>
      <c r="W33" s="989"/>
      <c r="X33" s="989"/>
      <c r="Y33" s="989"/>
      <c r="Z33" s="989"/>
      <c r="AA33" s="989"/>
    </row>
    <row r="34" spans="1:27" ht="25.5" customHeight="1">
      <c r="A34" s="1140"/>
      <c r="B34" s="1141"/>
      <c r="C34" s="1782" t="s">
        <v>655</v>
      </c>
      <c r="D34" s="1782"/>
      <c r="E34" s="1858"/>
      <c r="F34" s="166">
        <v>13926.282999999999</v>
      </c>
      <c r="G34" s="166">
        <v>4319.2139999999999</v>
      </c>
      <c r="H34" s="959">
        <v>873.69100000000003</v>
      </c>
      <c r="I34" s="1119">
        <v>19119.187999999998</v>
      </c>
      <c r="J34" s="989"/>
      <c r="K34" s="989"/>
      <c r="L34" s="989"/>
      <c r="M34" s="989"/>
      <c r="N34" s="989"/>
      <c r="O34" s="989"/>
      <c r="P34" s="989"/>
      <c r="Q34" s="989"/>
      <c r="R34" s="989"/>
      <c r="S34" s="989"/>
      <c r="T34" s="989"/>
      <c r="U34" s="989"/>
      <c r="V34" s="989"/>
      <c r="W34" s="989"/>
      <c r="X34" s="989"/>
      <c r="Y34" s="989"/>
      <c r="Z34" s="989"/>
      <c r="AA34" s="989"/>
    </row>
    <row r="35" spans="1:27" ht="27" customHeight="1">
      <c r="A35" s="1140"/>
      <c r="B35" s="1141"/>
      <c r="C35" s="1782" t="s">
        <v>757</v>
      </c>
      <c r="D35" s="1782"/>
      <c r="E35" s="1858"/>
      <c r="F35" s="167">
        <v>293.53500000000003</v>
      </c>
      <c r="G35" s="167">
        <v>92.037999999999997</v>
      </c>
      <c r="H35" s="967">
        <v>30.402000000000001</v>
      </c>
      <c r="I35" s="1119">
        <v>415.97500000000002</v>
      </c>
      <c r="J35" s="989"/>
      <c r="K35" s="989"/>
      <c r="L35" s="989"/>
      <c r="M35" s="989"/>
      <c r="N35" s="989"/>
      <c r="O35" s="989"/>
      <c r="P35" s="989"/>
      <c r="Q35" s="989"/>
      <c r="R35" s="989"/>
      <c r="S35" s="989"/>
      <c r="T35" s="989"/>
      <c r="U35" s="989"/>
      <c r="V35" s="989"/>
      <c r="W35" s="989"/>
      <c r="X35" s="989"/>
      <c r="Y35" s="989"/>
      <c r="Z35" s="989"/>
      <c r="AA35" s="989"/>
    </row>
    <row r="36" spans="1:27" ht="36.75" customHeight="1">
      <c r="A36" s="1140"/>
      <c r="B36" s="1141"/>
      <c r="C36" s="1782" t="s">
        <v>657</v>
      </c>
      <c r="D36" s="1782"/>
      <c r="E36" s="1858"/>
      <c r="F36" s="167">
        <v>6062.5780000000004</v>
      </c>
      <c r="G36" s="167">
        <v>2702.43</v>
      </c>
      <c r="H36" s="967">
        <v>214.017</v>
      </c>
      <c r="I36" s="1119">
        <v>8979.0249999999996</v>
      </c>
      <c r="J36" s="989"/>
      <c r="K36" s="989"/>
      <c r="L36" s="989"/>
      <c r="M36" s="989"/>
      <c r="N36" s="989"/>
      <c r="O36" s="989"/>
      <c r="P36" s="989"/>
      <c r="Q36" s="989"/>
      <c r="R36" s="989"/>
      <c r="S36" s="989"/>
      <c r="T36" s="989"/>
      <c r="U36" s="989"/>
      <c r="V36" s="989"/>
      <c r="W36" s="989"/>
      <c r="X36" s="989"/>
      <c r="Y36" s="989"/>
      <c r="Z36" s="989"/>
      <c r="AA36" s="989"/>
    </row>
    <row r="37" spans="1:27" ht="27" customHeight="1">
      <c r="A37" s="1140"/>
      <c r="B37" s="1141"/>
      <c r="C37" s="1782" t="s">
        <v>658</v>
      </c>
      <c r="D37" s="1782"/>
      <c r="E37" s="1858"/>
      <c r="F37" s="167">
        <v>52.953000000000003</v>
      </c>
      <c r="G37" s="167">
        <v>0</v>
      </c>
      <c r="H37" s="967">
        <v>0</v>
      </c>
      <c r="I37" s="1119">
        <v>52.953000000000003</v>
      </c>
      <c r="J37" s="989"/>
      <c r="K37" s="989"/>
      <c r="L37" s="989"/>
      <c r="M37" s="989"/>
      <c r="N37" s="989"/>
      <c r="O37" s="989"/>
      <c r="P37" s="989"/>
      <c r="Q37" s="989"/>
      <c r="R37" s="989"/>
      <c r="S37" s="989"/>
      <c r="T37" s="989"/>
      <c r="U37" s="989"/>
      <c r="V37" s="989"/>
      <c r="W37" s="989"/>
      <c r="X37" s="989"/>
      <c r="Y37" s="989"/>
      <c r="Z37" s="989"/>
      <c r="AA37" s="989"/>
    </row>
    <row r="38" spans="1:27" ht="27.75" customHeight="1">
      <c r="A38" s="1140"/>
      <c r="B38" s="1141"/>
      <c r="C38" s="1782" t="s">
        <v>758</v>
      </c>
      <c r="D38" s="1782"/>
      <c r="E38" s="1858"/>
      <c r="F38" s="167">
        <v>284.14100000000002</v>
      </c>
      <c r="G38" s="167">
        <v>73.14</v>
      </c>
      <c r="H38" s="967">
        <v>51.017000000000003</v>
      </c>
      <c r="I38" s="1119">
        <v>408.298</v>
      </c>
      <c r="J38" s="989"/>
      <c r="K38" s="989"/>
      <c r="L38" s="989"/>
      <c r="M38" s="989"/>
      <c r="N38" s="989"/>
      <c r="O38" s="989"/>
      <c r="P38" s="989"/>
      <c r="Q38" s="989"/>
      <c r="R38" s="989"/>
      <c r="S38" s="989"/>
      <c r="T38" s="989"/>
      <c r="U38" s="989"/>
      <c r="V38" s="989"/>
      <c r="W38" s="989"/>
      <c r="X38" s="989"/>
      <c r="Y38" s="989"/>
      <c r="Z38" s="989"/>
      <c r="AA38" s="989"/>
    </row>
    <row r="39" spans="1:27" ht="26.25" customHeight="1">
      <c r="A39" s="1140"/>
      <c r="B39" s="1141"/>
      <c r="C39" s="1782" t="s">
        <v>660</v>
      </c>
      <c r="D39" s="1782"/>
      <c r="E39" s="1858"/>
      <c r="F39" s="167">
        <v>13195.343000000001</v>
      </c>
      <c r="G39" s="167">
        <v>4797.7150000000001</v>
      </c>
      <c r="H39" s="967">
        <v>517.71199999999999</v>
      </c>
      <c r="I39" s="1119">
        <v>18510.77</v>
      </c>
      <c r="J39" s="989"/>
      <c r="K39" s="989"/>
      <c r="L39" s="989"/>
      <c r="M39" s="989"/>
      <c r="N39" s="989"/>
      <c r="O39" s="989"/>
      <c r="P39" s="989"/>
      <c r="Q39" s="989"/>
      <c r="R39" s="989"/>
      <c r="S39" s="989"/>
      <c r="T39" s="989"/>
      <c r="U39" s="989"/>
      <c r="V39" s="989"/>
      <c r="W39" s="989"/>
      <c r="X39" s="989"/>
      <c r="Y39" s="989"/>
      <c r="Z39" s="989"/>
      <c r="AA39" s="989"/>
    </row>
    <row r="40" spans="1:27" ht="29.25" customHeight="1">
      <c r="A40" s="1140"/>
      <c r="B40" s="1141"/>
      <c r="C40" s="1782" t="s">
        <v>759</v>
      </c>
      <c r="D40" s="1782"/>
      <c r="E40" s="1858"/>
      <c r="F40" s="166">
        <v>845.52</v>
      </c>
      <c r="G40" s="166">
        <v>433.86</v>
      </c>
      <c r="H40" s="959">
        <v>185.84399999999999</v>
      </c>
      <c r="I40" s="1119">
        <v>1465.2239999999999</v>
      </c>
      <c r="J40" s="989"/>
      <c r="K40" s="989"/>
      <c r="L40" s="989"/>
      <c r="M40" s="989"/>
      <c r="N40" s="989"/>
      <c r="O40" s="989"/>
      <c r="P40" s="989"/>
      <c r="Q40" s="989"/>
      <c r="R40" s="989"/>
      <c r="S40" s="989"/>
      <c r="T40" s="989"/>
      <c r="U40" s="989"/>
      <c r="V40" s="989"/>
      <c r="W40" s="989"/>
      <c r="X40" s="989"/>
      <c r="Y40" s="989"/>
      <c r="Z40" s="989"/>
      <c r="AA40" s="989"/>
    </row>
    <row r="41" spans="1:27" ht="27" hidden="1" customHeight="1">
      <c r="A41" s="1140"/>
      <c r="B41" s="1141"/>
      <c r="C41" s="1782" t="s">
        <v>243</v>
      </c>
      <c r="D41" s="1782"/>
      <c r="E41" s="1858"/>
      <c r="F41" s="166">
        <v>0</v>
      </c>
      <c r="G41" s="166">
        <v>0</v>
      </c>
      <c r="H41" s="959">
        <v>0</v>
      </c>
      <c r="I41" s="1119">
        <v>0</v>
      </c>
      <c r="J41" s="989"/>
      <c r="K41" s="989"/>
      <c r="L41" s="989"/>
      <c r="M41" s="989"/>
      <c r="N41" s="989"/>
      <c r="O41" s="989"/>
      <c r="P41" s="989"/>
      <c r="Q41" s="989"/>
      <c r="R41" s="989"/>
      <c r="S41" s="989"/>
      <c r="T41" s="989"/>
      <c r="U41" s="989"/>
      <c r="V41" s="989"/>
      <c r="W41" s="989"/>
      <c r="X41" s="989"/>
      <c r="Y41" s="989"/>
      <c r="Z41" s="989"/>
      <c r="AA41" s="989"/>
    </row>
    <row r="42" spans="1:27" ht="27.75" customHeight="1" thickBot="1">
      <c r="A42" s="1147"/>
      <c r="B42" s="1148"/>
      <c r="C42" s="1863" t="s">
        <v>662</v>
      </c>
      <c r="D42" s="1864"/>
      <c r="E42" s="1865"/>
      <c r="F42" s="995">
        <v>1094.96</v>
      </c>
      <c r="G42" s="995">
        <v>602.89099999999996</v>
      </c>
      <c r="H42" s="1149">
        <v>109.526</v>
      </c>
      <c r="I42" s="1150">
        <v>1807.377</v>
      </c>
      <c r="J42" s="989"/>
      <c r="K42" s="989"/>
      <c r="L42" s="989"/>
      <c r="M42" s="989"/>
      <c r="N42" s="989"/>
      <c r="O42" s="989"/>
      <c r="P42" s="989"/>
      <c r="Q42" s="989"/>
      <c r="R42" s="989"/>
      <c r="S42" s="989"/>
      <c r="T42" s="989"/>
      <c r="U42" s="989"/>
      <c r="V42" s="989"/>
      <c r="W42" s="989"/>
      <c r="X42" s="989"/>
      <c r="Y42" s="989"/>
      <c r="Z42" s="989"/>
      <c r="AA42" s="989"/>
    </row>
    <row r="43" spans="1:27" ht="25.5" customHeight="1" thickBot="1">
      <c r="A43" s="1159">
        <v>5</v>
      </c>
      <c r="B43" s="1869" t="s">
        <v>663</v>
      </c>
      <c r="C43" s="1790"/>
      <c r="D43" s="1790"/>
      <c r="E43" s="1870"/>
      <c r="F43" s="161">
        <v>80787.531000000003</v>
      </c>
      <c r="G43" s="161">
        <v>29387.077000000001</v>
      </c>
      <c r="H43" s="986">
        <v>4865.5680000000002</v>
      </c>
      <c r="I43" s="1135">
        <v>115040.17600000001</v>
      </c>
      <c r="J43" s="989"/>
      <c r="K43" s="989"/>
      <c r="L43" s="989"/>
      <c r="M43" s="989"/>
      <c r="N43" s="989"/>
      <c r="O43" s="989"/>
      <c r="P43" s="989"/>
      <c r="Q43" s="989"/>
      <c r="R43" s="989"/>
      <c r="S43" s="989"/>
      <c r="T43" s="989"/>
      <c r="U43" s="989"/>
      <c r="V43" s="989"/>
      <c r="W43" s="989"/>
      <c r="X43" s="989"/>
      <c r="Y43" s="989"/>
      <c r="Z43" s="989"/>
      <c r="AA43" s="989"/>
    </row>
    <row r="44" spans="1:27" ht="25.5" customHeight="1">
      <c r="A44" s="1146"/>
      <c r="B44" s="1156"/>
      <c r="C44" s="1798" t="s">
        <v>664</v>
      </c>
      <c r="D44" s="1798"/>
      <c r="E44" s="1867"/>
      <c r="F44" s="165">
        <v>5618.4949999999999</v>
      </c>
      <c r="G44" s="165">
        <v>3372.5749999999998</v>
      </c>
      <c r="H44" s="973">
        <v>1113.386</v>
      </c>
      <c r="I44" s="1127">
        <v>10104.456</v>
      </c>
      <c r="J44" s="989"/>
      <c r="K44" s="989"/>
      <c r="L44" s="989"/>
      <c r="M44" s="989"/>
      <c r="N44" s="989"/>
      <c r="O44" s="989"/>
      <c r="P44" s="989"/>
      <c r="Q44" s="989"/>
      <c r="R44" s="989"/>
      <c r="S44" s="989"/>
      <c r="T44" s="989"/>
      <c r="U44" s="989"/>
      <c r="V44" s="989"/>
      <c r="W44" s="989"/>
      <c r="X44" s="989"/>
      <c r="Y44" s="989"/>
      <c r="Z44" s="989"/>
      <c r="AA44" s="989"/>
    </row>
    <row r="45" spans="1:27" ht="25.5" customHeight="1">
      <c r="A45" s="1140"/>
      <c r="B45" s="1141"/>
      <c r="C45" s="1782" t="s">
        <v>665</v>
      </c>
      <c r="D45" s="1782"/>
      <c r="E45" s="1858"/>
      <c r="F45" s="166">
        <v>251.85400000000001</v>
      </c>
      <c r="G45" s="166">
        <v>10</v>
      </c>
      <c r="H45" s="959">
        <v>40</v>
      </c>
      <c r="I45" s="1119">
        <v>301.85399999999998</v>
      </c>
      <c r="J45" s="989"/>
      <c r="K45" s="989"/>
      <c r="L45" s="989"/>
      <c r="M45" s="989"/>
      <c r="N45" s="989"/>
      <c r="O45" s="989"/>
      <c r="P45" s="989"/>
      <c r="Q45" s="989"/>
      <c r="R45" s="989"/>
      <c r="S45" s="989"/>
      <c r="T45" s="989"/>
      <c r="U45" s="989"/>
      <c r="V45" s="989"/>
      <c r="W45" s="989"/>
      <c r="X45" s="989"/>
      <c r="Y45" s="989"/>
      <c r="Z45" s="989"/>
      <c r="AA45" s="989"/>
    </row>
    <row r="46" spans="1:27" ht="25.5" customHeight="1">
      <c r="A46" s="1140"/>
      <c r="B46" s="1141"/>
      <c r="C46" s="1782" t="s">
        <v>760</v>
      </c>
      <c r="D46" s="1782"/>
      <c r="E46" s="1858"/>
      <c r="F46" s="166">
        <v>719.92100000000005</v>
      </c>
      <c r="G46" s="166">
        <v>399.137</v>
      </c>
      <c r="H46" s="959">
        <v>47.353000000000002</v>
      </c>
      <c r="I46" s="1119">
        <v>1166.4110000000001</v>
      </c>
      <c r="J46" s="989"/>
      <c r="K46" s="989"/>
      <c r="L46" s="989"/>
      <c r="M46" s="989"/>
      <c r="N46" s="989"/>
      <c r="O46" s="989"/>
      <c r="P46" s="989"/>
      <c r="Q46" s="989"/>
      <c r="R46" s="989"/>
      <c r="S46" s="989"/>
      <c r="T46" s="989"/>
      <c r="U46" s="989"/>
      <c r="V46" s="989"/>
      <c r="W46" s="989"/>
      <c r="X46" s="989"/>
      <c r="Y46" s="989"/>
      <c r="Z46" s="989"/>
      <c r="AA46" s="989"/>
    </row>
    <row r="47" spans="1:27" ht="25.5" customHeight="1">
      <c r="A47" s="1140"/>
      <c r="B47" s="1141"/>
      <c r="C47" s="1782" t="s">
        <v>667</v>
      </c>
      <c r="D47" s="1782"/>
      <c r="E47" s="1858"/>
      <c r="F47" s="167">
        <v>28187.050999999999</v>
      </c>
      <c r="G47" s="167">
        <v>6333.1480000000001</v>
      </c>
      <c r="H47" s="967">
        <v>1821.4570000000001</v>
      </c>
      <c r="I47" s="1119">
        <v>36341.656000000003</v>
      </c>
      <c r="J47" s="989"/>
      <c r="K47" s="989"/>
      <c r="L47" s="989"/>
      <c r="M47" s="989"/>
      <c r="N47" s="989"/>
      <c r="O47" s="989"/>
      <c r="P47" s="989"/>
      <c r="Q47" s="989"/>
      <c r="R47" s="989"/>
      <c r="S47" s="989"/>
      <c r="T47" s="989"/>
      <c r="U47" s="989"/>
      <c r="V47" s="989"/>
      <c r="W47" s="989"/>
      <c r="X47" s="989"/>
      <c r="Y47" s="989"/>
      <c r="Z47" s="989"/>
      <c r="AA47" s="989"/>
    </row>
    <row r="48" spans="1:27" ht="25.5" customHeight="1">
      <c r="A48" s="1140"/>
      <c r="B48" s="1141"/>
      <c r="C48" s="1782" t="s">
        <v>761</v>
      </c>
      <c r="D48" s="1782"/>
      <c r="E48" s="1858"/>
      <c r="F48" s="167">
        <v>180.465</v>
      </c>
      <c r="G48" s="167">
        <v>22.295000000000002</v>
      </c>
      <c r="H48" s="967">
        <v>56.427</v>
      </c>
      <c r="I48" s="1119">
        <v>259.18700000000001</v>
      </c>
      <c r="J48" s="989"/>
      <c r="K48" s="989"/>
      <c r="L48" s="989"/>
      <c r="M48" s="989"/>
      <c r="N48" s="989"/>
      <c r="O48" s="989"/>
      <c r="P48" s="989"/>
      <c r="Q48" s="989"/>
      <c r="R48" s="989"/>
      <c r="S48" s="989"/>
      <c r="T48" s="989"/>
      <c r="U48" s="989"/>
      <c r="V48" s="989"/>
      <c r="W48" s="989"/>
      <c r="X48" s="989"/>
      <c r="Y48" s="989"/>
      <c r="Z48" s="989"/>
      <c r="AA48" s="989"/>
    </row>
    <row r="49" spans="1:27" ht="25.5" customHeight="1">
      <c r="A49" s="1140"/>
      <c r="B49" s="1141"/>
      <c r="C49" s="1782" t="s">
        <v>669</v>
      </c>
      <c r="D49" s="1782"/>
      <c r="E49" s="1858"/>
      <c r="F49" s="167">
        <v>813.31799999999998</v>
      </c>
      <c r="G49" s="167">
        <v>7048.5780000000004</v>
      </c>
      <c r="H49" s="967">
        <v>67.111999999999995</v>
      </c>
      <c r="I49" s="1119">
        <v>7929.0079999999998</v>
      </c>
      <c r="J49" s="989"/>
      <c r="K49" s="989"/>
      <c r="L49" s="989"/>
      <c r="M49" s="989"/>
      <c r="N49" s="989"/>
      <c r="O49" s="989"/>
      <c r="P49" s="989"/>
      <c r="Q49" s="989"/>
      <c r="R49" s="989"/>
      <c r="S49" s="989"/>
      <c r="T49" s="989"/>
      <c r="U49" s="989"/>
      <c r="V49" s="989"/>
      <c r="W49" s="989"/>
      <c r="X49" s="989"/>
      <c r="Y49" s="989"/>
      <c r="Z49" s="989"/>
      <c r="AA49" s="989"/>
    </row>
    <row r="50" spans="1:27" ht="25.5" hidden="1" customHeight="1">
      <c r="A50" s="1140"/>
      <c r="B50" s="1141"/>
      <c r="C50" s="1782" t="s">
        <v>244</v>
      </c>
      <c r="D50" s="1782"/>
      <c r="E50" s="1858"/>
      <c r="F50" s="167">
        <v>0</v>
      </c>
      <c r="G50" s="167">
        <v>0</v>
      </c>
      <c r="H50" s="967">
        <v>0</v>
      </c>
      <c r="I50" s="1119">
        <v>0</v>
      </c>
      <c r="J50" s="989"/>
      <c r="K50" s="989"/>
      <c r="L50" s="989"/>
      <c r="M50" s="989"/>
      <c r="N50" s="989"/>
      <c r="O50" s="989"/>
      <c r="P50" s="989"/>
      <c r="Q50" s="989"/>
      <c r="R50" s="989"/>
      <c r="S50" s="989"/>
      <c r="T50" s="989"/>
      <c r="U50" s="989"/>
      <c r="V50" s="989"/>
      <c r="W50" s="989"/>
      <c r="X50" s="989"/>
      <c r="Y50" s="989"/>
      <c r="Z50" s="989"/>
      <c r="AA50" s="989"/>
    </row>
    <row r="51" spans="1:27" ht="27.75" customHeight="1">
      <c r="A51" s="1151"/>
      <c r="B51" s="1152"/>
      <c r="C51" s="1782" t="s">
        <v>762</v>
      </c>
      <c r="D51" s="1782"/>
      <c r="E51" s="1858"/>
      <c r="F51" s="167">
        <v>40.923999999999999</v>
      </c>
      <c r="G51" s="167">
        <v>3.0750000000000002</v>
      </c>
      <c r="H51" s="967">
        <v>0</v>
      </c>
      <c r="I51" s="1119">
        <v>43.999000000000002</v>
      </c>
      <c r="J51" s="989"/>
      <c r="K51" s="989"/>
      <c r="L51" s="989"/>
      <c r="M51" s="989"/>
      <c r="N51" s="989"/>
      <c r="O51" s="989"/>
      <c r="P51" s="989"/>
      <c r="Q51" s="989"/>
      <c r="R51" s="989"/>
      <c r="S51" s="989"/>
      <c r="T51" s="989"/>
      <c r="U51" s="989"/>
      <c r="V51" s="989"/>
      <c r="W51" s="989"/>
      <c r="X51" s="989"/>
      <c r="Y51" s="989"/>
      <c r="Z51" s="989"/>
      <c r="AA51" s="989"/>
    </row>
    <row r="52" spans="1:27" ht="25.5" customHeight="1">
      <c r="A52" s="1151"/>
      <c r="B52" s="1152"/>
      <c r="C52" s="1782" t="s">
        <v>671</v>
      </c>
      <c r="D52" s="1782"/>
      <c r="E52" s="1858"/>
      <c r="F52" s="167">
        <v>42775.622000000003</v>
      </c>
      <c r="G52" s="167">
        <v>9925.4480000000003</v>
      </c>
      <c r="H52" s="967">
        <v>1215.492</v>
      </c>
      <c r="I52" s="1119">
        <v>53916.561999999998</v>
      </c>
      <c r="J52" s="989"/>
      <c r="K52" s="989"/>
      <c r="L52" s="989"/>
      <c r="M52" s="989"/>
      <c r="N52" s="989"/>
      <c r="O52" s="989"/>
      <c r="P52" s="989"/>
      <c r="Q52" s="989"/>
      <c r="R52" s="989"/>
      <c r="S52" s="989"/>
      <c r="T52" s="989"/>
      <c r="U52" s="989"/>
      <c r="V52" s="989"/>
      <c r="W52" s="989"/>
      <c r="X52" s="989"/>
      <c r="Y52" s="989"/>
      <c r="Z52" s="989"/>
      <c r="AA52" s="989"/>
    </row>
    <row r="53" spans="1:27" ht="31.5" customHeight="1">
      <c r="A53" s="1151"/>
      <c r="B53" s="1152"/>
      <c r="C53" s="1782" t="s">
        <v>763</v>
      </c>
      <c r="D53" s="1782"/>
      <c r="E53" s="1858"/>
      <c r="F53" s="167">
        <v>373.30700000000002</v>
      </c>
      <c r="G53" s="167">
        <v>245.72</v>
      </c>
      <c r="H53" s="967">
        <v>183.27699999999999</v>
      </c>
      <c r="I53" s="1119">
        <v>802.30399999999997</v>
      </c>
      <c r="J53" s="989"/>
      <c r="K53" s="989"/>
      <c r="L53" s="989"/>
      <c r="M53" s="989"/>
      <c r="N53" s="989"/>
      <c r="O53" s="989"/>
      <c r="P53" s="989"/>
      <c r="Q53" s="989"/>
      <c r="R53" s="989"/>
      <c r="S53" s="989"/>
      <c r="T53" s="989"/>
      <c r="U53" s="989"/>
      <c r="V53" s="989"/>
      <c r="W53" s="989"/>
      <c r="X53" s="989"/>
      <c r="Y53" s="989"/>
      <c r="Z53" s="989"/>
      <c r="AA53" s="989"/>
    </row>
    <row r="54" spans="1:27" ht="25.5" customHeight="1">
      <c r="A54" s="1140"/>
      <c r="B54" s="1141"/>
      <c r="C54" s="1782" t="s">
        <v>673</v>
      </c>
      <c r="D54" s="1782"/>
      <c r="E54" s="1858"/>
      <c r="F54" s="167">
        <v>217.36199999999999</v>
      </c>
      <c r="G54" s="167">
        <v>1206.4179999999999</v>
      </c>
      <c r="H54" s="967">
        <v>0</v>
      </c>
      <c r="I54" s="1119">
        <v>1423.78</v>
      </c>
      <c r="J54" s="989"/>
      <c r="K54" s="989"/>
      <c r="L54" s="989"/>
      <c r="M54" s="989"/>
      <c r="N54" s="989"/>
      <c r="O54" s="989"/>
      <c r="P54" s="989"/>
      <c r="Q54" s="989"/>
      <c r="R54" s="989"/>
      <c r="S54" s="989"/>
      <c r="T54" s="989"/>
      <c r="U54" s="989"/>
      <c r="V54" s="989"/>
      <c r="W54" s="989"/>
      <c r="X54" s="989"/>
      <c r="Y54" s="989"/>
      <c r="Z54" s="989"/>
      <c r="AA54" s="989"/>
    </row>
    <row r="55" spans="1:27" ht="25.5" hidden="1" customHeight="1">
      <c r="A55" s="1140"/>
      <c r="B55" s="1141"/>
      <c r="C55" s="1783" t="s">
        <v>286</v>
      </c>
      <c r="D55" s="1783"/>
      <c r="E55" s="1866"/>
      <c r="F55" s="167">
        <v>0</v>
      </c>
      <c r="G55" s="167">
        <v>0</v>
      </c>
      <c r="H55" s="967">
        <v>0</v>
      </c>
      <c r="I55" s="1119">
        <v>0</v>
      </c>
      <c r="J55" s="989"/>
      <c r="K55" s="989"/>
      <c r="L55" s="989"/>
      <c r="M55" s="989"/>
      <c r="N55" s="989"/>
      <c r="O55" s="989"/>
      <c r="P55" s="989"/>
      <c r="Q55" s="989"/>
      <c r="R55" s="989"/>
      <c r="S55" s="989"/>
      <c r="T55" s="989"/>
      <c r="U55" s="989"/>
      <c r="V55" s="989"/>
      <c r="W55" s="989"/>
      <c r="X55" s="989"/>
      <c r="Y55" s="989"/>
      <c r="Z55" s="989"/>
      <c r="AA55" s="989"/>
    </row>
    <row r="56" spans="1:27" ht="27" customHeight="1">
      <c r="A56" s="1151"/>
      <c r="B56" s="1152"/>
      <c r="C56" s="1782" t="s">
        <v>764</v>
      </c>
      <c r="D56" s="1782"/>
      <c r="E56" s="1858"/>
      <c r="F56" s="167">
        <v>0</v>
      </c>
      <c r="G56" s="167">
        <v>43.103999999999999</v>
      </c>
      <c r="H56" s="967">
        <v>33.728000000000002</v>
      </c>
      <c r="I56" s="1119">
        <v>76.831999999999994</v>
      </c>
      <c r="J56" s="989"/>
      <c r="K56" s="989"/>
      <c r="L56" s="989"/>
      <c r="M56" s="989"/>
      <c r="N56" s="989"/>
      <c r="O56" s="989"/>
      <c r="P56" s="989"/>
      <c r="Q56" s="989"/>
      <c r="R56" s="989"/>
      <c r="S56" s="989"/>
      <c r="T56" s="989"/>
      <c r="U56" s="989"/>
      <c r="V56" s="989"/>
      <c r="W56" s="989"/>
      <c r="X56" s="989"/>
      <c r="Y56" s="989"/>
      <c r="Z56" s="989"/>
      <c r="AA56" s="989"/>
    </row>
    <row r="57" spans="1:27" ht="25.5" customHeight="1">
      <c r="A57" s="1151"/>
      <c r="B57" s="1152"/>
      <c r="C57" s="1782" t="s">
        <v>675</v>
      </c>
      <c r="D57" s="1782"/>
      <c r="E57" s="1858"/>
      <c r="F57" s="167">
        <v>0</v>
      </c>
      <c r="G57" s="167">
        <v>0</v>
      </c>
      <c r="H57" s="967">
        <v>8.3629999999999995</v>
      </c>
      <c r="I57" s="1119">
        <v>8.3629999999999995</v>
      </c>
      <c r="J57" s="989"/>
      <c r="K57" s="989"/>
      <c r="L57" s="989"/>
      <c r="M57" s="989"/>
      <c r="N57" s="989"/>
      <c r="O57" s="989"/>
      <c r="P57" s="989"/>
      <c r="Q57" s="989"/>
      <c r="R57" s="989"/>
      <c r="S57" s="989"/>
      <c r="T57" s="989"/>
      <c r="U57" s="989"/>
      <c r="V57" s="989"/>
      <c r="W57" s="989"/>
      <c r="X57" s="989"/>
      <c r="Y57" s="989"/>
      <c r="Z57" s="989"/>
      <c r="AA57" s="989"/>
    </row>
    <row r="58" spans="1:27" ht="30.75" customHeight="1">
      <c r="A58" s="1151"/>
      <c r="B58" s="1152"/>
      <c r="C58" s="1782" t="s">
        <v>765</v>
      </c>
      <c r="D58" s="1782"/>
      <c r="E58" s="1858"/>
      <c r="F58" s="167">
        <v>0</v>
      </c>
      <c r="G58" s="167">
        <v>0</v>
      </c>
      <c r="H58" s="967">
        <v>56.69</v>
      </c>
      <c r="I58" s="1119">
        <v>56.69</v>
      </c>
      <c r="J58" s="989"/>
      <c r="K58" s="989"/>
      <c r="L58" s="989"/>
      <c r="M58" s="989"/>
      <c r="N58" s="989"/>
      <c r="O58" s="989"/>
      <c r="P58" s="989"/>
      <c r="Q58" s="989"/>
      <c r="R58" s="989"/>
      <c r="S58" s="989"/>
      <c r="T58" s="989"/>
      <c r="U58" s="989"/>
      <c r="V58" s="989"/>
      <c r="W58" s="989"/>
      <c r="X58" s="989"/>
      <c r="Y58" s="989"/>
      <c r="Z58" s="989"/>
      <c r="AA58" s="989"/>
    </row>
    <row r="59" spans="1:27" ht="28.5" customHeight="1" thickBot="1">
      <c r="A59" s="1140"/>
      <c r="B59" s="1141"/>
      <c r="C59" s="1782" t="s">
        <v>677</v>
      </c>
      <c r="D59" s="1782"/>
      <c r="E59" s="1858"/>
      <c r="F59" s="167">
        <v>1609.212</v>
      </c>
      <c r="G59" s="167">
        <v>777.57899999999995</v>
      </c>
      <c r="H59" s="967">
        <v>222.28299999999999</v>
      </c>
      <c r="I59" s="1131">
        <v>2609.0740000000001</v>
      </c>
      <c r="J59" s="989"/>
      <c r="K59" s="989"/>
      <c r="L59" s="989"/>
      <c r="M59" s="989"/>
      <c r="N59" s="989"/>
      <c r="O59" s="989"/>
      <c r="P59" s="989"/>
      <c r="Q59" s="989"/>
      <c r="R59" s="989"/>
      <c r="S59" s="989"/>
      <c r="T59" s="989"/>
      <c r="U59" s="989"/>
      <c r="V59" s="989"/>
      <c r="W59" s="989"/>
      <c r="X59" s="989"/>
      <c r="Y59" s="989"/>
      <c r="Z59" s="989"/>
      <c r="AA59" s="989"/>
    </row>
    <row r="60" spans="1:27" ht="25.5" customHeight="1" thickBot="1">
      <c r="A60" s="1159">
        <v>6</v>
      </c>
      <c r="B60" s="1869" t="s">
        <v>678</v>
      </c>
      <c r="C60" s="1790"/>
      <c r="D60" s="1790"/>
      <c r="E60" s="1870"/>
      <c r="F60" s="161">
        <v>30411.305</v>
      </c>
      <c r="G60" s="161">
        <v>12652.06</v>
      </c>
      <c r="H60" s="986">
        <v>5298.2110000000002</v>
      </c>
      <c r="I60" s="1135">
        <v>48361.576000000001</v>
      </c>
      <c r="J60" s="989"/>
      <c r="K60" s="989"/>
      <c r="L60" s="989"/>
      <c r="M60" s="989"/>
      <c r="N60" s="989"/>
      <c r="O60" s="989"/>
      <c r="P60" s="989"/>
      <c r="Q60" s="989"/>
      <c r="R60" s="989"/>
      <c r="S60" s="989"/>
      <c r="T60" s="989"/>
      <c r="U60" s="989"/>
      <c r="V60" s="989"/>
      <c r="W60" s="989"/>
      <c r="X60" s="989"/>
      <c r="Y60" s="989"/>
      <c r="Z60" s="989"/>
      <c r="AA60" s="989"/>
    </row>
    <row r="61" spans="1:27" ht="25.5" customHeight="1">
      <c r="A61" s="1146"/>
      <c r="B61" s="1156"/>
      <c r="C61" s="1798" t="s">
        <v>679</v>
      </c>
      <c r="D61" s="1798"/>
      <c r="E61" s="1867"/>
      <c r="F61" s="165">
        <v>1377.1089999999999</v>
      </c>
      <c r="G61" s="165">
        <v>307.09300000000002</v>
      </c>
      <c r="H61" s="973">
        <v>51.798999999999999</v>
      </c>
      <c r="I61" s="1127">
        <v>1736.001</v>
      </c>
      <c r="J61" s="989"/>
      <c r="K61" s="989"/>
      <c r="L61" s="989"/>
      <c r="M61" s="989"/>
      <c r="N61" s="989"/>
      <c r="O61" s="989"/>
      <c r="P61" s="989"/>
      <c r="Q61" s="989"/>
      <c r="R61" s="989"/>
      <c r="S61" s="989"/>
      <c r="T61" s="989"/>
      <c r="U61" s="989"/>
      <c r="V61" s="989"/>
      <c r="W61" s="989"/>
      <c r="X61" s="989"/>
      <c r="Y61" s="989"/>
      <c r="Z61" s="989"/>
      <c r="AA61" s="989"/>
    </row>
    <row r="62" spans="1:27" ht="25.5" hidden="1" customHeight="1">
      <c r="A62" s="1140"/>
      <c r="B62" s="1141"/>
      <c r="C62" s="1780" t="s">
        <v>245</v>
      </c>
      <c r="D62" s="1781"/>
      <c r="E62" s="1859"/>
      <c r="F62" s="166">
        <v>0</v>
      </c>
      <c r="G62" s="166">
        <v>0</v>
      </c>
      <c r="H62" s="959">
        <v>0</v>
      </c>
      <c r="I62" s="1119">
        <v>0</v>
      </c>
      <c r="J62" s="989"/>
      <c r="K62" s="989"/>
      <c r="L62" s="989"/>
      <c r="M62" s="989"/>
      <c r="N62" s="989"/>
      <c r="O62" s="989"/>
      <c r="P62" s="989"/>
      <c r="Q62" s="989"/>
      <c r="R62" s="989"/>
      <c r="S62" s="989"/>
      <c r="T62" s="989"/>
      <c r="U62" s="989"/>
      <c r="V62" s="989"/>
      <c r="W62" s="989"/>
      <c r="X62" s="989"/>
      <c r="Y62" s="989"/>
      <c r="Z62" s="989"/>
      <c r="AA62" s="989"/>
    </row>
    <row r="63" spans="1:27" ht="27.75" customHeight="1">
      <c r="A63" s="1140"/>
      <c r="B63" s="1141"/>
      <c r="C63" s="1780" t="s">
        <v>766</v>
      </c>
      <c r="D63" s="1781"/>
      <c r="E63" s="1859"/>
      <c r="F63" s="166">
        <v>76.015000000000001</v>
      </c>
      <c r="G63" s="166">
        <v>94.769000000000005</v>
      </c>
      <c r="H63" s="959">
        <v>26.550999999999998</v>
      </c>
      <c r="I63" s="1119">
        <v>197.33500000000001</v>
      </c>
      <c r="J63" s="989"/>
      <c r="K63" s="989"/>
      <c r="L63" s="989"/>
      <c r="M63" s="989"/>
      <c r="N63" s="989"/>
      <c r="O63" s="989"/>
      <c r="P63" s="989"/>
      <c r="Q63" s="989"/>
      <c r="R63" s="989"/>
      <c r="S63" s="989"/>
      <c r="T63" s="989"/>
      <c r="U63" s="989"/>
      <c r="V63" s="989"/>
      <c r="W63" s="989"/>
      <c r="X63" s="989"/>
      <c r="Y63" s="989"/>
      <c r="Z63" s="989"/>
      <c r="AA63" s="989"/>
    </row>
    <row r="64" spans="1:27" ht="25.5" customHeight="1">
      <c r="A64" s="1140"/>
      <c r="B64" s="1141"/>
      <c r="C64" s="1780" t="s">
        <v>681</v>
      </c>
      <c r="D64" s="1781"/>
      <c r="E64" s="1859"/>
      <c r="F64" s="166">
        <v>14822.777</v>
      </c>
      <c r="G64" s="166">
        <v>5552.7879999999996</v>
      </c>
      <c r="H64" s="959">
        <v>3555.645</v>
      </c>
      <c r="I64" s="1119">
        <v>23931.21</v>
      </c>
      <c r="J64" s="989"/>
      <c r="K64" s="989"/>
      <c r="L64" s="989"/>
      <c r="M64" s="989"/>
      <c r="N64" s="989"/>
      <c r="O64" s="989"/>
      <c r="P64" s="989"/>
      <c r="Q64" s="989"/>
      <c r="R64" s="989"/>
      <c r="S64" s="989"/>
      <c r="T64" s="989"/>
      <c r="U64" s="989"/>
      <c r="V64" s="989"/>
      <c r="W64" s="989"/>
      <c r="X64" s="989"/>
      <c r="Y64" s="989"/>
      <c r="Z64" s="989"/>
      <c r="AA64" s="989"/>
    </row>
    <row r="65" spans="1:27" ht="27.75" customHeight="1">
      <c r="A65" s="1140"/>
      <c r="B65" s="1141"/>
      <c r="C65" s="1782" t="s">
        <v>767</v>
      </c>
      <c r="D65" s="1782"/>
      <c r="E65" s="1858"/>
      <c r="F65" s="166">
        <v>313.92899999999997</v>
      </c>
      <c r="G65" s="166">
        <v>37.703000000000003</v>
      </c>
      <c r="H65" s="959">
        <v>42.29</v>
      </c>
      <c r="I65" s="1119">
        <v>393.92200000000003</v>
      </c>
      <c r="J65" s="989"/>
      <c r="K65" s="989"/>
      <c r="L65" s="989"/>
      <c r="M65" s="989"/>
      <c r="N65" s="989"/>
      <c r="O65" s="989"/>
      <c r="P65" s="989"/>
      <c r="Q65" s="989"/>
      <c r="R65" s="989"/>
      <c r="S65" s="989"/>
      <c r="T65" s="989"/>
      <c r="U65" s="989"/>
      <c r="V65" s="989"/>
      <c r="W65" s="989"/>
      <c r="X65" s="989"/>
      <c r="Y65" s="989"/>
      <c r="Z65" s="989"/>
      <c r="AA65" s="989"/>
    </row>
    <row r="66" spans="1:27" ht="25.5" customHeight="1">
      <c r="A66" s="1140"/>
      <c r="B66" s="1141"/>
      <c r="C66" s="1782" t="s">
        <v>683</v>
      </c>
      <c r="D66" s="1782"/>
      <c r="E66" s="1858"/>
      <c r="F66" s="167">
        <v>3.0750000000000002</v>
      </c>
      <c r="G66" s="167">
        <v>171.548</v>
      </c>
      <c r="H66" s="967">
        <v>9.2249999999999996</v>
      </c>
      <c r="I66" s="1119">
        <v>183.84800000000001</v>
      </c>
      <c r="J66" s="989"/>
      <c r="K66" s="989"/>
      <c r="L66" s="989"/>
      <c r="M66" s="989"/>
      <c r="N66" s="989"/>
      <c r="O66" s="989"/>
      <c r="P66" s="989"/>
      <c r="Q66" s="989"/>
      <c r="R66" s="989"/>
      <c r="S66" s="989"/>
      <c r="T66" s="989"/>
      <c r="U66" s="989"/>
      <c r="V66" s="989"/>
      <c r="W66" s="989"/>
      <c r="X66" s="989"/>
      <c r="Y66" s="989"/>
      <c r="Z66" s="989"/>
      <c r="AA66" s="989"/>
    </row>
    <row r="67" spans="1:27" ht="25.5" hidden="1" customHeight="1">
      <c r="A67" s="1140"/>
      <c r="B67" s="1141"/>
      <c r="C67" s="1782" t="s">
        <v>246</v>
      </c>
      <c r="D67" s="1782"/>
      <c r="E67" s="1858"/>
      <c r="F67" s="167">
        <v>0</v>
      </c>
      <c r="G67" s="167">
        <v>0</v>
      </c>
      <c r="H67" s="967">
        <v>0</v>
      </c>
      <c r="I67" s="1119">
        <v>0</v>
      </c>
      <c r="J67" s="989"/>
      <c r="K67" s="989"/>
      <c r="L67" s="989"/>
      <c r="M67" s="989"/>
      <c r="N67" s="989"/>
      <c r="O67" s="989"/>
      <c r="P67" s="989"/>
      <c r="Q67" s="989"/>
      <c r="R67" s="989"/>
      <c r="S67" s="989"/>
      <c r="T67" s="989"/>
      <c r="U67" s="989"/>
      <c r="V67" s="989"/>
      <c r="W67" s="989"/>
      <c r="X67" s="989"/>
      <c r="Y67" s="989"/>
      <c r="Z67" s="989"/>
      <c r="AA67" s="989"/>
    </row>
    <row r="68" spans="1:27" ht="26.25" customHeight="1">
      <c r="A68" s="1140"/>
      <c r="B68" s="1141"/>
      <c r="C68" s="1782" t="s">
        <v>773</v>
      </c>
      <c r="D68" s="1782"/>
      <c r="E68" s="1858"/>
      <c r="F68" s="167">
        <v>3.468</v>
      </c>
      <c r="G68" s="167">
        <v>0</v>
      </c>
      <c r="H68" s="967">
        <v>16.094000000000001</v>
      </c>
      <c r="I68" s="1119">
        <v>19.562000000000001</v>
      </c>
      <c r="J68" s="989"/>
      <c r="K68" s="989"/>
      <c r="L68" s="989"/>
      <c r="M68" s="989"/>
      <c r="N68" s="989"/>
      <c r="O68" s="989"/>
      <c r="P68" s="989"/>
      <c r="Q68" s="989"/>
      <c r="R68" s="989"/>
      <c r="S68" s="989"/>
      <c r="T68" s="989"/>
      <c r="U68" s="989"/>
      <c r="V68" s="989"/>
      <c r="W68" s="989"/>
      <c r="X68" s="989"/>
      <c r="Y68" s="989"/>
      <c r="Z68" s="989"/>
      <c r="AA68" s="989"/>
    </row>
    <row r="69" spans="1:27" ht="25.5" customHeight="1">
      <c r="A69" s="1140"/>
      <c r="B69" s="1141"/>
      <c r="C69" s="1780" t="s">
        <v>684</v>
      </c>
      <c r="D69" s="1781"/>
      <c r="E69" s="1859"/>
      <c r="F69" s="167">
        <v>9516.4709999999995</v>
      </c>
      <c r="G69" s="167">
        <v>4553.4949999999999</v>
      </c>
      <c r="H69" s="967">
        <v>1408.528</v>
      </c>
      <c r="I69" s="1119">
        <v>15478.494000000001</v>
      </c>
      <c r="J69" s="989"/>
      <c r="K69" s="989"/>
      <c r="L69" s="989"/>
      <c r="M69" s="989"/>
      <c r="N69" s="989"/>
      <c r="O69" s="989"/>
      <c r="P69" s="989"/>
      <c r="Q69" s="989"/>
      <c r="R69" s="989"/>
      <c r="S69" s="989"/>
      <c r="T69" s="989"/>
      <c r="U69" s="989"/>
      <c r="V69" s="989"/>
      <c r="W69" s="989"/>
      <c r="X69" s="989"/>
      <c r="Y69" s="989"/>
      <c r="Z69" s="989"/>
      <c r="AA69" s="989"/>
    </row>
    <row r="70" spans="1:27" ht="29.25" customHeight="1">
      <c r="A70" s="1140"/>
      <c r="B70" s="1141"/>
      <c r="C70" s="1782" t="s">
        <v>768</v>
      </c>
      <c r="D70" s="1782"/>
      <c r="E70" s="1858"/>
      <c r="F70" s="166">
        <v>252.25700000000001</v>
      </c>
      <c r="G70" s="166">
        <v>73.972999999999999</v>
      </c>
      <c r="H70" s="959">
        <v>13.042</v>
      </c>
      <c r="I70" s="1119">
        <v>339.27199999999999</v>
      </c>
      <c r="J70" s="989"/>
      <c r="K70" s="989"/>
      <c r="L70" s="989"/>
      <c r="M70" s="989"/>
      <c r="N70" s="989"/>
      <c r="O70" s="989"/>
      <c r="P70" s="989"/>
      <c r="Q70" s="989"/>
      <c r="R70" s="989"/>
      <c r="S70" s="989"/>
      <c r="T70" s="989"/>
      <c r="U70" s="989"/>
      <c r="V70" s="989"/>
      <c r="W70" s="989"/>
      <c r="X70" s="989"/>
      <c r="Y70" s="989"/>
      <c r="Z70" s="989"/>
      <c r="AA70" s="989"/>
    </row>
    <row r="71" spans="1:27" ht="27.75" customHeight="1">
      <c r="A71" s="1146"/>
      <c r="B71" s="1156"/>
      <c r="C71" s="1798" t="s">
        <v>686</v>
      </c>
      <c r="D71" s="1798"/>
      <c r="E71" s="1867"/>
      <c r="F71" s="180">
        <v>0</v>
      </c>
      <c r="G71" s="180">
        <v>46.125999999999998</v>
      </c>
      <c r="H71" s="1157">
        <v>0</v>
      </c>
      <c r="I71" s="1127">
        <v>46.125999999999998</v>
      </c>
      <c r="J71" s="989"/>
      <c r="K71" s="989"/>
      <c r="L71" s="989"/>
      <c r="M71" s="989"/>
      <c r="N71" s="989"/>
      <c r="O71" s="989"/>
      <c r="P71" s="989"/>
      <c r="Q71" s="989"/>
      <c r="R71" s="989"/>
      <c r="S71" s="989"/>
      <c r="T71" s="989"/>
      <c r="U71" s="989"/>
      <c r="V71" s="989"/>
      <c r="W71" s="989"/>
      <c r="X71" s="989"/>
      <c r="Y71" s="989"/>
      <c r="Z71" s="989"/>
      <c r="AA71" s="989"/>
    </row>
    <row r="72" spans="1:27" ht="27" hidden="1" customHeight="1">
      <c r="A72" s="1140"/>
      <c r="B72" s="1141"/>
      <c r="C72" s="1782" t="s">
        <v>287</v>
      </c>
      <c r="D72" s="1782"/>
      <c r="E72" s="1858"/>
      <c r="F72" s="167">
        <v>0</v>
      </c>
      <c r="G72" s="167">
        <v>0</v>
      </c>
      <c r="H72" s="967">
        <v>0</v>
      </c>
      <c r="I72" s="1119">
        <v>0</v>
      </c>
      <c r="J72" s="989"/>
      <c r="K72" s="989"/>
      <c r="L72" s="989"/>
      <c r="M72" s="989"/>
      <c r="N72" s="989"/>
      <c r="O72" s="989"/>
      <c r="P72" s="989"/>
      <c r="Q72" s="989"/>
      <c r="R72" s="989"/>
      <c r="S72" s="989"/>
      <c r="T72" s="989"/>
      <c r="U72" s="989"/>
      <c r="V72" s="989"/>
      <c r="W72" s="989"/>
      <c r="X72" s="989"/>
      <c r="Y72" s="989"/>
      <c r="Z72" s="989"/>
      <c r="AA72" s="989"/>
    </row>
    <row r="73" spans="1:27" ht="27.75" customHeight="1">
      <c r="A73" s="1140"/>
      <c r="B73" s="1141"/>
      <c r="C73" s="1782" t="s">
        <v>769</v>
      </c>
      <c r="D73" s="1782"/>
      <c r="E73" s="1858"/>
      <c r="F73" s="167">
        <v>5.51</v>
      </c>
      <c r="G73" s="167">
        <v>0</v>
      </c>
      <c r="H73" s="967">
        <v>0</v>
      </c>
      <c r="I73" s="1119">
        <v>5.51</v>
      </c>
      <c r="J73" s="989"/>
      <c r="K73" s="989"/>
      <c r="L73" s="989"/>
      <c r="M73" s="989"/>
      <c r="N73" s="989"/>
      <c r="O73" s="989"/>
      <c r="P73" s="989"/>
      <c r="Q73" s="989"/>
      <c r="R73" s="989"/>
      <c r="S73" s="989"/>
      <c r="T73" s="989"/>
      <c r="U73" s="989"/>
      <c r="V73" s="989"/>
      <c r="W73" s="989"/>
      <c r="X73" s="989"/>
      <c r="Y73" s="989"/>
      <c r="Z73" s="989"/>
      <c r="AA73" s="989"/>
    </row>
    <row r="74" spans="1:27" ht="25.5" customHeight="1">
      <c r="A74" s="1140"/>
      <c r="B74" s="1141"/>
      <c r="C74" s="1780" t="s">
        <v>687</v>
      </c>
      <c r="D74" s="1781"/>
      <c r="E74" s="1859"/>
      <c r="F74" s="166">
        <v>0</v>
      </c>
      <c r="G74" s="166">
        <v>0</v>
      </c>
      <c r="H74" s="959">
        <v>9</v>
      </c>
      <c r="I74" s="1119">
        <v>9</v>
      </c>
      <c r="J74" s="989"/>
      <c r="K74" s="989"/>
      <c r="L74" s="989"/>
      <c r="M74" s="989"/>
      <c r="N74" s="989"/>
      <c r="O74" s="989"/>
      <c r="P74" s="989"/>
      <c r="Q74" s="989"/>
      <c r="R74" s="989"/>
      <c r="S74" s="989"/>
      <c r="T74" s="989"/>
      <c r="U74" s="989"/>
      <c r="V74" s="989"/>
      <c r="W74" s="989"/>
      <c r="X74" s="989"/>
      <c r="Y74" s="989"/>
      <c r="Z74" s="989"/>
      <c r="AA74" s="989"/>
    </row>
    <row r="75" spans="1:27" ht="27.75" hidden="1" customHeight="1">
      <c r="A75" s="1151"/>
      <c r="B75" s="1158"/>
      <c r="C75" s="1797" t="s">
        <v>312</v>
      </c>
      <c r="D75" s="1797"/>
      <c r="E75" s="1868"/>
      <c r="F75" s="167">
        <v>0</v>
      </c>
      <c r="G75" s="167">
        <v>0</v>
      </c>
      <c r="H75" s="967">
        <v>0</v>
      </c>
      <c r="I75" s="1131">
        <v>0</v>
      </c>
      <c r="J75" s="989"/>
      <c r="K75" s="989"/>
      <c r="L75" s="989"/>
      <c r="M75" s="989"/>
      <c r="N75" s="989"/>
      <c r="O75" s="989"/>
      <c r="P75" s="989"/>
      <c r="Q75" s="989"/>
      <c r="R75" s="989"/>
      <c r="S75" s="989"/>
      <c r="T75" s="989"/>
      <c r="U75" s="989"/>
      <c r="V75" s="989"/>
      <c r="W75" s="989"/>
      <c r="X75" s="989"/>
      <c r="Y75" s="989"/>
      <c r="Z75" s="989"/>
      <c r="AA75" s="989"/>
    </row>
    <row r="76" spans="1:27" ht="25.5" customHeight="1" thickBot="1">
      <c r="A76" s="1153"/>
      <c r="B76" s="1154"/>
      <c r="C76" s="1860" t="s">
        <v>688</v>
      </c>
      <c r="D76" s="1861"/>
      <c r="E76" s="1862"/>
      <c r="F76" s="168">
        <v>4040.694</v>
      </c>
      <c r="G76" s="168">
        <v>1814.5650000000001</v>
      </c>
      <c r="H76" s="1155">
        <v>166.03700000000001</v>
      </c>
      <c r="I76" s="1131">
        <v>6021.2960000000003</v>
      </c>
      <c r="J76" s="989"/>
      <c r="K76" s="989"/>
      <c r="L76" s="989"/>
      <c r="M76" s="989"/>
      <c r="N76" s="989"/>
      <c r="O76" s="989"/>
      <c r="P76" s="989"/>
      <c r="Q76" s="989"/>
      <c r="R76" s="989"/>
      <c r="S76" s="989"/>
      <c r="T76" s="989"/>
      <c r="U76" s="989"/>
      <c r="V76" s="989"/>
      <c r="W76" s="989"/>
      <c r="X76" s="989"/>
      <c r="Y76" s="989"/>
      <c r="Z76" s="989"/>
      <c r="AA76" s="989"/>
    </row>
    <row r="77" spans="1:27" ht="25.5" customHeight="1" thickBot="1">
      <c r="A77" s="1159">
        <v>7</v>
      </c>
      <c r="B77" s="1869" t="s">
        <v>689</v>
      </c>
      <c r="C77" s="1790"/>
      <c r="D77" s="1790"/>
      <c r="E77" s="1870"/>
      <c r="F77" s="169">
        <v>0</v>
      </c>
      <c r="G77" s="169">
        <v>0</v>
      </c>
      <c r="H77" s="1160">
        <v>0</v>
      </c>
      <c r="I77" s="1135">
        <v>0</v>
      </c>
      <c r="J77" s="989"/>
      <c r="K77" s="989"/>
      <c r="L77" s="989"/>
      <c r="M77" s="989"/>
      <c r="N77" s="989"/>
      <c r="O77" s="989"/>
      <c r="P77" s="989"/>
      <c r="Q77" s="989"/>
      <c r="R77" s="989"/>
      <c r="S77" s="989"/>
      <c r="T77" s="989"/>
      <c r="U77" s="989"/>
      <c r="V77" s="989"/>
      <c r="W77" s="989"/>
      <c r="X77" s="989"/>
      <c r="Y77" s="989"/>
      <c r="Z77" s="989"/>
      <c r="AA77" s="989"/>
    </row>
    <row r="78" spans="1:27" ht="12.75" hidden="1" customHeight="1">
      <c r="A78" s="1146"/>
      <c r="B78" s="1156"/>
      <c r="C78" s="1798" t="s">
        <v>251</v>
      </c>
      <c r="D78" s="1798"/>
      <c r="E78" s="1867"/>
      <c r="F78" s="166">
        <v>0</v>
      </c>
      <c r="G78" s="166">
        <v>0</v>
      </c>
      <c r="H78" s="959">
        <v>0</v>
      </c>
      <c r="I78" s="1127">
        <v>0</v>
      </c>
      <c r="J78" s="989"/>
      <c r="K78" s="989"/>
      <c r="L78" s="989"/>
      <c r="M78" s="989"/>
      <c r="N78" s="989"/>
      <c r="O78" s="989"/>
      <c r="P78" s="989"/>
      <c r="Q78" s="989"/>
      <c r="R78" s="989"/>
      <c r="S78" s="989"/>
      <c r="T78" s="989"/>
      <c r="U78" s="989"/>
      <c r="V78" s="989"/>
      <c r="W78" s="989"/>
      <c r="X78" s="989"/>
      <c r="Y78" s="989"/>
      <c r="Z78" s="989"/>
      <c r="AA78" s="989"/>
    </row>
    <row r="79" spans="1:27" ht="12.75" hidden="1" customHeight="1">
      <c r="A79" s="1140"/>
      <c r="B79" s="1141"/>
      <c r="C79" s="1782" t="s">
        <v>288</v>
      </c>
      <c r="D79" s="1782"/>
      <c r="E79" s="1858"/>
      <c r="F79" s="166">
        <v>0</v>
      </c>
      <c r="G79" s="166">
        <v>0</v>
      </c>
      <c r="H79" s="959">
        <v>0</v>
      </c>
      <c r="I79" s="1119">
        <v>0</v>
      </c>
      <c r="J79" s="989"/>
      <c r="K79" s="989"/>
      <c r="L79" s="989"/>
      <c r="M79" s="989"/>
      <c r="N79" s="989"/>
      <c r="O79" s="989"/>
      <c r="P79" s="989"/>
      <c r="Q79" s="989"/>
      <c r="R79" s="989"/>
      <c r="S79" s="989"/>
      <c r="T79" s="989"/>
      <c r="U79" s="989"/>
      <c r="V79" s="989"/>
      <c r="W79" s="989"/>
      <c r="X79" s="989"/>
      <c r="Y79" s="989"/>
      <c r="Z79" s="989"/>
      <c r="AA79" s="989"/>
    </row>
    <row r="80" spans="1:27" ht="24.75" hidden="1" customHeight="1">
      <c r="A80" s="1140"/>
      <c r="B80" s="1141"/>
      <c r="C80" s="1782" t="s">
        <v>780</v>
      </c>
      <c r="D80" s="1782"/>
      <c r="E80" s="1858"/>
      <c r="F80" s="166">
        <v>0</v>
      </c>
      <c r="G80" s="166">
        <v>0</v>
      </c>
      <c r="H80" s="959">
        <v>0</v>
      </c>
      <c r="I80" s="1119">
        <v>0</v>
      </c>
      <c r="J80" s="989"/>
      <c r="K80" s="989"/>
      <c r="L80" s="989"/>
      <c r="M80" s="989"/>
      <c r="N80" s="989"/>
      <c r="O80" s="989"/>
      <c r="P80" s="989"/>
      <c r="Q80" s="989"/>
      <c r="R80" s="989"/>
      <c r="S80" s="989"/>
      <c r="T80" s="989"/>
      <c r="U80" s="989"/>
      <c r="V80" s="989"/>
      <c r="W80" s="989"/>
      <c r="X80" s="989"/>
      <c r="Y80" s="989"/>
      <c r="Z80" s="989"/>
      <c r="AA80" s="989"/>
    </row>
    <row r="81" spans="1:27" ht="25.5" hidden="1" customHeight="1">
      <c r="A81" s="1151"/>
      <c r="B81" s="1158"/>
      <c r="C81" s="1797" t="s">
        <v>781</v>
      </c>
      <c r="D81" s="1797"/>
      <c r="E81" s="1868"/>
      <c r="F81" s="167">
        <v>0</v>
      </c>
      <c r="G81" s="167">
        <v>0</v>
      </c>
      <c r="H81" s="967">
        <v>0</v>
      </c>
      <c r="I81" s="1131">
        <v>0</v>
      </c>
      <c r="J81" s="989"/>
      <c r="K81" s="989"/>
      <c r="L81" s="989"/>
      <c r="M81" s="989"/>
      <c r="N81" s="989"/>
      <c r="O81" s="989"/>
      <c r="P81" s="989"/>
      <c r="Q81" s="989"/>
      <c r="R81" s="989"/>
      <c r="S81" s="989"/>
      <c r="T81" s="989"/>
      <c r="U81" s="989"/>
      <c r="V81" s="989"/>
      <c r="W81" s="989"/>
      <c r="X81" s="989"/>
      <c r="Y81" s="989"/>
      <c r="Z81" s="989"/>
      <c r="AA81" s="989"/>
    </row>
    <row r="82" spans="1:27" ht="25.5" customHeight="1" thickBot="1">
      <c r="A82" s="1159">
        <v>8</v>
      </c>
      <c r="B82" s="1883" t="s">
        <v>691</v>
      </c>
      <c r="C82" s="1884"/>
      <c r="D82" s="1884"/>
      <c r="E82" s="1885"/>
      <c r="F82" s="161">
        <v>10436.234</v>
      </c>
      <c r="G82" s="161">
        <v>20278.514999999999</v>
      </c>
      <c r="H82" s="986">
        <v>550.54</v>
      </c>
      <c r="I82" s="1135">
        <v>31265.289000000001</v>
      </c>
      <c r="J82" s="989"/>
      <c r="K82" s="989"/>
      <c r="L82" s="989"/>
      <c r="M82" s="989"/>
      <c r="N82" s="989"/>
      <c r="O82" s="989"/>
      <c r="P82" s="989"/>
      <c r="Q82" s="989"/>
      <c r="R82" s="989"/>
      <c r="S82" s="989"/>
      <c r="T82" s="989"/>
      <c r="U82" s="989"/>
      <c r="V82" s="989"/>
      <c r="W82" s="989"/>
      <c r="X82" s="989"/>
      <c r="Y82" s="989"/>
      <c r="Z82" s="989"/>
      <c r="AA82" s="989"/>
    </row>
    <row r="83" spans="1:27" ht="25.5" customHeight="1">
      <c r="A83" s="1146"/>
      <c r="B83" s="1156"/>
      <c r="C83" s="1798" t="s">
        <v>692</v>
      </c>
      <c r="D83" s="1798"/>
      <c r="E83" s="1867"/>
      <c r="F83" s="165">
        <v>5886.777</v>
      </c>
      <c r="G83" s="165">
        <v>5140.7420000000002</v>
      </c>
      <c r="H83" s="973">
        <v>424.40800000000002</v>
      </c>
      <c r="I83" s="1127">
        <v>11451.927</v>
      </c>
      <c r="J83" s="989"/>
      <c r="K83" s="989"/>
      <c r="L83" s="989"/>
      <c r="M83" s="989"/>
      <c r="N83" s="989"/>
      <c r="O83" s="989"/>
      <c r="P83" s="989"/>
      <c r="Q83" s="989"/>
      <c r="R83" s="989"/>
      <c r="S83" s="989"/>
      <c r="T83" s="989"/>
      <c r="U83" s="989"/>
      <c r="V83" s="989"/>
      <c r="W83" s="989"/>
      <c r="X83" s="989"/>
      <c r="Y83" s="989"/>
      <c r="Z83" s="989"/>
      <c r="AA83" s="989"/>
    </row>
    <row r="84" spans="1:27" ht="25.5" customHeight="1">
      <c r="A84" s="1140"/>
      <c r="B84" s="1141"/>
      <c r="C84" s="1782" t="s">
        <v>693</v>
      </c>
      <c r="D84" s="1782"/>
      <c r="E84" s="1858"/>
      <c r="F84" s="166">
        <v>763.36300000000006</v>
      </c>
      <c r="G84" s="166">
        <v>586.61300000000006</v>
      </c>
      <c r="H84" s="959">
        <v>24.474</v>
      </c>
      <c r="I84" s="1119">
        <v>1374.45</v>
      </c>
      <c r="J84" s="989"/>
      <c r="K84" s="989"/>
      <c r="L84" s="989"/>
      <c r="M84" s="989"/>
      <c r="N84" s="989"/>
      <c r="O84" s="989"/>
      <c r="P84" s="989"/>
      <c r="Q84" s="989"/>
      <c r="R84" s="989"/>
      <c r="S84" s="989"/>
      <c r="T84" s="989"/>
      <c r="U84" s="989"/>
      <c r="V84" s="989"/>
      <c r="W84" s="989"/>
      <c r="X84" s="989"/>
      <c r="Y84" s="989"/>
      <c r="Z84" s="989"/>
      <c r="AA84" s="989"/>
    </row>
    <row r="85" spans="1:27" ht="25.5" customHeight="1">
      <c r="A85" s="1140"/>
      <c r="B85" s="1141"/>
      <c r="C85" s="1782" t="s">
        <v>694</v>
      </c>
      <c r="D85" s="1782"/>
      <c r="E85" s="1858"/>
      <c r="F85" s="166">
        <v>0</v>
      </c>
      <c r="G85" s="166">
        <v>23.475000000000001</v>
      </c>
      <c r="H85" s="959">
        <v>0</v>
      </c>
      <c r="I85" s="1119">
        <v>23.475000000000001</v>
      </c>
      <c r="J85" s="989"/>
      <c r="K85" s="989"/>
      <c r="L85" s="989"/>
      <c r="M85" s="989"/>
      <c r="N85" s="989"/>
      <c r="O85" s="989"/>
      <c r="P85" s="989"/>
      <c r="Q85" s="989"/>
      <c r="R85" s="989"/>
      <c r="S85" s="989"/>
      <c r="T85" s="989"/>
      <c r="U85" s="989"/>
      <c r="V85" s="989"/>
      <c r="W85" s="989"/>
      <c r="X85" s="989"/>
      <c r="Y85" s="989"/>
      <c r="Z85" s="989"/>
      <c r="AA85" s="989"/>
    </row>
    <row r="86" spans="1:27" ht="25.5" customHeight="1">
      <c r="A86" s="1146"/>
      <c r="B86" s="1141"/>
      <c r="C86" s="1782" t="s">
        <v>770</v>
      </c>
      <c r="D86" s="1782"/>
      <c r="E86" s="1858"/>
      <c r="F86" s="165">
        <v>2486.0940000000001</v>
      </c>
      <c r="G86" s="165">
        <v>14526.643</v>
      </c>
      <c r="H86" s="973">
        <v>0</v>
      </c>
      <c r="I86" s="1119">
        <v>17012.737000000001</v>
      </c>
      <c r="J86" s="989"/>
      <c r="K86" s="989"/>
      <c r="L86" s="989"/>
      <c r="M86" s="989"/>
      <c r="N86" s="989"/>
      <c r="O86" s="989"/>
      <c r="P86" s="989"/>
      <c r="Q86" s="989"/>
      <c r="R86" s="989"/>
      <c r="S86" s="989"/>
      <c r="T86" s="989"/>
      <c r="U86" s="989"/>
      <c r="V86" s="989"/>
      <c r="W86" s="989"/>
      <c r="X86" s="989"/>
      <c r="Y86" s="989"/>
      <c r="Z86" s="989"/>
      <c r="AA86" s="989"/>
    </row>
    <row r="87" spans="1:27" ht="25.5" customHeight="1">
      <c r="A87" s="1146"/>
      <c r="B87" s="1161"/>
      <c r="C87" s="1780" t="s">
        <v>252</v>
      </c>
      <c r="D87" s="1781"/>
      <c r="E87" s="1859"/>
      <c r="F87" s="165">
        <v>1300</v>
      </c>
      <c r="G87" s="165">
        <v>0</v>
      </c>
      <c r="H87" s="973">
        <v>100</v>
      </c>
      <c r="I87" s="1119">
        <v>1400</v>
      </c>
      <c r="J87" s="989"/>
      <c r="K87" s="989"/>
      <c r="L87" s="989"/>
      <c r="M87" s="989"/>
      <c r="N87" s="989"/>
      <c r="O87" s="989"/>
      <c r="P87" s="989"/>
      <c r="Q87" s="989"/>
      <c r="R87" s="989"/>
      <c r="S87" s="989"/>
      <c r="T87" s="989"/>
      <c r="U87" s="989"/>
      <c r="V87" s="989"/>
      <c r="W87" s="989"/>
      <c r="X87" s="989"/>
      <c r="Y87" s="989"/>
      <c r="Z87" s="989"/>
      <c r="AA87" s="989"/>
    </row>
    <row r="88" spans="1:27" ht="25.5" customHeight="1">
      <c r="A88" s="1146"/>
      <c r="B88" s="1161"/>
      <c r="C88" s="1780" t="s">
        <v>696</v>
      </c>
      <c r="D88" s="1781"/>
      <c r="E88" s="1859"/>
      <c r="F88" s="165">
        <v>0</v>
      </c>
      <c r="G88" s="165">
        <v>0</v>
      </c>
      <c r="H88" s="973">
        <v>1.6579999999999999</v>
      </c>
      <c r="I88" s="1119">
        <v>1.6579999999999999</v>
      </c>
      <c r="J88" s="989"/>
      <c r="K88" s="989"/>
      <c r="L88" s="989"/>
      <c r="M88" s="989"/>
      <c r="N88" s="989"/>
      <c r="O88" s="989"/>
      <c r="P88" s="989"/>
      <c r="Q88" s="989"/>
      <c r="R88" s="989"/>
      <c r="S88" s="989"/>
      <c r="T88" s="989"/>
      <c r="U88" s="989"/>
      <c r="V88" s="989"/>
      <c r="W88" s="989"/>
      <c r="X88" s="989"/>
      <c r="Y88" s="989"/>
      <c r="Z88" s="989"/>
      <c r="AA88" s="989"/>
    </row>
    <row r="89" spans="1:27" ht="25.5" customHeight="1" thickBot="1">
      <c r="A89" s="1146"/>
      <c r="B89" s="1162"/>
      <c r="C89" s="1860" t="s">
        <v>697</v>
      </c>
      <c r="D89" s="1861"/>
      <c r="E89" s="1862"/>
      <c r="F89" s="165">
        <v>0</v>
      </c>
      <c r="G89" s="165">
        <v>1.042</v>
      </c>
      <c r="H89" s="973">
        <v>0</v>
      </c>
      <c r="I89" s="1119">
        <v>1.042</v>
      </c>
      <c r="J89" s="989"/>
      <c r="K89" s="989"/>
      <c r="L89" s="989"/>
      <c r="M89" s="989"/>
      <c r="N89" s="989"/>
      <c r="O89" s="989"/>
      <c r="P89" s="989"/>
      <c r="Q89" s="989"/>
      <c r="R89" s="989"/>
      <c r="S89" s="989"/>
      <c r="T89" s="989"/>
      <c r="U89" s="989"/>
      <c r="V89" s="989"/>
      <c r="W89" s="989"/>
      <c r="X89" s="989"/>
      <c r="Y89" s="989"/>
      <c r="Z89" s="989"/>
      <c r="AA89" s="989"/>
    </row>
    <row r="90" spans="1:27" ht="13.5" hidden="1" customHeight="1">
      <c r="A90" s="1151" t="s">
        <v>253</v>
      </c>
      <c r="B90" s="1178"/>
      <c r="C90" s="1886" t="s">
        <v>313</v>
      </c>
      <c r="D90" s="1887"/>
      <c r="E90" s="1888"/>
      <c r="F90" s="180">
        <v>0</v>
      </c>
      <c r="G90" s="180">
        <v>0</v>
      </c>
      <c r="H90" s="1157">
        <v>0</v>
      </c>
      <c r="I90" s="1131">
        <v>0</v>
      </c>
      <c r="J90" s="989"/>
      <c r="K90" s="989"/>
      <c r="L90" s="989"/>
      <c r="M90" s="989"/>
      <c r="N90" s="989"/>
      <c r="O90" s="989"/>
      <c r="P90" s="989"/>
      <c r="Q90" s="989"/>
      <c r="R90" s="989"/>
      <c r="S90" s="989"/>
      <c r="T90" s="989"/>
      <c r="U90" s="989"/>
      <c r="V90" s="989"/>
      <c r="W90" s="989"/>
      <c r="X90" s="989"/>
      <c r="Y90" s="989"/>
      <c r="Z90" s="989"/>
      <c r="AA90" s="989"/>
    </row>
    <row r="91" spans="1:27" ht="25.5" customHeight="1" thickBot="1">
      <c r="A91" s="1159">
        <v>9</v>
      </c>
      <c r="B91" s="1883" t="s">
        <v>698</v>
      </c>
      <c r="C91" s="1884"/>
      <c r="D91" s="1884"/>
      <c r="E91" s="1885"/>
      <c r="F91" s="161">
        <v>0</v>
      </c>
      <c r="G91" s="161">
        <v>184.50200000000001</v>
      </c>
      <c r="H91" s="986">
        <v>0</v>
      </c>
      <c r="I91" s="1135">
        <v>184.50200000000001</v>
      </c>
      <c r="J91" s="989"/>
      <c r="K91" s="989"/>
      <c r="L91" s="989"/>
      <c r="M91" s="989"/>
      <c r="N91" s="989"/>
      <c r="O91" s="989"/>
      <c r="P91" s="989"/>
      <c r="Q91" s="989"/>
      <c r="R91" s="989"/>
      <c r="S91" s="989"/>
      <c r="T91" s="989"/>
      <c r="U91" s="989"/>
      <c r="V91" s="989"/>
      <c r="W91" s="989"/>
      <c r="X91" s="989"/>
      <c r="Y91" s="989"/>
      <c r="Z91" s="989"/>
      <c r="AA91" s="989"/>
    </row>
    <row r="92" spans="1:27" ht="25.5" hidden="1" customHeight="1">
      <c r="A92" s="1146"/>
      <c r="B92" s="1156"/>
      <c r="C92" s="1798" t="s">
        <v>256</v>
      </c>
      <c r="D92" s="1798"/>
      <c r="E92" s="1867"/>
      <c r="F92" s="165">
        <v>0</v>
      </c>
      <c r="G92" s="165">
        <v>0</v>
      </c>
      <c r="H92" s="973">
        <v>0</v>
      </c>
      <c r="I92" s="1127">
        <v>0</v>
      </c>
      <c r="J92" s="989"/>
      <c r="K92" s="989"/>
      <c r="L92" s="989"/>
      <c r="M92" s="989"/>
      <c r="N92" s="989"/>
      <c r="O92" s="989"/>
      <c r="P92" s="989"/>
      <c r="Q92" s="989"/>
      <c r="R92" s="989"/>
      <c r="S92" s="989"/>
      <c r="T92" s="989"/>
      <c r="U92" s="989"/>
      <c r="V92" s="989"/>
      <c r="W92" s="989"/>
      <c r="X92" s="989"/>
      <c r="Y92" s="989"/>
      <c r="Z92" s="989"/>
      <c r="AA92" s="989"/>
    </row>
    <row r="93" spans="1:27" ht="25.5" customHeight="1" thickBot="1">
      <c r="A93" s="1140"/>
      <c r="B93" s="1141"/>
      <c r="C93" s="1782" t="s">
        <v>699</v>
      </c>
      <c r="D93" s="1782"/>
      <c r="E93" s="1858"/>
      <c r="F93" s="166">
        <v>0</v>
      </c>
      <c r="G93" s="166">
        <v>184.50200000000001</v>
      </c>
      <c r="H93" s="959">
        <v>0</v>
      </c>
      <c r="I93" s="1119">
        <v>184.50200000000001</v>
      </c>
      <c r="J93" s="989"/>
      <c r="K93" s="989"/>
      <c r="L93" s="989"/>
      <c r="M93" s="989"/>
      <c r="N93" s="989"/>
      <c r="O93" s="989"/>
      <c r="P93" s="989"/>
      <c r="Q93" s="989"/>
      <c r="R93" s="989"/>
      <c r="S93" s="989"/>
      <c r="T93" s="989"/>
      <c r="U93" s="989"/>
      <c r="V93" s="989"/>
      <c r="W93" s="989"/>
      <c r="X93" s="989"/>
      <c r="Y93" s="989"/>
      <c r="Z93" s="989"/>
      <c r="AA93" s="989"/>
    </row>
    <row r="94" spans="1:27" ht="31.5" hidden="1" customHeight="1">
      <c r="A94" s="1151" t="s">
        <v>257</v>
      </c>
      <c r="B94" s="1158"/>
      <c r="C94" s="1797" t="s">
        <v>258</v>
      </c>
      <c r="D94" s="1797"/>
      <c r="E94" s="1868"/>
      <c r="F94" s="167">
        <v>0</v>
      </c>
      <c r="G94" s="167">
        <v>0</v>
      </c>
      <c r="H94" s="967">
        <v>0</v>
      </c>
      <c r="I94" s="1131">
        <v>0</v>
      </c>
      <c r="J94" s="989"/>
      <c r="K94" s="989"/>
      <c r="L94" s="989"/>
      <c r="M94" s="989"/>
      <c r="N94" s="989"/>
      <c r="O94" s="989"/>
      <c r="P94" s="989"/>
      <c r="Q94" s="989"/>
      <c r="R94" s="989"/>
      <c r="S94" s="989"/>
      <c r="T94" s="989"/>
      <c r="U94" s="989"/>
      <c r="V94" s="989"/>
      <c r="W94" s="989"/>
      <c r="X94" s="989"/>
      <c r="Y94" s="989"/>
      <c r="Z94" s="989"/>
      <c r="AA94" s="989"/>
    </row>
    <row r="95" spans="1:27" ht="25.5" customHeight="1" thickBot="1">
      <c r="A95" s="1159">
        <v>10</v>
      </c>
      <c r="B95" s="1883" t="s">
        <v>700</v>
      </c>
      <c r="C95" s="1884"/>
      <c r="D95" s="1884"/>
      <c r="E95" s="1885"/>
      <c r="F95" s="161">
        <v>4676.6890000000003</v>
      </c>
      <c r="G95" s="161">
        <v>2387.6619999999998</v>
      </c>
      <c r="H95" s="986">
        <v>472.95600000000002</v>
      </c>
      <c r="I95" s="1135">
        <v>7537.3069999999998</v>
      </c>
      <c r="J95" s="989"/>
      <c r="K95" s="989"/>
      <c r="L95" s="989"/>
      <c r="M95" s="989"/>
      <c r="N95" s="989"/>
      <c r="O95" s="989"/>
      <c r="P95" s="989"/>
      <c r="Q95" s="989"/>
      <c r="R95" s="989"/>
      <c r="S95" s="989"/>
      <c r="T95" s="989"/>
      <c r="U95" s="989"/>
      <c r="V95" s="989"/>
      <c r="W95" s="989"/>
      <c r="X95" s="989"/>
      <c r="Y95" s="989"/>
      <c r="Z95" s="989"/>
      <c r="AA95" s="989"/>
    </row>
    <row r="96" spans="1:27" ht="25.5" customHeight="1">
      <c r="A96" s="1179"/>
      <c r="B96" s="1156"/>
      <c r="C96" s="1798" t="s">
        <v>260</v>
      </c>
      <c r="D96" s="1798"/>
      <c r="E96" s="1867"/>
      <c r="F96" s="165">
        <v>0</v>
      </c>
      <c r="G96" s="165">
        <v>0</v>
      </c>
      <c r="H96" s="973">
        <v>24</v>
      </c>
      <c r="I96" s="1127">
        <v>24</v>
      </c>
      <c r="J96" s="989"/>
      <c r="K96" s="989"/>
      <c r="L96" s="989"/>
      <c r="M96" s="989"/>
      <c r="N96" s="989"/>
      <c r="O96" s="989"/>
      <c r="P96" s="989"/>
      <c r="Q96" s="989"/>
      <c r="R96" s="989"/>
      <c r="S96" s="989"/>
      <c r="T96" s="989"/>
      <c r="U96" s="989"/>
      <c r="V96" s="989"/>
      <c r="W96" s="989"/>
      <c r="X96" s="989"/>
      <c r="Y96" s="989"/>
      <c r="Z96" s="989"/>
      <c r="AA96" s="989"/>
    </row>
    <row r="97" spans="1:27" ht="25.5" customHeight="1">
      <c r="A97" s="1163"/>
      <c r="B97" s="1141"/>
      <c r="C97" s="1782" t="s">
        <v>701</v>
      </c>
      <c r="D97" s="1782"/>
      <c r="E97" s="1858"/>
      <c r="F97" s="166">
        <v>4585.7110000000002</v>
      </c>
      <c r="G97" s="166">
        <v>2337.0300000000002</v>
      </c>
      <c r="H97" s="959">
        <v>448.95600000000002</v>
      </c>
      <c r="I97" s="1119">
        <v>7371.6970000000001</v>
      </c>
      <c r="J97" s="989"/>
      <c r="K97" s="989"/>
      <c r="L97" s="989"/>
      <c r="M97" s="989"/>
      <c r="N97" s="989"/>
      <c r="O97" s="989"/>
      <c r="P97" s="989"/>
      <c r="Q97" s="989"/>
      <c r="R97" s="989"/>
      <c r="S97" s="989"/>
      <c r="T97" s="989"/>
      <c r="U97" s="989"/>
      <c r="V97" s="989"/>
      <c r="W97" s="989"/>
      <c r="X97" s="989"/>
      <c r="Y97" s="989"/>
      <c r="Z97" s="989"/>
      <c r="AA97" s="989"/>
    </row>
    <row r="98" spans="1:27" ht="25.5" hidden="1" customHeight="1">
      <c r="A98" s="1163"/>
      <c r="B98" s="1141"/>
      <c r="C98" s="1782" t="s">
        <v>261</v>
      </c>
      <c r="D98" s="1782"/>
      <c r="E98" s="1858"/>
      <c r="F98" s="166">
        <v>0</v>
      </c>
      <c r="G98" s="166">
        <v>0</v>
      </c>
      <c r="H98" s="959">
        <v>0</v>
      </c>
      <c r="I98" s="1119">
        <v>0</v>
      </c>
      <c r="J98" s="989"/>
      <c r="K98" s="989"/>
      <c r="L98" s="989"/>
      <c r="M98" s="989"/>
      <c r="N98" s="989"/>
      <c r="O98" s="989"/>
      <c r="P98" s="989"/>
      <c r="Q98" s="989"/>
      <c r="R98" s="989"/>
      <c r="S98" s="989"/>
      <c r="T98" s="989"/>
      <c r="U98" s="989"/>
      <c r="V98" s="989"/>
      <c r="W98" s="989"/>
      <c r="X98" s="989"/>
      <c r="Y98" s="989"/>
      <c r="Z98" s="989"/>
      <c r="AA98" s="989"/>
    </row>
    <row r="99" spans="1:27" ht="25.5" customHeight="1" thickBot="1">
      <c r="A99" s="1180"/>
      <c r="B99" s="1158"/>
      <c r="C99" s="1797" t="s">
        <v>702</v>
      </c>
      <c r="D99" s="1797"/>
      <c r="E99" s="1868"/>
      <c r="F99" s="167">
        <v>90.977999999999994</v>
      </c>
      <c r="G99" s="167">
        <v>50.631999999999998</v>
      </c>
      <c r="H99" s="967">
        <v>0</v>
      </c>
      <c r="I99" s="1131">
        <v>141.61000000000001</v>
      </c>
      <c r="J99" s="989"/>
      <c r="K99" s="989"/>
      <c r="L99" s="989"/>
      <c r="M99" s="989"/>
      <c r="N99" s="989"/>
      <c r="O99" s="989"/>
      <c r="P99" s="989"/>
      <c r="Q99" s="989"/>
      <c r="R99" s="989"/>
      <c r="S99" s="989"/>
      <c r="T99" s="989"/>
      <c r="U99" s="989"/>
      <c r="V99" s="989"/>
      <c r="W99" s="989"/>
      <c r="X99" s="989"/>
      <c r="Y99" s="989"/>
      <c r="Z99" s="989"/>
      <c r="AA99" s="989"/>
    </row>
    <row r="100" spans="1:27" ht="25.5" customHeight="1" thickBot="1">
      <c r="A100" s="1159">
        <v>11</v>
      </c>
      <c r="B100" s="1869" t="s">
        <v>703</v>
      </c>
      <c r="C100" s="1790"/>
      <c r="D100" s="1790"/>
      <c r="E100" s="1870"/>
      <c r="F100" s="161">
        <v>930.19100000000003</v>
      </c>
      <c r="G100" s="161">
        <v>705.35199999999998</v>
      </c>
      <c r="H100" s="986">
        <v>206.28299999999999</v>
      </c>
      <c r="I100" s="1135">
        <v>1841.826</v>
      </c>
      <c r="J100" s="989"/>
      <c r="K100" s="989"/>
      <c r="L100" s="989"/>
      <c r="M100" s="989"/>
      <c r="N100" s="989"/>
      <c r="O100" s="989"/>
      <c r="P100" s="989"/>
      <c r="Q100" s="989"/>
      <c r="R100" s="989"/>
      <c r="S100" s="989"/>
      <c r="T100" s="989"/>
      <c r="U100" s="989"/>
      <c r="V100" s="989"/>
      <c r="W100" s="989"/>
      <c r="X100" s="989"/>
      <c r="Y100" s="989"/>
      <c r="Z100" s="989"/>
      <c r="AA100" s="989"/>
    </row>
    <row r="101" spans="1:27" ht="25.5" customHeight="1">
      <c r="A101" s="1146"/>
      <c r="B101" s="1156"/>
      <c r="C101" s="1798" t="s">
        <v>704</v>
      </c>
      <c r="D101" s="1798"/>
      <c r="E101" s="1867"/>
      <c r="F101" s="165">
        <v>42.343000000000004</v>
      </c>
      <c r="G101" s="165">
        <v>131.62799999999999</v>
      </c>
      <c r="H101" s="973">
        <v>2.0510000000000002</v>
      </c>
      <c r="I101" s="1127">
        <v>176.02199999999999</v>
      </c>
      <c r="J101" s="989"/>
      <c r="K101" s="989"/>
      <c r="L101" s="989"/>
      <c r="M101" s="989"/>
      <c r="N101" s="989"/>
      <c r="O101" s="989"/>
      <c r="P101" s="989"/>
      <c r="Q101" s="989"/>
      <c r="R101" s="989"/>
      <c r="S101" s="989"/>
      <c r="T101" s="989"/>
      <c r="U101" s="989"/>
      <c r="V101" s="989"/>
      <c r="W101" s="989"/>
      <c r="X101" s="989"/>
      <c r="Y101" s="989"/>
      <c r="Z101" s="989"/>
      <c r="AA101" s="989"/>
    </row>
    <row r="102" spans="1:27" ht="25.5" customHeight="1">
      <c r="A102" s="1140"/>
      <c r="B102" s="1141"/>
      <c r="C102" s="1782" t="s">
        <v>705</v>
      </c>
      <c r="D102" s="1782"/>
      <c r="E102" s="1858"/>
      <c r="F102" s="166">
        <v>15.547000000000001</v>
      </c>
      <c r="G102" s="166">
        <v>33.207000000000001</v>
      </c>
      <c r="H102" s="959">
        <v>0.68799999999999994</v>
      </c>
      <c r="I102" s="1119">
        <v>49.442</v>
      </c>
      <c r="J102" s="989"/>
      <c r="K102" s="989"/>
      <c r="L102" s="989"/>
      <c r="M102" s="989"/>
      <c r="N102" s="989"/>
      <c r="O102" s="989"/>
      <c r="P102" s="989"/>
      <c r="Q102" s="989"/>
      <c r="R102" s="989"/>
      <c r="S102" s="989"/>
      <c r="T102" s="989"/>
      <c r="U102" s="989"/>
      <c r="V102" s="989"/>
      <c r="W102" s="989"/>
      <c r="X102" s="989"/>
      <c r="Y102" s="989"/>
      <c r="Z102" s="989"/>
      <c r="AA102" s="989"/>
    </row>
    <row r="103" spans="1:27" ht="25.5" customHeight="1">
      <c r="A103" s="1140"/>
      <c r="B103" s="1141"/>
      <c r="C103" s="1782" t="s">
        <v>706</v>
      </c>
      <c r="D103" s="1782"/>
      <c r="E103" s="1858"/>
      <c r="F103" s="166">
        <v>852.74300000000005</v>
      </c>
      <c r="G103" s="166">
        <v>499.68099999999998</v>
      </c>
      <c r="H103" s="959">
        <v>203.2</v>
      </c>
      <c r="I103" s="1119">
        <v>1555.624</v>
      </c>
      <c r="J103" s="989"/>
      <c r="K103" s="989"/>
      <c r="L103" s="989"/>
      <c r="M103" s="989"/>
      <c r="N103" s="989"/>
      <c r="O103" s="989"/>
      <c r="P103" s="989"/>
      <c r="Q103" s="989"/>
      <c r="R103" s="989"/>
      <c r="S103" s="989"/>
      <c r="T103" s="989"/>
      <c r="U103" s="989"/>
      <c r="V103" s="989"/>
      <c r="W103" s="989"/>
      <c r="X103" s="989"/>
      <c r="Y103" s="989"/>
      <c r="Z103" s="989"/>
      <c r="AA103" s="989"/>
    </row>
    <row r="104" spans="1:27" ht="21" customHeight="1">
      <c r="A104" s="1140"/>
      <c r="B104" s="1141"/>
      <c r="C104" s="1782" t="s">
        <v>707</v>
      </c>
      <c r="D104" s="1782"/>
      <c r="E104" s="1858"/>
      <c r="F104" s="166">
        <v>0</v>
      </c>
      <c r="G104" s="166">
        <v>7.5540000000000003</v>
      </c>
      <c r="H104" s="959">
        <v>0</v>
      </c>
      <c r="I104" s="1119">
        <v>7.5540000000000003</v>
      </c>
      <c r="J104" s="989"/>
      <c r="K104" s="989"/>
      <c r="L104" s="989"/>
      <c r="M104" s="989"/>
      <c r="N104" s="989"/>
      <c r="O104" s="989"/>
      <c r="P104" s="989"/>
      <c r="Q104" s="989"/>
      <c r="R104" s="989"/>
      <c r="S104" s="989"/>
      <c r="T104" s="989"/>
      <c r="U104" s="989"/>
      <c r="V104" s="989"/>
      <c r="W104" s="989"/>
      <c r="X104" s="989"/>
      <c r="Y104" s="989"/>
      <c r="Z104" s="989"/>
      <c r="AA104" s="989"/>
    </row>
    <row r="105" spans="1:27" ht="25.5" customHeight="1">
      <c r="A105" s="1146"/>
      <c r="B105" s="1156"/>
      <c r="C105" s="1782" t="s">
        <v>708</v>
      </c>
      <c r="D105" s="1782"/>
      <c r="E105" s="1858"/>
      <c r="F105" s="165">
        <v>14.471</v>
      </c>
      <c r="G105" s="165">
        <v>33.28</v>
      </c>
      <c r="H105" s="973">
        <v>0.34399999999999997</v>
      </c>
      <c r="I105" s="1119">
        <v>48.094999999999999</v>
      </c>
      <c r="J105" s="989"/>
      <c r="K105" s="989"/>
      <c r="L105" s="989"/>
      <c r="M105" s="989"/>
      <c r="N105" s="989"/>
      <c r="O105" s="989"/>
      <c r="P105" s="989"/>
      <c r="Q105" s="989"/>
      <c r="R105" s="989"/>
      <c r="S105" s="989"/>
      <c r="T105" s="989"/>
      <c r="U105" s="989"/>
      <c r="V105" s="989"/>
      <c r="W105" s="989"/>
      <c r="X105" s="989"/>
      <c r="Y105" s="989"/>
      <c r="Z105" s="989"/>
      <c r="AA105" s="989"/>
    </row>
    <row r="106" spans="1:27" ht="25.5" customHeight="1" thickBot="1">
      <c r="A106" s="1146"/>
      <c r="B106" s="1156"/>
      <c r="C106" s="1782" t="s">
        <v>709</v>
      </c>
      <c r="D106" s="1782"/>
      <c r="E106" s="1858"/>
      <c r="F106" s="165">
        <v>5.0869999999999997</v>
      </c>
      <c r="G106" s="165">
        <v>2E-3</v>
      </c>
      <c r="H106" s="973">
        <v>0</v>
      </c>
      <c r="I106" s="1119">
        <v>5.0890000000000004</v>
      </c>
      <c r="J106" s="989"/>
      <c r="K106" s="989"/>
      <c r="L106" s="989"/>
      <c r="M106" s="989"/>
      <c r="N106" s="989"/>
      <c r="O106" s="989"/>
      <c r="P106" s="989"/>
      <c r="Q106" s="989"/>
      <c r="R106" s="989"/>
      <c r="S106" s="989"/>
      <c r="T106" s="989"/>
      <c r="U106" s="989"/>
      <c r="V106" s="989"/>
      <c r="W106" s="989"/>
      <c r="X106" s="989"/>
      <c r="Y106" s="989"/>
      <c r="Z106" s="989"/>
      <c r="AA106" s="989"/>
    </row>
    <row r="107" spans="1:27" ht="25.5" hidden="1" customHeight="1">
      <c r="A107" s="1181"/>
      <c r="B107" s="1182"/>
      <c r="C107" s="1797" t="s">
        <v>710</v>
      </c>
      <c r="D107" s="1797"/>
      <c r="E107" s="1868"/>
      <c r="F107" s="180">
        <v>0</v>
      </c>
      <c r="G107" s="180">
        <v>0</v>
      </c>
      <c r="H107" s="1157">
        <v>0</v>
      </c>
      <c r="I107" s="1131">
        <v>0</v>
      </c>
      <c r="J107" s="989"/>
      <c r="K107" s="989"/>
      <c r="L107" s="989"/>
      <c r="M107" s="989"/>
      <c r="N107" s="989"/>
      <c r="O107" s="989"/>
      <c r="P107" s="989"/>
      <c r="Q107" s="989"/>
      <c r="R107" s="989"/>
      <c r="S107" s="989"/>
      <c r="T107" s="989"/>
      <c r="U107" s="989"/>
      <c r="V107" s="989"/>
      <c r="W107" s="989"/>
      <c r="X107" s="989"/>
      <c r="Y107" s="989"/>
      <c r="Z107" s="989"/>
      <c r="AA107" s="989"/>
    </row>
    <row r="108" spans="1:27" ht="25.5" customHeight="1" thickBot="1">
      <c r="A108" s="1159">
        <v>12</v>
      </c>
      <c r="B108" s="1883" t="s">
        <v>356</v>
      </c>
      <c r="C108" s="1884"/>
      <c r="D108" s="1884"/>
      <c r="E108" s="1885"/>
      <c r="F108" s="161">
        <v>2027.559</v>
      </c>
      <c r="G108" s="161">
        <v>779.12</v>
      </c>
      <c r="H108" s="986">
        <v>193.608</v>
      </c>
      <c r="I108" s="1135">
        <v>3000.2869999999998</v>
      </c>
      <c r="J108" s="989"/>
      <c r="K108" s="989"/>
      <c r="L108" s="989"/>
      <c r="M108" s="989"/>
      <c r="N108" s="989"/>
      <c r="O108" s="989"/>
      <c r="P108" s="989"/>
      <c r="Q108" s="989"/>
      <c r="R108" s="989"/>
      <c r="S108" s="989"/>
      <c r="T108" s="989"/>
      <c r="U108" s="989"/>
      <c r="V108" s="989"/>
      <c r="W108" s="989"/>
      <c r="X108" s="989"/>
      <c r="Y108" s="989"/>
      <c r="Z108" s="989"/>
      <c r="AA108" s="989"/>
    </row>
    <row r="109" spans="1:27" ht="25.5" customHeight="1">
      <c r="A109" s="1146"/>
      <c r="B109" s="1156"/>
      <c r="C109" s="1798" t="s">
        <v>711</v>
      </c>
      <c r="D109" s="1798"/>
      <c r="E109" s="1867"/>
      <c r="F109" s="165">
        <v>0.38</v>
      </c>
      <c r="G109" s="165">
        <v>5.7969999999999997</v>
      </c>
      <c r="H109" s="973">
        <v>0.223</v>
      </c>
      <c r="I109" s="1127">
        <v>6.4</v>
      </c>
      <c r="J109" s="989"/>
      <c r="K109" s="989"/>
      <c r="L109" s="989"/>
      <c r="M109" s="989"/>
      <c r="N109" s="989"/>
      <c r="O109" s="989"/>
      <c r="P109" s="989"/>
      <c r="Q109" s="989"/>
      <c r="R109" s="989"/>
      <c r="S109" s="989"/>
      <c r="T109" s="989"/>
      <c r="U109" s="989"/>
      <c r="V109" s="989"/>
      <c r="W109" s="989"/>
      <c r="X109" s="989"/>
      <c r="Y109" s="989"/>
      <c r="Z109" s="989"/>
      <c r="AA109" s="989"/>
    </row>
    <row r="110" spans="1:27" ht="25.5" customHeight="1">
      <c r="A110" s="1140"/>
      <c r="B110" s="1141"/>
      <c r="C110" s="1782" t="s">
        <v>712</v>
      </c>
      <c r="D110" s="1782"/>
      <c r="E110" s="1858"/>
      <c r="F110" s="166">
        <v>926.50599999999997</v>
      </c>
      <c r="G110" s="166">
        <v>519.13599999999997</v>
      </c>
      <c r="H110" s="959">
        <v>136.28899999999999</v>
      </c>
      <c r="I110" s="1119">
        <v>1581.931</v>
      </c>
      <c r="J110" s="989"/>
      <c r="K110" s="989"/>
      <c r="L110" s="989"/>
      <c r="M110" s="989"/>
      <c r="N110" s="989"/>
      <c r="O110" s="989"/>
      <c r="P110" s="989"/>
      <c r="Q110" s="989"/>
      <c r="R110" s="989"/>
      <c r="S110" s="989"/>
      <c r="T110" s="989"/>
      <c r="U110" s="989"/>
      <c r="V110" s="989"/>
      <c r="W110" s="989"/>
      <c r="X110" s="989"/>
      <c r="Y110" s="989"/>
      <c r="Z110" s="989"/>
      <c r="AA110" s="989"/>
    </row>
    <row r="111" spans="1:27" ht="25.5" hidden="1" customHeight="1">
      <c r="A111" s="1140"/>
      <c r="B111" s="1164"/>
      <c r="C111" s="1783" t="s">
        <v>262</v>
      </c>
      <c r="D111" s="1783"/>
      <c r="E111" s="1866"/>
      <c r="F111" s="166">
        <v>0</v>
      </c>
      <c r="G111" s="166">
        <v>0</v>
      </c>
      <c r="H111" s="959">
        <v>0</v>
      </c>
      <c r="I111" s="1119">
        <v>0</v>
      </c>
      <c r="J111" s="989"/>
      <c r="K111" s="989"/>
      <c r="L111" s="989"/>
      <c r="M111" s="989"/>
      <c r="N111" s="989"/>
      <c r="O111" s="989"/>
      <c r="P111" s="989"/>
      <c r="Q111" s="989"/>
      <c r="R111" s="989"/>
      <c r="S111" s="989"/>
      <c r="T111" s="989"/>
      <c r="U111" s="989"/>
      <c r="V111" s="989"/>
      <c r="W111" s="989"/>
      <c r="X111" s="989"/>
      <c r="Y111" s="989"/>
      <c r="Z111" s="989"/>
      <c r="AA111" s="989"/>
    </row>
    <row r="112" spans="1:27" ht="25.5" customHeight="1" thickBot="1">
      <c r="A112" s="1181"/>
      <c r="B112" s="1182"/>
      <c r="C112" s="1797" t="s">
        <v>713</v>
      </c>
      <c r="D112" s="1797"/>
      <c r="E112" s="1868"/>
      <c r="F112" s="180">
        <v>1100.673</v>
      </c>
      <c r="G112" s="180">
        <v>254.18700000000001</v>
      </c>
      <c r="H112" s="1157">
        <v>57.095999999999997</v>
      </c>
      <c r="I112" s="1131">
        <v>1411.9559999999999</v>
      </c>
      <c r="J112" s="989"/>
      <c r="K112" s="989"/>
      <c r="L112" s="989"/>
      <c r="M112" s="989"/>
      <c r="N112" s="989"/>
      <c r="O112" s="989"/>
      <c r="P112" s="989"/>
      <c r="Q112" s="989"/>
      <c r="R112" s="989"/>
      <c r="S112" s="989"/>
      <c r="T112" s="989"/>
      <c r="U112" s="989"/>
      <c r="V112" s="989"/>
      <c r="W112" s="989"/>
      <c r="X112" s="989"/>
      <c r="Y112" s="989"/>
      <c r="Z112" s="989"/>
      <c r="AA112" s="989"/>
    </row>
    <row r="113" spans="1:50" ht="25.5" customHeight="1" thickBot="1">
      <c r="A113" s="1159">
        <v>13</v>
      </c>
      <c r="B113" s="1869" t="s">
        <v>714</v>
      </c>
      <c r="C113" s="1790"/>
      <c r="D113" s="1790"/>
      <c r="E113" s="1870"/>
      <c r="F113" s="161">
        <v>639.43899999999996</v>
      </c>
      <c r="G113" s="161">
        <v>199.887</v>
      </c>
      <c r="H113" s="986">
        <v>11.805</v>
      </c>
      <c r="I113" s="1135">
        <v>851.13099999999997</v>
      </c>
      <c r="J113" s="989"/>
      <c r="K113" s="989"/>
      <c r="L113" s="989"/>
      <c r="M113" s="989"/>
      <c r="N113" s="989"/>
      <c r="O113" s="989"/>
      <c r="P113" s="989"/>
      <c r="Q113" s="989"/>
      <c r="R113" s="989"/>
      <c r="S113" s="989"/>
      <c r="T113" s="989"/>
      <c r="U113" s="989"/>
      <c r="V113" s="989"/>
      <c r="W113" s="989"/>
      <c r="X113" s="989"/>
      <c r="Y113" s="989"/>
      <c r="Z113" s="989"/>
      <c r="AA113" s="989"/>
    </row>
    <row r="114" spans="1:50" ht="25.5" customHeight="1" thickBot="1">
      <c r="A114" s="1181"/>
      <c r="B114" s="1182"/>
      <c r="C114" s="1889" t="s">
        <v>715</v>
      </c>
      <c r="D114" s="1889"/>
      <c r="E114" s="1890"/>
      <c r="F114" s="180">
        <v>639.43899999999996</v>
      </c>
      <c r="G114" s="180">
        <v>199.887</v>
      </c>
      <c r="H114" s="1157">
        <v>11.805</v>
      </c>
      <c r="I114" s="1183">
        <v>851.13099999999997</v>
      </c>
      <c r="J114" s="989"/>
      <c r="K114" s="989"/>
      <c r="L114" s="989"/>
      <c r="M114" s="989"/>
      <c r="N114" s="989"/>
      <c r="O114" s="989"/>
      <c r="P114" s="989"/>
      <c r="Q114" s="989"/>
      <c r="R114" s="989"/>
      <c r="S114" s="989"/>
      <c r="T114" s="989"/>
      <c r="U114" s="989"/>
      <c r="V114" s="989"/>
      <c r="W114" s="989"/>
      <c r="X114" s="989"/>
      <c r="Y114" s="989"/>
      <c r="Z114" s="989"/>
      <c r="AA114" s="989"/>
    </row>
    <row r="115" spans="1:50" ht="25.5" customHeight="1" thickBot="1">
      <c r="A115" s="1159">
        <v>14</v>
      </c>
      <c r="B115" s="1869" t="s">
        <v>499</v>
      </c>
      <c r="C115" s="1790"/>
      <c r="D115" s="1790"/>
      <c r="E115" s="1870"/>
      <c r="F115" s="161">
        <v>22974.805</v>
      </c>
      <c r="G115" s="161">
        <v>12080.21</v>
      </c>
      <c r="H115" s="986">
        <v>3946.1846800000003</v>
      </c>
      <c r="I115" s="1135">
        <v>39001.199679999998</v>
      </c>
      <c r="J115" s="989"/>
      <c r="K115" s="989"/>
      <c r="L115" s="989"/>
      <c r="M115" s="989"/>
      <c r="N115" s="989"/>
      <c r="O115" s="989"/>
      <c r="P115" s="989"/>
      <c r="Q115" s="989"/>
      <c r="R115" s="989"/>
      <c r="S115" s="989"/>
      <c r="T115" s="989"/>
      <c r="U115" s="989"/>
      <c r="V115" s="989"/>
      <c r="W115" s="989"/>
      <c r="X115" s="989"/>
      <c r="Y115" s="989"/>
      <c r="Z115" s="989"/>
      <c r="AA115" s="989"/>
    </row>
    <row r="116" spans="1:50" ht="25.5" customHeight="1">
      <c r="A116" s="1146"/>
      <c r="B116" s="1156"/>
      <c r="C116" s="1798" t="s">
        <v>378</v>
      </c>
      <c r="D116" s="1798"/>
      <c r="E116" s="1867"/>
      <c r="F116" s="165">
        <v>9690.4549999999999</v>
      </c>
      <c r="G116" s="165">
        <v>11103.135</v>
      </c>
      <c r="H116" s="973">
        <v>6074.1930000000002</v>
      </c>
      <c r="I116" s="1127">
        <v>26867.782999999999</v>
      </c>
      <c r="J116" s="989"/>
      <c r="K116" s="989"/>
      <c r="L116" s="989"/>
      <c r="M116" s="989"/>
      <c r="N116" s="989"/>
      <c r="O116" s="989"/>
      <c r="P116" s="989"/>
      <c r="Q116" s="989"/>
      <c r="R116" s="989"/>
      <c r="S116" s="989"/>
      <c r="T116" s="989"/>
      <c r="U116" s="989"/>
      <c r="V116" s="989"/>
      <c r="W116" s="989"/>
      <c r="X116" s="989"/>
      <c r="Y116" s="989"/>
      <c r="Z116" s="989"/>
      <c r="AA116" s="989"/>
    </row>
    <row r="117" spans="1:50" ht="25.5" customHeight="1">
      <c r="A117" s="1140"/>
      <c r="B117" s="1141"/>
      <c r="C117" s="1782" t="s">
        <v>379</v>
      </c>
      <c r="D117" s="1782"/>
      <c r="E117" s="1858"/>
      <c r="F117" s="166">
        <v>8686.0769999999993</v>
      </c>
      <c r="G117" s="166">
        <v>1090.4570000000001</v>
      </c>
      <c r="H117" s="959">
        <v>227.20599999999999</v>
      </c>
      <c r="I117" s="1119">
        <v>10003.74</v>
      </c>
      <c r="J117" s="989"/>
      <c r="K117" s="989"/>
      <c r="L117" s="989"/>
      <c r="M117" s="989"/>
      <c r="N117" s="989"/>
      <c r="O117" s="989"/>
      <c r="P117" s="989"/>
      <c r="Q117" s="989"/>
      <c r="R117" s="989"/>
      <c r="S117" s="989"/>
      <c r="T117" s="989"/>
      <c r="U117" s="989"/>
      <c r="V117" s="989"/>
      <c r="W117" s="989"/>
      <c r="X117" s="989"/>
      <c r="Y117" s="989"/>
      <c r="Z117" s="989"/>
      <c r="AA117" s="989"/>
    </row>
    <row r="118" spans="1:50" ht="25.5" customHeight="1">
      <c r="A118" s="1140"/>
      <c r="B118" s="1141"/>
      <c r="C118" s="1782" t="s">
        <v>716</v>
      </c>
      <c r="D118" s="1782"/>
      <c r="E118" s="1858"/>
      <c r="F118" s="166">
        <v>4610.2190000000001</v>
      </c>
      <c r="G118" s="166">
        <v>134.32</v>
      </c>
      <c r="H118" s="959">
        <v>-1609.518</v>
      </c>
      <c r="I118" s="1119">
        <v>3135.0210000000002</v>
      </c>
      <c r="J118" s="989"/>
      <c r="K118" s="989"/>
      <c r="L118" s="989"/>
      <c r="M118" s="989"/>
      <c r="N118" s="989"/>
      <c r="O118" s="989"/>
      <c r="P118" s="989"/>
      <c r="Q118" s="989"/>
      <c r="R118" s="989"/>
      <c r="S118" s="989"/>
      <c r="T118" s="989"/>
      <c r="U118" s="989"/>
      <c r="V118" s="989"/>
      <c r="W118" s="989"/>
      <c r="X118" s="989"/>
      <c r="Y118" s="989"/>
      <c r="Z118" s="989"/>
      <c r="AA118" s="989"/>
    </row>
    <row r="119" spans="1:50" ht="25.5" customHeight="1">
      <c r="A119" s="1163"/>
      <c r="B119" s="1141"/>
      <c r="C119" s="1782" t="s">
        <v>380</v>
      </c>
      <c r="D119" s="1782"/>
      <c r="E119" s="1858"/>
      <c r="F119" s="166">
        <v>-11.946</v>
      </c>
      <c r="G119" s="166">
        <v>9.3539999999999992</v>
      </c>
      <c r="H119" s="959">
        <v>14.702999999999999</v>
      </c>
      <c r="I119" s="1119">
        <v>12.111000000000001</v>
      </c>
      <c r="J119" s="989"/>
      <c r="K119" s="989"/>
      <c r="L119" s="989"/>
      <c r="M119" s="989"/>
      <c r="N119" s="989"/>
      <c r="O119" s="989"/>
      <c r="P119" s="989"/>
      <c r="Q119" s="989"/>
      <c r="R119" s="989"/>
      <c r="S119" s="989"/>
      <c r="T119" s="989"/>
      <c r="U119" s="989"/>
      <c r="V119" s="989"/>
      <c r="W119" s="989"/>
      <c r="X119" s="989"/>
      <c r="Y119" s="989"/>
      <c r="Z119" s="989"/>
      <c r="AA119" s="989"/>
    </row>
    <row r="120" spans="1:50" ht="12.75" hidden="1" customHeight="1">
      <c r="A120" s="1140"/>
      <c r="B120" s="1141"/>
      <c r="C120" s="1782" t="s">
        <v>263</v>
      </c>
      <c r="D120" s="1782"/>
      <c r="E120" s="1858"/>
      <c r="F120" s="166">
        <v>0</v>
      </c>
      <c r="G120" s="166">
        <v>0</v>
      </c>
      <c r="H120" s="959">
        <v>0</v>
      </c>
      <c r="I120" s="1119">
        <v>0</v>
      </c>
      <c r="J120" s="989"/>
      <c r="K120" s="989"/>
      <c r="L120" s="989"/>
      <c r="M120" s="989"/>
      <c r="N120" s="989"/>
      <c r="O120" s="989"/>
      <c r="P120" s="989"/>
      <c r="Q120" s="989"/>
      <c r="R120" s="989"/>
      <c r="S120" s="989"/>
      <c r="T120" s="989"/>
      <c r="U120" s="989"/>
      <c r="V120" s="989"/>
      <c r="W120" s="989"/>
      <c r="X120" s="989"/>
      <c r="Y120" s="989"/>
      <c r="Z120" s="989"/>
      <c r="AA120" s="989"/>
    </row>
    <row r="121" spans="1:50" ht="25.5" customHeight="1" thickBot="1">
      <c r="A121" s="1151"/>
      <c r="B121" s="1158"/>
      <c r="C121" s="1797" t="s">
        <v>717</v>
      </c>
      <c r="D121" s="1797"/>
      <c r="E121" s="1868"/>
      <c r="F121" s="167">
        <v>0</v>
      </c>
      <c r="G121" s="167">
        <v>-257.05599999999998</v>
      </c>
      <c r="H121" s="967">
        <v>-760.3993200000001</v>
      </c>
      <c r="I121" s="1131">
        <v>-1017.45532</v>
      </c>
      <c r="J121" s="989"/>
      <c r="K121" s="989"/>
      <c r="L121" s="989"/>
      <c r="M121" s="989"/>
      <c r="N121" s="989"/>
      <c r="O121" s="989"/>
      <c r="P121" s="989"/>
      <c r="Q121" s="989"/>
      <c r="R121" s="989"/>
      <c r="S121" s="989"/>
      <c r="T121" s="989"/>
      <c r="U121" s="989"/>
      <c r="V121" s="989"/>
      <c r="W121" s="989"/>
      <c r="X121" s="989"/>
      <c r="Y121" s="989"/>
      <c r="Z121" s="989"/>
      <c r="AA121" s="989"/>
    </row>
    <row r="122" spans="1:50" ht="25.5" customHeight="1" thickBot="1">
      <c r="A122" s="1159">
        <v>15</v>
      </c>
      <c r="B122" s="1869" t="s">
        <v>718</v>
      </c>
      <c r="C122" s="1790" t="s">
        <v>264</v>
      </c>
      <c r="D122" s="1790"/>
      <c r="E122" s="1870"/>
      <c r="F122" s="161">
        <v>1278.9000000000001</v>
      </c>
      <c r="G122" s="161">
        <v>382.9</v>
      </c>
      <c r="H122" s="986">
        <v>0</v>
      </c>
      <c r="I122" s="1135">
        <v>1661.8</v>
      </c>
      <c r="J122" s="989"/>
      <c r="K122" s="989"/>
      <c r="L122" s="989"/>
      <c r="M122" s="989"/>
      <c r="N122" s="989"/>
      <c r="O122" s="989"/>
      <c r="P122" s="989"/>
      <c r="Q122" s="989"/>
      <c r="R122" s="989"/>
      <c r="S122" s="989"/>
      <c r="T122" s="989"/>
      <c r="U122" s="989"/>
      <c r="V122" s="989"/>
      <c r="W122" s="989"/>
      <c r="X122" s="989"/>
      <c r="Y122" s="989"/>
      <c r="Z122" s="989"/>
      <c r="AA122" s="989"/>
    </row>
    <row r="123" spans="1:50" ht="25.5" customHeight="1" thickBot="1">
      <c r="A123" s="1159">
        <v>16</v>
      </c>
      <c r="B123" s="1869" t="s">
        <v>384</v>
      </c>
      <c r="C123" s="1790"/>
      <c r="D123" s="1790"/>
      <c r="E123" s="1870"/>
      <c r="F123" s="1184">
        <f>(F5+F11+F21+F30+F43+F60+F77+F82+F91+F95+F100+F108+F113+F115+F122)</f>
        <v>212498.26500000001</v>
      </c>
      <c r="G123" s="161">
        <f>(G5+G11+G21+G30+G43+G60+G77+G82+G91+G95+G100+G108+G113+G115+G122)</f>
        <v>104972.50599999996</v>
      </c>
      <c r="H123" s="1002">
        <f>(H5+H11+H21+H30+H43+H60+H77+H82+H91+H95+H100+H108+H113+H115+H122)</f>
        <v>21677.716679999998</v>
      </c>
      <c r="I123" s="1135">
        <f>(I5+I11+I21+I30+I43+I60+I77+I82+I91+I95+I100+I108+I113+I115+I122)</f>
        <v>339148.48767999996</v>
      </c>
      <c r="J123" s="163"/>
      <c r="K123" s="989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</row>
    <row r="124" spans="1:50">
      <c r="B124" s="199"/>
      <c r="C124" s="199"/>
      <c r="D124" s="199"/>
      <c r="E124" s="199"/>
    </row>
    <row r="125" spans="1:50" ht="14.25">
      <c r="A125" s="987" t="s">
        <v>265</v>
      </c>
      <c r="B125" s="199"/>
      <c r="C125" s="199"/>
      <c r="D125" s="199"/>
      <c r="E125" s="199"/>
    </row>
    <row r="127" spans="1:50">
      <c r="F127" s="1128"/>
      <c r="G127" s="1128"/>
      <c r="H127" s="1128"/>
      <c r="I127" s="1128"/>
    </row>
    <row r="129" spans="6:9">
      <c r="F129" s="1166"/>
      <c r="G129" s="1166"/>
      <c r="H129" s="1166"/>
      <c r="I129" s="1166"/>
    </row>
    <row r="131" spans="6:9">
      <c r="F131" s="1166"/>
      <c r="G131" s="1166"/>
      <c r="H131" s="1166"/>
      <c r="I131" s="1166"/>
    </row>
  </sheetData>
  <mergeCells count="122">
    <mergeCell ref="B123:E123"/>
    <mergeCell ref="A2:I2"/>
    <mergeCell ref="C117:E117"/>
    <mergeCell ref="C118:E118"/>
    <mergeCell ref="C119:E119"/>
    <mergeCell ref="C120:E120"/>
    <mergeCell ref="C121:E121"/>
    <mergeCell ref="B122:E122"/>
    <mergeCell ref="C111:E111"/>
    <mergeCell ref="C112:E112"/>
    <mergeCell ref="C102:E102"/>
    <mergeCell ref="C103:E103"/>
    <mergeCell ref="C104:E104"/>
    <mergeCell ref="B113:E113"/>
    <mergeCell ref="C114:E114"/>
    <mergeCell ref="B115:E115"/>
    <mergeCell ref="C116:E116"/>
    <mergeCell ref="C105:E105"/>
    <mergeCell ref="C106:E106"/>
    <mergeCell ref="C107:E107"/>
    <mergeCell ref="B108:E108"/>
    <mergeCell ref="C109:E109"/>
    <mergeCell ref="C110:E110"/>
    <mergeCell ref="C93:E93"/>
    <mergeCell ref="C94:E94"/>
    <mergeCell ref="B95:E95"/>
    <mergeCell ref="C96:E96"/>
    <mergeCell ref="C97:E97"/>
    <mergeCell ref="C98:E98"/>
    <mergeCell ref="C99:E99"/>
    <mergeCell ref="B100:E100"/>
    <mergeCell ref="C101:E101"/>
    <mergeCell ref="C84:E84"/>
    <mergeCell ref="C85:E85"/>
    <mergeCell ref="C86:E86"/>
    <mergeCell ref="C87:E87"/>
    <mergeCell ref="C88:E88"/>
    <mergeCell ref="C89:E89"/>
    <mergeCell ref="C90:E90"/>
    <mergeCell ref="B91:E91"/>
    <mergeCell ref="C92:E92"/>
    <mergeCell ref="C75:E75"/>
    <mergeCell ref="C76:E76"/>
    <mergeCell ref="B77:E77"/>
    <mergeCell ref="C78:E78"/>
    <mergeCell ref="C79:E79"/>
    <mergeCell ref="C80:E80"/>
    <mergeCell ref="C81:E81"/>
    <mergeCell ref="B82:E82"/>
    <mergeCell ref="C83:E83"/>
    <mergeCell ref="C66:E66"/>
    <mergeCell ref="C67:E67"/>
    <mergeCell ref="C68:E68"/>
    <mergeCell ref="C69:E69"/>
    <mergeCell ref="C70:E70"/>
    <mergeCell ref="C71:E71"/>
    <mergeCell ref="C72:E72"/>
    <mergeCell ref="C73:E73"/>
    <mergeCell ref="C74:E74"/>
    <mergeCell ref="C57:E57"/>
    <mergeCell ref="C58:E58"/>
    <mergeCell ref="C59:E59"/>
    <mergeCell ref="B60:E60"/>
    <mergeCell ref="C61:E61"/>
    <mergeCell ref="C62:E62"/>
    <mergeCell ref="C63:E63"/>
    <mergeCell ref="C64:E64"/>
    <mergeCell ref="C65:E65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39:E39"/>
    <mergeCell ref="C40:E40"/>
    <mergeCell ref="C41:E41"/>
    <mergeCell ref="C42:E42"/>
    <mergeCell ref="B43:E43"/>
    <mergeCell ref="C44:E44"/>
    <mergeCell ref="C45:E45"/>
    <mergeCell ref="C46:E46"/>
    <mergeCell ref="C47:E47"/>
    <mergeCell ref="B30:E30"/>
    <mergeCell ref="C31:E31"/>
    <mergeCell ref="C32:E32"/>
    <mergeCell ref="C33:E33"/>
    <mergeCell ref="C34:E34"/>
    <mergeCell ref="C35:E35"/>
    <mergeCell ref="C36:E36"/>
    <mergeCell ref="C37:E37"/>
    <mergeCell ref="C38:E38"/>
    <mergeCell ref="B21:E21"/>
    <mergeCell ref="C22:E22"/>
    <mergeCell ref="C23:E23"/>
    <mergeCell ref="C24:E24"/>
    <mergeCell ref="C25:E25"/>
    <mergeCell ref="C26:E26"/>
    <mergeCell ref="C27:E27"/>
    <mergeCell ref="C28:E28"/>
    <mergeCell ref="C29:E29"/>
    <mergeCell ref="C12:E12"/>
    <mergeCell ref="D13:E13"/>
    <mergeCell ref="D14:E14"/>
    <mergeCell ref="C15:E15"/>
    <mergeCell ref="D16:E16"/>
    <mergeCell ref="D17:E17"/>
    <mergeCell ref="C18:E18"/>
    <mergeCell ref="D19:E19"/>
    <mergeCell ref="D20:E20"/>
    <mergeCell ref="H3:I3"/>
    <mergeCell ref="B4:E4"/>
    <mergeCell ref="B5:E5"/>
    <mergeCell ref="C6:E6"/>
    <mergeCell ref="C7:E7"/>
    <mergeCell ref="C8:E8"/>
    <mergeCell ref="C9:E9"/>
    <mergeCell ref="C10:E10"/>
    <mergeCell ref="B11:E11"/>
  </mergeCells>
  <pageMargins left="0.7" right="0.7" top="0.75" bottom="0.75" header="0.3" footer="0.3"/>
  <pageSetup paperSize="9" scale="33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89"/>
  <sheetViews>
    <sheetView topLeftCell="A261" workbookViewId="0">
      <selection activeCell="G290" sqref="G290"/>
    </sheetView>
  </sheetViews>
  <sheetFormatPr defaultRowHeight="12.75"/>
  <cols>
    <col min="1" max="1" width="4.625" style="917" customWidth="1"/>
    <col min="2" max="2" width="1.25" style="159" customWidth="1"/>
    <col min="3" max="3" width="1.875" style="159" customWidth="1"/>
    <col min="4" max="4" width="2.125" style="159" customWidth="1"/>
    <col min="5" max="5" width="52" style="159" customWidth="1"/>
    <col min="6" max="6" width="12.125" style="160" customWidth="1"/>
    <col min="7" max="8" width="11" style="160" customWidth="1"/>
    <col min="9" max="9" width="12.125" style="160" customWidth="1"/>
    <col min="10" max="10" width="6.25" style="160" customWidth="1"/>
    <col min="11" max="37" width="9" style="160"/>
    <col min="38" max="16384" width="9" style="159"/>
  </cols>
  <sheetData>
    <row r="1" spans="1:37">
      <c r="A1" s="1744" t="s">
        <v>790</v>
      </c>
      <c r="B1" s="1744"/>
      <c r="C1" s="1744"/>
      <c r="D1" s="1744"/>
      <c r="E1" s="1744"/>
      <c r="F1" s="1744"/>
      <c r="G1" s="1744"/>
      <c r="H1" s="1744"/>
      <c r="I1" s="1744"/>
    </row>
    <row r="2" spans="1:37" ht="13.5" thickBot="1">
      <c r="F2" s="159"/>
      <c r="G2" s="159"/>
      <c r="H2" s="1881" t="s">
        <v>385</v>
      </c>
      <c r="I2" s="1881"/>
    </row>
    <row r="3" spans="1:37" ht="26.25" thickBot="1">
      <c r="A3" s="952" t="s">
        <v>289</v>
      </c>
      <c r="B3" s="1793" t="s">
        <v>505</v>
      </c>
      <c r="C3" s="1794"/>
      <c r="D3" s="1794"/>
      <c r="E3" s="1794"/>
      <c r="F3" s="952" t="s">
        <v>5</v>
      </c>
      <c r="G3" s="953" t="s">
        <v>324</v>
      </c>
      <c r="H3" s="955" t="s">
        <v>325</v>
      </c>
      <c r="I3" s="1115" t="s">
        <v>8</v>
      </c>
    </row>
    <row r="4" spans="1:37" s="164" customFormat="1" ht="13.5" thickBot="1">
      <c r="A4" s="985">
        <v>1</v>
      </c>
      <c r="B4" s="1790" t="s">
        <v>408</v>
      </c>
      <c r="C4" s="1790"/>
      <c r="D4" s="1790"/>
      <c r="E4" s="1791"/>
      <c r="F4" s="1165">
        <v>27716.659</v>
      </c>
      <c r="G4" s="161">
        <v>8856.4079999999994</v>
      </c>
      <c r="H4" s="162">
        <v>1757.6110000000001</v>
      </c>
      <c r="I4" s="1135">
        <v>38330.678</v>
      </c>
      <c r="J4" s="1117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</row>
    <row r="5" spans="1:37">
      <c r="A5" s="971"/>
      <c r="B5" s="1874" t="s">
        <v>12</v>
      </c>
      <c r="C5" s="1875"/>
      <c r="D5" s="1875"/>
      <c r="E5" s="1875"/>
      <c r="F5" s="1175">
        <v>15607.127</v>
      </c>
      <c r="G5" s="165">
        <v>5465.7039999999997</v>
      </c>
      <c r="H5" s="1126">
        <v>1328.806</v>
      </c>
      <c r="I5" s="1127">
        <v>22401.636999999999</v>
      </c>
      <c r="J5" s="1117"/>
    </row>
    <row r="6" spans="1:37">
      <c r="A6" s="958"/>
      <c r="B6" s="1780" t="s">
        <v>14</v>
      </c>
      <c r="C6" s="1781"/>
      <c r="D6" s="1781"/>
      <c r="E6" s="1781"/>
      <c r="F6" s="1170">
        <v>2328.0830000000001</v>
      </c>
      <c r="G6" s="166">
        <v>429.709</v>
      </c>
      <c r="H6" s="1118">
        <v>124.816</v>
      </c>
      <c r="I6" s="1119">
        <v>2882.6080000000002</v>
      </c>
      <c r="J6" s="1117"/>
    </row>
    <row r="7" spans="1:37">
      <c r="A7" s="958"/>
      <c r="B7" s="1780" t="s">
        <v>506</v>
      </c>
      <c r="C7" s="1781"/>
      <c r="D7" s="1781"/>
      <c r="E7" s="1781"/>
      <c r="F7" s="1170">
        <v>0.2</v>
      </c>
      <c r="G7" s="166">
        <v>0.32400000000000001</v>
      </c>
      <c r="H7" s="1118">
        <v>3.5999999999999997E-2</v>
      </c>
      <c r="I7" s="1119">
        <v>0.56000000000000005</v>
      </c>
      <c r="J7" s="1117"/>
    </row>
    <row r="8" spans="1:37">
      <c r="A8" s="958"/>
      <c r="B8" s="1780" t="s">
        <v>23</v>
      </c>
      <c r="C8" s="1781"/>
      <c r="D8" s="1781"/>
      <c r="E8" s="1781"/>
      <c r="F8" s="1170">
        <v>8.8829999999999991</v>
      </c>
      <c r="G8" s="166">
        <v>4.7009999999999996</v>
      </c>
      <c r="H8" s="1118">
        <v>6.9000000000000006E-2</v>
      </c>
      <c r="I8" s="1119">
        <v>13.653</v>
      </c>
      <c r="J8" s="1117"/>
    </row>
    <row r="9" spans="1:37" ht="27.75" customHeight="1" thickBot="1">
      <c r="A9" s="960"/>
      <c r="B9" s="1891" t="s">
        <v>507</v>
      </c>
      <c r="C9" s="1892"/>
      <c r="D9" s="1892"/>
      <c r="E9" s="1892"/>
      <c r="F9" s="1173">
        <v>9772.366</v>
      </c>
      <c r="G9" s="167">
        <v>2955.97</v>
      </c>
      <c r="H9" s="1122">
        <v>303.88400000000001</v>
      </c>
      <c r="I9" s="1131">
        <v>13032.22</v>
      </c>
      <c r="J9" s="1117"/>
    </row>
    <row r="10" spans="1:37" s="164" customFormat="1" ht="13.5" thickBot="1">
      <c r="A10" s="985">
        <v>2</v>
      </c>
      <c r="B10" s="1790" t="s">
        <v>508</v>
      </c>
      <c r="C10" s="1790"/>
      <c r="D10" s="1790"/>
      <c r="E10" s="1791"/>
      <c r="F10" s="1165">
        <v>231.20699999999999</v>
      </c>
      <c r="G10" s="161">
        <v>68.918999999999997</v>
      </c>
      <c r="H10" s="162">
        <v>3.8849999999999998</v>
      </c>
      <c r="I10" s="1135">
        <v>304.01100000000002</v>
      </c>
      <c r="J10" s="1117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</row>
    <row r="11" spans="1:37" ht="27" customHeight="1">
      <c r="A11" s="971"/>
      <c r="B11" s="1874" t="s">
        <v>509</v>
      </c>
      <c r="C11" s="1875"/>
      <c r="D11" s="1875"/>
      <c r="E11" s="1875"/>
      <c r="F11" s="1175">
        <v>50.436</v>
      </c>
      <c r="G11" s="165">
        <v>7.05</v>
      </c>
      <c r="H11" s="1126">
        <v>3.8849999999999998</v>
      </c>
      <c r="I11" s="1127">
        <v>61.371000000000002</v>
      </c>
      <c r="J11" s="1117"/>
    </row>
    <row r="12" spans="1:37" ht="27" customHeight="1">
      <c r="A12" s="958"/>
      <c r="B12" s="1780" t="s">
        <v>510</v>
      </c>
      <c r="C12" s="1781"/>
      <c r="D12" s="1781"/>
      <c r="E12" s="1781"/>
      <c r="F12" s="1170">
        <v>157.88999999999999</v>
      </c>
      <c r="G12" s="166">
        <v>61.869</v>
      </c>
      <c r="H12" s="1118">
        <v>0</v>
      </c>
      <c r="I12" s="1119">
        <v>219.75899999999999</v>
      </c>
      <c r="J12" s="1117"/>
    </row>
    <row r="13" spans="1:37" ht="27" customHeight="1" thickBot="1">
      <c r="A13" s="960"/>
      <c r="B13" s="1891" t="s">
        <v>511</v>
      </c>
      <c r="C13" s="1892"/>
      <c r="D13" s="1892"/>
      <c r="E13" s="1892"/>
      <c r="F13" s="1173">
        <v>22.881</v>
      </c>
      <c r="G13" s="167">
        <v>0</v>
      </c>
      <c r="H13" s="1122">
        <v>0</v>
      </c>
      <c r="I13" s="1131">
        <v>22.881</v>
      </c>
      <c r="J13" s="1117"/>
    </row>
    <row r="14" spans="1:37" s="164" customFormat="1" ht="27.75" customHeight="1" thickBot="1">
      <c r="A14" s="985">
        <v>3</v>
      </c>
      <c r="B14" s="1790" t="s">
        <v>512</v>
      </c>
      <c r="C14" s="1790"/>
      <c r="D14" s="1790"/>
      <c r="E14" s="1791"/>
      <c r="F14" s="1165">
        <v>0</v>
      </c>
      <c r="G14" s="161">
        <v>0.01</v>
      </c>
      <c r="H14" s="162">
        <v>0</v>
      </c>
      <c r="I14" s="1135">
        <v>0.01</v>
      </c>
      <c r="J14" s="1117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</row>
    <row r="15" spans="1:37" ht="27" customHeight="1" thickBot="1">
      <c r="A15" s="1004"/>
      <c r="B15" s="1886" t="s">
        <v>101</v>
      </c>
      <c r="C15" s="1887"/>
      <c r="D15" s="1887"/>
      <c r="E15" s="1887"/>
      <c r="F15" s="1188">
        <v>0</v>
      </c>
      <c r="G15" s="180">
        <v>0.01</v>
      </c>
      <c r="H15" s="1189">
        <v>0</v>
      </c>
      <c r="I15" s="1183">
        <v>0.01</v>
      </c>
      <c r="J15" s="1117"/>
    </row>
    <row r="16" spans="1:37" s="164" customFormat="1" ht="27.75" customHeight="1" thickBot="1">
      <c r="A16" s="985">
        <v>4</v>
      </c>
      <c r="B16" s="1790" t="s">
        <v>514</v>
      </c>
      <c r="C16" s="1790"/>
      <c r="D16" s="1790"/>
      <c r="E16" s="1791"/>
      <c r="F16" s="1165">
        <v>0</v>
      </c>
      <c r="G16" s="161">
        <v>0</v>
      </c>
      <c r="H16" s="162">
        <v>0</v>
      </c>
      <c r="I16" s="1135">
        <v>0</v>
      </c>
      <c r="J16" s="1117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</row>
    <row r="17" spans="1:37" ht="27" hidden="1" customHeight="1">
      <c r="A17" s="971" t="s">
        <v>266</v>
      </c>
      <c r="B17" s="1874" t="s">
        <v>102</v>
      </c>
      <c r="C17" s="1875"/>
      <c r="D17" s="1875"/>
      <c r="E17" s="1875"/>
      <c r="F17" s="1175">
        <v>0</v>
      </c>
      <c r="G17" s="165">
        <v>0</v>
      </c>
      <c r="H17" s="1126">
        <v>0</v>
      </c>
      <c r="I17" s="1127">
        <v>0</v>
      </c>
      <c r="J17" s="1117"/>
    </row>
    <row r="18" spans="1:37" ht="27" hidden="1" customHeight="1">
      <c r="A18" s="958" t="s">
        <v>267</v>
      </c>
      <c r="B18" s="1780" t="s">
        <v>103</v>
      </c>
      <c r="C18" s="1781"/>
      <c r="D18" s="1781"/>
      <c r="E18" s="1781"/>
      <c r="F18" s="1170">
        <v>0</v>
      </c>
      <c r="G18" s="166">
        <v>0</v>
      </c>
      <c r="H18" s="1118">
        <v>0</v>
      </c>
      <c r="I18" s="1119">
        <v>0</v>
      </c>
      <c r="J18" s="1117"/>
    </row>
    <row r="19" spans="1:37" ht="27" hidden="1" customHeight="1">
      <c r="A19" s="958" t="s">
        <v>268</v>
      </c>
      <c r="B19" s="1780" t="s">
        <v>104</v>
      </c>
      <c r="C19" s="1781"/>
      <c r="D19" s="1781"/>
      <c r="E19" s="1781"/>
      <c r="F19" s="1170">
        <v>0</v>
      </c>
      <c r="G19" s="166">
        <v>0</v>
      </c>
      <c r="H19" s="1118">
        <v>0</v>
      </c>
      <c r="I19" s="1119">
        <v>0</v>
      </c>
      <c r="J19" s="1117"/>
    </row>
    <row r="20" spans="1:37" ht="27" hidden="1" customHeight="1">
      <c r="A20" s="958" t="s">
        <v>269</v>
      </c>
      <c r="B20" s="1780" t="s">
        <v>105</v>
      </c>
      <c r="C20" s="1781"/>
      <c r="D20" s="1781"/>
      <c r="E20" s="1781"/>
      <c r="F20" s="1170">
        <v>0</v>
      </c>
      <c r="G20" s="166">
        <v>0</v>
      </c>
      <c r="H20" s="1118">
        <v>0</v>
      </c>
      <c r="I20" s="1119">
        <v>0</v>
      </c>
      <c r="J20" s="1117"/>
    </row>
    <row r="21" spans="1:37" ht="27" hidden="1" customHeight="1">
      <c r="A21" s="958" t="s">
        <v>270</v>
      </c>
      <c r="B21" s="1780" t="s">
        <v>106</v>
      </c>
      <c r="C21" s="1781"/>
      <c r="D21" s="1781"/>
      <c r="E21" s="1781"/>
      <c r="F21" s="1170">
        <v>0</v>
      </c>
      <c r="G21" s="166">
        <v>0</v>
      </c>
      <c r="H21" s="1118">
        <v>0</v>
      </c>
      <c r="I21" s="1119">
        <v>0</v>
      </c>
      <c r="J21" s="1117"/>
    </row>
    <row r="22" spans="1:37" ht="27" hidden="1" customHeight="1">
      <c r="A22" s="960" t="s">
        <v>271</v>
      </c>
      <c r="B22" s="1891" t="s">
        <v>107</v>
      </c>
      <c r="C22" s="1892"/>
      <c r="D22" s="1892"/>
      <c r="E22" s="1892"/>
      <c r="F22" s="1173">
        <v>0</v>
      </c>
      <c r="G22" s="167">
        <v>0</v>
      </c>
      <c r="H22" s="1122">
        <v>0</v>
      </c>
      <c r="I22" s="1131">
        <v>0</v>
      </c>
      <c r="J22" s="1117"/>
    </row>
    <row r="23" spans="1:37" s="164" customFormat="1" ht="27.75" customHeight="1" thickBot="1">
      <c r="A23" s="985">
        <v>5</v>
      </c>
      <c r="B23" s="1790" t="s">
        <v>515</v>
      </c>
      <c r="C23" s="1790"/>
      <c r="D23" s="1790"/>
      <c r="E23" s="1791"/>
      <c r="F23" s="1165">
        <v>0.27400000000000002</v>
      </c>
      <c r="G23" s="161">
        <v>0</v>
      </c>
      <c r="H23" s="162">
        <v>0</v>
      </c>
      <c r="I23" s="1135">
        <v>0.27400000000000002</v>
      </c>
      <c r="J23" s="1117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</row>
    <row r="24" spans="1:37" ht="27" hidden="1" customHeight="1">
      <c r="A24" s="1190" t="s">
        <v>272</v>
      </c>
      <c r="B24" s="1874" t="s">
        <v>108</v>
      </c>
      <c r="C24" s="1875"/>
      <c r="D24" s="1875"/>
      <c r="E24" s="1875"/>
      <c r="F24" s="1174">
        <v>0</v>
      </c>
      <c r="G24" s="177">
        <v>0</v>
      </c>
      <c r="H24" s="1123">
        <v>0</v>
      </c>
      <c r="I24" s="1127">
        <v>0</v>
      </c>
      <c r="J24" s="1117"/>
    </row>
    <row r="25" spans="1:37" ht="27" hidden="1" customHeight="1">
      <c r="A25" s="963"/>
      <c r="B25" s="965"/>
      <c r="C25" s="1771" t="s">
        <v>109</v>
      </c>
      <c r="D25" s="1772"/>
      <c r="E25" s="1772"/>
      <c r="F25" s="1172">
        <v>0</v>
      </c>
      <c r="G25" s="173">
        <v>0</v>
      </c>
      <c r="H25" s="1120">
        <v>0</v>
      </c>
      <c r="I25" s="1119">
        <v>0</v>
      </c>
      <c r="J25" s="1117"/>
    </row>
    <row r="26" spans="1:37" ht="27" hidden="1" customHeight="1">
      <c r="A26" s="963"/>
      <c r="B26" s="965"/>
      <c r="C26" s="1771" t="s">
        <v>110</v>
      </c>
      <c r="D26" s="1772"/>
      <c r="E26" s="1772"/>
      <c r="F26" s="1172">
        <v>0</v>
      </c>
      <c r="G26" s="173">
        <v>0</v>
      </c>
      <c r="H26" s="1120">
        <v>0</v>
      </c>
      <c r="I26" s="1119">
        <v>0</v>
      </c>
      <c r="J26" s="1117"/>
    </row>
    <row r="27" spans="1:37" ht="27" customHeight="1">
      <c r="A27" s="963" t="s">
        <v>273</v>
      </c>
      <c r="B27" s="1771" t="s">
        <v>111</v>
      </c>
      <c r="C27" s="1772"/>
      <c r="D27" s="1772"/>
      <c r="E27" s="1772"/>
      <c r="F27" s="1172">
        <v>0.27400000000000002</v>
      </c>
      <c r="G27" s="1191">
        <v>0</v>
      </c>
      <c r="H27" s="1120">
        <v>0</v>
      </c>
      <c r="I27" s="1119">
        <v>0.27400000000000002</v>
      </c>
      <c r="J27" s="1117"/>
    </row>
    <row r="28" spans="1:37" ht="27" hidden="1" customHeight="1">
      <c r="A28" s="963"/>
      <c r="B28" s="965"/>
      <c r="C28" s="1771" t="s">
        <v>109</v>
      </c>
      <c r="D28" s="1772"/>
      <c r="E28" s="1772"/>
      <c r="F28" s="1172">
        <v>0</v>
      </c>
      <c r="G28" s="173">
        <v>0</v>
      </c>
      <c r="H28" s="1120">
        <v>0</v>
      </c>
      <c r="I28" s="1119">
        <v>0</v>
      </c>
      <c r="J28" s="1117"/>
    </row>
    <row r="29" spans="1:37" ht="27" customHeight="1" thickBot="1">
      <c r="A29" s="963"/>
      <c r="B29" s="965"/>
      <c r="C29" s="1771" t="s">
        <v>789</v>
      </c>
      <c r="D29" s="1772"/>
      <c r="E29" s="1772"/>
      <c r="F29" s="1172">
        <v>0.27400000000000002</v>
      </c>
      <c r="G29" s="173">
        <v>0</v>
      </c>
      <c r="H29" s="1120">
        <v>0</v>
      </c>
      <c r="I29" s="1119">
        <v>0.27400000000000002</v>
      </c>
      <c r="J29" s="1117"/>
    </row>
    <row r="30" spans="1:37" ht="27" hidden="1" customHeight="1">
      <c r="A30" s="963" t="s">
        <v>274</v>
      </c>
      <c r="B30" s="965"/>
      <c r="C30" s="1783" t="s">
        <v>112</v>
      </c>
      <c r="D30" s="1783"/>
      <c r="E30" s="1771"/>
      <c r="F30" s="1172">
        <v>0</v>
      </c>
      <c r="G30" s="173">
        <v>0</v>
      </c>
      <c r="H30" s="1120">
        <v>0</v>
      </c>
      <c r="I30" s="1119">
        <v>0</v>
      </c>
      <c r="J30" s="1117"/>
    </row>
    <row r="31" spans="1:37" ht="27" hidden="1" customHeight="1">
      <c r="A31" s="963"/>
      <c r="B31" s="965"/>
      <c r="C31" s="1771" t="s">
        <v>109</v>
      </c>
      <c r="D31" s="1772"/>
      <c r="E31" s="1772"/>
      <c r="F31" s="1172">
        <v>0</v>
      </c>
      <c r="G31" s="173">
        <v>0</v>
      </c>
      <c r="H31" s="1120">
        <v>0</v>
      </c>
      <c r="I31" s="1119">
        <v>0</v>
      </c>
      <c r="J31" s="1117"/>
    </row>
    <row r="32" spans="1:37" ht="27" hidden="1" customHeight="1">
      <c r="A32" s="1192"/>
      <c r="B32" s="997"/>
      <c r="C32" s="1893" t="s">
        <v>110</v>
      </c>
      <c r="D32" s="1894"/>
      <c r="E32" s="1894"/>
      <c r="F32" s="1193">
        <v>0</v>
      </c>
      <c r="G32" s="1194">
        <v>0</v>
      </c>
      <c r="H32" s="1195">
        <v>0</v>
      </c>
      <c r="I32" s="1131">
        <v>0</v>
      </c>
      <c r="J32" s="1117"/>
    </row>
    <row r="33" spans="1:37" s="164" customFormat="1" ht="27.75" customHeight="1" thickBot="1">
      <c r="A33" s="985">
        <v>6</v>
      </c>
      <c r="B33" s="1790" t="s">
        <v>516</v>
      </c>
      <c r="C33" s="1790"/>
      <c r="D33" s="1790"/>
      <c r="E33" s="1791"/>
      <c r="F33" s="1165">
        <v>1354.5540000000001</v>
      </c>
      <c r="G33" s="161">
        <v>10572.776</v>
      </c>
      <c r="H33" s="162">
        <v>716.20899999999995</v>
      </c>
      <c r="I33" s="1135">
        <v>12643.539000000001</v>
      </c>
      <c r="J33" s="1117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</row>
    <row r="34" spans="1:37" ht="27" hidden="1" customHeight="1">
      <c r="A34" s="971"/>
      <c r="B34" s="1874" t="s">
        <v>114</v>
      </c>
      <c r="C34" s="1875"/>
      <c r="D34" s="1875"/>
      <c r="E34" s="1875"/>
      <c r="F34" s="1175">
        <v>0</v>
      </c>
      <c r="G34" s="165">
        <v>0</v>
      </c>
      <c r="H34" s="1126">
        <v>0</v>
      </c>
      <c r="I34" s="1127">
        <v>0</v>
      </c>
      <c r="J34" s="1117"/>
    </row>
    <row r="35" spans="1:37" ht="27.75" customHeight="1">
      <c r="A35" s="958"/>
      <c r="B35" s="1780" t="s">
        <v>517</v>
      </c>
      <c r="C35" s="1781"/>
      <c r="D35" s="1781"/>
      <c r="E35" s="1781"/>
      <c r="F35" s="1170">
        <v>0</v>
      </c>
      <c r="G35" s="166">
        <v>3805.0659999999998</v>
      </c>
      <c r="H35" s="1118">
        <v>257.37400000000002</v>
      </c>
      <c r="I35" s="1119">
        <v>4062.44</v>
      </c>
      <c r="J35" s="1117"/>
    </row>
    <row r="36" spans="1:37" ht="27" customHeight="1">
      <c r="A36" s="958"/>
      <c r="B36" s="1780" t="s">
        <v>518</v>
      </c>
      <c r="C36" s="1781"/>
      <c r="D36" s="1781"/>
      <c r="E36" s="1781"/>
      <c r="F36" s="1170">
        <v>0</v>
      </c>
      <c r="G36" s="166">
        <v>6767.71</v>
      </c>
      <c r="H36" s="1118">
        <v>458.83499999999998</v>
      </c>
      <c r="I36" s="1119">
        <v>7226.5450000000001</v>
      </c>
      <c r="J36" s="1117"/>
    </row>
    <row r="37" spans="1:37" ht="27" hidden="1" customHeight="1">
      <c r="A37" s="958"/>
      <c r="B37" s="1780" t="s">
        <v>115</v>
      </c>
      <c r="C37" s="1781"/>
      <c r="D37" s="1781"/>
      <c r="E37" s="1781"/>
      <c r="F37" s="1170">
        <v>0</v>
      </c>
      <c r="G37" s="166">
        <v>0</v>
      </c>
      <c r="H37" s="1118">
        <v>0</v>
      </c>
      <c r="I37" s="1119">
        <v>0</v>
      </c>
      <c r="J37" s="1117"/>
    </row>
    <row r="38" spans="1:37" ht="27" hidden="1" customHeight="1">
      <c r="A38" s="958"/>
      <c r="B38" s="1780" t="s">
        <v>116</v>
      </c>
      <c r="C38" s="1781"/>
      <c r="D38" s="1781"/>
      <c r="E38" s="1781"/>
      <c r="F38" s="1170">
        <v>0</v>
      </c>
      <c r="G38" s="166">
        <v>0</v>
      </c>
      <c r="H38" s="1118">
        <v>0</v>
      </c>
      <c r="I38" s="1119">
        <v>0</v>
      </c>
      <c r="J38" s="1117"/>
    </row>
    <row r="39" spans="1:37" ht="27" hidden="1" customHeight="1">
      <c r="A39" s="958"/>
      <c r="B39" s="1780" t="s">
        <v>290</v>
      </c>
      <c r="C39" s="1781"/>
      <c r="D39" s="1781"/>
      <c r="E39" s="1781"/>
      <c r="F39" s="1170">
        <v>0</v>
      </c>
      <c r="G39" s="166">
        <v>0</v>
      </c>
      <c r="H39" s="1118">
        <v>0</v>
      </c>
      <c r="I39" s="1119">
        <v>0</v>
      </c>
      <c r="J39" s="1117"/>
    </row>
    <row r="40" spans="1:37" ht="27" hidden="1" customHeight="1">
      <c r="A40" s="958"/>
      <c r="B40" s="1780" t="s">
        <v>118</v>
      </c>
      <c r="C40" s="1781"/>
      <c r="D40" s="1781"/>
      <c r="E40" s="1781"/>
      <c r="F40" s="1170">
        <v>0</v>
      </c>
      <c r="G40" s="166">
        <v>0</v>
      </c>
      <c r="H40" s="1118">
        <v>0</v>
      </c>
      <c r="I40" s="1119">
        <v>0</v>
      </c>
      <c r="J40" s="1117"/>
    </row>
    <row r="41" spans="1:37" ht="27" customHeight="1" thickBot="1">
      <c r="A41" s="958"/>
      <c r="B41" s="1780" t="s">
        <v>519</v>
      </c>
      <c r="C41" s="1781"/>
      <c r="D41" s="1781"/>
      <c r="E41" s="1781"/>
      <c r="F41" s="1170">
        <v>1354.5540000000001</v>
      </c>
      <c r="G41" s="166">
        <v>0</v>
      </c>
      <c r="H41" s="1118">
        <v>0</v>
      </c>
      <c r="I41" s="1119">
        <v>1354.5540000000001</v>
      </c>
      <c r="J41" s="1117"/>
    </row>
    <row r="42" spans="1:37" ht="27" hidden="1" customHeight="1">
      <c r="A42" s="958"/>
      <c r="B42" s="1780" t="s">
        <v>119</v>
      </c>
      <c r="C42" s="1781"/>
      <c r="D42" s="1781"/>
      <c r="E42" s="1781"/>
      <c r="F42" s="1170">
        <v>0</v>
      </c>
      <c r="G42" s="166">
        <v>0</v>
      </c>
      <c r="H42" s="1118">
        <v>0</v>
      </c>
      <c r="I42" s="1119">
        <v>0</v>
      </c>
      <c r="J42" s="1117"/>
    </row>
    <row r="43" spans="1:37" ht="27" hidden="1" customHeight="1">
      <c r="A43" s="958"/>
      <c r="B43" s="1780" t="s">
        <v>520</v>
      </c>
      <c r="C43" s="1781"/>
      <c r="D43" s="1781"/>
      <c r="E43" s="1781"/>
      <c r="F43" s="1170">
        <v>0</v>
      </c>
      <c r="G43" s="166">
        <v>0</v>
      </c>
      <c r="H43" s="1118">
        <v>0</v>
      </c>
      <c r="I43" s="1119">
        <v>0</v>
      </c>
      <c r="J43" s="1117"/>
    </row>
    <row r="44" spans="1:37" ht="27" hidden="1" customHeight="1">
      <c r="A44" s="958"/>
      <c r="B44" s="1780" t="s">
        <v>275</v>
      </c>
      <c r="C44" s="1781"/>
      <c r="D44" s="1781"/>
      <c r="E44" s="1781"/>
      <c r="F44" s="1170">
        <v>0</v>
      </c>
      <c r="G44" s="166">
        <v>0</v>
      </c>
      <c r="H44" s="1118">
        <v>0</v>
      </c>
      <c r="I44" s="1119">
        <v>0</v>
      </c>
      <c r="J44" s="1117"/>
    </row>
    <row r="45" spans="1:37" ht="12.75" hidden="1" customHeight="1">
      <c r="A45" s="960"/>
      <c r="B45" s="1891" t="s">
        <v>291</v>
      </c>
      <c r="C45" s="1892"/>
      <c r="D45" s="1892"/>
      <c r="E45" s="1892"/>
      <c r="F45" s="1173">
        <v>0</v>
      </c>
      <c r="G45" s="167">
        <v>0</v>
      </c>
      <c r="H45" s="1122">
        <v>0</v>
      </c>
      <c r="I45" s="1131">
        <v>0</v>
      </c>
      <c r="J45" s="1117"/>
    </row>
    <row r="46" spans="1:37" s="164" customFormat="1" ht="13.5" thickBot="1">
      <c r="A46" s="985">
        <v>7</v>
      </c>
      <c r="B46" s="1790" t="s">
        <v>521</v>
      </c>
      <c r="C46" s="1790"/>
      <c r="D46" s="1790"/>
      <c r="E46" s="1791"/>
      <c r="F46" s="1165">
        <v>33615.260999999999</v>
      </c>
      <c r="G46" s="161">
        <v>8412.9670000000006</v>
      </c>
      <c r="H46" s="1002">
        <v>1755.0619999999999</v>
      </c>
      <c r="I46" s="1135">
        <v>43783.29</v>
      </c>
      <c r="J46" s="1117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</row>
    <row r="47" spans="1:37" ht="27" hidden="1" customHeight="1">
      <c r="A47" s="971"/>
      <c r="B47" s="1874" t="s">
        <v>276</v>
      </c>
      <c r="C47" s="1875"/>
      <c r="D47" s="1875"/>
      <c r="E47" s="1875"/>
      <c r="F47" s="1175">
        <v>0</v>
      </c>
      <c r="G47" s="165">
        <v>0</v>
      </c>
      <c r="H47" s="1126">
        <v>0</v>
      </c>
      <c r="I47" s="1127">
        <v>0</v>
      </c>
      <c r="J47" s="1117"/>
    </row>
    <row r="48" spans="1:37" ht="27" customHeight="1">
      <c r="A48" s="958"/>
      <c r="B48" s="1780" t="s">
        <v>522</v>
      </c>
      <c r="C48" s="1781"/>
      <c r="D48" s="1781"/>
      <c r="E48" s="1781"/>
      <c r="F48" s="1170">
        <v>16209.305</v>
      </c>
      <c r="G48" s="166">
        <v>6561.7160000000003</v>
      </c>
      <c r="H48" s="1118">
        <v>1291.3219999999999</v>
      </c>
      <c r="I48" s="1119">
        <v>24062.343000000001</v>
      </c>
      <c r="J48" s="1117"/>
    </row>
    <row r="49" spans="1:37" ht="27" customHeight="1">
      <c r="A49" s="958"/>
      <c r="B49" s="1780" t="s">
        <v>523</v>
      </c>
      <c r="C49" s="1781"/>
      <c r="D49" s="1781"/>
      <c r="E49" s="1781"/>
      <c r="F49" s="1170">
        <v>17110.588</v>
      </c>
      <c r="G49" s="166">
        <v>1248.8779999999999</v>
      </c>
      <c r="H49" s="1118">
        <v>389.67700000000002</v>
      </c>
      <c r="I49" s="1119">
        <v>18749.143</v>
      </c>
      <c r="J49" s="1117"/>
    </row>
    <row r="50" spans="1:37" ht="27" hidden="1" customHeight="1">
      <c r="A50" s="958"/>
      <c r="B50" s="1780" t="s">
        <v>277</v>
      </c>
      <c r="C50" s="1781"/>
      <c r="D50" s="1781"/>
      <c r="E50" s="1781"/>
      <c r="F50" s="1170">
        <v>0</v>
      </c>
      <c r="G50" s="166">
        <v>0</v>
      </c>
      <c r="H50" s="1118">
        <v>0</v>
      </c>
      <c r="I50" s="1119">
        <v>0</v>
      </c>
      <c r="J50" s="1117"/>
    </row>
    <row r="51" spans="1:37" ht="27" hidden="1" customHeight="1">
      <c r="A51" s="958"/>
      <c r="B51" s="1780" t="s">
        <v>122</v>
      </c>
      <c r="C51" s="1781"/>
      <c r="D51" s="1781"/>
      <c r="E51" s="1781"/>
      <c r="F51" s="1170">
        <v>0</v>
      </c>
      <c r="G51" s="166">
        <v>0</v>
      </c>
      <c r="H51" s="1118">
        <v>0</v>
      </c>
      <c r="I51" s="1119">
        <v>0</v>
      </c>
      <c r="J51" s="1117"/>
    </row>
    <row r="52" spans="1:37" ht="27" hidden="1" customHeight="1">
      <c r="A52" s="958"/>
      <c r="B52" s="1780" t="s">
        <v>292</v>
      </c>
      <c r="C52" s="1781"/>
      <c r="D52" s="1781"/>
      <c r="E52" s="1781"/>
      <c r="F52" s="1170">
        <v>0</v>
      </c>
      <c r="G52" s="166">
        <v>0</v>
      </c>
      <c r="H52" s="1118">
        <v>0</v>
      </c>
      <c r="I52" s="1119">
        <v>0</v>
      </c>
      <c r="J52" s="1117"/>
    </row>
    <row r="53" spans="1:37" ht="27" hidden="1" customHeight="1">
      <c r="A53" s="958"/>
      <c r="B53" s="1780" t="s">
        <v>524</v>
      </c>
      <c r="C53" s="1781"/>
      <c r="D53" s="1781"/>
      <c r="E53" s="1781"/>
      <c r="F53" s="1170">
        <v>0</v>
      </c>
      <c r="G53" s="166">
        <v>0</v>
      </c>
      <c r="H53" s="1118">
        <v>0</v>
      </c>
      <c r="I53" s="1119">
        <v>0</v>
      </c>
      <c r="J53" s="1117"/>
    </row>
    <row r="54" spans="1:37" ht="27" customHeight="1">
      <c r="A54" s="958"/>
      <c r="B54" s="1780" t="s">
        <v>525</v>
      </c>
      <c r="C54" s="1781"/>
      <c r="D54" s="1781"/>
      <c r="E54" s="1781"/>
      <c r="F54" s="1170">
        <v>50.084000000000003</v>
      </c>
      <c r="G54" s="166">
        <v>333.916</v>
      </c>
      <c r="H54" s="1118">
        <v>4.4489999999999998</v>
      </c>
      <c r="I54" s="1119">
        <v>388.44900000000001</v>
      </c>
      <c r="J54" s="1117"/>
    </row>
    <row r="55" spans="1:37" ht="27" hidden="1" customHeight="1">
      <c r="A55" s="958"/>
      <c r="B55" s="1780" t="s">
        <v>124</v>
      </c>
      <c r="C55" s="1781"/>
      <c r="D55" s="1781"/>
      <c r="E55" s="1781"/>
      <c r="F55" s="1170">
        <v>0</v>
      </c>
      <c r="G55" s="166">
        <v>0</v>
      </c>
      <c r="H55" s="1118">
        <v>0</v>
      </c>
      <c r="I55" s="1119">
        <v>0</v>
      </c>
      <c r="J55" s="1117"/>
    </row>
    <row r="56" spans="1:37" ht="27" hidden="1" customHeight="1">
      <c r="A56" s="958"/>
      <c r="B56" s="1771" t="s">
        <v>526</v>
      </c>
      <c r="C56" s="1772"/>
      <c r="D56" s="1772"/>
      <c r="E56" s="1772"/>
      <c r="F56" s="1170">
        <v>0</v>
      </c>
      <c r="G56" s="166">
        <v>0</v>
      </c>
      <c r="H56" s="1118">
        <v>0</v>
      </c>
      <c r="I56" s="1119">
        <v>0</v>
      </c>
      <c r="J56" s="1117"/>
    </row>
    <row r="57" spans="1:37" ht="27" hidden="1" customHeight="1">
      <c r="A57" s="958"/>
      <c r="B57" s="1780" t="s">
        <v>278</v>
      </c>
      <c r="C57" s="1781"/>
      <c r="D57" s="1781"/>
      <c r="E57" s="1781"/>
      <c r="F57" s="1170">
        <v>0</v>
      </c>
      <c r="G57" s="166">
        <v>0</v>
      </c>
      <c r="H57" s="1118">
        <v>0</v>
      </c>
      <c r="I57" s="1119">
        <v>0</v>
      </c>
      <c r="J57" s="1117"/>
    </row>
    <row r="58" spans="1:37" ht="27" hidden="1" customHeight="1">
      <c r="A58" s="958"/>
      <c r="B58" s="1780" t="s">
        <v>293</v>
      </c>
      <c r="C58" s="1781"/>
      <c r="D58" s="1781"/>
      <c r="E58" s="1781"/>
      <c r="F58" s="1170">
        <v>0</v>
      </c>
      <c r="G58" s="166">
        <v>0</v>
      </c>
      <c r="H58" s="1118">
        <v>0</v>
      </c>
      <c r="I58" s="1119">
        <v>0</v>
      </c>
      <c r="J58" s="1117"/>
    </row>
    <row r="59" spans="1:37" ht="27" customHeight="1">
      <c r="A59" s="958"/>
      <c r="B59" s="1780" t="s">
        <v>527</v>
      </c>
      <c r="C59" s="1781"/>
      <c r="D59" s="1781"/>
      <c r="E59" s="1781"/>
      <c r="F59" s="1170">
        <v>7.3780000000000001</v>
      </c>
      <c r="G59" s="166">
        <v>89.021000000000001</v>
      </c>
      <c r="H59" s="1118">
        <v>1.954</v>
      </c>
      <c r="I59" s="1119">
        <v>98.352999999999994</v>
      </c>
      <c r="J59" s="1117"/>
    </row>
    <row r="60" spans="1:37" ht="27" customHeight="1">
      <c r="A60" s="958"/>
      <c r="B60" s="1780" t="s">
        <v>528</v>
      </c>
      <c r="C60" s="1781"/>
      <c r="D60" s="1781"/>
      <c r="E60" s="1781"/>
      <c r="F60" s="1170">
        <v>3.476</v>
      </c>
      <c r="G60" s="166">
        <v>25.585999999999999</v>
      </c>
      <c r="H60" s="1118">
        <v>0</v>
      </c>
      <c r="I60" s="1119">
        <v>29.062000000000001</v>
      </c>
      <c r="J60" s="1117"/>
    </row>
    <row r="61" spans="1:37" ht="27" customHeight="1">
      <c r="A61" s="958"/>
      <c r="B61" s="1780" t="s">
        <v>529</v>
      </c>
      <c r="C61" s="1781"/>
      <c r="D61" s="1781"/>
      <c r="E61" s="1781"/>
      <c r="F61" s="1170">
        <v>231.971</v>
      </c>
      <c r="G61" s="166">
        <v>153.85</v>
      </c>
      <c r="H61" s="1118">
        <v>67.66</v>
      </c>
      <c r="I61" s="1119">
        <v>453.48099999999999</v>
      </c>
      <c r="J61" s="1117"/>
    </row>
    <row r="62" spans="1:37" ht="27" customHeight="1" thickBot="1">
      <c r="A62" s="958"/>
      <c r="B62" s="1780" t="s">
        <v>724</v>
      </c>
      <c r="C62" s="1781"/>
      <c r="D62" s="1781"/>
      <c r="E62" s="1781"/>
      <c r="F62" s="1170">
        <v>2.4590000000000001</v>
      </c>
      <c r="G62" s="166">
        <v>0</v>
      </c>
      <c r="H62" s="1118">
        <v>0</v>
      </c>
      <c r="I62" s="1119">
        <v>2.4590000000000001</v>
      </c>
      <c r="J62" s="1117"/>
    </row>
    <row r="63" spans="1:37" ht="27" hidden="1" customHeight="1">
      <c r="A63" s="960" t="s">
        <v>125</v>
      </c>
      <c r="B63" s="1893" t="s">
        <v>126</v>
      </c>
      <c r="C63" s="1894"/>
      <c r="D63" s="1894"/>
      <c r="E63" s="1894"/>
      <c r="F63" s="1173">
        <v>0</v>
      </c>
      <c r="G63" s="167">
        <v>0</v>
      </c>
      <c r="H63" s="1122">
        <v>0</v>
      </c>
      <c r="I63" s="1131">
        <v>0</v>
      </c>
      <c r="J63" s="1117"/>
    </row>
    <row r="64" spans="1:37" s="164" customFormat="1" ht="13.5" thickBot="1">
      <c r="A64" s="985">
        <v>8</v>
      </c>
      <c r="B64" s="1790" t="s">
        <v>531</v>
      </c>
      <c r="C64" s="1790"/>
      <c r="D64" s="1790"/>
      <c r="E64" s="1791"/>
      <c r="F64" s="1165">
        <v>2460.5</v>
      </c>
      <c r="G64" s="161">
        <v>300</v>
      </c>
      <c r="H64" s="1177">
        <v>58</v>
      </c>
      <c r="I64" s="1135">
        <v>2818.5</v>
      </c>
      <c r="J64" s="1117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</row>
    <row r="65" spans="1:37" ht="12.75" hidden="1" customHeight="1">
      <c r="A65" s="971" t="s">
        <v>127</v>
      </c>
      <c r="B65" s="1874" t="s">
        <v>128</v>
      </c>
      <c r="C65" s="1875"/>
      <c r="D65" s="1875"/>
      <c r="E65" s="1875"/>
      <c r="F65" s="1175">
        <v>0</v>
      </c>
      <c r="G65" s="165">
        <v>0</v>
      </c>
      <c r="H65" s="1126">
        <v>0</v>
      </c>
      <c r="I65" s="1127">
        <v>0</v>
      </c>
      <c r="J65" s="1117"/>
    </row>
    <row r="66" spans="1:37" ht="13.5" thickBot="1">
      <c r="A66" s="958"/>
      <c r="B66" s="1780" t="s">
        <v>294</v>
      </c>
      <c r="C66" s="1781"/>
      <c r="D66" s="1781"/>
      <c r="E66" s="1781"/>
      <c r="F66" s="1170">
        <v>2460.5</v>
      </c>
      <c r="G66" s="166">
        <v>300</v>
      </c>
      <c r="H66" s="1118">
        <v>58</v>
      </c>
      <c r="I66" s="1119">
        <v>2818.5</v>
      </c>
      <c r="J66" s="1117"/>
    </row>
    <row r="67" spans="1:37" ht="27" hidden="1" customHeight="1">
      <c r="A67" s="958"/>
      <c r="B67" s="1780" t="s">
        <v>129</v>
      </c>
      <c r="C67" s="1781"/>
      <c r="D67" s="1781"/>
      <c r="E67" s="1781"/>
      <c r="F67" s="1170">
        <v>0</v>
      </c>
      <c r="G67" s="166">
        <v>0</v>
      </c>
      <c r="H67" s="1118">
        <v>0</v>
      </c>
      <c r="I67" s="1119">
        <v>0</v>
      </c>
      <c r="J67" s="1117"/>
    </row>
    <row r="68" spans="1:37" ht="27" hidden="1" customHeight="1">
      <c r="A68" s="958"/>
      <c r="B68" s="1780" t="s">
        <v>130</v>
      </c>
      <c r="C68" s="1781"/>
      <c r="D68" s="1781"/>
      <c r="E68" s="1781"/>
      <c r="F68" s="1170">
        <v>0</v>
      </c>
      <c r="G68" s="166">
        <v>0</v>
      </c>
      <c r="H68" s="1118">
        <v>0</v>
      </c>
      <c r="I68" s="1119">
        <v>0</v>
      </c>
      <c r="J68" s="1117"/>
    </row>
    <row r="69" spans="1:37" ht="27" hidden="1" customHeight="1">
      <c r="A69" s="960"/>
      <c r="B69" s="1891" t="s">
        <v>280</v>
      </c>
      <c r="C69" s="1892"/>
      <c r="D69" s="1892"/>
      <c r="E69" s="1892"/>
      <c r="F69" s="1173">
        <v>0</v>
      </c>
      <c r="G69" s="167">
        <v>0</v>
      </c>
      <c r="H69" s="1122">
        <v>0</v>
      </c>
      <c r="I69" s="1131">
        <v>0</v>
      </c>
      <c r="J69" s="1117"/>
    </row>
    <row r="70" spans="1:37" s="164" customFormat="1" ht="13.5" thickBot="1">
      <c r="A70" s="985">
        <v>9</v>
      </c>
      <c r="B70" s="1790" t="s">
        <v>532</v>
      </c>
      <c r="C70" s="1790"/>
      <c r="D70" s="1790"/>
      <c r="E70" s="1791"/>
      <c r="F70" s="1165">
        <v>26145.445</v>
      </c>
      <c r="G70" s="161">
        <v>16185.281000000001</v>
      </c>
      <c r="H70" s="162">
        <v>810.76800000000003</v>
      </c>
      <c r="I70" s="1135">
        <v>43141.493999999999</v>
      </c>
      <c r="J70" s="1117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  <c r="AF70" s="163"/>
      <c r="AG70" s="163"/>
      <c r="AH70" s="163"/>
      <c r="AI70" s="163"/>
      <c r="AJ70" s="163"/>
      <c r="AK70" s="163"/>
    </row>
    <row r="71" spans="1:37" s="178" customFormat="1">
      <c r="A71" s="971"/>
      <c r="B71" s="1874" t="s">
        <v>533</v>
      </c>
      <c r="C71" s="1875"/>
      <c r="D71" s="1875"/>
      <c r="E71" s="1875"/>
      <c r="F71" s="1174">
        <v>465.90499999999997</v>
      </c>
      <c r="G71" s="177">
        <v>144.68100000000001</v>
      </c>
      <c r="H71" s="1123">
        <v>36.380000000000003</v>
      </c>
      <c r="I71" s="1127">
        <v>646.96600000000001</v>
      </c>
      <c r="J71" s="1117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</row>
    <row r="72" spans="1:37">
      <c r="A72" s="958"/>
      <c r="B72" s="201"/>
      <c r="C72" s="1786" t="s">
        <v>31</v>
      </c>
      <c r="D72" s="1782"/>
      <c r="E72" s="1780"/>
      <c r="F72" s="1170">
        <v>466.33300000000003</v>
      </c>
      <c r="G72" s="166">
        <v>145.39099999999999</v>
      </c>
      <c r="H72" s="1118">
        <v>36.380000000000003</v>
      </c>
      <c r="I72" s="1119">
        <v>648.10400000000004</v>
      </c>
      <c r="J72" s="1117"/>
    </row>
    <row r="73" spans="1:37" ht="12.75" hidden="1" customHeight="1">
      <c r="A73" s="958"/>
      <c r="B73" s="201"/>
      <c r="C73" s="1782" t="s">
        <v>131</v>
      </c>
      <c r="D73" s="1782"/>
      <c r="E73" s="1780"/>
      <c r="F73" s="1170">
        <v>0</v>
      </c>
      <c r="G73" s="166">
        <v>0</v>
      </c>
      <c r="H73" s="1118">
        <v>0</v>
      </c>
      <c r="I73" s="1119">
        <v>0</v>
      </c>
      <c r="J73" s="1117"/>
    </row>
    <row r="74" spans="1:37" ht="27" customHeight="1">
      <c r="A74" s="958"/>
      <c r="B74" s="201"/>
      <c r="C74" s="1782" t="s">
        <v>725</v>
      </c>
      <c r="D74" s="1782" t="s">
        <v>132</v>
      </c>
      <c r="E74" s="1780"/>
      <c r="F74" s="1170">
        <v>-0.42799999999999999</v>
      </c>
      <c r="G74" s="166">
        <v>-0.71</v>
      </c>
      <c r="H74" s="1118">
        <v>0</v>
      </c>
      <c r="I74" s="1119">
        <v>-1.1379999999999999</v>
      </c>
      <c r="J74" s="1117"/>
    </row>
    <row r="75" spans="1:37">
      <c r="A75" s="958"/>
      <c r="B75" s="1780" t="s">
        <v>535</v>
      </c>
      <c r="C75" s="1781"/>
      <c r="D75" s="1781"/>
      <c r="E75" s="1781"/>
      <c r="F75" s="1170">
        <v>25094.667000000001</v>
      </c>
      <c r="G75" s="166">
        <v>4416.7160000000003</v>
      </c>
      <c r="H75" s="1118">
        <v>654.66399999999999</v>
      </c>
      <c r="I75" s="1119">
        <v>30166.046999999999</v>
      </c>
      <c r="J75" s="1117"/>
    </row>
    <row r="76" spans="1:37">
      <c r="A76" s="958"/>
      <c r="B76" s="201"/>
      <c r="C76" s="1786" t="s">
        <v>33</v>
      </c>
      <c r="D76" s="1782"/>
      <c r="E76" s="1780"/>
      <c r="F76" s="1170">
        <v>25095.958999999999</v>
      </c>
      <c r="G76" s="166">
        <v>4418.1769999999997</v>
      </c>
      <c r="H76" s="1118">
        <v>657.476</v>
      </c>
      <c r="I76" s="1119">
        <v>30171.612000000001</v>
      </c>
      <c r="J76" s="1117"/>
    </row>
    <row r="77" spans="1:37" ht="26.25" customHeight="1">
      <c r="A77" s="958"/>
      <c r="B77" s="201"/>
      <c r="C77" s="1782" t="s">
        <v>775</v>
      </c>
      <c r="D77" s="1782"/>
      <c r="E77" s="1780"/>
      <c r="F77" s="1170">
        <v>-1.292</v>
      </c>
      <c r="G77" s="166">
        <v>-1.4610000000000001</v>
      </c>
      <c r="H77" s="1118">
        <v>-2.8119999999999998</v>
      </c>
      <c r="I77" s="1119">
        <v>-5.5650000000000004</v>
      </c>
      <c r="J77" s="1117"/>
    </row>
    <row r="78" spans="1:37" ht="27" hidden="1" customHeight="1">
      <c r="A78" s="958"/>
      <c r="B78" s="1780" t="s">
        <v>133</v>
      </c>
      <c r="C78" s="1781"/>
      <c r="D78" s="1781"/>
      <c r="E78" s="1781"/>
      <c r="F78" s="1170">
        <v>0</v>
      </c>
      <c r="G78" s="166">
        <v>0</v>
      </c>
      <c r="H78" s="1118">
        <v>0</v>
      </c>
      <c r="I78" s="1119">
        <v>0</v>
      </c>
      <c r="J78" s="1117"/>
    </row>
    <row r="79" spans="1:37" ht="27" hidden="1" customHeight="1">
      <c r="A79" s="958"/>
      <c r="B79" s="201"/>
      <c r="C79" s="1781" t="s">
        <v>134</v>
      </c>
      <c r="D79" s="1781"/>
      <c r="E79" s="1781"/>
      <c r="F79" s="1170">
        <v>0</v>
      </c>
      <c r="G79" s="166">
        <v>0</v>
      </c>
      <c r="H79" s="1118">
        <v>0</v>
      </c>
      <c r="I79" s="1119">
        <v>0</v>
      </c>
      <c r="J79" s="1117"/>
    </row>
    <row r="80" spans="1:37" ht="27" hidden="1" customHeight="1">
      <c r="A80" s="958"/>
      <c r="B80" s="201"/>
      <c r="C80" s="1782" t="s">
        <v>135</v>
      </c>
      <c r="D80" s="1782"/>
      <c r="E80" s="1780"/>
      <c r="F80" s="1170">
        <v>0</v>
      </c>
      <c r="G80" s="166">
        <v>0</v>
      </c>
      <c r="H80" s="1118">
        <v>0</v>
      </c>
      <c r="I80" s="1119">
        <v>0</v>
      </c>
      <c r="J80" s="1117"/>
    </row>
    <row r="81" spans="1:10" ht="12.75" hidden="1" customHeight="1">
      <c r="A81" s="958"/>
      <c r="B81" s="201"/>
      <c r="C81" s="1782" t="s">
        <v>136</v>
      </c>
      <c r="D81" s="1782" t="s">
        <v>132</v>
      </c>
      <c r="E81" s="1780"/>
      <c r="F81" s="1170">
        <v>0</v>
      </c>
      <c r="G81" s="166">
        <v>0</v>
      </c>
      <c r="H81" s="1118">
        <v>0</v>
      </c>
      <c r="I81" s="1119">
        <v>0</v>
      </c>
      <c r="J81" s="1117"/>
    </row>
    <row r="82" spans="1:10" ht="27" customHeight="1">
      <c r="A82" s="958"/>
      <c r="B82" s="1780" t="s">
        <v>727</v>
      </c>
      <c r="C82" s="1781"/>
      <c r="D82" s="1781"/>
      <c r="E82" s="1781"/>
      <c r="F82" s="1170">
        <v>142.4</v>
      </c>
      <c r="G82" s="166">
        <v>84.468000000000004</v>
      </c>
      <c r="H82" s="1124">
        <v>2.3780000000000001</v>
      </c>
      <c r="I82" s="179">
        <v>229.24600000000001</v>
      </c>
      <c r="J82" s="1117"/>
    </row>
    <row r="83" spans="1:10" ht="27" customHeight="1">
      <c r="A83" s="958"/>
      <c r="B83" s="201"/>
      <c r="C83" s="1781" t="s">
        <v>728</v>
      </c>
      <c r="D83" s="1781"/>
      <c r="E83" s="1781"/>
      <c r="F83" s="1170">
        <v>142.86699999999999</v>
      </c>
      <c r="G83" s="166">
        <v>84.468000000000004</v>
      </c>
      <c r="H83" s="1118">
        <v>2.3780000000000001</v>
      </c>
      <c r="I83" s="1119">
        <v>229.71299999999999</v>
      </c>
      <c r="J83" s="1117"/>
    </row>
    <row r="84" spans="1:10" ht="27" hidden="1" customHeight="1">
      <c r="A84" s="958"/>
      <c r="B84" s="201"/>
      <c r="C84" s="1782" t="s">
        <v>295</v>
      </c>
      <c r="D84" s="1782"/>
      <c r="E84" s="1780"/>
      <c r="F84" s="1170">
        <v>0</v>
      </c>
      <c r="G84" s="166">
        <v>0</v>
      </c>
      <c r="H84" s="1118">
        <v>0</v>
      </c>
      <c r="I84" s="1119">
        <v>0</v>
      </c>
      <c r="J84" s="1117"/>
    </row>
    <row r="85" spans="1:10" ht="27" customHeight="1">
      <c r="A85" s="958"/>
      <c r="B85" s="201"/>
      <c r="C85" s="1782" t="s">
        <v>296</v>
      </c>
      <c r="D85" s="1782" t="s">
        <v>132</v>
      </c>
      <c r="E85" s="1780"/>
      <c r="F85" s="1170">
        <v>-0.46700000000000003</v>
      </c>
      <c r="G85" s="166">
        <v>0</v>
      </c>
      <c r="H85" s="1118">
        <v>0</v>
      </c>
      <c r="I85" s="1119">
        <v>-0.46700000000000003</v>
      </c>
      <c r="J85" s="1117"/>
    </row>
    <row r="86" spans="1:10">
      <c r="A86" s="958"/>
      <c r="B86" s="1780" t="s">
        <v>539</v>
      </c>
      <c r="C86" s="1781"/>
      <c r="D86" s="1781"/>
      <c r="E86" s="1781"/>
      <c r="F86" s="1170">
        <v>200.66800000000001</v>
      </c>
      <c r="G86" s="166">
        <v>10748.438</v>
      </c>
      <c r="H86" s="1118">
        <v>39.96</v>
      </c>
      <c r="I86" s="1119">
        <v>10989.066000000001</v>
      </c>
      <c r="J86" s="1117"/>
    </row>
    <row r="87" spans="1:10">
      <c r="A87" s="958"/>
      <c r="B87" s="201"/>
      <c r="C87" s="1781" t="s">
        <v>540</v>
      </c>
      <c r="D87" s="1781"/>
      <c r="E87" s="1781"/>
      <c r="F87" s="1170">
        <v>200.86799999999999</v>
      </c>
      <c r="G87" s="166">
        <v>10748.438</v>
      </c>
      <c r="H87" s="1118">
        <v>40</v>
      </c>
      <c r="I87" s="1119">
        <v>10989.306</v>
      </c>
      <c r="J87" s="1117"/>
    </row>
    <row r="88" spans="1:10" ht="27" hidden="1" customHeight="1">
      <c r="A88" s="958"/>
      <c r="B88" s="201"/>
      <c r="C88" s="1782" t="s">
        <v>139</v>
      </c>
      <c r="D88" s="1782"/>
      <c r="E88" s="1780"/>
      <c r="F88" s="1170">
        <v>0</v>
      </c>
      <c r="G88" s="166">
        <v>0</v>
      </c>
      <c r="H88" s="1118">
        <v>0</v>
      </c>
      <c r="I88" s="1119">
        <v>0</v>
      </c>
      <c r="J88" s="1117"/>
    </row>
    <row r="89" spans="1:10" ht="27" customHeight="1">
      <c r="A89" s="958"/>
      <c r="B89" s="201"/>
      <c r="C89" s="1782" t="s">
        <v>541</v>
      </c>
      <c r="D89" s="1782" t="s">
        <v>132</v>
      </c>
      <c r="E89" s="1780"/>
      <c r="F89" s="1170">
        <v>-0.2</v>
      </c>
      <c r="G89" s="166">
        <v>0</v>
      </c>
      <c r="H89" s="1118">
        <v>-0.04</v>
      </c>
      <c r="I89" s="1119">
        <v>-0.24</v>
      </c>
      <c r="J89" s="1117"/>
    </row>
    <row r="90" spans="1:10">
      <c r="A90" s="958"/>
      <c r="B90" s="1780" t="s">
        <v>542</v>
      </c>
      <c r="C90" s="1781"/>
      <c r="D90" s="1781"/>
      <c r="E90" s="1781"/>
      <c r="F90" s="1170">
        <v>172.024</v>
      </c>
      <c r="G90" s="166">
        <v>0</v>
      </c>
      <c r="H90" s="1118">
        <v>0</v>
      </c>
      <c r="I90" s="1119">
        <v>172.024</v>
      </c>
      <c r="J90" s="1117"/>
    </row>
    <row r="91" spans="1:10">
      <c r="A91" s="958"/>
      <c r="B91" s="201"/>
      <c r="C91" s="1781" t="s">
        <v>543</v>
      </c>
      <c r="D91" s="1781"/>
      <c r="E91" s="1781"/>
      <c r="F91" s="1170">
        <v>174.45699999999999</v>
      </c>
      <c r="G91" s="166">
        <v>0</v>
      </c>
      <c r="H91" s="1118">
        <v>0</v>
      </c>
      <c r="I91" s="1119">
        <v>174.45699999999999</v>
      </c>
      <c r="J91" s="1117"/>
    </row>
    <row r="92" spans="1:10">
      <c r="A92" s="958"/>
      <c r="B92" s="201"/>
      <c r="C92" s="1782" t="s">
        <v>544</v>
      </c>
      <c r="D92" s="1782"/>
      <c r="E92" s="1780"/>
      <c r="F92" s="1170">
        <v>-0.152</v>
      </c>
      <c r="G92" s="166">
        <v>0</v>
      </c>
      <c r="H92" s="1118">
        <v>0</v>
      </c>
      <c r="I92" s="1119">
        <v>-0.152</v>
      </c>
      <c r="J92" s="1117"/>
    </row>
    <row r="93" spans="1:10" ht="27" customHeight="1">
      <c r="A93" s="958"/>
      <c r="B93" s="201"/>
      <c r="C93" s="1782" t="s">
        <v>545</v>
      </c>
      <c r="D93" s="1782" t="s">
        <v>132</v>
      </c>
      <c r="E93" s="1780"/>
      <c r="F93" s="1170">
        <v>-2.2810000000000001</v>
      </c>
      <c r="G93" s="166">
        <v>0</v>
      </c>
      <c r="H93" s="1118">
        <v>0</v>
      </c>
      <c r="I93" s="1119">
        <v>-2.2810000000000001</v>
      </c>
      <c r="J93" s="1117"/>
    </row>
    <row r="94" spans="1:10">
      <c r="A94" s="958"/>
      <c r="B94" s="1780" t="s">
        <v>546</v>
      </c>
      <c r="C94" s="1781"/>
      <c r="D94" s="1781"/>
      <c r="E94" s="1781"/>
      <c r="F94" s="1170">
        <v>6.7000000000000004E-2</v>
      </c>
      <c r="G94" s="166">
        <v>-2E-3</v>
      </c>
      <c r="H94" s="1118">
        <v>0</v>
      </c>
      <c r="I94" s="1119">
        <v>6.5000000000000002E-2</v>
      </c>
      <c r="J94" s="1117"/>
    </row>
    <row r="95" spans="1:10">
      <c r="A95" s="958"/>
      <c r="B95" s="201"/>
      <c r="C95" s="1781" t="s">
        <v>547</v>
      </c>
      <c r="D95" s="1781"/>
      <c r="E95" s="1781"/>
      <c r="F95" s="1170">
        <v>7.1999999999999995E-2</v>
      </c>
      <c r="G95" s="166">
        <v>0</v>
      </c>
      <c r="H95" s="1118">
        <v>0</v>
      </c>
      <c r="I95" s="1119">
        <v>7.1999999999999995E-2</v>
      </c>
      <c r="J95" s="1117"/>
    </row>
    <row r="96" spans="1:10" ht="27" customHeight="1">
      <c r="A96" s="958"/>
      <c r="B96" s="201"/>
      <c r="C96" s="1782" t="s">
        <v>140</v>
      </c>
      <c r="D96" s="1782"/>
      <c r="E96" s="1780"/>
      <c r="F96" s="1170">
        <v>0</v>
      </c>
      <c r="G96" s="166">
        <v>-2E-3</v>
      </c>
      <c r="H96" s="1118">
        <v>0</v>
      </c>
      <c r="I96" s="1119">
        <v>-2E-3</v>
      </c>
      <c r="J96" s="1117"/>
    </row>
    <row r="97" spans="1:10" ht="27" customHeight="1">
      <c r="A97" s="958"/>
      <c r="B97" s="201"/>
      <c r="C97" s="1782" t="s">
        <v>548</v>
      </c>
      <c r="D97" s="1782" t="s">
        <v>132</v>
      </c>
      <c r="E97" s="1780"/>
      <c r="F97" s="1170">
        <v>-5.0000000000000001E-3</v>
      </c>
      <c r="G97" s="166">
        <v>0</v>
      </c>
      <c r="H97" s="1118">
        <v>0</v>
      </c>
      <c r="I97" s="1119">
        <v>-5.0000000000000001E-3</v>
      </c>
      <c r="J97" s="1117"/>
    </row>
    <row r="98" spans="1:10">
      <c r="A98" s="958"/>
      <c r="B98" s="1780" t="s">
        <v>549</v>
      </c>
      <c r="C98" s="1781"/>
      <c r="D98" s="1781"/>
      <c r="E98" s="1781"/>
      <c r="F98" s="1170">
        <v>6.9000000000000006E-2</v>
      </c>
      <c r="G98" s="166">
        <v>0</v>
      </c>
      <c r="H98" s="1118">
        <v>0</v>
      </c>
      <c r="I98" s="1119">
        <v>6.9000000000000006E-2</v>
      </c>
      <c r="J98" s="1117"/>
    </row>
    <row r="99" spans="1:10">
      <c r="A99" s="958"/>
      <c r="B99" s="201"/>
      <c r="C99" s="1781" t="s">
        <v>550</v>
      </c>
      <c r="D99" s="1781"/>
      <c r="E99" s="1781"/>
      <c r="F99" s="1170">
        <v>7.0000000000000007E-2</v>
      </c>
      <c r="G99" s="166">
        <v>0</v>
      </c>
      <c r="H99" s="1118">
        <v>0</v>
      </c>
      <c r="I99" s="1119">
        <v>7.0000000000000007E-2</v>
      </c>
      <c r="J99" s="1117"/>
    </row>
    <row r="100" spans="1:10" ht="12.75" hidden="1" customHeight="1">
      <c r="A100" s="958"/>
      <c r="B100" s="201"/>
      <c r="C100" s="1782" t="s">
        <v>141</v>
      </c>
      <c r="D100" s="1782"/>
      <c r="E100" s="1780"/>
      <c r="F100" s="1170">
        <v>0</v>
      </c>
      <c r="G100" s="166">
        <v>0</v>
      </c>
      <c r="H100" s="1118">
        <v>0</v>
      </c>
      <c r="I100" s="1119">
        <v>0</v>
      </c>
      <c r="J100" s="1117"/>
    </row>
    <row r="101" spans="1:10">
      <c r="A101" s="958"/>
      <c r="B101" s="201"/>
      <c r="C101" s="1782" t="s">
        <v>551</v>
      </c>
      <c r="D101" s="1782" t="s">
        <v>132</v>
      </c>
      <c r="E101" s="1780"/>
      <c r="F101" s="1170">
        <v>-1E-3</v>
      </c>
      <c r="G101" s="166">
        <v>0</v>
      </c>
      <c r="H101" s="1118">
        <v>0</v>
      </c>
      <c r="I101" s="1119">
        <v>-1E-3</v>
      </c>
      <c r="J101" s="1117"/>
    </row>
    <row r="102" spans="1:10">
      <c r="A102" s="958"/>
      <c r="B102" s="1780" t="s">
        <v>552</v>
      </c>
      <c r="C102" s="1781"/>
      <c r="D102" s="1781"/>
      <c r="E102" s="1781"/>
      <c r="F102" s="1170">
        <v>5.6539999999999999</v>
      </c>
      <c r="G102" s="166">
        <v>114.327</v>
      </c>
      <c r="H102" s="1118">
        <v>67.872</v>
      </c>
      <c r="I102" s="1119">
        <v>187.85300000000001</v>
      </c>
      <c r="J102" s="1117"/>
    </row>
    <row r="103" spans="1:10">
      <c r="A103" s="958"/>
      <c r="B103" s="201"/>
      <c r="C103" s="1781" t="s">
        <v>553</v>
      </c>
      <c r="D103" s="1781"/>
      <c r="E103" s="1781"/>
      <c r="F103" s="1170">
        <v>5.7779999999999996</v>
      </c>
      <c r="G103" s="166">
        <v>115.736</v>
      </c>
      <c r="H103" s="1118">
        <v>69.756</v>
      </c>
      <c r="I103" s="1119">
        <v>191.27</v>
      </c>
      <c r="J103" s="1117"/>
    </row>
    <row r="104" spans="1:10" ht="27" customHeight="1">
      <c r="A104" s="958"/>
      <c r="B104" s="201"/>
      <c r="C104" s="1782" t="s">
        <v>554</v>
      </c>
      <c r="D104" s="1782"/>
      <c r="E104" s="1780"/>
      <c r="F104" s="1170">
        <v>-5.0000000000000001E-3</v>
      </c>
      <c r="G104" s="166">
        <v>-0.67800000000000005</v>
      </c>
      <c r="H104" s="1118">
        <v>-0.28999999999999998</v>
      </c>
      <c r="I104" s="1119">
        <v>-0.97299999999999998</v>
      </c>
      <c r="J104" s="1117"/>
    </row>
    <row r="105" spans="1:10" ht="27" customHeight="1">
      <c r="A105" s="958"/>
      <c r="B105" s="201"/>
      <c r="C105" s="1782" t="s">
        <v>555</v>
      </c>
      <c r="D105" s="1782" t="s">
        <v>132</v>
      </c>
      <c r="E105" s="1780"/>
      <c r="F105" s="1170">
        <v>-0.11899999999999999</v>
      </c>
      <c r="G105" s="166">
        <v>-0.73099999999999998</v>
      </c>
      <c r="H105" s="1118">
        <v>-1.5940000000000001</v>
      </c>
      <c r="I105" s="1119">
        <v>-2.444</v>
      </c>
      <c r="J105" s="1117"/>
    </row>
    <row r="106" spans="1:10" ht="27" customHeight="1">
      <c r="A106" s="958"/>
      <c r="B106" s="1780" t="s">
        <v>729</v>
      </c>
      <c r="C106" s="1781"/>
      <c r="D106" s="1781"/>
      <c r="E106" s="1781"/>
      <c r="F106" s="1170">
        <v>0</v>
      </c>
      <c r="G106" s="166">
        <v>638.94500000000005</v>
      </c>
      <c r="H106" s="1124">
        <v>0</v>
      </c>
      <c r="I106" s="1119">
        <v>638.94500000000005</v>
      </c>
      <c r="J106" s="1117"/>
    </row>
    <row r="107" spans="1:10" ht="27" customHeight="1">
      <c r="A107" s="958"/>
      <c r="B107" s="201"/>
      <c r="C107" s="1781" t="s">
        <v>730</v>
      </c>
      <c r="D107" s="1781"/>
      <c r="E107" s="1781"/>
      <c r="F107" s="1170">
        <v>0</v>
      </c>
      <c r="G107" s="166">
        <v>638.94500000000005</v>
      </c>
      <c r="H107" s="1118">
        <v>0</v>
      </c>
      <c r="I107" s="1119">
        <v>638.94500000000005</v>
      </c>
      <c r="J107" s="1117"/>
    </row>
    <row r="108" spans="1:10" ht="27" hidden="1" customHeight="1">
      <c r="A108" s="958"/>
      <c r="B108" s="201"/>
      <c r="C108" s="1782" t="s">
        <v>297</v>
      </c>
      <c r="D108" s="1782"/>
      <c r="E108" s="1780"/>
      <c r="F108" s="1170">
        <v>0</v>
      </c>
      <c r="G108" s="166">
        <v>0</v>
      </c>
      <c r="H108" s="1118">
        <v>0</v>
      </c>
      <c r="I108" s="1119">
        <v>0</v>
      </c>
      <c r="J108" s="1117"/>
    </row>
    <row r="109" spans="1:10" ht="27" hidden="1" customHeight="1">
      <c r="A109" s="958"/>
      <c r="B109" s="201"/>
      <c r="C109" s="1782" t="s">
        <v>731</v>
      </c>
      <c r="D109" s="1782" t="s">
        <v>132</v>
      </c>
      <c r="E109" s="1780"/>
      <c r="F109" s="1170">
        <v>0</v>
      </c>
      <c r="G109" s="166">
        <v>0</v>
      </c>
      <c r="H109" s="1118">
        <v>0</v>
      </c>
      <c r="I109" s="1119">
        <v>0</v>
      </c>
      <c r="J109" s="1117"/>
    </row>
    <row r="110" spans="1:10" ht="27" hidden="1" customHeight="1">
      <c r="A110" s="958"/>
      <c r="B110" s="1780" t="s">
        <v>146</v>
      </c>
      <c r="C110" s="1781"/>
      <c r="D110" s="1781"/>
      <c r="E110" s="1781"/>
      <c r="F110" s="1170">
        <v>0</v>
      </c>
      <c r="G110" s="166">
        <v>0</v>
      </c>
      <c r="H110" s="1118">
        <v>0</v>
      </c>
      <c r="I110" s="1119">
        <v>0</v>
      </c>
      <c r="J110" s="1117"/>
    </row>
    <row r="111" spans="1:10" ht="27" hidden="1" customHeight="1">
      <c r="A111" s="958"/>
      <c r="B111" s="201"/>
      <c r="C111" s="1781" t="s">
        <v>147</v>
      </c>
      <c r="D111" s="1781"/>
      <c r="E111" s="1781"/>
      <c r="F111" s="1170">
        <v>0</v>
      </c>
      <c r="G111" s="166">
        <v>0</v>
      </c>
      <c r="H111" s="1118">
        <v>0</v>
      </c>
      <c r="I111" s="1119">
        <v>0</v>
      </c>
      <c r="J111" s="1117"/>
    </row>
    <row r="112" spans="1:10" ht="27" hidden="1" customHeight="1">
      <c r="A112" s="958"/>
      <c r="B112" s="201"/>
      <c r="C112" s="1782" t="s">
        <v>148</v>
      </c>
      <c r="D112" s="1782"/>
      <c r="E112" s="1780"/>
      <c r="F112" s="1170">
        <v>0</v>
      </c>
      <c r="G112" s="166">
        <v>0</v>
      </c>
      <c r="H112" s="1118">
        <v>0</v>
      </c>
      <c r="I112" s="1119">
        <v>0</v>
      </c>
      <c r="J112" s="1117"/>
    </row>
    <row r="113" spans="1:10" ht="27" hidden="1" customHeight="1">
      <c r="A113" s="958"/>
      <c r="B113" s="201"/>
      <c r="C113" s="1782" t="s">
        <v>149</v>
      </c>
      <c r="D113" s="1782" t="s">
        <v>132</v>
      </c>
      <c r="E113" s="1780"/>
      <c r="F113" s="1170">
        <v>0</v>
      </c>
      <c r="G113" s="166">
        <v>0</v>
      </c>
      <c r="H113" s="1118">
        <v>0</v>
      </c>
      <c r="I113" s="1119">
        <v>0</v>
      </c>
      <c r="J113" s="1117"/>
    </row>
    <row r="114" spans="1:10" ht="27" hidden="1" customHeight="1">
      <c r="A114" s="958"/>
      <c r="B114" s="1780" t="s">
        <v>150</v>
      </c>
      <c r="C114" s="1781"/>
      <c r="D114" s="1781"/>
      <c r="E114" s="1781"/>
      <c r="F114" s="1170">
        <v>0</v>
      </c>
      <c r="G114" s="166">
        <v>0</v>
      </c>
      <c r="H114" s="1118">
        <v>0</v>
      </c>
      <c r="I114" s="1119">
        <v>0</v>
      </c>
      <c r="J114" s="1117"/>
    </row>
    <row r="115" spans="1:10" ht="27" hidden="1" customHeight="1">
      <c r="A115" s="958"/>
      <c r="B115" s="201"/>
      <c r="C115" s="1781" t="s">
        <v>151</v>
      </c>
      <c r="D115" s="1781"/>
      <c r="E115" s="1781"/>
      <c r="F115" s="1170">
        <v>0</v>
      </c>
      <c r="G115" s="166">
        <v>0</v>
      </c>
      <c r="H115" s="1118">
        <v>0</v>
      </c>
      <c r="I115" s="1119">
        <v>0</v>
      </c>
      <c r="J115" s="1117"/>
    </row>
    <row r="116" spans="1:10" ht="27" hidden="1" customHeight="1">
      <c r="A116" s="958"/>
      <c r="B116" s="201"/>
      <c r="C116" s="1782" t="s">
        <v>152</v>
      </c>
      <c r="D116" s="1782"/>
      <c r="E116" s="1780"/>
      <c r="F116" s="1170">
        <v>0</v>
      </c>
      <c r="G116" s="166">
        <v>0</v>
      </c>
      <c r="H116" s="1118">
        <v>0</v>
      </c>
      <c r="I116" s="1119">
        <v>0</v>
      </c>
      <c r="J116" s="1117"/>
    </row>
    <row r="117" spans="1:10" ht="27" hidden="1" customHeight="1">
      <c r="A117" s="958"/>
      <c r="B117" s="201"/>
      <c r="C117" s="1782" t="s">
        <v>153</v>
      </c>
      <c r="D117" s="1782" t="s">
        <v>132</v>
      </c>
      <c r="E117" s="1780"/>
      <c r="F117" s="1170">
        <v>0</v>
      </c>
      <c r="G117" s="166">
        <v>0</v>
      </c>
      <c r="H117" s="1118">
        <v>0</v>
      </c>
      <c r="I117" s="1119">
        <v>0</v>
      </c>
      <c r="J117" s="1117"/>
    </row>
    <row r="118" spans="1:10" ht="27" hidden="1" customHeight="1">
      <c r="A118" s="958"/>
      <c r="B118" s="1780" t="s">
        <v>154</v>
      </c>
      <c r="C118" s="1781"/>
      <c r="D118" s="1781"/>
      <c r="E118" s="1781"/>
      <c r="F118" s="1170">
        <v>0</v>
      </c>
      <c r="G118" s="166">
        <v>0</v>
      </c>
      <c r="H118" s="1118">
        <v>0</v>
      </c>
      <c r="I118" s="1119">
        <v>0</v>
      </c>
      <c r="J118" s="1117"/>
    </row>
    <row r="119" spans="1:10" ht="27" hidden="1" customHeight="1">
      <c r="A119" s="958"/>
      <c r="B119" s="201"/>
      <c r="C119" s="1781" t="s">
        <v>155</v>
      </c>
      <c r="D119" s="1781"/>
      <c r="E119" s="1781"/>
      <c r="F119" s="1170">
        <v>0</v>
      </c>
      <c r="G119" s="166">
        <v>0</v>
      </c>
      <c r="H119" s="1118">
        <v>0</v>
      </c>
      <c r="I119" s="1119">
        <v>0</v>
      </c>
      <c r="J119" s="1117"/>
    </row>
    <row r="120" spans="1:10" ht="27" hidden="1" customHeight="1">
      <c r="A120" s="958"/>
      <c r="B120" s="201"/>
      <c r="C120" s="1782" t="s">
        <v>156</v>
      </c>
      <c r="D120" s="1782"/>
      <c r="E120" s="1780"/>
      <c r="F120" s="1170">
        <v>0</v>
      </c>
      <c r="G120" s="166">
        <v>0</v>
      </c>
      <c r="H120" s="1118">
        <v>0</v>
      </c>
      <c r="I120" s="1119">
        <v>0</v>
      </c>
      <c r="J120" s="1117"/>
    </row>
    <row r="121" spans="1:10" ht="27" hidden="1" customHeight="1">
      <c r="A121" s="958"/>
      <c r="B121" s="201"/>
      <c r="C121" s="1782" t="s">
        <v>157</v>
      </c>
      <c r="D121" s="1782" t="s">
        <v>132</v>
      </c>
      <c r="E121" s="1780"/>
      <c r="F121" s="1170">
        <v>0</v>
      </c>
      <c r="G121" s="166">
        <v>0</v>
      </c>
      <c r="H121" s="1118">
        <v>0</v>
      </c>
      <c r="I121" s="1119">
        <v>0</v>
      </c>
      <c r="J121" s="1117"/>
    </row>
    <row r="122" spans="1:10" ht="27" hidden="1" customHeight="1">
      <c r="A122" s="958"/>
      <c r="B122" s="1780" t="s">
        <v>158</v>
      </c>
      <c r="C122" s="1781"/>
      <c r="D122" s="1781"/>
      <c r="E122" s="1781"/>
      <c r="F122" s="1170">
        <v>0</v>
      </c>
      <c r="G122" s="166">
        <v>0</v>
      </c>
      <c r="H122" s="1118">
        <v>0</v>
      </c>
      <c r="I122" s="1119">
        <v>0</v>
      </c>
      <c r="J122" s="1117"/>
    </row>
    <row r="123" spans="1:10" ht="27" hidden="1" customHeight="1">
      <c r="A123" s="958"/>
      <c r="B123" s="201"/>
      <c r="C123" s="1781" t="s">
        <v>159</v>
      </c>
      <c r="D123" s="1781"/>
      <c r="E123" s="1781"/>
      <c r="F123" s="1170">
        <v>0</v>
      </c>
      <c r="G123" s="166">
        <v>0</v>
      </c>
      <c r="H123" s="1118">
        <v>0</v>
      </c>
      <c r="I123" s="1119">
        <v>0</v>
      </c>
      <c r="J123" s="1117"/>
    </row>
    <row r="124" spans="1:10" ht="27" hidden="1" customHeight="1">
      <c r="A124" s="958"/>
      <c r="B124" s="201"/>
      <c r="C124" s="1782" t="s">
        <v>160</v>
      </c>
      <c r="D124" s="1782"/>
      <c r="E124" s="1780"/>
      <c r="F124" s="1170">
        <v>0</v>
      </c>
      <c r="G124" s="166">
        <v>0</v>
      </c>
      <c r="H124" s="1118">
        <v>0</v>
      </c>
      <c r="I124" s="1119">
        <v>0</v>
      </c>
      <c r="J124" s="1117"/>
    </row>
    <row r="125" spans="1:10" ht="27" hidden="1" customHeight="1">
      <c r="A125" s="958"/>
      <c r="B125" s="201"/>
      <c r="C125" s="1782" t="s">
        <v>161</v>
      </c>
      <c r="D125" s="1782" t="s">
        <v>132</v>
      </c>
      <c r="E125" s="1780"/>
      <c r="F125" s="1170">
        <v>0</v>
      </c>
      <c r="G125" s="166">
        <v>0</v>
      </c>
      <c r="H125" s="1118">
        <v>0</v>
      </c>
      <c r="I125" s="1119">
        <v>0</v>
      </c>
      <c r="J125" s="1117"/>
    </row>
    <row r="126" spans="1:10" ht="27" hidden="1" customHeight="1">
      <c r="A126" s="958"/>
      <c r="B126" s="1780" t="s">
        <v>162</v>
      </c>
      <c r="C126" s="1781"/>
      <c r="D126" s="1781"/>
      <c r="E126" s="1781"/>
      <c r="F126" s="1170">
        <v>0</v>
      </c>
      <c r="G126" s="166">
        <v>0</v>
      </c>
      <c r="H126" s="1118">
        <v>0</v>
      </c>
      <c r="I126" s="1119">
        <v>0</v>
      </c>
      <c r="J126" s="1117"/>
    </row>
    <row r="127" spans="1:10" ht="27" hidden="1" customHeight="1">
      <c r="A127" s="958"/>
      <c r="B127" s="201"/>
      <c r="C127" s="1781" t="s">
        <v>163</v>
      </c>
      <c r="D127" s="1781"/>
      <c r="E127" s="1781"/>
      <c r="F127" s="1170">
        <v>0</v>
      </c>
      <c r="G127" s="166">
        <v>0</v>
      </c>
      <c r="H127" s="1118">
        <v>0</v>
      </c>
      <c r="I127" s="1119">
        <v>0</v>
      </c>
      <c r="J127" s="1117"/>
    </row>
    <row r="128" spans="1:10" ht="27" hidden="1" customHeight="1">
      <c r="A128" s="958"/>
      <c r="B128" s="201"/>
      <c r="C128" s="1782" t="s">
        <v>164</v>
      </c>
      <c r="D128" s="1782"/>
      <c r="E128" s="1780"/>
      <c r="F128" s="1170">
        <v>0</v>
      </c>
      <c r="G128" s="166">
        <v>0</v>
      </c>
      <c r="H128" s="1118">
        <v>0</v>
      </c>
      <c r="I128" s="1119">
        <v>0</v>
      </c>
      <c r="J128" s="1117"/>
    </row>
    <row r="129" spans="1:10" ht="27" hidden="1" customHeight="1">
      <c r="A129" s="958"/>
      <c r="B129" s="201"/>
      <c r="C129" s="1782" t="s">
        <v>165</v>
      </c>
      <c r="D129" s="1782" t="s">
        <v>132</v>
      </c>
      <c r="E129" s="1780"/>
      <c r="F129" s="1170">
        <v>0</v>
      </c>
      <c r="G129" s="166">
        <v>0</v>
      </c>
      <c r="H129" s="1118">
        <v>0</v>
      </c>
      <c r="I129" s="1119">
        <v>0</v>
      </c>
      <c r="J129" s="1117"/>
    </row>
    <row r="130" spans="1:10" ht="27" customHeight="1">
      <c r="A130" s="958"/>
      <c r="B130" s="1780" t="s">
        <v>732</v>
      </c>
      <c r="C130" s="1781"/>
      <c r="D130" s="1781"/>
      <c r="E130" s="1781"/>
      <c r="F130" s="1170">
        <v>4.6959999999999997</v>
      </c>
      <c r="G130" s="166">
        <v>0</v>
      </c>
      <c r="H130" s="1118">
        <v>0</v>
      </c>
      <c r="I130" s="1119">
        <v>4.6959999999999997</v>
      </c>
      <c r="J130" s="1117"/>
    </row>
    <row r="131" spans="1:10" ht="27" customHeight="1">
      <c r="A131" s="958"/>
      <c r="B131" s="201"/>
      <c r="C131" s="1781" t="s">
        <v>733</v>
      </c>
      <c r="D131" s="1781"/>
      <c r="E131" s="1781"/>
      <c r="F131" s="1170">
        <v>6.5129999999999999</v>
      </c>
      <c r="G131" s="166">
        <v>0</v>
      </c>
      <c r="H131" s="1118">
        <v>0</v>
      </c>
      <c r="I131" s="1119">
        <v>6.5129999999999999</v>
      </c>
      <c r="J131" s="1117"/>
    </row>
    <row r="132" spans="1:10" ht="27.75" customHeight="1">
      <c r="A132" s="958"/>
      <c r="B132" s="201"/>
      <c r="C132" s="1782" t="s">
        <v>734</v>
      </c>
      <c r="D132" s="1782"/>
      <c r="E132" s="1780"/>
      <c r="F132" s="1170">
        <v>-2.3E-2</v>
      </c>
      <c r="G132" s="166">
        <v>0</v>
      </c>
      <c r="H132" s="1118">
        <v>0</v>
      </c>
      <c r="I132" s="1119">
        <v>-2.3E-2</v>
      </c>
      <c r="J132" s="1117"/>
    </row>
    <row r="133" spans="1:10" ht="27" customHeight="1">
      <c r="A133" s="958"/>
      <c r="B133" s="201"/>
      <c r="C133" s="1782" t="s">
        <v>735</v>
      </c>
      <c r="D133" s="1782" t="s">
        <v>132</v>
      </c>
      <c r="E133" s="1780"/>
      <c r="F133" s="1170">
        <v>-1.794</v>
      </c>
      <c r="G133" s="166">
        <v>0</v>
      </c>
      <c r="H133" s="1118">
        <v>0</v>
      </c>
      <c r="I133" s="1119">
        <v>-1.794</v>
      </c>
      <c r="J133" s="1117"/>
    </row>
    <row r="134" spans="1:10" ht="27" hidden="1" customHeight="1">
      <c r="A134" s="958"/>
      <c r="B134" s="1780" t="s">
        <v>166</v>
      </c>
      <c r="C134" s="1781"/>
      <c r="D134" s="1781"/>
      <c r="E134" s="1781"/>
      <c r="F134" s="1170">
        <v>0</v>
      </c>
      <c r="G134" s="166">
        <v>0</v>
      </c>
      <c r="H134" s="1118">
        <v>0</v>
      </c>
      <c r="I134" s="1119">
        <v>0</v>
      </c>
      <c r="J134" s="1117"/>
    </row>
    <row r="135" spans="1:10" ht="27" hidden="1" customHeight="1">
      <c r="A135" s="958"/>
      <c r="B135" s="201"/>
      <c r="C135" s="1781" t="s">
        <v>167</v>
      </c>
      <c r="D135" s="1781"/>
      <c r="E135" s="1781"/>
      <c r="F135" s="1170">
        <v>0</v>
      </c>
      <c r="G135" s="166">
        <v>0</v>
      </c>
      <c r="H135" s="1118">
        <v>0</v>
      </c>
      <c r="I135" s="1119">
        <v>0</v>
      </c>
      <c r="J135" s="1117"/>
    </row>
    <row r="136" spans="1:10" ht="27" hidden="1" customHeight="1">
      <c r="A136" s="958"/>
      <c r="B136" s="201"/>
      <c r="C136" s="1782" t="s">
        <v>168</v>
      </c>
      <c r="D136" s="1782" t="s">
        <v>132</v>
      </c>
      <c r="E136" s="1780"/>
      <c r="F136" s="1170">
        <v>0</v>
      </c>
      <c r="G136" s="166">
        <v>0</v>
      </c>
      <c r="H136" s="1118">
        <v>0</v>
      </c>
      <c r="I136" s="1119">
        <v>0</v>
      </c>
      <c r="J136" s="1117"/>
    </row>
    <row r="137" spans="1:10" ht="27" hidden="1" customHeight="1">
      <c r="A137" s="958"/>
      <c r="B137" s="1780" t="s">
        <v>169</v>
      </c>
      <c r="C137" s="1781"/>
      <c r="D137" s="1781"/>
      <c r="E137" s="1781"/>
      <c r="F137" s="1170">
        <v>0</v>
      </c>
      <c r="G137" s="166">
        <v>0</v>
      </c>
      <c r="H137" s="1118">
        <v>0</v>
      </c>
      <c r="I137" s="1119">
        <v>0</v>
      </c>
      <c r="J137" s="1117"/>
    </row>
    <row r="138" spans="1:10" ht="27" hidden="1" customHeight="1">
      <c r="A138" s="958"/>
      <c r="B138" s="201"/>
      <c r="C138" s="1781" t="s">
        <v>170</v>
      </c>
      <c r="D138" s="1781"/>
      <c r="E138" s="1781"/>
      <c r="F138" s="1170">
        <v>0</v>
      </c>
      <c r="G138" s="166">
        <v>0</v>
      </c>
      <c r="H138" s="1118">
        <v>0</v>
      </c>
      <c r="I138" s="1119">
        <v>0</v>
      </c>
      <c r="J138" s="1117"/>
    </row>
    <row r="139" spans="1:10" ht="27" hidden="1" customHeight="1">
      <c r="A139" s="958"/>
      <c r="B139" s="201"/>
      <c r="C139" s="1782" t="s">
        <v>171</v>
      </c>
      <c r="D139" s="1782" t="s">
        <v>132</v>
      </c>
      <c r="E139" s="1780"/>
      <c r="F139" s="1170">
        <v>0</v>
      </c>
      <c r="G139" s="166">
        <v>0</v>
      </c>
      <c r="H139" s="1118">
        <v>0</v>
      </c>
      <c r="I139" s="1119">
        <v>0</v>
      </c>
      <c r="J139" s="1117"/>
    </row>
    <row r="140" spans="1:10" ht="27" hidden="1" customHeight="1">
      <c r="A140" s="958"/>
      <c r="B140" s="1780" t="s">
        <v>172</v>
      </c>
      <c r="C140" s="1781"/>
      <c r="D140" s="1781"/>
      <c r="E140" s="1781"/>
      <c r="F140" s="1170">
        <v>0</v>
      </c>
      <c r="G140" s="166">
        <v>0</v>
      </c>
      <c r="H140" s="1118">
        <v>0</v>
      </c>
      <c r="I140" s="1119">
        <v>0</v>
      </c>
      <c r="J140" s="1117"/>
    </row>
    <row r="141" spans="1:10" ht="27" hidden="1" customHeight="1">
      <c r="A141" s="958"/>
      <c r="B141" s="201"/>
      <c r="C141" s="1781" t="s">
        <v>173</v>
      </c>
      <c r="D141" s="1781"/>
      <c r="E141" s="1781"/>
      <c r="F141" s="1170">
        <v>0</v>
      </c>
      <c r="G141" s="166">
        <v>0</v>
      </c>
      <c r="H141" s="1118">
        <v>0</v>
      </c>
      <c r="I141" s="1119">
        <v>0</v>
      </c>
      <c r="J141" s="1117"/>
    </row>
    <row r="142" spans="1:10" ht="27" hidden="1" customHeight="1">
      <c r="A142" s="958"/>
      <c r="B142" s="201"/>
      <c r="C142" s="1782" t="s">
        <v>174</v>
      </c>
      <c r="D142" s="1782" t="s">
        <v>132</v>
      </c>
      <c r="E142" s="1780"/>
      <c r="F142" s="1170">
        <v>0</v>
      </c>
      <c r="G142" s="166">
        <v>0</v>
      </c>
      <c r="H142" s="1118">
        <v>0</v>
      </c>
      <c r="I142" s="1119">
        <v>0</v>
      </c>
      <c r="J142" s="1117"/>
    </row>
    <row r="143" spans="1:10" ht="27" hidden="1" customHeight="1">
      <c r="A143" s="958"/>
      <c r="B143" s="1780" t="s">
        <v>175</v>
      </c>
      <c r="C143" s="1781"/>
      <c r="D143" s="1781"/>
      <c r="E143" s="1781"/>
      <c r="F143" s="1170">
        <v>0</v>
      </c>
      <c r="G143" s="166">
        <v>0</v>
      </c>
      <c r="H143" s="1118">
        <v>0</v>
      </c>
      <c r="I143" s="1119">
        <v>0</v>
      </c>
      <c r="J143" s="1117"/>
    </row>
    <row r="144" spans="1:10" ht="27" hidden="1" customHeight="1">
      <c r="A144" s="958"/>
      <c r="B144" s="201"/>
      <c r="C144" s="1781" t="s">
        <v>176</v>
      </c>
      <c r="D144" s="1781"/>
      <c r="E144" s="1781"/>
      <c r="F144" s="1170">
        <v>0</v>
      </c>
      <c r="G144" s="166">
        <v>0</v>
      </c>
      <c r="H144" s="1118">
        <v>0</v>
      </c>
      <c r="I144" s="1119">
        <v>0</v>
      </c>
      <c r="J144" s="1117"/>
    </row>
    <row r="145" spans="1:10" ht="27" hidden="1" customHeight="1">
      <c r="A145" s="958"/>
      <c r="B145" s="201"/>
      <c r="C145" s="1782" t="s">
        <v>177</v>
      </c>
      <c r="D145" s="1782" t="s">
        <v>132</v>
      </c>
      <c r="E145" s="1780"/>
      <c r="F145" s="1170">
        <v>0</v>
      </c>
      <c r="G145" s="166">
        <v>0</v>
      </c>
      <c r="H145" s="1118">
        <v>0</v>
      </c>
      <c r="I145" s="1119">
        <v>0</v>
      </c>
      <c r="J145" s="1117"/>
    </row>
    <row r="146" spans="1:10" ht="27" hidden="1" customHeight="1">
      <c r="A146" s="958"/>
      <c r="B146" s="1780" t="s">
        <v>178</v>
      </c>
      <c r="C146" s="1781"/>
      <c r="D146" s="1781"/>
      <c r="E146" s="1781"/>
      <c r="F146" s="1170">
        <v>0</v>
      </c>
      <c r="G146" s="166">
        <v>0</v>
      </c>
      <c r="H146" s="1118">
        <v>0</v>
      </c>
      <c r="I146" s="1119">
        <v>0</v>
      </c>
      <c r="J146" s="1117"/>
    </row>
    <row r="147" spans="1:10" ht="27" hidden="1" customHeight="1">
      <c r="A147" s="958"/>
      <c r="B147" s="201"/>
      <c r="C147" s="1781" t="s">
        <v>179</v>
      </c>
      <c r="D147" s="1781"/>
      <c r="E147" s="1781"/>
      <c r="F147" s="1170">
        <v>0</v>
      </c>
      <c r="G147" s="166">
        <v>0</v>
      </c>
      <c r="H147" s="1118">
        <v>0</v>
      </c>
      <c r="I147" s="1119">
        <v>0</v>
      </c>
      <c r="J147" s="1117"/>
    </row>
    <row r="148" spans="1:10" ht="27" hidden="1" customHeight="1">
      <c r="A148" s="958"/>
      <c r="B148" s="201"/>
      <c r="C148" s="1782" t="s">
        <v>180</v>
      </c>
      <c r="D148" s="1782" t="s">
        <v>132</v>
      </c>
      <c r="E148" s="1780"/>
      <c r="F148" s="1170">
        <v>0</v>
      </c>
      <c r="G148" s="166">
        <v>0</v>
      </c>
      <c r="H148" s="1118">
        <v>0</v>
      </c>
      <c r="I148" s="1119">
        <v>0</v>
      </c>
      <c r="J148" s="1117"/>
    </row>
    <row r="149" spans="1:10" ht="27" hidden="1" customHeight="1">
      <c r="A149" s="958"/>
      <c r="B149" s="1780" t="s">
        <v>181</v>
      </c>
      <c r="C149" s="1781"/>
      <c r="D149" s="1781"/>
      <c r="E149" s="1781"/>
      <c r="F149" s="1170">
        <v>0</v>
      </c>
      <c r="G149" s="166">
        <v>0</v>
      </c>
      <c r="H149" s="1118">
        <v>0</v>
      </c>
      <c r="I149" s="1119">
        <v>0</v>
      </c>
      <c r="J149" s="1117"/>
    </row>
    <row r="150" spans="1:10" ht="27" hidden="1" customHeight="1">
      <c r="A150" s="958"/>
      <c r="B150" s="201"/>
      <c r="C150" s="1781" t="s">
        <v>182</v>
      </c>
      <c r="D150" s="1781"/>
      <c r="E150" s="1781"/>
      <c r="F150" s="1170">
        <v>0</v>
      </c>
      <c r="G150" s="166">
        <v>0</v>
      </c>
      <c r="H150" s="1118">
        <v>0</v>
      </c>
      <c r="I150" s="1119">
        <v>0</v>
      </c>
      <c r="J150" s="1117"/>
    </row>
    <row r="151" spans="1:10" ht="27" hidden="1" customHeight="1">
      <c r="A151" s="958"/>
      <c r="B151" s="201"/>
      <c r="C151" s="1782" t="s">
        <v>183</v>
      </c>
      <c r="D151" s="1782" t="s">
        <v>132</v>
      </c>
      <c r="E151" s="1780"/>
      <c r="F151" s="1170">
        <v>0</v>
      </c>
      <c r="G151" s="166">
        <v>0</v>
      </c>
      <c r="H151" s="1118">
        <v>0</v>
      </c>
      <c r="I151" s="1119">
        <v>0</v>
      </c>
      <c r="J151" s="1117"/>
    </row>
    <row r="152" spans="1:10" ht="27" hidden="1" customHeight="1">
      <c r="A152" s="958"/>
      <c r="B152" s="1771" t="s">
        <v>184</v>
      </c>
      <c r="C152" s="1772"/>
      <c r="D152" s="1772"/>
      <c r="E152" s="1772"/>
      <c r="F152" s="1170">
        <v>0</v>
      </c>
      <c r="G152" s="166">
        <v>0</v>
      </c>
      <c r="H152" s="1118">
        <v>0</v>
      </c>
      <c r="I152" s="1119">
        <v>0</v>
      </c>
      <c r="J152" s="1117"/>
    </row>
    <row r="153" spans="1:10" ht="27" hidden="1" customHeight="1">
      <c r="A153" s="958"/>
      <c r="B153" s="1771" t="s">
        <v>298</v>
      </c>
      <c r="C153" s="1772"/>
      <c r="D153" s="1772"/>
      <c r="E153" s="1772"/>
      <c r="F153" s="1170">
        <v>0</v>
      </c>
      <c r="G153" s="166">
        <v>0</v>
      </c>
      <c r="H153" s="1118">
        <v>0</v>
      </c>
      <c r="I153" s="1119">
        <v>0</v>
      </c>
      <c r="J153" s="1117"/>
    </row>
    <row r="154" spans="1:10" ht="31.5" hidden="1" customHeight="1">
      <c r="A154" s="958"/>
      <c r="B154" s="1771" t="s">
        <v>186</v>
      </c>
      <c r="C154" s="1772"/>
      <c r="D154" s="1772"/>
      <c r="E154" s="1772"/>
      <c r="F154" s="1170">
        <v>0</v>
      </c>
      <c r="G154" s="166">
        <v>0</v>
      </c>
      <c r="H154" s="969">
        <v>0</v>
      </c>
      <c r="I154" s="1119">
        <v>0</v>
      </c>
      <c r="J154" s="1117"/>
    </row>
    <row r="155" spans="1:10" ht="17.25" hidden="1" customHeight="1">
      <c r="A155" s="958"/>
      <c r="B155" s="201"/>
      <c r="C155" s="1772" t="s">
        <v>187</v>
      </c>
      <c r="D155" s="1772"/>
      <c r="E155" s="1772"/>
      <c r="F155" s="1170">
        <v>0</v>
      </c>
      <c r="G155" s="166">
        <v>0</v>
      </c>
      <c r="H155" s="1118">
        <v>0</v>
      </c>
      <c r="I155" s="1119">
        <v>0</v>
      </c>
      <c r="J155" s="1117"/>
    </row>
    <row r="156" spans="1:10" ht="18" hidden="1" customHeight="1">
      <c r="A156" s="958"/>
      <c r="B156" s="201"/>
      <c r="C156" s="1782" t="s">
        <v>188</v>
      </c>
      <c r="D156" s="1782" t="s">
        <v>132</v>
      </c>
      <c r="E156" s="1780"/>
      <c r="F156" s="1170">
        <v>0</v>
      </c>
      <c r="G156" s="166">
        <v>0</v>
      </c>
      <c r="H156" s="1118">
        <v>0</v>
      </c>
      <c r="I156" s="1119">
        <v>0</v>
      </c>
      <c r="J156" s="1117"/>
    </row>
    <row r="157" spans="1:10" ht="27" customHeight="1">
      <c r="A157" s="958"/>
      <c r="B157" s="1771" t="s">
        <v>736</v>
      </c>
      <c r="C157" s="1772"/>
      <c r="D157" s="1772"/>
      <c r="E157" s="1772"/>
      <c r="F157" s="1170">
        <v>0</v>
      </c>
      <c r="G157" s="166">
        <v>29.253</v>
      </c>
      <c r="H157" s="1118">
        <v>0</v>
      </c>
      <c r="I157" s="1119">
        <v>29.253</v>
      </c>
      <c r="J157" s="1117"/>
    </row>
    <row r="158" spans="1:10" ht="27" customHeight="1">
      <c r="A158" s="958"/>
      <c r="B158" s="201"/>
      <c r="C158" s="1772" t="s">
        <v>737</v>
      </c>
      <c r="D158" s="1772"/>
      <c r="E158" s="1772"/>
      <c r="F158" s="1170">
        <v>0</v>
      </c>
      <c r="G158" s="166">
        <v>30.006</v>
      </c>
      <c r="H158" s="1118">
        <v>0</v>
      </c>
      <c r="I158" s="1119">
        <v>30.006</v>
      </c>
      <c r="J158" s="1117"/>
    </row>
    <row r="159" spans="1:10" ht="26.25" customHeight="1">
      <c r="A159" s="958"/>
      <c r="B159" s="201"/>
      <c r="C159" s="1782" t="s">
        <v>299</v>
      </c>
      <c r="D159" s="1782" t="s">
        <v>132</v>
      </c>
      <c r="E159" s="1780"/>
      <c r="F159" s="1170">
        <v>0</v>
      </c>
      <c r="G159" s="166">
        <v>-0.753</v>
      </c>
      <c r="H159" s="1118">
        <v>0</v>
      </c>
      <c r="I159" s="1119">
        <v>-0.753</v>
      </c>
      <c r="J159" s="1117"/>
    </row>
    <row r="160" spans="1:10" ht="12.75" hidden="1" customHeight="1">
      <c r="A160" s="958"/>
      <c r="B160" s="1771" t="s">
        <v>189</v>
      </c>
      <c r="C160" s="1772"/>
      <c r="D160" s="1772"/>
      <c r="E160" s="1772"/>
      <c r="F160" s="1170">
        <v>0</v>
      </c>
      <c r="G160" s="166">
        <v>0</v>
      </c>
      <c r="H160" s="1118">
        <v>0</v>
      </c>
      <c r="I160" s="1119">
        <v>0</v>
      </c>
      <c r="J160" s="1117"/>
    </row>
    <row r="161" spans="1:37" ht="27" customHeight="1">
      <c r="A161" s="958"/>
      <c r="B161" s="1771" t="s">
        <v>562</v>
      </c>
      <c r="C161" s="1772"/>
      <c r="D161" s="1772"/>
      <c r="E161" s="1772"/>
      <c r="F161" s="1170">
        <v>59.295000000000002</v>
      </c>
      <c r="G161" s="166">
        <v>8.4550000000000001</v>
      </c>
      <c r="H161" s="1118">
        <v>9.5139999999999993</v>
      </c>
      <c r="I161" s="1119">
        <v>77.263999999999996</v>
      </c>
      <c r="J161" s="1117"/>
    </row>
    <row r="162" spans="1:37" ht="27" customHeight="1">
      <c r="A162" s="958"/>
      <c r="B162" s="201"/>
      <c r="C162" s="1772" t="s">
        <v>563</v>
      </c>
      <c r="D162" s="1772"/>
      <c r="E162" s="1772"/>
      <c r="F162" s="1170">
        <v>288.52499999999998</v>
      </c>
      <c r="G162" s="166">
        <v>109.107</v>
      </c>
      <c r="H162" s="1118">
        <v>20.242999999999999</v>
      </c>
      <c r="I162" s="1119">
        <v>417.875</v>
      </c>
      <c r="J162" s="1117"/>
    </row>
    <row r="163" spans="1:37" ht="27" customHeight="1" thickBot="1">
      <c r="A163" s="960"/>
      <c r="B163" s="1185"/>
      <c r="C163" s="1797" t="s">
        <v>564</v>
      </c>
      <c r="D163" s="1797" t="s">
        <v>132</v>
      </c>
      <c r="E163" s="1891"/>
      <c r="F163" s="1173">
        <v>-229.23</v>
      </c>
      <c r="G163" s="167">
        <v>-100.652</v>
      </c>
      <c r="H163" s="1122">
        <v>-10.728999999999999</v>
      </c>
      <c r="I163" s="1131">
        <v>-340.61099999999999</v>
      </c>
      <c r="J163" s="1117"/>
    </row>
    <row r="164" spans="1:37" s="164" customFormat="1" ht="13.5" thickBot="1">
      <c r="A164" s="985">
        <v>10</v>
      </c>
      <c r="B164" s="1791" t="s">
        <v>565</v>
      </c>
      <c r="C164" s="1884"/>
      <c r="D164" s="1884"/>
      <c r="E164" s="1884"/>
      <c r="F164" s="1165">
        <v>140193.986</v>
      </c>
      <c r="G164" s="161">
        <v>43348.324999999997</v>
      </c>
      <c r="H164" s="161">
        <v>7324.2030000000004</v>
      </c>
      <c r="I164" s="1135">
        <v>190866.514</v>
      </c>
      <c r="J164" s="1117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</row>
    <row r="165" spans="1:37" s="970" customFormat="1">
      <c r="A165" s="971"/>
      <c r="B165" s="1874" t="s">
        <v>566</v>
      </c>
      <c r="C165" s="1875"/>
      <c r="D165" s="1875"/>
      <c r="E165" s="1875"/>
      <c r="F165" s="1174">
        <v>78628.038</v>
      </c>
      <c r="G165" s="177">
        <v>24487.096000000001</v>
      </c>
      <c r="H165" s="1123">
        <v>4115.1390000000001</v>
      </c>
      <c r="I165" s="1127">
        <v>107230.273</v>
      </c>
      <c r="J165" s="1117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</row>
    <row r="166" spans="1:37">
      <c r="A166" s="971"/>
      <c r="B166" s="972"/>
      <c r="C166" s="1780" t="s">
        <v>567</v>
      </c>
      <c r="D166" s="1785"/>
      <c r="E166" s="1785"/>
      <c r="F166" s="1175">
        <v>83407.290999999997</v>
      </c>
      <c r="G166" s="165">
        <v>25110.701000000001</v>
      </c>
      <c r="H166" s="1126">
        <v>4239.3379999999997</v>
      </c>
      <c r="I166" s="1127">
        <v>112757.33</v>
      </c>
      <c r="J166" s="1117"/>
    </row>
    <row r="167" spans="1:37" ht="27" customHeight="1">
      <c r="A167" s="958"/>
      <c r="B167" s="201"/>
      <c r="C167" s="1782" t="s">
        <v>568</v>
      </c>
      <c r="D167" s="1782"/>
      <c r="E167" s="1780"/>
      <c r="F167" s="1170">
        <v>-215.489</v>
      </c>
      <c r="G167" s="166">
        <v>-125.255</v>
      </c>
      <c r="H167" s="1118">
        <v>-19.760000000000002</v>
      </c>
      <c r="I167" s="1119">
        <v>-360.50400000000002</v>
      </c>
      <c r="J167" s="1117"/>
    </row>
    <row r="168" spans="1:37" ht="27" customHeight="1">
      <c r="A168" s="958"/>
      <c r="B168" s="201"/>
      <c r="C168" s="1782" t="s">
        <v>569</v>
      </c>
      <c r="D168" s="1782" t="s">
        <v>132</v>
      </c>
      <c r="E168" s="1780"/>
      <c r="F168" s="1170">
        <v>-4563.7640000000001</v>
      </c>
      <c r="G168" s="166">
        <v>-498.35</v>
      </c>
      <c r="H168" s="1118">
        <v>-104.43899999999999</v>
      </c>
      <c r="I168" s="1119">
        <v>-5166.5529999999999</v>
      </c>
      <c r="J168" s="1117"/>
    </row>
    <row r="169" spans="1:37">
      <c r="A169" s="958"/>
      <c r="B169" s="1780" t="s">
        <v>570</v>
      </c>
      <c r="C169" s="1781"/>
      <c r="D169" s="1781"/>
      <c r="E169" s="1781"/>
      <c r="F169" s="1170">
        <v>1702.327</v>
      </c>
      <c r="G169" s="166">
        <v>121.455</v>
      </c>
      <c r="H169" s="1118">
        <v>0</v>
      </c>
      <c r="I169" s="1119">
        <v>1823.7819999999999</v>
      </c>
      <c r="J169" s="1117"/>
    </row>
    <row r="170" spans="1:37">
      <c r="A170" s="958"/>
      <c r="B170" s="201"/>
      <c r="C170" s="1782" t="s">
        <v>571</v>
      </c>
      <c r="D170" s="1782"/>
      <c r="E170" s="1780"/>
      <c r="F170" s="1170">
        <v>1708.7470000000001</v>
      </c>
      <c r="G170" s="166">
        <v>121.919</v>
      </c>
      <c r="H170" s="1118">
        <v>0</v>
      </c>
      <c r="I170" s="1119">
        <v>1830.6659999999999</v>
      </c>
      <c r="J170" s="1117"/>
    </row>
    <row r="171" spans="1:37" ht="27" customHeight="1">
      <c r="A171" s="958"/>
      <c r="B171" s="201"/>
      <c r="C171" s="1782" t="s">
        <v>572</v>
      </c>
      <c r="D171" s="1782"/>
      <c r="E171" s="1780"/>
      <c r="F171" s="1170">
        <v>-6.4139999999999997</v>
      </c>
      <c r="G171" s="166">
        <v>-0.40600000000000003</v>
      </c>
      <c r="H171" s="1118">
        <v>0</v>
      </c>
      <c r="I171" s="1119">
        <v>-6.82</v>
      </c>
      <c r="J171" s="1117"/>
    </row>
    <row r="172" spans="1:37" ht="27" customHeight="1">
      <c r="A172" s="958"/>
      <c r="B172" s="201"/>
      <c r="C172" s="1782" t="s">
        <v>573</v>
      </c>
      <c r="D172" s="1782" t="s">
        <v>132</v>
      </c>
      <c r="E172" s="1780"/>
      <c r="F172" s="1170">
        <v>-6.0000000000000001E-3</v>
      </c>
      <c r="G172" s="166">
        <v>-5.8000000000000003E-2</v>
      </c>
      <c r="H172" s="1118">
        <v>0</v>
      </c>
      <c r="I172" s="1119">
        <v>-6.4000000000000001E-2</v>
      </c>
      <c r="J172" s="1117"/>
    </row>
    <row r="173" spans="1:37" ht="27" customHeight="1">
      <c r="A173" s="958"/>
      <c r="B173" s="1780" t="s">
        <v>738</v>
      </c>
      <c r="C173" s="1781"/>
      <c r="D173" s="1781"/>
      <c r="E173" s="1781"/>
      <c r="F173" s="1170">
        <v>63.267000000000003</v>
      </c>
      <c r="G173" s="166">
        <v>29.951000000000001</v>
      </c>
      <c r="H173" s="1118">
        <v>48.613999999999997</v>
      </c>
      <c r="I173" s="1119">
        <v>141.83199999999999</v>
      </c>
      <c r="J173" s="1117"/>
    </row>
    <row r="174" spans="1:37" ht="27" customHeight="1">
      <c r="A174" s="958"/>
      <c r="B174" s="201"/>
      <c r="C174" s="1782" t="s">
        <v>739</v>
      </c>
      <c r="D174" s="1782"/>
      <c r="E174" s="1780"/>
      <c r="F174" s="1170">
        <v>64.903999999999996</v>
      </c>
      <c r="G174" s="166">
        <v>31.876999999999999</v>
      </c>
      <c r="H174" s="1118">
        <v>49.552</v>
      </c>
      <c r="I174" s="1119">
        <v>146.333</v>
      </c>
      <c r="J174" s="1117"/>
    </row>
    <row r="175" spans="1:37" ht="27" customHeight="1">
      <c r="A175" s="958"/>
      <c r="B175" s="201"/>
      <c r="C175" s="1782" t="s">
        <v>740</v>
      </c>
      <c r="D175" s="1782"/>
      <c r="E175" s="1780"/>
      <c r="F175" s="1170">
        <v>-0.41299999999999998</v>
      </c>
      <c r="G175" s="166">
        <v>-0.14399999999999999</v>
      </c>
      <c r="H175" s="1118">
        <v>-0.52600000000000002</v>
      </c>
      <c r="I175" s="1119">
        <v>-1.083</v>
      </c>
      <c r="J175" s="1117"/>
    </row>
    <row r="176" spans="1:37" ht="27" customHeight="1">
      <c r="A176" s="958"/>
      <c r="B176" s="201"/>
      <c r="C176" s="1782" t="s">
        <v>741</v>
      </c>
      <c r="D176" s="1782" t="s">
        <v>132</v>
      </c>
      <c r="E176" s="1780"/>
      <c r="F176" s="1170">
        <v>-1.224</v>
      </c>
      <c r="G176" s="166">
        <v>-1.782</v>
      </c>
      <c r="H176" s="1118">
        <v>-0.41199999999999998</v>
      </c>
      <c r="I176" s="1119">
        <v>-3.4180000000000001</v>
      </c>
      <c r="J176" s="1117"/>
    </row>
    <row r="177" spans="1:10">
      <c r="A177" s="958"/>
      <c r="B177" s="1771" t="s">
        <v>578</v>
      </c>
      <c r="C177" s="1772"/>
      <c r="D177" s="1772"/>
      <c r="E177" s="1772"/>
      <c r="F177" s="1170">
        <v>56055.002</v>
      </c>
      <c r="G177" s="166">
        <v>17078.649000000001</v>
      </c>
      <c r="H177" s="1118">
        <v>2643.3789999999999</v>
      </c>
      <c r="I177" s="1119">
        <v>75777.03</v>
      </c>
      <c r="J177" s="1117"/>
    </row>
    <row r="178" spans="1:10">
      <c r="A178" s="958"/>
      <c r="B178" s="201"/>
      <c r="C178" s="1782" t="s">
        <v>420</v>
      </c>
      <c r="D178" s="1782"/>
      <c r="E178" s="1780"/>
      <c r="F178" s="1170">
        <v>56995.087</v>
      </c>
      <c r="G178" s="166">
        <v>17504.851999999999</v>
      </c>
      <c r="H178" s="1118">
        <v>2701.0709999999999</v>
      </c>
      <c r="I178" s="1119">
        <v>77201.009999999995</v>
      </c>
      <c r="J178" s="1117"/>
    </row>
    <row r="179" spans="1:10" ht="27" customHeight="1">
      <c r="A179" s="958"/>
      <c r="B179" s="201"/>
      <c r="C179" s="1782" t="s">
        <v>579</v>
      </c>
      <c r="D179" s="1782"/>
      <c r="E179" s="1780"/>
      <c r="F179" s="1170">
        <v>-363.67099999999999</v>
      </c>
      <c r="G179" s="166">
        <v>-197.398</v>
      </c>
      <c r="H179" s="1118">
        <v>-10.576000000000001</v>
      </c>
      <c r="I179" s="1119">
        <v>-571.64499999999998</v>
      </c>
      <c r="J179" s="1117"/>
    </row>
    <row r="180" spans="1:10" ht="27" customHeight="1">
      <c r="A180" s="958"/>
      <c r="B180" s="201"/>
      <c r="C180" s="1782" t="s">
        <v>580</v>
      </c>
      <c r="D180" s="1782" t="s">
        <v>132</v>
      </c>
      <c r="E180" s="1780"/>
      <c r="F180" s="1170">
        <v>-576.41399999999999</v>
      </c>
      <c r="G180" s="166">
        <v>-228.80500000000001</v>
      </c>
      <c r="H180" s="1118">
        <v>-47.116</v>
      </c>
      <c r="I180" s="1119">
        <v>-852.33500000000004</v>
      </c>
      <c r="J180" s="1117"/>
    </row>
    <row r="181" spans="1:10" ht="27" customHeight="1">
      <c r="A181" s="974"/>
      <c r="B181" s="1771" t="s">
        <v>720</v>
      </c>
      <c r="C181" s="1772"/>
      <c r="D181" s="1772"/>
      <c r="E181" s="1772"/>
      <c r="F181" s="1170">
        <v>4.5030000000000001</v>
      </c>
      <c r="G181" s="166">
        <v>3.7519999999999998</v>
      </c>
      <c r="H181" s="1118">
        <v>0</v>
      </c>
      <c r="I181" s="1119">
        <v>8.2550000000000008</v>
      </c>
      <c r="J181" s="1117"/>
    </row>
    <row r="182" spans="1:10" ht="27" customHeight="1">
      <c r="A182" s="958"/>
      <c r="B182" s="201"/>
      <c r="C182" s="1782" t="s">
        <v>721</v>
      </c>
      <c r="D182" s="1782"/>
      <c r="E182" s="1780"/>
      <c r="F182" s="1170">
        <v>6.016</v>
      </c>
      <c r="G182" s="166">
        <v>3.7519999999999998</v>
      </c>
      <c r="H182" s="1118">
        <v>0</v>
      </c>
      <c r="I182" s="1119">
        <v>9.7680000000000007</v>
      </c>
      <c r="J182" s="1117"/>
    </row>
    <row r="183" spans="1:10" ht="27" customHeight="1">
      <c r="A183" s="958"/>
      <c r="B183" s="201"/>
      <c r="C183" s="1782" t="s">
        <v>722</v>
      </c>
      <c r="D183" s="1782"/>
      <c r="E183" s="1780"/>
      <c r="F183" s="1170">
        <v>-1.5129999999999999</v>
      </c>
      <c r="G183" s="166">
        <v>0</v>
      </c>
      <c r="H183" s="1118">
        <v>0</v>
      </c>
      <c r="I183" s="1119">
        <v>-1.5129999999999999</v>
      </c>
      <c r="J183" s="1117"/>
    </row>
    <row r="184" spans="1:10" ht="27" customHeight="1">
      <c r="A184" s="958"/>
      <c r="B184" s="1780" t="s">
        <v>582</v>
      </c>
      <c r="C184" s="1781"/>
      <c r="D184" s="1781"/>
      <c r="E184" s="1781"/>
      <c r="F184" s="1170">
        <v>351.697</v>
      </c>
      <c r="G184" s="166">
        <v>2.1440000000000001</v>
      </c>
      <c r="H184" s="1118">
        <v>0</v>
      </c>
      <c r="I184" s="1119">
        <v>353.84100000000001</v>
      </c>
      <c r="J184" s="1117"/>
    </row>
    <row r="185" spans="1:10" ht="27" customHeight="1">
      <c r="A185" s="958"/>
      <c r="B185" s="201"/>
      <c r="C185" s="1782" t="s">
        <v>583</v>
      </c>
      <c r="D185" s="1782"/>
      <c r="E185" s="1780"/>
      <c r="F185" s="1170">
        <v>375.27699999999999</v>
      </c>
      <c r="G185" s="166">
        <v>2.5</v>
      </c>
      <c r="H185" s="1118">
        <v>0</v>
      </c>
      <c r="I185" s="1119">
        <v>377.77699999999999</v>
      </c>
      <c r="J185" s="1117"/>
    </row>
    <row r="186" spans="1:10" ht="27" customHeight="1">
      <c r="A186" s="958"/>
      <c r="B186" s="201"/>
      <c r="C186" s="1782" t="s">
        <v>190</v>
      </c>
      <c r="D186" s="1782"/>
      <c r="E186" s="1780"/>
      <c r="F186" s="1170">
        <v>-15.465999999999999</v>
      </c>
      <c r="G186" s="166">
        <v>-2.5999999999999999E-2</v>
      </c>
      <c r="H186" s="1118">
        <v>0</v>
      </c>
      <c r="I186" s="1119">
        <v>-15.492000000000001</v>
      </c>
      <c r="J186" s="1117"/>
    </row>
    <row r="187" spans="1:10" ht="40.5" customHeight="1">
      <c r="A187" s="958"/>
      <c r="B187" s="201"/>
      <c r="C187" s="1782" t="s">
        <v>282</v>
      </c>
      <c r="D187" s="1782" t="s">
        <v>132</v>
      </c>
      <c r="E187" s="1780"/>
      <c r="F187" s="1170">
        <v>-8.1140000000000008</v>
      </c>
      <c r="G187" s="166">
        <v>-0.33</v>
      </c>
      <c r="H187" s="1118">
        <v>0</v>
      </c>
      <c r="I187" s="1119">
        <v>-8.4440000000000008</v>
      </c>
      <c r="J187" s="1117"/>
    </row>
    <row r="188" spans="1:10" ht="27" customHeight="1">
      <c r="A188" s="958"/>
      <c r="B188" s="1780" t="s">
        <v>191</v>
      </c>
      <c r="C188" s="1781"/>
      <c r="D188" s="1781"/>
      <c r="E188" s="1781"/>
      <c r="F188" s="1170">
        <v>91.209000000000003</v>
      </c>
      <c r="G188" s="166">
        <v>0</v>
      </c>
      <c r="H188" s="1124">
        <v>0</v>
      </c>
      <c r="I188" s="1119">
        <v>91.209000000000003</v>
      </c>
      <c r="J188" s="1117"/>
    </row>
    <row r="189" spans="1:10" ht="27" customHeight="1">
      <c r="A189" s="958"/>
      <c r="B189" s="201"/>
      <c r="C189" s="1782" t="s">
        <v>192</v>
      </c>
      <c r="D189" s="1782"/>
      <c r="E189" s="1780"/>
      <c r="F189" s="1170">
        <v>100.136</v>
      </c>
      <c r="G189" s="166">
        <v>0</v>
      </c>
      <c r="H189" s="1118">
        <v>0</v>
      </c>
      <c r="I189" s="1119">
        <v>100.136</v>
      </c>
      <c r="J189" s="1117"/>
    </row>
    <row r="190" spans="1:10" ht="27" customHeight="1">
      <c r="A190" s="958"/>
      <c r="B190" s="201"/>
      <c r="C190" s="1782" t="s">
        <v>193</v>
      </c>
      <c r="D190" s="1782"/>
      <c r="E190" s="1780"/>
      <c r="F190" s="1170">
        <v>-8.9269999999999996</v>
      </c>
      <c r="G190" s="166">
        <v>0</v>
      </c>
      <c r="H190" s="1118">
        <v>0</v>
      </c>
      <c r="I190" s="1119">
        <v>-8.9269999999999996</v>
      </c>
      <c r="J190" s="1117"/>
    </row>
    <row r="191" spans="1:10" ht="27" hidden="1" customHeight="1">
      <c r="A191" s="958"/>
      <c r="B191" s="201"/>
      <c r="C191" s="1782" t="s">
        <v>194</v>
      </c>
      <c r="D191" s="1782" t="s">
        <v>132</v>
      </c>
      <c r="E191" s="1780"/>
      <c r="F191" s="1170">
        <v>0</v>
      </c>
      <c r="G191" s="166">
        <v>0</v>
      </c>
      <c r="H191" s="1118">
        <v>0</v>
      </c>
      <c r="I191" s="1119">
        <v>0</v>
      </c>
      <c r="J191" s="1117"/>
    </row>
    <row r="192" spans="1:10" ht="27" customHeight="1">
      <c r="A192" s="958"/>
      <c r="B192" s="1771" t="s">
        <v>283</v>
      </c>
      <c r="C192" s="1772"/>
      <c r="D192" s="1772"/>
      <c r="E192" s="1772"/>
      <c r="F192" s="1170">
        <v>0</v>
      </c>
      <c r="G192" s="166">
        <v>51.094000000000001</v>
      </c>
      <c r="H192" s="1124">
        <v>0</v>
      </c>
      <c r="I192" s="1119">
        <v>51.094000000000001</v>
      </c>
      <c r="J192" s="1117"/>
    </row>
    <row r="193" spans="1:10" ht="27" customHeight="1">
      <c r="A193" s="958"/>
      <c r="B193" s="201"/>
      <c r="C193" s="1783" t="s">
        <v>195</v>
      </c>
      <c r="D193" s="1783"/>
      <c r="E193" s="1771"/>
      <c r="F193" s="1170">
        <v>0</v>
      </c>
      <c r="G193" s="166">
        <v>51.325000000000003</v>
      </c>
      <c r="H193" s="1118">
        <v>0</v>
      </c>
      <c r="I193" s="1119">
        <v>51.325000000000003</v>
      </c>
      <c r="J193" s="1117"/>
    </row>
    <row r="194" spans="1:10" ht="27" customHeight="1">
      <c r="A194" s="958"/>
      <c r="B194" s="201"/>
      <c r="C194" s="1782" t="s">
        <v>196</v>
      </c>
      <c r="D194" s="1782" t="s">
        <v>132</v>
      </c>
      <c r="E194" s="1780"/>
      <c r="F194" s="1170">
        <v>0</v>
      </c>
      <c r="G194" s="166">
        <v>-0.23100000000000001</v>
      </c>
      <c r="H194" s="1118">
        <v>0</v>
      </c>
      <c r="I194" s="1119">
        <v>-0.23100000000000001</v>
      </c>
      <c r="J194" s="1117"/>
    </row>
    <row r="195" spans="1:10" ht="27" hidden="1" customHeight="1">
      <c r="A195" s="958"/>
      <c r="B195" s="1771" t="s">
        <v>197</v>
      </c>
      <c r="C195" s="1772"/>
      <c r="D195" s="1772"/>
      <c r="E195" s="1772"/>
      <c r="F195" s="1170">
        <v>0</v>
      </c>
      <c r="G195" s="166">
        <v>0</v>
      </c>
      <c r="H195" s="1118">
        <v>0</v>
      </c>
      <c r="I195" s="1119">
        <v>0</v>
      </c>
      <c r="J195" s="1117"/>
    </row>
    <row r="196" spans="1:10" ht="27" hidden="1" customHeight="1">
      <c r="A196" s="958"/>
      <c r="B196" s="201"/>
      <c r="C196" s="1783" t="s">
        <v>198</v>
      </c>
      <c r="D196" s="1783"/>
      <c r="E196" s="1771"/>
      <c r="F196" s="1170">
        <v>0</v>
      </c>
      <c r="G196" s="166">
        <v>0</v>
      </c>
      <c r="H196" s="1118">
        <v>0</v>
      </c>
      <c r="I196" s="1119">
        <v>0</v>
      </c>
      <c r="J196" s="1117"/>
    </row>
    <row r="197" spans="1:10" ht="27" hidden="1" customHeight="1">
      <c r="A197" s="958"/>
      <c r="B197" s="201"/>
      <c r="C197" s="1782" t="s">
        <v>199</v>
      </c>
      <c r="D197" s="1782" t="s">
        <v>132</v>
      </c>
      <c r="E197" s="1780"/>
      <c r="F197" s="1170">
        <v>0</v>
      </c>
      <c r="G197" s="166">
        <v>0</v>
      </c>
      <c r="H197" s="1118">
        <v>0</v>
      </c>
      <c r="I197" s="1119">
        <v>0</v>
      </c>
      <c r="J197" s="1117"/>
    </row>
    <row r="198" spans="1:10" ht="27" hidden="1" customHeight="1">
      <c r="A198" s="958"/>
      <c r="B198" s="1771" t="s">
        <v>300</v>
      </c>
      <c r="C198" s="1772"/>
      <c r="D198" s="1772"/>
      <c r="E198" s="1772"/>
      <c r="F198" s="1170">
        <v>0</v>
      </c>
      <c r="G198" s="166">
        <v>0</v>
      </c>
      <c r="H198" s="1118">
        <v>0</v>
      </c>
      <c r="I198" s="1119">
        <v>0</v>
      </c>
      <c r="J198" s="1117"/>
    </row>
    <row r="199" spans="1:10" ht="27" hidden="1" customHeight="1">
      <c r="A199" s="958"/>
      <c r="B199" s="201"/>
      <c r="C199" s="1783" t="s">
        <v>301</v>
      </c>
      <c r="D199" s="1783"/>
      <c r="E199" s="1771"/>
      <c r="F199" s="1170">
        <v>0</v>
      </c>
      <c r="G199" s="166">
        <v>0</v>
      </c>
      <c r="H199" s="1118">
        <v>0</v>
      </c>
      <c r="I199" s="1119">
        <v>0</v>
      </c>
      <c r="J199" s="1117"/>
    </row>
    <row r="200" spans="1:10" ht="27" hidden="1" customHeight="1">
      <c r="A200" s="958"/>
      <c r="B200" s="201"/>
      <c r="C200" s="1782" t="s">
        <v>302</v>
      </c>
      <c r="D200" s="1782" t="s">
        <v>132</v>
      </c>
      <c r="E200" s="1780"/>
      <c r="F200" s="1170">
        <v>0</v>
      </c>
      <c r="G200" s="166">
        <v>0</v>
      </c>
      <c r="H200" s="1118">
        <v>0</v>
      </c>
      <c r="I200" s="1119">
        <v>0</v>
      </c>
      <c r="J200" s="1117"/>
    </row>
    <row r="201" spans="1:10" ht="27" customHeight="1">
      <c r="A201" s="958"/>
      <c r="B201" s="1771" t="s">
        <v>203</v>
      </c>
      <c r="C201" s="1772"/>
      <c r="D201" s="1772"/>
      <c r="E201" s="1772"/>
      <c r="F201" s="1170">
        <v>0</v>
      </c>
      <c r="G201" s="166">
        <v>0</v>
      </c>
      <c r="H201" s="166">
        <v>8.9060000000000006</v>
      </c>
      <c r="I201" s="1119">
        <v>8.9060000000000006</v>
      </c>
      <c r="J201" s="1117"/>
    </row>
    <row r="202" spans="1:10" ht="27" customHeight="1">
      <c r="A202" s="958"/>
      <c r="B202" s="201"/>
      <c r="C202" s="1783" t="s">
        <v>204</v>
      </c>
      <c r="D202" s="1783"/>
      <c r="E202" s="1771"/>
      <c r="F202" s="1170">
        <v>0</v>
      </c>
      <c r="G202" s="166">
        <v>0</v>
      </c>
      <c r="H202" s="1118">
        <v>9.8550000000000004</v>
      </c>
      <c r="I202" s="1119">
        <v>9.8550000000000004</v>
      </c>
      <c r="J202" s="1117"/>
    </row>
    <row r="203" spans="1:10" ht="27" customHeight="1">
      <c r="A203" s="958"/>
      <c r="B203" s="201"/>
      <c r="C203" s="1782" t="s">
        <v>205</v>
      </c>
      <c r="D203" s="1782" t="s">
        <v>132</v>
      </c>
      <c r="E203" s="1780"/>
      <c r="F203" s="1170">
        <v>0</v>
      </c>
      <c r="G203" s="166">
        <v>0</v>
      </c>
      <c r="H203" s="1118">
        <v>-0.94899999999999995</v>
      </c>
      <c r="I203" s="1119">
        <v>-0.94899999999999995</v>
      </c>
      <c r="J203" s="1117"/>
    </row>
    <row r="204" spans="1:10" ht="27" customHeight="1">
      <c r="A204" s="958"/>
      <c r="B204" s="1771" t="s">
        <v>742</v>
      </c>
      <c r="C204" s="1772"/>
      <c r="D204" s="1772"/>
      <c r="E204" s="1772"/>
      <c r="F204" s="1170">
        <v>455.16699999999997</v>
      </c>
      <c r="G204" s="166">
        <v>566.70600000000002</v>
      </c>
      <c r="H204" s="1118">
        <v>0</v>
      </c>
      <c r="I204" s="1119">
        <v>1021.873</v>
      </c>
      <c r="J204" s="1117"/>
    </row>
    <row r="205" spans="1:10" ht="27" customHeight="1">
      <c r="A205" s="958"/>
      <c r="B205" s="201"/>
      <c r="C205" s="1771" t="s">
        <v>743</v>
      </c>
      <c r="D205" s="1772"/>
      <c r="E205" s="1772"/>
      <c r="F205" s="1170">
        <v>457.62400000000002</v>
      </c>
      <c r="G205" s="166">
        <v>592.471</v>
      </c>
      <c r="H205" s="166">
        <v>0</v>
      </c>
      <c r="I205" s="1119">
        <v>1050.095</v>
      </c>
      <c r="J205" s="1117"/>
    </row>
    <row r="206" spans="1:10" ht="27" customHeight="1">
      <c r="A206" s="958"/>
      <c r="B206" s="201"/>
      <c r="C206" s="1782" t="s">
        <v>744</v>
      </c>
      <c r="D206" s="1782"/>
      <c r="E206" s="1780"/>
      <c r="F206" s="1170">
        <v>0</v>
      </c>
      <c r="G206" s="166">
        <v>-0.5</v>
      </c>
      <c r="H206" s="166">
        <v>0</v>
      </c>
      <c r="I206" s="1119">
        <v>-0.5</v>
      </c>
      <c r="J206" s="1117"/>
    </row>
    <row r="207" spans="1:10" ht="27" customHeight="1">
      <c r="A207" s="958"/>
      <c r="B207" s="201"/>
      <c r="C207" s="1782" t="s">
        <v>745</v>
      </c>
      <c r="D207" s="1782" t="s">
        <v>132</v>
      </c>
      <c r="E207" s="1780"/>
      <c r="F207" s="1170">
        <v>-2.4569999999999999</v>
      </c>
      <c r="G207" s="166">
        <v>-25.265000000000001</v>
      </c>
      <c r="H207" s="166">
        <v>0</v>
      </c>
      <c r="I207" s="1119">
        <v>-27.722000000000001</v>
      </c>
      <c r="J207" s="1117"/>
    </row>
    <row r="208" spans="1:10" ht="27" hidden="1" customHeight="1">
      <c r="A208" s="958"/>
      <c r="B208" s="1771" t="s">
        <v>303</v>
      </c>
      <c r="C208" s="1772"/>
      <c r="D208" s="1772"/>
      <c r="E208" s="1772"/>
      <c r="F208" s="1170">
        <v>0</v>
      </c>
      <c r="G208" s="166">
        <v>0</v>
      </c>
      <c r="H208" s="1118">
        <v>0</v>
      </c>
      <c r="I208" s="1119">
        <v>0</v>
      </c>
      <c r="J208" s="1117"/>
    </row>
    <row r="209" spans="1:10" ht="27" hidden="1" customHeight="1">
      <c r="A209" s="958"/>
      <c r="B209" s="201"/>
      <c r="C209" s="1771" t="s">
        <v>304</v>
      </c>
      <c r="D209" s="1772"/>
      <c r="E209" s="1772"/>
      <c r="F209" s="1170">
        <v>0</v>
      </c>
      <c r="G209" s="166">
        <v>0</v>
      </c>
      <c r="H209" s="1118">
        <v>0</v>
      </c>
      <c r="I209" s="1119">
        <v>0</v>
      </c>
      <c r="J209" s="1117"/>
    </row>
    <row r="210" spans="1:10" ht="27" hidden="1" customHeight="1">
      <c r="A210" s="958"/>
      <c r="B210" s="201"/>
      <c r="C210" s="1782" t="s">
        <v>305</v>
      </c>
      <c r="D210" s="1782"/>
      <c r="E210" s="1780"/>
      <c r="F210" s="1170">
        <v>0</v>
      </c>
      <c r="G210" s="166">
        <v>0</v>
      </c>
      <c r="H210" s="1118">
        <v>0</v>
      </c>
      <c r="I210" s="1119">
        <v>0</v>
      </c>
      <c r="J210" s="1117"/>
    </row>
    <row r="211" spans="1:10" ht="27" hidden="1" customHeight="1">
      <c r="A211" s="958"/>
      <c r="B211" s="201"/>
      <c r="C211" s="1782" t="s">
        <v>306</v>
      </c>
      <c r="D211" s="1782" t="s">
        <v>132</v>
      </c>
      <c r="E211" s="1780"/>
      <c r="F211" s="1170">
        <v>0</v>
      </c>
      <c r="G211" s="166">
        <v>0</v>
      </c>
      <c r="H211" s="1118">
        <v>0</v>
      </c>
      <c r="I211" s="1119">
        <v>0</v>
      </c>
      <c r="J211" s="1117"/>
    </row>
    <row r="212" spans="1:10" ht="27" hidden="1" customHeight="1">
      <c r="A212" s="958"/>
      <c r="B212" s="1771" t="s">
        <v>307</v>
      </c>
      <c r="C212" s="1772"/>
      <c r="D212" s="1772"/>
      <c r="E212" s="1772"/>
      <c r="F212" s="1170">
        <v>0</v>
      </c>
      <c r="G212" s="166">
        <v>0</v>
      </c>
      <c r="H212" s="1118">
        <v>0</v>
      </c>
      <c r="I212" s="1119">
        <v>0</v>
      </c>
      <c r="J212" s="1117"/>
    </row>
    <row r="213" spans="1:10" ht="27" hidden="1" customHeight="1">
      <c r="A213" s="958"/>
      <c r="B213" s="201"/>
      <c r="C213" s="1771" t="s">
        <v>308</v>
      </c>
      <c r="D213" s="1772"/>
      <c r="E213" s="1772"/>
      <c r="F213" s="1170">
        <v>0</v>
      </c>
      <c r="G213" s="166">
        <v>0</v>
      </c>
      <c r="H213" s="1118">
        <v>0</v>
      </c>
      <c r="I213" s="1119">
        <v>0</v>
      </c>
      <c r="J213" s="1117"/>
    </row>
    <row r="214" spans="1:10" ht="27" hidden="1" customHeight="1">
      <c r="A214" s="958"/>
      <c r="B214" s="201"/>
      <c r="C214" s="1782" t="s">
        <v>309</v>
      </c>
      <c r="D214" s="1782"/>
      <c r="E214" s="1780"/>
      <c r="F214" s="1170">
        <v>0</v>
      </c>
      <c r="G214" s="166">
        <v>0</v>
      </c>
      <c r="H214" s="1118">
        <v>0</v>
      </c>
      <c r="I214" s="1119">
        <v>0</v>
      </c>
      <c r="J214" s="1117"/>
    </row>
    <row r="215" spans="1:10" ht="27" hidden="1" customHeight="1">
      <c r="A215" s="958"/>
      <c r="B215" s="201"/>
      <c r="C215" s="1782" t="s">
        <v>310</v>
      </c>
      <c r="D215" s="1782" t="s">
        <v>132</v>
      </c>
      <c r="E215" s="1780"/>
      <c r="F215" s="1170">
        <v>0</v>
      </c>
      <c r="G215" s="166">
        <v>0</v>
      </c>
      <c r="H215" s="1118">
        <v>0</v>
      </c>
      <c r="I215" s="1119">
        <v>0</v>
      </c>
      <c r="J215" s="1117"/>
    </row>
    <row r="216" spans="1:10">
      <c r="A216" s="958"/>
      <c r="B216" s="1780" t="s">
        <v>746</v>
      </c>
      <c r="C216" s="1781"/>
      <c r="D216" s="1781"/>
      <c r="E216" s="1781"/>
      <c r="F216" s="1170">
        <v>5.2999999999999999E-2</v>
      </c>
      <c r="G216" s="166">
        <v>2.1520000000000001</v>
      </c>
      <c r="H216" s="1118">
        <v>0.61399999999999999</v>
      </c>
      <c r="I216" s="1119">
        <v>2.819</v>
      </c>
      <c r="J216" s="1117"/>
    </row>
    <row r="217" spans="1:10" ht="18.75" customHeight="1">
      <c r="A217" s="958"/>
      <c r="B217" s="201"/>
      <c r="C217" s="1782" t="s">
        <v>747</v>
      </c>
      <c r="D217" s="1782"/>
      <c r="E217" s="1780"/>
      <c r="F217" s="1170">
        <v>5.3999999999999999E-2</v>
      </c>
      <c r="G217" s="166">
        <v>2.1739999999999999</v>
      </c>
      <c r="H217" s="1118">
        <v>0.61499999999999999</v>
      </c>
      <c r="I217" s="1119">
        <v>2.843</v>
      </c>
      <c r="J217" s="1117"/>
    </row>
    <row r="218" spans="1:10" ht="13.5" hidden="1" customHeight="1">
      <c r="A218" s="958"/>
      <c r="B218" s="201"/>
      <c r="C218" s="1782" t="s">
        <v>748</v>
      </c>
      <c r="D218" s="1782"/>
      <c r="E218" s="1780"/>
      <c r="F218" s="1170">
        <v>0</v>
      </c>
      <c r="G218" s="166">
        <v>0</v>
      </c>
      <c r="H218" s="1118">
        <v>0</v>
      </c>
      <c r="I218" s="1119">
        <v>0</v>
      </c>
      <c r="J218" s="1117"/>
    </row>
    <row r="219" spans="1:10" ht="27" customHeight="1">
      <c r="A219" s="958"/>
      <c r="B219" s="201"/>
      <c r="C219" s="1782" t="s">
        <v>749</v>
      </c>
      <c r="D219" s="1782" t="s">
        <v>132</v>
      </c>
      <c r="E219" s="1780"/>
      <c r="F219" s="1170">
        <v>-1E-3</v>
      </c>
      <c r="G219" s="166">
        <v>-2.1999999999999999E-2</v>
      </c>
      <c r="H219" s="1118">
        <v>-1E-3</v>
      </c>
      <c r="I219" s="1119">
        <v>-2.4E-2</v>
      </c>
      <c r="J219" s="1117"/>
    </row>
    <row r="220" spans="1:10" ht="17.25" customHeight="1">
      <c r="A220" s="958"/>
      <c r="B220" s="1771" t="s">
        <v>776</v>
      </c>
      <c r="C220" s="1772"/>
      <c r="D220" s="1772"/>
      <c r="E220" s="1772"/>
      <c r="F220" s="1170">
        <v>0.02</v>
      </c>
      <c r="G220" s="166">
        <v>1.4E-2</v>
      </c>
      <c r="H220" s="1118">
        <v>0</v>
      </c>
      <c r="I220" s="1119">
        <v>3.4000000000000002E-2</v>
      </c>
      <c r="J220" s="1117"/>
    </row>
    <row r="221" spans="1:10" ht="15" customHeight="1">
      <c r="A221" s="958"/>
      <c r="B221" s="201"/>
      <c r="C221" s="1771" t="s">
        <v>777</v>
      </c>
      <c r="D221" s="1772"/>
      <c r="E221" s="1772"/>
      <c r="F221" s="1170">
        <v>0.02</v>
      </c>
      <c r="G221" s="166">
        <v>1.4E-2</v>
      </c>
      <c r="H221" s="1118">
        <v>0</v>
      </c>
      <c r="I221" s="1119">
        <v>3.4000000000000002E-2</v>
      </c>
      <c r="J221" s="1117"/>
    </row>
    <row r="222" spans="1:10" ht="15" hidden="1" customHeight="1">
      <c r="A222" s="958"/>
      <c r="B222" s="201"/>
      <c r="C222" s="1782" t="s">
        <v>311</v>
      </c>
      <c r="D222" s="1782" t="s">
        <v>132</v>
      </c>
      <c r="E222" s="1780"/>
      <c r="F222" s="1170">
        <v>0</v>
      </c>
      <c r="G222" s="166">
        <v>0</v>
      </c>
      <c r="H222" s="1118">
        <v>0</v>
      </c>
      <c r="I222" s="1119">
        <v>0</v>
      </c>
      <c r="J222" s="1117"/>
    </row>
    <row r="223" spans="1:10" ht="15.75" hidden="1" customHeight="1">
      <c r="A223" s="958"/>
      <c r="B223" s="1771" t="s">
        <v>189</v>
      </c>
      <c r="C223" s="1772"/>
      <c r="D223" s="1772"/>
      <c r="E223" s="1772"/>
      <c r="F223" s="1170">
        <v>0</v>
      </c>
      <c r="G223" s="166">
        <v>0</v>
      </c>
      <c r="H223" s="1118">
        <v>0</v>
      </c>
      <c r="I223" s="1119">
        <v>0</v>
      </c>
      <c r="J223" s="1117"/>
    </row>
    <row r="224" spans="1:10" ht="27" customHeight="1">
      <c r="A224" s="958"/>
      <c r="B224" s="1771" t="s">
        <v>591</v>
      </c>
      <c r="C224" s="1772"/>
      <c r="D224" s="1772"/>
      <c r="E224" s="1772"/>
      <c r="F224" s="1170">
        <v>3196.7849999999999</v>
      </c>
      <c r="G224" s="166">
        <v>1055.3599999999999</v>
      </c>
      <c r="H224" s="1118">
        <v>511.053</v>
      </c>
      <c r="I224" s="1119">
        <v>4763.1980000000003</v>
      </c>
      <c r="J224" s="1117"/>
    </row>
    <row r="225" spans="1:37" ht="27" customHeight="1">
      <c r="A225" s="958"/>
      <c r="B225" s="201"/>
      <c r="C225" s="1771" t="s">
        <v>592</v>
      </c>
      <c r="D225" s="1772"/>
      <c r="E225" s="1772"/>
      <c r="F225" s="1170">
        <v>16395.968000000001</v>
      </c>
      <c r="G225" s="166">
        <v>4499.3230000000003</v>
      </c>
      <c r="H225" s="1118">
        <v>1792.3710000000001</v>
      </c>
      <c r="I225" s="1119">
        <v>22687.662</v>
      </c>
      <c r="J225" s="1117"/>
    </row>
    <row r="226" spans="1:37" ht="27" customHeight="1">
      <c r="A226" s="958"/>
      <c r="B226" s="201"/>
      <c r="C226" s="1782" t="s">
        <v>593</v>
      </c>
      <c r="D226" s="1782" t="s">
        <v>132</v>
      </c>
      <c r="E226" s="1780"/>
      <c r="F226" s="1170">
        <v>-13199.183000000001</v>
      </c>
      <c r="G226" s="166">
        <v>-3443.9630000000002</v>
      </c>
      <c r="H226" s="1118">
        <v>-1281.318</v>
      </c>
      <c r="I226" s="1119">
        <v>-17924.464</v>
      </c>
      <c r="J226" s="1117"/>
    </row>
    <row r="227" spans="1:37">
      <c r="A227" s="958"/>
      <c r="B227" s="1771" t="s">
        <v>594</v>
      </c>
      <c r="C227" s="1772"/>
      <c r="D227" s="1772"/>
      <c r="E227" s="1772"/>
      <c r="F227" s="1170">
        <v>-349.45699999999999</v>
      </c>
      <c r="G227" s="166">
        <v>-34.369</v>
      </c>
      <c r="H227" s="1118">
        <v>-3.5019999999999998</v>
      </c>
      <c r="I227" s="1119">
        <v>-387.32799999999997</v>
      </c>
      <c r="J227" s="1117"/>
    </row>
    <row r="228" spans="1:37" ht="40.5" customHeight="1" thickBot="1">
      <c r="A228" s="960"/>
      <c r="B228" s="1893" t="s">
        <v>595</v>
      </c>
      <c r="C228" s="1894"/>
      <c r="D228" s="1894"/>
      <c r="E228" s="1894"/>
      <c r="F228" s="1173">
        <v>-4.625</v>
      </c>
      <c r="G228" s="167">
        <v>-15.679</v>
      </c>
      <c r="H228" s="1122">
        <v>0</v>
      </c>
      <c r="I228" s="1131">
        <v>-20.303999999999998</v>
      </c>
      <c r="J228" s="1117"/>
    </row>
    <row r="229" spans="1:37" s="164" customFormat="1" ht="13.5" thickBot="1">
      <c r="A229" s="985">
        <v>11</v>
      </c>
      <c r="B229" s="1790" t="s">
        <v>596</v>
      </c>
      <c r="C229" s="1790"/>
      <c r="D229" s="1790"/>
      <c r="E229" s="1791"/>
      <c r="F229" s="1165">
        <v>859.70600000000002</v>
      </c>
      <c r="G229" s="161">
        <v>411.98500000000001</v>
      </c>
      <c r="H229" s="162">
        <v>63.981999999999999</v>
      </c>
      <c r="I229" s="1135">
        <v>1335.673</v>
      </c>
      <c r="J229" s="1117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</row>
    <row r="230" spans="1:37" ht="27" customHeight="1">
      <c r="A230" s="971"/>
      <c r="B230" s="1895" t="s">
        <v>597</v>
      </c>
      <c r="C230" s="1896"/>
      <c r="D230" s="1896"/>
      <c r="E230" s="1896"/>
      <c r="F230" s="1175">
        <v>388.661</v>
      </c>
      <c r="G230" s="165">
        <v>107.372</v>
      </c>
      <c r="H230" s="1126">
        <v>37.127000000000002</v>
      </c>
      <c r="I230" s="1127">
        <v>533.16</v>
      </c>
      <c r="J230" s="1117"/>
    </row>
    <row r="231" spans="1:37" ht="27" customHeight="1">
      <c r="A231" s="958"/>
      <c r="B231" s="1771" t="s">
        <v>598</v>
      </c>
      <c r="C231" s="1772"/>
      <c r="D231" s="1772"/>
      <c r="E231" s="1772"/>
      <c r="F231" s="1170">
        <v>189.01599999999999</v>
      </c>
      <c r="G231" s="166">
        <v>127.27800000000001</v>
      </c>
      <c r="H231" s="1118">
        <v>9.8789999999999996</v>
      </c>
      <c r="I231" s="1119">
        <v>326.173</v>
      </c>
      <c r="J231" s="1117"/>
    </row>
    <row r="232" spans="1:37" ht="27" customHeight="1">
      <c r="A232" s="958"/>
      <c r="B232" s="1771" t="s">
        <v>599</v>
      </c>
      <c r="C232" s="1772"/>
      <c r="D232" s="1772"/>
      <c r="E232" s="1772"/>
      <c r="F232" s="1170">
        <v>264.19799999999998</v>
      </c>
      <c r="G232" s="166">
        <v>161.636</v>
      </c>
      <c r="H232" s="1118">
        <v>14.051</v>
      </c>
      <c r="I232" s="1119">
        <v>439.88499999999999</v>
      </c>
      <c r="J232" s="1117"/>
    </row>
    <row r="233" spans="1:37" ht="27" customHeight="1">
      <c r="A233" s="958"/>
      <c r="B233" s="1771" t="s">
        <v>600</v>
      </c>
      <c r="C233" s="1772"/>
      <c r="D233" s="1772"/>
      <c r="E233" s="1772"/>
      <c r="F233" s="1170">
        <v>1.3069999999999999</v>
      </c>
      <c r="G233" s="166">
        <v>1.2230000000000001</v>
      </c>
      <c r="H233" s="1118">
        <v>2.3889999999999998</v>
      </c>
      <c r="I233" s="1119">
        <v>4.9189999999999996</v>
      </c>
      <c r="J233" s="1117"/>
    </row>
    <row r="234" spans="1:37" ht="27" customHeight="1">
      <c r="A234" s="958"/>
      <c r="B234" s="1771" t="s">
        <v>218</v>
      </c>
      <c r="C234" s="1772"/>
      <c r="D234" s="1772"/>
      <c r="E234" s="1772"/>
      <c r="F234" s="1170">
        <v>2.9289999999999998</v>
      </c>
      <c r="G234" s="166">
        <v>9.0229999999999997</v>
      </c>
      <c r="H234" s="1118">
        <v>0</v>
      </c>
      <c r="I234" s="1119">
        <v>11.952</v>
      </c>
      <c r="J234" s="1117"/>
    </row>
    <row r="235" spans="1:37" ht="27" customHeight="1">
      <c r="A235" s="958"/>
      <c r="B235" s="1771" t="s">
        <v>601</v>
      </c>
      <c r="C235" s="1772"/>
      <c r="D235" s="1772"/>
      <c r="E235" s="1772"/>
      <c r="F235" s="1170">
        <v>5.77</v>
      </c>
      <c r="G235" s="166">
        <v>2.125</v>
      </c>
      <c r="H235" s="1118">
        <v>5.7000000000000002E-2</v>
      </c>
      <c r="I235" s="1119">
        <v>7.952</v>
      </c>
      <c r="J235" s="1117"/>
    </row>
    <row r="236" spans="1:37" ht="27" customHeight="1">
      <c r="A236" s="958"/>
      <c r="B236" s="1771" t="s">
        <v>602</v>
      </c>
      <c r="C236" s="1772"/>
      <c r="D236" s="1772"/>
      <c r="E236" s="1772"/>
      <c r="F236" s="1170">
        <v>7.2039999999999997</v>
      </c>
      <c r="G236" s="166">
        <v>2.6779999999999999</v>
      </c>
      <c r="H236" s="1118">
        <v>0.47799999999999998</v>
      </c>
      <c r="I236" s="1119">
        <v>10.36</v>
      </c>
      <c r="J236" s="1117"/>
    </row>
    <row r="237" spans="1:37" ht="17.25" customHeight="1">
      <c r="A237" s="958"/>
      <c r="B237" s="1771" t="s">
        <v>750</v>
      </c>
      <c r="C237" s="1772"/>
      <c r="D237" s="1772"/>
      <c r="E237" s="1772"/>
      <c r="F237" s="1170">
        <v>0</v>
      </c>
      <c r="G237" s="166">
        <v>0.26300000000000001</v>
      </c>
      <c r="H237" s="1118">
        <v>0</v>
      </c>
      <c r="I237" s="1119">
        <v>0.26300000000000001</v>
      </c>
      <c r="J237" s="1117"/>
    </row>
    <row r="238" spans="1:37" ht="27" customHeight="1">
      <c r="A238" s="958"/>
      <c r="B238" s="1771" t="s">
        <v>604</v>
      </c>
      <c r="C238" s="1772"/>
      <c r="D238" s="1772"/>
      <c r="E238" s="1772"/>
      <c r="F238" s="1170">
        <v>0.67300000000000004</v>
      </c>
      <c r="G238" s="166">
        <v>0.41699999999999998</v>
      </c>
      <c r="H238" s="1118">
        <v>0</v>
      </c>
      <c r="I238" s="1119">
        <v>1.0900000000000001</v>
      </c>
      <c r="J238" s="1117"/>
    </row>
    <row r="239" spans="1:37" ht="12.75" hidden="1" customHeight="1">
      <c r="A239" s="958"/>
      <c r="B239" s="1771" t="s">
        <v>219</v>
      </c>
      <c r="C239" s="1772"/>
      <c r="D239" s="1772"/>
      <c r="E239" s="1772"/>
      <c r="F239" s="1170">
        <v>0</v>
      </c>
      <c r="G239" s="166">
        <v>0</v>
      </c>
      <c r="H239" s="1118">
        <v>0</v>
      </c>
      <c r="I239" s="1119">
        <v>0</v>
      </c>
      <c r="J239" s="1117"/>
    </row>
    <row r="240" spans="1:37" ht="27" customHeight="1" thickBot="1">
      <c r="A240" s="960"/>
      <c r="B240" s="1893" t="s">
        <v>605</v>
      </c>
      <c r="C240" s="1894"/>
      <c r="D240" s="1894"/>
      <c r="E240" s="1894"/>
      <c r="F240" s="1173">
        <v>-5.1999999999999998E-2</v>
      </c>
      <c r="G240" s="167">
        <v>-0.03</v>
      </c>
      <c r="H240" s="1122">
        <v>1E-3</v>
      </c>
      <c r="I240" s="1131">
        <v>-8.1000000000000003E-2</v>
      </c>
      <c r="J240" s="1117"/>
    </row>
    <row r="241" spans="1:37" s="164" customFormat="1" ht="27" customHeight="1" thickBot="1">
      <c r="A241" s="985">
        <v>12</v>
      </c>
      <c r="B241" s="1790" t="s">
        <v>606</v>
      </c>
      <c r="C241" s="1790"/>
      <c r="D241" s="1790"/>
      <c r="E241" s="1791"/>
      <c r="F241" s="1165">
        <v>235.929</v>
      </c>
      <c r="G241" s="161">
        <v>0</v>
      </c>
      <c r="H241" s="162">
        <v>251.60599999999999</v>
      </c>
      <c r="I241" s="1135">
        <v>487.53500000000003</v>
      </c>
      <c r="J241" s="1117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</row>
    <row r="242" spans="1:37" ht="18" customHeight="1">
      <c r="A242" s="971"/>
      <c r="B242" s="1874" t="s">
        <v>607</v>
      </c>
      <c r="C242" s="1875"/>
      <c r="D242" s="1875"/>
      <c r="E242" s="1875"/>
      <c r="F242" s="1175">
        <v>235.929</v>
      </c>
      <c r="G242" s="165">
        <v>0</v>
      </c>
      <c r="H242" s="1126">
        <v>0</v>
      </c>
      <c r="I242" s="1127">
        <v>235.929</v>
      </c>
      <c r="J242" s="1117"/>
    </row>
    <row r="243" spans="1:37" ht="13.5" customHeight="1" thickBot="1">
      <c r="A243" s="958"/>
      <c r="B243" s="1780" t="s">
        <v>608</v>
      </c>
      <c r="C243" s="1781"/>
      <c r="D243" s="1781"/>
      <c r="E243" s="1781"/>
      <c r="F243" s="1170">
        <v>0</v>
      </c>
      <c r="G243" s="166">
        <v>0</v>
      </c>
      <c r="H243" s="1118">
        <v>251.60599999999999</v>
      </c>
      <c r="I243" s="1119">
        <v>251.60599999999999</v>
      </c>
      <c r="J243" s="1117"/>
    </row>
    <row r="244" spans="1:37" ht="14.25" hidden="1" customHeight="1">
      <c r="A244" s="960"/>
      <c r="B244" s="1891" t="s">
        <v>220</v>
      </c>
      <c r="C244" s="1892"/>
      <c r="D244" s="1892"/>
      <c r="E244" s="1892"/>
      <c r="F244" s="1173">
        <v>0</v>
      </c>
      <c r="G244" s="167">
        <v>0</v>
      </c>
      <c r="H244" s="1122">
        <v>0</v>
      </c>
      <c r="I244" s="1131">
        <v>0</v>
      </c>
      <c r="J244" s="1117"/>
    </row>
    <row r="245" spans="1:37" s="164" customFormat="1" ht="13.5" thickBot="1">
      <c r="A245" s="985">
        <v>13</v>
      </c>
      <c r="B245" s="1790" t="s">
        <v>609</v>
      </c>
      <c r="C245" s="1790"/>
      <c r="D245" s="1790"/>
      <c r="E245" s="1791"/>
      <c r="F245" s="1165">
        <v>1488.627</v>
      </c>
      <c r="G245" s="161">
        <v>630.64200000000005</v>
      </c>
      <c r="H245" s="162">
        <v>90.707999999999998</v>
      </c>
      <c r="I245" s="1135">
        <v>2209.9769999999999</v>
      </c>
      <c r="J245" s="1117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</row>
    <row r="246" spans="1:37">
      <c r="A246" s="971"/>
      <c r="B246" s="1874" t="s">
        <v>610</v>
      </c>
      <c r="C246" s="1875"/>
      <c r="D246" s="1875"/>
      <c r="E246" s="1875"/>
      <c r="F246" s="1174">
        <v>71.445999999999998</v>
      </c>
      <c r="G246" s="177">
        <v>39.640999999999998</v>
      </c>
      <c r="H246" s="1123">
        <v>7.0179999999999998</v>
      </c>
      <c r="I246" s="1127">
        <v>118.105</v>
      </c>
      <c r="J246" s="1117"/>
    </row>
    <row r="247" spans="1:37" ht="27" customHeight="1">
      <c r="A247" s="958"/>
      <c r="B247" s="1771" t="s">
        <v>611</v>
      </c>
      <c r="C247" s="1772"/>
      <c r="D247" s="1772"/>
      <c r="E247" s="1772"/>
      <c r="F247" s="1172">
        <v>12.451000000000001</v>
      </c>
      <c r="G247" s="173">
        <v>20.672999999999998</v>
      </c>
      <c r="H247" s="1120">
        <v>-2.3E-2</v>
      </c>
      <c r="I247" s="1119">
        <v>33.100999999999999</v>
      </c>
      <c r="J247" s="1117"/>
    </row>
    <row r="248" spans="1:37" ht="12.75" hidden="1" customHeight="1">
      <c r="A248" s="958"/>
      <c r="B248" s="1780" t="s">
        <v>72</v>
      </c>
      <c r="C248" s="1781"/>
      <c r="D248" s="1781"/>
      <c r="E248" s="1781"/>
      <c r="F248" s="1172">
        <v>0</v>
      </c>
      <c r="G248" s="173">
        <v>0</v>
      </c>
      <c r="H248" s="1120">
        <v>0</v>
      </c>
      <c r="I248" s="1119">
        <v>0</v>
      </c>
      <c r="J248" s="1117"/>
    </row>
    <row r="249" spans="1:37">
      <c r="A249" s="958"/>
      <c r="B249" s="1780" t="s">
        <v>612</v>
      </c>
      <c r="C249" s="1781"/>
      <c r="D249" s="1781"/>
      <c r="E249" s="1781"/>
      <c r="F249" s="1172">
        <v>0</v>
      </c>
      <c r="G249" s="173">
        <v>17.992999999999999</v>
      </c>
      <c r="H249" s="1120">
        <v>0</v>
      </c>
      <c r="I249" s="1119">
        <v>17.992999999999999</v>
      </c>
      <c r="J249" s="1117"/>
    </row>
    <row r="250" spans="1:37">
      <c r="A250" s="958"/>
      <c r="B250" s="1780" t="s">
        <v>74</v>
      </c>
      <c r="C250" s="1781"/>
      <c r="D250" s="1781"/>
      <c r="E250" s="1781"/>
      <c r="F250" s="1172">
        <v>104.852</v>
      </c>
      <c r="G250" s="173">
        <v>47.008000000000003</v>
      </c>
      <c r="H250" s="1120">
        <v>8.3170000000000002</v>
      </c>
      <c r="I250" s="1119">
        <v>160.17699999999999</v>
      </c>
      <c r="J250" s="1117"/>
    </row>
    <row r="251" spans="1:37">
      <c r="A251" s="958"/>
      <c r="B251" s="1771" t="s">
        <v>613</v>
      </c>
      <c r="C251" s="1772"/>
      <c r="D251" s="1772"/>
      <c r="E251" s="1772"/>
      <c r="F251" s="1172">
        <v>715.65</v>
      </c>
      <c r="G251" s="173">
        <v>370.06900000000002</v>
      </c>
      <c r="H251" s="1120">
        <v>41.771999999999998</v>
      </c>
      <c r="I251" s="1119">
        <v>1127.491</v>
      </c>
      <c r="J251" s="1117"/>
    </row>
    <row r="252" spans="1:37" ht="27" customHeight="1" thickBot="1">
      <c r="A252" s="960"/>
      <c r="B252" s="1891" t="s">
        <v>614</v>
      </c>
      <c r="C252" s="1892"/>
      <c r="D252" s="1892"/>
      <c r="E252" s="1892"/>
      <c r="F252" s="1193">
        <v>584.22799999999995</v>
      </c>
      <c r="G252" s="1194">
        <v>135.25800000000001</v>
      </c>
      <c r="H252" s="1195">
        <v>33.624000000000002</v>
      </c>
      <c r="I252" s="1131">
        <v>753.11</v>
      </c>
      <c r="J252" s="1117"/>
    </row>
    <row r="253" spans="1:37" s="164" customFormat="1" ht="13.5" thickBot="1">
      <c r="A253" s="985">
        <v>14</v>
      </c>
      <c r="B253" s="1790" t="s">
        <v>615</v>
      </c>
      <c r="C253" s="1790"/>
      <c r="D253" s="1790"/>
      <c r="E253" s="1791"/>
      <c r="F253" s="1165">
        <v>4439.884</v>
      </c>
      <c r="G253" s="161">
        <v>2016.8009999999999</v>
      </c>
      <c r="H253" s="162">
        <v>472.05700000000002</v>
      </c>
      <c r="I253" s="1135">
        <v>6928.7420000000002</v>
      </c>
      <c r="J253" s="1117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</row>
    <row r="254" spans="1:37">
      <c r="A254" s="971"/>
      <c r="B254" s="1895" t="s">
        <v>68</v>
      </c>
      <c r="C254" s="1896"/>
      <c r="D254" s="1896"/>
      <c r="E254" s="1896"/>
      <c r="F254" s="1175">
        <v>4855.1040000000003</v>
      </c>
      <c r="G254" s="165">
        <v>2417.3069999999998</v>
      </c>
      <c r="H254" s="1126">
        <v>518.54100000000005</v>
      </c>
      <c r="I254" s="1127">
        <v>7790.9520000000002</v>
      </c>
      <c r="J254" s="1117"/>
    </row>
    <row r="255" spans="1:37" ht="13.5" thickBot="1">
      <c r="A255" s="960"/>
      <c r="B255" s="1893" t="s">
        <v>616</v>
      </c>
      <c r="C255" s="1894"/>
      <c r="D255" s="1894"/>
      <c r="E255" s="1894"/>
      <c r="F255" s="1173">
        <v>-415.22</v>
      </c>
      <c r="G255" s="167">
        <v>-400.50599999999997</v>
      </c>
      <c r="H255" s="1122">
        <v>-46.484000000000002</v>
      </c>
      <c r="I255" s="1131">
        <v>-862.21</v>
      </c>
      <c r="J255" s="1117"/>
    </row>
    <row r="256" spans="1:37" s="164" customFormat="1" ht="13.5" thickBot="1">
      <c r="A256" s="985">
        <v>15</v>
      </c>
      <c r="B256" s="1790" t="s">
        <v>617</v>
      </c>
      <c r="C256" s="1790"/>
      <c r="D256" s="1790"/>
      <c r="E256" s="1791"/>
      <c r="F256" s="1165">
        <v>291.30399999999997</v>
      </c>
      <c r="G256" s="161">
        <v>444.62400000000002</v>
      </c>
      <c r="H256" s="162">
        <v>150.97900000000001</v>
      </c>
      <c r="I256" s="1135">
        <v>886.90700000000004</v>
      </c>
      <c r="J256" s="1117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</row>
    <row r="257" spans="1:37" ht="12.75" hidden="1" customHeight="1">
      <c r="A257" s="971"/>
      <c r="B257" s="1895" t="s">
        <v>618</v>
      </c>
      <c r="C257" s="1896"/>
      <c r="D257" s="1896"/>
      <c r="E257" s="1896"/>
      <c r="F257" s="1175">
        <v>0</v>
      </c>
      <c r="G257" s="165">
        <v>0</v>
      </c>
      <c r="H257" s="1126">
        <v>0</v>
      </c>
      <c r="I257" s="1127">
        <v>0</v>
      </c>
      <c r="J257" s="1117"/>
    </row>
    <row r="258" spans="1:37">
      <c r="A258" s="958"/>
      <c r="B258" s="1780" t="s">
        <v>619</v>
      </c>
      <c r="C258" s="1781"/>
      <c r="D258" s="1781"/>
      <c r="E258" s="1781"/>
      <c r="F258" s="1170">
        <v>140.62200000000001</v>
      </c>
      <c r="G258" s="166">
        <v>194.32400000000001</v>
      </c>
      <c r="H258" s="1118">
        <v>51.933</v>
      </c>
      <c r="I258" s="1119">
        <v>386.87900000000002</v>
      </c>
      <c r="J258" s="1117"/>
    </row>
    <row r="259" spans="1:37">
      <c r="A259" s="958"/>
      <c r="B259" s="1780" t="s">
        <v>620</v>
      </c>
      <c r="C259" s="1781"/>
      <c r="D259" s="1781"/>
      <c r="E259" s="1781"/>
      <c r="F259" s="1170">
        <v>1059.6120000000001</v>
      </c>
      <c r="G259" s="166">
        <v>643.91899999999998</v>
      </c>
      <c r="H259" s="1118">
        <v>236.822</v>
      </c>
      <c r="I259" s="1119">
        <v>1940.3530000000001</v>
      </c>
      <c r="J259" s="1117"/>
    </row>
    <row r="260" spans="1:37" ht="12.75" hidden="1" customHeight="1">
      <c r="A260" s="958"/>
      <c r="B260" s="1780" t="s">
        <v>284</v>
      </c>
      <c r="C260" s="1781"/>
      <c r="D260" s="1781"/>
      <c r="E260" s="1781"/>
      <c r="F260" s="1170">
        <v>0</v>
      </c>
      <c r="G260" s="166">
        <v>0</v>
      </c>
      <c r="H260" s="166">
        <v>0</v>
      </c>
      <c r="I260" s="1119">
        <v>0</v>
      </c>
      <c r="J260" s="1117"/>
    </row>
    <row r="261" spans="1:37">
      <c r="A261" s="958"/>
      <c r="B261" s="1780" t="s">
        <v>621</v>
      </c>
      <c r="C261" s="1781"/>
      <c r="D261" s="1781"/>
      <c r="E261" s="1781"/>
      <c r="F261" s="1170">
        <v>6.726</v>
      </c>
      <c r="G261" s="166">
        <v>0</v>
      </c>
      <c r="H261" s="1118">
        <v>95.319000000000003</v>
      </c>
      <c r="I261" s="1119">
        <v>102.045</v>
      </c>
      <c r="J261" s="1117"/>
    </row>
    <row r="262" spans="1:37">
      <c r="A262" s="958"/>
      <c r="B262" s="1780" t="s">
        <v>622</v>
      </c>
      <c r="C262" s="1781"/>
      <c r="D262" s="1781"/>
      <c r="E262" s="1781"/>
      <c r="F262" s="1170">
        <v>37.22</v>
      </c>
      <c r="G262" s="166">
        <v>80.378</v>
      </c>
      <c r="H262" s="1118">
        <v>9.4510000000000005</v>
      </c>
      <c r="I262" s="1119">
        <v>127.04900000000001</v>
      </c>
      <c r="J262" s="1117"/>
    </row>
    <row r="263" spans="1:37" ht="13.5" thickBot="1">
      <c r="A263" s="958"/>
      <c r="B263" s="1780" t="s">
        <v>782</v>
      </c>
      <c r="C263" s="1781"/>
      <c r="D263" s="1781"/>
      <c r="E263" s="1781"/>
      <c r="F263" s="1170">
        <v>-952.87599999999998</v>
      </c>
      <c r="G263" s="166">
        <v>-473.99700000000001</v>
      </c>
      <c r="H263" s="1118">
        <v>-242.54599999999999</v>
      </c>
      <c r="I263" s="1119">
        <v>-1669.4190000000001</v>
      </c>
      <c r="J263" s="1117"/>
    </row>
    <row r="264" spans="1:37" ht="17.25" hidden="1" customHeight="1">
      <c r="A264" s="960"/>
      <c r="B264" s="1893" t="s">
        <v>285</v>
      </c>
      <c r="C264" s="1894"/>
      <c r="D264" s="1894"/>
      <c r="E264" s="1894"/>
      <c r="F264" s="1173">
        <v>0</v>
      </c>
      <c r="G264" s="167">
        <v>0</v>
      </c>
      <c r="H264" s="167">
        <v>0</v>
      </c>
      <c r="I264" s="1131">
        <v>0</v>
      </c>
      <c r="J264" s="1117"/>
    </row>
    <row r="265" spans="1:37" s="181" customFormat="1" ht="27" customHeight="1" thickBot="1">
      <c r="A265" s="985">
        <v>16</v>
      </c>
      <c r="B265" s="1790" t="s">
        <v>624</v>
      </c>
      <c r="C265" s="1790"/>
      <c r="D265" s="1790"/>
      <c r="E265" s="1791"/>
      <c r="F265" s="1165">
        <v>5690.8770000000004</v>
      </c>
      <c r="G265" s="161">
        <v>2990.0659999999998</v>
      </c>
      <c r="H265" s="162">
        <v>423.92700000000002</v>
      </c>
      <c r="I265" s="1135">
        <v>9104.8700000000008</v>
      </c>
      <c r="J265" s="1117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</row>
    <row r="266" spans="1:37" s="182" customFormat="1">
      <c r="A266" s="1196"/>
      <c r="B266" s="1899" t="s">
        <v>625</v>
      </c>
      <c r="C266" s="1900"/>
      <c r="D266" s="1900"/>
      <c r="E266" s="1900"/>
      <c r="F266" s="1197">
        <v>190.41800000000001</v>
      </c>
      <c r="G266" s="1198">
        <v>0.193</v>
      </c>
      <c r="H266" s="1199">
        <v>0.91100000000000003</v>
      </c>
      <c r="I266" s="1127">
        <v>191.52199999999999</v>
      </c>
      <c r="J266" s="1117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  <c r="AA266" s="160"/>
      <c r="AB266" s="160"/>
      <c r="AC266" s="160"/>
      <c r="AD266" s="160"/>
      <c r="AE266" s="160"/>
      <c r="AF266" s="160"/>
      <c r="AG266" s="160"/>
      <c r="AH266" s="160"/>
      <c r="AI266" s="160"/>
      <c r="AJ266" s="160"/>
      <c r="AK266" s="160"/>
    </row>
    <row r="267" spans="1:37" s="182" customFormat="1" ht="13.5" customHeight="1">
      <c r="A267" s="975"/>
      <c r="B267" s="1776" t="s">
        <v>86</v>
      </c>
      <c r="C267" s="1777"/>
      <c r="D267" s="1777"/>
      <c r="E267" s="1777"/>
      <c r="F267" s="1176">
        <v>4905.7430000000004</v>
      </c>
      <c r="G267" s="183">
        <v>2474.2829999999999</v>
      </c>
      <c r="H267" s="1129">
        <v>434.39299999999997</v>
      </c>
      <c r="I267" s="1119">
        <v>7814.4189999999999</v>
      </c>
      <c r="J267" s="1117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  <c r="AA267" s="160"/>
      <c r="AB267" s="160"/>
      <c r="AC267" s="160"/>
      <c r="AD267" s="160"/>
      <c r="AE267" s="160"/>
      <c r="AF267" s="160"/>
      <c r="AG267" s="160"/>
      <c r="AH267" s="160"/>
      <c r="AI267" s="160"/>
      <c r="AJ267" s="160"/>
      <c r="AK267" s="160"/>
    </row>
    <row r="268" spans="1:37" s="182" customFormat="1">
      <c r="A268" s="975"/>
      <c r="B268" s="1776" t="s">
        <v>626</v>
      </c>
      <c r="C268" s="1777"/>
      <c r="D268" s="1777"/>
      <c r="E268" s="1777"/>
      <c r="F268" s="1176">
        <v>3507.9270000000001</v>
      </c>
      <c r="G268" s="183">
        <v>1768.184</v>
      </c>
      <c r="H268" s="1129">
        <v>483.59199999999998</v>
      </c>
      <c r="I268" s="1119">
        <v>5759.7030000000004</v>
      </c>
      <c r="J268" s="1117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</row>
    <row r="269" spans="1:37" s="182" customFormat="1">
      <c r="A269" s="975"/>
      <c r="B269" s="1776" t="s">
        <v>627</v>
      </c>
      <c r="C269" s="1777"/>
      <c r="D269" s="1777"/>
      <c r="E269" s="1777"/>
      <c r="F269" s="1176">
        <v>382.54</v>
      </c>
      <c r="G269" s="183">
        <v>248.02199999999999</v>
      </c>
      <c r="H269" s="1129">
        <v>24.512</v>
      </c>
      <c r="I269" s="1119">
        <v>655.07399999999996</v>
      </c>
      <c r="J269" s="1117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  <c r="AI269" s="160"/>
      <c r="AJ269" s="160"/>
      <c r="AK269" s="160"/>
    </row>
    <row r="270" spans="1:37" s="182" customFormat="1" ht="27" customHeight="1">
      <c r="A270" s="975"/>
      <c r="B270" s="1776" t="s">
        <v>628</v>
      </c>
      <c r="C270" s="1777"/>
      <c r="D270" s="1777"/>
      <c r="E270" s="1777"/>
      <c r="F270" s="1176">
        <v>895.85199999999998</v>
      </c>
      <c r="G270" s="183">
        <v>296.60700000000003</v>
      </c>
      <c r="H270" s="1129">
        <v>2.8159999999999998</v>
      </c>
      <c r="I270" s="1119">
        <v>1195.2750000000001</v>
      </c>
      <c r="J270" s="1117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  <c r="AI270" s="160"/>
      <c r="AJ270" s="160"/>
      <c r="AK270" s="160"/>
    </row>
    <row r="271" spans="1:37" s="182" customFormat="1">
      <c r="A271" s="975"/>
      <c r="B271" s="1776" t="s">
        <v>723</v>
      </c>
      <c r="C271" s="1777"/>
      <c r="D271" s="1777"/>
      <c r="E271" s="1777"/>
      <c r="F271" s="1176">
        <v>-4181.6419999999998</v>
      </c>
      <c r="G271" s="183">
        <v>-1797.223</v>
      </c>
      <c r="H271" s="1129">
        <v>-522.29700000000003</v>
      </c>
      <c r="I271" s="1119">
        <v>-6501.1620000000003</v>
      </c>
      <c r="J271" s="1117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  <c r="AK271" s="160"/>
    </row>
    <row r="272" spans="1:37" s="182" customFormat="1" ht="15" customHeight="1" thickBot="1">
      <c r="A272" s="977"/>
      <c r="B272" s="1893" t="s">
        <v>630</v>
      </c>
      <c r="C272" s="1894"/>
      <c r="D272" s="1894"/>
      <c r="E272" s="1894"/>
      <c r="F272" s="1200">
        <v>-9.9610000000000003</v>
      </c>
      <c r="G272" s="978">
        <v>0</v>
      </c>
      <c r="H272" s="978">
        <v>0</v>
      </c>
      <c r="I272" s="1131">
        <v>-9.9610000000000003</v>
      </c>
      <c r="J272" s="1117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  <c r="AI272" s="160"/>
      <c r="AJ272" s="160"/>
      <c r="AK272" s="160"/>
    </row>
    <row r="273" spans="1:37" s="181" customFormat="1" ht="13.5" thickBot="1">
      <c r="A273" s="985">
        <v>17</v>
      </c>
      <c r="B273" s="1790" t="s">
        <v>631</v>
      </c>
      <c r="C273" s="1790"/>
      <c r="D273" s="1790"/>
      <c r="E273" s="1791"/>
      <c r="F273" s="1165">
        <v>57.23</v>
      </c>
      <c r="G273" s="161">
        <v>0</v>
      </c>
      <c r="H273" s="162">
        <v>0</v>
      </c>
      <c r="I273" s="1135">
        <v>57.23</v>
      </c>
      <c r="J273" s="1117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</row>
    <row r="274" spans="1:37" s="182" customFormat="1" ht="27" customHeight="1">
      <c r="A274" s="1196"/>
      <c r="B274" s="1899" t="s">
        <v>222</v>
      </c>
      <c r="C274" s="1900"/>
      <c r="D274" s="1900"/>
      <c r="E274" s="1900"/>
      <c r="F274" s="1197">
        <v>57.304000000000002</v>
      </c>
      <c r="G274" s="1198">
        <v>0</v>
      </c>
      <c r="H274" s="1199">
        <v>0</v>
      </c>
      <c r="I274" s="1127">
        <v>57.304000000000002</v>
      </c>
      <c r="J274" s="1117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  <c r="AH274" s="160"/>
      <c r="AI274" s="160"/>
      <c r="AJ274" s="160"/>
      <c r="AK274" s="160"/>
    </row>
    <row r="275" spans="1:37" s="182" customFormat="1" ht="27" customHeight="1" thickBot="1">
      <c r="A275" s="977"/>
      <c r="B275" s="1893" t="s">
        <v>224</v>
      </c>
      <c r="C275" s="1894"/>
      <c r="D275" s="1894"/>
      <c r="E275" s="1894"/>
      <c r="F275" s="1200">
        <v>-7.3999999999999996E-2</v>
      </c>
      <c r="G275" s="978">
        <v>0</v>
      </c>
      <c r="H275" s="1130">
        <v>0</v>
      </c>
      <c r="I275" s="1131">
        <v>-7.3999999999999996E-2</v>
      </c>
      <c r="J275" s="1117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  <c r="AB275" s="160"/>
      <c r="AC275" s="160"/>
      <c r="AD275" s="160"/>
      <c r="AE275" s="160"/>
      <c r="AF275" s="160"/>
      <c r="AG275" s="160"/>
      <c r="AH275" s="160"/>
      <c r="AI275" s="160"/>
      <c r="AJ275" s="160"/>
      <c r="AK275" s="160"/>
    </row>
    <row r="276" spans="1:37" s="181" customFormat="1" ht="13.5" thickBot="1">
      <c r="A276" s="985">
        <v>18</v>
      </c>
      <c r="B276" s="1790" t="s">
        <v>632</v>
      </c>
      <c r="C276" s="1790"/>
      <c r="D276" s="1790"/>
      <c r="E276" s="1791"/>
      <c r="F276" s="1165">
        <v>-9.5370000000000008</v>
      </c>
      <c r="G276" s="161">
        <v>-3.7959999999999998</v>
      </c>
      <c r="H276" s="986">
        <v>-2E-3</v>
      </c>
      <c r="I276" s="1135">
        <v>-13.335000000000001</v>
      </c>
      <c r="J276" s="1117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</row>
    <row r="277" spans="1:37" s="182" customFormat="1" ht="27" customHeight="1">
      <c r="A277" s="1196"/>
      <c r="B277" s="1901" t="s">
        <v>772</v>
      </c>
      <c r="C277" s="1902"/>
      <c r="D277" s="1902"/>
      <c r="E277" s="1902"/>
      <c r="F277" s="1197">
        <v>14740.540999999999</v>
      </c>
      <c r="G277" s="1198">
        <v>2861.4679999999998</v>
      </c>
      <c r="H277" s="1199">
        <v>123.721</v>
      </c>
      <c r="I277" s="1127">
        <v>17725.73</v>
      </c>
      <c r="J277" s="1117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  <c r="AB277" s="160"/>
      <c r="AC277" s="160"/>
      <c r="AD277" s="160"/>
      <c r="AE277" s="160"/>
      <c r="AF277" s="160"/>
      <c r="AG277" s="160"/>
      <c r="AH277" s="160"/>
      <c r="AI277" s="160"/>
      <c r="AJ277" s="160"/>
      <c r="AK277" s="160"/>
    </row>
    <row r="278" spans="1:37" s="182" customFormat="1" ht="27" customHeight="1">
      <c r="A278" s="975"/>
      <c r="B278" s="1877" t="s">
        <v>634</v>
      </c>
      <c r="C278" s="1878"/>
      <c r="D278" s="1878"/>
      <c r="E278" s="1878"/>
      <c r="F278" s="1176">
        <v>453.00900000000001</v>
      </c>
      <c r="G278" s="183">
        <v>391.58699999999999</v>
      </c>
      <c r="H278" s="1129">
        <v>0</v>
      </c>
      <c r="I278" s="1119">
        <v>844.596</v>
      </c>
      <c r="J278" s="1117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  <c r="AB278" s="160"/>
      <c r="AC278" s="160"/>
      <c r="AD278" s="160"/>
      <c r="AE278" s="160"/>
      <c r="AF278" s="160"/>
      <c r="AG278" s="160"/>
      <c r="AH278" s="160"/>
      <c r="AI278" s="160"/>
      <c r="AJ278" s="160"/>
      <c r="AK278" s="160"/>
    </row>
    <row r="279" spans="1:37" s="182" customFormat="1" ht="27" customHeight="1">
      <c r="A279" s="975"/>
      <c r="B279" s="1877" t="s">
        <v>778</v>
      </c>
      <c r="C279" s="1878"/>
      <c r="D279" s="1878"/>
      <c r="E279" s="1878"/>
      <c r="F279" s="1176">
        <v>-14505.994000000001</v>
      </c>
      <c r="G279" s="183">
        <v>-2800.509</v>
      </c>
      <c r="H279" s="1129">
        <v>-123.72199999999999</v>
      </c>
      <c r="I279" s="1119">
        <v>-17430.224999999999</v>
      </c>
      <c r="J279" s="1117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60"/>
      <c r="AJ279" s="160"/>
      <c r="AK279" s="160"/>
    </row>
    <row r="280" spans="1:37" s="182" customFormat="1" ht="27" customHeight="1">
      <c r="A280" s="975"/>
      <c r="B280" s="1877" t="s">
        <v>779</v>
      </c>
      <c r="C280" s="1878"/>
      <c r="D280" s="1878"/>
      <c r="E280" s="1878"/>
      <c r="F280" s="1176">
        <v>-453.00799999999998</v>
      </c>
      <c r="G280" s="183">
        <v>-456.34199999999998</v>
      </c>
      <c r="H280" s="1129">
        <v>0</v>
      </c>
      <c r="I280" s="1119">
        <v>-909.35</v>
      </c>
      <c r="J280" s="1117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160"/>
    </row>
    <row r="281" spans="1:37" s="182" customFormat="1" ht="27" customHeight="1">
      <c r="A281" s="975"/>
      <c r="B281" s="1877" t="s">
        <v>753</v>
      </c>
      <c r="C281" s="1878"/>
      <c r="D281" s="1878"/>
      <c r="E281" s="1878"/>
      <c r="F281" s="1176">
        <v>31.82</v>
      </c>
      <c r="G281" s="183">
        <v>124.988</v>
      </c>
      <c r="H281" s="1129">
        <v>3.79</v>
      </c>
      <c r="I281" s="1119">
        <v>160.59800000000001</v>
      </c>
      <c r="J281" s="1117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60"/>
      <c r="AJ281" s="160"/>
      <c r="AK281" s="160"/>
    </row>
    <row r="282" spans="1:37" s="182" customFormat="1" ht="27" customHeight="1" thickBot="1">
      <c r="A282" s="977"/>
      <c r="B282" s="1879" t="s">
        <v>754</v>
      </c>
      <c r="C282" s="1880"/>
      <c r="D282" s="1880"/>
      <c r="E282" s="1880"/>
      <c r="F282" s="1200">
        <v>-275.90499999999997</v>
      </c>
      <c r="G282" s="978">
        <v>-124.988</v>
      </c>
      <c r="H282" s="1130">
        <v>-3.7909999999999999</v>
      </c>
      <c r="I282" s="1131">
        <v>-404.68400000000003</v>
      </c>
      <c r="J282" s="1117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  <c r="AK282" s="160"/>
    </row>
    <row r="283" spans="1:37" s="182" customFormat="1" ht="27" customHeight="1" thickBot="1">
      <c r="A283" s="1201">
        <v>19</v>
      </c>
      <c r="B283" s="1897" t="s">
        <v>639</v>
      </c>
      <c r="C283" s="1898"/>
      <c r="D283" s="1898"/>
      <c r="E283" s="1898"/>
      <c r="F283" s="1202">
        <v>0</v>
      </c>
      <c r="G283" s="1203">
        <v>0</v>
      </c>
      <c r="H283" s="1204">
        <v>0</v>
      </c>
      <c r="I283" s="1135">
        <v>0</v>
      </c>
      <c r="J283" s="1117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60"/>
      <c r="AJ283" s="160"/>
      <c r="AK283" s="160"/>
    </row>
    <row r="284" spans="1:37" s="164" customFormat="1" ht="13.5" thickBot="1">
      <c r="A284" s="985">
        <v>19</v>
      </c>
      <c r="B284" s="1790" t="s">
        <v>100</v>
      </c>
      <c r="C284" s="1790"/>
      <c r="D284" s="1790"/>
      <c r="E284" s="1791"/>
      <c r="F284" s="1165">
        <v>244771.90599999999</v>
      </c>
      <c r="G284" s="161">
        <v>94235.008000000002</v>
      </c>
      <c r="H284" s="162">
        <v>13878.995000000001</v>
      </c>
      <c r="I284" s="1135">
        <v>352885.90899999999</v>
      </c>
      <c r="J284" s="1117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</row>
    <row r="286" spans="1:37" ht="14.25">
      <c r="A286" s="987" t="s">
        <v>265</v>
      </c>
      <c r="E286" s="184"/>
      <c r="F286" s="1128"/>
      <c r="G286" s="1128"/>
      <c r="H286" s="1128"/>
      <c r="I286" s="1128"/>
    </row>
    <row r="288" spans="1:37">
      <c r="F288" s="1128"/>
      <c r="G288" s="1128"/>
      <c r="H288" s="1128"/>
      <c r="I288" s="1128"/>
    </row>
    <row r="289" spans="6:9">
      <c r="F289" s="1166"/>
      <c r="G289" s="1166"/>
      <c r="H289" s="1166"/>
      <c r="I289" s="1166"/>
    </row>
  </sheetData>
  <mergeCells count="284">
    <mergeCell ref="B284:E284"/>
    <mergeCell ref="A1:I1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63:E263"/>
    <mergeCell ref="B264:E264"/>
    <mergeCell ref="B265:E265"/>
    <mergeCell ref="B274:E274"/>
    <mergeCell ref="B275:E275"/>
    <mergeCell ref="B276:E276"/>
    <mergeCell ref="B277:E277"/>
    <mergeCell ref="B266:E266"/>
    <mergeCell ref="B267:E267"/>
    <mergeCell ref="B268:E268"/>
    <mergeCell ref="B269:E269"/>
    <mergeCell ref="B270:E270"/>
    <mergeCell ref="B271:E271"/>
    <mergeCell ref="B254:E254"/>
    <mergeCell ref="B255:E255"/>
    <mergeCell ref="B256:E256"/>
    <mergeCell ref="B257:E257"/>
    <mergeCell ref="B258:E258"/>
    <mergeCell ref="B259:E259"/>
    <mergeCell ref="B260:E260"/>
    <mergeCell ref="B261:E261"/>
    <mergeCell ref="B262:E262"/>
    <mergeCell ref="B245:E245"/>
    <mergeCell ref="B246:E246"/>
    <mergeCell ref="B247:E247"/>
    <mergeCell ref="B248:E248"/>
    <mergeCell ref="B249:E249"/>
    <mergeCell ref="B250:E250"/>
    <mergeCell ref="B251:E251"/>
    <mergeCell ref="B252:E252"/>
    <mergeCell ref="B253:E253"/>
    <mergeCell ref="B236:E236"/>
    <mergeCell ref="B237:E237"/>
    <mergeCell ref="B238:E238"/>
    <mergeCell ref="B239:E239"/>
    <mergeCell ref="B240:E240"/>
    <mergeCell ref="B241:E241"/>
    <mergeCell ref="B242:E242"/>
    <mergeCell ref="B243:E243"/>
    <mergeCell ref="B244:E244"/>
    <mergeCell ref="B227:E227"/>
    <mergeCell ref="B228:E228"/>
    <mergeCell ref="B229:E229"/>
    <mergeCell ref="B230:E230"/>
    <mergeCell ref="B231:E231"/>
    <mergeCell ref="B232:E232"/>
    <mergeCell ref="B233:E233"/>
    <mergeCell ref="B234:E234"/>
    <mergeCell ref="B235:E235"/>
    <mergeCell ref="C218:E218"/>
    <mergeCell ref="C219:E219"/>
    <mergeCell ref="B220:E220"/>
    <mergeCell ref="C221:E221"/>
    <mergeCell ref="C222:E222"/>
    <mergeCell ref="B223:E223"/>
    <mergeCell ref="B224:E224"/>
    <mergeCell ref="C225:E225"/>
    <mergeCell ref="C226:E226"/>
    <mergeCell ref="C209:E209"/>
    <mergeCell ref="C210:E210"/>
    <mergeCell ref="C211:E211"/>
    <mergeCell ref="B212:E212"/>
    <mergeCell ref="C213:E213"/>
    <mergeCell ref="C214:E214"/>
    <mergeCell ref="C215:E215"/>
    <mergeCell ref="B216:E216"/>
    <mergeCell ref="C217:E217"/>
    <mergeCell ref="C200:E200"/>
    <mergeCell ref="B201:E201"/>
    <mergeCell ref="C202:E202"/>
    <mergeCell ref="C203:E203"/>
    <mergeCell ref="B204:E204"/>
    <mergeCell ref="C205:E205"/>
    <mergeCell ref="C206:E206"/>
    <mergeCell ref="C207:E207"/>
    <mergeCell ref="B208:E208"/>
    <mergeCell ref="C191:E191"/>
    <mergeCell ref="B192:E192"/>
    <mergeCell ref="C193:E193"/>
    <mergeCell ref="C194:E194"/>
    <mergeCell ref="B195:E195"/>
    <mergeCell ref="C196:E196"/>
    <mergeCell ref="C197:E197"/>
    <mergeCell ref="B198:E198"/>
    <mergeCell ref="C199:E199"/>
    <mergeCell ref="C182:E182"/>
    <mergeCell ref="C183:E183"/>
    <mergeCell ref="B184:E184"/>
    <mergeCell ref="C185:E185"/>
    <mergeCell ref="C186:E186"/>
    <mergeCell ref="C187:E187"/>
    <mergeCell ref="B188:E188"/>
    <mergeCell ref="C189:E189"/>
    <mergeCell ref="C190:E190"/>
    <mergeCell ref="B173:E173"/>
    <mergeCell ref="C174:E174"/>
    <mergeCell ref="C175:E175"/>
    <mergeCell ref="C176:E176"/>
    <mergeCell ref="B177:E177"/>
    <mergeCell ref="C178:E178"/>
    <mergeCell ref="C179:E179"/>
    <mergeCell ref="C180:E180"/>
    <mergeCell ref="B181:E181"/>
    <mergeCell ref="B164:E164"/>
    <mergeCell ref="B165:E165"/>
    <mergeCell ref="C166:E166"/>
    <mergeCell ref="C167:E167"/>
    <mergeCell ref="C168:E168"/>
    <mergeCell ref="B169:E169"/>
    <mergeCell ref="C170:E170"/>
    <mergeCell ref="C171:E171"/>
    <mergeCell ref="C172:E172"/>
    <mergeCell ref="C155:E155"/>
    <mergeCell ref="C156:E156"/>
    <mergeCell ref="B157:E157"/>
    <mergeCell ref="C158:E158"/>
    <mergeCell ref="C159:E159"/>
    <mergeCell ref="B160:E160"/>
    <mergeCell ref="B161:E161"/>
    <mergeCell ref="C162:E162"/>
    <mergeCell ref="C163:E163"/>
    <mergeCell ref="B146:E146"/>
    <mergeCell ref="C147:E147"/>
    <mergeCell ref="C148:E148"/>
    <mergeCell ref="B149:E149"/>
    <mergeCell ref="C150:E150"/>
    <mergeCell ref="C151:E151"/>
    <mergeCell ref="B152:E152"/>
    <mergeCell ref="B153:E153"/>
    <mergeCell ref="B154:E154"/>
    <mergeCell ref="B137:E137"/>
    <mergeCell ref="C138:E138"/>
    <mergeCell ref="C139:E139"/>
    <mergeCell ref="B140:E140"/>
    <mergeCell ref="C141:E141"/>
    <mergeCell ref="C142:E142"/>
    <mergeCell ref="B143:E143"/>
    <mergeCell ref="C144:E144"/>
    <mergeCell ref="C145:E145"/>
    <mergeCell ref="C128:E128"/>
    <mergeCell ref="C129:E129"/>
    <mergeCell ref="B130:E130"/>
    <mergeCell ref="C131:E131"/>
    <mergeCell ref="C132:E132"/>
    <mergeCell ref="C133:E133"/>
    <mergeCell ref="B134:E134"/>
    <mergeCell ref="C135:E135"/>
    <mergeCell ref="C136:E136"/>
    <mergeCell ref="C119:E119"/>
    <mergeCell ref="C120:E120"/>
    <mergeCell ref="C121:E121"/>
    <mergeCell ref="B122:E122"/>
    <mergeCell ref="C123:E123"/>
    <mergeCell ref="C124:E124"/>
    <mergeCell ref="C125:E125"/>
    <mergeCell ref="B126:E126"/>
    <mergeCell ref="C127:E127"/>
    <mergeCell ref="B110:E110"/>
    <mergeCell ref="C111:E111"/>
    <mergeCell ref="C112:E112"/>
    <mergeCell ref="C113:E113"/>
    <mergeCell ref="B114:E114"/>
    <mergeCell ref="C115:E115"/>
    <mergeCell ref="C116:E116"/>
    <mergeCell ref="C117:E117"/>
    <mergeCell ref="B118:E118"/>
    <mergeCell ref="C101:E101"/>
    <mergeCell ref="B102:E102"/>
    <mergeCell ref="C103:E103"/>
    <mergeCell ref="C104:E104"/>
    <mergeCell ref="C105:E105"/>
    <mergeCell ref="B106:E106"/>
    <mergeCell ref="C107:E107"/>
    <mergeCell ref="C108:E108"/>
    <mergeCell ref="C109:E109"/>
    <mergeCell ref="C92:E92"/>
    <mergeCell ref="C93:E93"/>
    <mergeCell ref="B94:E94"/>
    <mergeCell ref="C95:E95"/>
    <mergeCell ref="C96:E96"/>
    <mergeCell ref="C97:E97"/>
    <mergeCell ref="B98:E98"/>
    <mergeCell ref="C99:E99"/>
    <mergeCell ref="C100:E100"/>
    <mergeCell ref="C83:E83"/>
    <mergeCell ref="C84:E84"/>
    <mergeCell ref="C85:E85"/>
    <mergeCell ref="B86:E86"/>
    <mergeCell ref="C87:E87"/>
    <mergeCell ref="C88:E88"/>
    <mergeCell ref="C89:E89"/>
    <mergeCell ref="B90:E90"/>
    <mergeCell ref="C91:E91"/>
    <mergeCell ref="C74:E74"/>
    <mergeCell ref="B75:E75"/>
    <mergeCell ref="C76:E76"/>
    <mergeCell ref="C77:E77"/>
    <mergeCell ref="B78:E78"/>
    <mergeCell ref="C79:E79"/>
    <mergeCell ref="C80:E80"/>
    <mergeCell ref="C81:E81"/>
    <mergeCell ref="B82:E82"/>
    <mergeCell ref="B65:E65"/>
    <mergeCell ref="B66:E66"/>
    <mergeCell ref="B67:E67"/>
    <mergeCell ref="B68:E68"/>
    <mergeCell ref="B69:E69"/>
    <mergeCell ref="B70:E70"/>
    <mergeCell ref="B71:E71"/>
    <mergeCell ref="C72:E72"/>
    <mergeCell ref="C73:E73"/>
    <mergeCell ref="B56:E56"/>
    <mergeCell ref="B57:E57"/>
    <mergeCell ref="B58:E58"/>
    <mergeCell ref="B59:E59"/>
    <mergeCell ref="B60:E60"/>
    <mergeCell ref="B61:E61"/>
    <mergeCell ref="B62:E62"/>
    <mergeCell ref="B63:E63"/>
    <mergeCell ref="B64:E64"/>
    <mergeCell ref="B47:E47"/>
    <mergeCell ref="B48:E48"/>
    <mergeCell ref="B49:E49"/>
    <mergeCell ref="B50:E50"/>
    <mergeCell ref="B51:E51"/>
    <mergeCell ref="B52:E52"/>
    <mergeCell ref="B53:E53"/>
    <mergeCell ref="B54:E54"/>
    <mergeCell ref="B55:E55"/>
    <mergeCell ref="B38:E38"/>
    <mergeCell ref="B39:E39"/>
    <mergeCell ref="B40:E40"/>
    <mergeCell ref="B41:E41"/>
    <mergeCell ref="B42:E42"/>
    <mergeCell ref="B43:E43"/>
    <mergeCell ref="B44:E44"/>
    <mergeCell ref="B45:E45"/>
    <mergeCell ref="B46:E46"/>
    <mergeCell ref="C29:E29"/>
    <mergeCell ref="C30:E30"/>
    <mergeCell ref="C31:E31"/>
    <mergeCell ref="C32:E32"/>
    <mergeCell ref="B33:E33"/>
    <mergeCell ref="B34:E34"/>
    <mergeCell ref="B35:E35"/>
    <mergeCell ref="B36:E36"/>
    <mergeCell ref="B37:E37"/>
    <mergeCell ref="B20:E20"/>
    <mergeCell ref="B21:E21"/>
    <mergeCell ref="B22:E22"/>
    <mergeCell ref="B23:E23"/>
    <mergeCell ref="B24:E24"/>
    <mergeCell ref="C25:E25"/>
    <mergeCell ref="C26:E26"/>
    <mergeCell ref="B27:E27"/>
    <mergeCell ref="C28:E28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H2:I2"/>
    <mergeCell ref="B3:E3"/>
    <mergeCell ref="B4:E4"/>
    <mergeCell ref="B5:E5"/>
    <mergeCell ref="B6:E6"/>
    <mergeCell ref="B7:E7"/>
    <mergeCell ref="B8:E8"/>
    <mergeCell ref="B9:E9"/>
    <mergeCell ref="B10:E10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34"/>
  <sheetViews>
    <sheetView topLeftCell="A111" workbookViewId="0">
      <selection activeCell="A15" sqref="A15:XFD15"/>
    </sheetView>
  </sheetViews>
  <sheetFormatPr defaultRowHeight="12.75"/>
  <cols>
    <col min="1" max="1" width="6.125" style="917" customWidth="1"/>
    <col min="2" max="2" width="0.125" style="159" customWidth="1"/>
    <col min="3" max="3" width="0.75" style="159" customWidth="1"/>
    <col min="4" max="4" width="8.375" style="159" customWidth="1"/>
    <col min="5" max="5" width="36.625" style="159" customWidth="1"/>
    <col min="6" max="6" width="11.875" style="160" customWidth="1"/>
    <col min="7" max="7" width="12.5" style="160" bestFit="1" customWidth="1"/>
    <col min="8" max="8" width="13.5" style="160" customWidth="1"/>
    <col min="9" max="9" width="11.875" style="160" bestFit="1" customWidth="1"/>
    <col min="10" max="10" width="5.625" style="160" customWidth="1"/>
    <col min="11" max="85" width="9" style="160"/>
    <col min="86" max="16384" width="9" style="159"/>
  </cols>
  <sheetData>
    <row r="1" spans="1:26">
      <c r="A1" s="1744" t="s">
        <v>790</v>
      </c>
      <c r="B1" s="1744"/>
      <c r="C1" s="1744"/>
      <c r="D1" s="1744"/>
      <c r="E1" s="1744"/>
      <c r="F1" s="1744"/>
      <c r="G1" s="1744"/>
      <c r="H1" s="1744"/>
      <c r="I1" s="1744"/>
    </row>
    <row r="2" spans="1:26" ht="13.5" thickBot="1">
      <c r="F2" s="159"/>
      <c r="G2" s="159"/>
      <c r="H2" s="1903" t="s">
        <v>385</v>
      </c>
      <c r="I2" s="1903"/>
    </row>
    <row r="3" spans="1:26" ht="54" customHeight="1" thickBot="1">
      <c r="A3" s="1138" t="s">
        <v>289</v>
      </c>
      <c r="B3" s="1854" t="s">
        <v>640</v>
      </c>
      <c r="C3" s="1794"/>
      <c r="D3" s="1794"/>
      <c r="E3" s="1855"/>
      <c r="F3" s="953" t="s">
        <v>5</v>
      </c>
      <c r="G3" s="953" t="s">
        <v>324</v>
      </c>
      <c r="H3" s="954" t="s">
        <v>325</v>
      </c>
      <c r="I3" s="1115" t="s">
        <v>8</v>
      </c>
    </row>
    <row r="4" spans="1:26" ht="40.5" customHeight="1" thickBot="1">
      <c r="A4" s="1159">
        <v>1</v>
      </c>
      <c r="B4" s="1869" t="s">
        <v>641</v>
      </c>
      <c r="C4" s="1790"/>
      <c r="D4" s="1790"/>
      <c r="E4" s="1870"/>
      <c r="F4" s="161">
        <v>0</v>
      </c>
      <c r="G4" s="161">
        <v>0.42499999999999999</v>
      </c>
      <c r="H4" s="161">
        <v>0</v>
      </c>
      <c r="I4" s="1135">
        <v>0.42499999999999999</v>
      </c>
      <c r="J4" s="989"/>
      <c r="K4" s="989"/>
      <c r="L4" s="989"/>
      <c r="M4" s="989"/>
      <c r="N4" s="989"/>
      <c r="O4" s="989"/>
      <c r="P4" s="989"/>
      <c r="Q4" s="989"/>
      <c r="R4" s="989"/>
      <c r="S4" s="989"/>
      <c r="T4" s="989"/>
      <c r="U4" s="989"/>
      <c r="V4" s="989"/>
      <c r="W4" s="989"/>
      <c r="X4" s="989"/>
      <c r="Y4" s="989"/>
      <c r="Z4" s="989"/>
    </row>
    <row r="5" spans="1:26" ht="25.5" hidden="1" customHeight="1">
      <c r="A5" s="1146"/>
      <c r="B5" s="1156"/>
      <c r="C5" s="1798" t="s">
        <v>228</v>
      </c>
      <c r="D5" s="1798"/>
      <c r="E5" s="1867"/>
      <c r="F5" s="165">
        <v>0</v>
      </c>
      <c r="G5" s="165">
        <v>0</v>
      </c>
      <c r="H5" s="165">
        <v>0</v>
      </c>
      <c r="I5" s="1127">
        <v>0</v>
      </c>
      <c r="J5" s="989"/>
      <c r="K5" s="989"/>
      <c r="L5" s="989"/>
      <c r="M5" s="989"/>
      <c r="N5" s="989"/>
      <c r="O5" s="989"/>
      <c r="P5" s="989"/>
      <c r="Q5" s="989"/>
      <c r="R5" s="989"/>
      <c r="S5" s="989"/>
      <c r="T5" s="989"/>
      <c r="U5" s="989"/>
      <c r="V5" s="989"/>
      <c r="W5" s="989"/>
      <c r="X5" s="989"/>
      <c r="Y5" s="989"/>
      <c r="Z5" s="989"/>
    </row>
    <row r="6" spans="1:26" ht="28.5" hidden="1" customHeight="1">
      <c r="A6" s="1140"/>
      <c r="B6" s="1142"/>
      <c r="C6" s="1780" t="s">
        <v>230</v>
      </c>
      <c r="D6" s="1781"/>
      <c r="E6" s="1859"/>
      <c r="F6" s="166">
        <v>0</v>
      </c>
      <c r="G6" s="166">
        <v>0</v>
      </c>
      <c r="H6" s="166">
        <v>0</v>
      </c>
      <c r="I6" s="1119">
        <v>0</v>
      </c>
      <c r="J6" s="989"/>
      <c r="K6" s="989"/>
      <c r="L6" s="989"/>
      <c r="M6" s="989"/>
      <c r="N6" s="989"/>
      <c r="O6" s="989"/>
      <c r="P6" s="989"/>
      <c r="Q6" s="989"/>
      <c r="R6" s="989"/>
      <c r="S6" s="989"/>
      <c r="T6" s="989"/>
      <c r="U6" s="989"/>
      <c r="V6" s="989"/>
      <c r="W6" s="989"/>
      <c r="X6" s="989"/>
      <c r="Y6" s="989"/>
      <c r="Z6" s="989"/>
    </row>
    <row r="7" spans="1:26" ht="24" hidden="1" customHeight="1">
      <c r="A7" s="1140"/>
      <c r="B7" s="1142"/>
      <c r="C7" s="1780" t="s">
        <v>232</v>
      </c>
      <c r="D7" s="1781"/>
      <c r="E7" s="1859"/>
      <c r="F7" s="166">
        <v>0</v>
      </c>
      <c r="G7" s="166">
        <v>0</v>
      </c>
      <c r="H7" s="166">
        <v>0</v>
      </c>
      <c r="I7" s="1119">
        <v>0</v>
      </c>
      <c r="J7" s="989"/>
      <c r="K7" s="989"/>
      <c r="L7" s="989"/>
      <c r="M7" s="989"/>
      <c r="N7" s="989"/>
      <c r="O7" s="989"/>
      <c r="P7" s="989"/>
      <c r="Q7" s="989"/>
      <c r="R7" s="989"/>
      <c r="S7" s="989"/>
      <c r="T7" s="989"/>
      <c r="U7" s="989"/>
      <c r="V7" s="989"/>
      <c r="W7" s="989"/>
      <c r="X7" s="989"/>
      <c r="Y7" s="989"/>
      <c r="Z7" s="989"/>
    </row>
    <row r="8" spans="1:26" ht="25.5" customHeight="1" thickBot="1">
      <c r="A8" s="1140"/>
      <c r="B8" s="1141"/>
      <c r="C8" s="1782" t="s">
        <v>234</v>
      </c>
      <c r="D8" s="1782"/>
      <c r="E8" s="1858"/>
      <c r="F8" s="166">
        <v>0</v>
      </c>
      <c r="G8" s="166">
        <v>0.42499999999999999</v>
      </c>
      <c r="H8" s="166">
        <v>0</v>
      </c>
      <c r="I8" s="1119">
        <v>0.42499999999999999</v>
      </c>
      <c r="J8" s="989"/>
      <c r="K8" s="989"/>
      <c r="L8" s="989"/>
      <c r="M8" s="989"/>
      <c r="N8" s="989"/>
      <c r="O8" s="989"/>
      <c r="P8" s="989"/>
      <c r="Q8" s="989"/>
      <c r="R8" s="989"/>
      <c r="S8" s="989"/>
      <c r="T8" s="989"/>
      <c r="U8" s="989"/>
      <c r="V8" s="989"/>
      <c r="W8" s="989"/>
      <c r="X8" s="989"/>
      <c r="Y8" s="989"/>
      <c r="Z8" s="989"/>
    </row>
    <row r="9" spans="1:26" ht="25.5" hidden="1" customHeight="1">
      <c r="A9" s="1151"/>
      <c r="B9" s="1152"/>
      <c r="C9" s="1891" t="s">
        <v>236</v>
      </c>
      <c r="D9" s="1892"/>
      <c r="E9" s="1904"/>
      <c r="F9" s="167">
        <v>0</v>
      </c>
      <c r="G9" s="167">
        <v>0</v>
      </c>
      <c r="H9" s="167">
        <v>0</v>
      </c>
      <c r="I9" s="1131">
        <v>0</v>
      </c>
      <c r="J9" s="989"/>
      <c r="K9" s="989"/>
      <c r="L9" s="989"/>
      <c r="M9" s="989"/>
      <c r="N9" s="989"/>
      <c r="O9" s="989"/>
      <c r="P9" s="989"/>
      <c r="Q9" s="989"/>
      <c r="R9" s="989"/>
      <c r="S9" s="989"/>
      <c r="T9" s="989"/>
      <c r="U9" s="989"/>
      <c r="V9" s="989"/>
      <c r="W9" s="989"/>
      <c r="X9" s="989"/>
      <c r="Y9" s="989"/>
      <c r="Z9" s="989"/>
    </row>
    <row r="10" spans="1:26" ht="25.5" customHeight="1" thickBot="1">
      <c r="A10" s="1159">
        <v>2</v>
      </c>
      <c r="B10" s="1869" t="s">
        <v>642</v>
      </c>
      <c r="C10" s="1790"/>
      <c r="D10" s="1790"/>
      <c r="E10" s="1870"/>
      <c r="F10" s="161">
        <v>2.5510000000000002</v>
      </c>
      <c r="G10" s="161">
        <v>0</v>
      </c>
      <c r="H10" s="161">
        <v>0</v>
      </c>
      <c r="I10" s="1135">
        <v>2.5510000000000002</v>
      </c>
      <c r="J10" s="989"/>
      <c r="K10" s="989"/>
      <c r="L10" s="989"/>
      <c r="M10" s="989"/>
      <c r="N10" s="989"/>
      <c r="O10" s="989"/>
      <c r="P10" s="989"/>
      <c r="Q10" s="989"/>
      <c r="R10" s="989"/>
      <c r="S10" s="989"/>
      <c r="T10" s="989"/>
      <c r="U10" s="989"/>
      <c r="V10" s="989"/>
      <c r="W10" s="989"/>
      <c r="X10" s="989"/>
      <c r="Y10" s="989"/>
      <c r="Z10" s="989"/>
    </row>
    <row r="11" spans="1:26" ht="24" hidden="1" customHeight="1">
      <c r="A11" s="1146" t="s">
        <v>237</v>
      </c>
      <c r="B11" s="1156"/>
      <c r="C11" s="1798" t="s">
        <v>238</v>
      </c>
      <c r="D11" s="1798"/>
      <c r="E11" s="1867"/>
      <c r="F11" s="165">
        <v>0</v>
      </c>
      <c r="G11" s="165">
        <v>0</v>
      </c>
      <c r="H11" s="165">
        <v>0</v>
      </c>
      <c r="I11" s="1127">
        <v>0</v>
      </c>
      <c r="J11" s="989"/>
      <c r="K11" s="989"/>
      <c r="L11" s="989"/>
      <c r="M11" s="989"/>
      <c r="N11" s="989"/>
      <c r="O11" s="989"/>
      <c r="P11" s="989"/>
      <c r="Q11" s="989"/>
      <c r="R11" s="989"/>
      <c r="S11" s="989"/>
      <c r="T11" s="989"/>
      <c r="U11" s="989"/>
      <c r="V11" s="989"/>
      <c r="W11" s="989"/>
      <c r="X11" s="989"/>
      <c r="Y11" s="989"/>
      <c r="Z11" s="989"/>
    </row>
    <row r="12" spans="1:26" ht="16.5" hidden="1" customHeight="1">
      <c r="A12" s="1140"/>
      <c r="B12" s="1142"/>
      <c r="C12" s="1114"/>
      <c r="D12" s="1771" t="s">
        <v>109</v>
      </c>
      <c r="E12" s="1773"/>
      <c r="F12" s="166">
        <v>0</v>
      </c>
      <c r="G12" s="166">
        <v>0</v>
      </c>
      <c r="H12" s="166">
        <v>0</v>
      </c>
      <c r="I12" s="1119">
        <v>0</v>
      </c>
      <c r="J12" s="989"/>
      <c r="K12" s="989"/>
      <c r="L12" s="989"/>
      <c r="M12" s="989"/>
      <c r="N12" s="989"/>
      <c r="O12" s="989"/>
      <c r="P12" s="989"/>
      <c r="Q12" s="989"/>
      <c r="R12" s="989"/>
      <c r="S12" s="989"/>
      <c r="T12" s="989"/>
      <c r="U12" s="989"/>
      <c r="V12" s="989"/>
      <c r="W12" s="989"/>
      <c r="X12" s="989"/>
      <c r="Y12" s="989"/>
      <c r="Z12" s="989"/>
    </row>
    <row r="13" spans="1:26" ht="16.5" hidden="1" customHeight="1">
      <c r="A13" s="1143"/>
      <c r="B13" s="1142"/>
      <c r="C13" s="1114"/>
      <c r="D13" s="1771" t="s">
        <v>110</v>
      </c>
      <c r="E13" s="1773"/>
      <c r="F13" s="166">
        <v>0</v>
      </c>
      <c r="G13" s="166">
        <v>0</v>
      </c>
      <c r="H13" s="166">
        <v>0</v>
      </c>
      <c r="I13" s="1119">
        <v>0</v>
      </c>
      <c r="J13" s="989"/>
      <c r="K13" s="989"/>
      <c r="L13" s="989"/>
      <c r="M13" s="989"/>
      <c r="N13" s="989"/>
      <c r="O13" s="989"/>
      <c r="P13" s="989"/>
      <c r="Q13" s="989"/>
      <c r="R13" s="989"/>
      <c r="S13" s="989"/>
      <c r="T13" s="989"/>
      <c r="U13" s="989"/>
      <c r="V13" s="989"/>
      <c r="W13" s="989"/>
      <c r="X13" s="989"/>
      <c r="Y13" s="989"/>
      <c r="Z13" s="989"/>
    </row>
    <row r="14" spans="1:26" ht="20.25" customHeight="1">
      <c r="A14" s="1144"/>
      <c r="B14" s="1142"/>
      <c r="C14" s="1771" t="s">
        <v>111</v>
      </c>
      <c r="D14" s="1772"/>
      <c r="E14" s="1773"/>
      <c r="F14" s="166">
        <v>2.5510000000000002</v>
      </c>
      <c r="G14" s="166">
        <v>0</v>
      </c>
      <c r="H14" s="166">
        <v>0</v>
      </c>
      <c r="I14" s="1119">
        <v>2.5510000000000002</v>
      </c>
      <c r="J14" s="989"/>
      <c r="K14" s="989"/>
      <c r="L14" s="989"/>
      <c r="M14" s="989"/>
      <c r="N14" s="989"/>
      <c r="O14" s="989"/>
      <c r="P14" s="989"/>
      <c r="Q14" s="989"/>
      <c r="R14" s="989"/>
      <c r="S14" s="989"/>
      <c r="T14" s="989"/>
      <c r="U14" s="989"/>
      <c r="V14" s="989"/>
      <c r="W14" s="989"/>
      <c r="X14" s="989"/>
      <c r="Y14" s="989"/>
      <c r="Z14" s="989"/>
    </row>
    <row r="15" spans="1:26" ht="20.25" customHeight="1" thickBot="1">
      <c r="A15" s="1143"/>
      <c r="B15" s="1142"/>
      <c r="C15" s="1114"/>
      <c r="D15" s="1771" t="s">
        <v>788</v>
      </c>
      <c r="E15" s="1773"/>
      <c r="F15" s="166">
        <v>2.5510000000000002</v>
      </c>
      <c r="G15" s="166">
        <v>0</v>
      </c>
      <c r="H15" s="166">
        <v>0</v>
      </c>
      <c r="I15" s="1119">
        <v>2.5510000000000002</v>
      </c>
      <c r="J15" s="989"/>
      <c r="K15" s="989"/>
      <c r="L15" s="989"/>
      <c r="M15" s="989"/>
      <c r="N15" s="989"/>
      <c r="O15" s="989"/>
      <c r="P15" s="989"/>
      <c r="Q15" s="989"/>
      <c r="R15" s="989"/>
      <c r="S15" s="989"/>
      <c r="T15" s="989"/>
      <c r="U15" s="989"/>
      <c r="V15" s="989"/>
      <c r="W15" s="989"/>
      <c r="X15" s="989"/>
      <c r="Y15" s="989"/>
      <c r="Z15" s="989"/>
    </row>
    <row r="16" spans="1:26" ht="20.25" hidden="1" customHeight="1">
      <c r="A16" s="1143"/>
      <c r="B16" s="1142"/>
      <c r="C16" s="1114"/>
      <c r="D16" s="1771" t="s">
        <v>110</v>
      </c>
      <c r="E16" s="1773"/>
      <c r="F16" s="166">
        <v>0</v>
      </c>
      <c r="G16" s="166">
        <v>0</v>
      </c>
      <c r="H16" s="166">
        <v>0</v>
      </c>
      <c r="I16" s="1119">
        <v>0</v>
      </c>
      <c r="J16" s="989"/>
      <c r="K16" s="989"/>
      <c r="L16" s="989"/>
      <c r="M16" s="989"/>
      <c r="N16" s="989"/>
      <c r="O16" s="989"/>
      <c r="P16" s="989"/>
      <c r="Q16" s="989"/>
      <c r="R16" s="989"/>
      <c r="S16" s="989"/>
      <c r="T16" s="989"/>
      <c r="U16" s="989"/>
      <c r="V16" s="989"/>
      <c r="W16" s="989"/>
      <c r="X16" s="989"/>
      <c r="Y16" s="989"/>
      <c r="Z16" s="989"/>
    </row>
    <row r="17" spans="1:26" ht="19.5" hidden="1" customHeight="1">
      <c r="A17" s="1140" t="s">
        <v>240</v>
      </c>
      <c r="B17" s="1142"/>
      <c r="C17" s="1771" t="s">
        <v>241</v>
      </c>
      <c r="D17" s="1772"/>
      <c r="E17" s="1773"/>
      <c r="F17" s="166">
        <v>0</v>
      </c>
      <c r="G17" s="166">
        <v>0</v>
      </c>
      <c r="H17" s="166">
        <v>0</v>
      </c>
      <c r="I17" s="1119">
        <v>0</v>
      </c>
      <c r="J17" s="989"/>
      <c r="K17" s="989"/>
      <c r="L17" s="989"/>
      <c r="M17" s="989"/>
      <c r="N17" s="989"/>
      <c r="O17" s="989"/>
      <c r="P17" s="989"/>
      <c r="Q17" s="989"/>
      <c r="R17" s="989"/>
      <c r="S17" s="989"/>
      <c r="T17" s="989"/>
      <c r="U17" s="989"/>
      <c r="V17" s="989"/>
      <c r="W17" s="989"/>
      <c r="X17" s="989"/>
      <c r="Y17" s="989"/>
      <c r="Z17" s="989"/>
    </row>
    <row r="18" spans="1:26" ht="19.5" hidden="1" customHeight="1">
      <c r="A18" s="1143"/>
      <c r="B18" s="1142"/>
      <c r="C18" s="1114"/>
      <c r="D18" s="1771" t="s">
        <v>109</v>
      </c>
      <c r="E18" s="1773"/>
      <c r="F18" s="166">
        <v>0</v>
      </c>
      <c r="G18" s="166">
        <v>0</v>
      </c>
      <c r="H18" s="166">
        <v>0</v>
      </c>
      <c r="I18" s="1119">
        <v>0</v>
      </c>
      <c r="J18" s="989"/>
      <c r="K18" s="989"/>
      <c r="L18" s="989"/>
      <c r="M18" s="989"/>
      <c r="N18" s="989"/>
      <c r="O18" s="989"/>
      <c r="P18" s="989"/>
      <c r="Q18" s="989"/>
      <c r="R18" s="989"/>
      <c r="S18" s="989"/>
      <c r="T18" s="989"/>
      <c r="U18" s="989"/>
      <c r="V18" s="989"/>
      <c r="W18" s="989"/>
      <c r="X18" s="989"/>
      <c r="Y18" s="989"/>
      <c r="Z18" s="989"/>
    </row>
    <row r="19" spans="1:26" ht="19.5" hidden="1" customHeight="1">
      <c r="A19" s="1186"/>
      <c r="B19" s="1152"/>
      <c r="C19" s="1187"/>
      <c r="D19" s="1893" t="s">
        <v>110</v>
      </c>
      <c r="E19" s="1905"/>
      <c r="F19" s="167">
        <v>0</v>
      </c>
      <c r="G19" s="167">
        <v>0</v>
      </c>
      <c r="H19" s="167">
        <v>0</v>
      </c>
      <c r="I19" s="1131">
        <v>0</v>
      </c>
      <c r="J19" s="989"/>
      <c r="K19" s="989"/>
      <c r="L19" s="989"/>
      <c r="M19" s="989"/>
      <c r="N19" s="989"/>
      <c r="O19" s="989"/>
      <c r="P19" s="989"/>
      <c r="Q19" s="989"/>
      <c r="R19" s="989"/>
      <c r="S19" s="989"/>
      <c r="T19" s="989"/>
      <c r="U19" s="989"/>
      <c r="V19" s="989"/>
      <c r="W19" s="989"/>
      <c r="X19" s="989"/>
      <c r="Y19" s="989"/>
      <c r="Z19" s="989"/>
    </row>
    <row r="20" spans="1:26" ht="25.5" customHeight="1" thickBot="1">
      <c r="A20" s="1159">
        <v>3</v>
      </c>
      <c r="B20" s="1869" t="s">
        <v>643</v>
      </c>
      <c r="C20" s="1790"/>
      <c r="D20" s="1790"/>
      <c r="E20" s="1870"/>
      <c r="F20" s="161">
        <v>6447.6319999999996</v>
      </c>
      <c r="G20" s="161">
        <v>9578.9830000000002</v>
      </c>
      <c r="H20" s="161">
        <v>1335.481</v>
      </c>
      <c r="I20" s="1135">
        <v>17362.096000000001</v>
      </c>
      <c r="J20" s="989"/>
      <c r="K20" s="989"/>
      <c r="L20" s="989"/>
      <c r="M20" s="989"/>
      <c r="N20" s="989"/>
      <c r="O20" s="989"/>
      <c r="P20" s="989"/>
      <c r="Q20" s="989"/>
      <c r="R20" s="989"/>
      <c r="S20" s="989"/>
      <c r="T20" s="989"/>
      <c r="U20" s="989"/>
      <c r="V20" s="989"/>
      <c r="W20" s="989"/>
      <c r="X20" s="989"/>
      <c r="Y20" s="989"/>
      <c r="Z20" s="989"/>
    </row>
    <row r="21" spans="1:26" ht="18" hidden="1" customHeight="1">
      <c r="A21" s="1146"/>
      <c r="B21" s="1156"/>
      <c r="C21" s="1874" t="s">
        <v>242</v>
      </c>
      <c r="D21" s="1875"/>
      <c r="E21" s="1876"/>
      <c r="F21" s="165">
        <v>0</v>
      </c>
      <c r="G21" s="165">
        <v>0</v>
      </c>
      <c r="H21" s="165">
        <v>0</v>
      </c>
      <c r="I21" s="1127">
        <v>0</v>
      </c>
      <c r="J21" s="989"/>
      <c r="K21" s="989"/>
      <c r="L21" s="989"/>
      <c r="M21" s="989"/>
      <c r="N21" s="989"/>
      <c r="O21" s="989"/>
      <c r="P21" s="989"/>
      <c r="Q21" s="989"/>
      <c r="R21" s="989"/>
      <c r="S21" s="989"/>
      <c r="T21" s="989"/>
      <c r="U21" s="989"/>
      <c r="V21" s="989"/>
      <c r="W21" s="989"/>
      <c r="X21" s="989"/>
      <c r="Y21" s="989"/>
      <c r="Z21" s="989"/>
    </row>
    <row r="22" spans="1:26" ht="16.5" customHeight="1">
      <c r="A22" s="1140"/>
      <c r="B22" s="1142"/>
      <c r="C22" s="1780" t="s">
        <v>644</v>
      </c>
      <c r="D22" s="1781"/>
      <c r="E22" s="1859"/>
      <c r="F22" s="166">
        <v>428.39400000000001</v>
      </c>
      <c r="G22" s="166">
        <v>198.84200000000001</v>
      </c>
      <c r="H22" s="166">
        <v>8.2379999999999995</v>
      </c>
      <c r="I22" s="1119">
        <v>635.47400000000005</v>
      </c>
      <c r="J22" s="989"/>
      <c r="K22" s="989"/>
      <c r="L22" s="989"/>
      <c r="M22" s="989"/>
      <c r="N22" s="989"/>
      <c r="O22" s="989"/>
      <c r="P22" s="989"/>
      <c r="Q22" s="989"/>
      <c r="R22" s="989"/>
      <c r="S22" s="989"/>
      <c r="T22" s="989"/>
      <c r="U22" s="989"/>
      <c r="V22" s="989"/>
      <c r="W22" s="989"/>
      <c r="X22" s="989"/>
      <c r="Y22" s="989"/>
      <c r="Z22" s="989"/>
    </row>
    <row r="23" spans="1:26" ht="16.5" customHeight="1">
      <c r="A23" s="1140"/>
      <c r="B23" s="1142"/>
      <c r="C23" s="1780" t="s">
        <v>645</v>
      </c>
      <c r="D23" s="1781"/>
      <c r="E23" s="1859"/>
      <c r="F23" s="166">
        <v>122.182</v>
      </c>
      <c r="G23" s="166">
        <v>60.722999999999999</v>
      </c>
      <c r="H23" s="166">
        <v>2.3E-2</v>
      </c>
      <c r="I23" s="1119">
        <v>182.928</v>
      </c>
      <c r="J23" s="989"/>
      <c r="K23" s="989"/>
      <c r="L23" s="989"/>
      <c r="M23" s="989"/>
      <c r="N23" s="989"/>
      <c r="O23" s="989"/>
      <c r="P23" s="989"/>
      <c r="Q23" s="989"/>
      <c r="R23" s="989"/>
      <c r="S23" s="989"/>
      <c r="T23" s="989"/>
      <c r="U23" s="989"/>
      <c r="V23" s="989"/>
      <c r="W23" s="989"/>
      <c r="X23" s="989"/>
      <c r="Y23" s="989"/>
      <c r="Z23" s="989"/>
    </row>
    <row r="24" spans="1:26" ht="16.5" customHeight="1">
      <c r="A24" s="1140"/>
      <c r="B24" s="1145"/>
      <c r="C24" s="1780" t="s">
        <v>646</v>
      </c>
      <c r="D24" s="1781"/>
      <c r="E24" s="1859"/>
      <c r="F24" s="165">
        <v>2204.65</v>
      </c>
      <c r="G24" s="165">
        <v>1436.201</v>
      </c>
      <c r="H24" s="165">
        <v>428.33699999999999</v>
      </c>
      <c r="I24" s="1119">
        <v>4069.1880000000001</v>
      </c>
      <c r="J24" s="989"/>
      <c r="K24" s="989"/>
      <c r="L24" s="989"/>
      <c r="M24" s="989"/>
      <c r="N24" s="989"/>
      <c r="O24" s="989"/>
      <c r="P24" s="989"/>
      <c r="Q24" s="989"/>
      <c r="R24" s="989"/>
      <c r="S24" s="989"/>
      <c r="T24" s="989"/>
      <c r="U24" s="989"/>
      <c r="V24" s="989"/>
      <c r="W24" s="989"/>
      <c r="X24" s="989"/>
      <c r="Y24" s="989"/>
      <c r="Z24" s="989"/>
    </row>
    <row r="25" spans="1:26" ht="16.5" customHeight="1">
      <c r="A25" s="1140"/>
      <c r="B25" s="1145"/>
      <c r="C25" s="1780" t="s">
        <v>647</v>
      </c>
      <c r="D25" s="1781"/>
      <c r="E25" s="1859"/>
      <c r="F25" s="165">
        <v>940.86199999999997</v>
      </c>
      <c r="G25" s="165">
        <v>1615.82</v>
      </c>
      <c r="H25" s="165">
        <v>170</v>
      </c>
      <c r="I25" s="1119">
        <v>2726.6819999999998</v>
      </c>
      <c r="J25" s="989"/>
      <c r="K25" s="989"/>
      <c r="L25" s="989"/>
      <c r="M25" s="989"/>
      <c r="N25" s="989"/>
      <c r="O25" s="989"/>
      <c r="P25" s="989"/>
      <c r="Q25" s="989"/>
      <c r="R25" s="989"/>
      <c r="S25" s="989"/>
      <c r="T25" s="989"/>
      <c r="U25" s="989"/>
      <c r="V25" s="989"/>
      <c r="W25" s="989"/>
      <c r="X25" s="989"/>
      <c r="Y25" s="989"/>
      <c r="Z25" s="989"/>
    </row>
    <row r="26" spans="1:26" ht="16.5" customHeight="1">
      <c r="A26" s="1140"/>
      <c r="B26" s="1145"/>
      <c r="C26" s="1780" t="s">
        <v>648</v>
      </c>
      <c r="D26" s="1781"/>
      <c r="E26" s="1859"/>
      <c r="F26" s="165">
        <v>914.46699999999998</v>
      </c>
      <c r="G26" s="165">
        <v>291.18200000000002</v>
      </c>
      <c r="H26" s="165">
        <v>155.143</v>
      </c>
      <c r="I26" s="1119">
        <v>1360.7919999999999</v>
      </c>
      <c r="J26" s="989"/>
      <c r="K26" s="989"/>
      <c r="L26" s="989"/>
      <c r="M26" s="989"/>
      <c r="N26" s="989"/>
      <c r="O26" s="989"/>
      <c r="P26" s="989"/>
      <c r="Q26" s="989"/>
      <c r="R26" s="989"/>
      <c r="S26" s="989"/>
      <c r="T26" s="989"/>
      <c r="U26" s="989"/>
      <c r="V26" s="989"/>
      <c r="W26" s="989"/>
      <c r="X26" s="989"/>
      <c r="Y26" s="989"/>
      <c r="Z26" s="989"/>
    </row>
    <row r="27" spans="1:26" ht="16.5" customHeight="1">
      <c r="A27" s="1146"/>
      <c r="B27" s="1145"/>
      <c r="C27" s="1780" t="s">
        <v>755</v>
      </c>
      <c r="D27" s="1781"/>
      <c r="E27" s="1859"/>
      <c r="F27" s="165">
        <v>1579.6479999999999</v>
      </c>
      <c r="G27" s="165">
        <v>5910.2020000000002</v>
      </c>
      <c r="H27" s="165">
        <v>493.20600000000002</v>
      </c>
      <c r="I27" s="1119">
        <v>7983.0559999999996</v>
      </c>
      <c r="J27" s="989"/>
      <c r="K27" s="989"/>
      <c r="L27" s="989"/>
      <c r="M27" s="989"/>
      <c r="N27" s="989"/>
      <c r="O27" s="989"/>
      <c r="P27" s="989"/>
      <c r="Q27" s="989"/>
      <c r="R27" s="989"/>
      <c r="S27" s="989"/>
      <c r="T27" s="989"/>
      <c r="U27" s="989"/>
      <c r="V27" s="989"/>
      <c r="W27" s="989"/>
      <c r="X27" s="989"/>
      <c r="Y27" s="989"/>
      <c r="Z27" s="989"/>
    </row>
    <row r="28" spans="1:26" ht="30" customHeight="1" thickBot="1">
      <c r="A28" s="1181"/>
      <c r="B28" s="1178"/>
      <c r="C28" s="1891" t="s">
        <v>650</v>
      </c>
      <c r="D28" s="1892"/>
      <c r="E28" s="1904"/>
      <c r="F28" s="180">
        <v>257.42899999999997</v>
      </c>
      <c r="G28" s="180">
        <v>66.013000000000005</v>
      </c>
      <c r="H28" s="180">
        <v>80.534000000000006</v>
      </c>
      <c r="I28" s="1131">
        <v>403.976</v>
      </c>
      <c r="J28" s="989"/>
      <c r="K28" s="989"/>
      <c r="L28" s="989"/>
      <c r="M28" s="989"/>
      <c r="N28" s="989"/>
      <c r="O28" s="989"/>
      <c r="P28" s="989"/>
      <c r="Q28" s="989"/>
      <c r="R28" s="989"/>
      <c r="S28" s="989"/>
      <c r="T28" s="989"/>
      <c r="U28" s="989"/>
      <c r="V28" s="989"/>
      <c r="W28" s="989"/>
      <c r="X28" s="989"/>
      <c r="Y28" s="989"/>
      <c r="Z28" s="989"/>
    </row>
    <row r="29" spans="1:26" ht="25.5" customHeight="1" thickBot="1">
      <c r="A29" s="1159">
        <v>4</v>
      </c>
      <c r="B29" s="1869" t="s">
        <v>651</v>
      </c>
      <c r="C29" s="1790"/>
      <c r="D29" s="1790"/>
      <c r="E29" s="1870"/>
      <c r="F29" s="161">
        <v>60492.722999999998</v>
      </c>
      <c r="G29" s="161">
        <v>16033.951999999999</v>
      </c>
      <c r="H29" s="161">
        <v>2175.3620000000001</v>
      </c>
      <c r="I29" s="1135">
        <v>78702.036999999997</v>
      </c>
      <c r="J29" s="989"/>
      <c r="K29" s="989"/>
      <c r="L29" s="989"/>
      <c r="M29" s="989"/>
      <c r="N29" s="989"/>
      <c r="O29" s="989"/>
      <c r="P29" s="989"/>
      <c r="Q29" s="989"/>
      <c r="R29" s="989"/>
      <c r="S29" s="989"/>
      <c r="T29" s="989"/>
      <c r="U29" s="989"/>
      <c r="V29" s="989"/>
      <c r="W29" s="989"/>
      <c r="X29" s="989"/>
      <c r="Y29" s="989"/>
      <c r="Z29" s="989"/>
    </row>
    <row r="30" spans="1:26" ht="25.5" customHeight="1">
      <c r="A30" s="1146"/>
      <c r="B30" s="1156"/>
      <c r="C30" s="1798" t="s">
        <v>652</v>
      </c>
      <c r="D30" s="1798"/>
      <c r="E30" s="1867"/>
      <c r="F30" s="165">
        <v>17878.357</v>
      </c>
      <c r="G30" s="165">
        <v>5294.5540000000001</v>
      </c>
      <c r="H30" s="165">
        <v>774.64499999999998</v>
      </c>
      <c r="I30" s="1127">
        <v>23947.556</v>
      </c>
      <c r="J30" s="989"/>
      <c r="K30" s="989"/>
      <c r="L30" s="989"/>
      <c r="M30" s="989"/>
      <c r="N30" s="989"/>
      <c r="O30" s="989"/>
      <c r="P30" s="989"/>
      <c r="Q30" s="989"/>
      <c r="R30" s="989"/>
      <c r="S30" s="989"/>
      <c r="T30" s="989"/>
      <c r="U30" s="989"/>
      <c r="V30" s="989"/>
      <c r="W30" s="989"/>
      <c r="X30" s="989"/>
      <c r="Y30" s="989"/>
      <c r="Z30" s="989"/>
    </row>
    <row r="31" spans="1:26" ht="25.5" customHeight="1">
      <c r="A31" s="1140"/>
      <c r="B31" s="1142"/>
      <c r="C31" s="1782" t="s">
        <v>653</v>
      </c>
      <c r="D31" s="1782"/>
      <c r="E31" s="1858"/>
      <c r="F31" s="166">
        <v>669.74699999999996</v>
      </c>
      <c r="G31" s="166">
        <v>27.8</v>
      </c>
      <c r="H31" s="166">
        <v>9.1649999999999991</v>
      </c>
      <c r="I31" s="1119">
        <v>706.71199999999999</v>
      </c>
      <c r="J31" s="989"/>
      <c r="K31" s="989"/>
      <c r="L31" s="989"/>
      <c r="M31" s="989"/>
      <c r="N31" s="989"/>
      <c r="O31" s="989"/>
      <c r="P31" s="989"/>
      <c r="Q31" s="989"/>
      <c r="R31" s="989"/>
      <c r="S31" s="989"/>
      <c r="T31" s="989"/>
      <c r="U31" s="989"/>
      <c r="V31" s="989"/>
      <c r="W31" s="989"/>
      <c r="X31" s="989"/>
      <c r="Y31" s="989"/>
      <c r="Z31" s="989"/>
    </row>
    <row r="32" spans="1:26" ht="30.75" customHeight="1">
      <c r="A32" s="1140"/>
      <c r="B32" s="1142"/>
      <c r="C32" s="1782" t="s">
        <v>756</v>
      </c>
      <c r="D32" s="1782"/>
      <c r="E32" s="1858"/>
      <c r="F32" s="166">
        <v>1037.261</v>
      </c>
      <c r="G32" s="166">
        <v>332.61900000000003</v>
      </c>
      <c r="H32" s="166">
        <v>20.068999999999999</v>
      </c>
      <c r="I32" s="1119">
        <v>1389.9490000000001</v>
      </c>
      <c r="J32" s="989"/>
      <c r="K32" s="989"/>
      <c r="L32" s="989"/>
      <c r="M32" s="989"/>
      <c r="N32" s="989"/>
      <c r="O32" s="989"/>
      <c r="P32" s="989"/>
      <c r="Q32" s="989"/>
      <c r="R32" s="989"/>
      <c r="S32" s="989"/>
      <c r="T32" s="989"/>
      <c r="U32" s="989"/>
      <c r="V32" s="989"/>
      <c r="W32" s="989"/>
      <c r="X32" s="989"/>
      <c r="Y32" s="989"/>
      <c r="Z32" s="989"/>
    </row>
    <row r="33" spans="1:26" ht="25.5" customHeight="1">
      <c r="A33" s="1140"/>
      <c r="B33" s="1141"/>
      <c r="C33" s="1782" t="s">
        <v>655</v>
      </c>
      <c r="D33" s="1782"/>
      <c r="E33" s="1858"/>
      <c r="F33" s="166">
        <v>16317.96</v>
      </c>
      <c r="G33" s="166">
        <v>3824.3609999999999</v>
      </c>
      <c r="H33" s="166">
        <v>657.83199999999999</v>
      </c>
      <c r="I33" s="1119">
        <v>20800.152999999998</v>
      </c>
      <c r="J33" s="989"/>
      <c r="K33" s="989"/>
      <c r="L33" s="989"/>
      <c r="M33" s="989"/>
      <c r="N33" s="989"/>
      <c r="O33" s="989"/>
      <c r="P33" s="989"/>
      <c r="Q33" s="989"/>
      <c r="R33" s="989"/>
      <c r="S33" s="989"/>
      <c r="T33" s="989"/>
      <c r="U33" s="989"/>
      <c r="V33" s="989"/>
      <c r="W33" s="989"/>
      <c r="X33" s="989"/>
      <c r="Y33" s="989"/>
      <c r="Z33" s="989"/>
    </row>
    <row r="34" spans="1:26" ht="27" customHeight="1">
      <c r="A34" s="1140"/>
      <c r="B34" s="1141"/>
      <c r="C34" s="1782" t="s">
        <v>757</v>
      </c>
      <c r="D34" s="1782"/>
      <c r="E34" s="1858"/>
      <c r="F34" s="167">
        <v>288.173</v>
      </c>
      <c r="G34" s="167">
        <v>116.889</v>
      </c>
      <c r="H34" s="167">
        <v>13.234999999999999</v>
      </c>
      <c r="I34" s="1119">
        <v>418.29700000000003</v>
      </c>
      <c r="J34" s="989"/>
      <c r="K34" s="989"/>
      <c r="L34" s="989"/>
      <c r="M34" s="989"/>
      <c r="N34" s="989"/>
      <c r="O34" s="989"/>
      <c r="P34" s="989"/>
      <c r="Q34" s="989"/>
      <c r="R34" s="989"/>
      <c r="S34" s="989"/>
      <c r="T34" s="989"/>
      <c r="U34" s="989"/>
      <c r="V34" s="989"/>
      <c r="W34" s="989"/>
      <c r="X34" s="989"/>
      <c r="Y34" s="989"/>
      <c r="Z34" s="989"/>
    </row>
    <row r="35" spans="1:26" ht="36.75" customHeight="1">
      <c r="A35" s="1140"/>
      <c r="B35" s="1141"/>
      <c r="C35" s="1782" t="s">
        <v>657</v>
      </c>
      <c r="D35" s="1782"/>
      <c r="E35" s="1858"/>
      <c r="F35" s="167">
        <v>7935.02</v>
      </c>
      <c r="G35" s="167">
        <v>1637.673</v>
      </c>
      <c r="H35" s="167">
        <v>128.29499999999999</v>
      </c>
      <c r="I35" s="1119">
        <v>9700.9879999999994</v>
      </c>
      <c r="J35" s="989"/>
      <c r="K35" s="989"/>
      <c r="L35" s="989"/>
      <c r="M35" s="989"/>
      <c r="N35" s="989"/>
      <c r="O35" s="989"/>
      <c r="P35" s="989"/>
      <c r="Q35" s="989"/>
      <c r="R35" s="989"/>
      <c r="S35" s="989"/>
      <c r="T35" s="989"/>
      <c r="U35" s="989"/>
      <c r="V35" s="989"/>
      <c r="W35" s="989"/>
      <c r="X35" s="989"/>
      <c r="Y35" s="989"/>
      <c r="Z35" s="989"/>
    </row>
    <row r="36" spans="1:26" ht="27" customHeight="1">
      <c r="A36" s="1140"/>
      <c r="B36" s="1141"/>
      <c r="C36" s="1782" t="s">
        <v>658</v>
      </c>
      <c r="D36" s="1782"/>
      <c r="E36" s="1858"/>
      <c r="F36" s="167">
        <v>47.524000000000001</v>
      </c>
      <c r="G36" s="167">
        <v>0</v>
      </c>
      <c r="H36" s="167">
        <v>0</v>
      </c>
      <c r="I36" s="1119">
        <v>47.524000000000001</v>
      </c>
      <c r="J36" s="989"/>
      <c r="K36" s="989"/>
      <c r="L36" s="989"/>
      <c r="M36" s="989"/>
      <c r="N36" s="989"/>
      <c r="O36" s="989"/>
      <c r="P36" s="989"/>
      <c r="Q36" s="989"/>
      <c r="R36" s="989"/>
      <c r="S36" s="989"/>
      <c r="T36" s="989"/>
      <c r="U36" s="989"/>
      <c r="V36" s="989"/>
      <c r="W36" s="989"/>
      <c r="X36" s="989"/>
      <c r="Y36" s="989"/>
      <c r="Z36" s="989"/>
    </row>
    <row r="37" spans="1:26" ht="27.75" customHeight="1">
      <c r="A37" s="1140"/>
      <c r="B37" s="1141"/>
      <c r="C37" s="1782" t="s">
        <v>758</v>
      </c>
      <c r="D37" s="1782"/>
      <c r="E37" s="1858"/>
      <c r="F37" s="167">
        <v>245.17599999999999</v>
      </c>
      <c r="G37" s="167">
        <v>119.276</v>
      </c>
      <c r="H37" s="167">
        <v>7.5860000000000003</v>
      </c>
      <c r="I37" s="1119">
        <v>372.03800000000001</v>
      </c>
      <c r="J37" s="989"/>
      <c r="K37" s="989"/>
      <c r="L37" s="989"/>
      <c r="M37" s="989"/>
      <c r="N37" s="989"/>
      <c r="O37" s="989"/>
      <c r="P37" s="989"/>
      <c r="Q37" s="989"/>
      <c r="R37" s="989"/>
      <c r="S37" s="989"/>
      <c r="T37" s="989"/>
      <c r="U37" s="989"/>
      <c r="V37" s="989"/>
      <c r="W37" s="989"/>
      <c r="X37" s="989"/>
      <c r="Y37" s="989"/>
      <c r="Z37" s="989"/>
    </row>
    <row r="38" spans="1:26" ht="26.25" customHeight="1">
      <c r="A38" s="1140"/>
      <c r="B38" s="1141"/>
      <c r="C38" s="1782" t="s">
        <v>660</v>
      </c>
      <c r="D38" s="1782"/>
      <c r="E38" s="1858"/>
      <c r="F38" s="167">
        <v>14136.478999999999</v>
      </c>
      <c r="G38" s="167">
        <v>3695.0650000000001</v>
      </c>
      <c r="H38" s="167">
        <v>333.97699999999998</v>
      </c>
      <c r="I38" s="1119">
        <v>18165.521000000001</v>
      </c>
      <c r="J38" s="989"/>
      <c r="K38" s="989"/>
      <c r="L38" s="989"/>
      <c r="M38" s="989"/>
      <c r="N38" s="989"/>
      <c r="O38" s="989"/>
      <c r="P38" s="989"/>
      <c r="Q38" s="989"/>
      <c r="R38" s="989"/>
      <c r="S38" s="989"/>
      <c r="T38" s="989"/>
      <c r="U38" s="989"/>
      <c r="V38" s="989"/>
      <c r="W38" s="989"/>
      <c r="X38" s="989"/>
      <c r="Y38" s="989"/>
      <c r="Z38" s="989"/>
    </row>
    <row r="39" spans="1:26" ht="29.25" customHeight="1">
      <c r="A39" s="1140"/>
      <c r="B39" s="1141"/>
      <c r="C39" s="1782" t="s">
        <v>759</v>
      </c>
      <c r="D39" s="1782"/>
      <c r="E39" s="1858"/>
      <c r="F39" s="166">
        <v>885.66</v>
      </c>
      <c r="G39" s="166">
        <v>412.44200000000001</v>
      </c>
      <c r="H39" s="166">
        <v>155.60300000000001</v>
      </c>
      <c r="I39" s="1119">
        <v>1453.7049999999999</v>
      </c>
      <c r="J39" s="989"/>
      <c r="K39" s="989"/>
      <c r="L39" s="989"/>
      <c r="M39" s="989"/>
      <c r="N39" s="989"/>
      <c r="O39" s="989"/>
      <c r="P39" s="989"/>
      <c r="Q39" s="989"/>
      <c r="R39" s="989"/>
      <c r="S39" s="989"/>
      <c r="T39" s="989"/>
      <c r="U39" s="989"/>
      <c r="V39" s="989"/>
      <c r="W39" s="989"/>
      <c r="X39" s="989"/>
      <c r="Y39" s="989"/>
      <c r="Z39" s="989"/>
    </row>
    <row r="40" spans="1:26" ht="27" hidden="1" customHeight="1">
      <c r="A40" s="1140"/>
      <c r="B40" s="1141"/>
      <c r="C40" s="1782" t="s">
        <v>243</v>
      </c>
      <c r="D40" s="1782"/>
      <c r="E40" s="1858"/>
      <c r="F40" s="166">
        <v>0</v>
      </c>
      <c r="G40" s="166">
        <v>0</v>
      </c>
      <c r="H40" s="166">
        <v>0</v>
      </c>
      <c r="I40" s="1119">
        <v>0</v>
      </c>
      <c r="J40" s="989"/>
      <c r="K40" s="989"/>
      <c r="L40" s="989"/>
      <c r="M40" s="989"/>
      <c r="N40" s="989"/>
      <c r="O40" s="989"/>
      <c r="P40" s="989"/>
      <c r="Q40" s="989"/>
      <c r="R40" s="989"/>
      <c r="S40" s="989"/>
      <c r="T40" s="989"/>
      <c r="U40" s="989"/>
      <c r="V40" s="989"/>
      <c r="W40" s="989"/>
      <c r="X40" s="989"/>
      <c r="Y40" s="989"/>
      <c r="Z40" s="989"/>
    </row>
    <row r="41" spans="1:26" ht="27.75" customHeight="1" thickBot="1">
      <c r="A41" s="1147"/>
      <c r="B41" s="1148"/>
      <c r="C41" s="1863" t="s">
        <v>662</v>
      </c>
      <c r="D41" s="1864"/>
      <c r="E41" s="1865"/>
      <c r="F41" s="995">
        <v>1051.366</v>
      </c>
      <c r="G41" s="995">
        <v>573.27300000000002</v>
      </c>
      <c r="H41" s="995">
        <v>74.954999999999998</v>
      </c>
      <c r="I41" s="1150">
        <v>1699.5940000000001</v>
      </c>
      <c r="J41" s="989"/>
      <c r="K41" s="989"/>
      <c r="L41" s="989"/>
      <c r="M41" s="989"/>
      <c r="N41" s="989"/>
      <c r="O41" s="989"/>
      <c r="P41" s="989"/>
      <c r="Q41" s="989"/>
      <c r="R41" s="989"/>
      <c r="S41" s="989"/>
      <c r="T41" s="989"/>
      <c r="U41" s="989"/>
      <c r="V41" s="989"/>
      <c r="W41" s="989"/>
      <c r="X41" s="989"/>
      <c r="Y41" s="989"/>
      <c r="Z41" s="989"/>
    </row>
    <row r="42" spans="1:26" ht="25.5" customHeight="1" thickBot="1">
      <c r="A42" s="1159">
        <v>5</v>
      </c>
      <c r="B42" s="1869" t="s">
        <v>663</v>
      </c>
      <c r="C42" s="1790"/>
      <c r="D42" s="1790"/>
      <c r="E42" s="1870"/>
      <c r="F42" s="161">
        <v>92703.622000000003</v>
      </c>
      <c r="G42" s="161">
        <v>20370.722000000002</v>
      </c>
      <c r="H42" s="161">
        <v>2314.2959999999998</v>
      </c>
      <c r="I42" s="1135">
        <v>115388.64</v>
      </c>
      <c r="J42" s="989"/>
      <c r="K42" s="989"/>
      <c r="L42" s="989"/>
      <c r="M42" s="989"/>
      <c r="N42" s="989"/>
      <c r="O42" s="989"/>
      <c r="P42" s="989"/>
      <c r="Q42" s="989"/>
      <c r="R42" s="989"/>
      <c r="S42" s="989"/>
      <c r="T42" s="989"/>
      <c r="U42" s="989"/>
      <c r="V42" s="989"/>
      <c r="W42" s="989"/>
      <c r="X42" s="989"/>
      <c r="Y42" s="989"/>
      <c r="Z42" s="989"/>
    </row>
    <row r="43" spans="1:26" ht="25.5" customHeight="1">
      <c r="A43" s="1146"/>
      <c r="B43" s="1156"/>
      <c r="C43" s="1798" t="s">
        <v>664</v>
      </c>
      <c r="D43" s="1798"/>
      <c r="E43" s="1867"/>
      <c r="F43" s="165">
        <v>6984.93</v>
      </c>
      <c r="G43" s="165">
        <v>1639.722</v>
      </c>
      <c r="H43" s="165">
        <v>649.65599999999995</v>
      </c>
      <c r="I43" s="1127">
        <v>9274.3080000000009</v>
      </c>
      <c r="J43" s="989"/>
      <c r="K43" s="989"/>
      <c r="L43" s="989"/>
      <c r="M43" s="989"/>
      <c r="N43" s="989"/>
      <c r="O43" s="989"/>
      <c r="P43" s="989"/>
      <c r="Q43" s="989"/>
      <c r="R43" s="989"/>
      <c r="S43" s="989"/>
      <c r="T43" s="989"/>
      <c r="U43" s="989"/>
      <c r="V43" s="989"/>
      <c r="W43" s="989"/>
      <c r="X43" s="989"/>
      <c r="Y43" s="989"/>
      <c r="Z43" s="989"/>
    </row>
    <row r="44" spans="1:26" ht="25.5" customHeight="1">
      <c r="A44" s="1140"/>
      <c r="B44" s="1141"/>
      <c r="C44" s="1782" t="s">
        <v>665</v>
      </c>
      <c r="D44" s="1782"/>
      <c r="E44" s="1858"/>
      <c r="F44" s="166">
        <v>199.35400000000001</v>
      </c>
      <c r="G44" s="166">
        <v>0</v>
      </c>
      <c r="H44" s="166">
        <v>40</v>
      </c>
      <c r="I44" s="1119">
        <v>239.35400000000001</v>
      </c>
      <c r="J44" s="989"/>
      <c r="K44" s="989"/>
      <c r="L44" s="989"/>
      <c r="M44" s="989"/>
      <c r="N44" s="989"/>
      <c r="O44" s="989"/>
      <c r="P44" s="989"/>
      <c r="Q44" s="989"/>
      <c r="R44" s="989"/>
      <c r="S44" s="989"/>
      <c r="T44" s="989"/>
      <c r="U44" s="989"/>
      <c r="V44" s="989"/>
      <c r="W44" s="989"/>
      <c r="X44" s="989"/>
      <c r="Y44" s="989"/>
      <c r="Z44" s="989"/>
    </row>
    <row r="45" spans="1:26" ht="25.5" customHeight="1">
      <c r="A45" s="1140"/>
      <c r="B45" s="1141"/>
      <c r="C45" s="1782" t="s">
        <v>760</v>
      </c>
      <c r="D45" s="1782"/>
      <c r="E45" s="1858"/>
      <c r="F45" s="166">
        <v>946.36699999999996</v>
      </c>
      <c r="G45" s="166">
        <v>354.42</v>
      </c>
      <c r="H45" s="166">
        <v>34.295000000000002</v>
      </c>
      <c r="I45" s="1119">
        <v>1335.0820000000001</v>
      </c>
      <c r="J45" s="989"/>
      <c r="K45" s="989"/>
      <c r="L45" s="989"/>
      <c r="M45" s="989"/>
      <c r="N45" s="989"/>
      <c r="O45" s="989"/>
      <c r="P45" s="989"/>
      <c r="Q45" s="989"/>
      <c r="R45" s="989"/>
      <c r="S45" s="989"/>
      <c r="T45" s="989"/>
      <c r="U45" s="989"/>
      <c r="V45" s="989"/>
      <c r="W45" s="989"/>
      <c r="X45" s="989"/>
      <c r="Y45" s="989"/>
      <c r="Z45" s="989"/>
    </row>
    <row r="46" spans="1:26" ht="25.5" customHeight="1">
      <c r="A46" s="1140"/>
      <c r="B46" s="1141"/>
      <c r="C46" s="1782" t="s">
        <v>667</v>
      </c>
      <c r="D46" s="1782"/>
      <c r="E46" s="1858"/>
      <c r="F46" s="167">
        <v>28817.324000000001</v>
      </c>
      <c r="G46" s="167">
        <v>6616.2020000000002</v>
      </c>
      <c r="H46" s="167">
        <v>742.66200000000003</v>
      </c>
      <c r="I46" s="1119">
        <v>36176.188000000002</v>
      </c>
      <c r="J46" s="989"/>
      <c r="K46" s="989"/>
      <c r="L46" s="989"/>
      <c r="M46" s="989"/>
      <c r="N46" s="989"/>
      <c r="O46" s="989"/>
      <c r="P46" s="989"/>
      <c r="Q46" s="989"/>
      <c r="R46" s="989"/>
      <c r="S46" s="989"/>
      <c r="T46" s="989"/>
      <c r="U46" s="989"/>
      <c r="V46" s="989"/>
      <c r="W46" s="989"/>
      <c r="X46" s="989"/>
      <c r="Y46" s="989"/>
      <c r="Z46" s="989"/>
    </row>
    <row r="47" spans="1:26" ht="25.5" customHeight="1">
      <c r="A47" s="1140"/>
      <c r="B47" s="1141"/>
      <c r="C47" s="1782" t="s">
        <v>761</v>
      </c>
      <c r="D47" s="1782"/>
      <c r="E47" s="1858"/>
      <c r="F47" s="167">
        <v>161.61199999999999</v>
      </c>
      <c r="G47" s="167">
        <v>34.021999999999998</v>
      </c>
      <c r="H47" s="167">
        <v>55.384999999999998</v>
      </c>
      <c r="I47" s="1119">
        <v>251.01900000000001</v>
      </c>
      <c r="J47" s="989"/>
      <c r="K47" s="989"/>
      <c r="L47" s="989"/>
      <c r="M47" s="989"/>
      <c r="N47" s="989"/>
      <c r="O47" s="989"/>
      <c r="P47" s="989"/>
      <c r="Q47" s="989"/>
      <c r="R47" s="989"/>
      <c r="S47" s="989"/>
      <c r="T47" s="989"/>
      <c r="U47" s="989"/>
      <c r="V47" s="989"/>
      <c r="W47" s="989"/>
      <c r="X47" s="989"/>
      <c r="Y47" s="989"/>
      <c r="Z47" s="989"/>
    </row>
    <row r="48" spans="1:26" ht="25.5" customHeight="1">
      <c r="A48" s="1140"/>
      <c r="B48" s="1141"/>
      <c r="C48" s="1782" t="s">
        <v>669</v>
      </c>
      <c r="D48" s="1782"/>
      <c r="E48" s="1858"/>
      <c r="F48" s="167">
        <v>6645.5690000000004</v>
      </c>
      <c r="G48" s="167">
        <v>1431.1959999999999</v>
      </c>
      <c r="H48" s="167">
        <v>30.469000000000001</v>
      </c>
      <c r="I48" s="1119">
        <v>8107.2340000000004</v>
      </c>
      <c r="J48" s="989"/>
      <c r="K48" s="989"/>
      <c r="L48" s="989"/>
      <c r="M48" s="989"/>
      <c r="N48" s="989"/>
      <c r="O48" s="989"/>
      <c r="P48" s="989"/>
      <c r="Q48" s="989"/>
      <c r="R48" s="989"/>
      <c r="S48" s="989"/>
      <c r="T48" s="989"/>
      <c r="U48" s="989"/>
      <c r="V48" s="989"/>
      <c r="W48" s="989"/>
      <c r="X48" s="989"/>
      <c r="Y48" s="989"/>
      <c r="Z48" s="989"/>
    </row>
    <row r="49" spans="1:26" ht="25.5" hidden="1" customHeight="1">
      <c r="A49" s="1140"/>
      <c r="B49" s="1141"/>
      <c r="C49" s="1782" t="s">
        <v>244</v>
      </c>
      <c r="D49" s="1782"/>
      <c r="E49" s="1858"/>
      <c r="F49" s="167">
        <v>0</v>
      </c>
      <c r="G49" s="167">
        <v>0</v>
      </c>
      <c r="H49" s="167">
        <v>0</v>
      </c>
      <c r="I49" s="1119">
        <v>0</v>
      </c>
      <c r="J49" s="989"/>
      <c r="K49" s="989"/>
      <c r="L49" s="989"/>
      <c r="M49" s="989"/>
      <c r="N49" s="989"/>
      <c r="O49" s="989"/>
      <c r="P49" s="989"/>
      <c r="Q49" s="989"/>
      <c r="R49" s="989"/>
      <c r="S49" s="989"/>
      <c r="T49" s="989"/>
      <c r="U49" s="989"/>
      <c r="V49" s="989"/>
      <c r="W49" s="989"/>
      <c r="X49" s="989"/>
      <c r="Y49" s="989"/>
      <c r="Z49" s="989"/>
    </row>
    <row r="50" spans="1:26" ht="27.75" customHeight="1">
      <c r="A50" s="1151"/>
      <c r="B50" s="1152"/>
      <c r="C50" s="1782" t="s">
        <v>762</v>
      </c>
      <c r="D50" s="1782"/>
      <c r="E50" s="1858"/>
      <c r="F50" s="167">
        <v>40.277999999999999</v>
      </c>
      <c r="G50" s="167">
        <v>3.0750000000000002</v>
      </c>
      <c r="H50" s="167">
        <v>0</v>
      </c>
      <c r="I50" s="1119">
        <v>43.353000000000002</v>
      </c>
      <c r="J50" s="989"/>
      <c r="K50" s="989"/>
      <c r="L50" s="989"/>
      <c r="M50" s="989"/>
      <c r="N50" s="989"/>
      <c r="O50" s="989"/>
      <c r="P50" s="989"/>
      <c r="Q50" s="989"/>
      <c r="R50" s="989"/>
      <c r="S50" s="989"/>
      <c r="T50" s="989"/>
      <c r="U50" s="989"/>
      <c r="V50" s="989"/>
      <c r="W50" s="989"/>
      <c r="X50" s="989"/>
      <c r="Y50" s="989"/>
      <c r="Z50" s="989"/>
    </row>
    <row r="51" spans="1:26" ht="25.5" customHeight="1">
      <c r="A51" s="1151"/>
      <c r="B51" s="1152"/>
      <c r="C51" s="1782" t="s">
        <v>671</v>
      </c>
      <c r="D51" s="1782"/>
      <c r="E51" s="1858"/>
      <c r="F51" s="167">
        <v>44517.995999999999</v>
      </c>
      <c r="G51" s="167">
        <v>9201.3680000000004</v>
      </c>
      <c r="H51" s="167">
        <v>460.69499999999999</v>
      </c>
      <c r="I51" s="1119">
        <v>54180.059000000001</v>
      </c>
      <c r="J51" s="989"/>
      <c r="K51" s="989"/>
      <c r="L51" s="989"/>
      <c r="M51" s="989"/>
      <c r="N51" s="989"/>
      <c r="O51" s="989"/>
      <c r="P51" s="989"/>
      <c r="Q51" s="989"/>
      <c r="R51" s="989"/>
      <c r="S51" s="989"/>
      <c r="T51" s="989"/>
      <c r="U51" s="989"/>
      <c r="V51" s="989"/>
      <c r="W51" s="989"/>
      <c r="X51" s="989"/>
      <c r="Y51" s="989"/>
      <c r="Z51" s="989"/>
    </row>
    <row r="52" spans="1:26" ht="31.5" customHeight="1">
      <c r="A52" s="1151"/>
      <c r="B52" s="1152"/>
      <c r="C52" s="1782" t="s">
        <v>763</v>
      </c>
      <c r="D52" s="1782"/>
      <c r="E52" s="1858"/>
      <c r="F52" s="167">
        <v>545.58699999999999</v>
      </c>
      <c r="G52" s="167">
        <v>237.25299999999999</v>
      </c>
      <c r="H52" s="167">
        <v>80.197999999999993</v>
      </c>
      <c r="I52" s="1119">
        <v>863.03800000000001</v>
      </c>
      <c r="J52" s="989"/>
      <c r="K52" s="989"/>
      <c r="L52" s="989"/>
      <c r="M52" s="989"/>
      <c r="N52" s="989"/>
      <c r="O52" s="989"/>
      <c r="P52" s="989"/>
      <c r="Q52" s="989"/>
      <c r="R52" s="989"/>
      <c r="S52" s="989"/>
      <c r="T52" s="989"/>
      <c r="U52" s="989"/>
      <c r="V52" s="989"/>
      <c r="W52" s="989"/>
      <c r="X52" s="989"/>
      <c r="Y52" s="989"/>
      <c r="Z52" s="989"/>
    </row>
    <row r="53" spans="1:26" ht="25.5" customHeight="1">
      <c r="A53" s="1140"/>
      <c r="B53" s="1141"/>
      <c r="C53" s="1782" t="s">
        <v>673</v>
      </c>
      <c r="D53" s="1782"/>
      <c r="E53" s="1858"/>
      <c r="F53" s="167">
        <v>1878.5170000000001</v>
      </c>
      <c r="G53" s="167">
        <v>281.92</v>
      </c>
      <c r="H53" s="167">
        <v>0</v>
      </c>
      <c r="I53" s="1119">
        <v>2160.4369999999999</v>
      </c>
      <c r="J53" s="989"/>
      <c r="K53" s="989"/>
      <c r="L53" s="989"/>
      <c r="M53" s="989"/>
      <c r="N53" s="989"/>
      <c r="O53" s="989"/>
      <c r="P53" s="989"/>
      <c r="Q53" s="989"/>
      <c r="R53" s="989"/>
      <c r="S53" s="989"/>
      <c r="T53" s="989"/>
      <c r="U53" s="989"/>
      <c r="V53" s="989"/>
      <c r="W53" s="989"/>
      <c r="X53" s="989"/>
      <c r="Y53" s="989"/>
      <c r="Z53" s="989"/>
    </row>
    <row r="54" spans="1:26" ht="25.5" hidden="1" customHeight="1">
      <c r="A54" s="1140"/>
      <c r="B54" s="1141"/>
      <c r="C54" s="1783" t="s">
        <v>286</v>
      </c>
      <c r="D54" s="1783"/>
      <c r="E54" s="1866"/>
      <c r="F54" s="167">
        <v>0</v>
      </c>
      <c r="G54" s="167">
        <v>0</v>
      </c>
      <c r="H54" s="167">
        <v>0</v>
      </c>
      <c r="I54" s="1119">
        <v>0</v>
      </c>
      <c r="J54" s="989"/>
      <c r="K54" s="989"/>
      <c r="L54" s="989"/>
      <c r="M54" s="989"/>
      <c r="N54" s="989"/>
      <c r="O54" s="989"/>
      <c r="P54" s="989"/>
      <c r="Q54" s="989"/>
      <c r="R54" s="989"/>
      <c r="S54" s="989"/>
      <c r="T54" s="989"/>
      <c r="U54" s="989"/>
      <c r="V54" s="989"/>
      <c r="W54" s="989"/>
      <c r="X54" s="989"/>
      <c r="Y54" s="989"/>
      <c r="Z54" s="989"/>
    </row>
    <row r="55" spans="1:26" ht="27" customHeight="1">
      <c r="A55" s="1151"/>
      <c r="B55" s="1152"/>
      <c r="C55" s="1782" t="s">
        <v>764</v>
      </c>
      <c r="D55" s="1782"/>
      <c r="E55" s="1858"/>
      <c r="F55" s="167">
        <v>0</v>
      </c>
      <c r="G55" s="167">
        <v>43.134</v>
      </c>
      <c r="H55" s="167">
        <v>38.600999999999999</v>
      </c>
      <c r="I55" s="1119">
        <v>81.734999999999999</v>
      </c>
      <c r="J55" s="989"/>
      <c r="K55" s="989"/>
      <c r="L55" s="989"/>
      <c r="M55" s="989"/>
      <c r="N55" s="989"/>
      <c r="O55" s="989"/>
      <c r="P55" s="989"/>
      <c r="Q55" s="989"/>
      <c r="R55" s="989"/>
      <c r="S55" s="989"/>
      <c r="T55" s="989"/>
      <c r="U55" s="989"/>
      <c r="V55" s="989"/>
      <c r="W55" s="989"/>
      <c r="X55" s="989"/>
      <c r="Y55" s="989"/>
      <c r="Z55" s="989"/>
    </row>
    <row r="56" spans="1:26" ht="25.5" customHeight="1">
      <c r="A56" s="1151"/>
      <c r="B56" s="1152"/>
      <c r="C56" s="1782" t="s">
        <v>675</v>
      </c>
      <c r="D56" s="1782"/>
      <c r="E56" s="1858"/>
      <c r="F56" s="167">
        <v>0</v>
      </c>
      <c r="G56" s="167">
        <v>0</v>
      </c>
      <c r="H56" s="167">
        <v>9.0869999999999997</v>
      </c>
      <c r="I56" s="1119">
        <v>9.0869999999999997</v>
      </c>
      <c r="J56" s="989"/>
      <c r="K56" s="989"/>
      <c r="L56" s="989"/>
      <c r="M56" s="989"/>
      <c r="N56" s="989"/>
      <c r="O56" s="989"/>
      <c r="P56" s="989"/>
      <c r="Q56" s="989"/>
      <c r="R56" s="989"/>
      <c r="S56" s="989"/>
      <c r="T56" s="989"/>
      <c r="U56" s="989"/>
      <c r="V56" s="989"/>
      <c r="W56" s="989"/>
      <c r="X56" s="989"/>
      <c r="Y56" s="989"/>
      <c r="Z56" s="989"/>
    </row>
    <row r="57" spans="1:26" ht="30.75" customHeight="1">
      <c r="A57" s="1151"/>
      <c r="B57" s="1152"/>
      <c r="C57" s="1782" t="s">
        <v>765</v>
      </c>
      <c r="D57" s="1782"/>
      <c r="E57" s="1858"/>
      <c r="F57" s="167">
        <v>0</v>
      </c>
      <c r="G57" s="167">
        <v>58.368000000000002</v>
      </c>
      <c r="H57" s="167">
        <v>0</v>
      </c>
      <c r="I57" s="1119">
        <v>58.368000000000002</v>
      </c>
      <c r="J57" s="989"/>
      <c r="K57" s="989"/>
      <c r="L57" s="989"/>
      <c r="M57" s="989"/>
      <c r="N57" s="989"/>
      <c r="O57" s="989"/>
      <c r="P57" s="989"/>
      <c r="Q57" s="989"/>
      <c r="R57" s="989"/>
      <c r="S57" s="989"/>
      <c r="T57" s="989"/>
      <c r="U57" s="989"/>
      <c r="V57" s="989"/>
      <c r="W57" s="989"/>
      <c r="X57" s="989"/>
      <c r="Y57" s="989"/>
      <c r="Z57" s="989"/>
    </row>
    <row r="58" spans="1:26" ht="28.5" customHeight="1" thickBot="1">
      <c r="A58" s="1151"/>
      <c r="B58" s="1158"/>
      <c r="C58" s="1797" t="s">
        <v>677</v>
      </c>
      <c r="D58" s="1797"/>
      <c r="E58" s="1868"/>
      <c r="F58" s="167">
        <v>1966.088</v>
      </c>
      <c r="G58" s="167">
        <v>470.04199999999997</v>
      </c>
      <c r="H58" s="167">
        <v>173.24799999999999</v>
      </c>
      <c r="I58" s="1131">
        <v>2609.3780000000002</v>
      </c>
      <c r="J58" s="989"/>
      <c r="K58" s="989"/>
      <c r="L58" s="989"/>
      <c r="M58" s="989"/>
      <c r="N58" s="989"/>
      <c r="O58" s="989"/>
      <c r="P58" s="989"/>
      <c r="Q58" s="989"/>
      <c r="R58" s="989"/>
      <c r="S58" s="989"/>
      <c r="T58" s="989"/>
      <c r="U58" s="989"/>
      <c r="V58" s="989"/>
      <c r="W58" s="989"/>
      <c r="X58" s="989"/>
      <c r="Y58" s="989"/>
      <c r="Z58" s="989"/>
    </row>
    <row r="59" spans="1:26" ht="25.5" customHeight="1" thickBot="1">
      <c r="A59" s="1159">
        <v>6</v>
      </c>
      <c r="B59" s="1869" t="s">
        <v>678</v>
      </c>
      <c r="C59" s="1790"/>
      <c r="D59" s="1790"/>
      <c r="E59" s="1870"/>
      <c r="F59" s="161">
        <v>34654.133999999998</v>
      </c>
      <c r="G59" s="161">
        <v>11512.132</v>
      </c>
      <c r="H59" s="161">
        <v>5115.8779999999997</v>
      </c>
      <c r="I59" s="1135">
        <v>51282.144</v>
      </c>
      <c r="J59" s="989"/>
      <c r="K59" s="989"/>
      <c r="L59" s="989"/>
      <c r="M59" s="989"/>
      <c r="N59" s="989"/>
      <c r="O59" s="989"/>
      <c r="P59" s="989"/>
      <c r="Q59" s="989"/>
      <c r="R59" s="989"/>
      <c r="S59" s="989"/>
      <c r="T59" s="989"/>
      <c r="U59" s="989"/>
      <c r="V59" s="989"/>
      <c r="W59" s="989"/>
      <c r="X59" s="989"/>
      <c r="Y59" s="989"/>
      <c r="Z59" s="989"/>
    </row>
    <row r="60" spans="1:26" ht="25.5" customHeight="1">
      <c r="A60" s="1146"/>
      <c r="B60" s="1156"/>
      <c r="C60" s="1798" t="s">
        <v>679</v>
      </c>
      <c r="D60" s="1798"/>
      <c r="E60" s="1867"/>
      <c r="F60" s="165">
        <v>1493.646</v>
      </c>
      <c r="G60" s="165">
        <v>275.678</v>
      </c>
      <c r="H60" s="165">
        <v>110.89700000000001</v>
      </c>
      <c r="I60" s="1127">
        <v>1880.221</v>
      </c>
      <c r="J60" s="989"/>
      <c r="K60" s="989"/>
      <c r="L60" s="989"/>
      <c r="M60" s="989"/>
      <c r="N60" s="989"/>
      <c r="O60" s="989"/>
      <c r="P60" s="989"/>
      <c r="Q60" s="989"/>
      <c r="R60" s="989"/>
      <c r="S60" s="989"/>
      <c r="T60" s="989"/>
      <c r="U60" s="989"/>
      <c r="V60" s="989"/>
      <c r="W60" s="989"/>
      <c r="X60" s="989"/>
      <c r="Y60" s="989"/>
      <c r="Z60" s="989"/>
    </row>
    <row r="61" spans="1:26" ht="25.5" hidden="1" customHeight="1">
      <c r="A61" s="1140"/>
      <c r="B61" s="1141"/>
      <c r="C61" s="1780" t="s">
        <v>245</v>
      </c>
      <c r="D61" s="1781"/>
      <c r="E61" s="1859"/>
      <c r="F61" s="166">
        <v>0</v>
      </c>
      <c r="G61" s="166">
        <v>0</v>
      </c>
      <c r="H61" s="166">
        <v>0</v>
      </c>
      <c r="I61" s="1119">
        <v>0</v>
      </c>
      <c r="J61" s="989"/>
      <c r="K61" s="989"/>
      <c r="L61" s="989"/>
      <c r="M61" s="989"/>
      <c r="N61" s="989"/>
      <c r="O61" s="989"/>
      <c r="P61" s="989"/>
      <c r="Q61" s="989"/>
      <c r="R61" s="989"/>
      <c r="S61" s="989"/>
      <c r="T61" s="989"/>
      <c r="U61" s="989"/>
      <c r="V61" s="989"/>
      <c r="W61" s="989"/>
      <c r="X61" s="989"/>
      <c r="Y61" s="989"/>
      <c r="Z61" s="989"/>
    </row>
    <row r="62" spans="1:26" ht="27.75" customHeight="1">
      <c r="A62" s="1140"/>
      <c r="B62" s="1141"/>
      <c r="C62" s="1780" t="s">
        <v>766</v>
      </c>
      <c r="D62" s="1781"/>
      <c r="E62" s="1859"/>
      <c r="F62" s="166">
        <v>78.662999999999997</v>
      </c>
      <c r="G62" s="166">
        <v>79.516000000000005</v>
      </c>
      <c r="H62" s="166">
        <v>14.951000000000001</v>
      </c>
      <c r="I62" s="1119">
        <v>173.13</v>
      </c>
      <c r="J62" s="989"/>
      <c r="K62" s="989"/>
      <c r="L62" s="989"/>
      <c r="M62" s="989"/>
      <c r="N62" s="989"/>
      <c r="O62" s="989"/>
      <c r="P62" s="989"/>
      <c r="Q62" s="989"/>
      <c r="R62" s="989"/>
      <c r="S62" s="989"/>
      <c r="T62" s="989"/>
      <c r="U62" s="989"/>
      <c r="V62" s="989"/>
      <c r="W62" s="989"/>
      <c r="X62" s="989"/>
      <c r="Y62" s="989"/>
      <c r="Z62" s="989"/>
    </row>
    <row r="63" spans="1:26" ht="25.5" customHeight="1">
      <c r="A63" s="1140"/>
      <c r="B63" s="1141"/>
      <c r="C63" s="1780" t="s">
        <v>681</v>
      </c>
      <c r="D63" s="1781"/>
      <c r="E63" s="1859"/>
      <c r="F63" s="166">
        <v>16377.701999999999</v>
      </c>
      <c r="G63" s="166">
        <v>5727.241</v>
      </c>
      <c r="H63" s="166">
        <v>3516.6390000000001</v>
      </c>
      <c r="I63" s="1119">
        <v>25621.581999999999</v>
      </c>
      <c r="J63" s="989"/>
      <c r="K63" s="989"/>
      <c r="L63" s="989"/>
      <c r="M63" s="989"/>
      <c r="N63" s="989"/>
      <c r="O63" s="989"/>
      <c r="P63" s="989"/>
      <c r="Q63" s="989"/>
      <c r="R63" s="989"/>
      <c r="S63" s="989"/>
      <c r="T63" s="989"/>
      <c r="U63" s="989"/>
      <c r="V63" s="989"/>
      <c r="W63" s="989"/>
      <c r="X63" s="989"/>
      <c r="Y63" s="989"/>
      <c r="Z63" s="989"/>
    </row>
    <row r="64" spans="1:26" ht="27.75" customHeight="1">
      <c r="A64" s="1140"/>
      <c r="B64" s="1141"/>
      <c r="C64" s="1782" t="s">
        <v>767</v>
      </c>
      <c r="D64" s="1782"/>
      <c r="E64" s="1858"/>
      <c r="F64" s="166">
        <v>322.935</v>
      </c>
      <c r="G64" s="166">
        <v>40.902000000000001</v>
      </c>
      <c r="H64" s="166">
        <v>56.271000000000001</v>
      </c>
      <c r="I64" s="1119">
        <v>420.108</v>
      </c>
      <c r="J64" s="989"/>
      <c r="K64" s="989"/>
      <c r="L64" s="989"/>
      <c r="M64" s="989"/>
      <c r="N64" s="989"/>
      <c r="O64" s="989"/>
      <c r="P64" s="989"/>
      <c r="Q64" s="989"/>
      <c r="R64" s="989"/>
      <c r="S64" s="989"/>
      <c r="T64" s="989"/>
      <c r="U64" s="989"/>
      <c r="V64" s="989"/>
      <c r="W64" s="989"/>
      <c r="X64" s="989"/>
      <c r="Y64" s="989"/>
      <c r="Z64" s="989"/>
    </row>
    <row r="65" spans="1:26" ht="25.5" customHeight="1">
      <c r="A65" s="1140"/>
      <c r="B65" s="1141"/>
      <c r="C65" s="1782" t="s">
        <v>683</v>
      </c>
      <c r="D65" s="1782"/>
      <c r="E65" s="1858"/>
      <c r="F65" s="167">
        <v>9.2249999999999996</v>
      </c>
      <c r="G65" s="167">
        <v>247.851</v>
      </c>
      <c r="H65" s="167">
        <v>4.2439999999999998</v>
      </c>
      <c r="I65" s="1119">
        <v>261.32</v>
      </c>
      <c r="J65" s="989"/>
      <c r="K65" s="989"/>
      <c r="L65" s="989"/>
      <c r="M65" s="989"/>
      <c r="N65" s="989"/>
      <c r="O65" s="989"/>
      <c r="P65" s="989"/>
      <c r="Q65" s="989"/>
      <c r="R65" s="989"/>
      <c r="S65" s="989"/>
      <c r="T65" s="989"/>
      <c r="U65" s="989"/>
      <c r="V65" s="989"/>
      <c r="W65" s="989"/>
      <c r="X65" s="989"/>
      <c r="Y65" s="989"/>
      <c r="Z65" s="989"/>
    </row>
    <row r="66" spans="1:26" ht="25.5" hidden="1" customHeight="1">
      <c r="A66" s="1140"/>
      <c r="B66" s="1141"/>
      <c r="C66" s="1782" t="s">
        <v>246</v>
      </c>
      <c r="D66" s="1782"/>
      <c r="E66" s="1858"/>
      <c r="F66" s="167">
        <v>0</v>
      </c>
      <c r="G66" s="167">
        <v>0</v>
      </c>
      <c r="H66" s="167">
        <v>0</v>
      </c>
      <c r="I66" s="1119">
        <v>0</v>
      </c>
      <c r="J66" s="989"/>
      <c r="K66" s="989"/>
      <c r="L66" s="989"/>
      <c r="M66" s="989"/>
      <c r="N66" s="989"/>
      <c r="O66" s="989"/>
      <c r="P66" s="989"/>
      <c r="Q66" s="989"/>
      <c r="R66" s="989"/>
      <c r="S66" s="989"/>
      <c r="T66" s="989"/>
      <c r="U66" s="989"/>
      <c r="V66" s="989"/>
      <c r="W66" s="989"/>
      <c r="X66" s="989"/>
      <c r="Y66" s="989"/>
      <c r="Z66" s="989"/>
    </row>
    <row r="67" spans="1:26" ht="26.25" customHeight="1">
      <c r="A67" s="1140"/>
      <c r="B67" s="1141"/>
      <c r="C67" s="1782" t="s">
        <v>773</v>
      </c>
      <c r="D67" s="1782"/>
      <c r="E67" s="1858"/>
      <c r="F67" s="167">
        <v>3.4009999999999998</v>
      </c>
      <c r="G67" s="167">
        <v>0</v>
      </c>
      <c r="H67" s="167">
        <v>15.32</v>
      </c>
      <c r="I67" s="1119">
        <v>18.721</v>
      </c>
      <c r="J67" s="989"/>
      <c r="K67" s="989"/>
      <c r="L67" s="989"/>
      <c r="M67" s="989"/>
      <c r="N67" s="989"/>
      <c r="O67" s="989"/>
      <c r="P67" s="989"/>
      <c r="Q67" s="989"/>
      <c r="R67" s="989"/>
      <c r="S67" s="989"/>
      <c r="T67" s="989"/>
      <c r="U67" s="989"/>
      <c r="V67" s="989"/>
      <c r="W67" s="989"/>
      <c r="X67" s="989"/>
      <c r="Y67" s="989"/>
      <c r="Z67" s="989"/>
    </row>
    <row r="68" spans="1:26" ht="25.5" customHeight="1">
      <c r="A68" s="1140"/>
      <c r="B68" s="1141"/>
      <c r="C68" s="1780" t="s">
        <v>684</v>
      </c>
      <c r="D68" s="1781"/>
      <c r="E68" s="1859"/>
      <c r="F68" s="167">
        <v>11472.647999999999</v>
      </c>
      <c r="G68" s="167">
        <v>3489.5079999999998</v>
      </c>
      <c r="H68" s="167">
        <v>1299.1369999999999</v>
      </c>
      <c r="I68" s="1119">
        <v>16261.293</v>
      </c>
      <c r="J68" s="989"/>
      <c r="K68" s="989"/>
      <c r="L68" s="989"/>
      <c r="M68" s="989"/>
      <c r="N68" s="989"/>
      <c r="O68" s="989"/>
      <c r="P68" s="989"/>
      <c r="Q68" s="989"/>
      <c r="R68" s="989"/>
      <c r="S68" s="989"/>
      <c r="T68" s="989"/>
      <c r="U68" s="989"/>
      <c r="V68" s="989"/>
      <c r="W68" s="989"/>
      <c r="X68" s="989"/>
      <c r="Y68" s="989"/>
      <c r="Z68" s="989"/>
    </row>
    <row r="69" spans="1:26" ht="29.25" customHeight="1">
      <c r="A69" s="1140"/>
      <c r="B69" s="1141"/>
      <c r="C69" s="1782" t="s">
        <v>768</v>
      </c>
      <c r="D69" s="1782"/>
      <c r="E69" s="1858"/>
      <c r="F69" s="166">
        <v>287.62599999999998</v>
      </c>
      <c r="G69" s="166">
        <v>66.168000000000006</v>
      </c>
      <c r="H69" s="166">
        <v>5.3639999999999999</v>
      </c>
      <c r="I69" s="1119">
        <v>359.15800000000002</v>
      </c>
      <c r="J69" s="989"/>
      <c r="K69" s="989"/>
      <c r="L69" s="989"/>
      <c r="M69" s="989"/>
      <c r="N69" s="989"/>
      <c r="O69" s="989"/>
      <c r="P69" s="989"/>
      <c r="Q69" s="989"/>
      <c r="R69" s="989"/>
      <c r="S69" s="989"/>
      <c r="T69" s="989"/>
      <c r="U69" s="989"/>
      <c r="V69" s="989"/>
      <c r="W69" s="989"/>
      <c r="X69" s="989"/>
      <c r="Y69" s="989"/>
      <c r="Z69" s="989"/>
    </row>
    <row r="70" spans="1:26" ht="27.75" customHeight="1">
      <c r="A70" s="1146"/>
      <c r="B70" s="1156"/>
      <c r="C70" s="1798" t="s">
        <v>686</v>
      </c>
      <c r="D70" s="1798"/>
      <c r="E70" s="1867"/>
      <c r="F70" s="180">
        <v>0</v>
      </c>
      <c r="G70" s="180">
        <v>48.51</v>
      </c>
      <c r="H70" s="180">
        <v>0</v>
      </c>
      <c r="I70" s="1127">
        <v>48.51</v>
      </c>
      <c r="J70" s="989"/>
      <c r="K70" s="989"/>
      <c r="L70" s="989"/>
      <c r="M70" s="989"/>
      <c r="N70" s="989"/>
      <c r="O70" s="989"/>
      <c r="P70" s="989"/>
      <c r="Q70" s="989"/>
      <c r="R70" s="989"/>
      <c r="S70" s="989"/>
      <c r="T70" s="989"/>
      <c r="U70" s="989"/>
      <c r="V70" s="989"/>
      <c r="W70" s="989"/>
      <c r="X70" s="989"/>
      <c r="Y70" s="989"/>
      <c r="Z70" s="989"/>
    </row>
    <row r="71" spans="1:26" ht="27" hidden="1" customHeight="1">
      <c r="A71" s="1140"/>
      <c r="B71" s="1141"/>
      <c r="C71" s="1782" t="s">
        <v>287</v>
      </c>
      <c r="D71" s="1782"/>
      <c r="E71" s="1858"/>
      <c r="F71" s="167">
        <v>0</v>
      </c>
      <c r="G71" s="167">
        <v>0</v>
      </c>
      <c r="H71" s="167">
        <v>0</v>
      </c>
      <c r="I71" s="1119">
        <v>0</v>
      </c>
      <c r="J71" s="989"/>
      <c r="K71" s="989"/>
      <c r="L71" s="989"/>
      <c r="M71" s="989"/>
      <c r="N71" s="989"/>
      <c r="O71" s="989"/>
      <c r="P71" s="989"/>
      <c r="Q71" s="989"/>
      <c r="R71" s="989"/>
      <c r="S71" s="989"/>
      <c r="T71" s="989"/>
      <c r="U71" s="989"/>
      <c r="V71" s="989"/>
      <c r="W71" s="989"/>
      <c r="X71" s="989"/>
      <c r="Y71" s="989"/>
      <c r="Z71" s="989"/>
    </row>
    <row r="72" spans="1:26" ht="27.75" customHeight="1">
      <c r="A72" s="1140"/>
      <c r="B72" s="1141"/>
      <c r="C72" s="1782" t="s">
        <v>769</v>
      </c>
      <c r="D72" s="1782"/>
      <c r="E72" s="1858"/>
      <c r="F72" s="167">
        <v>4.0990000000000002</v>
      </c>
      <c r="G72" s="167">
        <v>0</v>
      </c>
      <c r="H72" s="167">
        <v>0</v>
      </c>
      <c r="I72" s="1119">
        <v>4.0990000000000002</v>
      </c>
      <c r="J72" s="989"/>
      <c r="K72" s="989"/>
      <c r="L72" s="989"/>
      <c r="M72" s="989"/>
      <c r="N72" s="989"/>
      <c r="O72" s="989"/>
      <c r="P72" s="989"/>
      <c r="Q72" s="989"/>
      <c r="R72" s="989"/>
      <c r="S72" s="989"/>
      <c r="T72" s="989"/>
      <c r="U72" s="989"/>
      <c r="V72" s="989"/>
      <c r="W72" s="989"/>
      <c r="X72" s="989"/>
      <c r="Y72" s="989"/>
      <c r="Z72" s="989"/>
    </row>
    <row r="73" spans="1:26" ht="25.5" customHeight="1">
      <c r="A73" s="1140"/>
      <c r="B73" s="1141"/>
      <c r="C73" s="1780" t="s">
        <v>687</v>
      </c>
      <c r="D73" s="1781"/>
      <c r="E73" s="1859"/>
      <c r="F73" s="166">
        <v>0</v>
      </c>
      <c r="G73" s="166">
        <v>0</v>
      </c>
      <c r="H73" s="166">
        <v>10.845000000000001</v>
      </c>
      <c r="I73" s="1119">
        <v>10.845000000000001</v>
      </c>
      <c r="J73" s="989"/>
      <c r="K73" s="989"/>
      <c r="L73" s="989"/>
      <c r="M73" s="989"/>
      <c r="N73" s="989"/>
      <c r="O73" s="989"/>
      <c r="P73" s="989"/>
      <c r="Q73" s="989"/>
      <c r="R73" s="989"/>
      <c r="S73" s="989"/>
      <c r="T73" s="989"/>
      <c r="U73" s="989"/>
      <c r="V73" s="989"/>
      <c r="W73" s="989"/>
      <c r="X73" s="989"/>
      <c r="Y73" s="989"/>
      <c r="Z73" s="989"/>
    </row>
    <row r="74" spans="1:26" ht="27.75" hidden="1" customHeight="1">
      <c r="A74" s="1151"/>
      <c r="B74" s="1158"/>
      <c r="C74" s="1797" t="s">
        <v>312</v>
      </c>
      <c r="D74" s="1797"/>
      <c r="E74" s="1868"/>
      <c r="F74" s="167">
        <v>0</v>
      </c>
      <c r="G74" s="167">
        <v>0</v>
      </c>
      <c r="H74" s="167">
        <v>0</v>
      </c>
      <c r="I74" s="1131">
        <v>0</v>
      </c>
      <c r="J74" s="989"/>
      <c r="K74" s="989"/>
      <c r="L74" s="989"/>
      <c r="M74" s="989"/>
      <c r="N74" s="989"/>
      <c r="O74" s="989"/>
      <c r="P74" s="989"/>
      <c r="Q74" s="989"/>
      <c r="R74" s="989"/>
      <c r="S74" s="989"/>
      <c r="T74" s="989"/>
      <c r="U74" s="989"/>
      <c r="V74" s="989"/>
      <c r="W74" s="989"/>
      <c r="X74" s="989"/>
      <c r="Y74" s="989"/>
      <c r="Z74" s="989"/>
    </row>
    <row r="75" spans="1:26" ht="25.5" customHeight="1" thickBot="1">
      <c r="A75" s="1151"/>
      <c r="B75" s="1158"/>
      <c r="C75" s="1891" t="s">
        <v>688</v>
      </c>
      <c r="D75" s="1892"/>
      <c r="E75" s="1904"/>
      <c r="F75" s="167">
        <v>4604.1890000000003</v>
      </c>
      <c r="G75" s="167">
        <v>1536.758</v>
      </c>
      <c r="H75" s="167">
        <v>82.21</v>
      </c>
      <c r="I75" s="1131">
        <v>6223.1570000000002</v>
      </c>
      <c r="J75" s="989"/>
      <c r="K75" s="989"/>
      <c r="L75" s="989"/>
      <c r="M75" s="989"/>
      <c r="N75" s="989"/>
      <c r="O75" s="989"/>
      <c r="P75" s="989"/>
      <c r="Q75" s="989"/>
      <c r="R75" s="989"/>
      <c r="S75" s="989"/>
      <c r="T75" s="989"/>
      <c r="U75" s="989"/>
      <c r="V75" s="989"/>
      <c r="W75" s="989"/>
      <c r="X75" s="989"/>
      <c r="Y75" s="989"/>
      <c r="Z75" s="989"/>
    </row>
    <row r="76" spans="1:26" ht="25.5" customHeight="1" thickBot="1">
      <c r="A76" s="1159">
        <v>7</v>
      </c>
      <c r="B76" s="1869" t="s">
        <v>689</v>
      </c>
      <c r="C76" s="1790"/>
      <c r="D76" s="1790"/>
      <c r="E76" s="1870"/>
      <c r="F76" s="161">
        <v>0</v>
      </c>
      <c r="G76" s="161">
        <v>0</v>
      </c>
      <c r="H76" s="161">
        <v>0</v>
      </c>
      <c r="I76" s="1135">
        <v>0</v>
      </c>
      <c r="J76" s="989"/>
      <c r="K76" s="989"/>
      <c r="L76" s="989"/>
      <c r="M76" s="989"/>
      <c r="N76" s="989"/>
      <c r="O76" s="989"/>
      <c r="P76" s="989"/>
      <c r="Q76" s="989"/>
      <c r="R76" s="989"/>
      <c r="S76" s="989"/>
      <c r="T76" s="989"/>
      <c r="U76" s="989"/>
      <c r="V76" s="989"/>
      <c r="W76" s="989"/>
      <c r="X76" s="989"/>
      <c r="Y76" s="989"/>
      <c r="Z76" s="989"/>
    </row>
    <row r="77" spans="1:26" ht="13.5" hidden="1" customHeight="1">
      <c r="A77" s="1146"/>
      <c r="B77" s="1156"/>
      <c r="C77" s="1798" t="s">
        <v>251</v>
      </c>
      <c r="D77" s="1798"/>
      <c r="E77" s="1867"/>
      <c r="F77" s="165">
        <v>0</v>
      </c>
      <c r="G77" s="165">
        <v>0</v>
      </c>
      <c r="H77" s="165">
        <v>0</v>
      </c>
      <c r="I77" s="1127">
        <v>0</v>
      </c>
      <c r="J77" s="989"/>
      <c r="K77" s="989"/>
      <c r="L77" s="989"/>
      <c r="M77" s="989"/>
      <c r="N77" s="989"/>
      <c r="O77" s="989"/>
      <c r="P77" s="989"/>
      <c r="Q77" s="989"/>
      <c r="R77" s="989"/>
      <c r="S77" s="989"/>
      <c r="T77" s="989"/>
      <c r="U77" s="989"/>
      <c r="V77" s="989"/>
      <c r="W77" s="989"/>
      <c r="X77" s="989"/>
      <c r="Y77" s="989"/>
      <c r="Z77" s="989"/>
    </row>
    <row r="78" spans="1:26" ht="13.5" hidden="1" customHeight="1">
      <c r="A78" s="1140"/>
      <c r="B78" s="1141"/>
      <c r="C78" s="1782" t="s">
        <v>288</v>
      </c>
      <c r="D78" s="1782"/>
      <c r="E78" s="1858"/>
      <c r="F78" s="166">
        <v>0</v>
      </c>
      <c r="G78" s="166">
        <v>0</v>
      </c>
      <c r="H78" s="166">
        <v>0</v>
      </c>
      <c r="I78" s="1119">
        <v>0</v>
      </c>
      <c r="J78" s="989"/>
      <c r="K78" s="989"/>
      <c r="L78" s="989"/>
      <c r="M78" s="989"/>
      <c r="N78" s="989"/>
      <c r="O78" s="989"/>
      <c r="P78" s="989"/>
      <c r="Q78" s="989"/>
      <c r="R78" s="989"/>
      <c r="S78" s="989"/>
      <c r="T78" s="989"/>
      <c r="U78" s="989"/>
      <c r="V78" s="989"/>
      <c r="W78" s="989"/>
      <c r="X78" s="989"/>
      <c r="Y78" s="989"/>
      <c r="Z78" s="989"/>
    </row>
    <row r="79" spans="1:26" ht="24.75" hidden="1" customHeight="1">
      <c r="A79" s="1140"/>
      <c r="B79" s="1141"/>
      <c r="C79" s="1782" t="s">
        <v>780</v>
      </c>
      <c r="D79" s="1782"/>
      <c r="E79" s="1858"/>
      <c r="F79" s="166">
        <v>0</v>
      </c>
      <c r="G79" s="166">
        <v>0</v>
      </c>
      <c r="H79" s="166">
        <v>0</v>
      </c>
      <c r="I79" s="1119">
        <v>0</v>
      </c>
      <c r="J79" s="989"/>
      <c r="K79" s="989"/>
      <c r="L79" s="989"/>
      <c r="M79" s="989"/>
      <c r="N79" s="989"/>
      <c r="O79" s="989"/>
      <c r="P79" s="989"/>
      <c r="Q79" s="989"/>
      <c r="R79" s="989"/>
      <c r="S79" s="989"/>
      <c r="T79" s="989"/>
      <c r="U79" s="989"/>
      <c r="V79" s="989"/>
      <c r="W79" s="989"/>
      <c r="X79" s="989"/>
      <c r="Y79" s="989"/>
      <c r="Z79" s="989"/>
    </row>
    <row r="80" spans="1:26" ht="25.5" hidden="1" customHeight="1">
      <c r="A80" s="1151"/>
      <c r="B80" s="1158"/>
      <c r="C80" s="1797" t="s">
        <v>781</v>
      </c>
      <c r="D80" s="1797"/>
      <c r="E80" s="1868"/>
      <c r="F80" s="167">
        <v>0</v>
      </c>
      <c r="G80" s="167">
        <v>0</v>
      </c>
      <c r="H80" s="167">
        <v>0</v>
      </c>
      <c r="I80" s="1131">
        <v>0</v>
      </c>
      <c r="J80" s="989"/>
      <c r="K80" s="989"/>
      <c r="L80" s="989"/>
      <c r="M80" s="989"/>
      <c r="N80" s="989"/>
      <c r="O80" s="989"/>
      <c r="P80" s="989"/>
      <c r="Q80" s="989"/>
      <c r="R80" s="989"/>
      <c r="S80" s="989"/>
      <c r="T80" s="989"/>
      <c r="U80" s="989"/>
      <c r="V80" s="989"/>
      <c r="W80" s="989"/>
      <c r="X80" s="989"/>
      <c r="Y80" s="989"/>
      <c r="Z80" s="989"/>
    </row>
    <row r="81" spans="1:26" ht="25.5" customHeight="1" thickBot="1">
      <c r="A81" s="1159">
        <v>8</v>
      </c>
      <c r="B81" s="1883" t="s">
        <v>691</v>
      </c>
      <c r="C81" s="1884"/>
      <c r="D81" s="1884"/>
      <c r="E81" s="1885"/>
      <c r="F81" s="161">
        <v>14612.733</v>
      </c>
      <c r="G81" s="161">
        <v>19750.754000000001</v>
      </c>
      <c r="H81" s="161">
        <v>273.57400000000001</v>
      </c>
      <c r="I81" s="1135">
        <v>34637.061000000002</v>
      </c>
      <c r="J81" s="989"/>
      <c r="K81" s="989"/>
      <c r="L81" s="989"/>
      <c r="M81" s="989"/>
      <c r="N81" s="989"/>
      <c r="O81" s="989"/>
      <c r="P81" s="989"/>
      <c r="Q81" s="989"/>
      <c r="R81" s="989"/>
      <c r="S81" s="989"/>
      <c r="T81" s="989"/>
      <c r="U81" s="989"/>
      <c r="V81" s="989"/>
      <c r="W81" s="989"/>
      <c r="X81" s="989"/>
      <c r="Y81" s="989"/>
      <c r="Z81" s="989"/>
    </row>
    <row r="82" spans="1:26" ht="25.5" customHeight="1">
      <c r="A82" s="1146"/>
      <c r="B82" s="1156"/>
      <c r="C82" s="1798" t="s">
        <v>692</v>
      </c>
      <c r="D82" s="1798"/>
      <c r="E82" s="1867"/>
      <c r="F82" s="165">
        <v>7832.4040000000005</v>
      </c>
      <c r="G82" s="165">
        <v>4872.7129999999997</v>
      </c>
      <c r="H82" s="165">
        <v>272.13</v>
      </c>
      <c r="I82" s="1127">
        <v>12977.246999999999</v>
      </c>
      <c r="J82" s="989"/>
      <c r="K82" s="989"/>
      <c r="L82" s="989"/>
      <c r="M82" s="989"/>
      <c r="N82" s="989"/>
      <c r="O82" s="989"/>
      <c r="P82" s="989"/>
      <c r="Q82" s="989"/>
      <c r="R82" s="989"/>
      <c r="S82" s="989"/>
      <c r="T82" s="989"/>
      <c r="U82" s="989"/>
      <c r="V82" s="989"/>
      <c r="W82" s="989"/>
      <c r="X82" s="989"/>
      <c r="Y82" s="989"/>
      <c r="Z82" s="989"/>
    </row>
    <row r="83" spans="1:26" ht="25.5" customHeight="1">
      <c r="A83" s="1140"/>
      <c r="B83" s="1141"/>
      <c r="C83" s="1782" t="s">
        <v>693</v>
      </c>
      <c r="D83" s="1782"/>
      <c r="E83" s="1858"/>
      <c r="F83" s="166">
        <v>996.13099999999997</v>
      </c>
      <c r="G83" s="166">
        <v>312.23099999999999</v>
      </c>
      <c r="H83" s="166">
        <v>0</v>
      </c>
      <c r="I83" s="1119">
        <v>1308.3620000000001</v>
      </c>
      <c r="J83" s="989"/>
      <c r="K83" s="989"/>
      <c r="L83" s="989"/>
      <c r="M83" s="989"/>
      <c r="N83" s="989"/>
      <c r="O83" s="989"/>
      <c r="P83" s="989"/>
      <c r="Q83" s="989"/>
      <c r="R83" s="989"/>
      <c r="S83" s="989"/>
      <c r="T83" s="989"/>
      <c r="U83" s="989"/>
      <c r="V83" s="989"/>
      <c r="W83" s="989"/>
      <c r="X83" s="989"/>
      <c r="Y83" s="989"/>
      <c r="Z83" s="989"/>
    </row>
    <row r="84" spans="1:26" ht="25.5" customHeight="1">
      <c r="A84" s="1140"/>
      <c r="B84" s="1141"/>
      <c r="C84" s="1782" t="s">
        <v>694</v>
      </c>
      <c r="D84" s="1782"/>
      <c r="E84" s="1858"/>
      <c r="F84" s="166">
        <v>0</v>
      </c>
      <c r="G84" s="166">
        <v>23.576000000000001</v>
      </c>
      <c r="H84" s="166">
        <v>0</v>
      </c>
      <c r="I84" s="1119">
        <v>23.576000000000001</v>
      </c>
      <c r="J84" s="989"/>
      <c r="K84" s="989"/>
      <c r="L84" s="989"/>
      <c r="M84" s="989"/>
      <c r="N84" s="989"/>
      <c r="O84" s="989"/>
      <c r="P84" s="989"/>
      <c r="Q84" s="989"/>
      <c r="R84" s="989"/>
      <c r="S84" s="989"/>
      <c r="T84" s="989"/>
      <c r="U84" s="989"/>
      <c r="V84" s="989"/>
      <c r="W84" s="989"/>
      <c r="X84" s="989"/>
      <c r="Y84" s="989"/>
      <c r="Z84" s="989"/>
    </row>
    <row r="85" spans="1:26" ht="25.5" customHeight="1">
      <c r="A85" s="1146"/>
      <c r="B85" s="1141"/>
      <c r="C85" s="1782" t="s">
        <v>770</v>
      </c>
      <c r="D85" s="1782"/>
      <c r="E85" s="1858"/>
      <c r="F85" s="165">
        <v>4284.1980000000003</v>
      </c>
      <c r="G85" s="165">
        <v>13341.296</v>
      </c>
      <c r="H85" s="165">
        <v>0</v>
      </c>
      <c r="I85" s="1119">
        <v>17625.493999999999</v>
      </c>
      <c r="J85" s="989"/>
      <c r="K85" s="989"/>
      <c r="L85" s="989"/>
      <c r="M85" s="989"/>
      <c r="N85" s="989"/>
      <c r="O85" s="989"/>
      <c r="P85" s="989"/>
      <c r="Q85" s="989"/>
      <c r="R85" s="989"/>
      <c r="S85" s="989"/>
      <c r="T85" s="989"/>
      <c r="U85" s="989"/>
      <c r="V85" s="989"/>
      <c r="W85" s="989"/>
      <c r="X85" s="989"/>
      <c r="Y85" s="989"/>
      <c r="Z85" s="989"/>
    </row>
    <row r="86" spans="1:26" ht="25.5" customHeight="1">
      <c r="A86" s="1146"/>
      <c r="B86" s="1161"/>
      <c r="C86" s="1780" t="s">
        <v>252</v>
      </c>
      <c r="D86" s="1781"/>
      <c r="E86" s="1859"/>
      <c r="F86" s="165">
        <v>1500</v>
      </c>
      <c r="G86" s="165">
        <v>1200</v>
      </c>
      <c r="H86" s="165">
        <v>0</v>
      </c>
      <c r="I86" s="1119">
        <v>2700</v>
      </c>
      <c r="J86" s="989"/>
      <c r="K86" s="989"/>
      <c r="L86" s="989"/>
      <c r="M86" s="989"/>
      <c r="N86" s="989"/>
      <c r="O86" s="989"/>
      <c r="P86" s="989"/>
      <c r="Q86" s="989"/>
      <c r="R86" s="989"/>
      <c r="S86" s="989"/>
      <c r="T86" s="989"/>
      <c r="U86" s="989"/>
      <c r="V86" s="989"/>
      <c r="W86" s="989"/>
      <c r="X86" s="989"/>
      <c r="Y86" s="989"/>
      <c r="Z86" s="989"/>
    </row>
    <row r="87" spans="1:26" ht="25.5" customHeight="1">
      <c r="A87" s="1146"/>
      <c r="B87" s="1161"/>
      <c r="C87" s="1780" t="s">
        <v>696</v>
      </c>
      <c r="D87" s="1781"/>
      <c r="E87" s="1859"/>
      <c r="F87" s="165">
        <v>0</v>
      </c>
      <c r="G87" s="165">
        <v>0</v>
      </c>
      <c r="H87" s="165">
        <v>1.444</v>
      </c>
      <c r="I87" s="1119">
        <v>1.444</v>
      </c>
      <c r="J87" s="989"/>
      <c r="K87" s="989"/>
      <c r="L87" s="989"/>
      <c r="M87" s="989"/>
      <c r="N87" s="989"/>
      <c r="O87" s="989"/>
      <c r="P87" s="989"/>
      <c r="Q87" s="989"/>
      <c r="R87" s="989"/>
      <c r="S87" s="989"/>
      <c r="T87" s="989"/>
      <c r="U87" s="989"/>
      <c r="V87" s="989"/>
      <c r="W87" s="989"/>
      <c r="X87" s="989"/>
      <c r="Y87" s="989"/>
      <c r="Z87" s="989"/>
    </row>
    <row r="88" spans="1:26" ht="25.5" customHeight="1" thickBot="1">
      <c r="A88" s="1146"/>
      <c r="B88" s="1162"/>
      <c r="C88" s="1860" t="s">
        <v>697</v>
      </c>
      <c r="D88" s="1861"/>
      <c r="E88" s="1862"/>
      <c r="F88" s="165">
        <v>0</v>
      </c>
      <c r="G88" s="165">
        <v>0.93799999999999994</v>
      </c>
      <c r="H88" s="165">
        <v>0</v>
      </c>
      <c r="I88" s="1119">
        <v>0.93799999999999994</v>
      </c>
      <c r="J88" s="989"/>
      <c r="K88" s="989"/>
      <c r="L88" s="989"/>
      <c r="M88" s="989"/>
      <c r="N88" s="989"/>
      <c r="O88" s="989"/>
      <c r="P88" s="989"/>
      <c r="Q88" s="989"/>
      <c r="R88" s="989"/>
      <c r="S88" s="989"/>
      <c r="T88" s="989"/>
      <c r="U88" s="989"/>
      <c r="V88" s="989"/>
      <c r="W88" s="989"/>
      <c r="X88" s="989"/>
      <c r="Y88" s="989"/>
      <c r="Z88" s="989"/>
    </row>
    <row r="89" spans="1:26" ht="13.5" hidden="1" customHeight="1">
      <c r="A89" s="1151" t="s">
        <v>253</v>
      </c>
      <c r="B89" s="1178"/>
      <c r="C89" s="1886" t="s">
        <v>313</v>
      </c>
      <c r="D89" s="1887"/>
      <c r="E89" s="1888"/>
      <c r="F89" s="180">
        <v>0</v>
      </c>
      <c r="G89" s="180">
        <v>0</v>
      </c>
      <c r="H89" s="180">
        <v>0</v>
      </c>
      <c r="I89" s="1131">
        <v>0</v>
      </c>
      <c r="J89" s="989"/>
      <c r="K89" s="989"/>
      <c r="L89" s="989"/>
      <c r="M89" s="989"/>
      <c r="N89" s="989"/>
      <c r="O89" s="989"/>
      <c r="P89" s="989"/>
      <c r="Q89" s="989"/>
      <c r="R89" s="989"/>
      <c r="S89" s="989"/>
      <c r="T89" s="989"/>
      <c r="U89" s="989"/>
      <c r="V89" s="989"/>
      <c r="W89" s="989"/>
      <c r="X89" s="989"/>
      <c r="Y89" s="989"/>
      <c r="Z89" s="989"/>
    </row>
    <row r="90" spans="1:26" ht="25.5" customHeight="1" thickBot="1">
      <c r="A90" s="1159">
        <v>9</v>
      </c>
      <c r="B90" s="1883" t="s">
        <v>698</v>
      </c>
      <c r="C90" s="1884"/>
      <c r="D90" s="1884"/>
      <c r="E90" s="1885"/>
      <c r="F90" s="161">
        <v>0</v>
      </c>
      <c r="G90" s="161">
        <v>184.5</v>
      </c>
      <c r="H90" s="161">
        <v>0</v>
      </c>
      <c r="I90" s="1135">
        <v>184.5</v>
      </c>
      <c r="J90" s="989"/>
      <c r="K90" s="989"/>
      <c r="L90" s="989"/>
      <c r="M90" s="989"/>
      <c r="N90" s="989"/>
      <c r="O90" s="989"/>
      <c r="P90" s="989"/>
      <c r="Q90" s="989"/>
      <c r="R90" s="989"/>
      <c r="S90" s="989"/>
      <c r="T90" s="989"/>
      <c r="U90" s="989"/>
      <c r="V90" s="989"/>
      <c r="W90" s="989"/>
      <c r="X90" s="989"/>
      <c r="Y90" s="989"/>
      <c r="Z90" s="989"/>
    </row>
    <row r="91" spans="1:26" ht="25.5" hidden="1" customHeight="1">
      <c r="A91" s="1146"/>
      <c r="B91" s="1156"/>
      <c r="C91" s="1798" t="s">
        <v>256</v>
      </c>
      <c r="D91" s="1798"/>
      <c r="E91" s="1867"/>
      <c r="F91" s="165">
        <v>0</v>
      </c>
      <c r="G91" s="165">
        <v>0</v>
      </c>
      <c r="H91" s="165">
        <v>0</v>
      </c>
      <c r="I91" s="1127">
        <v>0</v>
      </c>
      <c r="J91" s="989"/>
      <c r="K91" s="989"/>
      <c r="L91" s="989"/>
      <c r="M91" s="989"/>
      <c r="N91" s="989"/>
      <c r="O91" s="989"/>
      <c r="P91" s="989"/>
      <c r="Q91" s="989"/>
      <c r="R91" s="989"/>
      <c r="S91" s="989"/>
      <c r="T91" s="989"/>
      <c r="U91" s="989"/>
      <c r="V91" s="989"/>
      <c r="W91" s="989"/>
      <c r="X91" s="989"/>
      <c r="Y91" s="989"/>
      <c r="Z91" s="989"/>
    </row>
    <row r="92" spans="1:26" ht="25.5" customHeight="1" thickBot="1">
      <c r="A92" s="1140"/>
      <c r="B92" s="1141"/>
      <c r="C92" s="1782" t="s">
        <v>699</v>
      </c>
      <c r="D92" s="1782"/>
      <c r="E92" s="1858"/>
      <c r="F92" s="166">
        <v>0</v>
      </c>
      <c r="G92" s="166">
        <v>184.5</v>
      </c>
      <c r="H92" s="166">
        <v>0</v>
      </c>
      <c r="I92" s="1119">
        <v>184.5</v>
      </c>
      <c r="J92" s="989"/>
      <c r="K92" s="989"/>
      <c r="L92" s="989"/>
      <c r="M92" s="989"/>
      <c r="N92" s="989"/>
      <c r="O92" s="989"/>
      <c r="P92" s="989"/>
      <c r="Q92" s="989"/>
      <c r="R92" s="989"/>
      <c r="S92" s="989"/>
      <c r="T92" s="989"/>
      <c r="U92" s="989"/>
      <c r="V92" s="989"/>
      <c r="W92" s="989"/>
      <c r="X92" s="989"/>
      <c r="Y92" s="989"/>
      <c r="Z92" s="989"/>
    </row>
    <row r="93" spans="1:26" ht="31.5" hidden="1" customHeight="1">
      <c r="A93" s="1151" t="s">
        <v>257</v>
      </c>
      <c r="B93" s="1158"/>
      <c r="C93" s="1797" t="s">
        <v>258</v>
      </c>
      <c r="D93" s="1797"/>
      <c r="E93" s="1868"/>
      <c r="F93" s="167">
        <v>0</v>
      </c>
      <c r="G93" s="167">
        <v>0</v>
      </c>
      <c r="H93" s="167">
        <v>0</v>
      </c>
      <c r="I93" s="1131">
        <v>0</v>
      </c>
      <c r="J93" s="989"/>
      <c r="K93" s="989"/>
      <c r="L93" s="989"/>
      <c r="M93" s="989"/>
      <c r="N93" s="989"/>
      <c r="O93" s="989"/>
      <c r="P93" s="989"/>
      <c r="Q93" s="989"/>
      <c r="R93" s="989"/>
      <c r="S93" s="989"/>
      <c r="T93" s="989"/>
      <c r="U93" s="989"/>
      <c r="V93" s="989"/>
      <c r="W93" s="989"/>
      <c r="X93" s="989"/>
      <c r="Y93" s="989"/>
      <c r="Z93" s="989"/>
    </row>
    <row r="94" spans="1:26" ht="27.75" customHeight="1" thickBot="1">
      <c r="A94" s="1159">
        <v>10</v>
      </c>
      <c r="B94" s="1883" t="s">
        <v>700</v>
      </c>
      <c r="C94" s="1884"/>
      <c r="D94" s="1884"/>
      <c r="E94" s="1885"/>
      <c r="F94" s="161">
        <v>5170.3280000000004</v>
      </c>
      <c r="G94" s="161">
        <v>1895.6320000000001</v>
      </c>
      <c r="H94" s="161">
        <v>472.95</v>
      </c>
      <c r="I94" s="1135">
        <v>7538.91</v>
      </c>
      <c r="J94" s="989"/>
      <c r="K94" s="989"/>
      <c r="L94" s="989"/>
      <c r="M94" s="989"/>
      <c r="N94" s="989"/>
      <c r="O94" s="989"/>
      <c r="P94" s="989"/>
      <c r="Q94" s="989"/>
      <c r="R94" s="989"/>
      <c r="S94" s="989"/>
      <c r="T94" s="989"/>
      <c r="U94" s="989"/>
      <c r="V94" s="989"/>
      <c r="W94" s="989"/>
      <c r="X94" s="989"/>
      <c r="Y94" s="989"/>
      <c r="Z94" s="989"/>
    </row>
    <row r="95" spans="1:26" ht="25.5" customHeight="1">
      <c r="A95" s="1179"/>
      <c r="B95" s="1156"/>
      <c r="C95" s="1798" t="s">
        <v>260</v>
      </c>
      <c r="D95" s="1798"/>
      <c r="E95" s="1867"/>
      <c r="F95" s="165">
        <v>0</v>
      </c>
      <c r="G95" s="165">
        <v>0</v>
      </c>
      <c r="H95" s="165">
        <v>24</v>
      </c>
      <c r="I95" s="1127">
        <v>24</v>
      </c>
      <c r="J95" s="989"/>
      <c r="K95" s="989"/>
      <c r="L95" s="989"/>
      <c r="M95" s="989"/>
      <c r="N95" s="989"/>
      <c r="O95" s="989"/>
      <c r="P95" s="989"/>
      <c r="Q95" s="989"/>
      <c r="R95" s="989"/>
      <c r="S95" s="989"/>
      <c r="T95" s="989"/>
      <c r="U95" s="989"/>
      <c r="V95" s="989"/>
      <c r="W95" s="989"/>
      <c r="X95" s="989"/>
      <c r="Y95" s="989"/>
      <c r="Z95" s="989"/>
    </row>
    <row r="96" spans="1:26" ht="25.5" customHeight="1">
      <c r="A96" s="1163"/>
      <c r="B96" s="1141"/>
      <c r="C96" s="1782" t="s">
        <v>701</v>
      </c>
      <c r="D96" s="1782"/>
      <c r="E96" s="1858"/>
      <c r="F96" s="166">
        <v>5079.3500000000004</v>
      </c>
      <c r="G96" s="166">
        <v>1845</v>
      </c>
      <c r="H96" s="166">
        <v>448.95</v>
      </c>
      <c r="I96" s="1119">
        <v>7373.3</v>
      </c>
      <c r="J96" s="989"/>
      <c r="K96" s="989"/>
      <c r="L96" s="989"/>
      <c r="M96" s="989"/>
      <c r="N96" s="989"/>
      <c r="O96" s="989"/>
      <c r="P96" s="989"/>
      <c r="Q96" s="989"/>
      <c r="R96" s="989"/>
      <c r="S96" s="989"/>
      <c r="T96" s="989"/>
      <c r="U96" s="989"/>
      <c r="V96" s="989"/>
      <c r="W96" s="989"/>
      <c r="X96" s="989"/>
      <c r="Y96" s="989"/>
      <c r="Z96" s="989"/>
    </row>
    <row r="97" spans="1:26" ht="25.5" hidden="1" customHeight="1">
      <c r="A97" s="1163"/>
      <c r="B97" s="1141"/>
      <c r="C97" s="1782" t="s">
        <v>261</v>
      </c>
      <c r="D97" s="1782"/>
      <c r="E97" s="1858"/>
      <c r="F97" s="166">
        <v>0</v>
      </c>
      <c r="G97" s="166">
        <v>0</v>
      </c>
      <c r="H97" s="166">
        <v>0</v>
      </c>
      <c r="I97" s="1119">
        <v>0</v>
      </c>
      <c r="J97" s="989"/>
      <c r="K97" s="989"/>
      <c r="L97" s="989"/>
      <c r="M97" s="989"/>
      <c r="N97" s="989"/>
      <c r="O97" s="989"/>
      <c r="P97" s="989"/>
      <c r="Q97" s="989"/>
      <c r="R97" s="989"/>
      <c r="S97" s="989"/>
      <c r="T97" s="989"/>
      <c r="U97" s="989"/>
      <c r="V97" s="989"/>
      <c r="W97" s="989"/>
      <c r="X97" s="989"/>
      <c r="Y97" s="989"/>
      <c r="Z97" s="989"/>
    </row>
    <row r="98" spans="1:26" ht="25.5" customHeight="1" thickBot="1">
      <c r="A98" s="1180"/>
      <c r="B98" s="1158"/>
      <c r="C98" s="1797" t="s">
        <v>702</v>
      </c>
      <c r="D98" s="1797"/>
      <c r="E98" s="1868"/>
      <c r="F98" s="167">
        <v>90.977999999999994</v>
      </c>
      <c r="G98" s="167">
        <v>50.631999999999998</v>
      </c>
      <c r="H98" s="167">
        <v>0</v>
      </c>
      <c r="I98" s="1131">
        <v>141.61000000000001</v>
      </c>
      <c r="J98" s="989"/>
      <c r="K98" s="989"/>
      <c r="L98" s="989"/>
      <c r="M98" s="989"/>
      <c r="N98" s="989"/>
      <c r="O98" s="989"/>
      <c r="P98" s="989"/>
      <c r="Q98" s="989"/>
      <c r="R98" s="989"/>
      <c r="S98" s="989"/>
      <c r="T98" s="989"/>
      <c r="U98" s="989"/>
      <c r="V98" s="989"/>
      <c r="W98" s="989"/>
      <c r="X98" s="989"/>
      <c r="Y98" s="989"/>
      <c r="Z98" s="989"/>
    </row>
    <row r="99" spans="1:26" ht="25.5" customHeight="1" thickBot="1">
      <c r="A99" s="1159">
        <v>11</v>
      </c>
      <c r="B99" s="1869" t="s">
        <v>703</v>
      </c>
      <c r="C99" s="1790"/>
      <c r="D99" s="1790"/>
      <c r="E99" s="1870"/>
      <c r="F99" s="161">
        <v>1072.175</v>
      </c>
      <c r="G99" s="161">
        <v>661.33</v>
      </c>
      <c r="H99" s="161">
        <v>134.792</v>
      </c>
      <c r="I99" s="1135">
        <v>1868.297</v>
      </c>
      <c r="J99" s="989"/>
      <c r="K99" s="989"/>
      <c r="L99" s="989"/>
      <c r="M99" s="989"/>
      <c r="N99" s="989"/>
      <c r="O99" s="989"/>
      <c r="P99" s="989"/>
      <c r="Q99" s="989"/>
      <c r="R99" s="989"/>
      <c r="S99" s="989"/>
      <c r="T99" s="989"/>
      <c r="U99" s="989"/>
      <c r="V99" s="989"/>
      <c r="W99" s="989"/>
      <c r="X99" s="989"/>
      <c r="Y99" s="989"/>
      <c r="Z99" s="989"/>
    </row>
    <row r="100" spans="1:26" ht="25.5" customHeight="1">
      <c r="A100" s="1146"/>
      <c r="B100" s="1156"/>
      <c r="C100" s="1798" t="s">
        <v>704</v>
      </c>
      <c r="D100" s="1798"/>
      <c r="E100" s="1867"/>
      <c r="F100" s="165">
        <v>46.515999999999998</v>
      </c>
      <c r="G100" s="165">
        <v>71.777000000000001</v>
      </c>
      <c r="H100" s="165">
        <v>2.109</v>
      </c>
      <c r="I100" s="1127">
        <v>120.402</v>
      </c>
      <c r="J100" s="989"/>
      <c r="K100" s="989"/>
      <c r="L100" s="989"/>
      <c r="M100" s="989"/>
      <c r="N100" s="989"/>
      <c r="O100" s="989"/>
      <c r="P100" s="989"/>
      <c r="Q100" s="989"/>
      <c r="R100" s="989"/>
      <c r="S100" s="989"/>
      <c r="T100" s="989"/>
      <c r="U100" s="989"/>
      <c r="V100" s="989"/>
      <c r="W100" s="989"/>
      <c r="X100" s="989"/>
      <c r="Y100" s="989"/>
      <c r="Z100" s="989"/>
    </row>
    <row r="101" spans="1:26" ht="25.5" customHeight="1">
      <c r="A101" s="1140"/>
      <c r="B101" s="1141"/>
      <c r="C101" s="1782" t="s">
        <v>705</v>
      </c>
      <c r="D101" s="1782"/>
      <c r="E101" s="1858"/>
      <c r="F101" s="166">
        <v>27.178999999999998</v>
      </c>
      <c r="G101" s="166">
        <v>13.563000000000001</v>
      </c>
      <c r="H101" s="166">
        <v>6.0999999999999999E-2</v>
      </c>
      <c r="I101" s="1119">
        <v>40.802999999999997</v>
      </c>
      <c r="J101" s="989"/>
      <c r="K101" s="989"/>
      <c r="L101" s="989"/>
      <c r="M101" s="989"/>
      <c r="N101" s="989"/>
      <c r="O101" s="989"/>
      <c r="P101" s="989"/>
      <c r="Q101" s="989"/>
      <c r="R101" s="989"/>
      <c r="S101" s="989"/>
      <c r="T101" s="989"/>
      <c r="U101" s="989"/>
      <c r="V101" s="989"/>
      <c r="W101" s="989"/>
      <c r="X101" s="989"/>
      <c r="Y101" s="989"/>
      <c r="Z101" s="989"/>
    </row>
    <row r="102" spans="1:26" ht="25.5" customHeight="1">
      <c r="A102" s="1140"/>
      <c r="B102" s="1141"/>
      <c r="C102" s="1782" t="s">
        <v>706</v>
      </c>
      <c r="D102" s="1782"/>
      <c r="E102" s="1858"/>
      <c r="F102" s="166">
        <v>951.88</v>
      </c>
      <c r="G102" s="166">
        <v>521.51199999999994</v>
      </c>
      <c r="H102" s="166">
        <v>131.89599999999999</v>
      </c>
      <c r="I102" s="1119">
        <v>1605.288</v>
      </c>
      <c r="J102" s="989"/>
      <c r="K102" s="989"/>
      <c r="L102" s="989"/>
      <c r="M102" s="989"/>
      <c r="N102" s="989"/>
      <c r="O102" s="989"/>
      <c r="P102" s="989"/>
      <c r="Q102" s="989"/>
      <c r="R102" s="989"/>
      <c r="S102" s="989"/>
      <c r="T102" s="989"/>
      <c r="U102" s="989"/>
      <c r="V102" s="989"/>
      <c r="W102" s="989"/>
      <c r="X102" s="989"/>
      <c r="Y102" s="989"/>
      <c r="Z102" s="989"/>
    </row>
    <row r="103" spans="1:26" ht="21" customHeight="1">
      <c r="A103" s="1140"/>
      <c r="B103" s="1141"/>
      <c r="C103" s="1782" t="s">
        <v>707</v>
      </c>
      <c r="D103" s="1782"/>
      <c r="E103" s="1858"/>
      <c r="F103" s="166">
        <v>0</v>
      </c>
      <c r="G103" s="166">
        <v>11.31</v>
      </c>
      <c r="H103" s="166">
        <v>0</v>
      </c>
      <c r="I103" s="1119">
        <v>11.31</v>
      </c>
      <c r="J103" s="989"/>
      <c r="K103" s="989"/>
      <c r="L103" s="989"/>
      <c r="M103" s="989"/>
      <c r="N103" s="989"/>
      <c r="O103" s="989"/>
      <c r="P103" s="989"/>
      <c r="Q103" s="989"/>
      <c r="R103" s="989"/>
      <c r="S103" s="989"/>
      <c r="T103" s="989"/>
      <c r="U103" s="989"/>
      <c r="V103" s="989"/>
      <c r="W103" s="989"/>
      <c r="X103" s="989"/>
      <c r="Y103" s="989"/>
      <c r="Z103" s="989"/>
    </row>
    <row r="104" spans="1:26" ht="25.5" customHeight="1">
      <c r="A104" s="1146"/>
      <c r="B104" s="1156"/>
      <c r="C104" s="1782" t="s">
        <v>708</v>
      </c>
      <c r="D104" s="1782"/>
      <c r="E104" s="1858"/>
      <c r="F104" s="165">
        <v>40.375999999999998</v>
      </c>
      <c r="G104" s="165">
        <v>43.167999999999999</v>
      </c>
      <c r="H104" s="165">
        <v>0.72599999999999998</v>
      </c>
      <c r="I104" s="1119">
        <v>84.27</v>
      </c>
      <c r="J104" s="989"/>
      <c r="K104" s="989"/>
      <c r="L104" s="989"/>
      <c r="M104" s="989"/>
      <c r="N104" s="989"/>
      <c r="O104" s="989"/>
      <c r="P104" s="989"/>
      <c r="Q104" s="989"/>
      <c r="R104" s="989"/>
      <c r="S104" s="989"/>
      <c r="T104" s="989"/>
      <c r="U104" s="989"/>
      <c r="V104" s="989"/>
      <c r="W104" s="989"/>
      <c r="X104" s="989"/>
      <c r="Y104" s="989"/>
      <c r="Z104" s="989"/>
    </row>
    <row r="105" spans="1:26" ht="25.5" customHeight="1" thickBot="1">
      <c r="A105" s="1146"/>
      <c r="B105" s="1156"/>
      <c r="C105" s="1782" t="s">
        <v>709</v>
      </c>
      <c r="D105" s="1782"/>
      <c r="E105" s="1858"/>
      <c r="F105" s="165">
        <v>6.2240000000000002</v>
      </c>
      <c r="G105" s="165">
        <v>0</v>
      </c>
      <c r="H105" s="165">
        <v>0</v>
      </c>
      <c r="I105" s="1119">
        <v>6.2240000000000002</v>
      </c>
      <c r="J105" s="989"/>
      <c r="K105" s="989"/>
      <c r="L105" s="989"/>
      <c r="M105" s="989"/>
      <c r="N105" s="989"/>
      <c r="O105" s="989"/>
      <c r="P105" s="989"/>
      <c r="Q105" s="989"/>
      <c r="R105" s="989"/>
      <c r="S105" s="989"/>
      <c r="T105" s="989"/>
      <c r="U105" s="989"/>
      <c r="V105" s="989"/>
      <c r="W105" s="989"/>
      <c r="X105" s="989"/>
      <c r="Y105" s="989"/>
      <c r="Z105" s="989"/>
    </row>
    <row r="106" spans="1:26" ht="25.5" hidden="1" customHeight="1">
      <c r="A106" s="1181"/>
      <c r="B106" s="1182"/>
      <c r="C106" s="1797" t="s">
        <v>710</v>
      </c>
      <c r="D106" s="1797"/>
      <c r="E106" s="1868"/>
      <c r="F106" s="180">
        <v>0</v>
      </c>
      <c r="G106" s="180">
        <v>0</v>
      </c>
      <c r="H106" s="180">
        <v>0</v>
      </c>
      <c r="I106" s="1131">
        <v>0</v>
      </c>
      <c r="J106" s="989"/>
      <c r="K106" s="989"/>
      <c r="L106" s="989"/>
      <c r="M106" s="989"/>
      <c r="N106" s="989"/>
      <c r="O106" s="989"/>
      <c r="P106" s="989"/>
      <c r="Q106" s="989"/>
      <c r="R106" s="989"/>
      <c r="S106" s="989"/>
      <c r="T106" s="989"/>
      <c r="U106" s="989"/>
      <c r="V106" s="989"/>
      <c r="W106" s="989"/>
      <c r="X106" s="989"/>
      <c r="Y106" s="989"/>
      <c r="Z106" s="989"/>
    </row>
    <row r="107" spans="1:26" ht="25.5" customHeight="1" thickBot="1">
      <c r="A107" s="1159">
        <v>12</v>
      </c>
      <c r="B107" s="1883" t="s">
        <v>356</v>
      </c>
      <c r="C107" s="1884"/>
      <c r="D107" s="1884"/>
      <c r="E107" s="1885"/>
      <c r="F107" s="161">
        <v>2319.9059999999999</v>
      </c>
      <c r="G107" s="161">
        <v>676.44600000000003</v>
      </c>
      <c r="H107" s="161">
        <v>239.988</v>
      </c>
      <c r="I107" s="1135">
        <v>3236.34</v>
      </c>
      <c r="J107" s="989"/>
      <c r="K107" s="989"/>
      <c r="L107" s="989"/>
      <c r="M107" s="989"/>
      <c r="N107" s="989"/>
      <c r="O107" s="989"/>
      <c r="P107" s="989"/>
      <c r="Q107" s="989"/>
      <c r="R107" s="989"/>
      <c r="S107" s="989"/>
      <c r="T107" s="989"/>
      <c r="U107" s="989"/>
      <c r="V107" s="989"/>
      <c r="W107" s="989"/>
      <c r="X107" s="989"/>
      <c r="Y107" s="989"/>
      <c r="Z107" s="989"/>
    </row>
    <row r="108" spans="1:26" ht="25.5" customHeight="1">
      <c r="A108" s="1146"/>
      <c r="B108" s="1156"/>
      <c r="C108" s="1798" t="s">
        <v>711</v>
      </c>
      <c r="D108" s="1798"/>
      <c r="E108" s="1867"/>
      <c r="F108" s="165">
        <v>7.0839999999999996</v>
      </c>
      <c r="G108" s="165">
        <v>11.567</v>
      </c>
      <c r="H108" s="165">
        <v>0.24099999999999999</v>
      </c>
      <c r="I108" s="1127">
        <v>18.891999999999999</v>
      </c>
      <c r="J108" s="989"/>
      <c r="K108" s="989"/>
      <c r="L108" s="989"/>
      <c r="M108" s="989"/>
      <c r="N108" s="989"/>
      <c r="O108" s="989"/>
      <c r="P108" s="989"/>
      <c r="Q108" s="989"/>
      <c r="R108" s="989"/>
      <c r="S108" s="989"/>
      <c r="T108" s="989"/>
      <c r="U108" s="989"/>
      <c r="V108" s="989"/>
      <c r="W108" s="989"/>
      <c r="X108" s="989"/>
      <c r="Y108" s="989"/>
      <c r="Z108" s="989"/>
    </row>
    <row r="109" spans="1:26" ht="25.5" customHeight="1">
      <c r="A109" s="1140"/>
      <c r="B109" s="1141"/>
      <c r="C109" s="1782" t="s">
        <v>712</v>
      </c>
      <c r="D109" s="1782"/>
      <c r="E109" s="1858"/>
      <c r="F109" s="166">
        <v>1147.1659999999999</v>
      </c>
      <c r="G109" s="166">
        <v>390.95499999999998</v>
      </c>
      <c r="H109" s="166">
        <v>122.529</v>
      </c>
      <c r="I109" s="1119">
        <v>1660.65</v>
      </c>
      <c r="J109" s="989"/>
      <c r="K109" s="989"/>
      <c r="L109" s="989"/>
      <c r="M109" s="989"/>
      <c r="N109" s="989"/>
      <c r="O109" s="989"/>
      <c r="P109" s="989"/>
      <c r="Q109" s="989"/>
      <c r="R109" s="989"/>
      <c r="S109" s="989"/>
      <c r="T109" s="989"/>
      <c r="U109" s="989"/>
      <c r="V109" s="989"/>
      <c r="W109" s="989"/>
      <c r="X109" s="989"/>
      <c r="Y109" s="989"/>
      <c r="Z109" s="989"/>
    </row>
    <row r="110" spans="1:26" ht="25.5" hidden="1" customHeight="1">
      <c r="A110" s="1140"/>
      <c r="B110" s="1164"/>
      <c r="C110" s="1783" t="s">
        <v>262</v>
      </c>
      <c r="D110" s="1783"/>
      <c r="E110" s="1866"/>
      <c r="F110" s="166">
        <v>0</v>
      </c>
      <c r="G110" s="166">
        <v>0</v>
      </c>
      <c r="H110" s="166">
        <v>0</v>
      </c>
      <c r="I110" s="1119">
        <v>0</v>
      </c>
      <c r="J110" s="989"/>
      <c r="K110" s="989"/>
      <c r="L110" s="989"/>
      <c r="M110" s="989"/>
      <c r="N110" s="989"/>
      <c r="O110" s="989"/>
      <c r="P110" s="989"/>
      <c r="Q110" s="989"/>
      <c r="R110" s="989"/>
      <c r="S110" s="989"/>
      <c r="T110" s="989"/>
      <c r="U110" s="989"/>
      <c r="V110" s="989"/>
      <c r="W110" s="989"/>
      <c r="X110" s="989"/>
      <c r="Y110" s="989"/>
      <c r="Z110" s="989"/>
    </row>
    <row r="111" spans="1:26" ht="25.5" customHeight="1" thickBot="1">
      <c r="A111" s="1181"/>
      <c r="B111" s="1182"/>
      <c r="C111" s="1797" t="s">
        <v>713</v>
      </c>
      <c r="D111" s="1797"/>
      <c r="E111" s="1868"/>
      <c r="F111" s="180">
        <v>1165.6559999999999</v>
      </c>
      <c r="G111" s="180">
        <v>273.92399999999998</v>
      </c>
      <c r="H111" s="180">
        <v>117.218</v>
      </c>
      <c r="I111" s="1131">
        <v>1556.798</v>
      </c>
      <c r="J111" s="989"/>
      <c r="K111" s="989"/>
      <c r="L111" s="989"/>
      <c r="M111" s="989"/>
      <c r="N111" s="989"/>
      <c r="O111" s="989"/>
      <c r="P111" s="989"/>
      <c r="Q111" s="989"/>
      <c r="R111" s="989"/>
      <c r="S111" s="989"/>
      <c r="T111" s="989"/>
      <c r="U111" s="989"/>
      <c r="V111" s="989"/>
      <c r="W111" s="989"/>
      <c r="X111" s="989"/>
      <c r="Y111" s="989"/>
      <c r="Z111" s="989"/>
    </row>
    <row r="112" spans="1:26" ht="25.5" customHeight="1" thickBot="1">
      <c r="A112" s="1159">
        <v>13</v>
      </c>
      <c r="B112" s="1869" t="s">
        <v>714</v>
      </c>
      <c r="C112" s="1790"/>
      <c r="D112" s="1790"/>
      <c r="E112" s="1870"/>
      <c r="F112" s="161">
        <v>628.10699999999997</v>
      </c>
      <c r="G112" s="161">
        <v>212.07900000000001</v>
      </c>
      <c r="H112" s="161">
        <v>70.603999999999999</v>
      </c>
      <c r="I112" s="1135">
        <v>910.79</v>
      </c>
      <c r="J112" s="989"/>
      <c r="K112" s="989"/>
      <c r="L112" s="989"/>
      <c r="M112" s="989"/>
      <c r="N112" s="989"/>
      <c r="O112" s="989"/>
      <c r="P112" s="989"/>
      <c r="Q112" s="989"/>
      <c r="R112" s="989"/>
      <c r="S112" s="989"/>
      <c r="T112" s="989"/>
      <c r="U112" s="989"/>
      <c r="V112" s="989"/>
      <c r="W112" s="989"/>
      <c r="X112" s="989"/>
      <c r="Y112" s="989"/>
      <c r="Z112" s="989"/>
    </row>
    <row r="113" spans="1:49" ht="25.5" customHeight="1" thickBot="1">
      <c r="A113" s="1181"/>
      <c r="B113" s="1182"/>
      <c r="C113" s="1889" t="s">
        <v>715</v>
      </c>
      <c r="D113" s="1889"/>
      <c r="E113" s="1890"/>
      <c r="F113" s="180">
        <v>628.10699999999997</v>
      </c>
      <c r="G113" s="180">
        <v>212.07900000000001</v>
      </c>
      <c r="H113" s="180">
        <v>70.603999999999999</v>
      </c>
      <c r="I113" s="1183">
        <v>910.79</v>
      </c>
      <c r="J113" s="989"/>
      <c r="K113" s="989"/>
      <c r="L113" s="989"/>
      <c r="M113" s="989"/>
      <c r="N113" s="989"/>
      <c r="O113" s="989"/>
      <c r="P113" s="989"/>
      <c r="Q113" s="989"/>
      <c r="R113" s="989"/>
      <c r="S113" s="989"/>
      <c r="T113" s="989"/>
      <c r="U113" s="989"/>
      <c r="V113" s="989"/>
      <c r="W113" s="989"/>
      <c r="X113" s="989"/>
      <c r="Y113" s="989"/>
      <c r="Z113" s="989"/>
    </row>
    <row r="114" spans="1:49" ht="25.5" customHeight="1" thickBot="1">
      <c r="A114" s="1159">
        <v>14</v>
      </c>
      <c r="B114" s="1869" t="s">
        <v>499</v>
      </c>
      <c r="C114" s="1790"/>
      <c r="D114" s="1790"/>
      <c r="E114" s="1870"/>
      <c r="F114" s="161">
        <v>24682.532999999999</v>
      </c>
      <c r="G114" s="161">
        <v>12965.442999999999</v>
      </c>
      <c r="H114" s="161">
        <v>1746.07</v>
      </c>
      <c r="I114" s="1135">
        <v>39394.046000000002</v>
      </c>
      <c r="J114" s="989"/>
      <c r="K114" s="989"/>
      <c r="L114" s="989"/>
      <c r="M114" s="989"/>
      <c r="N114" s="989"/>
      <c r="O114" s="989"/>
      <c r="P114" s="989"/>
      <c r="Q114" s="989"/>
      <c r="R114" s="989"/>
      <c r="S114" s="989"/>
      <c r="T114" s="989"/>
      <c r="U114" s="989"/>
      <c r="V114" s="989"/>
      <c r="W114" s="989"/>
      <c r="X114" s="989"/>
      <c r="Y114" s="989"/>
      <c r="Z114" s="989"/>
    </row>
    <row r="115" spans="1:49" ht="25.5" customHeight="1">
      <c r="A115" s="1146"/>
      <c r="B115" s="1156"/>
      <c r="C115" s="1798" t="s">
        <v>378</v>
      </c>
      <c r="D115" s="1798"/>
      <c r="E115" s="1867"/>
      <c r="F115" s="165">
        <v>10979.936</v>
      </c>
      <c r="G115" s="165">
        <v>12224.377</v>
      </c>
      <c r="H115" s="165">
        <v>3970.91</v>
      </c>
      <c r="I115" s="1127">
        <v>27175.223000000002</v>
      </c>
      <c r="J115" s="989"/>
      <c r="K115" s="989"/>
      <c r="L115" s="989"/>
      <c r="M115" s="989"/>
      <c r="N115" s="989"/>
      <c r="O115" s="989"/>
      <c r="P115" s="989"/>
      <c r="Q115" s="989"/>
      <c r="R115" s="989"/>
      <c r="S115" s="989"/>
      <c r="T115" s="989"/>
      <c r="U115" s="989"/>
      <c r="V115" s="989"/>
      <c r="W115" s="989"/>
      <c r="X115" s="989"/>
      <c r="Y115" s="989"/>
      <c r="Z115" s="989"/>
    </row>
    <row r="116" spans="1:49" ht="25.5" customHeight="1">
      <c r="A116" s="1140"/>
      <c r="B116" s="1141"/>
      <c r="C116" s="1782" t="s">
        <v>379</v>
      </c>
      <c r="D116" s="1782"/>
      <c r="E116" s="1858"/>
      <c r="F116" s="166">
        <v>8782.9869999999992</v>
      </c>
      <c r="G116" s="166">
        <v>1074.3579999999999</v>
      </c>
      <c r="H116" s="166">
        <v>146.39500000000001</v>
      </c>
      <c r="I116" s="1119">
        <v>10003.74</v>
      </c>
      <c r="J116" s="989"/>
      <c r="K116" s="989"/>
      <c r="L116" s="989"/>
      <c r="M116" s="989"/>
      <c r="N116" s="989"/>
      <c r="O116" s="989"/>
      <c r="P116" s="989"/>
      <c r="Q116" s="989"/>
      <c r="R116" s="989"/>
      <c r="S116" s="989"/>
      <c r="T116" s="989"/>
      <c r="U116" s="989"/>
      <c r="V116" s="989"/>
      <c r="W116" s="989"/>
      <c r="X116" s="989"/>
      <c r="Y116" s="989"/>
      <c r="Z116" s="989"/>
    </row>
    <row r="117" spans="1:49" ht="25.5" customHeight="1">
      <c r="A117" s="1140"/>
      <c r="B117" s="1141"/>
      <c r="C117" s="1782" t="s">
        <v>716</v>
      </c>
      <c r="D117" s="1782"/>
      <c r="E117" s="1858"/>
      <c r="F117" s="166">
        <v>4926.7690000000002</v>
      </c>
      <c r="G117" s="166">
        <v>-159.6</v>
      </c>
      <c r="H117" s="166">
        <v>-1636.482</v>
      </c>
      <c r="I117" s="1119">
        <v>3130.6869999999999</v>
      </c>
      <c r="J117" s="989"/>
      <c r="K117" s="989"/>
      <c r="L117" s="989"/>
      <c r="M117" s="989"/>
      <c r="N117" s="989"/>
      <c r="O117" s="989"/>
      <c r="P117" s="989"/>
      <c r="Q117" s="989"/>
      <c r="R117" s="989"/>
      <c r="S117" s="989"/>
      <c r="T117" s="989"/>
      <c r="U117" s="989"/>
      <c r="V117" s="989"/>
      <c r="W117" s="989"/>
      <c r="X117" s="989"/>
      <c r="Y117" s="989"/>
      <c r="Z117" s="989"/>
    </row>
    <row r="118" spans="1:49" ht="25.5" customHeight="1">
      <c r="A118" s="1163"/>
      <c r="B118" s="1141"/>
      <c r="C118" s="1782" t="s">
        <v>380</v>
      </c>
      <c r="D118" s="1782"/>
      <c r="E118" s="1858"/>
      <c r="F118" s="166">
        <v>-7.1589999999999998</v>
      </c>
      <c r="G118" s="166">
        <v>7.5449999999999999</v>
      </c>
      <c r="H118" s="166">
        <v>0.65700000000000003</v>
      </c>
      <c r="I118" s="1119">
        <v>1.0429999999999999</v>
      </c>
      <c r="J118" s="989"/>
      <c r="K118" s="989"/>
      <c r="L118" s="989"/>
      <c r="M118" s="989"/>
      <c r="N118" s="989"/>
      <c r="O118" s="989"/>
      <c r="P118" s="989"/>
      <c r="Q118" s="989"/>
      <c r="R118" s="989"/>
      <c r="S118" s="989"/>
      <c r="T118" s="989"/>
      <c r="U118" s="989"/>
      <c r="V118" s="989"/>
      <c r="W118" s="989"/>
      <c r="X118" s="989"/>
      <c r="Y118" s="989"/>
      <c r="Z118" s="989"/>
    </row>
    <row r="119" spans="1:49" ht="12.75" hidden="1" customHeight="1">
      <c r="A119" s="1140"/>
      <c r="B119" s="1141"/>
      <c r="C119" s="1782" t="s">
        <v>263</v>
      </c>
      <c r="D119" s="1782"/>
      <c r="E119" s="1858"/>
      <c r="F119" s="166">
        <v>0</v>
      </c>
      <c r="G119" s="166">
        <v>0</v>
      </c>
      <c r="H119" s="166">
        <v>0</v>
      </c>
      <c r="I119" s="1119">
        <v>0</v>
      </c>
      <c r="J119" s="989"/>
      <c r="K119" s="989"/>
      <c r="L119" s="989"/>
      <c r="M119" s="989"/>
      <c r="N119" s="989"/>
      <c r="O119" s="989"/>
      <c r="P119" s="989"/>
      <c r="Q119" s="989"/>
      <c r="R119" s="989"/>
      <c r="S119" s="989"/>
      <c r="T119" s="989"/>
      <c r="U119" s="989"/>
      <c r="V119" s="989"/>
      <c r="W119" s="989"/>
      <c r="X119" s="989"/>
      <c r="Y119" s="989"/>
      <c r="Z119" s="989"/>
    </row>
    <row r="120" spans="1:49" ht="25.5" customHeight="1" thickBot="1">
      <c r="A120" s="1151"/>
      <c r="B120" s="1158"/>
      <c r="C120" s="1797" t="s">
        <v>717</v>
      </c>
      <c r="D120" s="1797"/>
      <c r="E120" s="1868"/>
      <c r="F120" s="167">
        <v>0</v>
      </c>
      <c r="G120" s="167">
        <v>-181.23699999999999</v>
      </c>
      <c r="H120" s="167">
        <v>-735.41</v>
      </c>
      <c r="I120" s="1131">
        <v>-916.64700000000005</v>
      </c>
      <c r="J120" s="989"/>
      <c r="K120" s="989"/>
      <c r="L120" s="989"/>
      <c r="M120" s="989"/>
      <c r="N120" s="989"/>
      <c r="O120" s="989"/>
      <c r="P120" s="989"/>
      <c r="Q120" s="989"/>
      <c r="R120" s="989"/>
      <c r="S120" s="989"/>
      <c r="T120" s="989"/>
      <c r="U120" s="989"/>
      <c r="V120" s="989"/>
      <c r="W120" s="989"/>
      <c r="X120" s="989"/>
      <c r="Y120" s="989"/>
      <c r="Z120" s="989"/>
    </row>
    <row r="121" spans="1:49" ht="25.5" customHeight="1" thickBot="1">
      <c r="A121" s="1159">
        <v>15</v>
      </c>
      <c r="B121" s="1869" t="s">
        <v>718</v>
      </c>
      <c r="C121" s="1790" t="s">
        <v>264</v>
      </c>
      <c r="D121" s="1790"/>
      <c r="E121" s="1870"/>
      <c r="F121" s="161">
        <v>1985.462</v>
      </c>
      <c r="G121" s="161">
        <v>392.61</v>
      </c>
      <c r="H121" s="161">
        <v>0</v>
      </c>
      <c r="I121" s="1135">
        <v>2378.0720000000001</v>
      </c>
      <c r="J121" s="989"/>
      <c r="K121" s="989"/>
      <c r="L121" s="989"/>
      <c r="M121" s="989"/>
      <c r="N121" s="989"/>
      <c r="O121" s="989"/>
      <c r="P121" s="989"/>
      <c r="Q121" s="989"/>
      <c r="R121" s="989"/>
      <c r="S121" s="989"/>
      <c r="T121" s="989"/>
      <c r="U121" s="989"/>
      <c r="V121" s="989"/>
      <c r="W121" s="989"/>
      <c r="X121" s="989"/>
      <c r="Y121" s="989"/>
      <c r="Z121" s="989"/>
    </row>
    <row r="122" spans="1:49" ht="25.5" customHeight="1" thickBot="1">
      <c r="A122" s="1159">
        <v>16</v>
      </c>
      <c r="B122" s="1869" t="s">
        <v>384</v>
      </c>
      <c r="C122" s="1790"/>
      <c r="D122" s="1790"/>
      <c r="E122" s="1870"/>
      <c r="F122" s="986">
        <v>244771.90599999999</v>
      </c>
      <c r="G122" s="986">
        <v>94235.008000000002</v>
      </c>
      <c r="H122" s="986">
        <v>13878.995000000001</v>
      </c>
      <c r="I122" s="1135">
        <v>352885.90899999999</v>
      </c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</row>
    <row r="123" spans="1:49">
      <c r="B123" s="199"/>
      <c r="C123" s="199"/>
      <c r="D123" s="199"/>
      <c r="E123" s="199"/>
    </row>
    <row r="124" spans="1:49" ht="14.25">
      <c r="A124" s="987" t="s">
        <v>265</v>
      </c>
      <c r="B124" s="199"/>
      <c r="C124" s="199"/>
      <c r="D124" s="199"/>
      <c r="E124" s="199"/>
    </row>
    <row r="125" spans="1:49">
      <c r="B125" s="199"/>
      <c r="C125" s="199"/>
      <c r="D125" s="199"/>
      <c r="E125" s="199"/>
      <c r="F125" s="1166"/>
      <c r="G125" s="1166"/>
      <c r="H125" s="1166"/>
      <c r="I125" s="1166"/>
    </row>
    <row r="128" spans="1:49">
      <c r="F128" s="1166"/>
      <c r="G128" s="1166"/>
      <c r="H128" s="1166"/>
      <c r="I128" s="1166"/>
    </row>
    <row r="129" spans="6:9">
      <c r="F129" s="1166"/>
      <c r="G129" s="1166"/>
      <c r="H129" s="1166"/>
      <c r="I129" s="1166"/>
    </row>
    <row r="130" spans="6:9">
      <c r="F130" s="1128"/>
      <c r="G130" s="1128"/>
      <c r="H130" s="1128"/>
      <c r="I130" s="1128"/>
    </row>
    <row r="134" spans="6:9">
      <c r="F134" s="1166"/>
      <c r="G134" s="1166"/>
      <c r="H134" s="1166"/>
      <c r="I134" s="1166"/>
    </row>
  </sheetData>
  <mergeCells count="122">
    <mergeCell ref="B122:E122"/>
    <mergeCell ref="A1:I1"/>
    <mergeCell ref="C116:E116"/>
    <mergeCell ref="C117:E117"/>
    <mergeCell ref="C118:E118"/>
    <mergeCell ref="C119:E119"/>
    <mergeCell ref="C120:E120"/>
    <mergeCell ref="B121:E121"/>
    <mergeCell ref="C110:E110"/>
    <mergeCell ref="C111:E111"/>
    <mergeCell ref="C101:E101"/>
    <mergeCell ref="C102:E102"/>
    <mergeCell ref="C103:E103"/>
    <mergeCell ref="B112:E112"/>
    <mergeCell ref="C113:E113"/>
    <mergeCell ref="B114:E114"/>
    <mergeCell ref="C115:E115"/>
    <mergeCell ref="C104:E104"/>
    <mergeCell ref="C105:E105"/>
    <mergeCell ref="C106:E106"/>
    <mergeCell ref="B107:E107"/>
    <mergeCell ref="C108:E108"/>
    <mergeCell ref="C109:E109"/>
    <mergeCell ref="C92:E92"/>
    <mergeCell ref="C93:E93"/>
    <mergeCell ref="B94:E94"/>
    <mergeCell ref="C95:E95"/>
    <mergeCell ref="C96:E96"/>
    <mergeCell ref="C97:E97"/>
    <mergeCell ref="C98:E98"/>
    <mergeCell ref="B99:E99"/>
    <mergeCell ref="C100:E100"/>
    <mergeCell ref="C83:E83"/>
    <mergeCell ref="C84:E84"/>
    <mergeCell ref="C85:E85"/>
    <mergeCell ref="C86:E86"/>
    <mergeCell ref="C87:E87"/>
    <mergeCell ref="C88:E88"/>
    <mergeCell ref="C89:E89"/>
    <mergeCell ref="B90:E90"/>
    <mergeCell ref="C91:E91"/>
    <mergeCell ref="C74:E74"/>
    <mergeCell ref="C75:E75"/>
    <mergeCell ref="B76:E76"/>
    <mergeCell ref="C77:E77"/>
    <mergeCell ref="C78:E78"/>
    <mergeCell ref="C79:E79"/>
    <mergeCell ref="C80:E80"/>
    <mergeCell ref="B81:E81"/>
    <mergeCell ref="C82:E82"/>
    <mergeCell ref="C65:E65"/>
    <mergeCell ref="C66:E66"/>
    <mergeCell ref="C67:E67"/>
    <mergeCell ref="C68:E68"/>
    <mergeCell ref="C69:E69"/>
    <mergeCell ref="C70:E70"/>
    <mergeCell ref="C71:E71"/>
    <mergeCell ref="C72:E72"/>
    <mergeCell ref="C73:E73"/>
    <mergeCell ref="C56:E56"/>
    <mergeCell ref="C57:E57"/>
    <mergeCell ref="C58:E58"/>
    <mergeCell ref="B59:E59"/>
    <mergeCell ref="C60:E60"/>
    <mergeCell ref="C61:E61"/>
    <mergeCell ref="C62:E62"/>
    <mergeCell ref="C63:E63"/>
    <mergeCell ref="C64:E64"/>
    <mergeCell ref="C47:E47"/>
    <mergeCell ref="C48:E48"/>
    <mergeCell ref="C49:E49"/>
    <mergeCell ref="C50:E50"/>
    <mergeCell ref="C51:E51"/>
    <mergeCell ref="C52:E52"/>
    <mergeCell ref="C53:E53"/>
    <mergeCell ref="C54:E54"/>
    <mergeCell ref="C55:E55"/>
    <mergeCell ref="C38:E38"/>
    <mergeCell ref="C39:E39"/>
    <mergeCell ref="C40:E40"/>
    <mergeCell ref="C41:E41"/>
    <mergeCell ref="B42:E42"/>
    <mergeCell ref="C43:E43"/>
    <mergeCell ref="C44:E44"/>
    <mergeCell ref="C45:E45"/>
    <mergeCell ref="C46:E46"/>
    <mergeCell ref="B29:E29"/>
    <mergeCell ref="C30:E30"/>
    <mergeCell ref="C31:E31"/>
    <mergeCell ref="C32:E32"/>
    <mergeCell ref="C33:E33"/>
    <mergeCell ref="C34:E34"/>
    <mergeCell ref="C35:E35"/>
    <mergeCell ref="C36:E36"/>
    <mergeCell ref="C37:E37"/>
    <mergeCell ref="B20:E20"/>
    <mergeCell ref="C21:E21"/>
    <mergeCell ref="C22:E22"/>
    <mergeCell ref="C23:E23"/>
    <mergeCell ref="C24:E24"/>
    <mergeCell ref="C25:E25"/>
    <mergeCell ref="C26:E26"/>
    <mergeCell ref="C27:E27"/>
    <mergeCell ref="C28:E28"/>
    <mergeCell ref="C11:E11"/>
    <mergeCell ref="D12:E12"/>
    <mergeCell ref="D13:E13"/>
    <mergeCell ref="C14:E14"/>
    <mergeCell ref="D15:E15"/>
    <mergeCell ref="D16:E16"/>
    <mergeCell ref="C17:E17"/>
    <mergeCell ref="D18:E18"/>
    <mergeCell ref="D19:E19"/>
    <mergeCell ref="H2:I2"/>
    <mergeCell ref="B3:E3"/>
    <mergeCell ref="B4:E4"/>
    <mergeCell ref="C5:E5"/>
    <mergeCell ref="C6:E6"/>
    <mergeCell ref="C7:E7"/>
    <mergeCell ref="C8:E8"/>
    <mergeCell ref="C9:E9"/>
    <mergeCell ref="B10:E10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92"/>
  <sheetViews>
    <sheetView topLeftCell="A10" workbookViewId="0">
      <selection activeCell="E292" sqref="E292"/>
    </sheetView>
  </sheetViews>
  <sheetFormatPr defaultRowHeight="12.75"/>
  <cols>
    <col min="1" max="1" width="4.625" style="1205" customWidth="1"/>
    <col min="2" max="2" width="1.25" style="1206" customWidth="1"/>
    <col min="3" max="3" width="1.875" style="1206" customWidth="1"/>
    <col min="4" max="4" width="2.125" style="1206" customWidth="1"/>
    <col min="5" max="5" width="58.25" style="1206" customWidth="1"/>
    <col min="6" max="6" width="12.125" style="1207" customWidth="1"/>
    <col min="7" max="7" width="15" style="1207" customWidth="1"/>
    <col min="8" max="8" width="11" style="1207" customWidth="1"/>
    <col min="9" max="9" width="12.125" style="1207" customWidth="1"/>
    <col min="10" max="36" width="9" style="1207"/>
    <col min="37" max="16384" width="9" style="1206"/>
  </cols>
  <sheetData>
    <row r="1" spans="1:36" ht="12.75" customHeight="1">
      <c r="A1" s="1744" t="s">
        <v>818</v>
      </c>
      <c r="B1" s="1744"/>
      <c r="C1" s="1744"/>
      <c r="D1" s="1744"/>
      <c r="E1" s="1744"/>
      <c r="F1" s="1744"/>
      <c r="G1" s="1744"/>
      <c r="H1" s="1744"/>
      <c r="I1" s="1744"/>
    </row>
    <row r="2" spans="1:36" ht="13.5" thickBot="1">
      <c r="F2" s="1206"/>
      <c r="G2" s="1206"/>
      <c r="H2" s="1930" t="s">
        <v>385</v>
      </c>
      <c r="I2" s="1930"/>
    </row>
    <row r="3" spans="1:36" ht="26.25" thickBot="1">
      <c r="A3" s="1208" t="s">
        <v>289</v>
      </c>
      <c r="B3" s="1931" t="s">
        <v>505</v>
      </c>
      <c r="C3" s="1932"/>
      <c r="D3" s="1932"/>
      <c r="E3" s="1932"/>
      <c r="F3" s="1209" t="s">
        <v>5</v>
      </c>
      <c r="G3" s="1209" t="s">
        <v>324</v>
      </c>
      <c r="H3" s="1210" t="s">
        <v>325</v>
      </c>
      <c r="I3" s="1211" t="s">
        <v>8</v>
      </c>
    </row>
    <row r="4" spans="1:36" s="1218" customFormat="1">
      <c r="A4" s="1212">
        <v>1</v>
      </c>
      <c r="B4" s="1933" t="s">
        <v>408</v>
      </c>
      <c r="C4" s="1933"/>
      <c r="D4" s="1933"/>
      <c r="E4" s="1934"/>
      <c r="F4" s="1213">
        <v>27326.74</v>
      </c>
      <c r="G4" s="1213">
        <v>8091.6170000000002</v>
      </c>
      <c r="H4" s="1214">
        <v>1440.3320000000001</v>
      </c>
      <c r="I4" s="1215">
        <v>36858.688999999998</v>
      </c>
      <c r="J4" s="1216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</row>
    <row r="5" spans="1:36">
      <c r="A5" s="1219"/>
      <c r="B5" s="1921" t="s">
        <v>12</v>
      </c>
      <c r="C5" s="1922"/>
      <c r="D5" s="1922"/>
      <c r="E5" s="1922"/>
      <c r="F5" s="1221">
        <v>15271.857</v>
      </c>
      <c r="G5" s="1221">
        <v>4585.92</v>
      </c>
      <c r="H5" s="1222">
        <v>1022.563</v>
      </c>
      <c r="I5" s="1223">
        <v>20880.34</v>
      </c>
      <c r="J5" s="1216"/>
    </row>
    <row r="6" spans="1:36">
      <c r="A6" s="1219"/>
      <c r="B6" s="1921" t="s">
        <v>14</v>
      </c>
      <c r="C6" s="1922"/>
      <c r="D6" s="1922"/>
      <c r="E6" s="1922"/>
      <c r="F6" s="1221">
        <v>2195.2080000000001</v>
      </c>
      <c r="G6" s="1221">
        <v>514.57500000000005</v>
      </c>
      <c r="H6" s="1222">
        <v>105.631</v>
      </c>
      <c r="I6" s="1223">
        <v>2815.4140000000002</v>
      </c>
      <c r="J6" s="1216"/>
    </row>
    <row r="7" spans="1:36">
      <c r="A7" s="1219"/>
      <c r="B7" s="1921" t="s">
        <v>506</v>
      </c>
      <c r="C7" s="1922"/>
      <c r="D7" s="1922"/>
      <c r="E7" s="1922"/>
      <c r="F7" s="1221">
        <v>0.19900000000000001</v>
      </c>
      <c r="G7" s="1221">
        <v>0.32400000000000001</v>
      </c>
      <c r="H7" s="1222">
        <v>3.5999999999999997E-2</v>
      </c>
      <c r="I7" s="1223">
        <v>0.55900000000000005</v>
      </c>
      <c r="J7" s="1216"/>
    </row>
    <row r="8" spans="1:36">
      <c r="A8" s="1219"/>
      <c r="B8" s="1921" t="s">
        <v>23</v>
      </c>
      <c r="C8" s="1922"/>
      <c r="D8" s="1922"/>
      <c r="E8" s="1922"/>
      <c r="F8" s="1221">
        <v>5.5490000000000004</v>
      </c>
      <c r="G8" s="1221">
        <v>2.8969999999999998</v>
      </c>
      <c r="H8" s="1222">
        <v>0.31</v>
      </c>
      <c r="I8" s="1223">
        <v>8.7560000000000002</v>
      </c>
      <c r="J8" s="1216"/>
    </row>
    <row r="9" spans="1:36">
      <c r="A9" s="1224"/>
      <c r="B9" s="1921" t="s">
        <v>507</v>
      </c>
      <c r="C9" s="1922"/>
      <c r="D9" s="1922"/>
      <c r="E9" s="1922"/>
      <c r="F9" s="1221">
        <v>9853.9269999999997</v>
      </c>
      <c r="G9" s="1221">
        <v>2987.9009999999998</v>
      </c>
      <c r="H9" s="1222">
        <v>311.79199999999997</v>
      </c>
      <c r="I9" s="1223">
        <v>13153.62</v>
      </c>
      <c r="J9" s="1216"/>
    </row>
    <row r="10" spans="1:36" s="1218" customFormat="1">
      <c r="A10" s="1225">
        <v>2</v>
      </c>
      <c r="B10" s="1917" t="s">
        <v>508</v>
      </c>
      <c r="C10" s="1917"/>
      <c r="D10" s="1917"/>
      <c r="E10" s="1918"/>
      <c r="F10" s="1226">
        <v>260.81099999999998</v>
      </c>
      <c r="G10" s="1226">
        <v>7.4279999999999999</v>
      </c>
      <c r="H10" s="1227">
        <v>4.0789999999999997</v>
      </c>
      <c r="I10" s="1223">
        <v>272.31799999999998</v>
      </c>
      <c r="J10" s="1216"/>
      <c r="K10" s="1217"/>
      <c r="L10" s="1217"/>
      <c r="M10" s="1217"/>
      <c r="N10" s="1217"/>
      <c r="O10" s="1217"/>
      <c r="P10" s="1217"/>
      <c r="Q10" s="1217"/>
      <c r="R10" s="1217"/>
      <c r="S10" s="1217"/>
      <c r="T10" s="1217"/>
      <c r="U10" s="1217"/>
      <c r="V10" s="1217"/>
      <c r="W10" s="1217"/>
      <c r="X10" s="1217"/>
      <c r="Y10" s="1217"/>
      <c r="Z10" s="1217"/>
      <c r="AA10" s="1217"/>
      <c r="AB10" s="1217"/>
      <c r="AC10" s="1217"/>
      <c r="AD10" s="1217"/>
      <c r="AE10" s="1217"/>
      <c r="AF10" s="1217"/>
      <c r="AG10" s="1217"/>
      <c r="AH10" s="1217"/>
      <c r="AI10" s="1217"/>
      <c r="AJ10" s="1217"/>
    </row>
    <row r="11" spans="1:36">
      <c r="A11" s="1219"/>
      <c r="B11" s="1921" t="s">
        <v>509</v>
      </c>
      <c r="C11" s="1922"/>
      <c r="D11" s="1922"/>
      <c r="E11" s="1922"/>
      <c r="F11" s="1221">
        <v>58.168999999999997</v>
      </c>
      <c r="G11" s="1221">
        <v>7.4279999999999999</v>
      </c>
      <c r="H11" s="1222">
        <v>4.0789999999999997</v>
      </c>
      <c r="I11" s="1223">
        <v>69.676000000000002</v>
      </c>
      <c r="J11" s="1216"/>
    </row>
    <row r="12" spans="1:36">
      <c r="A12" s="1219"/>
      <c r="B12" s="1921" t="s">
        <v>510</v>
      </c>
      <c r="C12" s="1922"/>
      <c r="D12" s="1922"/>
      <c r="E12" s="1922"/>
      <c r="F12" s="1221">
        <v>179.714</v>
      </c>
      <c r="G12" s="1221">
        <v>0</v>
      </c>
      <c r="H12" s="1222">
        <v>0</v>
      </c>
      <c r="I12" s="1223">
        <v>179.714</v>
      </c>
      <c r="J12" s="1216"/>
    </row>
    <row r="13" spans="1:36">
      <c r="A13" s="1219"/>
      <c r="B13" s="1921" t="s">
        <v>511</v>
      </c>
      <c r="C13" s="1922"/>
      <c r="D13" s="1922"/>
      <c r="E13" s="1922"/>
      <c r="F13" s="1221">
        <v>22.928000000000001</v>
      </c>
      <c r="G13" s="1221">
        <v>0</v>
      </c>
      <c r="H13" s="1222">
        <v>0</v>
      </c>
      <c r="I13" s="1223">
        <v>22.928000000000001</v>
      </c>
      <c r="J13" s="1216"/>
    </row>
    <row r="14" spans="1:36" s="1218" customFormat="1" ht="27.75" customHeight="1">
      <c r="A14" s="1225">
        <v>3</v>
      </c>
      <c r="B14" s="1917" t="s">
        <v>512</v>
      </c>
      <c r="C14" s="1917"/>
      <c r="D14" s="1917"/>
      <c r="E14" s="1918"/>
      <c r="F14" s="1226">
        <v>2E-3</v>
      </c>
      <c r="G14" s="1226">
        <v>0.19900000000000001</v>
      </c>
      <c r="H14" s="1227">
        <v>0</v>
      </c>
      <c r="I14" s="1223">
        <v>0.20100000000000001</v>
      </c>
      <c r="J14" s="1216"/>
      <c r="K14" s="1217"/>
      <c r="L14" s="1217"/>
      <c r="M14" s="1217"/>
      <c r="N14" s="1217"/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</row>
    <row r="15" spans="1:36">
      <c r="A15" s="1219"/>
      <c r="B15" s="1921" t="s">
        <v>101</v>
      </c>
      <c r="C15" s="1922"/>
      <c r="D15" s="1922"/>
      <c r="E15" s="1922"/>
      <c r="F15" s="1221">
        <v>2E-3</v>
      </c>
      <c r="G15" s="1221">
        <v>0.19900000000000001</v>
      </c>
      <c r="H15" s="1222">
        <v>0</v>
      </c>
      <c r="I15" s="1223">
        <v>0.20100000000000001</v>
      </c>
      <c r="J15" s="1216"/>
    </row>
    <row r="16" spans="1:36" s="1218" customFormat="1">
      <c r="A16" s="1225">
        <v>4</v>
      </c>
      <c r="B16" s="1917" t="s">
        <v>514</v>
      </c>
      <c r="C16" s="1917"/>
      <c r="D16" s="1917"/>
      <c r="E16" s="1918"/>
      <c r="F16" s="1226">
        <v>0</v>
      </c>
      <c r="G16" s="1226">
        <v>0</v>
      </c>
      <c r="H16" s="1227">
        <v>0</v>
      </c>
      <c r="I16" s="1223">
        <v>0</v>
      </c>
      <c r="J16" s="1216"/>
      <c r="K16" s="1217"/>
      <c r="L16" s="1217"/>
      <c r="M16" s="1217"/>
      <c r="N16" s="1217"/>
      <c r="O16" s="1217"/>
      <c r="P16" s="1217"/>
      <c r="Q16" s="1217"/>
      <c r="R16" s="1217"/>
      <c r="S16" s="1217"/>
      <c r="T16" s="1217"/>
      <c r="U16" s="1217"/>
      <c r="V16" s="1217"/>
      <c r="W16" s="1217"/>
      <c r="X16" s="1217"/>
      <c r="Y16" s="1217"/>
      <c r="Z16" s="1217"/>
      <c r="AA16" s="1217"/>
      <c r="AB16" s="1217"/>
      <c r="AC16" s="1217"/>
      <c r="AD16" s="1217"/>
      <c r="AE16" s="1217"/>
      <c r="AF16" s="1217"/>
      <c r="AG16" s="1217"/>
      <c r="AH16" s="1217"/>
      <c r="AI16" s="1217"/>
      <c r="AJ16" s="1217"/>
    </row>
    <row r="17" spans="1:36" ht="27" hidden="1" customHeight="1">
      <c r="A17" s="1219" t="s">
        <v>266</v>
      </c>
      <c r="B17" s="1921" t="s">
        <v>102</v>
      </c>
      <c r="C17" s="1922"/>
      <c r="D17" s="1922"/>
      <c r="E17" s="1922"/>
      <c r="F17" s="1221">
        <v>0</v>
      </c>
      <c r="G17" s="1221">
        <v>0</v>
      </c>
      <c r="H17" s="1222">
        <v>0</v>
      </c>
      <c r="I17" s="1223">
        <v>0</v>
      </c>
      <c r="J17" s="1216"/>
    </row>
    <row r="18" spans="1:36" ht="27" hidden="1" customHeight="1">
      <c r="A18" s="1219" t="s">
        <v>267</v>
      </c>
      <c r="B18" s="1921" t="s">
        <v>103</v>
      </c>
      <c r="C18" s="1922"/>
      <c r="D18" s="1922"/>
      <c r="E18" s="1922"/>
      <c r="F18" s="1221">
        <v>0</v>
      </c>
      <c r="G18" s="1221">
        <v>0</v>
      </c>
      <c r="H18" s="1222">
        <v>0</v>
      </c>
      <c r="I18" s="1223">
        <v>0</v>
      </c>
      <c r="J18" s="1216"/>
    </row>
    <row r="19" spans="1:36" ht="27" hidden="1" customHeight="1">
      <c r="A19" s="1219" t="s">
        <v>268</v>
      </c>
      <c r="B19" s="1921" t="s">
        <v>104</v>
      </c>
      <c r="C19" s="1922"/>
      <c r="D19" s="1922"/>
      <c r="E19" s="1922"/>
      <c r="F19" s="1221">
        <v>0</v>
      </c>
      <c r="G19" s="1221">
        <v>0</v>
      </c>
      <c r="H19" s="1222">
        <v>0</v>
      </c>
      <c r="I19" s="1223">
        <v>0</v>
      </c>
      <c r="J19" s="1216"/>
    </row>
    <row r="20" spans="1:36" ht="27" hidden="1" customHeight="1">
      <c r="A20" s="1219" t="s">
        <v>269</v>
      </c>
      <c r="B20" s="1921" t="s">
        <v>105</v>
      </c>
      <c r="C20" s="1922"/>
      <c r="D20" s="1922"/>
      <c r="E20" s="1922"/>
      <c r="F20" s="1221">
        <v>0</v>
      </c>
      <c r="G20" s="1221">
        <v>0</v>
      </c>
      <c r="H20" s="1222">
        <v>0</v>
      </c>
      <c r="I20" s="1223">
        <v>0</v>
      </c>
      <c r="J20" s="1216"/>
    </row>
    <row r="21" spans="1:36" ht="27" hidden="1" customHeight="1">
      <c r="A21" s="1219" t="s">
        <v>270</v>
      </c>
      <c r="B21" s="1921" t="s">
        <v>106</v>
      </c>
      <c r="C21" s="1922"/>
      <c r="D21" s="1922"/>
      <c r="E21" s="1922"/>
      <c r="F21" s="1221">
        <v>0</v>
      </c>
      <c r="G21" s="1221">
        <v>0</v>
      </c>
      <c r="H21" s="1222">
        <v>0</v>
      </c>
      <c r="I21" s="1223">
        <v>0</v>
      </c>
      <c r="J21" s="1216"/>
    </row>
    <row r="22" spans="1:36" ht="27" hidden="1" customHeight="1">
      <c r="A22" s="1219" t="s">
        <v>271</v>
      </c>
      <c r="B22" s="1921" t="s">
        <v>107</v>
      </c>
      <c r="C22" s="1922"/>
      <c r="D22" s="1922"/>
      <c r="E22" s="1922"/>
      <c r="F22" s="1221">
        <v>0</v>
      </c>
      <c r="G22" s="1221">
        <v>0</v>
      </c>
      <c r="H22" s="1222">
        <v>0</v>
      </c>
      <c r="I22" s="1223">
        <v>0</v>
      </c>
      <c r="J22" s="1216"/>
    </row>
    <row r="23" spans="1:36" s="1218" customFormat="1">
      <c r="A23" s="1225">
        <v>5</v>
      </c>
      <c r="B23" s="1917" t="s">
        <v>515</v>
      </c>
      <c r="C23" s="1917"/>
      <c r="D23" s="1917"/>
      <c r="E23" s="1918"/>
      <c r="F23" s="1226">
        <v>0</v>
      </c>
      <c r="G23" s="1226">
        <v>0</v>
      </c>
      <c r="H23" s="1227">
        <v>0</v>
      </c>
      <c r="I23" s="1223">
        <v>0</v>
      </c>
      <c r="J23" s="1216"/>
      <c r="K23" s="1217"/>
      <c r="L23" s="1217"/>
      <c r="M23" s="1217"/>
      <c r="N23" s="1217"/>
      <c r="O23" s="1217"/>
      <c r="P23" s="1217"/>
      <c r="Q23" s="1217"/>
      <c r="R23" s="1217"/>
      <c r="S23" s="1217"/>
      <c r="T23" s="1217"/>
      <c r="U23" s="1217"/>
      <c r="V23" s="1217"/>
      <c r="W23" s="1217"/>
      <c r="X23" s="1217"/>
      <c r="Y23" s="1217"/>
      <c r="Z23" s="1217"/>
      <c r="AA23" s="1217"/>
      <c r="AB23" s="1217"/>
      <c r="AC23" s="1217"/>
      <c r="AD23" s="1217"/>
      <c r="AE23" s="1217"/>
      <c r="AF23" s="1217"/>
      <c r="AG23" s="1217"/>
      <c r="AH23" s="1217"/>
      <c r="AI23" s="1217"/>
      <c r="AJ23" s="1217"/>
    </row>
    <row r="24" spans="1:36" ht="27" hidden="1" customHeight="1">
      <c r="A24" s="1228" t="s">
        <v>272</v>
      </c>
      <c r="B24" s="1921" t="s">
        <v>108</v>
      </c>
      <c r="C24" s="1922"/>
      <c r="D24" s="1922"/>
      <c r="E24" s="1922"/>
      <c r="F24" s="1229">
        <v>0</v>
      </c>
      <c r="G24" s="1229">
        <v>0</v>
      </c>
      <c r="H24" s="1230">
        <v>0</v>
      </c>
      <c r="I24" s="1223">
        <v>0</v>
      </c>
      <c r="J24" s="1216"/>
    </row>
    <row r="25" spans="1:36" ht="27" hidden="1" customHeight="1">
      <c r="A25" s="1228"/>
      <c r="B25" s="1231"/>
      <c r="C25" s="1915" t="s">
        <v>109</v>
      </c>
      <c r="D25" s="1916"/>
      <c r="E25" s="1916"/>
      <c r="F25" s="1229">
        <v>0</v>
      </c>
      <c r="G25" s="1229">
        <v>0</v>
      </c>
      <c r="H25" s="1230">
        <v>0</v>
      </c>
      <c r="I25" s="1223">
        <v>0</v>
      </c>
      <c r="J25" s="1216"/>
    </row>
    <row r="26" spans="1:36" ht="27" hidden="1" customHeight="1">
      <c r="A26" s="1228"/>
      <c r="B26" s="1231"/>
      <c r="C26" s="1915" t="s">
        <v>110</v>
      </c>
      <c r="D26" s="1916"/>
      <c r="E26" s="1916"/>
      <c r="F26" s="1229">
        <v>0</v>
      </c>
      <c r="G26" s="1229">
        <v>0</v>
      </c>
      <c r="H26" s="1230">
        <v>0</v>
      </c>
      <c r="I26" s="1223">
        <v>0</v>
      </c>
      <c r="J26" s="1216"/>
    </row>
    <row r="27" spans="1:36" ht="27" hidden="1" customHeight="1">
      <c r="A27" s="1228" t="s">
        <v>273</v>
      </c>
      <c r="B27" s="1915" t="s">
        <v>111</v>
      </c>
      <c r="C27" s="1916"/>
      <c r="D27" s="1916"/>
      <c r="E27" s="1916"/>
      <c r="F27" s="1229">
        <v>0</v>
      </c>
      <c r="G27" s="1229">
        <v>0</v>
      </c>
      <c r="H27" s="1230">
        <v>0</v>
      </c>
      <c r="I27" s="1223">
        <v>0</v>
      </c>
      <c r="J27" s="1216"/>
    </row>
    <row r="28" spans="1:36" ht="27" hidden="1" customHeight="1">
      <c r="A28" s="1228"/>
      <c r="B28" s="1231"/>
      <c r="C28" s="1915" t="s">
        <v>109</v>
      </c>
      <c r="D28" s="1916"/>
      <c r="E28" s="1916"/>
      <c r="F28" s="1229">
        <v>0</v>
      </c>
      <c r="G28" s="1229">
        <v>0</v>
      </c>
      <c r="H28" s="1230">
        <v>0</v>
      </c>
      <c r="I28" s="1223">
        <v>0</v>
      </c>
      <c r="J28" s="1216"/>
    </row>
    <row r="29" spans="1:36" ht="27" hidden="1" customHeight="1">
      <c r="A29" s="1228"/>
      <c r="B29" s="1231"/>
      <c r="C29" s="1915" t="s">
        <v>110</v>
      </c>
      <c r="D29" s="1916"/>
      <c r="E29" s="1916"/>
      <c r="F29" s="1229">
        <v>0</v>
      </c>
      <c r="G29" s="1229">
        <v>0</v>
      </c>
      <c r="H29" s="1230">
        <v>0</v>
      </c>
      <c r="I29" s="1223">
        <v>0</v>
      </c>
      <c r="J29" s="1216"/>
    </row>
    <row r="30" spans="1:36" ht="27" hidden="1" customHeight="1">
      <c r="A30" s="1228" t="s">
        <v>274</v>
      </c>
      <c r="B30" s="1231"/>
      <c r="C30" s="1925" t="s">
        <v>112</v>
      </c>
      <c r="D30" s="1925"/>
      <c r="E30" s="1915"/>
      <c r="F30" s="1229">
        <v>0</v>
      </c>
      <c r="G30" s="1229">
        <v>0</v>
      </c>
      <c r="H30" s="1230">
        <v>0</v>
      </c>
      <c r="I30" s="1223">
        <v>0</v>
      </c>
      <c r="J30" s="1216"/>
    </row>
    <row r="31" spans="1:36" ht="27" hidden="1" customHeight="1">
      <c r="A31" s="1228"/>
      <c r="B31" s="1231"/>
      <c r="C31" s="1915" t="s">
        <v>109</v>
      </c>
      <c r="D31" s="1916"/>
      <c r="E31" s="1916"/>
      <c r="F31" s="1229">
        <v>0</v>
      </c>
      <c r="G31" s="1229">
        <v>0</v>
      </c>
      <c r="H31" s="1230">
        <v>0</v>
      </c>
      <c r="I31" s="1223">
        <v>0</v>
      </c>
      <c r="J31" s="1216"/>
    </row>
    <row r="32" spans="1:36" ht="27" hidden="1" customHeight="1">
      <c r="A32" s="1228"/>
      <c r="B32" s="1231"/>
      <c r="C32" s="1915" t="s">
        <v>110</v>
      </c>
      <c r="D32" s="1916"/>
      <c r="E32" s="1916"/>
      <c r="F32" s="1229">
        <v>0</v>
      </c>
      <c r="G32" s="1229">
        <v>0</v>
      </c>
      <c r="H32" s="1230">
        <v>0</v>
      </c>
      <c r="I32" s="1223">
        <v>0</v>
      </c>
      <c r="J32" s="1216"/>
    </row>
    <row r="33" spans="1:36" s="1218" customFormat="1">
      <c r="A33" s="1225">
        <v>6</v>
      </c>
      <c r="B33" s="1917" t="s">
        <v>516</v>
      </c>
      <c r="C33" s="1917"/>
      <c r="D33" s="1917"/>
      <c r="E33" s="1918"/>
      <c r="F33" s="1226">
        <v>1164.24</v>
      </c>
      <c r="G33" s="1226">
        <v>6256.3109999999997</v>
      </c>
      <c r="H33" s="1227">
        <v>297.66500000000002</v>
      </c>
      <c r="I33" s="1223">
        <v>7718.2160000000003</v>
      </c>
      <c r="J33" s="1216"/>
      <c r="K33" s="1217"/>
      <c r="L33" s="1217"/>
      <c r="M33" s="1217"/>
      <c r="N33" s="1217"/>
      <c r="O33" s="1217"/>
      <c r="P33" s="1217"/>
      <c r="Q33" s="1217"/>
      <c r="R33" s="1217"/>
      <c r="S33" s="1217"/>
      <c r="T33" s="1217"/>
      <c r="U33" s="1217"/>
      <c r="V33" s="1217"/>
      <c r="W33" s="1217"/>
      <c r="X33" s="1217"/>
      <c r="Y33" s="1217"/>
      <c r="Z33" s="1217"/>
      <c r="AA33" s="1217"/>
      <c r="AB33" s="1217"/>
      <c r="AC33" s="1217"/>
      <c r="AD33" s="1217"/>
      <c r="AE33" s="1217"/>
      <c r="AF33" s="1217"/>
      <c r="AG33" s="1217"/>
      <c r="AH33" s="1217"/>
      <c r="AI33" s="1217"/>
      <c r="AJ33" s="1217"/>
    </row>
    <row r="34" spans="1:36" ht="27" hidden="1" customHeight="1">
      <c r="A34" s="1219"/>
      <c r="B34" s="1921" t="s">
        <v>114</v>
      </c>
      <c r="C34" s="1922"/>
      <c r="D34" s="1922"/>
      <c r="E34" s="1922"/>
      <c r="F34" s="1221">
        <v>0</v>
      </c>
      <c r="G34" s="1221">
        <v>0</v>
      </c>
      <c r="H34" s="1222">
        <v>0</v>
      </c>
      <c r="I34" s="1223">
        <v>0</v>
      </c>
      <c r="J34" s="1216"/>
    </row>
    <row r="35" spans="1:36">
      <c r="A35" s="1219"/>
      <c r="B35" s="1921" t="s">
        <v>517</v>
      </c>
      <c r="C35" s="1922"/>
      <c r="D35" s="1922"/>
      <c r="E35" s="1922"/>
      <c r="F35" s="1221">
        <v>0</v>
      </c>
      <c r="G35" s="1221">
        <v>3296.2469999999998</v>
      </c>
      <c r="H35" s="1222">
        <v>297.66500000000002</v>
      </c>
      <c r="I35" s="1223">
        <v>3593.9119999999998</v>
      </c>
      <c r="J35" s="1216"/>
    </row>
    <row r="36" spans="1:36">
      <c r="A36" s="1219"/>
      <c r="B36" s="1921" t="s">
        <v>518</v>
      </c>
      <c r="C36" s="1922"/>
      <c r="D36" s="1922"/>
      <c r="E36" s="1922"/>
      <c r="F36" s="1221">
        <v>0</v>
      </c>
      <c r="G36" s="1221">
        <v>2960.0639999999999</v>
      </c>
      <c r="H36" s="1222">
        <v>0</v>
      </c>
      <c r="I36" s="1223">
        <v>2960.0639999999999</v>
      </c>
      <c r="J36" s="1216"/>
    </row>
    <row r="37" spans="1:36" ht="27" hidden="1" customHeight="1">
      <c r="A37" s="1219"/>
      <c r="B37" s="1921" t="s">
        <v>115</v>
      </c>
      <c r="C37" s="1922"/>
      <c r="D37" s="1922"/>
      <c r="E37" s="1922"/>
      <c r="F37" s="1221">
        <v>0</v>
      </c>
      <c r="G37" s="1221">
        <v>0</v>
      </c>
      <c r="H37" s="1222">
        <v>0</v>
      </c>
      <c r="I37" s="1223">
        <v>0</v>
      </c>
      <c r="J37" s="1216"/>
    </row>
    <row r="38" spans="1:36" ht="27" hidden="1" customHeight="1">
      <c r="A38" s="1219"/>
      <c r="B38" s="1921" t="s">
        <v>116</v>
      </c>
      <c r="C38" s="1922"/>
      <c r="D38" s="1922"/>
      <c r="E38" s="1922"/>
      <c r="F38" s="1221">
        <v>0</v>
      </c>
      <c r="G38" s="1221">
        <v>0</v>
      </c>
      <c r="H38" s="1222">
        <v>0</v>
      </c>
      <c r="I38" s="1223">
        <v>0</v>
      </c>
      <c r="J38" s="1216"/>
    </row>
    <row r="39" spans="1:36" ht="27" hidden="1" customHeight="1">
      <c r="A39" s="1219"/>
      <c r="B39" s="1921" t="s">
        <v>290</v>
      </c>
      <c r="C39" s="1922"/>
      <c r="D39" s="1922"/>
      <c r="E39" s="1922"/>
      <c r="F39" s="1221">
        <v>0</v>
      </c>
      <c r="G39" s="1221">
        <v>0</v>
      </c>
      <c r="H39" s="1222">
        <v>0</v>
      </c>
      <c r="I39" s="1223">
        <v>0</v>
      </c>
      <c r="J39" s="1216"/>
    </row>
    <row r="40" spans="1:36" ht="27" hidden="1" customHeight="1">
      <c r="A40" s="1219"/>
      <c r="B40" s="1921" t="s">
        <v>118</v>
      </c>
      <c r="C40" s="1922"/>
      <c r="D40" s="1922"/>
      <c r="E40" s="1922"/>
      <c r="F40" s="1221">
        <v>0</v>
      </c>
      <c r="G40" s="1221">
        <v>0</v>
      </c>
      <c r="H40" s="1222">
        <v>0</v>
      </c>
      <c r="I40" s="1223">
        <v>0</v>
      </c>
      <c r="J40" s="1216"/>
    </row>
    <row r="41" spans="1:36">
      <c r="A41" s="1219"/>
      <c r="B41" s="1921" t="s">
        <v>519</v>
      </c>
      <c r="C41" s="1922"/>
      <c r="D41" s="1922"/>
      <c r="E41" s="1922"/>
      <c r="F41" s="1221">
        <v>1164.24</v>
      </c>
      <c r="G41" s="1221">
        <v>0</v>
      </c>
      <c r="H41" s="1222">
        <v>0</v>
      </c>
      <c r="I41" s="1223">
        <v>1164.24</v>
      </c>
      <c r="J41" s="1216"/>
    </row>
    <row r="42" spans="1:36" ht="27" hidden="1" customHeight="1">
      <c r="A42" s="1219"/>
      <c r="B42" s="1921" t="s">
        <v>119</v>
      </c>
      <c r="C42" s="1922"/>
      <c r="D42" s="1922"/>
      <c r="E42" s="1922"/>
      <c r="F42" s="1221">
        <v>0</v>
      </c>
      <c r="G42" s="1221">
        <v>0</v>
      </c>
      <c r="H42" s="1222">
        <v>0</v>
      </c>
      <c r="I42" s="1223">
        <v>0</v>
      </c>
      <c r="J42" s="1216"/>
    </row>
    <row r="43" spans="1:36" ht="27" hidden="1" customHeight="1">
      <c r="A43" s="1219"/>
      <c r="B43" s="1921" t="s">
        <v>520</v>
      </c>
      <c r="C43" s="1922"/>
      <c r="D43" s="1922"/>
      <c r="E43" s="1922"/>
      <c r="F43" s="1221">
        <v>0</v>
      </c>
      <c r="G43" s="1221">
        <v>0</v>
      </c>
      <c r="H43" s="1222">
        <v>0</v>
      </c>
      <c r="I43" s="1223">
        <v>0</v>
      </c>
      <c r="J43" s="1216"/>
    </row>
    <row r="44" spans="1:36" ht="27" hidden="1" customHeight="1">
      <c r="A44" s="1219"/>
      <c r="B44" s="1921" t="s">
        <v>275</v>
      </c>
      <c r="C44" s="1922"/>
      <c r="D44" s="1922"/>
      <c r="E44" s="1922"/>
      <c r="F44" s="1221">
        <v>0</v>
      </c>
      <c r="G44" s="1221">
        <v>0</v>
      </c>
      <c r="H44" s="1222">
        <v>0</v>
      </c>
      <c r="I44" s="1223">
        <v>0</v>
      </c>
      <c r="J44" s="1216"/>
    </row>
    <row r="45" spans="1:36" ht="12.75" hidden="1" customHeight="1">
      <c r="A45" s="1219"/>
      <c r="B45" s="1921" t="s">
        <v>291</v>
      </c>
      <c r="C45" s="1922"/>
      <c r="D45" s="1922"/>
      <c r="E45" s="1922"/>
      <c r="F45" s="1221">
        <v>0</v>
      </c>
      <c r="G45" s="1221">
        <v>0</v>
      </c>
      <c r="H45" s="1222">
        <v>0</v>
      </c>
      <c r="I45" s="1223">
        <v>0</v>
      </c>
      <c r="J45" s="1216"/>
    </row>
    <row r="46" spans="1:36" s="1218" customFormat="1">
      <c r="A46" s="1225">
        <v>7</v>
      </c>
      <c r="B46" s="1917" t="s">
        <v>521</v>
      </c>
      <c r="C46" s="1917"/>
      <c r="D46" s="1917"/>
      <c r="E46" s="1918"/>
      <c r="F46" s="1226">
        <v>39495.576999999997</v>
      </c>
      <c r="G46" s="1226">
        <v>7905.5290000000005</v>
      </c>
      <c r="H46" s="1232">
        <v>2012.5119999999999</v>
      </c>
      <c r="I46" s="1223">
        <v>49413.618000000002</v>
      </c>
      <c r="J46" s="1216"/>
      <c r="K46" s="1217"/>
      <c r="L46" s="1217"/>
      <c r="M46" s="1217"/>
      <c r="N46" s="1217"/>
      <c r="O46" s="1217"/>
      <c r="P46" s="1217"/>
      <c r="Q46" s="1217"/>
      <c r="R46" s="1217"/>
      <c r="S46" s="1217"/>
      <c r="T46" s="1217"/>
      <c r="U46" s="1217"/>
      <c r="V46" s="1217"/>
      <c r="W46" s="1217"/>
      <c r="X46" s="1217"/>
      <c r="Y46" s="1217"/>
      <c r="Z46" s="1217"/>
      <c r="AA46" s="1217"/>
      <c r="AB46" s="1217"/>
      <c r="AC46" s="1217"/>
      <c r="AD46" s="1217"/>
      <c r="AE46" s="1217"/>
      <c r="AF46" s="1217"/>
      <c r="AG46" s="1217"/>
      <c r="AH46" s="1217"/>
      <c r="AI46" s="1217"/>
      <c r="AJ46" s="1217"/>
    </row>
    <row r="47" spans="1:36" ht="27" hidden="1" customHeight="1">
      <c r="A47" s="1219"/>
      <c r="B47" s="1921" t="s">
        <v>276</v>
      </c>
      <c r="C47" s="1922"/>
      <c r="D47" s="1922"/>
      <c r="E47" s="1922"/>
      <c r="F47" s="1221">
        <v>0</v>
      </c>
      <c r="G47" s="1221">
        <v>0</v>
      </c>
      <c r="H47" s="1222">
        <v>0</v>
      </c>
      <c r="I47" s="1223">
        <v>0</v>
      </c>
      <c r="J47" s="1216"/>
    </row>
    <row r="48" spans="1:36">
      <c r="A48" s="1219"/>
      <c r="B48" s="1921" t="s">
        <v>522</v>
      </c>
      <c r="C48" s="1922"/>
      <c r="D48" s="1922"/>
      <c r="E48" s="1922"/>
      <c r="F48" s="1221">
        <v>19700.464</v>
      </c>
      <c r="G48" s="1221">
        <v>5697.2209999999995</v>
      </c>
      <c r="H48" s="1222">
        <v>1748.309</v>
      </c>
      <c r="I48" s="1223">
        <v>27145.993999999999</v>
      </c>
      <c r="J48" s="1216"/>
    </row>
    <row r="49" spans="1:36">
      <c r="A49" s="1219"/>
      <c r="B49" s="1921" t="s">
        <v>523</v>
      </c>
      <c r="C49" s="1922"/>
      <c r="D49" s="1922"/>
      <c r="E49" s="1922"/>
      <c r="F49" s="1221">
        <v>19519.038</v>
      </c>
      <c r="G49" s="1221">
        <v>1328.8030000000001</v>
      </c>
      <c r="H49" s="1222">
        <v>189.83699999999999</v>
      </c>
      <c r="I49" s="1223">
        <v>21037.678</v>
      </c>
      <c r="J49" s="1216"/>
    </row>
    <row r="50" spans="1:36" ht="27" hidden="1" customHeight="1">
      <c r="A50" s="1219"/>
      <c r="B50" s="1921" t="s">
        <v>277</v>
      </c>
      <c r="C50" s="1922"/>
      <c r="D50" s="1922"/>
      <c r="E50" s="1922"/>
      <c r="F50" s="1221">
        <v>0</v>
      </c>
      <c r="G50" s="1221">
        <v>0</v>
      </c>
      <c r="H50" s="1222">
        <v>0</v>
      </c>
      <c r="I50" s="1223">
        <v>0</v>
      </c>
      <c r="J50" s="1216"/>
    </row>
    <row r="51" spans="1:36" ht="27" hidden="1" customHeight="1">
      <c r="A51" s="1219"/>
      <c r="B51" s="1921" t="s">
        <v>122</v>
      </c>
      <c r="C51" s="1922"/>
      <c r="D51" s="1922"/>
      <c r="E51" s="1922"/>
      <c r="F51" s="1221">
        <v>0</v>
      </c>
      <c r="G51" s="1221">
        <v>0</v>
      </c>
      <c r="H51" s="1222">
        <v>0</v>
      </c>
      <c r="I51" s="1223">
        <v>0</v>
      </c>
      <c r="J51" s="1216"/>
    </row>
    <row r="52" spans="1:36" ht="27" hidden="1" customHeight="1">
      <c r="A52" s="1219"/>
      <c r="B52" s="1921" t="s">
        <v>292</v>
      </c>
      <c r="C52" s="1922"/>
      <c r="D52" s="1922"/>
      <c r="E52" s="1922"/>
      <c r="F52" s="1221">
        <v>0</v>
      </c>
      <c r="G52" s="1221">
        <v>0</v>
      </c>
      <c r="H52" s="1222">
        <v>0</v>
      </c>
      <c r="I52" s="1223">
        <v>0</v>
      </c>
      <c r="J52" s="1216"/>
    </row>
    <row r="53" spans="1:36" ht="27" hidden="1" customHeight="1">
      <c r="A53" s="1219"/>
      <c r="B53" s="1921" t="s">
        <v>524</v>
      </c>
      <c r="C53" s="1922"/>
      <c r="D53" s="1922"/>
      <c r="E53" s="1922"/>
      <c r="F53" s="1221">
        <v>0</v>
      </c>
      <c r="G53" s="1221">
        <v>0</v>
      </c>
      <c r="H53" s="1222">
        <v>0</v>
      </c>
      <c r="I53" s="1223">
        <v>0</v>
      </c>
      <c r="J53" s="1216"/>
    </row>
    <row r="54" spans="1:36">
      <c r="A54" s="1219"/>
      <c r="B54" s="1921" t="s">
        <v>525</v>
      </c>
      <c r="C54" s="1922"/>
      <c r="D54" s="1922"/>
      <c r="E54" s="1922"/>
      <c r="F54" s="1221">
        <v>50.085000000000001</v>
      </c>
      <c r="G54" s="1221">
        <v>676.28</v>
      </c>
      <c r="H54" s="1222">
        <v>4.5620000000000003</v>
      </c>
      <c r="I54" s="1223">
        <v>730.92700000000002</v>
      </c>
      <c r="J54" s="1216"/>
    </row>
    <row r="55" spans="1:36" ht="27" hidden="1" customHeight="1">
      <c r="A55" s="1219"/>
      <c r="B55" s="1921" t="s">
        <v>124</v>
      </c>
      <c r="C55" s="1922"/>
      <c r="D55" s="1922"/>
      <c r="E55" s="1922"/>
      <c r="F55" s="1221">
        <v>0</v>
      </c>
      <c r="G55" s="1221">
        <v>0</v>
      </c>
      <c r="H55" s="1222">
        <v>0</v>
      </c>
      <c r="I55" s="1223">
        <v>0</v>
      </c>
      <c r="J55" s="1216"/>
    </row>
    <row r="56" spans="1:36" ht="27" hidden="1" customHeight="1">
      <c r="A56" s="1219"/>
      <c r="B56" s="1915" t="s">
        <v>526</v>
      </c>
      <c r="C56" s="1916"/>
      <c r="D56" s="1916"/>
      <c r="E56" s="1916"/>
      <c r="F56" s="1221">
        <v>0</v>
      </c>
      <c r="G56" s="1221">
        <v>0</v>
      </c>
      <c r="H56" s="1222">
        <v>0</v>
      </c>
      <c r="I56" s="1223">
        <v>0</v>
      </c>
      <c r="J56" s="1216"/>
    </row>
    <row r="57" spans="1:36" ht="27" hidden="1" customHeight="1">
      <c r="A57" s="1219"/>
      <c r="B57" s="1921" t="s">
        <v>278</v>
      </c>
      <c r="C57" s="1922"/>
      <c r="D57" s="1922"/>
      <c r="E57" s="1922"/>
      <c r="F57" s="1221">
        <v>0</v>
      </c>
      <c r="G57" s="1221">
        <v>0</v>
      </c>
      <c r="H57" s="1222">
        <v>0</v>
      </c>
      <c r="I57" s="1223">
        <v>0</v>
      </c>
      <c r="J57" s="1216"/>
    </row>
    <row r="58" spans="1:36" ht="27" hidden="1" customHeight="1">
      <c r="A58" s="1219"/>
      <c r="B58" s="1921" t="s">
        <v>293</v>
      </c>
      <c r="C58" s="1922"/>
      <c r="D58" s="1922"/>
      <c r="E58" s="1922"/>
      <c r="F58" s="1221">
        <v>0</v>
      </c>
      <c r="G58" s="1221">
        <v>0</v>
      </c>
      <c r="H58" s="1222">
        <v>0</v>
      </c>
      <c r="I58" s="1223">
        <v>0</v>
      </c>
      <c r="J58" s="1216"/>
    </row>
    <row r="59" spans="1:36">
      <c r="A59" s="1219"/>
      <c r="B59" s="1921" t="s">
        <v>527</v>
      </c>
      <c r="C59" s="1922"/>
      <c r="D59" s="1922"/>
      <c r="E59" s="1922"/>
      <c r="F59" s="1221">
        <v>4.5110000000000001</v>
      </c>
      <c r="G59" s="1221">
        <v>23.61</v>
      </c>
      <c r="H59" s="1222">
        <v>2.1040000000000001</v>
      </c>
      <c r="I59" s="1223">
        <v>30.225000000000001</v>
      </c>
      <c r="J59" s="1216"/>
    </row>
    <row r="60" spans="1:36">
      <c r="A60" s="1219"/>
      <c r="B60" s="1921" t="s">
        <v>528</v>
      </c>
      <c r="C60" s="1922"/>
      <c r="D60" s="1922"/>
      <c r="E60" s="1922"/>
      <c r="F60" s="1221">
        <v>3.476</v>
      </c>
      <c r="G60" s="1221">
        <v>25.585999999999999</v>
      </c>
      <c r="H60" s="1222">
        <v>0</v>
      </c>
      <c r="I60" s="1223">
        <v>29.062000000000001</v>
      </c>
      <c r="J60" s="1216"/>
    </row>
    <row r="61" spans="1:36">
      <c r="A61" s="1219"/>
      <c r="B61" s="1921" t="s">
        <v>529</v>
      </c>
      <c r="C61" s="1922"/>
      <c r="D61" s="1922"/>
      <c r="E61" s="1922"/>
      <c r="F61" s="1221">
        <v>215.529</v>
      </c>
      <c r="G61" s="1221">
        <v>154.029</v>
      </c>
      <c r="H61" s="1222">
        <v>67.7</v>
      </c>
      <c r="I61" s="1223">
        <v>437.25799999999998</v>
      </c>
      <c r="J61" s="1216"/>
    </row>
    <row r="62" spans="1:36">
      <c r="A62" s="1219"/>
      <c r="B62" s="1921" t="s">
        <v>724</v>
      </c>
      <c r="C62" s="1922"/>
      <c r="D62" s="1922"/>
      <c r="E62" s="1922"/>
      <c r="F62" s="1221">
        <v>2.4740000000000002</v>
      </c>
      <c r="G62" s="1221">
        <v>0</v>
      </c>
      <c r="H62" s="1222">
        <v>0</v>
      </c>
      <c r="I62" s="1223">
        <v>2.4740000000000002</v>
      </c>
      <c r="J62" s="1216"/>
    </row>
    <row r="63" spans="1:36" ht="27" hidden="1" customHeight="1">
      <c r="A63" s="1219" t="s">
        <v>125</v>
      </c>
      <c r="B63" s="1915" t="s">
        <v>126</v>
      </c>
      <c r="C63" s="1916"/>
      <c r="D63" s="1916"/>
      <c r="E63" s="1916"/>
      <c r="F63" s="1221">
        <v>0</v>
      </c>
      <c r="G63" s="1221">
        <v>0</v>
      </c>
      <c r="H63" s="1222">
        <v>0</v>
      </c>
      <c r="I63" s="1223">
        <v>0</v>
      </c>
      <c r="J63" s="1216"/>
    </row>
    <row r="64" spans="1:36" s="1218" customFormat="1">
      <c r="A64" s="1225">
        <v>8</v>
      </c>
      <c r="B64" s="1917" t="s">
        <v>531</v>
      </c>
      <c r="C64" s="1917"/>
      <c r="D64" s="1917"/>
      <c r="E64" s="1918"/>
      <c r="F64" s="1226">
        <v>1600</v>
      </c>
      <c r="G64" s="1226">
        <v>4665</v>
      </c>
      <c r="H64" s="1226">
        <v>980</v>
      </c>
      <c r="I64" s="1223">
        <v>7245</v>
      </c>
      <c r="J64" s="1216"/>
      <c r="K64" s="1217"/>
      <c r="L64" s="1217"/>
      <c r="M64" s="1217"/>
      <c r="N64" s="1217"/>
      <c r="O64" s="1217"/>
      <c r="P64" s="1217"/>
      <c r="Q64" s="1217"/>
      <c r="R64" s="1217"/>
      <c r="S64" s="1217"/>
      <c r="T64" s="1217"/>
      <c r="U64" s="1217"/>
      <c r="V64" s="1217"/>
      <c r="W64" s="1217"/>
      <c r="X64" s="1217"/>
      <c r="Y64" s="1217"/>
      <c r="Z64" s="1217"/>
      <c r="AA64" s="1217"/>
      <c r="AB64" s="1217"/>
      <c r="AC64" s="1217"/>
      <c r="AD64" s="1217"/>
      <c r="AE64" s="1217"/>
      <c r="AF64" s="1217"/>
      <c r="AG64" s="1217"/>
      <c r="AH64" s="1217"/>
      <c r="AI64" s="1217"/>
      <c r="AJ64" s="1217"/>
    </row>
    <row r="65" spans="1:36" ht="12.75" hidden="1" customHeight="1">
      <c r="A65" s="1219"/>
      <c r="B65" s="1921" t="s">
        <v>128</v>
      </c>
      <c r="C65" s="1922"/>
      <c r="D65" s="1922"/>
      <c r="E65" s="1922"/>
      <c r="F65" s="1221">
        <v>0</v>
      </c>
      <c r="G65" s="1221">
        <v>0</v>
      </c>
      <c r="H65" s="1222">
        <v>0</v>
      </c>
      <c r="I65" s="1223">
        <v>0</v>
      </c>
      <c r="J65" s="1216"/>
    </row>
    <row r="66" spans="1:36">
      <c r="A66" s="1219"/>
      <c r="B66" s="1921" t="s">
        <v>294</v>
      </c>
      <c r="C66" s="1922"/>
      <c r="D66" s="1922"/>
      <c r="E66" s="1922"/>
      <c r="F66" s="1221">
        <v>1600</v>
      </c>
      <c r="G66" s="1221">
        <v>4665</v>
      </c>
      <c r="H66" s="1222">
        <v>980</v>
      </c>
      <c r="I66" s="1223">
        <v>7245</v>
      </c>
      <c r="J66" s="1216"/>
    </row>
    <row r="67" spans="1:36" ht="27" hidden="1" customHeight="1">
      <c r="A67" s="1219"/>
      <c r="B67" s="1921" t="s">
        <v>129</v>
      </c>
      <c r="C67" s="1922"/>
      <c r="D67" s="1922"/>
      <c r="E67" s="1922"/>
      <c r="F67" s="1221">
        <v>0</v>
      </c>
      <c r="G67" s="1221">
        <v>0</v>
      </c>
      <c r="H67" s="1222">
        <v>0</v>
      </c>
      <c r="I67" s="1223">
        <v>0</v>
      </c>
      <c r="J67" s="1216"/>
    </row>
    <row r="68" spans="1:36" ht="27" hidden="1" customHeight="1">
      <c r="A68" s="1219"/>
      <c r="B68" s="1921" t="s">
        <v>130</v>
      </c>
      <c r="C68" s="1922"/>
      <c r="D68" s="1922"/>
      <c r="E68" s="1922"/>
      <c r="F68" s="1221">
        <v>0</v>
      </c>
      <c r="G68" s="1221">
        <v>0</v>
      </c>
      <c r="H68" s="1222">
        <v>0</v>
      </c>
      <c r="I68" s="1223">
        <v>0</v>
      </c>
      <c r="J68" s="1216"/>
    </row>
    <row r="69" spans="1:36" ht="27" hidden="1" customHeight="1">
      <c r="A69" s="1219"/>
      <c r="B69" s="1921" t="s">
        <v>280</v>
      </c>
      <c r="C69" s="1922"/>
      <c r="D69" s="1922"/>
      <c r="E69" s="1922"/>
      <c r="F69" s="1233">
        <v>0</v>
      </c>
      <c r="G69" s="1233">
        <v>0</v>
      </c>
      <c r="H69" s="1234">
        <v>0</v>
      </c>
      <c r="I69" s="1223">
        <v>0</v>
      </c>
      <c r="J69" s="1216"/>
    </row>
    <row r="70" spans="1:36" s="1218" customFormat="1">
      <c r="A70" s="1225">
        <v>9</v>
      </c>
      <c r="B70" s="1917" t="s">
        <v>532</v>
      </c>
      <c r="C70" s="1917"/>
      <c r="D70" s="1917"/>
      <c r="E70" s="1918"/>
      <c r="F70" s="1226">
        <v>25380.877</v>
      </c>
      <c r="G70" s="1226">
        <v>17245.246999999999</v>
      </c>
      <c r="H70" s="1227">
        <v>847.17700000000002</v>
      </c>
      <c r="I70" s="1223">
        <v>43473.300999999999</v>
      </c>
      <c r="J70" s="1216"/>
      <c r="K70" s="1217"/>
      <c r="L70" s="1217"/>
      <c r="M70" s="1217"/>
      <c r="N70" s="1217"/>
      <c r="O70" s="1217"/>
      <c r="P70" s="1217"/>
      <c r="Q70" s="1217"/>
      <c r="R70" s="1217"/>
      <c r="S70" s="1217"/>
      <c r="T70" s="1217"/>
      <c r="U70" s="1217"/>
      <c r="V70" s="1217"/>
      <c r="W70" s="1217"/>
      <c r="X70" s="1217"/>
      <c r="Y70" s="1217"/>
      <c r="Z70" s="1217"/>
      <c r="AA70" s="1217"/>
      <c r="AB70" s="1217"/>
      <c r="AC70" s="1217"/>
      <c r="AD70" s="1217"/>
      <c r="AE70" s="1217"/>
      <c r="AF70" s="1217"/>
      <c r="AG70" s="1217"/>
      <c r="AH70" s="1217"/>
      <c r="AI70" s="1217"/>
      <c r="AJ70" s="1217"/>
    </row>
    <row r="71" spans="1:36" s="1236" customFormat="1">
      <c r="A71" s="1219"/>
      <c r="B71" s="1921" t="s">
        <v>533</v>
      </c>
      <c r="C71" s="1922"/>
      <c r="D71" s="1922"/>
      <c r="E71" s="1922"/>
      <c r="F71" s="1229">
        <v>266.85899999999998</v>
      </c>
      <c r="G71" s="1229">
        <v>353.85300000000001</v>
      </c>
      <c r="H71" s="1235">
        <v>164.02</v>
      </c>
      <c r="I71" s="1223">
        <v>784.73199999999997</v>
      </c>
      <c r="J71" s="1216"/>
      <c r="K71" s="1217"/>
      <c r="L71" s="1217"/>
      <c r="M71" s="1217"/>
      <c r="N71" s="1217"/>
      <c r="O71" s="1217"/>
      <c r="P71" s="1217"/>
      <c r="Q71" s="1217"/>
      <c r="R71" s="1217"/>
      <c r="S71" s="1217"/>
      <c r="T71" s="1217"/>
      <c r="U71" s="1217"/>
      <c r="V71" s="1217"/>
      <c r="W71" s="1217"/>
      <c r="X71" s="1217"/>
      <c r="Y71" s="1217"/>
      <c r="Z71" s="1217"/>
      <c r="AA71" s="1217"/>
      <c r="AB71" s="1217"/>
      <c r="AC71" s="1217"/>
      <c r="AD71" s="1217"/>
      <c r="AE71" s="1217"/>
      <c r="AF71" s="1217"/>
      <c r="AG71" s="1217"/>
      <c r="AH71" s="1217"/>
      <c r="AI71" s="1217"/>
      <c r="AJ71" s="1217"/>
    </row>
    <row r="72" spans="1:36">
      <c r="A72" s="1219"/>
      <c r="B72" s="1237"/>
      <c r="C72" s="1929" t="s">
        <v>31</v>
      </c>
      <c r="D72" s="1923"/>
      <c r="E72" s="1921"/>
      <c r="F72" s="1221">
        <v>267.24900000000002</v>
      </c>
      <c r="G72" s="1221">
        <v>356.589</v>
      </c>
      <c r="H72" s="1238">
        <v>164.023</v>
      </c>
      <c r="I72" s="1223">
        <v>787.86099999999999</v>
      </c>
      <c r="J72" s="1216"/>
    </row>
    <row r="73" spans="1:36" ht="12.75" hidden="1" customHeight="1">
      <c r="A73" s="1219"/>
      <c r="B73" s="1237"/>
      <c r="C73" s="1923" t="s">
        <v>131</v>
      </c>
      <c r="D73" s="1923"/>
      <c r="E73" s="1921"/>
      <c r="F73" s="1221">
        <v>0</v>
      </c>
      <c r="G73" s="1221">
        <v>0</v>
      </c>
      <c r="H73" s="1238">
        <v>0</v>
      </c>
      <c r="I73" s="1223">
        <v>0</v>
      </c>
      <c r="J73" s="1216"/>
    </row>
    <row r="74" spans="1:36">
      <c r="A74" s="1219"/>
      <c r="B74" s="1237"/>
      <c r="C74" s="1923" t="s">
        <v>725</v>
      </c>
      <c r="D74" s="1923" t="s">
        <v>132</v>
      </c>
      <c r="E74" s="1921"/>
      <c r="F74" s="1221">
        <v>-0.39</v>
      </c>
      <c r="G74" s="1221">
        <v>-2.7360000000000002</v>
      </c>
      <c r="H74" s="1238">
        <v>-3.0000000000000001E-3</v>
      </c>
      <c r="I74" s="1223">
        <v>-3.129</v>
      </c>
      <c r="J74" s="1216"/>
    </row>
    <row r="75" spans="1:36">
      <c r="A75" s="1219"/>
      <c r="B75" s="1921" t="s">
        <v>535</v>
      </c>
      <c r="C75" s="1922"/>
      <c r="D75" s="1922"/>
      <c r="E75" s="1922"/>
      <c r="F75" s="1221">
        <v>24746.457999999999</v>
      </c>
      <c r="G75" s="1221">
        <v>4394.0519999999997</v>
      </c>
      <c r="H75" s="1239">
        <v>568.20799999999997</v>
      </c>
      <c r="I75" s="1223">
        <v>29708.718000000001</v>
      </c>
      <c r="J75" s="1216"/>
    </row>
    <row r="76" spans="1:36">
      <c r="A76" s="1219"/>
      <c r="B76" s="1237"/>
      <c r="C76" s="1929" t="s">
        <v>33</v>
      </c>
      <c r="D76" s="1923"/>
      <c r="E76" s="1921"/>
      <c r="F76" s="1221">
        <v>24746.544999999998</v>
      </c>
      <c r="G76" s="1221">
        <v>4394.8829999999998</v>
      </c>
      <c r="H76" s="1238">
        <v>568.20799999999997</v>
      </c>
      <c r="I76" s="1223">
        <v>29709.635999999999</v>
      </c>
      <c r="J76" s="1216"/>
    </row>
    <row r="77" spans="1:36">
      <c r="A77" s="1219"/>
      <c r="B77" s="1237"/>
      <c r="C77" s="1923" t="s">
        <v>775</v>
      </c>
      <c r="D77" s="1923"/>
      <c r="E77" s="1921"/>
      <c r="F77" s="1221">
        <v>-8.6999999999999994E-2</v>
      </c>
      <c r="G77" s="1221">
        <v>-0.83099999999999996</v>
      </c>
      <c r="H77" s="1238">
        <v>0</v>
      </c>
      <c r="I77" s="1223">
        <v>-0.91800000000000004</v>
      </c>
      <c r="J77" s="1216"/>
    </row>
    <row r="78" spans="1:36" ht="27" hidden="1" customHeight="1">
      <c r="A78" s="1219"/>
      <c r="B78" s="1921" t="s">
        <v>133</v>
      </c>
      <c r="C78" s="1922"/>
      <c r="D78" s="1922"/>
      <c r="E78" s="1922"/>
      <c r="F78" s="1221">
        <v>0</v>
      </c>
      <c r="G78" s="1221">
        <v>0</v>
      </c>
      <c r="H78" s="1238">
        <v>0</v>
      </c>
      <c r="I78" s="1223">
        <v>0</v>
      </c>
      <c r="J78" s="1216"/>
    </row>
    <row r="79" spans="1:36" ht="27" hidden="1" customHeight="1">
      <c r="A79" s="1219"/>
      <c r="B79" s="1237"/>
      <c r="C79" s="1922" t="s">
        <v>134</v>
      </c>
      <c r="D79" s="1922"/>
      <c r="E79" s="1922"/>
      <c r="F79" s="1221">
        <v>0</v>
      </c>
      <c r="G79" s="1221">
        <v>0</v>
      </c>
      <c r="H79" s="1238">
        <v>0</v>
      </c>
      <c r="I79" s="1223">
        <v>0</v>
      </c>
      <c r="J79" s="1216"/>
    </row>
    <row r="80" spans="1:36" ht="27" hidden="1" customHeight="1">
      <c r="A80" s="1219"/>
      <c r="B80" s="1237"/>
      <c r="C80" s="1923" t="s">
        <v>135</v>
      </c>
      <c r="D80" s="1923"/>
      <c r="E80" s="1921"/>
      <c r="F80" s="1221">
        <v>0</v>
      </c>
      <c r="G80" s="1221">
        <v>0</v>
      </c>
      <c r="H80" s="1238">
        <v>0</v>
      </c>
      <c r="I80" s="1223">
        <v>0</v>
      </c>
      <c r="J80" s="1216"/>
    </row>
    <row r="81" spans="1:10" ht="12.75" hidden="1" customHeight="1">
      <c r="A81" s="1219"/>
      <c r="B81" s="1237"/>
      <c r="C81" s="1923" t="s">
        <v>136</v>
      </c>
      <c r="D81" s="1923" t="s">
        <v>132</v>
      </c>
      <c r="E81" s="1921"/>
      <c r="F81" s="1221">
        <v>0</v>
      </c>
      <c r="G81" s="1221">
        <v>0</v>
      </c>
      <c r="H81" s="1238">
        <v>0</v>
      </c>
      <c r="I81" s="1223">
        <v>0</v>
      </c>
      <c r="J81" s="1216"/>
    </row>
    <row r="82" spans="1:10">
      <c r="A82" s="1219"/>
      <c r="B82" s="1921" t="s">
        <v>727</v>
      </c>
      <c r="C82" s="1922"/>
      <c r="D82" s="1922"/>
      <c r="E82" s="1922"/>
      <c r="F82" s="1221">
        <v>146.68299999999999</v>
      </c>
      <c r="G82" s="1221">
        <v>87.010999999999996</v>
      </c>
      <c r="H82" s="1239">
        <v>2.4489999999999998</v>
      </c>
      <c r="I82" s="1232">
        <v>236.143</v>
      </c>
      <c r="J82" s="1216"/>
    </row>
    <row r="83" spans="1:10">
      <c r="A83" s="1219"/>
      <c r="B83" s="1237"/>
      <c r="C83" s="1922" t="s">
        <v>728</v>
      </c>
      <c r="D83" s="1922"/>
      <c r="E83" s="1922"/>
      <c r="F83" s="1221">
        <v>147.16300000000001</v>
      </c>
      <c r="G83" s="1221">
        <v>87.010999999999996</v>
      </c>
      <c r="H83" s="1238">
        <v>2.4489999999999998</v>
      </c>
      <c r="I83" s="1223">
        <v>236.62299999999999</v>
      </c>
      <c r="J83" s="1216"/>
    </row>
    <row r="84" spans="1:10" ht="27" hidden="1" customHeight="1">
      <c r="A84" s="1219"/>
      <c r="B84" s="1237"/>
      <c r="C84" s="1923" t="s">
        <v>295</v>
      </c>
      <c r="D84" s="1923"/>
      <c r="E84" s="1921"/>
      <c r="F84" s="1221">
        <v>0</v>
      </c>
      <c r="G84" s="1221">
        <v>0</v>
      </c>
      <c r="H84" s="1238">
        <v>0</v>
      </c>
      <c r="I84" s="1223">
        <v>0</v>
      </c>
      <c r="J84" s="1216"/>
    </row>
    <row r="85" spans="1:10">
      <c r="A85" s="1219"/>
      <c r="B85" s="1237"/>
      <c r="C85" s="1923" t="s">
        <v>296</v>
      </c>
      <c r="D85" s="1923" t="s">
        <v>132</v>
      </c>
      <c r="E85" s="1921"/>
      <c r="F85" s="1221">
        <v>-0.48</v>
      </c>
      <c r="G85" s="1221">
        <v>0</v>
      </c>
      <c r="H85" s="1238">
        <v>0</v>
      </c>
      <c r="I85" s="1223">
        <v>-0.48</v>
      </c>
      <c r="J85" s="1216"/>
    </row>
    <row r="86" spans="1:10">
      <c r="A86" s="1219"/>
      <c r="B86" s="1921" t="s">
        <v>539</v>
      </c>
      <c r="C86" s="1922"/>
      <c r="D86" s="1922"/>
      <c r="E86" s="1922"/>
      <c r="F86" s="1221">
        <v>0.36499999999999999</v>
      </c>
      <c r="G86" s="1221">
        <v>11486.922</v>
      </c>
      <c r="H86" s="1239">
        <v>29.972999999999999</v>
      </c>
      <c r="I86" s="1223">
        <v>11517.26</v>
      </c>
      <c r="J86" s="1216"/>
    </row>
    <row r="87" spans="1:10">
      <c r="A87" s="1219"/>
      <c r="B87" s="1237"/>
      <c r="C87" s="1922" t="s">
        <v>540</v>
      </c>
      <c r="D87" s="1922"/>
      <c r="E87" s="1922"/>
      <c r="F87" s="1221">
        <v>0.36499999999999999</v>
      </c>
      <c r="G87" s="1221">
        <v>11486.922</v>
      </c>
      <c r="H87" s="1238">
        <v>30.003</v>
      </c>
      <c r="I87" s="1223">
        <v>11517.29</v>
      </c>
      <c r="J87" s="1216"/>
    </row>
    <row r="88" spans="1:10" ht="27" hidden="1" customHeight="1">
      <c r="A88" s="1219"/>
      <c r="B88" s="1237"/>
      <c r="C88" s="1921" t="s">
        <v>139</v>
      </c>
      <c r="D88" s="1922"/>
      <c r="E88" s="1928"/>
      <c r="F88" s="1221">
        <v>0</v>
      </c>
      <c r="G88" s="1221">
        <v>0</v>
      </c>
      <c r="H88" s="1238">
        <v>0</v>
      </c>
      <c r="I88" s="1223">
        <v>0</v>
      </c>
      <c r="J88" s="1216"/>
    </row>
    <row r="89" spans="1:10">
      <c r="A89" s="1219"/>
      <c r="B89" s="1237"/>
      <c r="C89" s="1923" t="s">
        <v>541</v>
      </c>
      <c r="D89" s="1923" t="s">
        <v>132</v>
      </c>
      <c r="E89" s="1921"/>
      <c r="F89" s="1221">
        <v>0</v>
      </c>
      <c r="G89" s="1221">
        <v>0</v>
      </c>
      <c r="H89" s="1238">
        <v>-0.03</v>
      </c>
      <c r="I89" s="1223">
        <v>-0.03</v>
      </c>
      <c r="J89" s="1216"/>
    </row>
    <row r="90" spans="1:10">
      <c r="A90" s="1219"/>
      <c r="B90" s="1921" t="s">
        <v>542</v>
      </c>
      <c r="C90" s="1922"/>
      <c r="D90" s="1922"/>
      <c r="E90" s="1922"/>
      <c r="F90" s="1221">
        <v>93.438999999999993</v>
      </c>
      <c r="G90" s="1221">
        <v>0</v>
      </c>
      <c r="H90" s="1239">
        <v>0</v>
      </c>
      <c r="I90" s="1223">
        <v>93.438999999999993</v>
      </c>
      <c r="J90" s="1216"/>
    </row>
    <row r="91" spans="1:10">
      <c r="A91" s="1219"/>
      <c r="B91" s="1237"/>
      <c r="C91" s="1922" t="s">
        <v>543</v>
      </c>
      <c r="D91" s="1922"/>
      <c r="E91" s="1922"/>
      <c r="F91" s="1221">
        <v>95.882000000000005</v>
      </c>
      <c r="G91" s="1221">
        <v>0</v>
      </c>
      <c r="H91" s="1238">
        <v>0</v>
      </c>
      <c r="I91" s="1223">
        <v>95.882000000000005</v>
      </c>
      <c r="J91" s="1216"/>
    </row>
    <row r="92" spans="1:10">
      <c r="A92" s="1219"/>
      <c r="B92" s="1237"/>
      <c r="C92" s="1923" t="s">
        <v>544</v>
      </c>
      <c r="D92" s="1923"/>
      <c r="E92" s="1921"/>
      <c r="F92" s="1221">
        <v>-0.115</v>
      </c>
      <c r="G92" s="1221">
        <v>0</v>
      </c>
      <c r="H92" s="1238">
        <v>0</v>
      </c>
      <c r="I92" s="1223">
        <v>-0.115</v>
      </c>
      <c r="J92" s="1216"/>
    </row>
    <row r="93" spans="1:10">
      <c r="A93" s="1219"/>
      <c r="B93" s="1237"/>
      <c r="C93" s="1923" t="s">
        <v>545</v>
      </c>
      <c r="D93" s="1923" t="s">
        <v>132</v>
      </c>
      <c r="E93" s="1921"/>
      <c r="F93" s="1221">
        <v>-2.3279999999999998</v>
      </c>
      <c r="G93" s="1221">
        <v>0</v>
      </c>
      <c r="H93" s="1238">
        <v>0</v>
      </c>
      <c r="I93" s="1223">
        <v>-2.3279999999999998</v>
      </c>
      <c r="J93" s="1216"/>
    </row>
    <row r="94" spans="1:10">
      <c r="A94" s="1219"/>
      <c r="B94" s="1921" t="s">
        <v>546</v>
      </c>
      <c r="C94" s="1922"/>
      <c r="D94" s="1922"/>
      <c r="E94" s="1922"/>
      <c r="F94" s="1221">
        <v>6.9000000000000006E-2</v>
      </c>
      <c r="G94" s="1221">
        <v>-2E-3</v>
      </c>
      <c r="H94" s="1239">
        <v>0</v>
      </c>
      <c r="I94" s="1223">
        <v>6.7000000000000004E-2</v>
      </c>
      <c r="J94" s="1216"/>
    </row>
    <row r="95" spans="1:10">
      <c r="A95" s="1219"/>
      <c r="B95" s="1237"/>
      <c r="C95" s="1922" t="s">
        <v>547</v>
      </c>
      <c r="D95" s="1922"/>
      <c r="E95" s="1922"/>
      <c r="F95" s="1221">
        <v>7.6999999999999999E-2</v>
      </c>
      <c r="G95" s="1221">
        <v>0</v>
      </c>
      <c r="H95" s="1238">
        <v>0</v>
      </c>
      <c r="I95" s="1223">
        <v>7.6999999999999999E-2</v>
      </c>
      <c r="J95" s="1216"/>
    </row>
    <row r="96" spans="1:10">
      <c r="A96" s="1219"/>
      <c r="B96" s="1237"/>
      <c r="C96" s="1923" t="s">
        <v>140</v>
      </c>
      <c r="D96" s="1923"/>
      <c r="E96" s="1921"/>
      <c r="F96" s="1221">
        <v>0</v>
      </c>
      <c r="G96" s="1221">
        <v>-2E-3</v>
      </c>
      <c r="H96" s="1238">
        <v>0</v>
      </c>
      <c r="I96" s="1223">
        <v>-2E-3</v>
      </c>
      <c r="J96" s="1216"/>
    </row>
    <row r="97" spans="1:10">
      <c r="A97" s="1219"/>
      <c r="B97" s="1237"/>
      <c r="C97" s="1923" t="s">
        <v>548</v>
      </c>
      <c r="D97" s="1923" t="s">
        <v>132</v>
      </c>
      <c r="E97" s="1921"/>
      <c r="F97" s="1221">
        <v>-8.0000000000000002E-3</v>
      </c>
      <c r="G97" s="1221">
        <v>0</v>
      </c>
      <c r="H97" s="1238">
        <v>0</v>
      </c>
      <c r="I97" s="1223">
        <v>-8.0000000000000002E-3</v>
      </c>
      <c r="J97" s="1216"/>
    </row>
    <row r="98" spans="1:10">
      <c r="A98" s="1219"/>
      <c r="B98" s="1921" t="s">
        <v>549</v>
      </c>
      <c r="C98" s="1922"/>
      <c r="D98" s="1922"/>
      <c r="E98" s="1922"/>
      <c r="F98" s="1221">
        <v>3.0000000000000001E-3</v>
      </c>
      <c r="G98" s="1221">
        <v>0</v>
      </c>
      <c r="H98" s="1239">
        <v>0</v>
      </c>
      <c r="I98" s="1223">
        <v>3.0000000000000001E-3</v>
      </c>
      <c r="J98" s="1216"/>
    </row>
    <row r="99" spans="1:10">
      <c r="A99" s="1219"/>
      <c r="B99" s="1237"/>
      <c r="C99" s="1922" t="s">
        <v>550</v>
      </c>
      <c r="D99" s="1922"/>
      <c r="E99" s="1922"/>
      <c r="F99" s="1221">
        <v>4.0000000000000001E-3</v>
      </c>
      <c r="G99" s="1221">
        <v>0</v>
      </c>
      <c r="H99" s="1238">
        <v>0</v>
      </c>
      <c r="I99" s="1223">
        <v>4.0000000000000001E-3</v>
      </c>
      <c r="J99" s="1216"/>
    </row>
    <row r="100" spans="1:10" ht="12.75" hidden="1" customHeight="1">
      <c r="A100" s="1219"/>
      <c r="B100" s="1237"/>
      <c r="C100" s="1923" t="s">
        <v>141</v>
      </c>
      <c r="D100" s="1923"/>
      <c r="E100" s="1921"/>
      <c r="F100" s="1221">
        <v>0</v>
      </c>
      <c r="G100" s="1221">
        <v>0</v>
      </c>
      <c r="H100" s="1238">
        <v>0</v>
      </c>
      <c r="I100" s="1223">
        <v>0</v>
      </c>
      <c r="J100" s="1216"/>
    </row>
    <row r="101" spans="1:10">
      <c r="A101" s="1219"/>
      <c r="B101" s="1237"/>
      <c r="C101" s="1923" t="s">
        <v>551</v>
      </c>
      <c r="D101" s="1923" t="s">
        <v>132</v>
      </c>
      <c r="E101" s="1921"/>
      <c r="F101" s="1221">
        <v>-1E-3</v>
      </c>
      <c r="G101" s="1221">
        <v>0</v>
      </c>
      <c r="H101" s="1238">
        <v>0</v>
      </c>
      <c r="I101" s="1223">
        <v>-1E-3</v>
      </c>
      <c r="J101" s="1216"/>
    </row>
    <row r="102" spans="1:10">
      <c r="A102" s="1219"/>
      <c r="B102" s="1921" t="s">
        <v>552</v>
      </c>
      <c r="C102" s="1922"/>
      <c r="D102" s="1922"/>
      <c r="E102" s="1922"/>
      <c r="F102" s="1221">
        <v>4.0179999999999998</v>
      </c>
      <c r="G102" s="1221">
        <v>122.444</v>
      </c>
      <c r="H102" s="1239">
        <v>75.021000000000001</v>
      </c>
      <c r="I102" s="1223">
        <v>201.483</v>
      </c>
      <c r="J102" s="1216"/>
    </row>
    <row r="103" spans="1:10">
      <c r="A103" s="1219"/>
      <c r="B103" s="1237"/>
      <c r="C103" s="1922" t="s">
        <v>553</v>
      </c>
      <c r="D103" s="1922"/>
      <c r="E103" s="1922"/>
      <c r="F103" s="1221">
        <v>4.1150000000000002</v>
      </c>
      <c r="G103" s="1221">
        <v>124.033</v>
      </c>
      <c r="H103" s="1238">
        <v>76.111999999999995</v>
      </c>
      <c r="I103" s="1223">
        <v>204.26</v>
      </c>
      <c r="J103" s="1216"/>
    </row>
    <row r="104" spans="1:10">
      <c r="A104" s="1219"/>
      <c r="B104" s="1237"/>
      <c r="C104" s="1923" t="s">
        <v>554</v>
      </c>
      <c r="D104" s="1923"/>
      <c r="E104" s="1921"/>
      <c r="F104" s="1221">
        <v>0</v>
      </c>
      <c r="G104" s="1221">
        <v>-0.73899999999999999</v>
      </c>
      <c r="H104" s="1238">
        <v>-0.27100000000000002</v>
      </c>
      <c r="I104" s="1223">
        <v>-1.01</v>
      </c>
      <c r="J104" s="1216"/>
    </row>
    <row r="105" spans="1:10">
      <c r="A105" s="1219"/>
      <c r="B105" s="1237"/>
      <c r="C105" s="1923" t="s">
        <v>555</v>
      </c>
      <c r="D105" s="1923" t="s">
        <v>132</v>
      </c>
      <c r="E105" s="1921"/>
      <c r="F105" s="1221">
        <v>-9.7000000000000003E-2</v>
      </c>
      <c r="G105" s="1221">
        <v>-0.85</v>
      </c>
      <c r="H105" s="1238">
        <v>-0.82</v>
      </c>
      <c r="I105" s="1223">
        <v>-1.7669999999999999</v>
      </c>
      <c r="J105" s="1216"/>
    </row>
    <row r="106" spans="1:10">
      <c r="A106" s="1219"/>
      <c r="B106" s="1921" t="s">
        <v>729</v>
      </c>
      <c r="C106" s="1922"/>
      <c r="D106" s="1922"/>
      <c r="E106" s="1922"/>
      <c r="F106" s="1221">
        <v>0</v>
      </c>
      <c r="G106" s="1221">
        <v>775.58799999999997</v>
      </c>
      <c r="H106" s="1240">
        <v>0</v>
      </c>
      <c r="I106" s="1223">
        <v>775.58799999999997</v>
      </c>
      <c r="J106" s="1216"/>
    </row>
    <row r="107" spans="1:10">
      <c r="A107" s="1219"/>
      <c r="B107" s="1237"/>
      <c r="C107" s="1922" t="s">
        <v>730</v>
      </c>
      <c r="D107" s="1922"/>
      <c r="E107" s="1922"/>
      <c r="F107" s="1221">
        <v>0</v>
      </c>
      <c r="G107" s="1221">
        <v>775.58799999999997</v>
      </c>
      <c r="H107" s="1238">
        <v>0</v>
      </c>
      <c r="I107" s="1223">
        <v>775.58799999999997</v>
      </c>
      <c r="J107" s="1216"/>
    </row>
    <row r="108" spans="1:10" ht="27" hidden="1" customHeight="1">
      <c r="A108" s="1219"/>
      <c r="B108" s="1237"/>
      <c r="C108" s="1923" t="s">
        <v>297</v>
      </c>
      <c r="D108" s="1923"/>
      <c r="E108" s="1921"/>
      <c r="F108" s="1221">
        <v>0</v>
      </c>
      <c r="G108" s="1221">
        <v>0</v>
      </c>
      <c r="H108" s="1238">
        <v>0</v>
      </c>
      <c r="I108" s="1223">
        <v>0</v>
      </c>
      <c r="J108" s="1216"/>
    </row>
    <row r="109" spans="1:10" ht="27" hidden="1" customHeight="1">
      <c r="A109" s="1219"/>
      <c r="B109" s="1237"/>
      <c r="C109" s="1923" t="s">
        <v>731</v>
      </c>
      <c r="D109" s="1923" t="s">
        <v>132</v>
      </c>
      <c r="E109" s="1921"/>
      <c r="F109" s="1221">
        <v>0</v>
      </c>
      <c r="G109" s="1221">
        <v>0</v>
      </c>
      <c r="H109" s="1238">
        <v>0</v>
      </c>
      <c r="I109" s="1223">
        <v>0</v>
      </c>
      <c r="J109" s="1216"/>
    </row>
    <row r="110" spans="1:10" ht="27" hidden="1" customHeight="1">
      <c r="A110" s="1219"/>
      <c r="B110" s="1921" t="s">
        <v>146</v>
      </c>
      <c r="C110" s="1922"/>
      <c r="D110" s="1922"/>
      <c r="E110" s="1922"/>
      <c r="F110" s="1221">
        <v>0</v>
      </c>
      <c r="G110" s="1221">
        <v>0</v>
      </c>
      <c r="H110" s="1239">
        <v>0</v>
      </c>
      <c r="I110" s="1223">
        <v>0</v>
      </c>
      <c r="J110" s="1216"/>
    </row>
    <row r="111" spans="1:10" ht="27" hidden="1" customHeight="1">
      <c r="A111" s="1219"/>
      <c r="B111" s="1237"/>
      <c r="C111" s="1922" t="s">
        <v>147</v>
      </c>
      <c r="D111" s="1922"/>
      <c r="E111" s="1922"/>
      <c r="F111" s="1221">
        <v>0</v>
      </c>
      <c r="G111" s="1221">
        <v>0</v>
      </c>
      <c r="H111" s="1238">
        <v>0</v>
      </c>
      <c r="I111" s="1223">
        <v>0</v>
      </c>
      <c r="J111" s="1216"/>
    </row>
    <row r="112" spans="1:10" ht="27" hidden="1" customHeight="1">
      <c r="A112" s="1219"/>
      <c r="B112" s="1237"/>
      <c r="C112" s="1923" t="s">
        <v>148</v>
      </c>
      <c r="D112" s="1923"/>
      <c r="E112" s="1921"/>
      <c r="F112" s="1221">
        <v>0</v>
      </c>
      <c r="G112" s="1221">
        <v>0</v>
      </c>
      <c r="H112" s="1238">
        <v>0</v>
      </c>
      <c r="I112" s="1223">
        <v>0</v>
      </c>
      <c r="J112" s="1216"/>
    </row>
    <row r="113" spans="1:10" ht="27" hidden="1" customHeight="1">
      <c r="A113" s="1219"/>
      <c r="B113" s="1237"/>
      <c r="C113" s="1923" t="s">
        <v>149</v>
      </c>
      <c r="D113" s="1923" t="s">
        <v>132</v>
      </c>
      <c r="E113" s="1921"/>
      <c r="F113" s="1221">
        <v>0</v>
      </c>
      <c r="G113" s="1221">
        <v>0</v>
      </c>
      <c r="H113" s="1238">
        <v>0</v>
      </c>
      <c r="I113" s="1223">
        <v>0</v>
      </c>
      <c r="J113" s="1216"/>
    </row>
    <row r="114" spans="1:10" ht="27" hidden="1" customHeight="1">
      <c r="A114" s="1219"/>
      <c r="B114" s="1921" t="s">
        <v>150</v>
      </c>
      <c r="C114" s="1922"/>
      <c r="D114" s="1922"/>
      <c r="E114" s="1922"/>
      <c r="F114" s="1221">
        <v>0</v>
      </c>
      <c r="G114" s="1221">
        <v>0</v>
      </c>
      <c r="H114" s="1238">
        <v>0</v>
      </c>
      <c r="I114" s="1223">
        <v>0</v>
      </c>
      <c r="J114" s="1216"/>
    </row>
    <row r="115" spans="1:10" ht="27" hidden="1" customHeight="1">
      <c r="A115" s="1219"/>
      <c r="B115" s="1237"/>
      <c r="C115" s="1922" t="s">
        <v>151</v>
      </c>
      <c r="D115" s="1922"/>
      <c r="E115" s="1922"/>
      <c r="F115" s="1221">
        <v>0</v>
      </c>
      <c r="G115" s="1221">
        <v>0</v>
      </c>
      <c r="H115" s="1238">
        <v>0</v>
      </c>
      <c r="I115" s="1223">
        <v>0</v>
      </c>
      <c r="J115" s="1216"/>
    </row>
    <row r="116" spans="1:10" ht="27" hidden="1" customHeight="1">
      <c r="A116" s="1219"/>
      <c r="B116" s="1237"/>
      <c r="C116" s="1923" t="s">
        <v>152</v>
      </c>
      <c r="D116" s="1923"/>
      <c r="E116" s="1921"/>
      <c r="F116" s="1221">
        <v>0</v>
      </c>
      <c r="G116" s="1221">
        <v>0</v>
      </c>
      <c r="H116" s="1238">
        <v>0</v>
      </c>
      <c r="I116" s="1223">
        <v>0</v>
      </c>
      <c r="J116" s="1216"/>
    </row>
    <row r="117" spans="1:10" ht="27" hidden="1" customHeight="1">
      <c r="A117" s="1219"/>
      <c r="B117" s="1237"/>
      <c r="C117" s="1923" t="s">
        <v>153</v>
      </c>
      <c r="D117" s="1923" t="s">
        <v>132</v>
      </c>
      <c r="E117" s="1921"/>
      <c r="F117" s="1221">
        <v>0</v>
      </c>
      <c r="G117" s="1221">
        <v>0</v>
      </c>
      <c r="H117" s="1238">
        <v>0</v>
      </c>
      <c r="I117" s="1223">
        <v>0</v>
      </c>
      <c r="J117" s="1216"/>
    </row>
    <row r="118" spans="1:10" ht="27" hidden="1" customHeight="1">
      <c r="A118" s="1219"/>
      <c r="B118" s="1921" t="s">
        <v>154</v>
      </c>
      <c r="C118" s="1922"/>
      <c r="D118" s="1922"/>
      <c r="E118" s="1922"/>
      <c r="F118" s="1221">
        <v>0</v>
      </c>
      <c r="G118" s="1221">
        <v>0</v>
      </c>
      <c r="H118" s="1238">
        <v>0</v>
      </c>
      <c r="I118" s="1223">
        <v>0</v>
      </c>
      <c r="J118" s="1216"/>
    </row>
    <row r="119" spans="1:10" ht="27" hidden="1" customHeight="1">
      <c r="A119" s="1219"/>
      <c r="B119" s="1237"/>
      <c r="C119" s="1922" t="s">
        <v>155</v>
      </c>
      <c r="D119" s="1922"/>
      <c r="E119" s="1922"/>
      <c r="F119" s="1221">
        <v>0</v>
      </c>
      <c r="G119" s="1221">
        <v>0</v>
      </c>
      <c r="H119" s="1238">
        <v>0</v>
      </c>
      <c r="I119" s="1223">
        <v>0</v>
      </c>
      <c r="J119" s="1216"/>
    </row>
    <row r="120" spans="1:10" ht="27" hidden="1" customHeight="1">
      <c r="A120" s="1219"/>
      <c r="B120" s="1237"/>
      <c r="C120" s="1923" t="s">
        <v>156</v>
      </c>
      <c r="D120" s="1923"/>
      <c r="E120" s="1921"/>
      <c r="F120" s="1221">
        <v>0</v>
      </c>
      <c r="G120" s="1221">
        <v>0</v>
      </c>
      <c r="H120" s="1238">
        <v>0</v>
      </c>
      <c r="I120" s="1223">
        <v>0</v>
      </c>
      <c r="J120" s="1216"/>
    </row>
    <row r="121" spans="1:10" ht="27" hidden="1" customHeight="1">
      <c r="A121" s="1219"/>
      <c r="B121" s="1237"/>
      <c r="C121" s="1923" t="s">
        <v>157</v>
      </c>
      <c r="D121" s="1923" t="s">
        <v>132</v>
      </c>
      <c r="E121" s="1921"/>
      <c r="F121" s="1221">
        <v>0</v>
      </c>
      <c r="G121" s="1221">
        <v>0</v>
      </c>
      <c r="H121" s="1238">
        <v>0</v>
      </c>
      <c r="I121" s="1223">
        <v>0</v>
      </c>
      <c r="J121" s="1216"/>
    </row>
    <row r="122" spans="1:10" ht="27" hidden="1" customHeight="1">
      <c r="A122" s="1219"/>
      <c r="B122" s="1921" t="s">
        <v>158</v>
      </c>
      <c r="C122" s="1922"/>
      <c r="D122" s="1922"/>
      <c r="E122" s="1922"/>
      <c r="F122" s="1221">
        <v>0</v>
      </c>
      <c r="G122" s="1221">
        <v>0</v>
      </c>
      <c r="H122" s="1238">
        <v>0</v>
      </c>
      <c r="I122" s="1223">
        <v>0</v>
      </c>
      <c r="J122" s="1216"/>
    </row>
    <row r="123" spans="1:10" ht="27" hidden="1" customHeight="1">
      <c r="A123" s="1219"/>
      <c r="B123" s="1237"/>
      <c r="C123" s="1922" t="s">
        <v>159</v>
      </c>
      <c r="D123" s="1922"/>
      <c r="E123" s="1922"/>
      <c r="F123" s="1221">
        <v>0</v>
      </c>
      <c r="G123" s="1221">
        <v>0</v>
      </c>
      <c r="H123" s="1238">
        <v>0</v>
      </c>
      <c r="I123" s="1223">
        <v>0</v>
      </c>
      <c r="J123" s="1216"/>
    </row>
    <row r="124" spans="1:10" ht="27" hidden="1" customHeight="1">
      <c r="A124" s="1219"/>
      <c r="B124" s="1237"/>
      <c r="C124" s="1923" t="s">
        <v>160</v>
      </c>
      <c r="D124" s="1923"/>
      <c r="E124" s="1921"/>
      <c r="F124" s="1221">
        <v>0</v>
      </c>
      <c r="G124" s="1221">
        <v>0</v>
      </c>
      <c r="H124" s="1238">
        <v>0</v>
      </c>
      <c r="I124" s="1223">
        <v>0</v>
      </c>
      <c r="J124" s="1216"/>
    </row>
    <row r="125" spans="1:10" ht="27" hidden="1" customHeight="1">
      <c r="A125" s="1219"/>
      <c r="B125" s="1237"/>
      <c r="C125" s="1923" t="s">
        <v>161</v>
      </c>
      <c r="D125" s="1923" t="s">
        <v>132</v>
      </c>
      <c r="E125" s="1921"/>
      <c r="F125" s="1221">
        <v>0</v>
      </c>
      <c r="G125" s="1221">
        <v>0</v>
      </c>
      <c r="H125" s="1238">
        <v>0</v>
      </c>
      <c r="I125" s="1223">
        <v>0</v>
      </c>
      <c r="J125" s="1216"/>
    </row>
    <row r="126" spans="1:10" ht="27" hidden="1" customHeight="1">
      <c r="A126" s="1219"/>
      <c r="B126" s="1921" t="s">
        <v>162</v>
      </c>
      <c r="C126" s="1922"/>
      <c r="D126" s="1922"/>
      <c r="E126" s="1922"/>
      <c r="F126" s="1221">
        <v>0</v>
      </c>
      <c r="G126" s="1221">
        <v>0</v>
      </c>
      <c r="H126" s="1238">
        <v>0</v>
      </c>
      <c r="I126" s="1223">
        <v>0</v>
      </c>
      <c r="J126" s="1216"/>
    </row>
    <row r="127" spans="1:10" ht="27" hidden="1" customHeight="1">
      <c r="A127" s="1219"/>
      <c r="B127" s="1237"/>
      <c r="C127" s="1922" t="s">
        <v>163</v>
      </c>
      <c r="D127" s="1922"/>
      <c r="E127" s="1922"/>
      <c r="F127" s="1221">
        <v>0</v>
      </c>
      <c r="G127" s="1221">
        <v>0</v>
      </c>
      <c r="H127" s="1238">
        <v>0</v>
      </c>
      <c r="I127" s="1223">
        <v>0</v>
      </c>
      <c r="J127" s="1216"/>
    </row>
    <row r="128" spans="1:10" ht="27" hidden="1" customHeight="1">
      <c r="A128" s="1219"/>
      <c r="B128" s="1237"/>
      <c r="C128" s="1923" t="s">
        <v>164</v>
      </c>
      <c r="D128" s="1923"/>
      <c r="E128" s="1921"/>
      <c r="F128" s="1221">
        <v>0</v>
      </c>
      <c r="G128" s="1221">
        <v>0</v>
      </c>
      <c r="H128" s="1238">
        <v>0</v>
      </c>
      <c r="I128" s="1223">
        <v>0</v>
      </c>
      <c r="J128" s="1216"/>
    </row>
    <row r="129" spans="1:10" ht="27" hidden="1" customHeight="1">
      <c r="A129" s="1219"/>
      <c r="B129" s="1237"/>
      <c r="C129" s="1923" t="s">
        <v>165</v>
      </c>
      <c r="D129" s="1923" t="s">
        <v>132</v>
      </c>
      <c r="E129" s="1921"/>
      <c r="F129" s="1221">
        <v>0</v>
      </c>
      <c r="G129" s="1221">
        <v>0</v>
      </c>
      <c r="H129" s="1238">
        <v>0</v>
      </c>
      <c r="I129" s="1223">
        <v>0</v>
      </c>
      <c r="J129" s="1216"/>
    </row>
    <row r="130" spans="1:10">
      <c r="A130" s="1219"/>
      <c r="B130" s="1921" t="s">
        <v>732</v>
      </c>
      <c r="C130" s="1922"/>
      <c r="D130" s="1922"/>
      <c r="E130" s="1922"/>
      <c r="F130" s="1221">
        <v>3.605</v>
      </c>
      <c r="G130" s="1221">
        <v>0</v>
      </c>
      <c r="H130" s="1239">
        <v>0</v>
      </c>
      <c r="I130" s="1223">
        <v>3.605</v>
      </c>
      <c r="J130" s="1216"/>
    </row>
    <row r="131" spans="1:10">
      <c r="A131" s="1219"/>
      <c r="B131" s="1237"/>
      <c r="C131" s="1922" t="s">
        <v>733</v>
      </c>
      <c r="D131" s="1922"/>
      <c r="E131" s="1922"/>
      <c r="F131" s="1221">
        <v>5.3019999999999996</v>
      </c>
      <c r="G131" s="1221">
        <v>0</v>
      </c>
      <c r="H131" s="1238">
        <v>0</v>
      </c>
      <c r="I131" s="1223">
        <v>5.3019999999999996</v>
      </c>
      <c r="J131" s="1216"/>
    </row>
    <row r="132" spans="1:10" ht="27.75" customHeight="1">
      <c r="A132" s="1219"/>
      <c r="B132" s="1237"/>
      <c r="C132" s="1923" t="s">
        <v>734</v>
      </c>
      <c r="D132" s="1923"/>
      <c r="E132" s="1921"/>
      <c r="F132" s="1221">
        <v>-3.1E-2</v>
      </c>
      <c r="G132" s="1221">
        <v>0</v>
      </c>
      <c r="H132" s="1238">
        <v>0</v>
      </c>
      <c r="I132" s="1223">
        <v>-3.1E-2</v>
      </c>
      <c r="J132" s="1216"/>
    </row>
    <row r="133" spans="1:10" ht="27" customHeight="1">
      <c r="A133" s="1219"/>
      <c r="B133" s="1237"/>
      <c r="C133" s="1923" t="s">
        <v>735</v>
      </c>
      <c r="D133" s="1923" t="s">
        <v>132</v>
      </c>
      <c r="E133" s="1921"/>
      <c r="F133" s="1221">
        <v>-1.6659999999999999</v>
      </c>
      <c r="G133" s="1221">
        <v>0</v>
      </c>
      <c r="H133" s="1238">
        <v>0</v>
      </c>
      <c r="I133" s="1223">
        <v>-1.6659999999999999</v>
      </c>
      <c r="J133" s="1216"/>
    </row>
    <row r="134" spans="1:10" ht="27" hidden="1" customHeight="1">
      <c r="A134" s="1219"/>
      <c r="B134" s="1921" t="s">
        <v>166</v>
      </c>
      <c r="C134" s="1922"/>
      <c r="D134" s="1922"/>
      <c r="E134" s="1922"/>
      <c r="F134" s="1221">
        <v>0</v>
      </c>
      <c r="G134" s="1221">
        <v>0</v>
      </c>
      <c r="H134" s="1238">
        <v>0</v>
      </c>
      <c r="I134" s="1223">
        <v>0</v>
      </c>
      <c r="J134" s="1216"/>
    </row>
    <row r="135" spans="1:10" ht="27" hidden="1" customHeight="1">
      <c r="A135" s="1219"/>
      <c r="B135" s="1237"/>
      <c r="C135" s="1922" t="s">
        <v>167</v>
      </c>
      <c r="D135" s="1922"/>
      <c r="E135" s="1922"/>
      <c r="F135" s="1221">
        <v>0</v>
      </c>
      <c r="G135" s="1221">
        <v>0</v>
      </c>
      <c r="H135" s="1238">
        <v>0</v>
      </c>
      <c r="I135" s="1223">
        <v>0</v>
      </c>
      <c r="J135" s="1216"/>
    </row>
    <row r="136" spans="1:10" ht="27" hidden="1" customHeight="1">
      <c r="A136" s="1219"/>
      <c r="B136" s="1237"/>
      <c r="C136" s="1923" t="s">
        <v>168</v>
      </c>
      <c r="D136" s="1923" t="s">
        <v>132</v>
      </c>
      <c r="E136" s="1921"/>
      <c r="F136" s="1221">
        <v>0</v>
      </c>
      <c r="G136" s="1221">
        <v>0</v>
      </c>
      <c r="H136" s="1238">
        <v>0</v>
      </c>
      <c r="I136" s="1223">
        <v>0</v>
      </c>
      <c r="J136" s="1216"/>
    </row>
    <row r="137" spans="1:10" ht="27" hidden="1" customHeight="1">
      <c r="A137" s="1219"/>
      <c r="B137" s="1921" t="s">
        <v>169</v>
      </c>
      <c r="C137" s="1922"/>
      <c r="D137" s="1922"/>
      <c r="E137" s="1922"/>
      <c r="F137" s="1221">
        <v>0</v>
      </c>
      <c r="G137" s="1221">
        <v>0</v>
      </c>
      <c r="H137" s="1238">
        <v>0</v>
      </c>
      <c r="I137" s="1223">
        <v>0</v>
      </c>
      <c r="J137" s="1216"/>
    </row>
    <row r="138" spans="1:10" ht="27" hidden="1" customHeight="1">
      <c r="A138" s="1219"/>
      <c r="B138" s="1237"/>
      <c r="C138" s="1922" t="s">
        <v>170</v>
      </c>
      <c r="D138" s="1922"/>
      <c r="E138" s="1922"/>
      <c r="F138" s="1221">
        <v>0</v>
      </c>
      <c r="G138" s="1221">
        <v>0</v>
      </c>
      <c r="H138" s="1238">
        <v>0</v>
      </c>
      <c r="I138" s="1223">
        <v>0</v>
      </c>
      <c r="J138" s="1216"/>
    </row>
    <row r="139" spans="1:10" ht="27" hidden="1" customHeight="1">
      <c r="A139" s="1219"/>
      <c r="B139" s="1237"/>
      <c r="C139" s="1923" t="s">
        <v>171</v>
      </c>
      <c r="D139" s="1923" t="s">
        <v>132</v>
      </c>
      <c r="E139" s="1921"/>
      <c r="F139" s="1221">
        <v>0</v>
      </c>
      <c r="G139" s="1221">
        <v>0</v>
      </c>
      <c r="H139" s="1238">
        <v>0</v>
      </c>
      <c r="I139" s="1223">
        <v>0</v>
      </c>
      <c r="J139" s="1216"/>
    </row>
    <row r="140" spans="1:10" ht="27" hidden="1" customHeight="1">
      <c r="A140" s="1219"/>
      <c r="B140" s="1921" t="s">
        <v>172</v>
      </c>
      <c r="C140" s="1922"/>
      <c r="D140" s="1922"/>
      <c r="E140" s="1922"/>
      <c r="F140" s="1221">
        <v>0</v>
      </c>
      <c r="G140" s="1221">
        <v>0</v>
      </c>
      <c r="H140" s="1238">
        <v>0</v>
      </c>
      <c r="I140" s="1223">
        <v>0</v>
      </c>
      <c r="J140" s="1216"/>
    </row>
    <row r="141" spans="1:10" ht="27" hidden="1" customHeight="1">
      <c r="A141" s="1219"/>
      <c r="B141" s="1237"/>
      <c r="C141" s="1922" t="s">
        <v>173</v>
      </c>
      <c r="D141" s="1922"/>
      <c r="E141" s="1922"/>
      <c r="F141" s="1221">
        <v>0</v>
      </c>
      <c r="G141" s="1221">
        <v>0</v>
      </c>
      <c r="H141" s="1238">
        <v>0</v>
      </c>
      <c r="I141" s="1223">
        <v>0</v>
      </c>
      <c r="J141" s="1216"/>
    </row>
    <row r="142" spans="1:10" ht="27" hidden="1" customHeight="1">
      <c r="A142" s="1219"/>
      <c r="B142" s="1237"/>
      <c r="C142" s="1923" t="s">
        <v>174</v>
      </c>
      <c r="D142" s="1923" t="s">
        <v>132</v>
      </c>
      <c r="E142" s="1921"/>
      <c r="F142" s="1221">
        <v>0</v>
      </c>
      <c r="G142" s="1221">
        <v>0</v>
      </c>
      <c r="H142" s="1238">
        <v>0</v>
      </c>
      <c r="I142" s="1223">
        <v>0</v>
      </c>
      <c r="J142" s="1216"/>
    </row>
    <row r="143" spans="1:10" ht="27" hidden="1" customHeight="1">
      <c r="A143" s="1219"/>
      <c r="B143" s="1921" t="s">
        <v>175</v>
      </c>
      <c r="C143" s="1922"/>
      <c r="D143" s="1922"/>
      <c r="E143" s="1922"/>
      <c r="F143" s="1221">
        <v>0</v>
      </c>
      <c r="G143" s="1221">
        <v>0</v>
      </c>
      <c r="H143" s="1238">
        <v>0</v>
      </c>
      <c r="I143" s="1223">
        <v>0</v>
      </c>
      <c r="J143" s="1216"/>
    </row>
    <row r="144" spans="1:10" ht="27" hidden="1" customHeight="1">
      <c r="A144" s="1219"/>
      <c r="B144" s="1237"/>
      <c r="C144" s="1922" t="s">
        <v>176</v>
      </c>
      <c r="D144" s="1922"/>
      <c r="E144" s="1922"/>
      <c r="F144" s="1221">
        <v>0</v>
      </c>
      <c r="G144" s="1221">
        <v>0</v>
      </c>
      <c r="H144" s="1238">
        <v>0</v>
      </c>
      <c r="I144" s="1223">
        <v>0</v>
      </c>
      <c r="J144" s="1216"/>
    </row>
    <row r="145" spans="1:10" ht="27" hidden="1" customHeight="1">
      <c r="A145" s="1219"/>
      <c r="B145" s="1237"/>
      <c r="C145" s="1923" t="s">
        <v>177</v>
      </c>
      <c r="D145" s="1923" t="s">
        <v>132</v>
      </c>
      <c r="E145" s="1921"/>
      <c r="F145" s="1221">
        <v>0</v>
      </c>
      <c r="G145" s="1221">
        <v>0</v>
      </c>
      <c r="H145" s="1238">
        <v>0</v>
      </c>
      <c r="I145" s="1223">
        <v>0</v>
      </c>
      <c r="J145" s="1216"/>
    </row>
    <row r="146" spans="1:10" ht="27" hidden="1" customHeight="1">
      <c r="A146" s="1219"/>
      <c r="B146" s="1921" t="s">
        <v>178</v>
      </c>
      <c r="C146" s="1922"/>
      <c r="D146" s="1922"/>
      <c r="E146" s="1922"/>
      <c r="F146" s="1221">
        <v>0</v>
      </c>
      <c r="G146" s="1221">
        <v>0</v>
      </c>
      <c r="H146" s="1238">
        <v>0</v>
      </c>
      <c r="I146" s="1223">
        <v>0</v>
      </c>
      <c r="J146" s="1216"/>
    </row>
    <row r="147" spans="1:10" ht="27" hidden="1" customHeight="1">
      <c r="A147" s="1219"/>
      <c r="B147" s="1237"/>
      <c r="C147" s="1922" t="s">
        <v>179</v>
      </c>
      <c r="D147" s="1922"/>
      <c r="E147" s="1922"/>
      <c r="F147" s="1221">
        <v>0</v>
      </c>
      <c r="G147" s="1221">
        <v>0</v>
      </c>
      <c r="H147" s="1238">
        <v>0</v>
      </c>
      <c r="I147" s="1223">
        <v>0</v>
      </c>
      <c r="J147" s="1216"/>
    </row>
    <row r="148" spans="1:10" ht="27" hidden="1" customHeight="1">
      <c r="A148" s="1219"/>
      <c r="B148" s="1237"/>
      <c r="C148" s="1923" t="s">
        <v>180</v>
      </c>
      <c r="D148" s="1923" t="s">
        <v>132</v>
      </c>
      <c r="E148" s="1921"/>
      <c r="F148" s="1221">
        <v>0</v>
      </c>
      <c r="G148" s="1221">
        <v>0</v>
      </c>
      <c r="H148" s="1238">
        <v>0</v>
      </c>
      <c r="I148" s="1223">
        <v>0</v>
      </c>
      <c r="J148" s="1216"/>
    </row>
    <row r="149" spans="1:10" ht="27" hidden="1" customHeight="1">
      <c r="A149" s="1219"/>
      <c r="B149" s="1921" t="s">
        <v>181</v>
      </c>
      <c r="C149" s="1922"/>
      <c r="D149" s="1922"/>
      <c r="E149" s="1922"/>
      <c r="F149" s="1221">
        <v>0</v>
      </c>
      <c r="G149" s="1221">
        <v>0</v>
      </c>
      <c r="H149" s="1238">
        <v>0</v>
      </c>
      <c r="I149" s="1223">
        <v>0</v>
      </c>
      <c r="J149" s="1216"/>
    </row>
    <row r="150" spans="1:10" ht="27" hidden="1" customHeight="1">
      <c r="A150" s="1219"/>
      <c r="B150" s="1237"/>
      <c r="C150" s="1922" t="s">
        <v>182</v>
      </c>
      <c r="D150" s="1922"/>
      <c r="E150" s="1922"/>
      <c r="F150" s="1221">
        <v>0</v>
      </c>
      <c r="G150" s="1221">
        <v>0</v>
      </c>
      <c r="H150" s="1238">
        <v>0</v>
      </c>
      <c r="I150" s="1223">
        <v>0</v>
      </c>
      <c r="J150" s="1216"/>
    </row>
    <row r="151" spans="1:10" ht="27" hidden="1" customHeight="1">
      <c r="A151" s="1219"/>
      <c r="B151" s="1237"/>
      <c r="C151" s="1923" t="s">
        <v>183</v>
      </c>
      <c r="D151" s="1923" t="s">
        <v>132</v>
      </c>
      <c r="E151" s="1921"/>
      <c r="F151" s="1221">
        <v>0</v>
      </c>
      <c r="G151" s="1221">
        <v>0</v>
      </c>
      <c r="H151" s="1238">
        <v>0</v>
      </c>
      <c r="I151" s="1223">
        <v>0</v>
      </c>
      <c r="J151" s="1216"/>
    </row>
    <row r="152" spans="1:10" ht="27" hidden="1" customHeight="1">
      <c r="A152" s="1219"/>
      <c r="B152" s="1915" t="s">
        <v>184</v>
      </c>
      <c r="C152" s="1916"/>
      <c r="D152" s="1916"/>
      <c r="E152" s="1916"/>
      <c r="F152" s="1221">
        <v>0</v>
      </c>
      <c r="G152" s="1221">
        <v>0</v>
      </c>
      <c r="H152" s="1238">
        <v>0</v>
      </c>
      <c r="I152" s="1223">
        <v>0</v>
      </c>
      <c r="J152" s="1216"/>
    </row>
    <row r="153" spans="1:10" ht="27" hidden="1" customHeight="1">
      <c r="A153" s="1219"/>
      <c r="B153" s="1915" t="s">
        <v>298</v>
      </c>
      <c r="C153" s="1916"/>
      <c r="D153" s="1916"/>
      <c r="E153" s="1916"/>
      <c r="F153" s="1221">
        <v>0</v>
      </c>
      <c r="G153" s="1221">
        <v>0</v>
      </c>
      <c r="H153" s="1238">
        <v>0</v>
      </c>
      <c r="I153" s="1223">
        <v>0</v>
      </c>
      <c r="J153" s="1216"/>
    </row>
    <row r="154" spans="1:10">
      <c r="A154" s="1219"/>
      <c r="B154" s="1915" t="s">
        <v>186</v>
      </c>
      <c r="C154" s="1916"/>
      <c r="D154" s="1916"/>
      <c r="E154" s="1916"/>
      <c r="F154" s="1221">
        <v>0</v>
      </c>
      <c r="G154" s="1221">
        <v>25.009</v>
      </c>
      <c r="H154" s="1240">
        <v>0</v>
      </c>
      <c r="I154" s="1223">
        <v>25.009</v>
      </c>
      <c r="J154" s="1216"/>
    </row>
    <row r="155" spans="1:10" ht="17.25" customHeight="1">
      <c r="A155" s="1219"/>
      <c r="B155" s="1237"/>
      <c r="C155" s="1916" t="s">
        <v>187</v>
      </c>
      <c r="D155" s="1916"/>
      <c r="E155" s="1916"/>
      <c r="F155" s="1221">
        <v>0</v>
      </c>
      <c r="G155" s="1221">
        <v>25.013999999999999</v>
      </c>
      <c r="H155" s="1238">
        <v>0</v>
      </c>
      <c r="I155" s="1223">
        <v>25.013999999999999</v>
      </c>
      <c r="J155" s="1216"/>
    </row>
    <row r="156" spans="1:10" ht="18" customHeight="1">
      <c r="A156" s="1219"/>
      <c r="B156" s="1237"/>
      <c r="C156" s="1923" t="s">
        <v>188</v>
      </c>
      <c r="D156" s="1923" t="s">
        <v>132</v>
      </c>
      <c r="E156" s="1921"/>
      <c r="F156" s="1221">
        <v>0</v>
      </c>
      <c r="G156" s="1221">
        <v>-5.0000000000000001E-3</v>
      </c>
      <c r="H156" s="1238">
        <v>0</v>
      </c>
      <c r="I156" s="1223">
        <v>-5.0000000000000001E-3</v>
      </c>
      <c r="J156" s="1216"/>
    </row>
    <row r="157" spans="1:10" ht="27" hidden="1" customHeight="1">
      <c r="A157" s="1219"/>
      <c r="B157" s="1915" t="s">
        <v>736</v>
      </c>
      <c r="C157" s="1916"/>
      <c r="D157" s="1916"/>
      <c r="E157" s="1916"/>
      <c r="F157" s="1221">
        <v>0</v>
      </c>
      <c r="G157" s="1221">
        <v>0</v>
      </c>
      <c r="H157" s="1238">
        <v>0</v>
      </c>
      <c r="I157" s="1223">
        <v>0</v>
      </c>
      <c r="J157" s="1216"/>
    </row>
    <row r="158" spans="1:10" ht="27" hidden="1" customHeight="1">
      <c r="A158" s="1219"/>
      <c r="B158" s="1237"/>
      <c r="C158" s="1916" t="s">
        <v>737</v>
      </c>
      <c r="D158" s="1916"/>
      <c r="E158" s="1916"/>
      <c r="F158" s="1221">
        <v>0</v>
      </c>
      <c r="G158" s="1221">
        <v>0</v>
      </c>
      <c r="H158" s="1238">
        <v>0</v>
      </c>
      <c r="I158" s="1223">
        <v>0</v>
      </c>
      <c r="J158" s="1216"/>
    </row>
    <row r="159" spans="1:10" ht="26.25" hidden="1" customHeight="1">
      <c r="A159" s="1219"/>
      <c r="B159" s="1237"/>
      <c r="C159" s="1923" t="s">
        <v>299</v>
      </c>
      <c r="D159" s="1923" t="s">
        <v>132</v>
      </c>
      <c r="E159" s="1921"/>
      <c r="F159" s="1221">
        <v>0</v>
      </c>
      <c r="G159" s="1221">
        <v>0</v>
      </c>
      <c r="H159" s="1238">
        <v>0</v>
      </c>
      <c r="I159" s="1223">
        <v>0</v>
      </c>
      <c r="J159" s="1216"/>
    </row>
    <row r="160" spans="1:10" ht="12.75" hidden="1" customHeight="1">
      <c r="A160" s="1219"/>
      <c r="B160" s="1915" t="s">
        <v>189</v>
      </c>
      <c r="C160" s="1916"/>
      <c r="D160" s="1916"/>
      <c r="E160" s="1916"/>
      <c r="F160" s="1221">
        <v>0</v>
      </c>
      <c r="G160" s="1221">
        <v>0</v>
      </c>
      <c r="H160" s="1238">
        <v>0</v>
      </c>
      <c r="I160" s="1223">
        <v>0</v>
      </c>
      <c r="J160" s="1216"/>
    </row>
    <row r="161" spans="1:36">
      <c r="A161" s="1219"/>
      <c r="B161" s="1915" t="s">
        <v>562</v>
      </c>
      <c r="C161" s="1916"/>
      <c r="D161" s="1916"/>
      <c r="E161" s="1916"/>
      <c r="F161" s="1221">
        <v>119.378</v>
      </c>
      <c r="G161" s="1221">
        <v>0.37</v>
      </c>
      <c r="H161" s="1240">
        <v>7.5060000000000002</v>
      </c>
      <c r="I161" s="1223">
        <v>127.254</v>
      </c>
      <c r="J161" s="1216"/>
    </row>
    <row r="162" spans="1:36">
      <c r="A162" s="1219"/>
      <c r="B162" s="1237"/>
      <c r="C162" s="1916" t="s">
        <v>563</v>
      </c>
      <c r="D162" s="1916"/>
      <c r="E162" s="1916"/>
      <c r="F162" s="1221">
        <v>407.25400000000002</v>
      </c>
      <c r="G162" s="1221">
        <v>95.501000000000005</v>
      </c>
      <c r="H162" s="1238">
        <v>26.361000000000001</v>
      </c>
      <c r="I162" s="1223">
        <v>529.11599999999999</v>
      </c>
      <c r="J162" s="1216"/>
    </row>
    <row r="163" spans="1:36" ht="27" customHeight="1">
      <c r="A163" s="1219"/>
      <c r="B163" s="1220"/>
      <c r="C163" s="1923" t="s">
        <v>564</v>
      </c>
      <c r="D163" s="1923" t="s">
        <v>132</v>
      </c>
      <c r="E163" s="1921"/>
      <c r="F163" s="1221">
        <v>-287.87599999999998</v>
      </c>
      <c r="G163" s="1221">
        <v>-95.131</v>
      </c>
      <c r="H163" s="1238">
        <v>-18.855</v>
      </c>
      <c r="I163" s="1223">
        <v>-401.86200000000002</v>
      </c>
      <c r="J163" s="1216"/>
    </row>
    <row r="164" spans="1:36" s="1218" customFormat="1">
      <c r="A164" s="1225">
        <v>10</v>
      </c>
      <c r="B164" s="1918" t="s">
        <v>565</v>
      </c>
      <c r="C164" s="1926"/>
      <c r="D164" s="1926"/>
      <c r="E164" s="1926"/>
      <c r="F164" s="1226">
        <v>138495.91699999999</v>
      </c>
      <c r="G164" s="1226">
        <v>44598.510999999999</v>
      </c>
      <c r="H164" s="1251">
        <v>7438.64</v>
      </c>
      <c r="I164" s="1223">
        <v>190533.068</v>
      </c>
      <c r="J164" s="1216"/>
      <c r="K164" s="1217"/>
      <c r="L164" s="1217"/>
      <c r="M164" s="1217"/>
      <c r="N164" s="1217"/>
      <c r="O164" s="1217"/>
      <c r="P164" s="1217"/>
      <c r="Q164" s="1217"/>
      <c r="R164" s="1217"/>
      <c r="S164" s="1217"/>
      <c r="T164" s="1217"/>
      <c r="U164" s="1217"/>
      <c r="V164" s="1217"/>
      <c r="W164" s="1217"/>
      <c r="X164" s="1217"/>
      <c r="Y164" s="1217"/>
      <c r="Z164" s="1217"/>
      <c r="AA164" s="1217"/>
      <c r="AB164" s="1217"/>
      <c r="AC164" s="1217"/>
      <c r="AD164" s="1217"/>
      <c r="AE164" s="1217"/>
      <c r="AF164" s="1217"/>
      <c r="AG164" s="1217"/>
      <c r="AH164" s="1217"/>
      <c r="AI164" s="1217"/>
      <c r="AJ164" s="1217"/>
    </row>
    <row r="165" spans="1:36" s="1242" customFormat="1">
      <c r="A165" s="1241"/>
      <c r="B165" s="1921" t="s">
        <v>566</v>
      </c>
      <c r="C165" s="1922"/>
      <c r="D165" s="1922"/>
      <c r="E165" s="1922"/>
      <c r="F165" s="1229">
        <v>75253.740999999995</v>
      </c>
      <c r="G165" s="1229">
        <v>25567.544000000002</v>
      </c>
      <c r="H165" s="1262">
        <v>4191.1549999999997</v>
      </c>
      <c r="I165" s="1223">
        <v>105012.44</v>
      </c>
      <c r="J165" s="1216"/>
      <c r="K165" s="1216"/>
      <c r="L165" s="1217"/>
      <c r="M165" s="1217"/>
      <c r="N165" s="1217"/>
      <c r="O165" s="1217"/>
      <c r="P165" s="1217"/>
      <c r="Q165" s="1217"/>
      <c r="R165" s="1217"/>
      <c r="S165" s="1217"/>
      <c r="T165" s="1217"/>
      <c r="U165" s="1217"/>
      <c r="V165" s="1217"/>
    </row>
    <row r="166" spans="1:36">
      <c r="A166" s="1241"/>
      <c r="B166" s="1243"/>
      <c r="C166" s="1921" t="s">
        <v>567</v>
      </c>
      <c r="D166" s="1927"/>
      <c r="E166" s="1927"/>
      <c r="F166" s="1244">
        <v>79726.832999999999</v>
      </c>
      <c r="G166" s="1244">
        <v>26269.714</v>
      </c>
      <c r="H166" s="1263">
        <v>4348.9189999999999</v>
      </c>
      <c r="I166" s="1266">
        <v>110345.466</v>
      </c>
      <c r="J166" s="1216"/>
      <c r="K166" s="1216"/>
    </row>
    <row r="167" spans="1:36">
      <c r="A167" s="1219"/>
      <c r="B167" s="1237"/>
      <c r="C167" s="1923" t="s">
        <v>568</v>
      </c>
      <c r="D167" s="1923"/>
      <c r="E167" s="1921"/>
      <c r="F167" s="1221">
        <v>-201.95099999999999</v>
      </c>
      <c r="G167" s="1221">
        <v>-124.01900000000001</v>
      </c>
      <c r="H167" s="1264">
        <v>-20.015000000000001</v>
      </c>
      <c r="I167" s="1223">
        <v>-345.98500000000001</v>
      </c>
      <c r="J167" s="1216"/>
      <c r="K167" s="1216"/>
    </row>
    <row r="168" spans="1:36">
      <c r="A168" s="1219"/>
      <c r="B168" s="1237"/>
      <c r="C168" s="1923" t="s">
        <v>569</v>
      </c>
      <c r="D168" s="1923" t="s">
        <v>132</v>
      </c>
      <c r="E168" s="1921"/>
      <c r="F168" s="1221">
        <v>-4271.1409999999996</v>
      </c>
      <c r="G168" s="1221">
        <v>-578.15099999999995</v>
      </c>
      <c r="H168" s="1264">
        <v>-137.749</v>
      </c>
      <c r="I168" s="1223">
        <v>-4987.0410000000002</v>
      </c>
      <c r="J168" s="1216"/>
      <c r="K168" s="1216"/>
    </row>
    <row r="169" spans="1:36">
      <c r="A169" s="1219"/>
      <c r="B169" s="1921" t="s">
        <v>570</v>
      </c>
      <c r="C169" s="1922"/>
      <c r="D169" s="1922"/>
      <c r="E169" s="1922"/>
      <c r="F169" s="1221">
        <v>1733.846</v>
      </c>
      <c r="G169" s="1221">
        <v>111.854</v>
      </c>
      <c r="H169" s="1264">
        <v>0</v>
      </c>
      <c r="I169" s="1223">
        <v>1845.7</v>
      </c>
      <c r="J169" s="1216"/>
      <c r="K169" s="1216"/>
    </row>
    <row r="170" spans="1:36">
      <c r="A170" s="1219"/>
      <c r="B170" s="1237"/>
      <c r="C170" s="1923" t="s">
        <v>571</v>
      </c>
      <c r="D170" s="1923"/>
      <c r="E170" s="1921"/>
      <c r="F170" s="1221">
        <v>1740.0409999999999</v>
      </c>
      <c r="G170" s="1221">
        <v>112.51900000000001</v>
      </c>
      <c r="H170" s="1264">
        <v>0</v>
      </c>
      <c r="I170" s="1223">
        <v>1852.56</v>
      </c>
      <c r="J170" s="1216"/>
      <c r="K170" s="1216"/>
    </row>
    <row r="171" spans="1:36">
      <c r="A171" s="1219"/>
      <c r="B171" s="1237"/>
      <c r="C171" s="1923" t="s">
        <v>572</v>
      </c>
      <c r="D171" s="1923"/>
      <c r="E171" s="1921"/>
      <c r="F171" s="1221">
        <v>-6.141</v>
      </c>
      <c r="G171" s="1221">
        <v>-0.34799999999999998</v>
      </c>
      <c r="H171" s="1264">
        <v>0</v>
      </c>
      <c r="I171" s="1223">
        <v>-6.4889999999999999</v>
      </c>
      <c r="J171" s="1216"/>
      <c r="K171" s="1216"/>
    </row>
    <row r="172" spans="1:36" hidden="1">
      <c r="A172" s="1219"/>
      <c r="B172" s="1237"/>
      <c r="C172" s="1923" t="s">
        <v>573</v>
      </c>
      <c r="D172" s="1923" t="s">
        <v>132</v>
      </c>
      <c r="E172" s="1921"/>
      <c r="F172" s="1221">
        <v>-5.3999999999999999E-2</v>
      </c>
      <c r="G172" s="1221">
        <v>-0.317</v>
      </c>
      <c r="H172" s="1264">
        <v>0</v>
      </c>
      <c r="I172" s="1290">
        <v>-0.371</v>
      </c>
      <c r="J172" s="1216"/>
      <c r="K172" s="1216"/>
    </row>
    <row r="173" spans="1:36">
      <c r="A173" s="1219"/>
      <c r="B173" s="1921" t="s">
        <v>738</v>
      </c>
      <c r="C173" s="1922"/>
      <c r="D173" s="1922"/>
      <c r="E173" s="1922"/>
      <c r="F173" s="1221">
        <v>89.537000000000006</v>
      </c>
      <c r="G173" s="1221">
        <v>28.283000000000001</v>
      </c>
      <c r="H173" s="1264">
        <v>39.457999999999998</v>
      </c>
      <c r="I173" s="1223">
        <v>157.27799999999999</v>
      </c>
      <c r="J173" s="1216"/>
      <c r="K173" s="1216"/>
    </row>
    <row r="174" spans="1:36">
      <c r="A174" s="1219"/>
      <c r="B174" s="1237"/>
      <c r="C174" s="1923" t="s">
        <v>739</v>
      </c>
      <c r="D174" s="1923"/>
      <c r="E174" s="1921"/>
      <c r="F174" s="1221">
        <v>91.844999999999999</v>
      </c>
      <c r="G174" s="1221">
        <v>30.323</v>
      </c>
      <c r="H174" s="1264">
        <v>40.25</v>
      </c>
      <c r="I174" s="1223">
        <v>162.41800000000001</v>
      </c>
      <c r="J174" s="1216"/>
      <c r="K174" s="1216"/>
    </row>
    <row r="175" spans="1:36">
      <c r="A175" s="1219"/>
      <c r="B175" s="1237"/>
      <c r="C175" s="1923" t="s">
        <v>740</v>
      </c>
      <c r="D175" s="1923"/>
      <c r="E175" s="1921"/>
      <c r="F175" s="1221">
        <v>-0.68799999999999994</v>
      </c>
      <c r="G175" s="1221">
        <v>-0.121</v>
      </c>
      <c r="H175" s="1264">
        <v>-0.48099999999999998</v>
      </c>
      <c r="I175" s="1223">
        <v>-1.29</v>
      </c>
      <c r="J175" s="1216"/>
      <c r="K175" s="1216"/>
    </row>
    <row r="176" spans="1:36">
      <c r="A176" s="1219"/>
      <c r="B176" s="1237"/>
      <c r="C176" s="1923" t="s">
        <v>741</v>
      </c>
      <c r="D176" s="1923" t="s">
        <v>132</v>
      </c>
      <c r="E176" s="1921"/>
      <c r="F176" s="1221">
        <v>-1.62</v>
      </c>
      <c r="G176" s="1221">
        <v>-1.919</v>
      </c>
      <c r="H176" s="1264">
        <v>-0.311</v>
      </c>
      <c r="I176" s="1223">
        <v>-3.85</v>
      </c>
      <c r="J176" s="1216"/>
      <c r="K176" s="1216"/>
    </row>
    <row r="177" spans="1:11">
      <c r="A177" s="1219"/>
      <c r="B177" s="1915" t="s">
        <v>578</v>
      </c>
      <c r="C177" s="1916"/>
      <c r="D177" s="1916"/>
      <c r="E177" s="1916"/>
      <c r="F177" s="1221">
        <v>56279.578000000001</v>
      </c>
      <c r="G177" s="1221">
        <v>17587.138999999999</v>
      </c>
      <c r="H177" s="1264">
        <v>2710.26</v>
      </c>
      <c r="I177" s="1223">
        <v>76576.976999999999</v>
      </c>
      <c r="J177" s="1216"/>
      <c r="K177" s="1216"/>
    </row>
    <row r="178" spans="1:11">
      <c r="A178" s="1219"/>
      <c r="B178" s="1237"/>
      <c r="C178" s="1923" t="s">
        <v>420</v>
      </c>
      <c r="D178" s="1923"/>
      <c r="E178" s="1921"/>
      <c r="F178" s="1221">
        <v>57278.959000000003</v>
      </c>
      <c r="G178" s="1221">
        <v>18045.263999999999</v>
      </c>
      <c r="H178" s="1264">
        <v>2771.3330000000001</v>
      </c>
      <c r="I178" s="1223">
        <v>78095.555999999997</v>
      </c>
      <c r="J178" s="1216"/>
      <c r="K178" s="1216"/>
    </row>
    <row r="179" spans="1:11">
      <c r="A179" s="1219"/>
      <c r="B179" s="1237"/>
      <c r="C179" s="1923" t="s">
        <v>579</v>
      </c>
      <c r="D179" s="1923"/>
      <c r="E179" s="1921"/>
      <c r="F179" s="1221">
        <v>-373.85</v>
      </c>
      <c r="G179" s="1221">
        <v>-203.654</v>
      </c>
      <c r="H179" s="1264">
        <v>-11.536</v>
      </c>
      <c r="I179" s="1223">
        <v>-589.04</v>
      </c>
      <c r="J179" s="1216"/>
      <c r="K179" s="1216"/>
    </row>
    <row r="180" spans="1:11">
      <c r="A180" s="1219"/>
      <c r="B180" s="1237"/>
      <c r="C180" s="1923" t="s">
        <v>580</v>
      </c>
      <c r="D180" s="1923" t="s">
        <v>132</v>
      </c>
      <c r="E180" s="1921"/>
      <c r="F180" s="1221">
        <v>-625.53099999999995</v>
      </c>
      <c r="G180" s="1221">
        <v>-254.471</v>
      </c>
      <c r="H180" s="1264">
        <v>-49.536999999999999</v>
      </c>
      <c r="I180" s="1223">
        <v>-929.53899999999999</v>
      </c>
      <c r="J180" s="1216"/>
      <c r="K180" s="1216"/>
    </row>
    <row r="181" spans="1:11" ht="27" customHeight="1">
      <c r="A181" s="1245"/>
      <c r="B181" s="1915" t="s">
        <v>720</v>
      </c>
      <c r="C181" s="1916"/>
      <c r="D181" s="1916"/>
      <c r="E181" s="1916"/>
      <c r="F181" s="1221">
        <v>7.7380000000000004</v>
      </c>
      <c r="G181" s="1221">
        <v>8.0020000000000007</v>
      </c>
      <c r="H181" s="1264">
        <v>0.112</v>
      </c>
      <c r="I181" s="1223">
        <v>15.852</v>
      </c>
      <c r="J181" s="1216"/>
      <c r="K181" s="1216"/>
    </row>
    <row r="182" spans="1:11" ht="27" customHeight="1">
      <c r="A182" s="1219"/>
      <c r="B182" s="1237"/>
      <c r="C182" s="1923" t="s">
        <v>721</v>
      </c>
      <c r="D182" s="1923"/>
      <c r="E182" s="1921"/>
      <c r="F182" s="1221">
        <v>8.1519999999999992</v>
      </c>
      <c r="G182" s="1221">
        <v>8.0020000000000007</v>
      </c>
      <c r="H182" s="1264">
        <v>0.15</v>
      </c>
      <c r="I182" s="1223">
        <v>16.303999999999998</v>
      </c>
      <c r="J182" s="1216"/>
      <c r="K182" s="1216"/>
    </row>
    <row r="183" spans="1:11" ht="27" hidden="1" customHeight="1">
      <c r="A183" s="1219"/>
      <c r="B183" s="1237"/>
      <c r="C183" s="1923" t="s">
        <v>722</v>
      </c>
      <c r="D183" s="1923"/>
      <c r="E183" s="1921"/>
      <c r="F183" s="1221">
        <v>-0.41399999999999998</v>
      </c>
      <c r="G183" s="1221">
        <v>0</v>
      </c>
      <c r="H183" s="1264">
        <v>-3.7999999999999999E-2</v>
      </c>
      <c r="I183" s="1290">
        <v>-0.45200000000000001</v>
      </c>
      <c r="J183" s="1216"/>
      <c r="K183" s="1216"/>
    </row>
    <row r="184" spans="1:11">
      <c r="A184" s="1219"/>
      <c r="B184" s="1921" t="s">
        <v>582</v>
      </c>
      <c r="C184" s="1922"/>
      <c r="D184" s="1922"/>
      <c r="E184" s="1922"/>
      <c r="F184" s="1221">
        <v>305.77699999999999</v>
      </c>
      <c r="G184" s="1221">
        <v>1.6</v>
      </c>
      <c r="H184" s="1264">
        <v>0</v>
      </c>
      <c r="I184" s="1223">
        <v>307.37700000000001</v>
      </c>
      <c r="J184" s="1216"/>
      <c r="K184" s="1216"/>
    </row>
    <row r="185" spans="1:11">
      <c r="A185" s="1219"/>
      <c r="B185" s="1237"/>
      <c r="C185" s="1923" t="s">
        <v>583</v>
      </c>
      <c r="D185" s="1923"/>
      <c r="E185" s="1921"/>
      <c r="F185" s="1221">
        <v>343.78899999999999</v>
      </c>
      <c r="G185" s="1221">
        <v>1.931</v>
      </c>
      <c r="H185" s="1264">
        <v>0</v>
      </c>
      <c r="I185" s="1223">
        <v>345.72</v>
      </c>
      <c r="J185" s="1216"/>
      <c r="K185" s="1216"/>
    </row>
    <row r="186" spans="1:11" ht="27" customHeight="1">
      <c r="A186" s="1219"/>
      <c r="B186" s="1237"/>
      <c r="C186" s="1923" t="s">
        <v>190</v>
      </c>
      <c r="D186" s="1923"/>
      <c r="E186" s="1921"/>
      <c r="F186" s="1221">
        <v>-10.929</v>
      </c>
      <c r="G186" s="1221">
        <v>-1E-3</v>
      </c>
      <c r="H186" s="1264">
        <v>0</v>
      </c>
      <c r="I186" s="1223">
        <v>-10.93</v>
      </c>
      <c r="J186" s="1216"/>
      <c r="K186" s="1216"/>
    </row>
    <row r="187" spans="1:11">
      <c r="A187" s="1219"/>
      <c r="B187" s="1237"/>
      <c r="C187" s="1923" t="s">
        <v>282</v>
      </c>
      <c r="D187" s="1923" t="s">
        <v>132</v>
      </c>
      <c r="E187" s="1921"/>
      <c r="F187" s="1221">
        <v>-27.082999999999998</v>
      </c>
      <c r="G187" s="1221">
        <v>-0.33</v>
      </c>
      <c r="H187" s="1264">
        <v>0</v>
      </c>
      <c r="I187" s="1223">
        <v>-27.413</v>
      </c>
      <c r="J187" s="1216"/>
      <c r="K187" s="1216"/>
    </row>
    <row r="188" spans="1:11">
      <c r="A188" s="1219"/>
      <c r="B188" s="1921" t="s">
        <v>191</v>
      </c>
      <c r="C188" s="1922"/>
      <c r="D188" s="1922"/>
      <c r="E188" s="1922"/>
      <c r="F188" s="1221">
        <v>22.983000000000001</v>
      </c>
      <c r="G188" s="1221">
        <v>0</v>
      </c>
      <c r="H188" s="1264">
        <v>0</v>
      </c>
      <c r="I188" s="1223">
        <v>22.983000000000001</v>
      </c>
      <c r="J188" s="1216"/>
      <c r="K188" s="1216"/>
    </row>
    <row r="189" spans="1:11">
      <c r="A189" s="1219"/>
      <c r="B189" s="1237"/>
      <c r="C189" s="1923" t="s">
        <v>192</v>
      </c>
      <c r="D189" s="1923"/>
      <c r="E189" s="1921"/>
      <c r="F189" s="1221">
        <v>25.347000000000001</v>
      </c>
      <c r="G189" s="1221">
        <v>0</v>
      </c>
      <c r="H189" s="1264">
        <v>0</v>
      </c>
      <c r="I189" s="1223">
        <v>25.347000000000001</v>
      </c>
      <c r="J189" s="1216"/>
      <c r="K189" s="1216"/>
    </row>
    <row r="190" spans="1:11">
      <c r="A190" s="1219"/>
      <c r="B190" s="1237"/>
      <c r="C190" s="1923" t="s">
        <v>193</v>
      </c>
      <c r="D190" s="1923"/>
      <c r="E190" s="1921"/>
      <c r="F190" s="1221">
        <v>-2.3639999999999999</v>
      </c>
      <c r="G190" s="1221">
        <v>0</v>
      </c>
      <c r="H190" s="1264">
        <v>0</v>
      </c>
      <c r="I190" s="1223">
        <v>-2.3639999999999999</v>
      </c>
      <c r="J190" s="1216"/>
      <c r="K190" s="1216"/>
    </row>
    <row r="191" spans="1:11" ht="27" hidden="1" customHeight="1">
      <c r="A191" s="1219"/>
      <c r="B191" s="1237"/>
      <c r="C191" s="1923" t="s">
        <v>194</v>
      </c>
      <c r="D191" s="1923" t="s">
        <v>132</v>
      </c>
      <c r="E191" s="1921"/>
      <c r="F191" s="1221">
        <v>0</v>
      </c>
      <c r="G191" s="1221">
        <v>0</v>
      </c>
      <c r="H191" s="1264">
        <v>0</v>
      </c>
      <c r="I191" s="1223">
        <v>0</v>
      </c>
      <c r="J191" s="1216"/>
      <c r="K191" s="1216"/>
    </row>
    <row r="192" spans="1:11" ht="27" hidden="1" customHeight="1">
      <c r="A192" s="1219"/>
      <c r="B192" s="1915" t="s">
        <v>283</v>
      </c>
      <c r="C192" s="1916"/>
      <c r="D192" s="1916"/>
      <c r="E192" s="1916"/>
      <c r="F192" s="1221">
        <v>0</v>
      </c>
      <c r="G192" s="1221">
        <v>0</v>
      </c>
      <c r="H192" s="1264">
        <v>0</v>
      </c>
      <c r="I192" s="1223">
        <v>0</v>
      </c>
      <c r="J192" s="1216"/>
      <c r="K192" s="1216"/>
    </row>
    <row r="193" spans="1:11" ht="27" hidden="1" customHeight="1">
      <c r="A193" s="1219"/>
      <c r="B193" s="1237"/>
      <c r="C193" s="1925" t="s">
        <v>195</v>
      </c>
      <c r="D193" s="1925"/>
      <c r="E193" s="1915"/>
      <c r="F193" s="1221">
        <v>0</v>
      </c>
      <c r="G193" s="1221">
        <v>0</v>
      </c>
      <c r="H193" s="1264">
        <v>0</v>
      </c>
      <c r="I193" s="1223">
        <v>0</v>
      </c>
      <c r="J193" s="1216"/>
      <c r="K193" s="1216"/>
    </row>
    <row r="194" spans="1:11" ht="27" hidden="1" customHeight="1">
      <c r="A194" s="1219"/>
      <c r="B194" s="1237"/>
      <c r="C194" s="1923" t="s">
        <v>196</v>
      </c>
      <c r="D194" s="1923" t="s">
        <v>132</v>
      </c>
      <c r="E194" s="1921"/>
      <c r="F194" s="1221">
        <v>0</v>
      </c>
      <c r="G194" s="1221">
        <v>0</v>
      </c>
      <c r="H194" s="1264">
        <v>0</v>
      </c>
      <c r="I194" s="1223">
        <v>0</v>
      </c>
      <c r="J194" s="1216"/>
      <c r="K194" s="1216"/>
    </row>
    <row r="195" spans="1:11" ht="27" hidden="1" customHeight="1">
      <c r="A195" s="1219"/>
      <c r="B195" s="1915" t="s">
        <v>197</v>
      </c>
      <c r="C195" s="1916"/>
      <c r="D195" s="1916"/>
      <c r="E195" s="1916"/>
      <c r="F195" s="1221">
        <v>0</v>
      </c>
      <c r="G195" s="1221">
        <v>0</v>
      </c>
      <c r="H195" s="1264">
        <v>0</v>
      </c>
      <c r="I195" s="1223">
        <v>0</v>
      </c>
      <c r="J195" s="1216"/>
      <c r="K195" s="1216"/>
    </row>
    <row r="196" spans="1:11" ht="27" hidden="1" customHeight="1">
      <c r="A196" s="1219"/>
      <c r="B196" s="1237"/>
      <c r="C196" s="1925" t="s">
        <v>198</v>
      </c>
      <c r="D196" s="1925"/>
      <c r="E196" s="1915"/>
      <c r="F196" s="1221">
        <v>0</v>
      </c>
      <c r="G196" s="1221">
        <v>0</v>
      </c>
      <c r="H196" s="1264">
        <v>0</v>
      </c>
      <c r="I196" s="1223">
        <v>0</v>
      </c>
      <c r="J196" s="1216"/>
      <c r="K196" s="1216"/>
    </row>
    <row r="197" spans="1:11" ht="27" hidden="1" customHeight="1">
      <c r="A197" s="1219"/>
      <c r="B197" s="1237"/>
      <c r="C197" s="1923" t="s">
        <v>199</v>
      </c>
      <c r="D197" s="1923" t="s">
        <v>132</v>
      </c>
      <c r="E197" s="1921"/>
      <c r="F197" s="1221">
        <v>0</v>
      </c>
      <c r="G197" s="1221">
        <v>0</v>
      </c>
      <c r="H197" s="1264">
        <v>0</v>
      </c>
      <c r="I197" s="1223">
        <v>0</v>
      </c>
      <c r="J197" s="1216"/>
      <c r="K197" s="1216"/>
    </row>
    <row r="198" spans="1:11">
      <c r="A198" s="1219"/>
      <c r="B198" s="1915" t="s">
        <v>283</v>
      </c>
      <c r="C198" s="1916"/>
      <c r="D198" s="1916"/>
      <c r="E198" s="1916"/>
      <c r="F198" s="1221">
        <v>0</v>
      </c>
      <c r="G198" s="1221">
        <v>22.838999999999999</v>
      </c>
      <c r="H198" s="1264">
        <v>0</v>
      </c>
      <c r="I198" s="1223">
        <v>22.838999999999999</v>
      </c>
      <c r="J198" s="1216"/>
      <c r="K198" s="1216"/>
    </row>
    <row r="199" spans="1:11">
      <c r="A199" s="1219"/>
      <c r="B199" s="1237"/>
      <c r="C199" s="1925" t="s">
        <v>195</v>
      </c>
      <c r="D199" s="1925"/>
      <c r="E199" s="1915"/>
      <c r="F199" s="1221">
        <v>0</v>
      </c>
      <c r="G199" s="1221">
        <v>23.07</v>
      </c>
      <c r="H199" s="1264">
        <v>0</v>
      </c>
      <c r="I199" s="1223">
        <v>23.07</v>
      </c>
      <c r="J199" s="1216"/>
      <c r="K199" s="1216"/>
    </row>
    <row r="200" spans="1:11" hidden="1">
      <c r="A200" s="1219"/>
      <c r="B200" s="1237"/>
      <c r="C200" s="1923" t="s">
        <v>196</v>
      </c>
      <c r="D200" s="1923" t="s">
        <v>132</v>
      </c>
      <c r="E200" s="1921"/>
      <c r="F200" s="1221">
        <v>0</v>
      </c>
      <c r="G200" s="1221">
        <v>-0.23100000000000001</v>
      </c>
      <c r="H200" s="1264">
        <v>0</v>
      </c>
      <c r="I200" s="1290">
        <v>-0.23100000000000001</v>
      </c>
      <c r="J200" s="1216"/>
      <c r="K200" s="1216"/>
    </row>
    <row r="201" spans="1:11">
      <c r="A201" s="1219"/>
      <c r="B201" s="1915" t="s">
        <v>203</v>
      </c>
      <c r="C201" s="1916"/>
      <c r="D201" s="1916"/>
      <c r="E201" s="1924"/>
      <c r="F201" s="1239">
        <v>0</v>
      </c>
      <c r="G201" s="1221">
        <v>0</v>
      </c>
      <c r="H201" s="1264">
        <v>9.0939999999999994</v>
      </c>
      <c r="I201" s="1223">
        <v>9.0939999999999994</v>
      </c>
      <c r="J201" s="1216"/>
      <c r="K201" s="1216"/>
    </row>
    <row r="202" spans="1:11">
      <c r="A202" s="1219"/>
      <c r="B202" s="1237"/>
      <c r="C202" s="1925" t="s">
        <v>204</v>
      </c>
      <c r="D202" s="1925"/>
      <c r="E202" s="1925"/>
      <c r="F202" s="1239">
        <v>0</v>
      </c>
      <c r="G202" s="1221">
        <v>0</v>
      </c>
      <c r="H202" s="1264">
        <v>9.6579999999999995</v>
      </c>
      <c r="I202" s="1223">
        <v>9.6579999999999995</v>
      </c>
      <c r="J202" s="1216"/>
      <c r="K202" s="1216"/>
    </row>
    <row r="203" spans="1:11">
      <c r="A203" s="1219"/>
      <c r="B203" s="1237"/>
      <c r="C203" s="1923" t="s">
        <v>205</v>
      </c>
      <c r="D203" s="1923" t="s">
        <v>132</v>
      </c>
      <c r="E203" s="1921"/>
      <c r="F203" s="1221">
        <v>0</v>
      </c>
      <c r="G203" s="1221">
        <v>0</v>
      </c>
      <c r="H203" s="1264">
        <v>-0.56399999999999995</v>
      </c>
      <c r="I203" s="1223">
        <v>-0.56399999999999995</v>
      </c>
      <c r="J203" s="1216"/>
      <c r="K203" s="1216"/>
    </row>
    <row r="204" spans="1:11">
      <c r="A204" s="1219"/>
      <c r="B204" s="1915" t="s">
        <v>742</v>
      </c>
      <c r="C204" s="1916"/>
      <c r="D204" s="1916"/>
      <c r="E204" s="1916"/>
      <c r="F204" s="1221">
        <v>446.11099999999999</v>
      </c>
      <c r="G204" s="1221">
        <v>290.95600000000002</v>
      </c>
      <c r="H204" s="1264">
        <v>0</v>
      </c>
      <c r="I204" s="1223">
        <v>737.06700000000001</v>
      </c>
      <c r="J204" s="1216"/>
      <c r="K204" s="1216"/>
    </row>
    <row r="205" spans="1:11">
      <c r="A205" s="1219"/>
      <c r="B205" s="1237"/>
      <c r="C205" s="1915" t="s">
        <v>743</v>
      </c>
      <c r="D205" s="1916"/>
      <c r="E205" s="1916"/>
      <c r="F205" s="1221">
        <v>448.36500000000001</v>
      </c>
      <c r="G205" s="1221">
        <v>310.822</v>
      </c>
      <c r="H205" s="1264">
        <v>0</v>
      </c>
      <c r="I205" s="1223">
        <v>759.18700000000001</v>
      </c>
      <c r="J205" s="1216"/>
      <c r="K205" s="1216"/>
    </row>
    <row r="206" spans="1:11">
      <c r="A206" s="1219"/>
      <c r="B206" s="1237"/>
      <c r="C206" s="1923" t="s">
        <v>744</v>
      </c>
      <c r="D206" s="1923"/>
      <c r="E206" s="1921"/>
      <c r="F206" s="1221">
        <v>-3.4000000000000002E-2</v>
      </c>
      <c r="G206" s="1221">
        <v>-1.0289999999999999</v>
      </c>
      <c r="H206" s="1264">
        <v>0</v>
      </c>
      <c r="I206" s="1223">
        <v>-1.0629999999999999</v>
      </c>
      <c r="J206" s="1216"/>
      <c r="K206" s="1216"/>
    </row>
    <row r="207" spans="1:11">
      <c r="A207" s="1219"/>
      <c r="B207" s="1237"/>
      <c r="C207" s="1923" t="s">
        <v>745</v>
      </c>
      <c r="D207" s="1923" t="s">
        <v>132</v>
      </c>
      <c r="E207" s="1921"/>
      <c r="F207" s="1221">
        <v>-2.2200000000000002</v>
      </c>
      <c r="G207" s="1221">
        <v>-18.837</v>
      </c>
      <c r="H207" s="1264">
        <v>0</v>
      </c>
      <c r="I207" s="1223">
        <v>-21.056999999999999</v>
      </c>
      <c r="J207" s="1216"/>
      <c r="K207" s="1216"/>
    </row>
    <row r="208" spans="1:11" ht="27" hidden="1" customHeight="1">
      <c r="A208" s="1219"/>
      <c r="B208" s="1915" t="s">
        <v>303</v>
      </c>
      <c r="C208" s="1916"/>
      <c r="D208" s="1916"/>
      <c r="E208" s="1916"/>
      <c r="F208" s="1221">
        <v>0</v>
      </c>
      <c r="G208" s="1221">
        <v>0</v>
      </c>
      <c r="H208" s="1264">
        <v>0</v>
      </c>
      <c r="I208" s="1223">
        <v>0</v>
      </c>
      <c r="J208" s="1216"/>
      <c r="K208" s="1216"/>
    </row>
    <row r="209" spans="1:11" ht="27" hidden="1" customHeight="1">
      <c r="A209" s="1219"/>
      <c r="B209" s="1237"/>
      <c r="C209" s="1915" t="s">
        <v>304</v>
      </c>
      <c r="D209" s="1916"/>
      <c r="E209" s="1916"/>
      <c r="F209" s="1221">
        <v>0</v>
      </c>
      <c r="G209" s="1221">
        <v>0</v>
      </c>
      <c r="H209" s="1264">
        <v>0</v>
      </c>
      <c r="I209" s="1223">
        <v>0</v>
      </c>
      <c r="J209" s="1216"/>
      <c r="K209" s="1216"/>
    </row>
    <row r="210" spans="1:11" ht="27" hidden="1" customHeight="1">
      <c r="A210" s="1219"/>
      <c r="B210" s="1237"/>
      <c r="C210" s="1923" t="s">
        <v>305</v>
      </c>
      <c r="D210" s="1923"/>
      <c r="E210" s="1921"/>
      <c r="F210" s="1221">
        <v>0</v>
      </c>
      <c r="G210" s="1221">
        <v>0</v>
      </c>
      <c r="H210" s="1264">
        <v>0</v>
      </c>
      <c r="I210" s="1223">
        <v>0</v>
      </c>
      <c r="J210" s="1216"/>
      <c r="K210" s="1216"/>
    </row>
    <row r="211" spans="1:11" ht="27" hidden="1" customHeight="1">
      <c r="A211" s="1219"/>
      <c r="B211" s="1237"/>
      <c r="C211" s="1923" t="s">
        <v>306</v>
      </c>
      <c r="D211" s="1923" t="s">
        <v>132</v>
      </c>
      <c r="E211" s="1921"/>
      <c r="F211" s="1221">
        <v>0</v>
      </c>
      <c r="G211" s="1221">
        <v>0</v>
      </c>
      <c r="H211" s="1264">
        <v>0</v>
      </c>
      <c r="I211" s="1223">
        <v>0</v>
      </c>
      <c r="J211" s="1216"/>
      <c r="K211" s="1216"/>
    </row>
    <row r="212" spans="1:11" ht="27" hidden="1" customHeight="1">
      <c r="A212" s="1219"/>
      <c r="B212" s="1915" t="s">
        <v>307</v>
      </c>
      <c r="C212" s="1916"/>
      <c r="D212" s="1916"/>
      <c r="E212" s="1916"/>
      <c r="F212" s="1221">
        <v>0</v>
      </c>
      <c r="G212" s="1221">
        <v>0</v>
      </c>
      <c r="H212" s="1264">
        <v>0</v>
      </c>
      <c r="I212" s="1223">
        <v>0</v>
      </c>
      <c r="J212" s="1216"/>
      <c r="K212" s="1216"/>
    </row>
    <row r="213" spans="1:11" ht="27" hidden="1" customHeight="1">
      <c r="A213" s="1219"/>
      <c r="B213" s="1237"/>
      <c r="C213" s="1915" t="s">
        <v>308</v>
      </c>
      <c r="D213" s="1916"/>
      <c r="E213" s="1916"/>
      <c r="F213" s="1221">
        <v>0</v>
      </c>
      <c r="G213" s="1221">
        <v>0</v>
      </c>
      <c r="H213" s="1264">
        <v>0</v>
      </c>
      <c r="I213" s="1223">
        <v>0</v>
      </c>
      <c r="J213" s="1216"/>
      <c r="K213" s="1216"/>
    </row>
    <row r="214" spans="1:11" ht="27" hidden="1" customHeight="1">
      <c r="A214" s="1219"/>
      <c r="B214" s="1237"/>
      <c r="C214" s="1923" t="s">
        <v>309</v>
      </c>
      <c r="D214" s="1923"/>
      <c r="E214" s="1921"/>
      <c r="F214" s="1221">
        <v>0</v>
      </c>
      <c r="G214" s="1221">
        <v>0</v>
      </c>
      <c r="H214" s="1264">
        <v>0</v>
      </c>
      <c r="I214" s="1223">
        <v>0</v>
      </c>
      <c r="J214" s="1216"/>
      <c r="K214" s="1216"/>
    </row>
    <row r="215" spans="1:11" ht="27" hidden="1" customHeight="1">
      <c r="A215" s="1219"/>
      <c r="B215" s="1237"/>
      <c r="C215" s="1923" t="s">
        <v>310</v>
      </c>
      <c r="D215" s="1923" t="s">
        <v>132</v>
      </c>
      <c r="E215" s="1921"/>
      <c r="F215" s="1221">
        <v>0</v>
      </c>
      <c r="G215" s="1221">
        <v>0</v>
      </c>
      <c r="H215" s="1264">
        <v>0</v>
      </c>
      <c r="I215" s="1223">
        <v>0</v>
      </c>
      <c r="J215" s="1216"/>
      <c r="K215" s="1216"/>
    </row>
    <row r="216" spans="1:11">
      <c r="A216" s="1219"/>
      <c r="B216" s="1921" t="s">
        <v>746</v>
      </c>
      <c r="C216" s="1922"/>
      <c r="D216" s="1922"/>
      <c r="E216" s="1922"/>
      <c r="F216" s="1221">
        <v>4.2000000000000003E-2</v>
      </c>
      <c r="G216" s="1221">
        <v>4.9809999999999999</v>
      </c>
      <c r="H216" s="1264">
        <v>0.56999999999999995</v>
      </c>
      <c r="I216" s="1223">
        <v>5.593</v>
      </c>
      <c r="J216" s="1216"/>
      <c r="K216" s="1216"/>
    </row>
    <row r="217" spans="1:11" ht="18.75" customHeight="1">
      <c r="A217" s="1219"/>
      <c r="B217" s="1237"/>
      <c r="C217" s="1923" t="s">
        <v>747</v>
      </c>
      <c r="D217" s="1923"/>
      <c r="E217" s="1921"/>
      <c r="F217" s="1221">
        <v>4.2999999999999997E-2</v>
      </c>
      <c r="G217" s="1221">
        <v>5.0730000000000004</v>
      </c>
      <c r="H217" s="1264">
        <v>0.57099999999999995</v>
      </c>
      <c r="I217" s="1223">
        <v>5.6870000000000003</v>
      </c>
      <c r="J217" s="1216"/>
      <c r="K217" s="1216"/>
    </row>
    <row r="218" spans="1:11" ht="13.5" hidden="1" customHeight="1">
      <c r="A218" s="1219"/>
      <c r="B218" s="1237"/>
      <c r="C218" s="1923" t="s">
        <v>748</v>
      </c>
      <c r="D218" s="1923"/>
      <c r="E218" s="1921"/>
      <c r="F218" s="1221">
        <v>0</v>
      </c>
      <c r="G218" s="1221">
        <v>-4.1000000000000002E-2</v>
      </c>
      <c r="H218" s="1264">
        <v>0</v>
      </c>
      <c r="I218" s="1290">
        <v>-4.1000000000000002E-2</v>
      </c>
      <c r="J218" s="1216"/>
      <c r="K218" s="1216"/>
    </row>
    <row r="219" spans="1:11" hidden="1">
      <c r="A219" s="1219"/>
      <c r="B219" s="1237"/>
      <c r="C219" s="1923" t="s">
        <v>749</v>
      </c>
      <c r="D219" s="1923" t="s">
        <v>132</v>
      </c>
      <c r="E219" s="1921"/>
      <c r="F219" s="1221">
        <v>-1E-3</v>
      </c>
      <c r="G219" s="1221">
        <v>-5.0999999999999997E-2</v>
      </c>
      <c r="H219" s="1264">
        <v>-1E-3</v>
      </c>
      <c r="I219" s="1290">
        <v>-5.2999999999999999E-2</v>
      </c>
      <c r="J219" s="1216"/>
      <c r="K219" s="1216"/>
    </row>
    <row r="220" spans="1:11" ht="17.25" hidden="1" customHeight="1">
      <c r="A220" s="1219"/>
      <c r="B220" s="1915" t="s">
        <v>776</v>
      </c>
      <c r="C220" s="1916"/>
      <c r="D220" s="1916"/>
      <c r="E220" s="1916"/>
      <c r="F220" s="1221">
        <v>2.1999999999999999E-2</v>
      </c>
      <c r="G220" s="1221">
        <v>8.9999999999999993E-3</v>
      </c>
      <c r="H220" s="1264">
        <v>0</v>
      </c>
      <c r="I220" s="1290">
        <v>3.1E-2</v>
      </c>
      <c r="J220" s="1216"/>
      <c r="K220" s="1216"/>
    </row>
    <row r="221" spans="1:11" ht="15" hidden="1" customHeight="1">
      <c r="A221" s="1219"/>
      <c r="B221" s="1237"/>
      <c r="C221" s="1915" t="s">
        <v>777</v>
      </c>
      <c r="D221" s="1916"/>
      <c r="E221" s="1916"/>
      <c r="F221" s="1221">
        <v>2.4E-2</v>
      </c>
      <c r="G221" s="1221">
        <v>8.9999999999999993E-3</v>
      </c>
      <c r="H221" s="1264">
        <v>0</v>
      </c>
      <c r="I221" s="1290">
        <v>3.3000000000000002E-2</v>
      </c>
      <c r="J221" s="1216"/>
      <c r="K221" s="1216"/>
    </row>
    <row r="222" spans="1:11" ht="15" hidden="1" customHeight="1">
      <c r="A222" s="1219"/>
      <c r="B222" s="1237"/>
      <c r="C222" s="1923" t="s">
        <v>311</v>
      </c>
      <c r="D222" s="1923" t="s">
        <v>132</v>
      </c>
      <c r="E222" s="1921"/>
      <c r="F222" s="1221">
        <v>-2E-3</v>
      </c>
      <c r="G222" s="1221">
        <v>0</v>
      </c>
      <c r="H222" s="1264">
        <v>0</v>
      </c>
      <c r="I222" s="1290">
        <v>-2E-3</v>
      </c>
      <c r="J222" s="1216"/>
      <c r="K222" s="1216"/>
    </row>
    <row r="223" spans="1:11" ht="15.75" hidden="1" customHeight="1">
      <c r="A223" s="1219"/>
      <c r="B223" s="1915" t="s">
        <v>189</v>
      </c>
      <c r="C223" s="1916"/>
      <c r="D223" s="1916"/>
      <c r="E223" s="1916"/>
      <c r="F223" s="1221">
        <v>0</v>
      </c>
      <c r="G223" s="1221">
        <v>0</v>
      </c>
      <c r="H223" s="1264">
        <v>0</v>
      </c>
      <c r="I223" s="1223">
        <v>0</v>
      </c>
      <c r="J223" s="1216"/>
      <c r="K223" s="1216"/>
    </row>
    <row r="224" spans="1:11">
      <c r="A224" s="1219"/>
      <c r="B224" s="1915" t="s">
        <v>591</v>
      </c>
      <c r="C224" s="1916"/>
      <c r="D224" s="1916"/>
      <c r="E224" s="1916"/>
      <c r="F224" s="1221">
        <v>4714.3149999999996</v>
      </c>
      <c r="G224" s="1221">
        <v>1033.0830000000001</v>
      </c>
      <c r="H224" s="1264">
        <v>491.49299999999999</v>
      </c>
      <c r="I224" s="1223">
        <v>6238.8909999999996</v>
      </c>
      <c r="J224" s="1216"/>
      <c r="K224" s="1216"/>
    </row>
    <row r="225" spans="1:36">
      <c r="A225" s="1219"/>
      <c r="B225" s="1237"/>
      <c r="C225" s="1915" t="s">
        <v>592</v>
      </c>
      <c r="D225" s="1916"/>
      <c r="E225" s="1916"/>
      <c r="F225" s="1221">
        <v>19523.223999999998</v>
      </c>
      <c r="G225" s="1221">
        <v>4446.76</v>
      </c>
      <c r="H225" s="1264">
        <v>1796.04</v>
      </c>
      <c r="I225" s="1223">
        <v>25766.024000000001</v>
      </c>
      <c r="J225" s="1216"/>
      <c r="K225" s="1216"/>
    </row>
    <row r="226" spans="1:36">
      <c r="A226" s="1219"/>
      <c r="B226" s="1237"/>
      <c r="C226" s="1923" t="s">
        <v>593</v>
      </c>
      <c r="D226" s="1923" t="s">
        <v>132</v>
      </c>
      <c r="E226" s="1921"/>
      <c r="F226" s="1221">
        <v>-14808.909</v>
      </c>
      <c r="G226" s="1221">
        <v>-3413.6770000000001</v>
      </c>
      <c r="H226" s="1264">
        <v>-1304.547</v>
      </c>
      <c r="I226" s="1223">
        <v>-19527.133000000002</v>
      </c>
      <c r="J226" s="1216"/>
      <c r="K226" s="1216"/>
    </row>
    <row r="227" spans="1:36">
      <c r="A227" s="1219"/>
      <c r="B227" s="1915" t="s">
        <v>594</v>
      </c>
      <c r="C227" s="1916"/>
      <c r="D227" s="1916"/>
      <c r="E227" s="1916"/>
      <c r="F227" s="1221">
        <v>-353.27199999999999</v>
      </c>
      <c r="G227" s="1221">
        <v>-38.914999999999999</v>
      </c>
      <c r="H227" s="1264">
        <v>-3.5019999999999998</v>
      </c>
      <c r="I227" s="1223">
        <v>-395.68900000000002</v>
      </c>
      <c r="J227" s="1216"/>
      <c r="K227" s="1216"/>
    </row>
    <row r="228" spans="1:36">
      <c r="A228" s="1219"/>
      <c r="B228" s="1915" t="s">
        <v>595</v>
      </c>
      <c r="C228" s="1916"/>
      <c r="D228" s="1916"/>
      <c r="E228" s="1916"/>
      <c r="F228" s="1221">
        <v>-4.5010000000000003</v>
      </c>
      <c r="G228" s="1221">
        <v>-18.864000000000001</v>
      </c>
      <c r="H228" s="1264">
        <v>0</v>
      </c>
      <c r="I228" s="1223">
        <v>-23.364999999999998</v>
      </c>
      <c r="J228" s="1216"/>
      <c r="K228" s="1216"/>
    </row>
    <row r="229" spans="1:36" s="1218" customFormat="1">
      <c r="A229" s="1225">
        <v>11</v>
      </c>
      <c r="B229" s="1917" t="s">
        <v>596</v>
      </c>
      <c r="C229" s="1917"/>
      <c r="D229" s="1917"/>
      <c r="E229" s="1918"/>
      <c r="F229" s="1226">
        <v>873.11099999999999</v>
      </c>
      <c r="G229" s="1226">
        <v>432.17899999999997</v>
      </c>
      <c r="H229" s="1251">
        <v>69.004999999999995</v>
      </c>
      <c r="I229" s="1223">
        <v>1374.2950000000001</v>
      </c>
      <c r="J229" s="1216"/>
      <c r="K229" s="1217"/>
      <c r="L229" s="1217"/>
      <c r="M229" s="1217"/>
      <c r="N229" s="1217"/>
      <c r="O229" s="1217"/>
      <c r="P229" s="1217"/>
      <c r="Q229" s="1217"/>
      <c r="R229" s="1217"/>
      <c r="S229" s="1217"/>
      <c r="T229" s="1217"/>
      <c r="U229" s="1217"/>
      <c r="V229" s="1217"/>
      <c r="W229" s="1217"/>
      <c r="X229" s="1217"/>
      <c r="Y229" s="1217"/>
      <c r="Z229" s="1217"/>
      <c r="AA229" s="1217"/>
      <c r="AB229" s="1217"/>
      <c r="AC229" s="1217"/>
      <c r="AD229" s="1217"/>
      <c r="AE229" s="1217"/>
      <c r="AF229" s="1217"/>
      <c r="AG229" s="1217"/>
      <c r="AH229" s="1217"/>
      <c r="AI229" s="1217"/>
      <c r="AJ229" s="1217"/>
    </row>
    <row r="230" spans="1:36">
      <c r="A230" s="1219"/>
      <c r="B230" s="1915" t="s">
        <v>597</v>
      </c>
      <c r="C230" s="1916"/>
      <c r="D230" s="1916"/>
      <c r="E230" s="1916"/>
      <c r="F230" s="1221">
        <v>401.24299999999999</v>
      </c>
      <c r="G230" s="1221">
        <v>111.937</v>
      </c>
      <c r="H230" s="1264">
        <v>41.491</v>
      </c>
      <c r="I230" s="1223">
        <v>554.67100000000005</v>
      </c>
      <c r="J230" s="1216"/>
    </row>
    <row r="231" spans="1:36">
      <c r="A231" s="1219"/>
      <c r="B231" s="1915" t="s">
        <v>598</v>
      </c>
      <c r="C231" s="1916"/>
      <c r="D231" s="1916"/>
      <c r="E231" s="1916"/>
      <c r="F231" s="1221">
        <v>199.52699999999999</v>
      </c>
      <c r="G231" s="1221">
        <v>131.02000000000001</v>
      </c>
      <c r="H231" s="1264">
        <v>10.582000000000001</v>
      </c>
      <c r="I231" s="1223">
        <v>341.12900000000002</v>
      </c>
      <c r="J231" s="1216"/>
    </row>
    <row r="232" spans="1:36">
      <c r="A232" s="1219"/>
      <c r="B232" s="1915" t="s">
        <v>599</v>
      </c>
      <c r="C232" s="1916"/>
      <c r="D232" s="1916"/>
      <c r="E232" s="1916"/>
      <c r="F232" s="1221">
        <v>252.571</v>
      </c>
      <c r="G232" s="1221">
        <v>176.08600000000001</v>
      </c>
      <c r="H232" s="1264">
        <v>14.643000000000001</v>
      </c>
      <c r="I232" s="1223">
        <v>443.3</v>
      </c>
      <c r="J232" s="1216"/>
    </row>
    <row r="233" spans="1:36">
      <c r="A233" s="1219"/>
      <c r="B233" s="1915" t="s">
        <v>600</v>
      </c>
      <c r="C233" s="1916"/>
      <c r="D233" s="1916"/>
      <c r="E233" s="1916"/>
      <c r="F233" s="1221">
        <v>1.96</v>
      </c>
      <c r="G233" s="1221">
        <v>1.248</v>
      </c>
      <c r="H233" s="1264">
        <v>1.744</v>
      </c>
      <c r="I233" s="1223">
        <v>4.952</v>
      </c>
      <c r="J233" s="1216"/>
    </row>
    <row r="234" spans="1:36">
      <c r="A234" s="1219"/>
      <c r="B234" s="1915" t="s">
        <v>218</v>
      </c>
      <c r="C234" s="1916"/>
      <c r="D234" s="1916"/>
      <c r="E234" s="1916"/>
      <c r="F234" s="1221">
        <v>0</v>
      </c>
      <c r="G234" s="1221">
        <v>0.95</v>
      </c>
      <c r="H234" s="1264">
        <v>0</v>
      </c>
      <c r="I234" s="1223">
        <v>0.95</v>
      </c>
      <c r="J234" s="1216"/>
    </row>
    <row r="235" spans="1:36">
      <c r="A235" s="1219"/>
      <c r="B235" s="1915" t="s">
        <v>601</v>
      </c>
      <c r="C235" s="1916"/>
      <c r="D235" s="1916"/>
      <c r="E235" s="1916"/>
      <c r="F235" s="1221">
        <v>9.34</v>
      </c>
      <c r="G235" s="1221">
        <v>5.9859999999999998</v>
      </c>
      <c r="H235" s="1264">
        <v>8.1000000000000003E-2</v>
      </c>
      <c r="I235" s="1223">
        <v>15.407</v>
      </c>
      <c r="J235" s="1216"/>
    </row>
    <row r="236" spans="1:36">
      <c r="A236" s="1219"/>
      <c r="B236" s="1915" t="s">
        <v>602</v>
      </c>
      <c r="C236" s="1916"/>
      <c r="D236" s="1916"/>
      <c r="E236" s="1916"/>
      <c r="F236" s="1221">
        <v>7.0259999999999998</v>
      </c>
      <c r="G236" s="1221">
        <v>3.0550000000000002</v>
      </c>
      <c r="H236" s="1264">
        <v>0.443</v>
      </c>
      <c r="I236" s="1223">
        <v>10.523999999999999</v>
      </c>
      <c r="J236" s="1216"/>
    </row>
    <row r="237" spans="1:36">
      <c r="A237" s="1219"/>
      <c r="B237" s="1915" t="s">
        <v>750</v>
      </c>
      <c r="C237" s="1916"/>
      <c r="D237" s="1916"/>
      <c r="E237" s="1916"/>
      <c r="F237" s="1221">
        <v>0</v>
      </c>
      <c r="G237" s="1221">
        <v>1.621</v>
      </c>
      <c r="H237" s="1264">
        <v>0</v>
      </c>
      <c r="I237" s="1223">
        <v>1.621</v>
      </c>
      <c r="J237" s="1216"/>
    </row>
    <row r="238" spans="1:36">
      <c r="A238" s="1219"/>
      <c r="B238" s="1915" t="s">
        <v>604</v>
      </c>
      <c r="C238" s="1916"/>
      <c r="D238" s="1916"/>
      <c r="E238" s="1916"/>
      <c r="F238" s="1221">
        <v>1.6539999999999999</v>
      </c>
      <c r="G238" s="1221">
        <v>0.308</v>
      </c>
      <c r="H238" s="1264">
        <v>2.1000000000000001E-2</v>
      </c>
      <c r="I238" s="1223">
        <v>1.9830000000000001</v>
      </c>
      <c r="J238" s="1216"/>
    </row>
    <row r="239" spans="1:36" ht="12.75" hidden="1" customHeight="1">
      <c r="A239" s="1219"/>
      <c r="B239" s="1915" t="s">
        <v>219</v>
      </c>
      <c r="C239" s="1916"/>
      <c r="D239" s="1916"/>
      <c r="E239" s="1916"/>
      <c r="F239" s="1221">
        <v>0</v>
      </c>
      <c r="G239" s="1221">
        <v>0</v>
      </c>
      <c r="H239" s="1264">
        <v>0</v>
      </c>
      <c r="I239" s="1223">
        <v>0</v>
      </c>
      <c r="J239" s="1216"/>
    </row>
    <row r="240" spans="1:36">
      <c r="A240" s="1219"/>
      <c r="B240" s="1915" t="s">
        <v>605</v>
      </c>
      <c r="C240" s="1916"/>
      <c r="D240" s="1916"/>
      <c r="E240" s="1916"/>
      <c r="F240" s="1221">
        <v>-0.21</v>
      </c>
      <c r="G240" s="1221">
        <v>-3.2000000000000001E-2</v>
      </c>
      <c r="H240" s="1264">
        <v>0</v>
      </c>
      <c r="I240" s="1291">
        <v>-0.24199999999999999</v>
      </c>
      <c r="J240" s="1216"/>
    </row>
    <row r="241" spans="1:36" s="1218" customFormat="1" ht="27" customHeight="1">
      <c r="A241" s="1225">
        <v>12</v>
      </c>
      <c r="B241" s="1917" t="s">
        <v>606</v>
      </c>
      <c r="C241" s="1917"/>
      <c r="D241" s="1917"/>
      <c r="E241" s="1918"/>
      <c r="F241" s="1226">
        <v>242.845</v>
      </c>
      <c r="G241" s="1226">
        <v>0</v>
      </c>
      <c r="H241" s="1251">
        <v>251.60599999999999</v>
      </c>
      <c r="I241" s="1223">
        <v>494.45100000000002</v>
      </c>
      <c r="J241" s="1216"/>
      <c r="K241" s="1217"/>
      <c r="L241" s="1217"/>
      <c r="M241" s="1217"/>
      <c r="N241" s="1217"/>
      <c r="O241" s="1217"/>
      <c r="P241" s="1217"/>
      <c r="Q241" s="1217"/>
      <c r="R241" s="1217"/>
      <c r="S241" s="1217"/>
      <c r="T241" s="1217"/>
      <c r="U241" s="1217"/>
      <c r="V241" s="1217"/>
      <c r="W241" s="1217"/>
      <c r="X241" s="1217"/>
      <c r="Y241" s="1217"/>
      <c r="Z241" s="1217"/>
      <c r="AA241" s="1217"/>
      <c r="AB241" s="1217"/>
      <c r="AC241" s="1217"/>
      <c r="AD241" s="1217"/>
      <c r="AE241" s="1217"/>
      <c r="AF241" s="1217"/>
      <c r="AG241" s="1217"/>
      <c r="AH241" s="1217"/>
      <c r="AI241" s="1217"/>
      <c r="AJ241" s="1217"/>
    </row>
    <row r="242" spans="1:36" ht="18" customHeight="1">
      <c r="A242" s="1219"/>
      <c r="B242" s="1921" t="s">
        <v>607</v>
      </c>
      <c r="C242" s="1922"/>
      <c r="D242" s="1922"/>
      <c r="E242" s="1922"/>
      <c r="F242" s="1221">
        <v>242.845</v>
      </c>
      <c r="G242" s="1221">
        <v>0</v>
      </c>
      <c r="H242" s="1264">
        <v>0</v>
      </c>
      <c r="I242" s="1223">
        <v>242.845</v>
      </c>
      <c r="J242" s="1216"/>
    </row>
    <row r="243" spans="1:36" ht="13.5" customHeight="1">
      <c r="A243" s="1219"/>
      <c r="B243" s="1921" t="s">
        <v>608</v>
      </c>
      <c r="C243" s="1922"/>
      <c r="D243" s="1922"/>
      <c r="E243" s="1922"/>
      <c r="F243" s="1221">
        <v>0</v>
      </c>
      <c r="G243" s="1221">
        <v>0</v>
      </c>
      <c r="H243" s="1264">
        <v>251.60599999999999</v>
      </c>
      <c r="I243" s="1223">
        <v>251.60599999999999</v>
      </c>
      <c r="J243" s="1216"/>
    </row>
    <row r="244" spans="1:36" ht="14.25" hidden="1" customHeight="1">
      <c r="A244" s="1219"/>
      <c r="B244" s="1921" t="s">
        <v>220</v>
      </c>
      <c r="C244" s="1922"/>
      <c r="D244" s="1922"/>
      <c r="E244" s="1922"/>
      <c r="F244" s="1221">
        <v>0</v>
      </c>
      <c r="G244" s="1221">
        <v>0</v>
      </c>
      <c r="H244" s="1264">
        <v>0</v>
      </c>
      <c r="I244" s="1223">
        <v>0</v>
      </c>
      <c r="J244" s="1216"/>
    </row>
    <row r="245" spans="1:36" s="1218" customFormat="1">
      <c r="A245" s="1225">
        <v>13</v>
      </c>
      <c r="B245" s="1917" t="s">
        <v>609</v>
      </c>
      <c r="C245" s="1917"/>
      <c r="D245" s="1917"/>
      <c r="E245" s="1918"/>
      <c r="F245" s="1226">
        <v>810.48199999999997</v>
      </c>
      <c r="G245" s="1226">
        <v>566.68200000000002</v>
      </c>
      <c r="H245" s="1251">
        <v>71.605999999999995</v>
      </c>
      <c r="I245" s="1223">
        <v>1448.77</v>
      </c>
      <c r="J245" s="1216"/>
      <c r="K245" s="1217"/>
      <c r="L245" s="1217"/>
      <c r="M245" s="1217"/>
      <c r="N245" s="1217"/>
      <c r="O245" s="1217"/>
      <c r="P245" s="1217"/>
      <c r="Q245" s="1217"/>
      <c r="R245" s="1217"/>
      <c r="S245" s="1217"/>
      <c r="T245" s="1217"/>
      <c r="U245" s="1217"/>
      <c r="V245" s="1217"/>
      <c r="W245" s="1217"/>
      <c r="X245" s="1217"/>
      <c r="Y245" s="1217"/>
      <c r="Z245" s="1217"/>
      <c r="AA245" s="1217"/>
      <c r="AB245" s="1217"/>
      <c r="AC245" s="1217"/>
      <c r="AD245" s="1217"/>
      <c r="AE245" s="1217"/>
      <c r="AF245" s="1217"/>
      <c r="AG245" s="1217"/>
      <c r="AH245" s="1217"/>
      <c r="AI245" s="1217"/>
      <c r="AJ245" s="1217"/>
    </row>
    <row r="246" spans="1:36">
      <c r="A246" s="1219"/>
      <c r="B246" s="1921" t="s">
        <v>610</v>
      </c>
      <c r="C246" s="1922"/>
      <c r="D246" s="1922"/>
      <c r="E246" s="1922"/>
      <c r="F246" s="1229">
        <v>67.748000000000005</v>
      </c>
      <c r="G246" s="1229">
        <v>40.226999999999997</v>
      </c>
      <c r="H246" s="1262">
        <v>5.3760000000000003</v>
      </c>
      <c r="I246" s="1223">
        <v>113.351</v>
      </c>
      <c r="J246" s="1216"/>
    </row>
    <row r="247" spans="1:36">
      <c r="A247" s="1219"/>
      <c r="B247" s="1915" t="s">
        <v>611</v>
      </c>
      <c r="C247" s="1916"/>
      <c r="D247" s="1916"/>
      <c r="E247" s="1916"/>
      <c r="F247" s="1229">
        <v>13.191000000000001</v>
      </c>
      <c r="G247" s="1229">
        <v>9.9220000000000006</v>
      </c>
      <c r="H247" s="1262">
        <v>0.34399999999999997</v>
      </c>
      <c r="I247" s="1223">
        <v>23.457000000000001</v>
      </c>
      <c r="J247" s="1216"/>
    </row>
    <row r="248" spans="1:36">
      <c r="A248" s="1219"/>
      <c r="B248" s="1921" t="s">
        <v>72</v>
      </c>
      <c r="C248" s="1922"/>
      <c r="D248" s="1922"/>
      <c r="E248" s="1922"/>
      <c r="F248" s="1229">
        <v>0</v>
      </c>
      <c r="G248" s="1229">
        <v>2E-3</v>
      </c>
      <c r="H248" s="1262">
        <v>0</v>
      </c>
      <c r="I248" s="1223">
        <v>2E-3</v>
      </c>
      <c r="J248" s="1216"/>
    </row>
    <row r="249" spans="1:36">
      <c r="A249" s="1219"/>
      <c r="B249" s="1921" t="s">
        <v>612</v>
      </c>
      <c r="C249" s="1922"/>
      <c r="D249" s="1922"/>
      <c r="E249" s="1922"/>
      <c r="F249" s="1229">
        <v>0</v>
      </c>
      <c r="G249" s="1229">
        <v>0</v>
      </c>
      <c r="H249" s="1262">
        <v>0</v>
      </c>
      <c r="I249" s="1223">
        <v>0</v>
      </c>
      <c r="J249" s="1216"/>
    </row>
    <row r="250" spans="1:36">
      <c r="A250" s="1219"/>
      <c r="B250" s="1921" t="s">
        <v>74</v>
      </c>
      <c r="C250" s="1922"/>
      <c r="D250" s="1922"/>
      <c r="E250" s="1922"/>
      <c r="F250" s="1229">
        <v>101.438</v>
      </c>
      <c r="G250" s="1229">
        <v>41.551000000000002</v>
      </c>
      <c r="H250" s="1262">
        <v>8.9870000000000001</v>
      </c>
      <c r="I250" s="1223">
        <v>151.976</v>
      </c>
      <c r="J250" s="1216"/>
    </row>
    <row r="251" spans="1:36">
      <c r="A251" s="1219"/>
      <c r="B251" s="1915" t="s">
        <v>613</v>
      </c>
      <c r="C251" s="1916"/>
      <c r="D251" s="1916"/>
      <c r="E251" s="1916"/>
      <c r="F251" s="1229">
        <v>385.50299999999999</v>
      </c>
      <c r="G251" s="1229">
        <v>302.38200000000001</v>
      </c>
      <c r="H251" s="1262">
        <v>41.116999999999997</v>
      </c>
      <c r="I251" s="1223">
        <v>729.00199999999995</v>
      </c>
      <c r="J251" s="1216"/>
    </row>
    <row r="252" spans="1:36">
      <c r="A252" s="1219"/>
      <c r="B252" s="1921" t="s">
        <v>614</v>
      </c>
      <c r="C252" s="1922"/>
      <c r="D252" s="1922"/>
      <c r="E252" s="1922"/>
      <c r="F252" s="1229">
        <v>242.602</v>
      </c>
      <c r="G252" s="1229">
        <v>172.59800000000001</v>
      </c>
      <c r="H252" s="1262">
        <v>15.782</v>
      </c>
      <c r="I252" s="1223">
        <v>430.98200000000003</v>
      </c>
      <c r="J252" s="1216"/>
    </row>
    <row r="253" spans="1:36" s="1218" customFormat="1">
      <c r="A253" s="1225">
        <v>14</v>
      </c>
      <c r="B253" s="1917" t="s">
        <v>615</v>
      </c>
      <c r="C253" s="1917"/>
      <c r="D253" s="1917"/>
      <c r="E253" s="1918"/>
      <c r="F253" s="1226">
        <v>4507.9970000000003</v>
      </c>
      <c r="G253" s="1226">
        <v>1960.8689999999999</v>
      </c>
      <c r="H253" s="1251">
        <v>467.57100000000003</v>
      </c>
      <c r="I253" s="1223">
        <v>6936.4369999999999</v>
      </c>
      <c r="J253" s="1216"/>
      <c r="K253" s="1217"/>
      <c r="L253" s="1217"/>
      <c r="M253" s="1217"/>
      <c r="N253" s="1217"/>
      <c r="O253" s="1217"/>
      <c r="P253" s="1217"/>
      <c r="Q253" s="1217"/>
      <c r="R253" s="1217"/>
      <c r="S253" s="1217"/>
      <c r="T253" s="1217"/>
      <c r="U253" s="1217"/>
      <c r="V253" s="1217"/>
      <c r="W253" s="1217"/>
      <c r="X253" s="1217"/>
      <c r="Y253" s="1217"/>
      <c r="Z253" s="1217"/>
      <c r="AA253" s="1217"/>
      <c r="AB253" s="1217"/>
      <c r="AC253" s="1217"/>
      <c r="AD253" s="1217"/>
      <c r="AE253" s="1217"/>
      <c r="AF253" s="1217"/>
      <c r="AG253" s="1217"/>
      <c r="AH253" s="1217"/>
      <c r="AI253" s="1217"/>
      <c r="AJ253" s="1217"/>
    </row>
    <row r="254" spans="1:36">
      <c r="A254" s="1219"/>
      <c r="B254" s="1915" t="s">
        <v>68</v>
      </c>
      <c r="C254" s="1916"/>
      <c r="D254" s="1916"/>
      <c r="E254" s="1916"/>
      <c r="F254" s="1221">
        <v>4937.1679999999997</v>
      </c>
      <c r="G254" s="1221">
        <v>2508.4</v>
      </c>
      <c r="H254" s="1264">
        <v>517.64400000000001</v>
      </c>
      <c r="I254" s="1223">
        <v>7963.2120000000004</v>
      </c>
      <c r="J254" s="1216"/>
    </row>
    <row r="255" spans="1:36">
      <c r="A255" s="1219"/>
      <c r="B255" s="1915" t="s">
        <v>616</v>
      </c>
      <c r="C255" s="1916"/>
      <c r="D255" s="1916"/>
      <c r="E255" s="1916"/>
      <c r="F255" s="1221">
        <v>-429.17099999999999</v>
      </c>
      <c r="G255" s="1221">
        <v>-547.53099999999995</v>
      </c>
      <c r="H255" s="1264">
        <v>-50.073</v>
      </c>
      <c r="I255" s="1223">
        <v>-1026.7750000000001</v>
      </c>
      <c r="J255" s="1216"/>
    </row>
    <row r="256" spans="1:36" s="1218" customFormat="1">
      <c r="A256" s="1225">
        <v>15</v>
      </c>
      <c r="B256" s="1917" t="s">
        <v>617</v>
      </c>
      <c r="C256" s="1917"/>
      <c r="D256" s="1917"/>
      <c r="E256" s="1918"/>
      <c r="F256" s="1226">
        <v>269.26</v>
      </c>
      <c r="G256" s="1226">
        <v>423.28100000000001</v>
      </c>
      <c r="H256" s="1251">
        <v>143.77699999999999</v>
      </c>
      <c r="I256" s="1223">
        <v>836.31799999999998</v>
      </c>
      <c r="J256" s="1216"/>
      <c r="K256" s="1217"/>
      <c r="L256" s="1217"/>
      <c r="M256" s="1217"/>
      <c r="N256" s="1217"/>
      <c r="O256" s="1217"/>
      <c r="P256" s="1217"/>
      <c r="Q256" s="1217"/>
      <c r="R256" s="1217"/>
      <c r="S256" s="1217"/>
      <c r="T256" s="1217"/>
      <c r="U256" s="1217"/>
      <c r="V256" s="1217"/>
      <c r="W256" s="1217"/>
      <c r="X256" s="1217"/>
      <c r="Y256" s="1217"/>
      <c r="Z256" s="1217"/>
      <c r="AA256" s="1217"/>
      <c r="AB256" s="1217"/>
      <c r="AC256" s="1217"/>
      <c r="AD256" s="1217"/>
      <c r="AE256" s="1217"/>
      <c r="AF256" s="1217"/>
      <c r="AG256" s="1217"/>
      <c r="AH256" s="1217"/>
      <c r="AI256" s="1217"/>
      <c r="AJ256" s="1217"/>
    </row>
    <row r="257" spans="1:36" ht="12.75" hidden="1" customHeight="1">
      <c r="A257" s="1219"/>
      <c r="B257" s="1915" t="s">
        <v>618</v>
      </c>
      <c r="C257" s="1916"/>
      <c r="D257" s="1916"/>
      <c r="E257" s="1916"/>
      <c r="F257" s="1221">
        <v>0</v>
      </c>
      <c r="G257" s="1221">
        <v>0</v>
      </c>
      <c r="H257" s="1264">
        <v>0</v>
      </c>
      <c r="I257" s="1223">
        <v>0</v>
      </c>
      <c r="J257" s="1216"/>
    </row>
    <row r="258" spans="1:36">
      <c r="A258" s="1219"/>
      <c r="B258" s="1921" t="s">
        <v>619</v>
      </c>
      <c r="C258" s="1922"/>
      <c r="D258" s="1922"/>
      <c r="E258" s="1922"/>
      <c r="F258" s="1221">
        <v>140.62200000000001</v>
      </c>
      <c r="G258" s="1221">
        <v>194.66499999999999</v>
      </c>
      <c r="H258" s="1264">
        <v>52.012999999999998</v>
      </c>
      <c r="I258" s="1223">
        <v>387.3</v>
      </c>
      <c r="J258" s="1216"/>
    </row>
    <row r="259" spans="1:36">
      <c r="A259" s="1219"/>
      <c r="B259" s="1921" t="s">
        <v>620</v>
      </c>
      <c r="C259" s="1922"/>
      <c r="D259" s="1922"/>
      <c r="E259" s="1922"/>
      <c r="F259" s="1221">
        <v>1064.604</v>
      </c>
      <c r="G259" s="1221">
        <v>647.60400000000004</v>
      </c>
      <c r="H259" s="1264">
        <v>238.03299999999999</v>
      </c>
      <c r="I259" s="1223">
        <v>1950.241</v>
      </c>
      <c r="J259" s="1216"/>
    </row>
    <row r="260" spans="1:36" ht="12.75" hidden="1" customHeight="1">
      <c r="A260" s="1219"/>
      <c r="B260" s="1921" t="s">
        <v>284</v>
      </c>
      <c r="C260" s="1922"/>
      <c r="D260" s="1922"/>
      <c r="E260" s="1922"/>
      <c r="F260" s="1221">
        <v>0</v>
      </c>
      <c r="G260" s="1221">
        <v>0</v>
      </c>
      <c r="H260" s="1264">
        <v>0</v>
      </c>
      <c r="I260" s="1223">
        <v>0</v>
      </c>
      <c r="J260" s="1216"/>
    </row>
    <row r="261" spans="1:36">
      <c r="A261" s="1219"/>
      <c r="B261" s="1921" t="s">
        <v>621</v>
      </c>
      <c r="C261" s="1922"/>
      <c r="D261" s="1922"/>
      <c r="E261" s="1922"/>
      <c r="F261" s="1221">
        <v>6.726</v>
      </c>
      <c r="G261" s="1221">
        <v>0</v>
      </c>
      <c r="H261" s="1264">
        <v>95.319000000000003</v>
      </c>
      <c r="I261" s="1223">
        <v>102.045</v>
      </c>
      <c r="J261" s="1216"/>
    </row>
    <row r="262" spans="1:36">
      <c r="A262" s="1219"/>
      <c r="B262" s="1921" t="s">
        <v>622</v>
      </c>
      <c r="C262" s="1922"/>
      <c r="D262" s="1922"/>
      <c r="E262" s="1922"/>
      <c r="F262" s="1221">
        <v>39.979999999999997</v>
      </c>
      <c r="G262" s="1221">
        <v>78.662999999999997</v>
      </c>
      <c r="H262" s="1264">
        <v>9.4510000000000005</v>
      </c>
      <c r="I262" s="1223">
        <v>128.09399999999999</v>
      </c>
      <c r="J262" s="1216"/>
    </row>
    <row r="263" spans="1:36">
      <c r="A263" s="1219"/>
      <c r="B263" s="1921" t="s">
        <v>782</v>
      </c>
      <c r="C263" s="1922"/>
      <c r="D263" s="1922"/>
      <c r="E263" s="1922"/>
      <c r="F263" s="1221">
        <v>-982.67200000000003</v>
      </c>
      <c r="G263" s="1221">
        <v>-497.65100000000001</v>
      </c>
      <c r="H263" s="1264">
        <v>-251.03899999999999</v>
      </c>
      <c r="I263" s="1223">
        <v>-1731.3620000000001</v>
      </c>
      <c r="J263" s="1216"/>
    </row>
    <row r="264" spans="1:36" ht="17.25" hidden="1" customHeight="1">
      <c r="A264" s="1219"/>
      <c r="B264" s="1915" t="s">
        <v>285</v>
      </c>
      <c r="C264" s="1916"/>
      <c r="D264" s="1916"/>
      <c r="E264" s="1916"/>
      <c r="F264" s="1221">
        <v>0</v>
      </c>
      <c r="G264" s="1221">
        <v>0</v>
      </c>
      <c r="H264" s="1264">
        <v>0</v>
      </c>
      <c r="I264" s="1223">
        <v>0</v>
      </c>
      <c r="J264" s="1216"/>
    </row>
    <row r="265" spans="1:36" s="1246" customFormat="1" ht="27" customHeight="1">
      <c r="A265" s="1225">
        <v>16</v>
      </c>
      <c r="B265" s="1917" t="s">
        <v>624</v>
      </c>
      <c r="C265" s="1917"/>
      <c r="D265" s="1917"/>
      <c r="E265" s="1918"/>
      <c r="F265" s="1226">
        <v>5637.0870000000004</v>
      </c>
      <c r="G265" s="1226">
        <v>2956.05</v>
      </c>
      <c r="H265" s="1251">
        <v>411.39499999999998</v>
      </c>
      <c r="I265" s="1223">
        <v>9004.5319999999992</v>
      </c>
      <c r="J265" s="1216"/>
      <c r="K265" s="1217"/>
      <c r="L265" s="1217"/>
      <c r="M265" s="1217"/>
      <c r="N265" s="1217"/>
      <c r="O265" s="1217"/>
      <c r="P265" s="1217"/>
      <c r="Q265" s="1217"/>
      <c r="R265" s="1217"/>
      <c r="S265" s="1217"/>
      <c r="T265" s="1217"/>
      <c r="U265" s="1217"/>
      <c r="V265" s="1217"/>
      <c r="W265" s="1217"/>
      <c r="X265" s="1217"/>
      <c r="Y265" s="1217"/>
      <c r="Z265" s="1217"/>
      <c r="AA265" s="1217"/>
      <c r="AB265" s="1217"/>
      <c r="AC265" s="1217"/>
      <c r="AD265" s="1217"/>
      <c r="AE265" s="1217"/>
      <c r="AF265" s="1217"/>
      <c r="AG265" s="1217"/>
      <c r="AH265" s="1217"/>
      <c r="AI265" s="1217"/>
      <c r="AJ265" s="1217"/>
    </row>
    <row r="266" spans="1:36" s="1250" customFormat="1">
      <c r="A266" s="1247"/>
      <c r="B266" s="1919" t="s">
        <v>625</v>
      </c>
      <c r="C266" s="1920"/>
      <c r="D266" s="1920"/>
      <c r="E266" s="1920"/>
      <c r="F266" s="1248">
        <v>190.41800000000001</v>
      </c>
      <c r="G266" s="1248">
        <v>0.193</v>
      </c>
      <c r="H266" s="1265">
        <v>0.91100000000000003</v>
      </c>
      <c r="I266" s="1223">
        <v>191.52199999999999</v>
      </c>
      <c r="J266" s="1216"/>
      <c r="K266" s="1207"/>
      <c r="L266" s="1207"/>
      <c r="M266" s="1207"/>
      <c r="N266" s="1207"/>
      <c r="O266" s="1207"/>
      <c r="P266" s="1207"/>
      <c r="Q266" s="1207"/>
      <c r="R266" s="1207"/>
      <c r="S266" s="1207"/>
      <c r="T266" s="1207"/>
      <c r="U266" s="1207"/>
      <c r="V266" s="1207"/>
      <c r="W266" s="1207"/>
      <c r="X266" s="1207"/>
      <c r="Y266" s="1207"/>
      <c r="Z266" s="1207"/>
      <c r="AA266" s="1207"/>
      <c r="AB266" s="1207"/>
      <c r="AC266" s="1207"/>
      <c r="AD266" s="1207"/>
      <c r="AE266" s="1207"/>
      <c r="AF266" s="1207"/>
      <c r="AG266" s="1207"/>
      <c r="AH266" s="1207"/>
      <c r="AI266" s="1207"/>
      <c r="AJ266" s="1207"/>
    </row>
    <row r="267" spans="1:36" s="1250" customFormat="1" ht="13.5" customHeight="1">
      <c r="A267" s="1247"/>
      <c r="B267" s="1919" t="s">
        <v>86</v>
      </c>
      <c r="C267" s="1920"/>
      <c r="D267" s="1920"/>
      <c r="E267" s="1920"/>
      <c r="F267" s="1248">
        <v>4912.1170000000002</v>
      </c>
      <c r="G267" s="1248">
        <v>2776.5659999999998</v>
      </c>
      <c r="H267" s="1265">
        <v>434.53399999999999</v>
      </c>
      <c r="I267" s="1223">
        <v>8123.2169999999996</v>
      </c>
      <c r="J267" s="1216"/>
      <c r="K267" s="1207"/>
      <c r="L267" s="1207"/>
      <c r="M267" s="1207"/>
      <c r="N267" s="1207"/>
      <c r="O267" s="1207"/>
      <c r="P267" s="1207"/>
      <c r="Q267" s="1207"/>
      <c r="R267" s="1207"/>
      <c r="S267" s="1207"/>
      <c r="T267" s="1207"/>
      <c r="U267" s="1207"/>
      <c r="V267" s="1207"/>
      <c r="W267" s="1207"/>
      <c r="X267" s="1207"/>
      <c r="Y267" s="1207"/>
      <c r="Z267" s="1207"/>
      <c r="AA267" s="1207"/>
      <c r="AB267" s="1207"/>
      <c r="AC267" s="1207"/>
      <c r="AD267" s="1207"/>
      <c r="AE267" s="1207"/>
      <c r="AF267" s="1207"/>
      <c r="AG267" s="1207"/>
      <c r="AH267" s="1207"/>
      <c r="AI267" s="1207"/>
      <c r="AJ267" s="1207"/>
    </row>
    <row r="268" spans="1:36" s="1250" customFormat="1">
      <c r="A268" s="1247"/>
      <c r="B268" s="1919" t="s">
        <v>626</v>
      </c>
      <c r="C268" s="1920"/>
      <c r="D268" s="1920"/>
      <c r="E268" s="1920"/>
      <c r="F268" s="1248">
        <v>3513.5169999999998</v>
      </c>
      <c r="G268" s="1248">
        <v>1781.45</v>
      </c>
      <c r="H268" s="1265">
        <v>485.10700000000003</v>
      </c>
      <c r="I268" s="1223">
        <v>5780.0739999999996</v>
      </c>
      <c r="J268" s="1216"/>
      <c r="K268" s="1207"/>
      <c r="L268" s="1207"/>
      <c r="M268" s="1207"/>
      <c r="N268" s="1207"/>
      <c r="O268" s="1207"/>
      <c r="P268" s="1207"/>
      <c r="Q268" s="1207"/>
      <c r="R268" s="1207"/>
      <c r="S268" s="1207"/>
      <c r="T268" s="1207"/>
      <c r="U268" s="1207"/>
      <c r="V268" s="1207"/>
      <c r="W268" s="1207"/>
      <c r="X268" s="1207"/>
      <c r="Y268" s="1207"/>
      <c r="Z268" s="1207"/>
      <c r="AA268" s="1207"/>
      <c r="AB268" s="1207"/>
      <c r="AC268" s="1207"/>
      <c r="AD268" s="1207"/>
      <c r="AE268" s="1207"/>
      <c r="AF268" s="1207"/>
      <c r="AG268" s="1207"/>
      <c r="AH268" s="1207"/>
      <c r="AI268" s="1207"/>
      <c r="AJ268" s="1207"/>
    </row>
    <row r="269" spans="1:36" s="1250" customFormat="1">
      <c r="A269" s="1247"/>
      <c r="B269" s="1919" t="s">
        <v>627</v>
      </c>
      <c r="C269" s="1920"/>
      <c r="D269" s="1920"/>
      <c r="E269" s="1920"/>
      <c r="F269" s="1248">
        <v>393.06900000000002</v>
      </c>
      <c r="G269" s="1248">
        <v>223.886</v>
      </c>
      <c r="H269" s="1265">
        <v>24.512</v>
      </c>
      <c r="I269" s="1223">
        <v>641.46699999999998</v>
      </c>
      <c r="J269" s="1216"/>
      <c r="K269" s="1207"/>
      <c r="L269" s="1207"/>
      <c r="M269" s="1207"/>
      <c r="N269" s="1207"/>
      <c r="O269" s="1207"/>
      <c r="P269" s="1207"/>
      <c r="Q269" s="1207"/>
      <c r="R269" s="1207"/>
      <c r="S269" s="1207"/>
      <c r="T269" s="1207"/>
      <c r="U269" s="1207"/>
      <c r="V269" s="1207"/>
      <c r="W269" s="1207"/>
      <c r="X269" s="1207"/>
      <c r="Y269" s="1207"/>
      <c r="Z269" s="1207"/>
      <c r="AA269" s="1207"/>
      <c r="AB269" s="1207"/>
      <c r="AC269" s="1207"/>
      <c r="AD269" s="1207"/>
      <c r="AE269" s="1207"/>
      <c r="AF269" s="1207"/>
      <c r="AG269" s="1207"/>
      <c r="AH269" s="1207"/>
      <c r="AI269" s="1207"/>
      <c r="AJ269" s="1207"/>
    </row>
    <row r="270" spans="1:36" s="1250" customFormat="1">
      <c r="A270" s="1247"/>
      <c r="B270" s="1919" t="s">
        <v>628</v>
      </c>
      <c r="C270" s="1920"/>
      <c r="D270" s="1920"/>
      <c r="E270" s="1920"/>
      <c r="F270" s="1248">
        <v>900.08500000000004</v>
      </c>
      <c r="G270" s="1248">
        <v>26.562000000000001</v>
      </c>
      <c r="H270" s="1265">
        <v>1.754</v>
      </c>
      <c r="I270" s="1223">
        <v>928.40099999999995</v>
      </c>
      <c r="J270" s="1216"/>
      <c r="K270" s="1207"/>
      <c r="L270" s="1207"/>
      <c r="M270" s="1207"/>
      <c r="N270" s="1207"/>
      <c r="O270" s="1207"/>
      <c r="P270" s="1207"/>
      <c r="Q270" s="1207"/>
      <c r="R270" s="1207"/>
      <c r="S270" s="1207"/>
      <c r="T270" s="1207"/>
      <c r="U270" s="1207"/>
      <c r="V270" s="1207"/>
      <c r="W270" s="1207"/>
      <c r="X270" s="1207"/>
      <c r="Y270" s="1207"/>
      <c r="Z270" s="1207"/>
      <c r="AA270" s="1207"/>
      <c r="AB270" s="1207"/>
      <c r="AC270" s="1207"/>
      <c r="AD270" s="1207"/>
      <c r="AE270" s="1207"/>
      <c r="AF270" s="1207"/>
      <c r="AG270" s="1207"/>
      <c r="AH270" s="1207"/>
      <c r="AI270" s="1207"/>
      <c r="AJ270" s="1207"/>
    </row>
    <row r="271" spans="1:36" s="1250" customFormat="1">
      <c r="A271" s="1247"/>
      <c r="B271" s="1919" t="s">
        <v>723</v>
      </c>
      <c r="C271" s="1920"/>
      <c r="D271" s="1920"/>
      <c r="E271" s="1920"/>
      <c r="F271" s="1248">
        <v>-4262.1580000000004</v>
      </c>
      <c r="G271" s="1248">
        <v>-1852.607</v>
      </c>
      <c r="H271" s="1265">
        <v>-535.423</v>
      </c>
      <c r="I271" s="1223">
        <v>-6650.1880000000001</v>
      </c>
      <c r="J271" s="1216"/>
      <c r="K271" s="1207"/>
      <c r="L271" s="1207"/>
      <c r="M271" s="1207"/>
      <c r="N271" s="1207"/>
      <c r="O271" s="1207"/>
      <c r="P271" s="1207"/>
      <c r="Q271" s="1207"/>
      <c r="R271" s="1207"/>
      <c r="S271" s="1207"/>
      <c r="T271" s="1207"/>
      <c r="U271" s="1207"/>
      <c r="V271" s="1207"/>
      <c r="W271" s="1207"/>
      <c r="X271" s="1207"/>
      <c r="Y271" s="1207"/>
      <c r="Z271" s="1207"/>
      <c r="AA271" s="1207"/>
      <c r="AB271" s="1207"/>
      <c r="AC271" s="1207"/>
      <c r="AD271" s="1207"/>
      <c r="AE271" s="1207"/>
      <c r="AF271" s="1207"/>
      <c r="AG271" s="1207"/>
      <c r="AH271" s="1207"/>
      <c r="AI271" s="1207"/>
      <c r="AJ271" s="1207"/>
    </row>
    <row r="272" spans="1:36" s="1250" customFormat="1" ht="15" customHeight="1">
      <c r="A272" s="1247"/>
      <c r="B272" s="1915" t="s">
        <v>630</v>
      </c>
      <c r="C272" s="1916"/>
      <c r="D272" s="1916"/>
      <c r="E272" s="1916"/>
      <c r="F272" s="1248">
        <v>-9.9610000000000003</v>
      </c>
      <c r="G272" s="1248">
        <v>0</v>
      </c>
      <c r="H272" s="1265">
        <v>0</v>
      </c>
      <c r="I272" s="1223">
        <v>-9.9610000000000003</v>
      </c>
      <c r="J272" s="1216"/>
      <c r="K272" s="1207"/>
      <c r="L272" s="1207"/>
      <c r="M272" s="1207"/>
      <c r="N272" s="1207"/>
      <c r="O272" s="1207"/>
      <c r="P272" s="1207"/>
      <c r="Q272" s="1207"/>
      <c r="R272" s="1207"/>
      <c r="S272" s="1207"/>
      <c r="T272" s="1207"/>
      <c r="U272" s="1207"/>
      <c r="V272" s="1207"/>
      <c r="W272" s="1207"/>
      <c r="X272" s="1207"/>
      <c r="Y272" s="1207"/>
      <c r="Z272" s="1207"/>
      <c r="AA272" s="1207"/>
      <c r="AB272" s="1207"/>
      <c r="AC272" s="1207"/>
      <c r="AD272" s="1207"/>
      <c r="AE272" s="1207"/>
      <c r="AF272" s="1207"/>
      <c r="AG272" s="1207"/>
      <c r="AH272" s="1207"/>
      <c r="AI272" s="1207"/>
      <c r="AJ272" s="1207"/>
    </row>
    <row r="273" spans="1:36" s="1246" customFormat="1">
      <c r="A273" s="1225">
        <v>17</v>
      </c>
      <c r="B273" s="1917" t="s">
        <v>631</v>
      </c>
      <c r="C273" s="1917"/>
      <c r="D273" s="1917"/>
      <c r="E273" s="1918"/>
      <c r="F273" s="1226">
        <v>57.23</v>
      </c>
      <c r="G273" s="1226">
        <v>0</v>
      </c>
      <c r="H273" s="1251">
        <v>0</v>
      </c>
      <c r="I273" s="1223">
        <v>57.23</v>
      </c>
      <c r="J273" s="1216"/>
      <c r="K273" s="1217"/>
      <c r="L273" s="1217"/>
      <c r="M273" s="1217"/>
      <c r="N273" s="1217"/>
      <c r="O273" s="1217"/>
      <c r="P273" s="1217"/>
      <c r="Q273" s="1217"/>
      <c r="R273" s="1217"/>
      <c r="S273" s="1217"/>
      <c r="T273" s="1217"/>
      <c r="U273" s="1217"/>
      <c r="V273" s="1217"/>
      <c r="W273" s="1217"/>
      <c r="X273" s="1217"/>
      <c r="Y273" s="1217"/>
      <c r="Z273" s="1217"/>
      <c r="AA273" s="1217"/>
      <c r="AB273" s="1217"/>
      <c r="AC273" s="1217"/>
      <c r="AD273" s="1217"/>
      <c r="AE273" s="1217"/>
      <c r="AF273" s="1217"/>
      <c r="AG273" s="1217"/>
      <c r="AH273" s="1217"/>
      <c r="AI273" s="1217"/>
      <c r="AJ273" s="1217"/>
    </row>
    <row r="274" spans="1:36" s="1250" customFormat="1">
      <c r="A274" s="1247"/>
      <c r="B274" s="1919" t="s">
        <v>222</v>
      </c>
      <c r="C274" s="1920"/>
      <c r="D274" s="1920"/>
      <c r="E274" s="1920"/>
      <c r="F274" s="1248">
        <v>57.304000000000002</v>
      </c>
      <c r="G274" s="1248">
        <v>0</v>
      </c>
      <c r="H274" s="1265">
        <v>0</v>
      </c>
      <c r="I274" s="1223">
        <v>57.304000000000002</v>
      </c>
      <c r="J274" s="1216"/>
      <c r="K274" s="1207"/>
      <c r="L274" s="1207"/>
      <c r="M274" s="1207"/>
      <c r="N274" s="1207"/>
      <c r="O274" s="1207"/>
      <c r="P274" s="1207"/>
      <c r="Q274" s="1207"/>
      <c r="R274" s="1207"/>
      <c r="S274" s="1207"/>
      <c r="T274" s="1207"/>
      <c r="U274" s="1207"/>
      <c r="V274" s="1207"/>
      <c r="W274" s="1207"/>
      <c r="X274" s="1207"/>
      <c r="Y274" s="1207"/>
      <c r="Z274" s="1207"/>
      <c r="AA274" s="1207"/>
      <c r="AB274" s="1207"/>
      <c r="AC274" s="1207"/>
      <c r="AD274" s="1207"/>
      <c r="AE274" s="1207"/>
      <c r="AF274" s="1207"/>
      <c r="AG274" s="1207"/>
      <c r="AH274" s="1207"/>
      <c r="AI274" s="1207"/>
      <c r="AJ274" s="1207"/>
    </row>
    <row r="275" spans="1:36" s="1250" customFormat="1">
      <c r="A275" s="1247"/>
      <c r="B275" s="1915" t="s">
        <v>224</v>
      </c>
      <c r="C275" s="1916"/>
      <c r="D275" s="1916"/>
      <c r="E275" s="1916"/>
      <c r="F275" s="1248">
        <v>-7.3999999999999996E-2</v>
      </c>
      <c r="G275" s="1248">
        <v>0</v>
      </c>
      <c r="H275" s="1265">
        <v>0</v>
      </c>
      <c r="I275" s="1223">
        <v>-7.3999999999999996E-2</v>
      </c>
      <c r="J275" s="1216"/>
      <c r="K275" s="1207"/>
      <c r="L275" s="1207"/>
      <c r="M275" s="1207"/>
      <c r="N275" s="1207"/>
      <c r="O275" s="1207"/>
      <c r="P275" s="1207"/>
      <c r="Q275" s="1207"/>
      <c r="R275" s="1207"/>
      <c r="S275" s="1207"/>
      <c r="T275" s="1207"/>
      <c r="U275" s="1207"/>
      <c r="V275" s="1207"/>
      <c r="W275" s="1207"/>
      <c r="X275" s="1207"/>
      <c r="Y275" s="1207"/>
      <c r="Z275" s="1207"/>
      <c r="AA275" s="1207"/>
      <c r="AB275" s="1207"/>
      <c r="AC275" s="1207"/>
      <c r="AD275" s="1207"/>
      <c r="AE275" s="1207"/>
      <c r="AF275" s="1207"/>
      <c r="AG275" s="1207"/>
      <c r="AH275" s="1207"/>
      <c r="AI275" s="1207"/>
      <c r="AJ275" s="1207"/>
    </row>
    <row r="276" spans="1:36" s="1246" customFormat="1">
      <c r="A276" s="1225">
        <v>18</v>
      </c>
      <c r="B276" s="1917" t="s">
        <v>632</v>
      </c>
      <c r="C276" s="1917"/>
      <c r="D276" s="1917"/>
      <c r="E276" s="1918"/>
      <c r="F276" s="1226">
        <v>-11.773</v>
      </c>
      <c r="G276" s="1226">
        <v>-3.1160000000000001</v>
      </c>
      <c r="H276" s="1251">
        <v>0</v>
      </c>
      <c r="I276" s="1223">
        <v>-14.888999999999999</v>
      </c>
      <c r="J276" s="1216"/>
      <c r="K276" s="1217"/>
      <c r="L276" s="1217"/>
      <c r="M276" s="1217"/>
      <c r="N276" s="1217"/>
      <c r="O276" s="1217"/>
      <c r="P276" s="1217"/>
      <c r="Q276" s="1217"/>
      <c r="R276" s="1217"/>
      <c r="S276" s="1217"/>
      <c r="T276" s="1217"/>
      <c r="U276" s="1217"/>
      <c r="V276" s="1217"/>
      <c r="W276" s="1217"/>
      <c r="X276" s="1217"/>
      <c r="Y276" s="1217"/>
      <c r="Z276" s="1217"/>
      <c r="AA276" s="1217"/>
      <c r="AB276" s="1217"/>
      <c r="AC276" s="1217"/>
      <c r="AD276" s="1217"/>
      <c r="AE276" s="1217"/>
      <c r="AF276" s="1217"/>
      <c r="AG276" s="1217"/>
      <c r="AH276" s="1217"/>
      <c r="AI276" s="1217"/>
      <c r="AJ276" s="1217"/>
    </row>
    <row r="277" spans="1:36" s="1250" customFormat="1">
      <c r="A277" s="1247"/>
      <c r="B277" s="1908" t="s">
        <v>772</v>
      </c>
      <c r="C277" s="1909"/>
      <c r="D277" s="1909"/>
      <c r="E277" s="1909"/>
      <c r="F277" s="1248">
        <v>18802.807000000001</v>
      </c>
      <c r="G277" s="1248">
        <v>2884.96</v>
      </c>
      <c r="H277" s="1265">
        <v>128.33000000000001</v>
      </c>
      <c r="I277" s="1223">
        <v>21816.097000000002</v>
      </c>
      <c r="J277" s="1216"/>
      <c r="K277" s="1207"/>
      <c r="L277" s="1207"/>
      <c r="M277" s="1207"/>
      <c r="N277" s="1207"/>
      <c r="O277" s="1207"/>
      <c r="P277" s="1207"/>
      <c r="Q277" s="1207"/>
      <c r="R277" s="1207"/>
      <c r="S277" s="1207"/>
      <c r="T277" s="1207"/>
      <c r="U277" s="1207"/>
      <c r="V277" s="1207"/>
      <c r="W277" s="1207"/>
      <c r="X277" s="1207"/>
      <c r="Y277" s="1207"/>
      <c r="Z277" s="1207"/>
      <c r="AA277" s="1207"/>
      <c r="AB277" s="1207"/>
      <c r="AC277" s="1207"/>
      <c r="AD277" s="1207"/>
      <c r="AE277" s="1207"/>
      <c r="AF277" s="1207"/>
      <c r="AG277" s="1207"/>
      <c r="AH277" s="1207"/>
      <c r="AI277" s="1207"/>
      <c r="AJ277" s="1207"/>
    </row>
    <row r="278" spans="1:36" s="1250" customFormat="1">
      <c r="A278" s="1247"/>
      <c r="B278" s="1908" t="s">
        <v>634</v>
      </c>
      <c r="C278" s="1909"/>
      <c r="D278" s="1909"/>
      <c r="E278" s="1909"/>
      <c r="F278" s="1248">
        <v>471.137</v>
      </c>
      <c r="G278" s="1248">
        <v>392.25400000000002</v>
      </c>
      <c r="H278" s="1265">
        <v>0</v>
      </c>
      <c r="I278" s="1223">
        <v>863.39099999999996</v>
      </c>
      <c r="J278" s="1216"/>
      <c r="K278" s="1207"/>
      <c r="L278" s="1207"/>
      <c r="M278" s="1207"/>
      <c r="N278" s="1207"/>
      <c r="O278" s="1207"/>
      <c r="P278" s="1207"/>
      <c r="Q278" s="1207"/>
      <c r="R278" s="1207"/>
      <c r="S278" s="1207"/>
      <c r="T278" s="1207"/>
      <c r="U278" s="1207"/>
      <c r="V278" s="1207"/>
      <c r="W278" s="1207"/>
      <c r="X278" s="1207"/>
      <c r="Y278" s="1207"/>
      <c r="Z278" s="1207"/>
      <c r="AA278" s="1207"/>
      <c r="AB278" s="1207"/>
      <c r="AC278" s="1207"/>
      <c r="AD278" s="1207"/>
      <c r="AE278" s="1207"/>
      <c r="AF278" s="1207"/>
      <c r="AG278" s="1207"/>
      <c r="AH278" s="1207"/>
      <c r="AI278" s="1207"/>
      <c r="AJ278" s="1207"/>
    </row>
    <row r="279" spans="1:36" s="1250" customFormat="1">
      <c r="A279" s="1247"/>
      <c r="B279" s="1908" t="s">
        <v>778</v>
      </c>
      <c r="C279" s="1909"/>
      <c r="D279" s="1909"/>
      <c r="E279" s="1909"/>
      <c r="F279" s="1248">
        <v>-18566.077000000001</v>
      </c>
      <c r="G279" s="1248">
        <v>-2823.0030000000002</v>
      </c>
      <c r="H279" s="1249">
        <v>-128.33000000000001</v>
      </c>
      <c r="I279" s="1223">
        <v>-21517.41</v>
      </c>
      <c r="J279" s="1216"/>
      <c r="K279" s="1207"/>
      <c r="L279" s="1207"/>
      <c r="M279" s="1207"/>
      <c r="N279" s="1207"/>
      <c r="O279" s="1207"/>
      <c r="P279" s="1207"/>
      <c r="Q279" s="1207"/>
      <c r="R279" s="1207"/>
      <c r="S279" s="1207"/>
      <c r="T279" s="1207"/>
      <c r="U279" s="1207"/>
      <c r="V279" s="1207"/>
      <c r="W279" s="1207"/>
      <c r="X279" s="1207"/>
      <c r="Y279" s="1207"/>
      <c r="Z279" s="1207"/>
      <c r="AA279" s="1207"/>
      <c r="AB279" s="1207"/>
      <c r="AC279" s="1207"/>
      <c r="AD279" s="1207"/>
      <c r="AE279" s="1207"/>
      <c r="AF279" s="1207"/>
      <c r="AG279" s="1207"/>
      <c r="AH279" s="1207"/>
      <c r="AI279" s="1207"/>
      <c r="AJ279" s="1207"/>
    </row>
    <row r="280" spans="1:36" s="1250" customFormat="1">
      <c r="A280" s="1247"/>
      <c r="B280" s="1908" t="s">
        <v>779</v>
      </c>
      <c r="C280" s="1909"/>
      <c r="D280" s="1909"/>
      <c r="E280" s="1909"/>
      <c r="F280" s="1248">
        <v>-471.13799999999998</v>
      </c>
      <c r="G280" s="1248">
        <v>-457.327</v>
      </c>
      <c r="H280" s="1249">
        <v>0</v>
      </c>
      <c r="I280" s="1223">
        <v>-928.46500000000003</v>
      </c>
      <c r="J280" s="1216"/>
      <c r="K280" s="1207"/>
      <c r="L280" s="1207"/>
      <c r="M280" s="1207"/>
      <c r="N280" s="1207"/>
      <c r="O280" s="1207"/>
      <c r="P280" s="1207"/>
      <c r="Q280" s="1207"/>
      <c r="R280" s="1207"/>
      <c r="S280" s="1207"/>
      <c r="T280" s="1207"/>
      <c r="U280" s="1207"/>
      <c r="V280" s="1207"/>
      <c r="W280" s="1207"/>
      <c r="X280" s="1207"/>
      <c r="Y280" s="1207"/>
      <c r="Z280" s="1207"/>
      <c r="AA280" s="1207"/>
      <c r="AB280" s="1207"/>
      <c r="AC280" s="1207"/>
      <c r="AD280" s="1207"/>
      <c r="AE280" s="1207"/>
      <c r="AF280" s="1207"/>
      <c r="AG280" s="1207"/>
      <c r="AH280" s="1207"/>
      <c r="AI280" s="1207"/>
      <c r="AJ280" s="1207"/>
    </row>
    <row r="281" spans="1:36" s="1250" customFormat="1">
      <c r="A281" s="1247"/>
      <c r="B281" s="1908" t="s">
        <v>753</v>
      </c>
      <c r="C281" s="1909"/>
      <c r="D281" s="1909"/>
      <c r="E281" s="1909"/>
      <c r="F281" s="1248">
        <v>31.858000000000001</v>
      </c>
      <c r="G281" s="1248">
        <v>124.988</v>
      </c>
      <c r="H281" s="1249">
        <v>5.12</v>
      </c>
      <c r="I281" s="1223">
        <v>161.96600000000001</v>
      </c>
      <c r="J281" s="1216"/>
      <c r="K281" s="1207"/>
      <c r="L281" s="1207"/>
      <c r="M281" s="1207"/>
      <c r="N281" s="1207"/>
      <c r="O281" s="1207"/>
      <c r="P281" s="1207"/>
      <c r="Q281" s="1207"/>
      <c r="R281" s="1207"/>
      <c r="S281" s="1207"/>
      <c r="T281" s="1207"/>
      <c r="U281" s="1207"/>
      <c r="V281" s="1207"/>
      <c r="W281" s="1207"/>
      <c r="X281" s="1207"/>
      <c r="Y281" s="1207"/>
      <c r="Z281" s="1207"/>
      <c r="AA281" s="1207"/>
      <c r="AB281" s="1207"/>
      <c r="AC281" s="1207"/>
      <c r="AD281" s="1207"/>
      <c r="AE281" s="1207"/>
      <c r="AF281" s="1207"/>
      <c r="AG281" s="1207"/>
      <c r="AH281" s="1207"/>
      <c r="AI281" s="1207"/>
      <c r="AJ281" s="1207"/>
    </row>
    <row r="282" spans="1:36" s="1250" customFormat="1" ht="13.5" thickBot="1">
      <c r="A282" s="1252"/>
      <c r="B282" s="1910" t="s">
        <v>754</v>
      </c>
      <c r="C282" s="1911"/>
      <c r="D282" s="1911"/>
      <c r="E282" s="1911"/>
      <c r="F282" s="1248">
        <v>-280.36</v>
      </c>
      <c r="G282" s="1248">
        <v>-124.988</v>
      </c>
      <c r="H282" s="1249">
        <v>-5.12</v>
      </c>
      <c r="I282" s="1253">
        <v>-410.46800000000002</v>
      </c>
      <c r="J282" s="1216"/>
      <c r="K282" s="1207"/>
      <c r="L282" s="1207"/>
      <c r="M282" s="1207"/>
      <c r="N282" s="1207"/>
      <c r="O282" s="1207"/>
      <c r="P282" s="1207"/>
      <c r="Q282" s="1207"/>
      <c r="R282" s="1207"/>
      <c r="S282" s="1207"/>
      <c r="T282" s="1207"/>
      <c r="U282" s="1207"/>
      <c r="V282" s="1207"/>
      <c r="W282" s="1207"/>
      <c r="X282" s="1207"/>
      <c r="Y282" s="1207"/>
      <c r="Z282" s="1207"/>
      <c r="AA282" s="1207"/>
      <c r="AB282" s="1207"/>
      <c r="AC282" s="1207"/>
      <c r="AD282" s="1207"/>
      <c r="AE282" s="1207"/>
      <c r="AF282" s="1207"/>
      <c r="AG282" s="1207"/>
      <c r="AH282" s="1207"/>
      <c r="AI282" s="1207"/>
      <c r="AJ282" s="1207"/>
    </row>
    <row r="283" spans="1:36" s="1250" customFormat="1" ht="27" hidden="1" customHeight="1">
      <c r="A283" s="1254">
        <v>19</v>
      </c>
      <c r="B283" s="1912" t="s">
        <v>639</v>
      </c>
      <c r="C283" s="1913"/>
      <c r="D283" s="1913"/>
      <c r="E283" s="1914"/>
      <c r="F283" s="1255">
        <v>0</v>
      </c>
      <c r="G283" s="1255">
        <v>0</v>
      </c>
      <c r="H283" s="1256">
        <v>0</v>
      </c>
      <c r="I283" s="1253">
        <v>0</v>
      </c>
      <c r="J283" s="1216"/>
      <c r="K283" s="1207"/>
      <c r="L283" s="1207"/>
      <c r="M283" s="1207"/>
      <c r="N283" s="1207"/>
      <c r="O283" s="1207"/>
      <c r="P283" s="1207"/>
      <c r="Q283" s="1207"/>
      <c r="R283" s="1207"/>
      <c r="S283" s="1207"/>
      <c r="T283" s="1207"/>
      <c r="U283" s="1207"/>
      <c r="V283" s="1207"/>
      <c r="W283" s="1207"/>
      <c r="X283" s="1207"/>
      <c r="Y283" s="1207"/>
      <c r="Z283" s="1207"/>
      <c r="AA283" s="1207"/>
      <c r="AB283" s="1207"/>
      <c r="AC283" s="1207"/>
      <c r="AD283" s="1207"/>
      <c r="AE283" s="1207"/>
      <c r="AF283" s="1207"/>
      <c r="AG283" s="1207"/>
      <c r="AH283" s="1207"/>
      <c r="AI283" s="1207"/>
      <c r="AJ283" s="1207"/>
    </row>
    <row r="284" spans="1:36" s="1218" customFormat="1" ht="13.5" thickBot="1">
      <c r="A284" s="1257">
        <v>19</v>
      </c>
      <c r="B284" s="1906" t="s">
        <v>100</v>
      </c>
      <c r="C284" s="1906"/>
      <c r="D284" s="1906"/>
      <c r="E284" s="1907"/>
      <c r="F284" s="1267">
        <v>246110.40299999999</v>
      </c>
      <c r="G284" s="1269">
        <v>95105.786999999997</v>
      </c>
      <c r="H284" s="1268">
        <v>14435.365</v>
      </c>
      <c r="I284" s="1258">
        <v>355651.55499999999</v>
      </c>
      <c r="J284" s="1216"/>
      <c r="K284" s="1217"/>
      <c r="L284" s="1217"/>
      <c r="M284" s="1217"/>
      <c r="N284" s="1217"/>
      <c r="O284" s="1217"/>
      <c r="P284" s="1217"/>
      <c r="Q284" s="1217"/>
      <c r="R284" s="1217"/>
      <c r="S284" s="1217"/>
      <c r="T284" s="1217"/>
      <c r="U284" s="1217"/>
      <c r="V284" s="1217"/>
      <c r="W284" s="1217"/>
      <c r="X284" s="1217"/>
      <c r="Y284" s="1217"/>
      <c r="Z284" s="1217"/>
      <c r="AA284" s="1217"/>
      <c r="AB284" s="1217"/>
      <c r="AC284" s="1217"/>
      <c r="AD284" s="1217"/>
      <c r="AE284" s="1217"/>
      <c r="AF284" s="1217"/>
      <c r="AG284" s="1217"/>
      <c r="AH284" s="1217"/>
      <c r="AI284" s="1217"/>
      <c r="AJ284" s="1217"/>
    </row>
    <row r="286" spans="1:36" ht="14.25">
      <c r="A286" s="1259" t="s">
        <v>791</v>
      </c>
      <c r="E286" s="1260"/>
      <c r="F286" s="1261"/>
      <c r="G286" s="1261"/>
      <c r="H286" s="1261"/>
      <c r="I286" s="1261"/>
    </row>
    <row r="288" spans="1:36">
      <c r="F288" s="1261"/>
      <c r="G288" s="1261"/>
      <c r="H288" s="1261"/>
      <c r="I288" s="1261"/>
    </row>
    <row r="292" spans="6:9">
      <c r="F292" s="1261"/>
      <c r="G292" s="1261"/>
      <c r="H292" s="1261"/>
      <c r="I292" s="1261"/>
    </row>
  </sheetData>
  <mergeCells count="284">
    <mergeCell ref="H2:I2"/>
    <mergeCell ref="B3:E3"/>
    <mergeCell ref="B4:E4"/>
    <mergeCell ref="B5:E5"/>
    <mergeCell ref="B6:E6"/>
    <mergeCell ref="B7:E7"/>
    <mergeCell ref="B14:E14"/>
    <mergeCell ref="B15:E15"/>
    <mergeCell ref="B16:E16"/>
    <mergeCell ref="B17:E17"/>
    <mergeCell ref="B18:E18"/>
    <mergeCell ref="B19:E19"/>
    <mergeCell ref="B8:E8"/>
    <mergeCell ref="B9:E9"/>
    <mergeCell ref="B10:E10"/>
    <mergeCell ref="B11:E11"/>
    <mergeCell ref="B12:E12"/>
    <mergeCell ref="B13:E13"/>
    <mergeCell ref="C26:E26"/>
    <mergeCell ref="B27:E27"/>
    <mergeCell ref="C28:E28"/>
    <mergeCell ref="C29:E29"/>
    <mergeCell ref="C30:E30"/>
    <mergeCell ref="C31:E31"/>
    <mergeCell ref="B20:E20"/>
    <mergeCell ref="B21:E21"/>
    <mergeCell ref="B22:E22"/>
    <mergeCell ref="B23:E23"/>
    <mergeCell ref="B24:E24"/>
    <mergeCell ref="C25:E25"/>
    <mergeCell ref="B38:E38"/>
    <mergeCell ref="B39:E39"/>
    <mergeCell ref="B40:E40"/>
    <mergeCell ref="B41:E41"/>
    <mergeCell ref="B42:E42"/>
    <mergeCell ref="B43:E43"/>
    <mergeCell ref="C32:E32"/>
    <mergeCell ref="B33:E33"/>
    <mergeCell ref="B34:E34"/>
    <mergeCell ref="B35:E35"/>
    <mergeCell ref="B36:E36"/>
    <mergeCell ref="B37:E37"/>
    <mergeCell ref="B50:E50"/>
    <mergeCell ref="B51:E51"/>
    <mergeCell ref="B52:E52"/>
    <mergeCell ref="B53:E53"/>
    <mergeCell ref="B54:E54"/>
    <mergeCell ref="B55:E55"/>
    <mergeCell ref="B44:E44"/>
    <mergeCell ref="B45:E45"/>
    <mergeCell ref="B46:E46"/>
    <mergeCell ref="B47:E47"/>
    <mergeCell ref="B48:E48"/>
    <mergeCell ref="B49:E49"/>
    <mergeCell ref="B62:E62"/>
    <mergeCell ref="B63:E63"/>
    <mergeCell ref="B64:E64"/>
    <mergeCell ref="B65:E65"/>
    <mergeCell ref="B66:E66"/>
    <mergeCell ref="B67:E67"/>
    <mergeCell ref="B56:E56"/>
    <mergeCell ref="B57:E57"/>
    <mergeCell ref="B58:E58"/>
    <mergeCell ref="B59:E59"/>
    <mergeCell ref="B60:E60"/>
    <mergeCell ref="B61:E61"/>
    <mergeCell ref="C74:E74"/>
    <mergeCell ref="B75:E75"/>
    <mergeCell ref="C76:E76"/>
    <mergeCell ref="C77:E77"/>
    <mergeCell ref="B78:E78"/>
    <mergeCell ref="C79:E79"/>
    <mergeCell ref="B68:E68"/>
    <mergeCell ref="B69:E69"/>
    <mergeCell ref="B70:E70"/>
    <mergeCell ref="B71:E71"/>
    <mergeCell ref="C72:E72"/>
    <mergeCell ref="C73:E73"/>
    <mergeCell ref="B86:E86"/>
    <mergeCell ref="C87:E87"/>
    <mergeCell ref="C88:E88"/>
    <mergeCell ref="C89:E89"/>
    <mergeCell ref="B90:E90"/>
    <mergeCell ref="C91:E91"/>
    <mergeCell ref="C80:E80"/>
    <mergeCell ref="C81:E81"/>
    <mergeCell ref="B82:E82"/>
    <mergeCell ref="C83:E83"/>
    <mergeCell ref="C84:E84"/>
    <mergeCell ref="C85:E85"/>
    <mergeCell ref="B98:E98"/>
    <mergeCell ref="C99:E99"/>
    <mergeCell ref="C100:E100"/>
    <mergeCell ref="C101:E101"/>
    <mergeCell ref="B102:E102"/>
    <mergeCell ref="C103:E103"/>
    <mergeCell ref="C92:E92"/>
    <mergeCell ref="C93:E93"/>
    <mergeCell ref="B94:E94"/>
    <mergeCell ref="C95:E95"/>
    <mergeCell ref="C96:E96"/>
    <mergeCell ref="C97:E97"/>
    <mergeCell ref="B110:E110"/>
    <mergeCell ref="C111:E111"/>
    <mergeCell ref="C112:E112"/>
    <mergeCell ref="C113:E113"/>
    <mergeCell ref="B114:E114"/>
    <mergeCell ref="C115:E115"/>
    <mergeCell ref="C104:E104"/>
    <mergeCell ref="C105:E105"/>
    <mergeCell ref="B106:E106"/>
    <mergeCell ref="C107:E107"/>
    <mergeCell ref="C108:E108"/>
    <mergeCell ref="C109:E109"/>
    <mergeCell ref="B122:E122"/>
    <mergeCell ref="C123:E123"/>
    <mergeCell ref="C124:E124"/>
    <mergeCell ref="C125:E125"/>
    <mergeCell ref="B126:E126"/>
    <mergeCell ref="C127:E127"/>
    <mergeCell ref="C116:E116"/>
    <mergeCell ref="C117:E117"/>
    <mergeCell ref="B118:E118"/>
    <mergeCell ref="C119:E119"/>
    <mergeCell ref="C120:E120"/>
    <mergeCell ref="C121:E121"/>
    <mergeCell ref="B134:E134"/>
    <mergeCell ref="C135:E135"/>
    <mergeCell ref="C136:E136"/>
    <mergeCell ref="B137:E137"/>
    <mergeCell ref="C138:E138"/>
    <mergeCell ref="C139:E139"/>
    <mergeCell ref="C128:E128"/>
    <mergeCell ref="C129:E129"/>
    <mergeCell ref="B130:E130"/>
    <mergeCell ref="C131:E131"/>
    <mergeCell ref="C132:E132"/>
    <mergeCell ref="C133:E133"/>
    <mergeCell ref="B146:E146"/>
    <mergeCell ref="C147:E147"/>
    <mergeCell ref="C148:E148"/>
    <mergeCell ref="B149:E149"/>
    <mergeCell ref="C150:E150"/>
    <mergeCell ref="C151:E151"/>
    <mergeCell ref="B140:E140"/>
    <mergeCell ref="C141:E141"/>
    <mergeCell ref="C142:E142"/>
    <mergeCell ref="B143:E143"/>
    <mergeCell ref="C144:E144"/>
    <mergeCell ref="C145:E145"/>
    <mergeCell ref="C158:E158"/>
    <mergeCell ref="C159:E159"/>
    <mergeCell ref="B160:E160"/>
    <mergeCell ref="B161:E161"/>
    <mergeCell ref="C162:E162"/>
    <mergeCell ref="C163:E163"/>
    <mergeCell ref="B152:E152"/>
    <mergeCell ref="B153:E153"/>
    <mergeCell ref="B154:E154"/>
    <mergeCell ref="C155:E155"/>
    <mergeCell ref="C156:E156"/>
    <mergeCell ref="B157:E157"/>
    <mergeCell ref="C170:E170"/>
    <mergeCell ref="C171:E171"/>
    <mergeCell ref="C172:E172"/>
    <mergeCell ref="B173:E173"/>
    <mergeCell ref="C174:E174"/>
    <mergeCell ref="C175:E175"/>
    <mergeCell ref="B164:E164"/>
    <mergeCell ref="B165:E165"/>
    <mergeCell ref="C166:E166"/>
    <mergeCell ref="C167:E167"/>
    <mergeCell ref="C168:E168"/>
    <mergeCell ref="B169:E169"/>
    <mergeCell ref="C182:E182"/>
    <mergeCell ref="C183:E183"/>
    <mergeCell ref="B184:E184"/>
    <mergeCell ref="C185:E185"/>
    <mergeCell ref="C186:E186"/>
    <mergeCell ref="C187:E187"/>
    <mergeCell ref="C176:E176"/>
    <mergeCell ref="B177:E177"/>
    <mergeCell ref="C178:E178"/>
    <mergeCell ref="C179:E179"/>
    <mergeCell ref="C180:E180"/>
    <mergeCell ref="B181:E181"/>
    <mergeCell ref="C194:E194"/>
    <mergeCell ref="B195:E195"/>
    <mergeCell ref="C196:E196"/>
    <mergeCell ref="C197:E197"/>
    <mergeCell ref="B198:E198"/>
    <mergeCell ref="C199:E199"/>
    <mergeCell ref="B188:E188"/>
    <mergeCell ref="C189:E189"/>
    <mergeCell ref="C190:E190"/>
    <mergeCell ref="C191:E191"/>
    <mergeCell ref="B192:E192"/>
    <mergeCell ref="C193:E193"/>
    <mergeCell ref="C206:E206"/>
    <mergeCell ref="C207:E207"/>
    <mergeCell ref="B208:E208"/>
    <mergeCell ref="C209:E209"/>
    <mergeCell ref="C210:E210"/>
    <mergeCell ref="C211:E211"/>
    <mergeCell ref="C200:E200"/>
    <mergeCell ref="B201:E201"/>
    <mergeCell ref="C202:E202"/>
    <mergeCell ref="C203:E203"/>
    <mergeCell ref="B204:E204"/>
    <mergeCell ref="C205:E205"/>
    <mergeCell ref="C218:E218"/>
    <mergeCell ref="C219:E219"/>
    <mergeCell ref="B220:E220"/>
    <mergeCell ref="C221:E221"/>
    <mergeCell ref="C222:E222"/>
    <mergeCell ref="B223:E223"/>
    <mergeCell ref="B212:E212"/>
    <mergeCell ref="C213:E213"/>
    <mergeCell ref="C214:E214"/>
    <mergeCell ref="C215:E215"/>
    <mergeCell ref="B216:E216"/>
    <mergeCell ref="C217:E217"/>
    <mergeCell ref="B230:E230"/>
    <mergeCell ref="B231:E231"/>
    <mergeCell ref="B232:E232"/>
    <mergeCell ref="B233:E233"/>
    <mergeCell ref="B234:E234"/>
    <mergeCell ref="B235:E235"/>
    <mergeCell ref="B224:E224"/>
    <mergeCell ref="C225:E225"/>
    <mergeCell ref="C226:E226"/>
    <mergeCell ref="B227:E227"/>
    <mergeCell ref="B228:E228"/>
    <mergeCell ref="B229:E229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64:E264"/>
    <mergeCell ref="B265:E265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84:E284"/>
    <mergeCell ref="A1:I1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</mergeCell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34"/>
  <sheetViews>
    <sheetView topLeftCell="A98" workbookViewId="0">
      <selection activeCell="I4" sqref="I4:I114"/>
    </sheetView>
  </sheetViews>
  <sheetFormatPr defaultRowHeight="12.75"/>
  <cols>
    <col min="1" max="1" width="6.125" style="917" customWidth="1"/>
    <col min="2" max="2" width="0.125" style="159" customWidth="1"/>
    <col min="3" max="3" width="0.75" style="159" customWidth="1"/>
    <col min="4" max="4" width="8.375" style="159" customWidth="1"/>
    <col min="5" max="5" width="36.625" style="159" customWidth="1"/>
    <col min="6" max="6" width="11.875" style="160" customWidth="1"/>
    <col min="7" max="7" width="12.5" style="160" bestFit="1" customWidth="1"/>
    <col min="8" max="8" width="13.5" style="160" customWidth="1"/>
    <col min="9" max="9" width="11.875" style="160" bestFit="1" customWidth="1"/>
    <col min="10" max="85" width="9" style="160"/>
    <col min="86" max="16384" width="9" style="159"/>
  </cols>
  <sheetData>
    <row r="1" spans="1:26">
      <c r="A1" s="1744" t="s">
        <v>818</v>
      </c>
      <c r="B1" s="1744"/>
      <c r="C1" s="1744"/>
      <c r="D1" s="1744"/>
      <c r="E1" s="1744"/>
      <c r="F1" s="1744"/>
      <c r="G1" s="1744"/>
      <c r="H1" s="1744"/>
      <c r="I1" s="1744"/>
    </row>
    <row r="2" spans="1:26" ht="13.5" thickBot="1">
      <c r="F2" s="159"/>
      <c r="G2" s="159"/>
      <c r="H2" s="1881" t="s">
        <v>385</v>
      </c>
      <c r="I2" s="1881"/>
    </row>
    <row r="3" spans="1:26" ht="54" customHeight="1" thickBot="1">
      <c r="A3" s="1138" t="s">
        <v>289</v>
      </c>
      <c r="B3" s="1854" t="s">
        <v>640</v>
      </c>
      <c r="C3" s="1794"/>
      <c r="D3" s="1794"/>
      <c r="E3" s="1855"/>
      <c r="F3" s="953" t="s">
        <v>5</v>
      </c>
      <c r="G3" s="953" t="s">
        <v>324</v>
      </c>
      <c r="H3" s="954" t="s">
        <v>325</v>
      </c>
      <c r="I3" s="1115" t="s">
        <v>8</v>
      </c>
    </row>
    <row r="4" spans="1:26" ht="40.5" customHeight="1">
      <c r="A4" s="1139">
        <v>1</v>
      </c>
      <c r="B4" s="1856" t="s">
        <v>641</v>
      </c>
      <c r="C4" s="1795"/>
      <c r="D4" s="1795"/>
      <c r="E4" s="1857"/>
      <c r="F4" s="171">
        <v>0</v>
      </c>
      <c r="G4" s="171">
        <v>0.23499999999999999</v>
      </c>
      <c r="H4" s="1167">
        <v>0</v>
      </c>
      <c r="I4" s="1116">
        <v>0.23499999999999999</v>
      </c>
      <c r="J4" s="989"/>
      <c r="K4" s="989"/>
      <c r="L4" s="989"/>
      <c r="M4" s="989"/>
      <c r="N4" s="989"/>
      <c r="O4" s="989"/>
      <c r="P4" s="989"/>
      <c r="Q4" s="989"/>
      <c r="R4" s="989"/>
      <c r="S4" s="989"/>
      <c r="T4" s="989"/>
      <c r="U4" s="989"/>
      <c r="V4" s="989"/>
      <c r="W4" s="989"/>
      <c r="X4" s="989"/>
      <c r="Y4" s="989"/>
      <c r="Z4" s="989"/>
    </row>
    <row r="5" spans="1:26" ht="25.5" hidden="1" customHeight="1">
      <c r="A5" s="1140"/>
      <c r="B5" s="1141"/>
      <c r="C5" s="1782" t="s">
        <v>228</v>
      </c>
      <c r="D5" s="1782"/>
      <c r="E5" s="1858"/>
      <c r="F5" s="166">
        <v>0</v>
      </c>
      <c r="G5" s="166">
        <v>0</v>
      </c>
      <c r="H5" s="959">
        <v>0</v>
      </c>
      <c r="I5" s="1119">
        <v>0</v>
      </c>
      <c r="J5" s="989"/>
      <c r="K5" s="989"/>
      <c r="L5" s="989"/>
      <c r="M5" s="989"/>
      <c r="N5" s="989"/>
      <c r="O5" s="989"/>
      <c r="P5" s="989"/>
      <c r="Q5" s="989"/>
      <c r="R5" s="989"/>
      <c r="S5" s="989"/>
      <c r="T5" s="989"/>
      <c r="U5" s="989"/>
      <c r="V5" s="989"/>
      <c r="W5" s="989"/>
      <c r="X5" s="989"/>
      <c r="Y5" s="989"/>
      <c r="Z5" s="989"/>
    </row>
    <row r="6" spans="1:26" ht="28.5" hidden="1" customHeight="1">
      <c r="A6" s="1140"/>
      <c r="B6" s="1142"/>
      <c r="C6" s="1780" t="s">
        <v>230</v>
      </c>
      <c r="D6" s="1781"/>
      <c r="E6" s="1859"/>
      <c r="F6" s="166">
        <v>0</v>
      </c>
      <c r="G6" s="166">
        <v>0</v>
      </c>
      <c r="H6" s="959">
        <v>0</v>
      </c>
      <c r="I6" s="1119">
        <v>0</v>
      </c>
      <c r="J6" s="989"/>
      <c r="K6" s="989"/>
      <c r="L6" s="989"/>
      <c r="M6" s="989"/>
      <c r="N6" s="989"/>
      <c r="O6" s="989"/>
      <c r="P6" s="989"/>
      <c r="Q6" s="989"/>
      <c r="R6" s="989"/>
      <c r="S6" s="989"/>
      <c r="T6" s="989"/>
      <c r="U6" s="989"/>
      <c r="V6" s="989"/>
      <c r="W6" s="989"/>
      <c r="X6" s="989"/>
      <c r="Y6" s="989"/>
      <c r="Z6" s="989"/>
    </row>
    <row r="7" spans="1:26" ht="24" hidden="1" customHeight="1">
      <c r="A7" s="1140"/>
      <c r="B7" s="1142"/>
      <c r="C7" s="1780" t="s">
        <v>232</v>
      </c>
      <c r="D7" s="1781"/>
      <c r="E7" s="1859"/>
      <c r="F7" s="166">
        <v>0</v>
      </c>
      <c r="G7" s="166">
        <v>0</v>
      </c>
      <c r="H7" s="959">
        <v>0</v>
      </c>
      <c r="I7" s="1119">
        <v>0</v>
      </c>
      <c r="J7" s="989"/>
      <c r="K7" s="989"/>
      <c r="L7" s="989"/>
      <c r="M7" s="989"/>
      <c r="N7" s="989"/>
      <c r="O7" s="989"/>
      <c r="P7" s="989"/>
      <c r="Q7" s="989"/>
      <c r="R7" s="989"/>
      <c r="S7" s="989"/>
      <c r="T7" s="989"/>
      <c r="U7" s="989"/>
      <c r="V7" s="989"/>
      <c r="W7" s="989"/>
      <c r="X7" s="989"/>
      <c r="Y7" s="989"/>
      <c r="Z7" s="989"/>
    </row>
    <row r="8" spans="1:26" ht="25.5" customHeight="1">
      <c r="A8" s="1140"/>
      <c r="B8" s="1141"/>
      <c r="C8" s="1782" t="s">
        <v>234</v>
      </c>
      <c r="D8" s="1782"/>
      <c r="E8" s="1858"/>
      <c r="F8" s="166">
        <v>0</v>
      </c>
      <c r="G8" s="166">
        <v>0.23499999999999999</v>
      </c>
      <c r="H8" s="959">
        <v>0</v>
      </c>
      <c r="I8" s="1119">
        <v>0.23499999999999999</v>
      </c>
      <c r="J8" s="989"/>
      <c r="K8" s="989"/>
      <c r="L8" s="989"/>
      <c r="M8" s="989"/>
      <c r="N8" s="989"/>
      <c r="O8" s="989"/>
      <c r="P8" s="989"/>
      <c r="Q8" s="989"/>
      <c r="R8" s="989"/>
      <c r="S8" s="989"/>
      <c r="T8" s="989"/>
      <c r="U8" s="989"/>
      <c r="V8" s="989"/>
      <c r="W8" s="989"/>
      <c r="X8" s="989"/>
      <c r="Y8" s="989"/>
      <c r="Z8" s="989"/>
    </row>
    <row r="9" spans="1:26" ht="25.5" hidden="1" customHeight="1">
      <c r="A9" s="1151"/>
      <c r="B9" s="1152"/>
      <c r="C9" s="1891" t="s">
        <v>236</v>
      </c>
      <c r="D9" s="1892"/>
      <c r="E9" s="1904"/>
      <c r="F9" s="167">
        <v>0</v>
      </c>
      <c r="G9" s="167">
        <v>0</v>
      </c>
      <c r="H9" s="967">
        <v>0</v>
      </c>
      <c r="I9" s="1119">
        <v>0</v>
      </c>
      <c r="J9" s="989"/>
      <c r="K9" s="989"/>
      <c r="L9" s="989"/>
      <c r="M9" s="989"/>
      <c r="N9" s="989"/>
      <c r="O9" s="989"/>
      <c r="P9" s="989"/>
      <c r="Q9" s="989"/>
      <c r="R9" s="989"/>
      <c r="S9" s="989"/>
      <c r="T9" s="989"/>
      <c r="U9" s="989"/>
      <c r="V9" s="989"/>
      <c r="W9" s="989"/>
      <c r="X9" s="989"/>
      <c r="Y9" s="989"/>
      <c r="Z9" s="989"/>
    </row>
    <row r="10" spans="1:26" ht="25.5" customHeight="1" thickBot="1">
      <c r="A10" s="1272">
        <v>2</v>
      </c>
      <c r="B10" s="1940" t="s">
        <v>642</v>
      </c>
      <c r="C10" s="1774"/>
      <c r="D10" s="1774"/>
      <c r="E10" s="1941"/>
      <c r="F10" s="175">
        <v>0</v>
      </c>
      <c r="G10" s="175">
        <v>0</v>
      </c>
      <c r="H10" s="176">
        <v>0</v>
      </c>
      <c r="I10" s="1119">
        <v>0</v>
      </c>
      <c r="J10" s="989"/>
      <c r="K10" s="989"/>
      <c r="L10" s="989"/>
      <c r="M10" s="989"/>
      <c r="N10" s="989"/>
      <c r="O10" s="989"/>
      <c r="P10" s="989"/>
      <c r="Q10" s="989"/>
      <c r="R10" s="989"/>
      <c r="S10" s="989"/>
      <c r="T10" s="989"/>
      <c r="U10" s="989"/>
      <c r="V10" s="989"/>
      <c r="W10" s="989"/>
      <c r="X10" s="989"/>
      <c r="Y10" s="989"/>
      <c r="Z10" s="989"/>
    </row>
    <row r="11" spans="1:26" ht="24" hidden="1" customHeight="1">
      <c r="A11" s="1140" t="s">
        <v>237</v>
      </c>
      <c r="B11" s="1141"/>
      <c r="C11" s="1782" t="s">
        <v>238</v>
      </c>
      <c r="D11" s="1782"/>
      <c r="E11" s="1858"/>
      <c r="F11" s="166">
        <v>0</v>
      </c>
      <c r="G11" s="166">
        <v>0</v>
      </c>
      <c r="H11" s="959">
        <v>0</v>
      </c>
      <c r="I11" s="1119">
        <v>0</v>
      </c>
      <c r="J11" s="989"/>
      <c r="K11" s="989"/>
      <c r="L11" s="989"/>
      <c r="M11" s="989"/>
      <c r="N11" s="989"/>
      <c r="O11" s="989"/>
      <c r="P11" s="989"/>
      <c r="Q11" s="989"/>
      <c r="R11" s="989"/>
      <c r="S11" s="989"/>
      <c r="T11" s="989"/>
      <c r="U11" s="989"/>
      <c r="V11" s="989"/>
      <c r="W11" s="989"/>
      <c r="X11" s="989"/>
      <c r="Y11" s="989"/>
      <c r="Z11" s="989"/>
    </row>
    <row r="12" spans="1:26" ht="16.5" hidden="1" customHeight="1">
      <c r="A12" s="1140"/>
      <c r="B12" s="1142"/>
      <c r="C12" s="1114"/>
      <c r="D12" s="1771" t="s">
        <v>109</v>
      </c>
      <c r="E12" s="1773"/>
      <c r="F12" s="166">
        <v>0</v>
      </c>
      <c r="G12" s="166">
        <v>0</v>
      </c>
      <c r="H12" s="959">
        <v>0</v>
      </c>
      <c r="I12" s="1119">
        <v>0</v>
      </c>
      <c r="J12" s="989"/>
      <c r="K12" s="989"/>
      <c r="L12" s="989"/>
      <c r="M12" s="989"/>
      <c r="N12" s="989"/>
      <c r="O12" s="989"/>
      <c r="P12" s="989"/>
      <c r="Q12" s="989"/>
      <c r="R12" s="989"/>
      <c r="S12" s="989"/>
      <c r="T12" s="989"/>
      <c r="U12" s="989"/>
      <c r="V12" s="989"/>
      <c r="W12" s="989"/>
      <c r="X12" s="989"/>
      <c r="Y12" s="989"/>
      <c r="Z12" s="989"/>
    </row>
    <row r="13" spans="1:26" ht="16.5" hidden="1" customHeight="1">
      <c r="A13" s="1143"/>
      <c r="B13" s="1142"/>
      <c r="C13" s="1114"/>
      <c r="D13" s="1771" t="s">
        <v>110</v>
      </c>
      <c r="E13" s="1773"/>
      <c r="F13" s="166">
        <v>0</v>
      </c>
      <c r="G13" s="166">
        <v>0</v>
      </c>
      <c r="H13" s="959">
        <v>0</v>
      </c>
      <c r="I13" s="1119">
        <v>0</v>
      </c>
      <c r="J13" s="989"/>
      <c r="K13" s="989"/>
      <c r="L13" s="989"/>
      <c r="M13" s="989"/>
      <c r="N13" s="989"/>
      <c r="O13" s="989"/>
      <c r="P13" s="989"/>
      <c r="Q13" s="989"/>
      <c r="R13" s="989"/>
      <c r="S13" s="989"/>
      <c r="T13" s="989"/>
      <c r="U13" s="989"/>
      <c r="V13" s="989"/>
      <c r="W13" s="989"/>
      <c r="X13" s="989"/>
      <c r="Y13" s="989"/>
      <c r="Z13" s="989"/>
    </row>
    <row r="14" spans="1:26" ht="20.25" hidden="1" customHeight="1">
      <c r="A14" s="1144"/>
      <c r="B14" s="1142"/>
      <c r="C14" s="1270"/>
      <c r="D14" s="1771" t="s">
        <v>111</v>
      </c>
      <c r="E14" s="1773"/>
      <c r="F14" s="166">
        <v>0</v>
      </c>
      <c r="G14" s="166">
        <v>0</v>
      </c>
      <c r="H14" s="959">
        <v>0</v>
      </c>
      <c r="I14" s="1119">
        <v>0</v>
      </c>
      <c r="J14" s="989"/>
      <c r="K14" s="989"/>
      <c r="L14" s="989"/>
      <c r="M14" s="989"/>
      <c r="N14" s="989"/>
      <c r="O14" s="989"/>
      <c r="P14" s="989"/>
      <c r="Q14" s="989"/>
      <c r="R14" s="989"/>
      <c r="S14" s="989"/>
      <c r="T14" s="989"/>
      <c r="U14" s="989"/>
      <c r="V14" s="989"/>
      <c r="W14" s="989"/>
      <c r="X14" s="989"/>
      <c r="Y14" s="989"/>
      <c r="Z14" s="989"/>
    </row>
    <row r="15" spans="1:26" ht="20.25" hidden="1" customHeight="1">
      <c r="A15" s="1143"/>
      <c r="B15" s="1142"/>
      <c r="C15" s="1114"/>
      <c r="D15" s="1771" t="s">
        <v>109</v>
      </c>
      <c r="E15" s="1773"/>
      <c r="F15" s="166">
        <v>0</v>
      </c>
      <c r="G15" s="166">
        <v>0</v>
      </c>
      <c r="H15" s="959">
        <v>0</v>
      </c>
      <c r="I15" s="1119">
        <v>0</v>
      </c>
      <c r="J15" s="989"/>
      <c r="K15" s="989"/>
      <c r="L15" s="989"/>
      <c r="M15" s="989"/>
      <c r="N15" s="989"/>
      <c r="O15" s="989"/>
      <c r="P15" s="989"/>
      <c r="Q15" s="989"/>
      <c r="R15" s="989"/>
      <c r="S15" s="989"/>
      <c r="T15" s="989"/>
      <c r="U15" s="989"/>
      <c r="V15" s="989"/>
      <c r="W15" s="989"/>
      <c r="X15" s="989"/>
      <c r="Y15" s="989"/>
      <c r="Z15" s="989"/>
    </row>
    <row r="16" spans="1:26" ht="20.25" hidden="1" customHeight="1">
      <c r="A16" s="1143"/>
      <c r="B16" s="1142"/>
      <c r="C16" s="1114"/>
      <c r="D16" s="1771" t="s">
        <v>788</v>
      </c>
      <c r="E16" s="1773"/>
      <c r="F16" s="166">
        <v>0</v>
      </c>
      <c r="G16" s="166">
        <v>0</v>
      </c>
      <c r="H16" s="959">
        <v>0</v>
      </c>
      <c r="I16" s="1119">
        <v>0</v>
      </c>
      <c r="J16" s="989"/>
      <c r="K16" s="989"/>
      <c r="L16" s="989"/>
      <c r="M16" s="989"/>
      <c r="N16" s="989"/>
      <c r="O16" s="989"/>
      <c r="P16" s="989"/>
      <c r="Q16" s="989"/>
      <c r="R16" s="989"/>
      <c r="S16" s="989"/>
      <c r="T16" s="989"/>
      <c r="U16" s="989"/>
      <c r="V16" s="989"/>
      <c r="W16" s="989"/>
      <c r="X16" s="989"/>
      <c r="Y16" s="989"/>
      <c r="Z16" s="989"/>
    </row>
    <row r="17" spans="1:26" ht="19.5" hidden="1" customHeight="1">
      <c r="A17" s="1140" t="s">
        <v>240</v>
      </c>
      <c r="B17" s="1142"/>
      <c r="C17" s="1771" t="s">
        <v>241</v>
      </c>
      <c r="D17" s="1772"/>
      <c r="E17" s="1773"/>
      <c r="F17" s="166">
        <v>0</v>
      </c>
      <c r="G17" s="166">
        <v>0</v>
      </c>
      <c r="H17" s="959">
        <v>0</v>
      </c>
      <c r="I17" s="1119">
        <v>0</v>
      </c>
      <c r="J17" s="989"/>
      <c r="K17" s="989"/>
      <c r="L17" s="989"/>
      <c r="M17" s="989"/>
      <c r="N17" s="989"/>
      <c r="O17" s="989"/>
      <c r="P17" s="989"/>
      <c r="Q17" s="989"/>
      <c r="R17" s="989"/>
      <c r="S17" s="989"/>
      <c r="T17" s="989"/>
      <c r="U17" s="989"/>
      <c r="V17" s="989"/>
      <c r="W17" s="989"/>
      <c r="X17" s="989"/>
      <c r="Y17" s="989"/>
      <c r="Z17" s="989"/>
    </row>
    <row r="18" spans="1:26" ht="19.5" hidden="1" customHeight="1">
      <c r="A18" s="1143"/>
      <c r="B18" s="1142"/>
      <c r="C18" s="1114"/>
      <c r="D18" s="1771" t="s">
        <v>109</v>
      </c>
      <c r="E18" s="1773"/>
      <c r="F18" s="166">
        <v>0</v>
      </c>
      <c r="G18" s="166">
        <v>0</v>
      </c>
      <c r="H18" s="959">
        <v>0</v>
      </c>
      <c r="I18" s="1119">
        <v>0</v>
      </c>
      <c r="J18" s="989"/>
      <c r="K18" s="989"/>
      <c r="L18" s="989"/>
      <c r="M18" s="989"/>
      <c r="N18" s="989"/>
      <c r="O18" s="989"/>
      <c r="P18" s="989"/>
      <c r="Q18" s="989"/>
      <c r="R18" s="989"/>
      <c r="S18" s="989"/>
      <c r="T18" s="989"/>
      <c r="U18" s="989"/>
      <c r="V18" s="989"/>
      <c r="W18" s="989"/>
      <c r="X18" s="989"/>
      <c r="Y18" s="989"/>
      <c r="Z18" s="989"/>
    </row>
    <row r="19" spans="1:26" ht="3.75" hidden="1" customHeight="1" thickBot="1">
      <c r="A19" s="1143"/>
      <c r="B19" s="1142"/>
      <c r="C19" s="1114"/>
      <c r="D19" s="1771" t="s">
        <v>110</v>
      </c>
      <c r="E19" s="1773"/>
      <c r="F19" s="166">
        <v>0</v>
      </c>
      <c r="G19" s="166">
        <v>0</v>
      </c>
      <c r="H19" s="959">
        <v>0</v>
      </c>
      <c r="I19" s="1119">
        <v>0</v>
      </c>
      <c r="J19" s="989"/>
      <c r="K19" s="989"/>
      <c r="L19" s="989"/>
      <c r="M19" s="989"/>
      <c r="N19" s="989"/>
      <c r="O19" s="989"/>
      <c r="P19" s="989"/>
      <c r="Q19" s="989"/>
      <c r="R19" s="989"/>
      <c r="S19" s="989"/>
      <c r="T19" s="989"/>
      <c r="U19" s="989"/>
      <c r="V19" s="989"/>
      <c r="W19" s="989"/>
      <c r="X19" s="989"/>
      <c r="Y19" s="989"/>
      <c r="Z19" s="989"/>
    </row>
    <row r="20" spans="1:26" ht="25.5" customHeight="1">
      <c r="A20" s="1139">
        <v>3</v>
      </c>
      <c r="B20" s="1856" t="s">
        <v>643</v>
      </c>
      <c r="C20" s="1795"/>
      <c r="D20" s="1795"/>
      <c r="E20" s="1857"/>
      <c r="F20" s="171">
        <v>6791.4129999999996</v>
      </c>
      <c r="G20" s="171">
        <v>9520.7510000000002</v>
      </c>
      <c r="H20" s="957">
        <v>1357.2059999999999</v>
      </c>
      <c r="I20" s="1119">
        <v>17669.37</v>
      </c>
      <c r="J20" s="989"/>
      <c r="K20" s="989"/>
      <c r="L20" s="989"/>
      <c r="M20" s="989"/>
      <c r="N20" s="989"/>
      <c r="O20" s="989"/>
      <c r="P20" s="989"/>
      <c r="Q20" s="989"/>
      <c r="R20" s="989"/>
      <c r="S20" s="989"/>
      <c r="T20" s="989"/>
      <c r="U20" s="989"/>
      <c r="V20" s="989"/>
      <c r="W20" s="989"/>
      <c r="X20" s="989"/>
      <c r="Y20" s="989"/>
      <c r="Z20" s="989"/>
    </row>
    <row r="21" spans="1:26" ht="18" hidden="1" customHeight="1">
      <c r="A21" s="1140"/>
      <c r="B21" s="1141"/>
      <c r="C21" s="1780" t="s">
        <v>242</v>
      </c>
      <c r="D21" s="1781"/>
      <c r="E21" s="1859"/>
      <c r="F21" s="166">
        <v>0</v>
      </c>
      <c r="G21" s="166">
        <v>0</v>
      </c>
      <c r="H21" s="959">
        <v>0</v>
      </c>
      <c r="I21" s="1119">
        <v>0</v>
      </c>
      <c r="J21" s="989"/>
      <c r="K21" s="989"/>
      <c r="L21" s="989"/>
      <c r="M21" s="989"/>
      <c r="N21" s="989"/>
      <c r="O21" s="989"/>
      <c r="P21" s="989"/>
      <c r="Q21" s="989"/>
      <c r="R21" s="989"/>
      <c r="S21" s="989"/>
      <c r="T21" s="989"/>
      <c r="U21" s="989"/>
      <c r="V21" s="989"/>
      <c r="W21" s="989"/>
      <c r="X21" s="989"/>
      <c r="Y21" s="989"/>
      <c r="Z21" s="989"/>
    </row>
    <row r="22" spans="1:26" ht="16.5" customHeight="1">
      <c r="A22" s="1140"/>
      <c r="B22" s="1142"/>
      <c r="C22" s="1780" t="s">
        <v>644</v>
      </c>
      <c r="D22" s="1781"/>
      <c r="E22" s="1859"/>
      <c r="F22" s="166">
        <v>302.04300000000001</v>
      </c>
      <c r="G22" s="166">
        <v>323.88200000000001</v>
      </c>
      <c r="H22" s="959">
        <v>135.72499999999999</v>
      </c>
      <c r="I22" s="1119">
        <v>761.65</v>
      </c>
      <c r="J22" s="989"/>
      <c r="K22" s="989"/>
      <c r="L22" s="989"/>
      <c r="M22" s="989"/>
      <c r="N22" s="989"/>
      <c r="O22" s="989"/>
      <c r="P22" s="989"/>
      <c r="Q22" s="989"/>
      <c r="R22" s="989"/>
      <c r="S22" s="989"/>
      <c r="T22" s="989"/>
      <c r="U22" s="989"/>
      <c r="V22" s="989"/>
      <c r="W22" s="989"/>
      <c r="X22" s="989"/>
      <c r="Y22" s="989"/>
      <c r="Z22" s="989"/>
    </row>
    <row r="23" spans="1:26" ht="16.5" customHeight="1">
      <c r="A23" s="1140"/>
      <c r="B23" s="1142"/>
      <c r="C23" s="1780" t="s">
        <v>645</v>
      </c>
      <c r="D23" s="1781"/>
      <c r="E23" s="1859"/>
      <c r="F23" s="166">
        <v>131.596</v>
      </c>
      <c r="G23" s="166">
        <v>60.975000000000001</v>
      </c>
      <c r="H23" s="959">
        <v>2.1999999999999999E-2</v>
      </c>
      <c r="I23" s="1119">
        <v>192.59299999999999</v>
      </c>
      <c r="J23" s="989"/>
      <c r="K23" s="989"/>
      <c r="L23" s="989"/>
      <c r="M23" s="989"/>
      <c r="N23" s="989"/>
      <c r="O23" s="989"/>
      <c r="P23" s="989"/>
      <c r="Q23" s="989"/>
      <c r="R23" s="989"/>
      <c r="S23" s="989"/>
      <c r="T23" s="989"/>
      <c r="U23" s="989"/>
      <c r="V23" s="989"/>
      <c r="W23" s="989"/>
      <c r="X23" s="989"/>
      <c r="Y23" s="989"/>
      <c r="Z23" s="989"/>
    </row>
    <row r="24" spans="1:26" ht="16.5" customHeight="1">
      <c r="A24" s="1140"/>
      <c r="B24" s="1145"/>
      <c r="C24" s="1780" t="s">
        <v>646</v>
      </c>
      <c r="D24" s="1781"/>
      <c r="E24" s="1859"/>
      <c r="F24" s="165">
        <v>2214.3609999999999</v>
      </c>
      <c r="G24" s="165">
        <v>1482.365</v>
      </c>
      <c r="H24" s="973">
        <v>482.19099999999997</v>
      </c>
      <c r="I24" s="1119">
        <v>4178.9170000000004</v>
      </c>
      <c r="J24" s="989"/>
      <c r="K24" s="989"/>
      <c r="L24" s="989"/>
      <c r="M24" s="989"/>
      <c r="N24" s="989"/>
      <c r="O24" s="989"/>
      <c r="P24" s="989"/>
      <c r="Q24" s="989"/>
      <c r="R24" s="989"/>
      <c r="S24" s="989"/>
      <c r="T24" s="989"/>
      <c r="U24" s="989"/>
      <c r="V24" s="989"/>
      <c r="W24" s="989"/>
      <c r="X24" s="989"/>
      <c r="Y24" s="989"/>
      <c r="Z24" s="989"/>
    </row>
    <row r="25" spans="1:26" ht="16.5" customHeight="1">
      <c r="A25" s="1140"/>
      <c r="B25" s="1145"/>
      <c r="C25" s="1780" t="s">
        <v>647</v>
      </c>
      <c r="D25" s="1781"/>
      <c r="E25" s="1859"/>
      <c r="F25" s="165">
        <v>1309.9570000000001</v>
      </c>
      <c r="G25" s="165">
        <v>1633.8009999999999</v>
      </c>
      <c r="H25" s="973">
        <v>164</v>
      </c>
      <c r="I25" s="1119">
        <v>3107.7579999999998</v>
      </c>
      <c r="J25" s="989"/>
      <c r="K25" s="989"/>
      <c r="L25" s="989"/>
      <c r="M25" s="989"/>
      <c r="N25" s="989"/>
      <c r="O25" s="989"/>
      <c r="P25" s="989"/>
      <c r="Q25" s="989"/>
      <c r="R25" s="989"/>
      <c r="S25" s="989"/>
      <c r="T25" s="989"/>
      <c r="U25" s="989"/>
      <c r="V25" s="989"/>
      <c r="W25" s="989"/>
      <c r="X25" s="989"/>
      <c r="Y25" s="989"/>
      <c r="Z25" s="989"/>
    </row>
    <row r="26" spans="1:26" ht="16.5" customHeight="1">
      <c r="A26" s="1140"/>
      <c r="B26" s="1145"/>
      <c r="C26" s="1780" t="s">
        <v>648</v>
      </c>
      <c r="D26" s="1781"/>
      <c r="E26" s="1859"/>
      <c r="F26" s="165">
        <v>1017.2809999999999</v>
      </c>
      <c r="G26" s="165">
        <v>354.46600000000001</v>
      </c>
      <c r="H26" s="973">
        <v>244.95</v>
      </c>
      <c r="I26" s="1119">
        <v>1616.6969999999999</v>
      </c>
      <c r="J26" s="989"/>
      <c r="K26" s="989"/>
      <c r="L26" s="989"/>
      <c r="M26" s="989"/>
      <c r="N26" s="989"/>
      <c r="O26" s="989"/>
      <c r="P26" s="989"/>
      <c r="Q26" s="989"/>
      <c r="R26" s="989"/>
      <c r="S26" s="989"/>
      <c r="T26" s="989"/>
      <c r="U26" s="989"/>
      <c r="V26" s="989"/>
      <c r="W26" s="989"/>
      <c r="X26" s="989"/>
      <c r="Y26" s="989"/>
      <c r="Z26" s="989"/>
    </row>
    <row r="27" spans="1:26" ht="16.5" customHeight="1">
      <c r="A27" s="1146"/>
      <c r="B27" s="1145"/>
      <c r="C27" s="1780" t="s">
        <v>755</v>
      </c>
      <c r="D27" s="1781"/>
      <c r="E27" s="1859"/>
      <c r="F27" s="165">
        <v>1571.3630000000001</v>
      </c>
      <c r="G27" s="165">
        <v>5610.9369999999999</v>
      </c>
      <c r="H27" s="973">
        <v>247.69200000000001</v>
      </c>
      <c r="I27" s="1119">
        <v>7429.9920000000002</v>
      </c>
      <c r="J27" s="989"/>
      <c r="K27" s="989"/>
      <c r="L27" s="989"/>
      <c r="M27" s="989"/>
      <c r="N27" s="989"/>
      <c r="O27" s="989"/>
      <c r="P27" s="989"/>
      <c r="Q27" s="989"/>
      <c r="R27" s="989"/>
      <c r="S27" s="989"/>
      <c r="T27" s="989"/>
      <c r="U27" s="989"/>
      <c r="V27" s="989"/>
      <c r="W27" s="989"/>
      <c r="X27" s="989"/>
      <c r="Y27" s="989"/>
      <c r="Z27" s="989"/>
    </row>
    <row r="28" spans="1:26">
      <c r="A28" s="1140"/>
      <c r="B28" s="1142"/>
      <c r="C28" s="1780" t="s">
        <v>650</v>
      </c>
      <c r="D28" s="1781"/>
      <c r="E28" s="1859"/>
      <c r="F28" s="166">
        <v>244.81200000000001</v>
      </c>
      <c r="G28" s="166">
        <v>54.325000000000003</v>
      </c>
      <c r="H28" s="1118">
        <v>82.626000000000005</v>
      </c>
      <c r="I28" s="1119">
        <v>381.76299999999998</v>
      </c>
      <c r="J28" s="989"/>
      <c r="K28" s="989"/>
      <c r="L28" s="989"/>
      <c r="M28" s="989"/>
      <c r="N28" s="989"/>
      <c r="O28" s="989"/>
      <c r="P28" s="989"/>
      <c r="Q28" s="989"/>
      <c r="R28" s="989"/>
      <c r="S28" s="989"/>
      <c r="T28" s="989"/>
      <c r="U28" s="989"/>
      <c r="V28" s="989"/>
      <c r="W28" s="989"/>
      <c r="X28" s="989"/>
      <c r="Y28" s="989"/>
      <c r="Z28" s="989"/>
    </row>
    <row r="29" spans="1:26" ht="25.5" customHeight="1">
      <c r="A29" s="1271">
        <v>4</v>
      </c>
      <c r="B29" s="1938" t="s">
        <v>651</v>
      </c>
      <c r="C29" s="1802"/>
      <c r="D29" s="1802"/>
      <c r="E29" s="1939"/>
      <c r="F29" s="169">
        <v>63550.389000000003</v>
      </c>
      <c r="G29" s="169">
        <v>16611.848000000002</v>
      </c>
      <c r="H29" s="1160">
        <v>2115.4920000000002</v>
      </c>
      <c r="I29" s="1119">
        <v>82277.729000000007</v>
      </c>
      <c r="J29" s="989"/>
      <c r="K29" s="989"/>
      <c r="L29" s="989"/>
      <c r="M29" s="989"/>
      <c r="N29" s="989"/>
      <c r="O29" s="989"/>
      <c r="P29" s="989"/>
      <c r="Q29" s="989"/>
      <c r="R29" s="989"/>
      <c r="S29" s="989"/>
      <c r="T29" s="989"/>
      <c r="U29" s="989"/>
      <c r="V29" s="989"/>
      <c r="W29" s="989"/>
      <c r="X29" s="989"/>
      <c r="Y29" s="989"/>
      <c r="Z29" s="989"/>
    </row>
    <row r="30" spans="1:26">
      <c r="A30" s="1140"/>
      <c r="B30" s="1141"/>
      <c r="C30" s="1782" t="s">
        <v>652</v>
      </c>
      <c r="D30" s="1782"/>
      <c r="E30" s="1858"/>
      <c r="F30" s="166">
        <v>16907.271000000001</v>
      </c>
      <c r="G30" s="166">
        <v>5397.3739999999998</v>
      </c>
      <c r="H30" s="959">
        <v>748.54499999999996</v>
      </c>
      <c r="I30" s="1119">
        <v>23053.19</v>
      </c>
      <c r="J30" s="989"/>
      <c r="K30" s="989"/>
      <c r="L30" s="989"/>
      <c r="M30" s="989"/>
      <c r="N30" s="989"/>
      <c r="O30" s="989"/>
      <c r="P30" s="989"/>
      <c r="Q30" s="989"/>
      <c r="R30" s="989"/>
      <c r="S30" s="989"/>
      <c r="T30" s="989"/>
      <c r="U30" s="989"/>
      <c r="V30" s="989"/>
      <c r="W30" s="989"/>
      <c r="X30" s="989"/>
      <c r="Y30" s="989"/>
      <c r="Z30" s="989"/>
    </row>
    <row r="31" spans="1:26">
      <c r="A31" s="1140"/>
      <c r="B31" s="1142"/>
      <c r="C31" s="1782" t="s">
        <v>653</v>
      </c>
      <c r="D31" s="1782"/>
      <c r="E31" s="1858"/>
      <c r="F31" s="166">
        <v>290.79399999999998</v>
      </c>
      <c r="G31" s="166">
        <v>38.511000000000003</v>
      </c>
      <c r="H31" s="959">
        <v>10.074</v>
      </c>
      <c r="I31" s="1119">
        <v>339.37900000000002</v>
      </c>
      <c r="J31" s="989"/>
      <c r="K31" s="989"/>
      <c r="L31" s="989"/>
      <c r="M31" s="989"/>
      <c r="N31" s="989"/>
      <c r="O31" s="989"/>
      <c r="P31" s="989"/>
      <c r="Q31" s="989"/>
      <c r="R31" s="989"/>
      <c r="S31" s="989"/>
      <c r="T31" s="989"/>
      <c r="U31" s="989"/>
      <c r="V31" s="989"/>
      <c r="W31" s="989"/>
      <c r="X31" s="989"/>
      <c r="Y31" s="989"/>
      <c r="Z31" s="989"/>
    </row>
    <row r="32" spans="1:26" ht="30.75" customHeight="1">
      <c r="A32" s="1140"/>
      <c r="B32" s="1142"/>
      <c r="C32" s="1782" t="s">
        <v>756</v>
      </c>
      <c r="D32" s="1782"/>
      <c r="E32" s="1858"/>
      <c r="F32" s="166">
        <v>1110.6120000000001</v>
      </c>
      <c r="G32" s="166">
        <v>359.73500000000001</v>
      </c>
      <c r="H32" s="959">
        <v>28.896999999999998</v>
      </c>
      <c r="I32" s="1119">
        <v>1499.2439999999999</v>
      </c>
      <c r="J32" s="989"/>
      <c r="K32" s="989"/>
      <c r="L32" s="989"/>
      <c r="M32" s="989"/>
      <c r="N32" s="989"/>
      <c r="O32" s="989"/>
      <c r="P32" s="989"/>
      <c r="Q32" s="989"/>
      <c r="R32" s="989"/>
      <c r="S32" s="989"/>
      <c r="T32" s="989"/>
      <c r="U32" s="989"/>
      <c r="V32" s="989"/>
      <c r="W32" s="989"/>
      <c r="X32" s="989"/>
      <c r="Y32" s="989"/>
      <c r="Z32" s="989"/>
    </row>
    <row r="33" spans="1:26">
      <c r="A33" s="1140"/>
      <c r="B33" s="1141"/>
      <c r="C33" s="1782" t="s">
        <v>655</v>
      </c>
      <c r="D33" s="1782"/>
      <c r="E33" s="1858"/>
      <c r="F33" s="166">
        <v>16139.549000000001</v>
      </c>
      <c r="G33" s="166">
        <v>4043.261</v>
      </c>
      <c r="H33" s="959">
        <v>610.19899999999996</v>
      </c>
      <c r="I33" s="1119">
        <v>20793.008999999998</v>
      </c>
      <c r="J33" s="989"/>
      <c r="K33" s="989"/>
      <c r="L33" s="989"/>
      <c r="M33" s="989"/>
      <c r="N33" s="989"/>
      <c r="O33" s="989"/>
      <c r="P33" s="989"/>
      <c r="Q33" s="989"/>
      <c r="R33" s="989"/>
      <c r="S33" s="989"/>
      <c r="T33" s="989"/>
      <c r="U33" s="989"/>
      <c r="V33" s="989"/>
      <c r="W33" s="989"/>
      <c r="X33" s="989"/>
      <c r="Y33" s="989"/>
      <c r="Z33" s="989"/>
    </row>
    <row r="34" spans="1:26">
      <c r="A34" s="1140"/>
      <c r="B34" s="1141"/>
      <c r="C34" s="1782" t="s">
        <v>757</v>
      </c>
      <c r="D34" s="1782"/>
      <c r="E34" s="1858"/>
      <c r="F34" s="167">
        <v>280.67599999999999</v>
      </c>
      <c r="G34" s="167">
        <v>118.42700000000001</v>
      </c>
      <c r="H34" s="967">
        <v>14.243</v>
      </c>
      <c r="I34" s="1119">
        <v>413.346</v>
      </c>
      <c r="J34" s="989"/>
      <c r="K34" s="989"/>
      <c r="L34" s="989"/>
      <c r="M34" s="989"/>
      <c r="N34" s="989"/>
      <c r="O34" s="989"/>
      <c r="P34" s="989"/>
      <c r="Q34" s="989"/>
      <c r="R34" s="989"/>
      <c r="S34" s="989"/>
      <c r="T34" s="989"/>
      <c r="U34" s="989"/>
      <c r="V34" s="989"/>
      <c r="W34" s="989"/>
      <c r="X34" s="989"/>
      <c r="Y34" s="989"/>
      <c r="Z34" s="989"/>
    </row>
    <row r="35" spans="1:26" ht="28.5" customHeight="1">
      <c r="A35" s="1140"/>
      <c r="B35" s="1141"/>
      <c r="C35" s="1782" t="s">
        <v>657</v>
      </c>
      <c r="D35" s="1782"/>
      <c r="E35" s="1858"/>
      <c r="F35" s="167">
        <v>11372.513000000001</v>
      </c>
      <c r="G35" s="167">
        <v>1772.5519999999999</v>
      </c>
      <c r="H35" s="967">
        <v>115.009</v>
      </c>
      <c r="I35" s="1119">
        <v>13260.074000000001</v>
      </c>
      <c r="J35" s="989"/>
      <c r="K35" s="989"/>
      <c r="L35" s="989"/>
      <c r="M35" s="989"/>
      <c r="N35" s="989"/>
      <c r="O35" s="989"/>
      <c r="P35" s="989"/>
      <c r="Q35" s="989"/>
      <c r="R35" s="989"/>
      <c r="S35" s="989"/>
      <c r="T35" s="989"/>
      <c r="U35" s="989"/>
      <c r="V35" s="989"/>
      <c r="W35" s="989"/>
      <c r="X35" s="989"/>
      <c r="Y35" s="989"/>
      <c r="Z35" s="989"/>
    </row>
    <row r="36" spans="1:26">
      <c r="A36" s="1140"/>
      <c r="B36" s="1141"/>
      <c r="C36" s="1782" t="s">
        <v>658</v>
      </c>
      <c r="D36" s="1782"/>
      <c r="E36" s="1858"/>
      <c r="F36" s="167">
        <v>35.414000000000001</v>
      </c>
      <c r="G36" s="167">
        <v>0</v>
      </c>
      <c r="H36" s="967">
        <v>0</v>
      </c>
      <c r="I36" s="1119">
        <v>35.414000000000001</v>
      </c>
      <c r="J36" s="989"/>
      <c r="K36" s="989"/>
      <c r="L36" s="989"/>
      <c r="M36" s="989"/>
      <c r="N36" s="989"/>
      <c r="O36" s="989"/>
      <c r="P36" s="989"/>
      <c r="Q36" s="989"/>
      <c r="R36" s="989"/>
      <c r="S36" s="989"/>
      <c r="T36" s="989"/>
      <c r="U36" s="989"/>
      <c r="V36" s="989"/>
      <c r="W36" s="989"/>
      <c r="X36" s="989"/>
      <c r="Y36" s="989"/>
      <c r="Z36" s="989"/>
    </row>
    <row r="37" spans="1:26" ht="27.75" customHeight="1">
      <c r="A37" s="1140"/>
      <c r="B37" s="1141"/>
      <c r="C37" s="1782" t="s">
        <v>758</v>
      </c>
      <c r="D37" s="1782"/>
      <c r="E37" s="1858"/>
      <c r="F37" s="167">
        <v>353.43</v>
      </c>
      <c r="G37" s="167">
        <v>75.44</v>
      </c>
      <c r="H37" s="967">
        <v>10.359</v>
      </c>
      <c r="I37" s="1119">
        <v>439.22899999999998</v>
      </c>
      <c r="J37" s="989"/>
      <c r="K37" s="989"/>
      <c r="L37" s="989"/>
      <c r="M37" s="989"/>
      <c r="N37" s="989"/>
      <c r="O37" s="989"/>
      <c r="P37" s="989"/>
      <c r="Q37" s="989"/>
      <c r="R37" s="989"/>
      <c r="S37" s="989"/>
      <c r="T37" s="989"/>
      <c r="U37" s="989"/>
      <c r="V37" s="989"/>
      <c r="W37" s="989"/>
      <c r="X37" s="989"/>
      <c r="Y37" s="989"/>
      <c r="Z37" s="989"/>
    </row>
    <row r="38" spans="1:26">
      <c r="A38" s="1140"/>
      <c r="B38" s="1141"/>
      <c r="C38" s="1782" t="s">
        <v>660</v>
      </c>
      <c r="D38" s="1782"/>
      <c r="E38" s="1858"/>
      <c r="F38" s="167">
        <v>14411.277</v>
      </c>
      <c r="G38" s="167">
        <v>3714.0659999999998</v>
      </c>
      <c r="H38" s="967">
        <v>344.73099999999999</v>
      </c>
      <c r="I38" s="1119">
        <v>18470.074000000001</v>
      </c>
      <c r="J38" s="989"/>
      <c r="K38" s="989"/>
      <c r="L38" s="989"/>
      <c r="M38" s="989"/>
      <c r="N38" s="989"/>
      <c r="O38" s="989"/>
      <c r="P38" s="989"/>
      <c r="Q38" s="989"/>
      <c r="R38" s="989"/>
      <c r="S38" s="989"/>
      <c r="T38" s="989"/>
      <c r="U38" s="989"/>
      <c r="V38" s="989"/>
      <c r="W38" s="989"/>
      <c r="X38" s="989"/>
      <c r="Y38" s="989"/>
      <c r="Z38" s="989"/>
    </row>
    <row r="39" spans="1:26">
      <c r="A39" s="1140"/>
      <c r="B39" s="1141"/>
      <c r="C39" s="1782" t="s">
        <v>759</v>
      </c>
      <c r="D39" s="1782"/>
      <c r="E39" s="1858"/>
      <c r="F39" s="166">
        <v>1017.284</v>
      </c>
      <c r="G39" s="166">
        <v>454.00299999999999</v>
      </c>
      <c r="H39" s="959">
        <v>121.907</v>
      </c>
      <c r="I39" s="1119">
        <v>1593.194</v>
      </c>
      <c r="J39" s="989"/>
      <c r="K39" s="989"/>
      <c r="L39" s="989"/>
      <c r="M39" s="989"/>
      <c r="N39" s="989"/>
      <c r="O39" s="989"/>
      <c r="P39" s="989"/>
      <c r="Q39" s="989"/>
      <c r="R39" s="989"/>
      <c r="S39" s="989"/>
      <c r="T39" s="989"/>
      <c r="U39" s="989"/>
      <c r="V39" s="989"/>
      <c r="W39" s="989"/>
      <c r="X39" s="989"/>
      <c r="Y39" s="989"/>
      <c r="Z39" s="989"/>
    </row>
    <row r="40" spans="1:26">
      <c r="A40" s="1140"/>
      <c r="B40" s="1141"/>
      <c r="C40" s="1782" t="s">
        <v>243</v>
      </c>
      <c r="D40" s="1782"/>
      <c r="E40" s="1858"/>
      <c r="F40" s="166">
        <v>0</v>
      </c>
      <c r="G40" s="166">
        <v>0</v>
      </c>
      <c r="H40" s="959">
        <v>0</v>
      </c>
      <c r="I40" s="1119">
        <v>0</v>
      </c>
      <c r="J40" s="989"/>
      <c r="K40" s="989"/>
      <c r="L40" s="989"/>
      <c r="M40" s="989"/>
      <c r="N40" s="989"/>
      <c r="O40" s="989"/>
      <c r="P40" s="989"/>
      <c r="Q40" s="989"/>
      <c r="R40" s="989"/>
      <c r="S40" s="989"/>
      <c r="T40" s="989"/>
      <c r="U40" s="989"/>
      <c r="V40" s="989"/>
      <c r="W40" s="989"/>
      <c r="X40" s="989"/>
      <c r="Y40" s="989"/>
      <c r="Z40" s="989"/>
    </row>
    <row r="41" spans="1:26" ht="27.75" customHeight="1" thickBot="1">
      <c r="A41" s="1147"/>
      <c r="B41" s="1148"/>
      <c r="C41" s="1863" t="s">
        <v>662</v>
      </c>
      <c r="D41" s="1864"/>
      <c r="E41" s="1865"/>
      <c r="F41" s="995">
        <v>1631.569</v>
      </c>
      <c r="G41" s="995">
        <v>638.47900000000004</v>
      </c>
      <c r="H41" s="1149">
        <v>111.52800000000001</v>
      </c>
      <c r="I41" s="1150">
        <v>2381.576</v>
      </c>
      <c r="J41" s="989"/>
      <c r="K41" s="989"/>
      <c r="L41" s="989"/>
      <c r="M41" s="989"/>
      <c r="N41" s="989"/>
      <c r="O41" s="989"/>
      <c r="P41" s="989"/>
      <c r="Q41" s="989"/>
      <c r="R41" s="989"/>
      <c r="S41" s="989"/>
      <c r="T41" s="989"/>
      <c r="U41" s="989"/>
      <c r="V41" s="989"/>
      <c r="W41" s="989"/>
      <c r="X41" s="989"/>
      <c r="Y41" s="989"/>
      <c r="Z41" s="989"/>
    </row>
    <row r="42" spans="1:26" ht="25.5" customHeight="1">
      <c r="A42" s="1139">
        <v>5</v>
      </c>
      <c r="B42" s="1856" t="s">
        <v>663</v>
      </c>
      <c r="C42" s="1795"/>
      <c r="D42" s="1795"/>
      <c r="E42" s="1857"/>
      <c r="F42" s="171">
        <v>88762.315000000002</v>
      </c>
      <c r="G42" s="171">
        <v>19781.131000000001</v>
      </c>
      <c r="H42" s="957">
        <v>2513.0639999999999</v>
      </c>
      <c r="I42" s="1116">
        <v>111056.51</v>
      </c>
      <c r="J42" s="989"/>
      <c r="K42" s="989"/>
      <c r="L42" s="989"/>
      <c r="M42" s="989"/>
      <c r="N42" s="989"/>
      <c r="O42" s="989"/>
      <c r="P42" s="989"/>
      <c r="Q42" s="989"/>
      <c r="R42" s="989"/>
      <c r="S42" s="989"/>
      <c r="T42" s="989"/>
      <c r="U42" s="989"/>
      <c r="V42" s="989"/>
      <c r="W42" s="989"/>
      <c r="X42" s="989"/>
      <c r="Y42" s="989"/>
      <c r="Z42" s="989"/>
    </row>
    <row r="43" spans="1:26">
      <c r="A43" s="1140"/>
      <c r="B43" s="1141"/>
      <c r="C43" s="1782" t="s">
        <v>664</v>
      </c>
      <c r="D43" s="1782"/>
      <c r="E43" s="1858"/>
      <c r="F43" s="166">
        <v>7013.1509999999998</v>
      </c>
      <c r="G43" s="166">
        <v>1713.0360000000001</v>
      </c>
      <c r="H43" s="959">
        <v>803.74599999999998</v>
      </c>
      <c r="I43" s="1119">
        <v>9529.9330000000009</v>
      </c>
      <c r="J43" s="989"/>
      <c r="K43" s="989"/>
      <c r="L43" s="989"/>
      <c r="M43" s="989"/>
      <c r="N43" s="989"/>
      <c r="O43" s="989"/>
      <c r="P43" s="989"/>
      <c r="Q43" s="989"/>
      <c r="R43" s="989"/>
      <c r="S43" s="989"/>
      <c r="T43" s="989"/>
      <c r="U43" s="989"/>
      <c r="V43" s="989"/>
      <c r="W43" s="989"/>
      <c r="X43" s="989"/>
      <c r="Y43" s="989"/>
      <c r="Z43" s="989"/>
    </row>
    <row r="44" spans="1:26">
      <c r="A44" s="1140"/>
      <c r="B44" s="1141"/>
      <c r="C44" s="1782" t="s">
        <v>665</v>
      </c>
      <c r="D44" s="1782"/>
      <c r="E44" s="1858"/>
      <c r="F44" s="166">
        <v>189.20400000000001</v>
      </c>
      <c r="G44" s="166">
        <v>0</v>
      </c>
      <c r="H44" s="959">
        <v>40</v>
      </c>
      <c r="I44" s="1119">
        <v>229.20400000000001</v>
      </c>
      <c r="J44" s="989"/>
      <c r="K44" s="989"/>
      <c r="L44" s="989"/>
      <c r="M44" s="989"/>
      <c r="N44" s="989"/>
      <c r="O44" s="989"/>
      <c r="P44" s="989"/>
      <c r="Q44" s="989"/>
      <c r="R44" s="989"/>
      <c r="S44" s="989"/>
      <c r="T44" s="989"/>
      <c r="U44" s="989"/>
      <c r="V44" s="989"/>
      <c r="W44" s="989"/>
      <c r="X44" s="989"/>
      <c r="Y44" s="989"/>
      <c r="Z44" s="989"/>
    </row>
    <row r="45" spans="1:26" ht="25.5" customHeight="1">
      <c r="A45" s="1140"/>
      <c r="B45" s="1141"/>
      <c r="C45" s="1782" t="s">
        <v>760</v>
      </c>
      <c r="D45" s="1782"/>
      <c r="E45" s="1858"/>
      <c r="F45" s="166">
        <v>828.56100000000004</v>
      </c>
      <c r="G45" s="166">
        <v>278.06400000000002</v>
      </c>
      <c r="H45" s="959">
        <v>32.204000000000001</v>
      </c>
      <c r="I45" s="1119">
        <v>1138.829</v>
      </c>
      <c r="J45" s="989"/>
      <c r="K45" s="989"/>
      <c r="L45" s="989"/>
      <c r="M45" s="989"/>
      <c r="N45" s="989"/>
      <c r="O45" s="989"/>
      <c r="P45" s="989"/>
      <c r="Q45" s="989"/>
      <c r="R45" s="989"/>
      <c r="S45" s="989"/>
      <c r="T45" s="989"/>
      <c r="U45" s="989"/>
      <c r="V45" s="989"/>
      <c r="W45" s="989"/>
      <c r="X45" s="989"/>
      <c r="Y45" s="989"/>
      <c r="Z45" s="989"/>
    </row>
    <row r="46" spans="1:26">
      <c r="A46" s="1140"/>
      <c r="B46" s="1141"/>
      <c r="C46" s="1782" t="s">
        <v>667</v>
      </c>
      <c r="D46" s="1782"/>
      <c r="E46" s="1858"/>
      <c r="F46" s="167">
        <v>28743.334999999999</v>
      </c>
      <c r="G46" s="167">
        <v>6643.73</v>
      </c>
      <c r="H46" s="967">
        <v>769.15499999999997</v>
      </c>
      <c r="I46" s="1119">
        <v>36156.22</v>
      </c>
      <c r="J46" s="989"/>
      <c r="K46" s="989"/>
      <c r="L46" s="989"/>
      <c r="M46" s="989"/>
      <c r="N46" s="989"/>
      <c r="O46" s="989"/>
      <c r="P46" s="989"/>
      <c r="Q46" s="989"/>
      <c r="R46" s="989"/>
      <c r="S46" s="989"/>
      <c r="T46" s="989"/>
      <c r="U46" s="989"/>
      <c r="V46" s="989"/>
      <c r="W46" s="989"/>
      <c r="X46" s="989"/>
      <c r="Y46" s="989"/>
      <c r="Z46" s="989"/>
    </row>
    <row r="47" spans="1:26" ht="25.5" customHeight="1">
      <c r="A47" s="1140"/>
      <c r="B47" s="1141"/>
      <c r="C47" s="1782" t="s">
        <v>761</v>
      </c>
      <c r="D47" s="1782"/>
      <c r="E47" s="1858"/>
      <c r="F47" s="167">
        <v>142.542</v>
      </c>
      <c r="G47" s="167">
        <v>28.606000000000002</v>
      </c>
      <c r="H47" s="967">
        <v>54.841999999999999</v>
      </c>
      <c r="I47" s="1119">
        <v>225.99</v>
      </c>
      <c r="J47" s="989"/>
      <c r="K47" s="989"/>
      <c r="L47" s="989"/>
      <c r="M47" s="989"/>
      <c r="N47" s="989"/>
      <c r="O47" s="989"/>
      <c r="P47" s="989"/>
      <c r="Q47" s="989"/>
      <c r="R47" s="989"/>
      <c r="S47" s="989"/>
      <c r="T47" s="989"/>
      <c r="U47" s="989"/>
      <c r="V47" s="989"/>
      <c r="W47" s="989"/>
      <c r="X47" s="989"/>
      <c r="Y47" s="989"/>
      <c r="Z47" s="989"/>
    </row>
    <row r="48" spans="1:26">
      <c r="A48" s="1140"/>
      <c r="B48" s="1141"/>
      <c r="C48" s="1782" t="s">
        <v>669</v>
      </c>
      <c r="D48" s="1782"/>
      <c r="E48" s="1858"/>
      <c r="F48" s="167">
        <v>3189.846</v>
      </c>
      <c r="G48" s="167">
        <v>939.89300000000003</v>
      </c>
      <c r="H48" s="967">
        <v>35.935000000000002</v>
      </c>
      <c r="I48" s="1119">
        <v>4165.674</v>
      </c>
      <c r="J48" s="989"/>
      <c r="K48" s="989"/>
      <c r="L48" s="989"/>
      <c r="M48" s="989"/>
      <c r="N48" s="989"/>
      <c r="O48" s="989"/>
      <c r="P48" s="989"/>
      <c r="Q48" s="989"/>
      <c r="R48" s="989"/>
      <c r="S48" s="989"/>
      <c r="T48" s="989"/>
      <c r="U48" s="989"/>
      <c r="V48" s="989"/>
      <c r="W48" s="989"/>
      <c r="X48" s="989"/>
      <c r="Y48" s="989"/>
      <c r="Z48" s="989"/>
    </row>
    <row r="49" spans="1:26" ht="25.5" hidden="1" customHeight="1">
      <c r="A49" s="1140"/>
      <c r="B49" s="1141"/>
      <c r="C49" s="1782" t="s">
        <v>244</v>
      </c>
      <c r="D49" s="1782"/>
      <c r="E49" s="1858"/>
      <c r="F49" s="167">
        <v>0</v>
      </c>
      <c r="G49" s="167">
        <v>0</v>
      </c>
      <c r="H49" s="967">
        <v>0</v>
      </c>
      <c r="I49" s="1119">
        <v>0</v>
      </c>
      <c r="J49" s="989"/>
      <c r="K49" s="989"/>
      <c r="L49" s="989"/>
      <c r="M49" s="989"/>
      <c r="N49" s="989"/>
      <c r="O49" s="989"/>
      <c r="P49" s="989"/>
      <c r="Q49" s="989"/>
      <c r="R49" s="989"/>
      <c r="S49" s="989"/>
      <c r="T49" s="989"/>
      <c r="U49" s="989"/>
      <c r="V49" s="989"/>
      <c r="W49" s="989"/>
      <c r="X49" s="989"/>
      <c r="Y49" s="989"/>
      <c r="Z49" s="989"/>
    </row>
    <row r="50" spans="1:26" ht="27.75" customHeight="1">
      <c r="A50" s="1151"/>
      <c r="B50" s="1152"/>
      <c r="C50" s="1782" t="s">
        <v>762</v>
      </c>
      <c r="D50" s="1782"/>
      <c r="E50" s="1858"/>
      <c r="F50" s="167">
        <v>38.017000000000003</v>
      </c>
      <c r="G50" s="167">
        <v>4.625</v>
      </c>
      <c r="H50" s="967">
        <v>0</v>
      </c>
      <c r="I50" s="1119">
        <v>42.642000000000003</v>
      </c>
      <c r="J50" s="989"/>
      <c r="K50" s="989"/>
      <c r="L50" s="989"/>
      <c r="M50" s="989"/>
      <c r="N50" s="989"/>
      <c r="O50" s="989"/>
      <c r="P50" s="989"/>
      <c r="Q50" s="989"/>
      <c r="R50" s="989"/>
      <c r="S50" s="989"/>
      <c r="T50" s="989"/>
      <c r="U50" s="989"/>
      <c r="V50" s="989"/>
      <c r="W50" s="989"/>
      <c r="X50" s="989"/>
      <c r="Y50" s="989"/>
      <c r="Z50" s="989"/>
    </row>
    <row r="51" spans="1:26">
      <c r="A51" s="1151"/>
      <c r="B51" s="1152"/>
      <c r="C51" s="1782" t="s">
        <v>671</v>
      </c>
      <c r="D51" s="1782"/>
      <c r="E51" s="1858"/>
      <c r="F51" s="167">
        <v>44705.254999999997</v>
      </c>
      <c r="G51" s="167">
        <v>9146.6810000000005</v>
      </c>
      <c r="H51" s="967">
        <v>489.62400000000002</v>
      </c>
      <c r="I51" s="1119">
        <v>54341.56</v>
      </c>
      <c r="J51" s="989"/>
      <c r="K51" s="989"/>
      <c r="L51" s="989"/>
      <c r="M51" s="989"/>
      <c r="N51" s="989"/>
      <c r="O51" s="989"/>
      <c r="P51" s="989"/>
      <c r="Q51" s="989"/>
      <c r="R51" s="989"/>
      <c r="S51" s="989"/>
      <c r="T51" s="989"/>
      <c r="U51" s="989"/>
      <c r="V51" s="989"/>
      <c r="W51" s="989"/>
      <c r="X51" s="989"/>
      <c r="Y51" s="989"/>
      <c r="Z51" s="989"/>
    </row>
    <row r="52" spans="1:26" ht="25.5" customHeight="1">
      <c r="A52" s="1151"/>
      <c r="B52" s="1152"/>
      <c r="C52" s="1782" t="s">
        <v>763</v>
      </c>
      <c r="D52" s="1782"/>
      <c r="E52" s="1858"/>
      <c r="F52" s="167">
        <v>479.85199999999998</v>
      </c>
      <c r="G52" s="167">
        <v>227.16800000000001</v>
      </c>
      <c r="H52" s="967">
        <v>77.418000000000006</v>
      </c>
      <c r="I52" s="1119">
        <v>784.43799999999999</v>
      </c>
      <c r="J52" s="989"/>
      <c r="K52" s="989"/>
      <c r="L52" s="989"/>
      <c r="M52" s="989"/>
      <c r="N52" s="989"/>
      <c r="O52" s="989"/>
      <c r="P52" s="989"/>
      <c r="Q52" s="989"/>
      <c r="R52" s="989"/>
      <c r="S52" s="989"/>
      <c r="T52" s="989"/>
      <c r="U52" s="989"/>
      <c r="V52" s="989"/>
      <c r="W52" s="989"/>
      <c r="X52" s="989"/>
      <c r="Y52" s="989"/>
      <c r="Z52" s="989"/>
    </row>
    <row r="53" spans="1:26">
      <c r="A53" s="1140"/>
      <c r="B53" s="1141"/>
      <c r="C53" s="1782" t="s">
        <v>673</v>
      </c>
      <c r="D53" s="1782"/>
      <c r="E53" s="1858"/>
      <c r="F53" s="167">
        <v>1561.8579999999999</v>
      </c>
      <c r="G53" s="167">
        <v>288.55</v>
      </c>
      <c r="H53" s="967">
        <v>0</v>
      </c>
      <c r="I53" s="1119">
        <v>1850.4079999999999</v>
      </c>
      <c r="J53" s="989"/>
      <c r="K53" s="989"/>
      <c r="L53" s="989"/>
      <c r="M53" s="989"/>
      <c r="N53" s="989"/>
      <c r="O53" s="989"/>
      <c r="P53" s="989"/>
      <c r="Q53" s="989"/>
      <c r="R53" s="989"/>
      <c r="S53" s="989"/>
      <c r="T53" s="989"/>
      <c r="U53" s="989"/>
      <c r="V53" s="989"/>
      <c r="W53" s="989"/>
      <c r="X53" s="989"/>
      <c r="Y53" s="989"/>
      <c r="Z53" s="989"/>
    </row>
    <row r="54" spans="1:26" ht="25.5" hidden="1" customHeight="1">
      <c r="A54" s="1140"/>
      <c r="B54" s="1141"/>
      <c r="C54" s="1783" t="s">
        <v>286</v>
      </c>
      <c r="D54" s="1783"/>
      <c r="E54" s="1866"/>
      <c r="F54" s="167">
        <v>0</v>
      </c>
      <c r="G54" s="167">
        <v>0</v>
      </c>
      <c r="H54" s="967">
        <v>0</v>
      </c>
      <c r="I54" s="1119">
        <v>0</v>
      </c>
      <c r="J54" s="989"/>
      <c r="K54" s="989"/>
      <c r="L54" s="989"/>
      <c r="M54" s="989"/>
      <c r="N54" s="989"/>
      <c r="O54" s="989"/>
      <c r="P54" s="989"/>
      <c r="Q54" s="989"/>
      <c r="R54" s="989"/>
      <c r="S54" s="989"/>
      <c r="T54" s="989"/>
      <c r="U54" s="989"/>
      <c r="V54" s="989"/>
      <c r="W54" s="989"/>
      <c r="X54" s="989"/>
      <c r="Y54" s="989"/>
      <c r="Z54" s="989"/>
    </row>
    <row r="55" spans="1:26" ht="27" customHeight="1">
      <c r="A55" s="1151"/>
      <c r="B55" s="1152"/>
      <c r="C55" s="1782" t="s">
        <v>764</v>
      </c>
      <c r="D55" s="1782"/>
      <c r="E55" s="1858"/>
      <c r="F55" s="167">
        <v>0</v>
      </c>
      <c r="G55" s="167">
        <v>41.234999999999999</v>
      </c>
      <c r="H55" s="967">
        <v>27.542000000000002</v>
      </c>
      <c r="I55" s="1119">
        <v>68.777000000000001</v>
      </c>
      <c r="J55" s="989"/>
      <c r="K55" s="989"/>
      <c r="L55" s="989"/>
      <c r="M55" s="989"/>
      <c r="N55" s="989"/>
      <c r="O55" s="989"/>
      <c r="P55" s="989"/>
      <c r="Q55" s="989"/>
      <c r="R55" s="989"/>
      <c r="S55" s="989"/>
      <c r="T55" s="989"/>
      <c r="U55" s="989"/>
      <c r="V55" s="989"/>
      <c r="W55" s="989"/>
      <c r="X55" s="989"/>
      <c r="Y55" s="989"/>
      <c r="Z55" s="989"/>
    </row>
    <row r="56" spans="1:26">
      <c r="A56" s="1151"/>
      <c r="B56" s="1152"/>
      <c r="C56" s="1782" t="s">
        <v>675</v>
      </c>
      <c r="D56" s="1782"/>
      <c r="E56" s="1858"/>
      <c r="F56" s="167">
        <v>0</v>
      </c>
      <c r="G56" s="167">
        <v>0</v>
      </c>
      <c r="H56" s="967">
        <v>9.8879999999999999</v>
      </c>
      <c r="I56" s="1119">
        <v>9.8879999999999999</v>
      </c>
      <c r="J56" s="989"/>
      <c r="K56" s="989"/>
      <c r="L56" s="989"/>
      <c r="M56" s="989"/>
      <c r="N56" s="989"/>
      <c r="O56" s="989"/>
      <c r="P56" s="989"/>
      <c r="Q56" s="989"/>
      <c r="R56" s="989"/>
      <c r="S56" s="989"/>
      <c r="T56" s="989"/>
      <c r="U56" s="989"/>
      <c r="V56" s="989"/>
      <c r="W56" s="989"/>
      <c r="X56" s="989"/>
      <c r="Y56" s="989"/>
      <c r="Z56" s="989"/>
    </row>
    <row r="57" spans="1:26" ht="30.75" customHeight="1">
      <c r="A57" s="1151"/>
      <c r="B57" s="1152"/>
      <c r="C57" s="1782" t="s">
        <v>765</v>
      </c>
      <c r="D57" s="1782"/>
      <c r="E57" s="1858"/>
      <c r="F57" s="167">
        <v>0</v>
      </c>
      <c r="G57" s="167">
        <v>58.478000000000002</v>
      </c>
      <c r="H57" s="967">
        <v>0</v>
      </c>
      <c r="I57" s="1119">
        <v>58.478000000000002</v>
      </c>
      <c r="J57" s="989"/>
      <c r="K57" s="989"/>
      <c r="L57" s="989"/>
      <c r="M57" s="989"/>
      <c r="N57" s="989"/>
      <c r="O57" s="989"/>
      <c r="P57" s="989"/>
      <c r="Q57" s="989"/>
      <c r="R57" s="989"/>
      <c r="S57" s="989"/>
      <c r="T57" s="989"/>
      <c r="U57" s="989"/>
      <c r="V57" s="989"/>
      <c r="W57" s="989"/>
      <c r="X57" s="989"/>
      <c r="Y57" s="989"/>
      <c r="Z57" s="989"/>
    </row>
    <row r="58" spans="1:26">
      <c r="A58" s="1140"/>
      <c r="B58" s="1141"/>
      <c r="C58" s="1782" t="s">
        <v>677</v>
      </c>
      <c r="D58" s="1782"/>
      <c r="E58" s="1858"/>
      <c r="F58" s="166">
        <v>1870.694</v>
      </c>
      <c r="G58" s="166">
        <v>411.065</v>
      </c>
      <c r="H58" s="1118">
        <v>172.71</v>
      </c>
      <c r="I58" s="1119">
        <v>2454.4690000000001</v>
      </c>
      <c r="J58" s="989"/>
      <c r="K58" s="989"/>
      <c r="L58" s="989"/>
      <c r="M58" s="989"/>
      <c r="N58" s="989"/>
      <c r="O58" s="989"/>
      <c r="P58" s="989"/>
      <c r="Q58" s="989"/>
      <c r="R58" s="989"/>
      <c r="S58" s="989"/>
      <c r="T58" s="989"/>
      <c r="U58" s="989"/>
      <c r="V58" s="989"/>
      <c r="W58" s="989"/>
      <c r="X58" s="989"/>
      <c r="Y58" s="989"/>
      <c r="Z58" s="989"/>
    </row>
    <row r="59" spans="1:26" ht="25.5" customHeight="1">
      <c r="A59" s="1271">
        <v>6</v>
      </c>
      <c r="B59" s="1938" t="s">
        <v>678</v>
      </c>
      <c r="C59" s="1802"/>
      <c r="D59" s="1802"/>
      <c r="E59" s="1939"/>
      <c r="F59" s="169">
        <v>37005.773999999998</v>
      </c>
      <c r="G59" s="169">
        <v>12317.242</v>
      </c>
      <c r="H59" s="1160">
        <v>5670.4809999999998</v>
      </c>
      <c r="I59" s="1119">
        <v>54993.497000000003</v>
      </c>
      <c r="J59" s="989"/>
      <c r="K59" s="989"/>
      <c r="L59" s="989"/>
      <c r="M59" s="989"/>
      <c r="N59" s="989"/>
      <c r="O59" s="989"/>
      <c r="P59" s="989"/>
      <c r="Q59" s="989"/>
      <c r="R59" s="989"/>
      <c r="S59" s="989"/>
      <c r="T59" s="989"/>
      <c r="U59" s="989"/>
      <c r="V59" s="989"/>
      <c r="W59" s="989"/>
      <c r="X59" s="989"/>
      <c r="Y59" s="989"/>
      <c r="Z59" s="989"/>
    </row>
    <row r="60" spans="1:26">
      <c r="A60" s="1140"/>
      <c r="B60" s="1141"/>
      <c r="C60" s="1782" t="s">
        <v>679</v>
      </c>
      <c r="D60" s="1782"/>
      <c r="E60" s="1858"/>
      <c r="F60" s="166">
        <v>1614.5150000000001</v>
      </c>
      <c r="G60" s="166">
        <v>317.17399999999998</v>
      </c>
      <c r="H60" s="959">
        <v>176.81800000000001</v>
      </c>
      <c r="I60" s="1119">
        <v>2108.5070000000001</v>
      </c>
      <c r="J60" s="989"/>
      <c r="K60" s="989"/>
      <c r="L60" s="989"/>
      <c r="M60" s="989"/>
      <c r="N60" s="989"/>
      <c r="O60" s="989"/>
      <c r="P60" s="989"/>
      <c r="Q60" s="989"/>
      <c r="R60" s="989"/>
      <c r="S60" s="989"/>
      <c r="T60" s="989"/>
      <c r="U60" s="989"/>
      <c r="V60" s="989"/>
      <c r="W60" s="989"/>
      <c r="X60" s="989"/>
      <c r="Y60" s="989"/>
      <c r="Z60" s="989"/>
    </row>
    <row r="61" spans="1:26" ht="25.5" hidden="1" customHeight="1">
      <c r="A61" s="1140"/>
      <c r="B61" s="1141"/>
      <c r="C61" s="1780" t="s">
        <v>245</v>
      </c>
      <c r="D61" s="1781"/>
      <c r="E61" s="1859"/>
      <c r="F61" s="166">
        <v>0</v>
      </c>
      <c r="G61" s="166">
        <v>0</v>
      </c>
      <c r="H61" s="959">
        <v>0</v>
      </c>
      <c r="I61" s="1119">
        <v>0</v>
      </c>
      <c r="J61" s="989"/>
      <c r="K61" s="989"/>
      <c r="L61" s="989"/>
      <c r="M61" s="989"/>
      <c r="N61" s="989"/>
      <c r="O61" s="989"/>
      <c r="P61" s="989"/>
      <c r="Q61" s="989"/>
      <c r="R61" s="989"/>
      <c r="S61" s="989"/>
      <c r="T61" s="989"/>
      <c r="U61" s="989"/>
      <c r="V61" s="989"/>
      <c r="W61" s="989"/>
      <c r="X61" s="989"/>
      <c r="Y61" s="989"/>
      <c r="Z61" s="989"/>
    </row>
    <row r="62" spans="1:26" ht="27.75" customHeight="1">
      <c r="A62" s="1140"/>
      <c r="B62" s="1141"/>
      <c r="C62" s="1780" t="s">
        <v>766</v>
      </c>
      <c r="D62" s="1781"/>
      <c r="E62" s="1859"/>
      <c r="F62" s="166">
        <v>74.527000000000001</v>
      </c>
      <c r="G62" s="166">
        <v>156.24100000000001</v>
      </c>
      <c r="H62" s="959">
        <v>10.151</v>
      </c>
      <c r="I62" s="1119">
        <v>240.91900000000001</v>
      </c>
      <c r="J62" s="989"/>
      <c r="K62" s="989"/>
      <c r="L62" s="989"/>
      <c r="M62" s="989"/>
      <c r="N62" s="989"/>
      <c r="O62" s="989"/>
      <c r="P62" s="989"/>
      <c r="Q62" s="989"/>
      <c r="R62" s="989"/>
      <c r="S62" s="989"/>
      <c r="T62" s="989"/>
      <c r="U62" s="989"/>
      <c r="V62" s="989"/>
      <c r="W62" s="989"/>
      <c r="X62" s="989"/>
      <c r="Y62" s="989"/>
      <c r="Z62" s="989"/>
    </row>
    <row r="63" spans="1:26">
      <c r="A63" s="1140"/>
      <c r="B63" s="1141"/>
      <c r="C63" s="1780" t="s">
        <v>681</v>
      </c>
      <c r="D63" s="1781"/>
      <c r="E63" s="1859"/>
      <c r="F63" s="166">
        <v>17875.212</v>
      </c>
      <c r="G63" s="166">
        <v>6000.2120000000004</v>
      </c>
      <c r="H63" s="959">
        <v>3866.27</v>
      </c>
      <c r="I63" s="1119">
        <v>27741.694</v>
      </c>
      <c r="J63" s="989"/>
      <c r="K63" s="989"/>
      <c r="L63" s="989"/>
      <c r="M63" s="989"/>
      <c r="N63" s="989"/>
      <c r="O63" s="989"/>
      <c r="P63" s="989"/>
      <c r="Q63" s="989"/>
      <c r="R63" s="989"/>
      <c r="S63" s="989"/>
      <c r="T63" s="989"/>
      <c r="U63" s="989"/>
      <c r="V63" s="989"/>
      <c r="W63" s="989"/>
      <c r="X63" s="989"/>
      <c r="Y63" s="989"/>
      <c r="Z63" s="989"/>
    </row>
    <row r="64" spans="1:26" ht="27.75" customHeight="1">
      <c r="A64" s="1140"/>
      <c r="B64" s="1141"/>
      <c r="C64" s="1782" t="s">
        <v>767</v>
      </c>
      <c r="D64" s="1782"/>
      <c r="E64" s="1858"/>
      <c r="F64" s="166">
        <v>350.74400000000003</v>
      </c>
      <c r="G64" s="166">
        <v>45.488999999999997</v>
      </c>
      <c r="H64" s="959">
        <v>60.216000000000001</v>
      </c>
      <c r="I64" s="1119">
        <v>456.44900000000001</v>
      </c>
      <c r="J64" s="989"/>
      <c r="K64" s="989"/>
      <c r="L64" s="989"/>
      <c r="M64" s="989"/>
      <c r="N64" s="989"/>
      <c r="O64" s="989"/>
      <c r="P64" s="989"/>
      <c r="Q64" s="989"/>
      <c r="R64" s="989"/>
      <c r="S64" s="989"/>
      <c r="T64" s="989"/>
      <c r="U64" s="989"/>
      <c r="V64" s="989"/>
      <c r="W64" s="989"/>
      <c r="X64" s="989"/>
      <c r="Y64" s="989"/>
      <c r="Z64" s="989"/>
    </row>
    <row r="65" spans="1:26">
      <c r="A65" s="1140"/>
      <c r="B65" s="1141"/>
      <c r="C65" s="1782" t="s">
        <v>683</v>
      </c>
      <c r="D65" s="1782"/>
      <c r="E65" s="1858"/>
      <c r="F65" s="167">
        <v>9.2430000000000003</v>
      </c>
      <c r="G65" s="167">
        <v>229.852</v>
      </c>
      <c r="H65" s="967">
        <v>4.2510000000000003</v>
      </c>
      <c r="I65" s="1119">
        <v>243.346</v>
      </c>
      <c r="J65" s="989"/>
      <c r="K65" s="989"/>
      <c r="L65" s="989"/>
      <c r="M65" s="989"/>
      <c r="N65" s="989"/>
      <c r="O65" s="989"/>
      <c r="P65" s="989"/>
      <c r="Q65" s="989"/>
      <c r="R65" s="989"/>
      <c r="S65" s="989"/>
      <c r="T65" s="989"/>
      <c r="U65" s="989"/>
      <c r="V65" s="989"/>
      <c r="W65" s="989"/>
      <c r="X65" s="989"/>
      <c r="Y65" s="989"/>
      <c r="Z65" s="989"/>
    </row>
    <row r="66" spans="1:26" ht="25.5" hidden="1" customHeight="1">
      <c r="A66" s="1140"/>
      <c r="B66" s="1141"/>
      <c r="C66" s="1782" t="s">
        <v>246</v>
      </c>
      <c r="D66" s="1782"/>
      <c r="E66" s="1858"/>
      <c r="F66" s="167">
        <v>0</v>
      </c>
      <c r="G66" s="167">
        <v>0</v>
      </c>
      <c r="H66" s="967">
        <v>0</v>
      </c>
      <c r="I66" s="1119">
        <v>0</v>
      </c>
      <c r="J66" s="989"/>
      <c r="K66" s="989"/>
      <c r="L66" s="989"/>
      <c r="M66" s="989"/>
      <c r="N66" s="989"/>
      <c r="O66" s="989"/>
      <c r="P66" s="989"/>
      <c r="Q66" s="989"/>
      <c r="R66" s="989"/>
      <c r="S66" s="989"/>
      <c r="T66" s="989"/>
      <c r="U66" s="989"/>
      <c r="V66" s="989"/>
      <c r="W66" s="989"/>
      <c r="X66" s="989"/>
      <c r="Y66" s="989"/>
      <c r="Z66" s="989"/>
    </row>
    <row r="67" spans="1:26" ht="26.25" customHeight="1">
      <c r="A67" s="1140"/>
      <c r="B67" s="1141"/>
      <c r="C67" s="1782" t="s">
        <v>773</v>
      </c>
      <c r="D67" s="1782"/>
      <c r="E67" s="1858"/>
      <c r="F67" s="167">
        <v>3.468</v>
      </c>
      <c r="G67" s="167">
        <v>0</v>
      </c>
      <c r="H67" s="967">
        <v>17.986999999999998</v>
      </c>
      <c r="I67" s="1119">
        <v>21.454999999999998</v>
      </c>
      <c r="J67" s="989"/>
      <c r="K67" s="989"/>
      <c r="L67" s="989"/>
      <c r="M67" s="989"/>
      <c r="N67" s="989"/>
      <c r="O67" s="989"/>
      <c r="P67" s="989"/>
      <c r="Q67" s="989"/>
      <c r="R67" s="989"/>
      <c r="S67" s="989"/>
      <c r="T67" s="989"/>
      <c r="U67" s="989"/>
      <c r="V67" s="989"/>
      <c r="W67" s="989"/>
      <c r="X67" s="989"/>
      <c r="Y67" s="989"/>
      <c r="Z67" s="989"/>
    </row>
    <row r="68" spans="1:26">
      <c r="A68" s="1140"/>
      <c r="B68" s="1141"/>
      <c r="C68" s="1780" t="s">
        <v>684</v>
      </c>
      <c r="D68" s="1781"/>
      <c r="E68" s="1859"/>
      <c r="F68" s="167">
        <v>12082.075999999999</v>
      </c>
      <c r="G68" s="167">
        <v>3818.299</v>
      </c>
      <c r="H68" s="967">
        <v>1443.7170000000001</v>
      </c>
      <c r="I68" s="1119">
        <v>17344.092000000001</v>
      </c>
      <c r="J68" s="989"/>
      <c r="K68" s="989"/>
      <c r="L68" s="989"/>
      <c r="M68" s="989"/>
      <c r="N68" s="989"/>
      <c r="O68" s="989"/>
      <c r="P68" s="989"/>
      <c r="Q68" s="989"/>
      <c r="R68" s="989"/>
      <c r="S68" s="989"/>
      <c r="T68" s="989"/>
      <c r="U68" s="989"/>
      <c r="V68" s="989"/>
      <c r="W68" s="989"/>
      <c r="X68" s="989"/>
      <c r="Y68" s="989"/>
      <c r="Z68" s="989"/>
    </row>
    <row r="69" spans="1:26" ht="29.25" customHeight="1">
      <c r="A69" s="1140"/>
      <c r="B69" s="1141"/>
      <c r="C69" s="1782" t="s">
        <v>768</v>
      </c>
      <c r="D69" s="1782"/>
      <c r="E69" s="1858"/>
      <c r="F69" s="166">
        <v>291.548</v>
      </c>
      <c r="G69" s="166">
        <v>76.08</v>
      </c>
      <c r="H69" s="959">
        <v>6.4889999999999999</v>
      </c>
      <c r="I69" s="1119">
        <v>374.11700000000002</v>
      </c>
      <c r="J69" s="989"/>
      <c r="K69" s="989"/>
      <c r="L69" s="989"/>
      <c r="M69" s="989"/>
      <c r="N69" s="989"/>
      <c r="O69" s="989"/>
      <c r="P69" s="989"/>
      <c r="Q69" s="989"/>
      <c r="R69" s="989"/>
      <c r="S69" s="989"/>
      <c r="T69" s="989"/>
      <c r="U69" s="989"/>
      <c r="V69" s="989"/>
      <c r="W69" s="989"/>
      <c r="X69" s="989"/>
      <c r="Y69" s="989"/>
      <c r="Z69" s="989"/>
    </row>
    <row r="70" spans="1:26">
      <c r="A70" s="1146"/>
      <c r="B70" s="1156"/>
      <c r="C70" s="1798" t="s">
        <v>686</v>
      </c>
      <c r="D70" s="1798"/>
      <c r="E70" s="1867"/>
      <c r="F70" s="180">
        <v>0</v>
      </c>
      <c r="G70" s="180">
        <v>48.594999999999999</v>
      </c>
      <c r="H70" s="1157">
        <v>0</v>
      </c>
      <c r="I70" s="1127">
        <v>48.594999999999999</v>
      </c>
      <c r="J70" s="989"/>
      <c r="K70" s="989"/>
      <c r="L70" s="989"/>
      <c r="M70" s="989"/>
      <c r="N70" s="989"/>
      <c r="O70" s="989"/>
      <c r="P70" s="989"/>
      <c r="Q70" s="989"/>
      <c r="R70" s="989"/>
      <c r="S70" s="989"/>
      <c r="T70" s="989"/>
      <c r="U70" s="989"/>
      <c r="V70" s="989"/>
      <c r="W70" s="989"/>
      <c r="X70" s="989"/>
      <c r="Y70" s="989"/>
      <c r="Z70" s="989"/>
    </row>
    <row r="71" spans="1:26" ht="27" hidden="1" customHeight="1">
      <c r="A71" s="1140"/>
      <c r="B71" s="1141"/>
      <c r="C71" s="1782" t="s">
        <v>287</v>
      </c>
      <c r="D71" s="1782"/>
      <c r="E71" s="1858"/>
      <c r="F71" s="167">
        <v>0</v>
      </c>
      <c r="G71" s="167">
        <v>0</v>
      </c>
      <c r="H71" s="967">
        <v>0</v>
      </c>
      <c r="I71" s="1119">
        <v>0</v>
      </c>
      <c r="J71" s="989"/>
      <c r="K71" s="989"/>
      <c r="L71" s="989"/>
      <c r="M71" s="989"/>
      <c r="N71" s="989"/>
      <c r="O71" s="989"/>
      <c r="P71" s="989"/>
      <c r="Q71" s="989"/>
      <c r="R71" s="989"/>
      <c r="S71" s="989"/>
      <c r="T71" s="989"/>
      <c r="U71" s="989"/>
      <c r="V71" s="989"/>
      <c r="W71" s="989"/>
      <c r="X71" s="989"/>
      <c r="Y71" s="989"/>
      <c r="Z71" s="989"/>
    </row>
    <row r="72" spans="1:26" ht="24" customHeight="1">
      <c r="A72" s="1140"/>
      <c r="B72" s="1141"/>
      <c r="C72" s="1782" t="s">
        <v>769</v>
      </c>
      <c r="D72" s="1782"/>
      <c r="E72" s="1858"/>
      <c r="F72" s="167">
        <v>4.1059999999999999</v>
      </c>
      <c r="G72" s="167">
        <v>0</v>
      </c>
      <c r="H72" s="967">
        <v>0</v>
      </c>
      <c r="I72" s="1119">
        <v>4.1059999999999999</v>
      </c>
      <c r="J72" s="989"/>
      <c r="K72" s="989"/>
      <c r="L72" s="989"/>
      <c r="M72" s="989"/>
      <c r="N72" s="989"/>
      <c r="O72" s="989"/>
      <c r="P72" s="989"/>
      <c r="Q72" s="989"/>
      <c r="R72" s="989"/>
      <c r="S72" s="989"/>
      <c r="T72" s="989"/>
      <c r="U72" s="989"/>
      <c r="V72" s="989"/>
      <c r="W72" s="989"/>
      <c r="X72" s="989"/>
      <c r="Y72" s="989"/>
      <c r="Z72" s="989"/>
    </row>
    <row r="73" spans="1:26" ht="25.5" customHeight="1">
      <c r="A73" s="1140"/>
      <c r="B73" s="1141"/>
      <c r="C73" s="1780" t="s">
        <v>687</v>
      </c>
      <c r="D73" s="1781"/>
      <c r="E73" s="1859"/>
      <c r="F73" s="166">
        <v>0</v>
      </c>
      <c r="G73" s="166">
        <v>0</v>
      </c>
      <c r="H73" s="959">
        <v>10.845000000000001</v>
      </c>
      <c r="I73" s="1119">
        <v>10.845000000000001</v>
      </c>
      <c r="J73" s="989"/>
      <c r="K73" s="989"/>
      <c r="L73" s="989"/>
      <c r="M73" s="989"/>
      <c r="N73" s="989"/>
      <c r="O73" s="989"/>
      <c r="P73" s="989"/>
      <c r="Q73" s="989"/>
      <c r="R73" s="989"/>
      <c r="S73" s="989"/>
      <c r="T73" s="989"/>
      <c r="U73" s="989"/>
      <c r="V73" s="989"/>
      <c r="W73" s="989"/>
      <c r="X73" s="989"/>
      <c r="Y73" s="989"/>
      <c r="Z73" s="989"/>
    </row>
    <row r="74" spans="1:26" ht="27.75" hidden="1" customHeight="1">
      <c r="A74" s="1151"/>
      <c r="B74" s="1158"/>
      <c r="C74" s="1797" t="s">
        <v>312</v>
      </c>
      <c r="D74" s="1797"/>
      <c r="E74" s="1868"/>
      <c r="F74" s="167">
        <v>0</v>
      </c>
      <c r="G74" s="167">
        <v>0</v>
      </c>
      <c r="H74" s="967">
        <v>0</v>
      </c>
      <c r="I74" s="1131">
        <v>0</v>
      </c>
      <c r="J74" s="989"/>
      <c r="K74" s="989"/>
      <c r="L74" s="989"/>
      <c r="M74" s="989"/>
      <c r="N74" s="989"/>
      <c r="O74" s="989"/>
      <c r="P74" s="989"/>
      <c r="Q74" s="989"/>
      <c r="R74" s="989"/>
      <c r="S74" s="989"/>
      <c r="T74" s="989"/>
      <c r="U74" s="989"/>
      <c r="V74" s="989"/>
      <c r="W74" s="989"/>
      <c r="X74" s="989"/>
      <c r="Y74" s="989"/>
      <c r="Z74" s="989"/>
    </row>
    <row r="75" spans="1:26">
      <c r="A75" s="1151"/>
      <c r="B75" s="1158"/>
      <c r="C75" s="1891" t="s">
        <v>688</v>
      </c>
      <c r="D75" s="1892"/>
      <c r="E75" s="1904"/>
      <c r="F75" s="167">
        <v>4700.335</v>
      </c>
      <c r="G75" s="167">
        <v>1625.3</v>
      </c>
      <c r="H75" s="967">
        <v>73.736999999999995</v>
      </c>
      <c r="I75" s="1131">
        <v>6399.3720000000003</v>
      </c>
      <c r="J75" s="989"/>
      <c r="K75" s="989"/>
      <c r="L75" s="989"/>
      <c r="M75" s="989"/>
      <c r="N75" s="989"/>
      <c r="O75" s="989"/>
      <c r="P75" s="989"/>
      <c r="Q75" s="989"/>
      <c r="R75" s="989"/>
      <c r="S75" s="989"/>
      <c r="T75" s="989"/>
      <c r="U75" s="989"/>
      <c r="V75" s="989"/>
      <c r="W75" s="989"/>
      <c r="X75" s="989"/>
      <c r="Y75" s="989"/>
      <c r="Z75" s="989"/>
    </row>
    <row r="76" spans="1:26" ht="25.5" customHeight="1" thickBot="1">
      <c r="A76" s="1272">
        <v>7</v>
      </c>
      <c r="B76" s="1940" t="s">
        <v>689</v>
      </c>
      <c r="C76" s="1774"/>
      <c r="D76" s="1774"/>
      <c r="E76" s="1941"/>
      <c r="F76" s="175">
        <v>0</v>
      </c>
      <c r="G76" s="175">
        <v>0</v>
      </c>
      <c r="H76" s="176">
        <v>0</v>
      </c>
      <c r="I76" s="1119">
        <v>0</v>
      </c>
      <c r="J76" s="989"/>
      <c r="K76" s="989"/>
      <c r="L76" s="989"/>
      <c r="M76" s="989"/>
      <c r="N76" s="989"/>
      <c r="O76" s="989"/>
      <c r="P76" s="989"/>
      <c r="Q76" s="989"/>
      <c r="R76" s="989"/>
      <c r="S76" s="989"/>
      <c r="T76" s="989"/>
      <c r="U76" s="989"/>
      <c r="V76" s="989"/>
      <c r="W76" s="989"/>
      <c r="X76" s="989"/>
      <c r="Y76" s="989"/>
      <c r="Z76" s="989"/>
    </row>
    <row r="77" spans="1:26" ht="13.5" hidden="1" customHeight="1">
      <c r="A77" s="1146"/>
      <c r="B77" s="1156"/>
      <c r="C77" s="1798" t="s">
        <v>251</v>
      </c>
      <c r="D77" s="1798"/>
      <c r="E77" s="1867"/>
      <c r="F77" s="165">
        <v>0</v>
      </c>
      <c r="G77" s="165">
        <v>0</v>
      </c>
      <c r="H77" s="973">
        <v>0</v>
      </c>
      <c r="I77" s="1127">
        <v>0</v>
      </c>
      <c r="J77" s="989"/>
      <c r="K77" s="989"/>
      <c r="L77" s="989"/>
      <c r="M77" s="989"/>
      <c r="N77" s="989"/>
      <c r="O77" s="989"/>
      <c r="P77" s="989"/>
      <c r="Q77" s="989"/>
      <c r="R77" s="989"/>
      <c r="S77" s="989"/>
      <c r="T77" s="989"/>
      <c r="U77" s="989"/>
      <c r="V77" s="989"/>
      <c r="W77" s="989"/>
      <c r="X77" s="989"/>
      <c r="Y77" s="989"/>
      <c r="Z77" s="989"/>
    </row>
    <row r="78" spans="1:26" ht="13.5" hidden="1" customHeight="1">
      <c r="A78" s="1140"/>
      <c r="B78" s="1141"/>
      <c r="C78" s="1782" t="s">
        <v>288</v>
      </c>
      <c r="D78" s="1782"/>
      <c r="E78" s="1858"/>
      <c r="F78" s="166">
        <v>0</v>
      </c>
      <c r="G78" s="166">
        <v>0</v>
      </c>
      <c r="H78" s="959">
        <v>0</v>
      </c>
      <c r="I78" s="1119">
        <v>0</v>
      </c>
      <c r="J78" s="989"/>
      <c r="K78" s="989"/>
      <c r="L78" s="989"/>
      <c r="M78" s="989"/>
      <c r="N78" s="989"/>
      <c r="O78" s="989"/>
      <c r="P78" s="989"/>
      <c r="Q78" s="989"/>
      <c r="R78" s="989"/>
      <c r="S78" s="989"/>
      <c r="T78" s="989"/>
      <c r="U78" s="989"/>
      <c r="V78" s="989"/>
      <c r="W78" s="989"/>
      <c r="X78" s="989"/>
      <c r="Y78" s="989"/>
      <c r="Z78" s="989"/>
    </row>
    <row r="79" spans="1:26" ht="24.75" hidden="1" customHeight="1">
      <c r="A79" s="1140"/>
      <c r="B79" s="1141"/>
      <c r="C79" s="1782" t="s">
        <v>780</v>
      </c>
      <c r="D79" s="1782"/>
      <c r="E79" s="1858"/>
      <c r="F79" s="166">
        <v>0</v>
      </c>
      <c r="G79" s="166">
        <v>0</v>
      </c>
      <c r="H79" s="959">
        <v>0</v>
      </c>
      <c r="I79" s="1119">
        <v>0</v>
      </c>
      <c r="J79" s="989"/>
      <c r="K79" s="989"/>
      <c r="L79" s="989"/>
      <c r="M79" s="989"/>
      <c r="N79" s="989"/>
      <c r="O79" s="989"/>
      <c r="P79" s="989"/>
      <c r="Q79" s="989"/>
      <c r="R79" s="989"/>
      <c r="S79" s="989"/>
      <c r="T79" s="989"/>
      <c r="U79" s="989"/>
      <c r="V79" s="989"/>
      <c r="W79" s="989"/>
      <c r="X79" s="989"/>
      <c r="Y79" s="989"/>
      <c r="Z79" s="989"/>
    </row>
    <row r="80" spans="1:26" ht="25.5" hidden="1" customHeight="1">
      <c r="A80" s="1140"/>
      <c r="B80" s="1141"/>
      <c r="C80" s="1782" t="s">
        <v>781</v>
      </c>
      <c r="D80" s="1782"/>
      <c r="E80" s="1858"/>
      <c r="F80" s="166">
        <v>0</v>
      </c>
      <c r="G80" s="166">
        <v>0</v>
      </c>
      <c r="H80" s="959">
        <v>0</v>
      </c>
      <c r="I80" s="1119">
        <v>0</v>
      </c>
      <c r="J80" s="989"/>
      <c r="K80" s="989"/>
      <c r="L80" s="989"/>
      <c r="M80" s="989"/>
      <c r="N80" s="989"/>
      <c r="O80" s="989"/>
      <c r="P80" s="989"/>
      <c r="Q80" s="989"/>
      <c r="R80" s="989"/>
      <c r="S80" s="989"/>
      <c r="T80" s="989"/>
      <c r="U80" s="989"/>
      <c r="V80" s="989"/>
      <c r="W80" s="989"/>
      <c r="X80" s="989"/>
      <c r="Y80" s="989"/>
      <c r="Z80" s="989"/>
    </row>
    <row r="81" spans="1:26" ht="25.5" customHeight="1">
      <c r="A81" s="1139">
        <v>8</v>
      </c>
      <c r="B81" s="1871" t="s">
        <v>691</v>
      </c>
      <c r="C81" s="1872"/>
      <c r="D81" s="1872"/>
      <c r="E81" s="1873"/>
      <c r="F81" s="171">
        <v>14497.834999999999</v>
      </c>
      <c r="G81" s="171">
        <v>19986.348999999998</v>
      </c>
      <c r="H81" s="957">
        <v>327.35399999999998</v>
      </c>
      <c r="I81" s="1119">
        <v>34811.538</v>
      </c>
      <c r="J81" s="989"/>
      <c r="K81" s="989"/>
      <c r="L81" s="989"/>
      <c r="M81" s="989"/>
      <c r="N81" s="989"/>
      <c r="O81" s="989"/>
      <c r="P81" s="989"/>
      <c r="Q81" s="989"/>
      <c r="R81" s="989"/>
      <c r="S81" s="989"/>
      <c r="T81" s="989"/>
      <c r="U81" s="989"/>
      <c r="V81" s="989"/>
      <c r="W81" s="989"/>
      <c r="X81" s="989"/>
      <c r="Y81" s="989"/>
      <c r="Z81" s="989"/>
    </row>
    <row r="82" spans="1:26">
      <c r="A82" s="1140"/>
      <c r="B82" s="1141"/>
      <c r="C82" s="1782" t="s">
        <v>793</v>
      </c>
      <c r="D82" s="1782"/>
      <c r="E82" s="1858"/>
      <c r="F82" s="166">
        <v>7985.558</v>
      </c>
      <c r="G82" s="166">
        <v>5080.7969999999996</v>
      </c>
      <c r="H82" s="959">
        <v>326.12900000000002</v>
      </c>
      <c r="I82" s="1119">
        <v>13392.484</v>
      </c>
      <c r="J82" s="989"/>
      <c r="K82" s="989"/>
      <c r="L82" s="989"/>
      <c r="M82" s="989"/>
      <c r="N82" s="989"/>
      <c r="O82" s="989"/>
      <c r="P82" s="989"/>
      <c r="Q82" s="989"/>
      <c r="R82" s="989"/>
      <c r="S82" s="989"/>
      <c r="T82" s="989"/>
      <c r="U82" s="989"/>
      <c r="V82" s="989"/>
      <c r="W82" s="989"/>
      <c r="X82" s="989"/>
      <c r="Y82" s="989"/>
      <c r="Z82" s="989"/>
    </row>
    <row r="83" spans="1:26">
      <c r="A83" s="1140"/>
      <c r="B83" s="1141"/>
      <c r="C83" s="1782" t="s">
        <v>693</v>
      </c>
      <c r="D83" s="1782"/>
      <c r="E83" s="1858"/>
      <c r="F83" s="166">
        <v>963.62800000000004</v>
      </c>
      <c r="G83" s="166">
        <v>308.39</v>
      </c>
      <c r="H83" s="959">
        <v>0</v>
      </c>
      <c r="I83" s="1119">
        <v>1272.018</v>
      </c>
      <c r="J83" s="989"/>
      <c r="K83" s="989"/>
      <c r="L83" s="989"/>
      <c r="M83" s="989"/>
      <c r="N83" s="989"/>
      <c r="O83" s="989"/>
      <c r="P83" s="989"/>
      <c r="Q83" s="989"/>
      <c r="R83" s="989"/>
      <c r="S83" s="989"/>
      <c r="T83" s="989"/>
      <c r="U83" s="989"/>
      <c r="V83" s="989"/>
      <c r="W83" s="989"/>
      <c r="X83" s="989"/>
      <c r="Y83" s="989"/>
      <c r="Z83" s="989"/>
    </row>
    <row r="84" spans="1:26">
      <c r="A84" s="1140"/>
      <c r="B84" s="1141"/>
      <c r="C84" s="1782" t="s">
        <v>792</v>
      </c>
      <c r="D84" s="1782"/>
      <c r="E84" s="1858"/>
      <c r="F84" s="166">
        <v>0</v>
      </c>
      <c r="G84" s="166">
        <v>23.675000000000001</v>
      </c>
      <c r="H84" s="959">
        <v>0</v>
      </c>
      <c r="I84" s="1119">
        <v>23.675000000000001</v>
      </c>
      <c r="J84" s="989"/>
      <c r="K84" s="989"/>
      <c r="L84" s="989"/>
      <c r="M84" s="989"/>
      <c r="N84" s="989"/>
      <c r="O84" s="989"/>
      <c r="P84" s="989"/>
      <c r="Q84" s="989"/>
      <c r="R84" s="989"/>
      <c r="S84" s="989"/>
      <c r="T84" s="989"/>
      <c r="U84" s="989"/>
      <c r="V84" s="989"/>
      <c r="W84" s="989"/>
      <c r="X84" s="989"/>
      <c r="Y84" s="989"/>
      <c r="Z84" s="989"/>
    </row>
    <row r="85" spans="1:26">
      <c r="A85" s="1146"/>
      <c r="B85" s="1141"/>
      <c r="C85" s="1782" t="s">
        <v>770</v>
      </c>
      <c r="D85" s="1782"/>
      <c r="E85" s="1858"/>
      <c r="F85" s="165">
        <v>4248.6490000000003</v>
      </c>
      <c r="G85" s="165">
        <v>14572.654</v>
      </c>
      <c r="H85" s="973">
        <v>0</v>
      </c>
      <c r="I85" s="1119">
        <v>18821.303</v>
      </c>
      <c r="J85" s="989"/>
      <c r="K85" s="989"/>
      <c r="L85" s="989"/>
      <c r="M85" s="989"/>
      <c r="N85" s="989"/>
      <c r="O85" s="989"/>
      <c r="P85" s="989"/>
      <c r="Q85" s="989"/>
      <c r="R85" s="989"/>
      <c r="S85" s="989"/>
      <c r="T85" s="989"/>
      <c r="U85" s="989"/>
      <c r="V85" s="989"/>
      <c r="W85" s="989"/>
      <c r="X85" s="989"/>
      <c r="Y85" s="989"/>
      <c r="Z85" s="989"/>
    </row>
    <row r="86" spans="1:26">
      <c r="A86" s="1146"/>
      <c r="B86" s="1161"/>
      <c r="C86" s="1780" t="s">
        <v>252</v>
      </c>
      <c r="D86" s="1781"/>
      <c r="E86" s="1859"/>
      <c r="F86" s="165">
        <v>1300</v>
      </c>
      <c r="G86" s="165">
        <v>0</v>
      </c>
      <c r="H86" s="973">
        <v>0</v>
      </c>
      <c r="I86" s="1119">
        <v>1300</v>
      </c>
      <c r="J86" s="989"/>
      <c r="K86" s="989"/>
      <c r="L86" s="989"/>
      <c r="M86" s="989"/>
      <c r="N86" s="989"/>
      <c r="O86" s="989"/>
      <c r="P86" s="989"/>
      <c r="Q86" s="989"/>
      <c r="R86" s="989"/>
      <c r="S86" s="989"/>
      <c r="T86" s="989"/>
      <c r="U86" s="989"/>
      <c r="V86" s="989"/>
      <c r="W86" s="989"/>
      <c r="X86" s="989"/>
      <c r="Y86" s="989"/>
      <c r="Z86" s="989"/>
    </row>
    <row r="87" spans="1:26">
      <c r="A87" s="1146"/>
      <c r="B87" s="1161"/>
      <c r="C87" s="1780" t="s">
        <v>696</v>
      </c>
      <c r="D87" s="1781"/>
      <c r="E87" s="1859"/>
      <c r="F87" s="165">
        <v>0</v>
      </c>
      <c r="G87" s="165">
        <v>0</v>
      </c>
      <c r="H87" s="973">
        <v>1.2250000000000001</v>
      </c>
      <c r="I87" s="1119">
        <v>1.2250000000000001</v>
      </c>
      <c r="J87" s="989"/>
      <c r="K87" s="989"/>
      <c r="L87" s="989"/>
      <c r="M87" s="989"/>
      <c r="N87" s="989"/>
      <c r="O87" s="989"/>
      <c r="P87" s="989"/>
      <c r="Q87" s="989"/>
      <c r="R87" s="989"/>
      <c r="S87" s="989"/>
      <c r="T87" s="989"/>
      <c r="U87" s="989"/>
      <c r="V87" s="989"/>
      <c r="W87" s="989"/>
      <c r="X87" s="989"/>
      <c r="Y87" s="989"/>
      <c r="Z87" s="989"/>
    </row>
    <row r="88" spans="1:26" ht="13.5" thickBot="1">
      <c r="A88" s="1146"/>
      <c r="B88" s="1162"/>
      <c r="C88" s="1860" t="s">
        <v>697</v>
      </c>
      <c r="D88" s="1861"/>
      <c r="E88" s="1862"/>
      <c r="F88" s="165">
        <v>0</v>
      </c>
      <c r="G88" s="165">
        <v>0.83299999999999996</v>
      </c>
      <c r="H88" s="973">
        <v>0</v>
      </c>
      <c r="I88" s="1119">
        <v>0.83299999999999996</v>
      </c>
      <c r="J88" s="989"/>
      <c r="K88" s="989"/>
      <c r="L88" s="989"/>
      <c r="M88" s="989"/>
      <c r="N88" s="989"/>
      <c r="O88" s="989"/>
      <c r="P88" s="989"/>
      <c r="Q88" s="989"/>
      <c r="R88" s="989"/>
      <c r="S88" s="989"/>
      <c r="T88" s="989"/>
      <c r="U88" s="989"/>
      <c r="V88" s="989"/>
      <c r="W88" s="989"/>
      <c r="X88" s="989"/>
      <c r="Y88" s="989"/>
      <c r="Z88" s="989"/>
    </row>
    <row r="89" spans="1:26" ht="13.5" hidden="1" customHeight="1">
      <c r="A89" s="1140" t="s">
        <v>253</v>
      </c>
      <c r="B89" s="1145"/>
      <c r="C89" s="1874" t="s">
        <v>313</v>
      </c>
      <c r="D89" s="1875"/>
      <c r="E89" s="1876"/>
      <c r="F89" s="165">
        <v>0</v>
      </c>
      <c r="G89" s="165">
        <v>0</v>
      </c>
      <c r="H89" s="973">
        <v>0</v>
      </c>
      <c r="I89" s="1119">
        <v>0</v>
      </c>
      <c r="J89" s="989"/>
      <c r="K89" s="989"/>
      <c r="L89" s="989"/>
      <c r="M89" s="989"/>
      <c r="N89" s="989"/>
      <c r="O89" s="989"/>
      <c r="P89" s="989"/>
      <c r="Q89" s="989"/>
      <c r="R89" s="989"/>
      <c r="S89" s="989"/>
      <c r="T89" s="989"/>
      <c r="U89" s="989"/>
      <c r="V89" s="989"/>
      <c r="W89" s="989"/>
      <c r="X89" s="989"/>
      <c r="Y89" s="989"/>
      <c r="Z89" s="989"/>
    </row>
    <row r="90" spans="1:26" ht="25.5" customHeight="1">
      <c r="A90" s="1139">
        <v>9</v>
      </c>
      <c r="B90" s="1871" t="s">
        <v>698</v>
      </c>
      <c r="C90" s="1872"/>
      <c r="D90" s="1872"/>
      <c r="E90" s="1873"/>
      <c r="F90" s="171">
        <v>0</v>
      </c>
      <c r="G90" s="171">
        <v>184.846</v>
      </c>
      <c r="H90" s="957">
        <v>0</v>
      </c>
      <c r="I90" s="1119">
        <v>184.846</v>
      </c>
      <c r="J90" s="989"/>
      <c r="K90" s="989"/>
      <c r="L90" s="989"/>
      <c r="M90" s="989"/>
      <c r="N90" s="989"/>
      <c r="O90" s="989"/>
      <c r="P90" s="989"/>
      <c r="Q90" s="989"/>
      <c r="R90" s="989"/>
      <c r="S90" s="989"/>
      <c r="T90" s="989"/>
      <c r="U90" s="989"/>
      <c r="V90" s="989"/>
      <c r="W90" s="989"/>
      <c r="X90" s="989"/>
      <c r="Y90" s="989"/>
      <c r="Z90" s="989"/>
    </row>
    <row r="91" spans="1:26" ht="25.5" hidden="1" customHeight="1">
      <c r="A91" s="1140"/>
      <c r="B91" s="1141"/>
      <c r="C91" s="1782" t="s">
        <v>256</v>
      </c>
      <c r="D91" s="1782"/>
      <c r="E91" s="1858"/>
      <c r="F91" s="166">
        <v>0</v>
      </c>
      <c r="G91" s="166">
        <v>0</v>
      </c>
      <c r="H91" s="959">
        <v>0</v>
      </c>
      <c r="I91" s="1119">
        <v>0</v>
      </c>
      <c r="J91" s="989"/>
      <c r="K91" s="989"/>
      <c r="L91" s="989"/>
      <c r="M91" s="989"/>
      <c r="N91" s="989"/>
      <c r="O91" s="989"/>
      <c r="P91" s="989"/>
      <c r="Q91" s="989"/>
      <c r="R91" s="989"/>
      <c r="S91" s="989"/>
      <c r="T91" s="989"/>
      <c r="U91" s="989"/>
      <c r="V91" s="989"/>
      <c r="W91" s="989"/>
      <c r="X91" s="989"/>
      <c r="Y91" s="989"/>
      <c r="Z91" s="989"/>
    </row>
    <row r="92" spans="1:26" ht="13.5" thickBot="1">
      <c r="A92" s="1140"/>
      <c r="B92" s="1141"/>
      <c r="C92" s="1782" t="s">
        <v>699</v>
      </c>
      <c r="D92" s="1782"/>
      <c r="E92" s="1858"/>
      <c r="F92" s="166">
        <v>0</v>
      </c>
      <c r="G92" s="166">
        <v>184.846</v>
      </c>
      <c r="H92" s="959">
        <v>0</v>
      </c>
      <c r="I92" s="1119">
        <v>184.846</v>
      </c>
      <c r="J92" s="989"/>
      <c r="K92" s="989"/>
      <c r="L92" s="989"/>
      <c r="M92" s="989"/>
      <c r="N92" s="989"/>
      <c r="O92" s="989"/>
      <c r="P92" s="989"/>
      <c r="Q92" s="989"/>
      <c r="R92" s="989"/>
      <c r="S92" s="989"/>
      <c r="T92" s="989"/>
      <c r="U92" s="989"/>
      <c r="V92" s="989"/>
      <c r="W92" s="989"/>
      <c r="X92" s="989"/>
      <c r="Y92" s="989"/>
      <c r="Z92" s="989"/>
    </row>
    <row r="93" spans="1:26" ht="31.5" hidden="1" customHeight="1">
      <c r="A93" s="1140" t="s">
        <v>257</v>
      </c>
      <c r="B93" s="1141"/>
      <c r="C93" s="1782" t="s">
        <v>258</v>
      </c>
      <c r="D93" s="1782"/>
      <c r="E93" s="1858"/>
      <c r="F93" s="166">
        <v>0</v>
      </c>
      <c r="G93" s="166">
        <v>0</v>
      </c>
      <c r="H93" s="959">
        <v>0</v>
      </c>
      <c r="I93" s="1119">
        <v>0</v>
      </c>
      <c r="J93" s="989"/>
      <c r="K93" s="989"/>
      <c r="L93" s="989"/>
      <c r="M93" s="989"/>
      <c r="N93" s="989"/>
      <c r="O93" s="989"/>
      <c r="P93" s="989"/>
      <c r="Q93" s="989"/>
      <c r="R93" s="989"/>
      <c r="S93" s="989"/>
      <c r="T93" s="989"/>
      <c r="U93" s="989"/>
      <c r="V93" s="989"/>
      <c r="W93" s="989"/>
      <c r="X93" s="989"/>
      <c r="Y93" s="989"/>
      <c r="Z93" s="989"/>
    </row>
    <row r="94" spans="1:26" ht="25.5" customHeight="1">
      <c r="A94" s="1139">
        <v>10</v>
      </c>
      <c r="B94" s="1871" t="s">
        <v>700</v>
      </c>
      <c r="C94" s="1872"/>
      <c r="D94" s="1872"/>
      <c r="E94" s="1873"/>
      <c r="F94" s="171">
        <v>5171.7479999999996</v>
      </c>
      <c r="G94" s="171">
        <v>1899.09</v>
      </c>
      <c r="H94" s="957">
        <v>483.03399999999999</v>
      </c>
      <c r="I94" s="1119">
        <v>7553.8720000000003</v>
      </c>
      <c r="J94" s="989"/>
      <c r="K94" s="989"/>
      <c r="L94" s="989"/>
      <c r="M94" s="989"/>
      <c r="N94" s="989"/>
      <c r="O94" s="989"/>
      <c r="P94" s="989"/>
      <c r="Q94" s="989"/>
      <c r="R94" s="989"/>
      <c r="S94" s="989"/>
      <c r="T94" s="989"/>
      <c r="U94" s="989"/>
      <c r="V94" s="989"/>
      <c r="W94" s="989"/>
      <c r="X94" s="989"/>
      <c r="Y94" s="989"/>
      <c r="Z94" s="989"/>
    </row>
    <row r="95" spans="1:26">
      <c r="A95" s="1163"/>
      <c r="B95" s="1141"/>
      <c r="C95" s="1782" t="s">
        <v>260</v>
      </c>
      <c r="D95" s="1782"/>
      <c r="E95" s="1858"/>
      <c r="F95" s="166">
        <v>0</v>
      </c>
      <c r="G95" s="166">
        <v>0</v>
      </c>
      <c r="H95" s="959">
        <v>24</v>
      </c>
      <c r="I95" s="1119">
        <v>24</v>
      </c>
      <c r="J95" s="989"/>
      <c r="K95" s="989"/>
      <c r="L95" s="989"/>
      <c r="M95" s="989"/>
      <c r="N95" s="989"/>
      <c r="O95" s="989"/>
      <c r="P95" s="989"/>
      <c r="Q95" s="989"/>
      <c r="R95" s="989"/>
      <c r="S95" s="989"/>
      <c r="T95" s="989"/>
      <c r="U95" s="989"/>
      <c r="V95" s="989"/>
      <c r="W95" s="989"/>
      <c r="X95" s="989"/>
      <c r="Y95" s="989"/>
      <c r="Z95" s="989"/>
    </row>
    <row r="96" spans="1:26">
      <c r="A96" s="1163"/>
      <c r="B96" s="1141"/>
      <c r="C96" s="1782" t="s">
        <v>701</v>
      </c>
      <c r="D96" s="1782"/>
      <c r="E96" s="1858"/>
      <c r="F96" s="166">
        <v>5080.7700000000004</v>
      </c>
      <c r="G96" s="166">
        <v>1848.4580000000001</v>
      </c>
      <c r="H96" s="959">
        <v>459.03399999999999</v>
      </c>
      <c r="I96" s="1119">
        <v>7388.2619999999997</v>
      </c>
      <c r="J96" s="989"/>
      <c r="K96" s="989"/>
      <c r="L96" s="989"/>
      <c r="M96" s="989"/>
      <c r="N96" s="989"/>
      <c r="O96" s="989"/>
      <c r="P96" s="989"/>
      <c r="Q96" s="989"/>
      <c r="R96" s="989"/>
      <c r="S96" s="989"/>
      <c r="T96" s="989"/>
      <c r="U96" s="989"/>
      <c r="V96" s="989"/>
      <c r="W96" s="989"/>
      <c r="X96" s="989"/>
      <c r="Y96" s="989"/>
      <c r="Z96" s="989"/>
    </row>
    <row r="97" spans="1:26" ht="25.5" hidden="1" customHeight="1">
      <c r="A97" s="1163"/>
      <c r="B97" s="1141"/>
      <c r="C97" s="1782" t="s">
        <v>261</v>
      </c>
      <c r="D97" s="1782"/>
      <c r="E97" s="1858"/>
      <c r="F97" s="166">
        <v>0</v>
      </c>
      <c r="G97" s="166">
        <v>0</v>
      </c>
      <c r="H97" s="959">
        <v>0</v>
      </c>
      <c r="I97" s="1119">
        <v>0</v>
      </c>
      <c r="J97" s="989"/>
      <c r="K97" s="989"/>
      <c r="L97" s="989"/>
      <c r="M97" s="989"/>
      <c r="N97" s="989"/>
      <c r="O97" s="989"/>
      <c r="P97" s="989"/>
      <c r="Q97" s="989"/>
      <c r="R97" s="989"/>
      <c r="S97" s="989"/>
      <c r="T97" s="989"/>
      <c r="U97" s="989"/>
      <c r="V97" s="989"/>
      <c r="W97" s="989"/>
      <c r="X97" s="989"/>
      <c r="Y97" s="989"/>
      <c r="Z97" s="989"/>
    </row>
    <row r="98" spans="1:26" ht="13.5" thickBot="1">
      <c r="A98" s="1163"/>
      <c r="B98" s="1141"/>
      <c r="C98" s="1782" t="s">
        <v>702</v>
      </c>
      <c r="D98" s="1782"/>
      <c r="E98" s="1858"/>
      <c r="F98" s="166">
        <v>90.977999999999994</v>
      </c>
      <c r="G98" s="166">
        <v>50.631999999999998</v>
      </c>
      <c r="H98" s="959">
        <v>0</v>
      </c>
      <c r="I98" s="1119">
        <v>141.61000000000001</v>
      </c>
      <c r="J98" s="989"/>
      <c r="K98" s="989"/>
      <c r="L98" s="989"/>
      <c r="M98" s="989"/>
      <c r="N98" s="989"/>
      <c r="O98" s="989"/>
      <c r="P98" s="989"/>
      <c r="Q98" s="989"/>
      <c r="R98" s="989"/>
      <c r="S98" s="989"/>
      <c r="T98" s="989"/>
      <c r="U98" s="989"/>
      <c r="V98" s="989"/>
      <c r="W98" s="989"/>
      <c r="X98" s="989"/>
      <c r="Y98" s="989"/>
      <c r="Z98" s="989"/>
    </row>
    <row r="99" spans="1:26" ht="25.5" customHeight="1">
      <c r="A99" s="1139">
        <v>11</v>
      </c>
      <c r="B99" s="1856" t="s">
        <v>703</v>
      </c>
      <c r="C99" s="1795"/>
      <c r="D99" s="1795"/>
      <c r="E99" s="1857"/>
      <c r="F99" s="171">
        <v>1067.951</v>
      </c>
      <c r="G99" s="171">
        <v>675.08900000000006</v>
      </c>
      <c r="H99" s="957">
        <v>93.174000000000007</v>
      </c>
      <c r="I99" s="1119">
        <v>1836.2139999999999</v>
      </c>
      <c r="J99" s="989"/>
      <c r="K99" s="989"/>
      <c r="L99" s="989"/>
      <c r="M99" s="989"/>
      <c r="N99" s="989"/>
      <c r="O99" s="989"/>
      <c r="P99" s="989"/>
      <c r="Q99" s="989"/>
      <c r="R99" s="989"/>
      <c r="S99" s="989"/>
      <c r="T99" s="989"/>
      <c r="U99" s="989"/>
      <c r="V99" s="989"/>
      <c r="W99" s="989"/>
      <c r="X99" s="989"/>
      <c r="Y99" s="989"/>
      <c r="Z99" s="989"/>
    </row>
    <row r="100" spans="1:26">
      <c r="A100" s="1140"/>
      <c r="B100" s="1141"/>
      <c r="C100" s="1782" t="s">
        <v>704</v>
      </c>
      <c r="D100" s="1782"/>
      <c r="E100" s="1858"/>
      <c r="F100" s="166">
        <v>55.073</v>
      </c>
      <c r="G100" s="166">
        <v>87.218000000000004</v>
      </c>
      <c r="H100" s="959">
        <v>2.1070000000000002</v>
      </c>
      <c r="I100" s="1119">
        <v>144.398</v>
      </c>
      <c r="J100" s="989"/>
      <c r="K100" s="989"/>
      <c r="L100" s="989"/>
      <c r="M100" s="989"/>
      <c r="N100" s="989"/>
      <c r="O100" s="989"/>
      <c r="P100" s="989"/>
      <c r="Q100" s="989"/>
      <c r="R100" s="989"/>
      <c r="S100" s="989"/>
      <c r="T100" s="989"/>
      <c r="U100" s="989"/>
      <c r="V100" s="989"/>
      <c r="W100" s="989"/>
      <c r="X100" s="989"/>
      <c r="Y100" s="989"/>
      <c r="Z100" s="989"/>
    </row>
    <row r="101" spans="1:26">
      <c r="A101" s="1140"/>
      <c r="B101" s="1141"/>
      <c r="C101" s="1782" t="s">
        <v>705</v>
      </c>
      <c r="D101" s="1782"/>
      <c r="E101" s="1858"/>
      <c r="F101" s="166">
        <v>30.312000000000001</v>
      </c>
      <c r="G101" s="166">
        <v>4.01</v>
      </c>
      <c r="H101" s="959">
        <v>0.17899999999999999</v>
      </c>
      <c r="I101" s="1119">
        <v>34.500999999999998</v>
      </c>
      <c r="J101" s="989"/>
      <c r="K101" s="989"/>
      <c r="L101" s="989"/>
      <c r="M101" s="989"/>
      <c r="N101" s="989"/>
      <c r="O101" s="989"/>
      <c r="P101" s="989"/>
      <c r="Q101" s="989"/>
      <c r="R101" s="989"/>
      <c r="S101" s="989"/>
      <c r="T101" s="989"/>
      <c r="U101" s="989"/>
      <c r="V101" s="989"/>
      <c r="W101" s="989"/>
      <c r="X101" s="989"/>
      <c r="Y101" s="989"/>
      <c r="Z101" s="989"/>
    </row>
    <row r="102" spans="1:26">
      <c r="A102" s="1140"/>
      <c r="B102" s="1141"/>
      <c r="C102" s="1782" t="s">
        <v>706</v>
      </c>
      <c r="D102" s="1782"/>
      <c r="E102" s="1858"/>
      <c r="F102" s="166">
        <v>927.79499999999996</v>
      </c>
      <c r="G102" s="166">
        <v>532.02099999999996</v>
      </c>
      <c r="H102" s="959">
        <v>90.53</v>
      </c>
      <c r="I102" s="1119">
        <v>1550.346</v>
      </c>
      <c r="J102" s="989"/>
      <c r="K102" s="989"/>
      <c r="L102" s="989"/>
      <c r="M102" s="989"/>
      <c r="N102" s="989"/>
      <c r="O102" s="989"/>
      <c r="P102" s="989"/>
      <c r="Q102" s="989"/>
      <c r="R102" s="989"/>
      <c r="S102" s="989"/>
      <c r="T102" s="989"/>
      <c r="U102" s="989"/>
      <c r="V102" s="989"/>
      <c r="W102" s="989"/>
      <c r="X102" s="989"/>
      <c r="Y102" s="989"/>
      <c r="Z102" s="989"/>
    </row>
    <row r="103" spans="1:26">
      <c r="A103" s="1140"/>
      <c r="B103" s="1141"/>
      <c r="C103" s="1782" t="s">
        <v>707</v>
      </c>
      <c r="D103" s="1782"/>
      <c r="E103" s="1858"/>
      <c r="F103" s="166">
        <v>0</v>
      </c>
      <c r="G103" s="166">
        <v>0.13500000000000001</v>
      </c>
      <c r="H103" s="959">
        <v>0</v>
      </c>
      <c r="I103" s="1119">
        <v>0.13500000000000001</v>
      </c>
      <c r="J103" s="989"/>
      <c r="K103" s="989"/>
      <c r="L103" s="989"/>
      <c r="M103" s="989"/>
      <c r="N103" s="989"/>
      <c r="O103" s="989"/>
      <c r="P103" s="989"/>
      <c r="Q103" s="989"/>
      <c r="R103" s="989"/>
      <c r="S103" s="989"/>
      <c r="T103" s="989"/>
      <c r="U103" s="989"/>
      <c r="V103" s="989"/>
      <c r="W103" s="989"/>
      <c r="X103" s="989"/>
      <c r="Y103" s="989"/>
      <c r="Z103" s="989"/>
    </row>
    <row r="104" spans="1:26">
      <c r="A104" s="1146"/>
      <c r="B104" s="1156"/>
      <c r="C104" s="1782" t="s">
        <v>708</v>
      </c>
      <c r="D104" s="1782"/>
      <c r="E104" s="1858"/>
      <c r="F104" s="165">
        <v>47.595999999999997</v>
      </c>
      <c r="G104" s="165">
        <v>51.704999999999998</v>
      </c>
      <c r="H104" s="973">
        <v>0.35799999999999998</v>
      </c>
      <c r="I104" s="1119">
        <v>99.659000000000006</v>
      </c>
      <c r="J104" s="989"/>
      <c r="K104" s="989"/>
      <c r="L104" s="989"/>
      <c r="M104" s="989"/>
      <c r="N104" s="989"/>
      <c r="O104" s="989"/>
      <c r="P104" s="989"/>
      <c r="Q104" s="989"/>
      <c r="R104" s="989"/>
      <c r="S104" s="989"/>
      <c r="T104" s="989"/>
      <c r="U104" s="989"/>
      <c r="V104" s="989"/>
      <c r="W104" s="989"/>
      <c r="X104" s="989"/>
      <c r="Y104" s="989"/>
      <c r="Z104" s="989"/>
    </row>
    <row r="105" spans="1:26" ht="13.5" thickBot="1">
      <c r="A105" s="1146"/>
      <c r="B105" s="1156"/>
      <c r="C105" s="1782" t="s">
        <v>709</v>
      </c>
      <c r="D105" s="1782"/>
      <c r="E105" s="1858"/>
      <c r="F105" s="165">
        <v>7.1749999999999998</v>
      </c>
      <c r="G105" s="165">
        <v>0</v>
      </c>
      <c r="H105" s="973">
        <v>0</v>
      </c>
      <c r="I105" s="1119">
        <v>7.1749999999999998</v>
      </c>
      <c r="J105" s="989"/>
      <c r="K105" s="989"/>
      <c r="L105" s="989"/>
      <c r="M105" s="989"/>
      <c r="N105" s="989"/>
      <c r="O105" s="989"/>
      <c r="P105" s="989"/>
      <c r="Q105" s="989"/>
      <c r="R105" s="989"/>
      <c r="S105" s="989"/>
      <c r="T105" s="989"/>
      <c r="U105" s="989"/>
      <c r="V105" s="989"/>
      <c r="W105" s="989"/>
      <c r="X105" s="989"/>
      <c r="Y105" s="989"/>
      <c r="Z105" s="989"/>
    </row>
    <row r="106" spans="1:26" ht="25.5" hidden="1" customHeight="1">
      <c r="A106" s="1146"/>
      <c r="B106" s="1156"/>
      <c r="C106" s="1782" t="s">
        <v>710</v>
      </c>
      <c r="D106" s="1782"/>
      <c r="E106" s="1858"/>
      <c r="F106" s="165">
        <v>0</v>
      </c>
      <c r="G106" s="165">
        <v>0</v>
      </c>
      <c r="H106" s="973">
        <v>0</v>
      </c>
      <c r="I106" s="1119">
        <v>0</v>
      </c>
      <c r="J106" s="989"/>
      <c r="K106" s="989"/>
      <c r="L106" s="989"/>
      <c r="M106" s="989"/>
      <c r="N106" s="989"/>
      <c r="O106" s="989"/>
      <c r="P106" s="989"/>
      <c r="Q106" s="989"/>
      <c r="R106" s="989"/>
      <c r="S106" s="989"/>
      <c r="T106" s="989"/>
      <c r="U106" s="989"/>
      <c r="V106" s="989"/>
      <c r="W106" s="989"/>
      <c r="X106" s="989"/>
      <c r="Y106" s="989"/>
      <c r="Z106" s="989"/>
    </row>
    <row r="107" spans="1:26">
      <c r="A107" s="1139">
        <v>12</v>
      </c>
      <c r="B107" s="1871" t="s">
        <v>356</v>
      </c>
      <c r="C107" s="1872"/>
      <c r="D107" s="1872"/>
      <c r="E107" s="1873"/>
      <c r="F107" s="171">
        <v>3064.6770000000001</v>
      </c>
      <c r="G107" s="171">
        <v>953.62900000000002</v>
      </c>
      <c r="H107" s="957">
        <v>178.03100000000001</v>
      </c>
      <c r="I107" s="1119">
        <v>4196.3370000000004</v>
      </c>
      <c r="J107" s="989"/>
      <c r="K107" s="989"/>
      <c r="L107" s="989"/>
      <c r="M107" s="989"/>
      <c r="N107" s="989"/>
      <c r="O107" s="989"/>
      <c r="P107" s="989"/>
      <c r="Q107" s="989"/>
      <c r="R107" s="989"/>
      <c r="S107" s="989"/>
      <c r="T107" s="989"/>
      <c r="U107" s="989"/>
      <c r="V107" s="989"/>
      <c r="W107" s="989"/>
      <c r="X107" s="989"/>
      <c r="Y107" s="989"/>
      <c r="Z107" s="989"/>
    </row>
    <row r="108" spans="1:26">
      <c r="A108" s="1140"/>
      <c r="B108" s="1141"/>
      <c r="C108" s="1782" t="s">
        <v>711</v>
      </c>
      <c r="D108" s="1782"/>
      <c r="E108" s="1858"/>
      <c r="F108" s="166">
        <v>3.0379999999999998</v>
      </c>
      <c r="G108" s="166">
        <v>6.6289999999999996</v>
      </c>
      <c r="H108" s="959">
        <v>8.5999999999999993E-2</v>
      </c>
      <c r="I108" s="1119">
        <v>9.7530000000000001</v>
      </c>
      <c r="J108" s="989"/>
      <c r="K108" s="989"/>
      <c r="L108" s="989"/>
      <c r="M108" s="989"/>
      <c r="N108" s="989"/>
      <c r="O108" s="989"/>
      <c r="P108" s="989"/>
      <c r="Q108" s="989"/>
      <c r="R108" s="989"/>
      <c r="S108" s="989"/>
      <c r="T108" s="989"/>
      <c r="U108" s="989"/>
      <c r="V108" s="989"/>
      <c r="W108" s="989"/>
      <c r="X108" s="989"/>
      <c r="Y108" s="989"/>
      <c r="Z108" s="989"/>
    </row>
    <row r="109" spans="1:26">
      <c r="A109" s="1140"/>
      <c r="B109" s="1141"/>
      <c r="C109" s="1782" t="s">
        <v>712</v>
      </c>
      <c r="D109" s="1782"/>
      <c r="E109" s="1858"/>
      <c r="F109" s="166">
        <v>938.23199999999997</v>
      </c>
      <c r="G109" s="166">
        <v>348.45600000000002</v>
      </c>
      <c r="H109" s="959">
        <v>103.349</v>
      </c>
      <c r="I109" s="1119">
        <v>1390.037</v>
      </c>
      <c r="J109" s="989"/>
      <c r="K109" s="989"/>
      <c r="L109" s="989"/>
      <c r="M109" s="989"/>
      <c r="N109" s="989"/>
      <c r="O109" s="989"/>
      <c r="P109" s="989"/>
      <c r="Q109" s="989"/>
      <c r="R109" s="989"/>
      <c r="S109" s="989"/>
      <c r="T109" s="989"/>
      <c r="U109" s="989"/>
      <c r="V109" s="989"/>
      <c r="W109" s="989"/>
      <c r="X109" s="989"/>
      <c r="Y109" s="989"/>
      <c r="Z109" s="989"/>
    </row>
    <row r="110" spans="1:26" ht="25.5" hidden="1" customHeight="1">
      <c r="A110" s="1140"/>
      <c r="B110" s="1164"/>
      <c r="C110" s="1783" t="s">
        <v>262</v>
      </c>
      <c r="D110" s="1783"/>
      <c r="E110" s="1866"/>
      <c r="F110" s="166">
        <v>0</v>
      </c>
      <c r="G110" s="166">
        <v>0</v>
      </c>
      <c r="H110" s="959">
        <v>0</v>
      </c>
      <c r="I110" s="1119">
        <v>0</v>
      </c>
      <c r="J110" s="989"/>
      <c r="K110" s="989"/>
      <c r="L110" s="989"/>
      <c r="M110" s="989"/>
      <c r="N110" s="989"/>
      <c r="O110" s="989"/>
      <c r="P110" s="989"/>
      <c r="Q110" s="989"/>
      <c r="R110" s="989"/>
      <c r="S110" s="989"/>
      <c r="T110" s="989"/>
      <c r="U110" s="989"/>
      <c r="V110" s="989"/>
      <c r="W110" s="989"/>
      <c r="X110" s="989"/>
      <c r="Y110" s="989"/>
      <c r="Z110" s="989"/>
    </row>
    <row r="111" spans="1:26">
      <c r="A111" s="1140"/>
      <c r="B111" s="1141"/>
      <c r="C111" s="1782" t="s">
        <v>713</v>
      </c>
      <c r="D111" s="1782"/>
      <c r="E111" s="1858"/>
      <c r="F111" s="166">
        <v>2123.4070000000002</v>
      </c>
      <c r="G111" s="166">
        <v>598.54399999999998</v>
      </c>
      <c r="H111" s="1118">
        <v>74.596000000000004</v>
      </c>
      <c r="I111" s="1119">
        <v>2796.547</v>
      </c>
      <c r="J111" s="989"/>
      <c r="K111" s="989"/>
      <c r="L111" s="989"/>
      <c r="M111" s="989"/>
      <c r="N111" s="989"/>
      <c r="O111" s="989"/>
      <c r="P111" s="989"/>
      <c r="Q111" s="989"/>
      <c r="R111" s="989"/>
      <c r="S111" s="989"/>
      <c r="T111" s="989"/>
      <c r="U111" s="989"/>
      <c r="V111" s="989"/>
      <c r="W111" s="989"/>
      <c r="X111" s="989"/>
      <c r="Y111" s="989"/>
      <c r="Z111" s="989"/>
    </row>
    <row r="112" spans="1:26">
      <c r="A112" s="1271">
        <v>13</v>
      </c>
      <c r="B112" s="1938" t="s">
        <v>714</v>
      </c>
      <c r="C112" s="1802"/>
      <c r="D112" s="1802"/>
      <c r="E112" s="1939"/>
      <c r="F112" s="169">
        <v>638.72299999999996</v>
      </c>
      <c r="G112" s="169">
        <v>213.95400000000001</v>
      </c>
      <c r="H112" s="1160">
        <v>71.37</v>
      </c>
      <c r="I112" s="1119">
        <v>924.04700000000003</v>
      </c>
      <c r="J112" s="989"/>
      <c r="K112" s="989"/>
      <c r="L112" s="989"/>
      <c r="M112" s="989"/>
      <c r="N112" s="989"/>
      <c r="O112" s="989"/>
      <c r="P112" s="989"/>
      <c r="Q112" s="989"/>
      <c r="R112" s="989"/>
      <c r="S112" s="989"/>
      <c r="T112" s="989"/>
      <c r="U112" s="989"/>
      <c r="V112" s="989"/>
      <c r="W112" s="989"/>
      <c r="X112" s="989"/>
      <c r="Y112" s="989"/>
      <c r="Z112" s="989"/>
    </row>
    <row r="113" spans="1:49">
      <c r="A113" s="1140"/>
      <c r="B113" s="1141"/>
      <c r="C113" s="1782" t="s">
        <v>715</v>
      </c>
      <c r="D113" s="1782"/>
      <c r="E113" s="1858"/>
      <c r="F113" s="166">
        <v>638.72299999999996</v>
      </c>
      <c r="G113" s="166">
        <v>213.95400000000001</v>
      </c>
      <c r="H113" s="1118">
        <v>71.37</v>
      </c>
      <c r="I113" s="1119">
        <v>924.04700000000003</v>
      </c>
      <c r="J113" s="989"/>
      <c r="K113" s="989"/>
      <c r="L113" s="989"/>
      <c r="M113" s="989"/>
      <c r="N113" s="989"/>
      <c r="O113" s="989"/>
      <c r="P113" s="989"/>
      <c r="Q113" s="989"/>
      <c r="R113" s="989"/>
      <c r="S113" s="989"/>
      <c r="T113" s="989"/>
      <c r="U113" s="989"/>
      <c r="V113" s="989"/>
      <c r="W113" s="989"/>
      <c r="X113" s="989"/>
      <c r="Y113" s="989"/>
      <c r="Z113" s="989"/>
    </row>
    <row r="114" spans="1:49" ht="25.5" customHeight="1">
      <c r="A114" s="1271">
        <v>14</v>
      </c>
      <c r="B114" s="1938" t="s">
        <v>499</v>
      </c>
      <c r="C114" s="1802"/>
      <c r="D114" s="1802"/>
      <c r="E114" s="1939"/>
      <c r="F114" s="169">
        <v>25105.516</v>
      </c>
      <c r="G114" s="169">
        <v>12866.576999999999</v>
      </c>
      <c r="H114" s="1160">
        <v>1626.1590000000001</v>
      </c>
      <c r="I114" s="1119">
        <v>39598.252</v>
      </c>
      <c r="J114" s="989"/>
      <c r="K114" s="989"/>
      <c r="L114" s="989"/>
      <c r="M114" s="989"/>
      <c r="N114" s="989"/>
      <c r="O114" s="989"/>
      <c r="P114" s="989"/>
      <c r="Q114" s="989"/>
      <c r="R114" s="989"/>
      <c r="S114" s="989"/>
      <c r="T114" s="989"/>
      <c r="U114" s="989"/>
      <c r="V114" s="989"/>
      <c r="W114" s="989"/>
      <c r="X114" s="989"/>
      <c r="Y114" s="989"/>
      <c r="Z114" s="989"/>
    </row>
    <row r="115" spans="1:49">
      <c r="A115" s="1140"/>
      <c r="B115" s="1141"/>
      <c r="C115" s="1782" t="s">
        <v>378</v>
      </c>
      <c r="D115" s="1782"/>
      <c r="E115" s="1858"/>
      <c r="F115" s="166">
        <v>10979.936</v>
      </c>
      <c r="G115" s="166">
        <v>12224.373</v>
      </c>
      <c r="H115" s="959">
        <v>3970.91</v>
      </c>
      <c r="I115" s="1119">
        <v>27175.219000000001</v>
      </c>
      <c r="J115" s="989"/>
      <c r="K115" s="989"/>
      <c r="L115" s="989"/>
      <c r="M115" s="989"/>
      <c r="N115" s="989"/>
      <c r="O115" s="989"/>
      <c r="P115" s="989"/>
      <c r="Q115" s="989"/>
      <c r="R115" s="989"/>
      <c r="S115" s="989"/>
      <c r="T115" s="989"/>
      <c r="U115" s="989"/>
      <c r="V115" s="989"/>
      <c r="W115" s="989"/>
      <c r="X115" s="989"/>
      <c r="Y115" s="989"/>
      <c r="Z115" s="989"/>
    </row>
    <row r="116" spans="1:49">
      <c r="A116" s="1140"/>
      <c r="B116" s="1141"/>
      <c r="C116" s="1782" t="s">
        <v>379</v>
      </c>
      <c r="D116" s="1782"/>
      <c r="E116" s="1858"/>
      <c r="F116" s="166">
        <v>9097.2900000000009</v>
      </c>
      <c r="G116" s="166">
        <v>1074.3579999999999</v>
      </c>
      <c r="H116" s="959">
        <v>146.39500000000001</v>
      </c>
      <c r="I116" s="1119">
        <v>10318.043</v>
      </c>
      <c r="J116" s="989"/>
      <c r="K116" s="989"/>
      <c r="L116" s="989"/>
      <c r="M116" s="989"/>
      <c r="N116" s="989"/>
      <c r="O116" s="989"/>
      <c r="P116" s="989"/>
      <c r="Q116" s="989"/>
      <c r="R116" s="989"/>
      <c r="S116" s="989"/>
      <c r="T116" s="989"/>
      <c r="U116" s="989"/>
      <c r="V116" s="989"/>
      <c r="W116" s="989"/>
      <c r="X116" s="989"/>
      <c r="Y116" s="989"/>
      <c r="Z116" s="989"/>
    </row>
    <row r="117" spans="1:49">
      <c r="A117" s="1140"/>
      <c r="B117" s="1141"/>
      <c r="C117" s="1782" t="s">
        <v>716</v>
      </c>
      <c r="D117" s="1782"/>
      <c r="E117" s="1858"/>
      <c r="F117" s="166">
        <v>5426.7920000000004</v>
      </c>
      <c r="G117" s="166">
        <v>-340.84399999999999</v>
      </c>
      <c r="H117" s="959">
        <v>-2371.893</v>
      </c>
      <c r="I117" s="1119">
        <v>2714.0549999999998</v>
      </c>
      <c r="J117" s="989"/>
      <c r="K117" s="989"/>
      <c r="L117" s="989"/>
      <c r="M117" s="989"/>
      <c r="N117" s="989"/>
      <c r="O117" s="989"/>
      <c r="P117" s="989"/>
      <c r="Q117" s="989"/>
      <c r="R117" s="989"/>
      <c r="S117" s="989"/>
      <c r="T117" s="989"/>
      <c r="U117" s="989"/>
      <c r="V117" s="989"/>
      <c r="W117" s="989"/>
      <c r="X117" s="989"/>
      <c r="Y117" s="989"/>
      <c r="Z117" s="989"/>
    </row>
    <row r="118" spans="1:49">
      <c r="A118" s="1163"/>
      <c r="B118" s="1141"/>
      <c r="C118" s="1782" t="s">
        <v>380</v>
      </c>
      <c r="D118" s="1782"/>
      <c r="E118" s="1858"/>
      <c r="F118" s="166">
        <v>-24.138999999999999</v>
      </c>
      <c r="G118" s="166">
        <v>5.3659999999999997</v>
      </c>
      <c r="H118" s="959">
        <v>0.879</v>
      </c>
      <c r="I118" s="1119">
        <v>-17.893999999999998</v>
      </c>
      <c r="J118" s="989"/>
      <c r="K118" s="989"/>
      <c r="L118" s="989"/>
      <c r="M118" s="989"/>
      <c r="N118" s="989"/>
      <c r="O118" s="989"/>
      <c r="P118" s="989"/>
      <c r="Q118" s="989"/>
      <c r="R118" s="989"/>
      <c r="S118" s="989"/>
      <c r="T118" s="989"/>
      <c r="U118" s="989"/>
      <c r="V118" s="989"/>
      <c r="W118" s="989"/>
      <c r="X118" s="989"/>
      <c r="Y118" s="989"/>
      <c r="Z118" s="989"/>
    </row>
    <row r="119" spans="1:49" ht="12.75" hidden="1" customHeight="1">
      <c r="A119" s="1140"/>
      <c r="B119" s="1141"/>
      <c r="C119" s="1782" t="s">
        <v>263</v>
      </c>
      <c r="D119" s="1782"/>
      <c r="E119" s="1858"/>
      <c r="F119" s="166">
        <v>0</v>
      </c>
      <c r="G119" s="166">
        <v>0</v>
      </c>
      <c r="H119" s="959">
        <v>0</v>
      </c>
      <c r="I119" s="1119">
        <v>0</v>
      </c>
      <c r="J119" s="989"/>
      <c r="K119" s="989"/>
      <c r="L119" s="989"/>
      <c r="M119" s="989"/>
      <c r="N119" s="989"/>
      <c r="O119" s="989"/>
      <c r="P119" s="989"/>
      <c r="Q119" s="989"/>
      <c r="R119" s="989"/>
      <c r="S119" s="989"/>
      <c r="T119" s="989"/>
      <c r="U119" s="989"/>
      <c r="V119" s="989"/>
      <c r="W119" s="989"/>
      <c r="X119" s="989"/>
      <c r="Y119" s="989"/>
      <c r="Z119" s="989"/>
    </row>
    <row r="120" spans="1:49">
      <c r="A120" s="1140"/>
      <c r="B120" s="1141"/>
      <c r="C120" s="1782" t="s">
        <v>717</v>
      </c>
      <c r="D120" s="1782"/>
      <c r="E120" s="1858"/>
      <c r="F120" s="166">
        <v>-374.363</v>
      </c>
      <c r="G120" s="166">
        <v>-96.676000000000002</v>
      </c>
      <c r="H120" s="1118">
        <v>-120.13200000000001</v>
      </c>
      <c r="I120" s="1131">
        <v>-591.17100000000005</v>
      </c>
      <c r="J120" s="989"/>
      <c r="K120" s="989"/>
      <c r="L120" s="989"/>
      <c r="M120" s="989"/>
      <c r="N120" s="989"/>
      <c r="O120" s="989"/>
      <c r="P120" s="989"/>
      <c r="Q120" s="989"/>
      <c r="R120" s="989"/>
      <c r="S120" s="989"/>
      <c r="T120" s="989"/>
      <c r="U120" s="989"/>
      <c r="V120" s="989"/>
      <c r="W120" s="989"/>
      <c r="X120" s="989"/>
      <c r="Y120" s="989"/>
      <c r="Z120" s="989"/>
    </row>
    <row r="121" spans="1:49">
      <c r="A121" s="1271">
        <v>15</v>
      </c>
      <c r="B121" s="1938" t="s">
        <v>718</v>
      </c>
      <c r="C121" s="1802" t="s">
        <v>264</v>
      </c>
      <c r="D121" s="1802"/>
      <c r="E121" s="1939"/>
      <c r="F121" s="169">
        <v>454.06200000000001</v>
      </c>
      <c r="G121" s="169">
        <v>95.046000000000006</v>
      </c>
      <c r="H121" s="170">
        <v>0</v>
      </c>
      <c r="I121" s="1119">
        <v>549.10799999999995</v>
      </c>
      <c r="J121" s="989"/>
      <c r="K121" s="989"/>
      <c r="L121" s="989"/>
      <c r="M121" s="989"/>
      <c r="N121" s="989"/>
      <c r="O121" s="989"/>
      <c r="P121" s="989"/>
      <c r="Q121" s="989"/>
      <c r="R121" s="989"/>
      <c r="S121" s="989"/>
      <c r="T121" s="989"/>
      <c r="U121" s="989"/>
      <c r="V121" s="989"/>
      <c r="W121" s="989"/>
      <c r="X121" s="989"/>
      <c r="Y121" s="989"/>
      <c r="Z121" s="989"/>
    </row>
    <row r="122" spans="1:49" ht="13.5" thickBot="1">
      <c r="A122" s="1273">
        <v>16</v>
      </c>
      <c r="B122" s="1935" t="s">
        <v>384</v>
      </c>
      <c r="C122" s="1936"/>
      <c r="D122" s="1936"/>
      <c r="E122" s="1937"/>
      <c r="F122" s="1274">
        <v>246110.40299999999</v>
      </c>
      <c r="G122" s="1274">
        <v>95105.786999999997</v>
      </c>
      <c r="H122" s="1274">
        <v>14435.365</v>
      </c>
      <c r="I122" s="1150">
        <v>355651.55499999999</v>
      </c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</row>
    <row r="123" spans="1:49">
      <c r="B123" s="199"/>
      <c r="C123" s="199"/>
      <c r="D123" s="199"/>
      <c r="E123" s="199"/>
      <c r="F123" s="1117"/>
      <c r="G123" s="1117"/>
      <c r="H123" s="1117"/>
      <c r="I123" s="1117"/>
    </row>
    <row r="124" spans="1:49" ht="14.25">
      <c r="A124" s="987" t="s">
        <v>791</v>
      </c>
      <c r="B124" s="199"/>
      <c r="C124" s="199"/>
      <c r="D124" s="199"/>
      <c r="E124" s="199"/>
      <c r="F124" s="1117"/>
      <c r="G124" s="1117"/>
      <c r="H124" s="1117"/>
      <c r="I124" s="1117"/>
    </row>
    <row r="125" spans="1:49">
      <c r="B125" s="199"/>
      <c r="C125" s="199"/>
      <c r="D125" s="199"/>
      <c r="E125" s="199"/>
      <c r="F125" s="1117"/>
      <c r="G125" s="1117"/>
      <c r="H125" s="1117"/>
      <c r="I125" s="1117"/>
    </row>
    <row r="126" spans="1:49">
      <c r="F126" s="1117"/>
      <c r="G126" s="1117"/>
      <c r="H126" s="1117"/>
      <c r="I126" s="1117"/>
    </row>
    <row r="127" spans="1:49">
      <c r="F127" s="1128"/>
      <c r="G127" s="1128"/>
      <c r="H127" s="1128"/>
      <c r="I127" s="1128"/>
    </row>
    <row r="128" spans="1:49">
      <c r="F128" s="1166"/>
      <c r="G128" s="1166"/>
      <c r="H128" s="1166"/>
      <c r="I128" s="1166"/>
    </row>
    <row r="130" spans="6:9">
      <c r="F130" s="1128"/>
      <c r="G130" s="1128"/>
      <c r="H130" s="1128"/>
      <c r="I130" s="1128"/>
    </row>
    <row r="134" spans="6:9">
      <c r="F134" s="1166"/>
      <c r="G134" s="1166"/>
      <c r="H134" s="1166"/>
      <c r="I134" s="1166"/>
    </row>
  </sheetData>
  <mergeCells count="122">
    <mergeCell ref="C8:E8"/>
    <mergeCell ref="C9:E9"/>
    <mergeCell ref="B10:E10"/>
    <mergeCell ref="C11:E11"/>
    <mergeCell ref="D12:E12"/>
    <mergeCell ref="D13:E13"/>
    <mergeCell ref="H2:I2"/>
    <mergeCell ref="B3:E3"/>
    <mergeCell ref="B4:E4"/>
    <mergeCell ref="C5:E5"/>
    <mergeCell ref="C6:E6"/>
    <mergeCell ref="C7:E7"/>
    <mergeCell ref="B20:E20"/>
    <mergeCell ref="C21:E21"/>
    <mergeCell ref="C22:E22"/>
    <mergeCell ref="C23:E23"/>
    <mergeCell ref="C24:E24"/>
    <mergeCell ref="C25:E25"/>
    <mergeCell ref="D14:E14"/>
    <mergeCell ref="D15:E15"/>
    <mergeCell ref="D16:E16"/>
    <mergeCell ref="C17:E17"/>
    <mergeCell ref="D18:E18"/>
    <mergeCell ref="D19:E19"/>
    <mergeCell ref="C32:E32"/>
    <mergeCell ref="C33:E33"/>
    <mergeCell ref="C34:E34"/>
    <mergeCell ref="C35:E35"/>
    <mergeCell ref="C36:E36"/>
    <mergeCell ref="C37:E37"/>
    <mergeCell ref="C26:E26"/>
    <mergeCell ref="C27:E27"/>
    <mergeCell ref="C28:E28"/>
    <mergeCell ref="B29:E29"/>
    <mergeCell ref="C30:E30"/>
    <mergeCell ref="C31:E31"/>
    <mergeCell ref="C44:E44"/>
    <mergeCell ref="C45:E45"/>
    <mergeCell ref="C46:E46"/>
    <mergeCell ref="C47:E47"/>
    <mergeCell ref="C48:E48"/>
    <mergeCell ref="C49:E49"/>
    <mergeCell ref="C38:E38"/>
    <mergeCell ref="C39:E39"/>
    <mergeCell ref="C40:E40"/>
    <mergeCell ref="C41:E41"/>
    <mergeCell ref="B42:E42"/>
    <mergeCell ref="C43:E43"/>
    <mergeCell ref="C56:E56"/>
    <mergeCell ref="C57:E57"/>
    <mergeCell ref="C58:E58"/>
    <mergeCell ref="B59:E59"/>
    <mergeCell ref="C60:E60"/>
    <mergeCell ref="C61:E61"/>
    <mergeCell ref="C50:E50"/>
    <mergeCell ref="C51:E51"/>
    <mergeCell ref="C52:E52"/>
    <mergeCell ref="C53:E53"/>
    <mergeCell ref="C54:E54"/>
    <mergeCell ref="C55:E55"/>
    <mergeCell ref="C68:E68"/>
    <mergeCell ref="C69:E69"/>
    <mergeCell ref="C70:E70"/>
    <mergeCell ref="C71:E71"/>
    <mergeCell ref="C72:E72"/>
    <mergeCell ref="C73:E73"/>
    <mergeCell ref="C62:E62"/>
    <mergeCell ref="C63:E63"/>
    <mergeCell ref="C64:E64"/>
    <mergeCell ref="C65:E65"/>
    <mergeCell ref="C66:E66"/>
    <mergeCell ref="C67:E67"/>
    <mergeCell ref="C80:E80"/>
    <mergeCell ref="B81:E81"/>
    <mergeCell ref="C82:E82"/>
    <mergeCell ref="C83:E83"/>
    <mergeCell ref="C84:E84"/>
    <mergeCell ref="C85:E85"/>
    <mergeCell ref="C74:E74"/>
    <mergeCell ref="C75:E75"/>
    <mergeCell ref="B76:E76"/>
    <mergeCell ref="C77:E77"/>
    <mergeCell ref="C78:E78"/>
    <mergeCell ref="C79:E79"/>
    <mergeCell ref="C102:E102"/>
    <mergeCell ref="C103:E103"/>
    <mergeCell ref="C92:E92"/>
    <mergeCell ref="C93:E93"/>
    <mergeCell ref="B94:E94"/>
    <mergeCell ref="C95:E95"/>
    <mergeCell ref="C96:E96"/>
    <mergeCell ref="C97:E97"/>
    <mergeCell ref="C86:E86"/>
    <mergeCell ref="C87:E87"/>
    <mergeCell ref="C88:E88"/>
    <mergeCell ref="C89:E89"/>
    <mergeCell ref="B90:E90"/>
    <mergeCell ref="C91:E91"/>
    <mergeCell ref="B122:E122"/>
    <mergeCell ref="A1:I1"/>
    <mergeCell ref="C116:E116"/>
    <mergeCell ref="C117:E117"/>
    <mergeCell ref="C118:E118"/>
    <mergeCell ref="C119:E119"/>
    <mergeCell ref="C120:E120"/>
    <mergeCell ref="B121:E121"/>
    <mergeCell ref="C110:E110"/>
    <mergeCell ref="C111:E111"/>
    <mergeCell ref="B112:E112"/>
    <mergeCell ref="C113:E113"/>
    <mergeCell ref="B114:E114"/>
    <mergeCell ref="C115:E115"/>
    <mergeCell ref="C104:E104"/>
    <mergeCell ref="C105:E105"/>
    <mergeCell ref="C106:E106"/>
    <mergeCell ref="B107:E107"/>
    <mergeCell ref="C108:E108"/>
    <mergeCell ref="C109:E109"/>
    <mergeCell ref="C98:E98"/>
    <mergeCell ref="B99:E99"/>
    <mergeCell ref="C100:E100"/>
    <mergeCell ref="C101:E101"/>
  </mergeCells>
  <pageMargins left="0.7" right="0.7" top="0.75" bottom="0.75" header="0.3" footer="0.3"/>
  <pageSetup paperSize="9" scale="8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92"/>
  <sheetViews>
    <sheetView topLeftCell="A13" workbookViewId="0">
      <selection activeCell="B249" sqref="B249:E249"/>
    </sheetView>
  </sheetViews>
  <sheetFormatPr defaultRowHeight="12.75"/>
  <cols>
    <col min="1" max="1" width="4.625" style="1205" customWidth="1"/>
    <col min="2" max="2" width="1.25" style="1206" customWidth="1"/>
    <col min="3" max="3" width="1.875" style="1206" customWidth="1"/>
    <col min="4" max="4" width="2.125" style="1206" customWidth="1"/>
    <col min="5" max="5" width="58.25" style="1206" customWidth="1"/>
    <col min="6" max="6" width="12.125" style="1207" customWidth="1"/>
    <col min="7" max="7" width="15" style="1207" customWidth="1"/>
    <col min="8" max="8" width="11" style="1207" customWidth="1"/>
    <col min="9" max="9" width="12.125" style="1207" customWidth="1"/>
    <col min="10" max="37" width="9" style="1207"/>
    <col min="38" max="16384" width="9" style="1206"/>
  </cols>
  <sheetData>
    <row r="1" spans="1:37" ht="12.75" customHeight="1">
      <c r="A1" s="1744" t="s">
        <v>817</v>
      </c>
      <c r="B1" s="1744"/>
      <c r="C1" s="1744"/>
      <c r="D1" s="1744"/>
      <c r="E1" s="1744"/>
      <c r="F1" s="1744"/>
      <c r="G1" s="1744"/>
      <c r="H1" s="1744"/>
      <c r="I1" s="1744"/>
    </row>
    <row r="2" spans="1:37" ht="13.5" thickBot="1">
      <c r="F2" s="1206"/>
      <c r="G2" s="1206"/>
      <c r="H2" s="1930" t="s">
        <v>385</v>
      </c>
      <c r="I2" s="1930"/>
    </row>
    <row r="3" spans="1:37" ht="26.25" thickBot="1">
      <c r="A3" s="1208" t="s">
        <v>289</v>
      </c>
      <c r="B3" s="1931" t="s">
        <v>505</v>
      </c>
      <c r="C3" s="1932"/>
      <c r="D3" s="1932"/>
      <c r="E3" s="1932"/>
      <c r="F3" s="1209" t="s">
        <v>5</v>
      </c>
      <c r="G3" s="1209" t="s">
        <v>324</v>
      </c>
      <c r="H3" s="1210" t="s">
        <v>325</v>
      </c>
      <c r="I3" s="1211" t="s">
        <v>8</v>
      </c>
    </row>
    <row r="4" spans="1:37" s="1218" customFormat="1" ht="12.75" customHeight="1">
      <c r="A4" s="956">
        <v>1</v>
      </c>
      <c r="B4" s="1795" t="s">
        <v>408</v>
      </c>
      <c r="C4" s="1795"/>
      <c r="D4" s="1795"/>
      <c r="E4" s="1796"/>
      <c r="F4" s="1213">
        <v>25841.637999999999</v>
      </c>
      <c r="G4" s="1213">
        <v>7940.3130000000001</v>
      </c>
      <c r="H4" s="1214">
        <v>1843.0050000000001</v>
      </c>
      <c r="I4" s="1215">
        <v>35624.955999999998</v>
      </c>
      <c r="J4" s="1216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</row>
    <row r="5" spans="1:37" ht="12.75" customHeight="1">
      <c r="A5" s="958"/>
      <c r="B5" s="1780" t="s">
        <v>12</v>
      </c>
      <c r="C5" s="1781"/>
      <c r="D5" s="1781"/>
      <c r="E5" s="1781"/>
      <c r="F5" s="1221">
        <v>13893.116</v>
      </c>
      <c r="G5" s="1221">
        <v>4440.4539999999997</v>
      </c>
      <c r="H5" s="1222">
        <v>1444.11</v>
      </c>
      <c r="I5" s="1223">
        <v>19777.68</v>
      </c>
      <c r="J5" s="1216"/>
    </row>
    <row r="6" spans="1:37" ht="12.75" customHeight="1">
      <c r="A6" s="958"/>
      <c r="B6" s="1780" t="s">
        <v>14</v>
      </c>
      <c r="C6" s="1781"/>
      <c r="D6" s="1781"/>
      <c r="E6" s="1781"/>
      <c r="F6" s="1221">
        <v>2205.2979999999998</v>
      </c>
      <c r="G6" s="1221">
        <v>533.125</v>
      </c>
      <c r="H6" s="1222">
        <v>94.748999999999995</v>
      </c>
      <c r="I6" s="1223">
        <v>2833.1719999999996</v>
      </c>
      <c r="J6" s="1216"/>
    </row>
    <row r="7" spans="1:37" ht="12.75" customHeight="1">
      <c r="A7" s="958"/>
      <c r="B7" s="1780" t="s">
        <v>506</v>
      </c>
      <c r="C7" s="1781"/>
      <c r="D7" s="1781"/>
      <c r="E7" s="1781"/>
      <c r="F7" s="1221">
        <v>0.19900000000000001</v>
      </c>
      <c r="G7" s="1221">
        <v>0.32400000000000001</v>
      </c>
      <c r="H7" s="1222">
        <v>3.5999999999999997E-2</v>
      </c>
      <c r="I7" s="1223">
        <v>0.55900000000000005</v>
      </c>
      <c r="J7" s="1216"/>
    </row>
    <row r="8" spans="1:37" ht="12.75" customHeight="1">
      <c r="A8" s="958"/>
      <c r="B8" s="1780" t="s">
        <v>23</v>
      </c>
      <c r="C8" s="1781"/>
      <c r="D8" s="1781"/>
      <c r="E8" s="1781"/>
      <c r="F8" s="1221">
        <v>10.571999999999999</v>
      </c>
      <c r="G8" s="1221">
        <v>8.74</v>
      </c>
      <c r="H8" s="1222">
        <v>0.624</v>
      </c>
      <c r="I8" s="1223">
        <v>19.935999999999996</v>
      </c>
      <c r="J8" s="1216"/>
    </row>
    <row r="9" spans="1:37" ht="12.75" customHeight="1">
      <c r="A9" s="960"/>
      <c r="B9" s="1780" t="s">
        <v>507</v>
      </c>
      <c r="C9" s="1781"/>
      <c r="D9" s="1781"/>
      <c r="E9" s="1781"/>
      <c r="F9" s="1221">
        <v>9732.4529999999995</v>
      </c>
      <c r="G9" s="1221">
        <v>2957.67</v>
      </c>
      <c r="H9" s="1222">
        <v>303.48599999999999</v>
      </c>
      <c r="I9" s="1223">
        <v>12993.609</v>
      </c>
      <c r="J9" s="1216"/>
    </row>
    <row r="10" spans="1:37" s="1218" customFormat="1" ht="12.75" customHeight="1">
      <c r="A10" s="961">
        <v>2</v>
      </c>
      <c r="B10" s="1774" t="s">
        <v>508</v>
      </c>
      <c r="C10" s="1774"/>
      <c r="D10" s="1774"/>
      <c r="E10" s="1775"/>
      <c r="F10" s="1226">
        <v>271.41500000000002</v>
      </c>
      <c r="G10" s="1226">
        <v>7.4359999999999999</v>
      </c>
      <c r="H10" s="1227">
        <v>3.8220000000000001</v>
      </c>
      <c r="I10" s="1223">
        <v>282.673</v>
      </c>
      <c r="J10" s="1216"/>
      <c r="K10" s="1217"/>
      <c r="L10" s="1217"/>
      <c r="M10" s="1217"/>
      <c r="N10" s="1217"/>
      <c r="O10" s="1217"/>
      <c r="P10" s="1217"/>
      <c r="Q10" s="1217"/>
      <c r="R10" s="1217"/>
      <c r="S10" s="1217"/>
      <c r="T10" s="1217"/>
      <c r="U10" s="1217"/>
      <c r="V10" s="1217"/>
      <c r="W10" s="1217"/>
      <c r="X10" s="1217"/>
      <c r="Y10" s="1217"/>
      <c r="Z10" s="1217"/>
      <c r="AA10" s="1217"/>
      <c r="AB10" s="1217"/>
      <c r="AC10" s="1217"/>
      <c r="AD10" s="1217"/>
      <c r="AE10" s="1217"/>
      <c r="AF10" s="1217"/>
      <c r="AG10" s="1217"/>
      <c r="AH10" s="1217"/>
      <c r="AI10" s="1217"/>
      <c r="AJ10" s="1217"/>
      <c r="AK10" s="1217"/>
    </row>
    <row r="11" spans="1:37" ht="12.75" customHeight="1">
      <c r="A11" s="958"/>
      <c r="B11" s="1780" t="s">
        <v>509</v>
      </c>
      <c r="C11" s="1781"/>
      <c r="D11" s="1781"/>
      <c r="E11" s="1781"/>
      <c r="F11" s="1221">
        <v>68.067999999999998</v>
      </c>
      <c r="G11" s="1221">
        <v>7.4359999999999999</v>
      </c>
      <c r="H11" s="1222">
        <v>3.8220000000000001</v>
      </c>
      <c r="I11" s="1223">
        <v>79.325999999999993</v>
      </c>
      <c r="J11" s="1216"/>
    </row>
    <row r="12" spans="1:37" ht="12.75" customHeight="1">
      <c r="A12" s="958"/>
      <c r="B12" s="1780" t="s">
        <v>510</v>
      </c>
      <c r="C12" s="1781"/>
      <c r="D12" s="1781"/>
      <c r="E12" s="1781"/>
      <c r="F12" s="1221">
        <v>188.36600000000001</v>
      </c>
      <c r="G12" s="1221">
        <v>0</v>
      </c>
      <c r="H12" s="1222">
        <v>0</v>
      </c>
      <c r="I12" s="1223">
        <v>188.36600000000001</v>
      </c>
      <c r="J12" s="1216"/>
    </row>
    <row r="13" spans="1:37" ht="12.75" customHeight="1">
      <c r="A13" s="958"/>
      <c r="B13" s="1780" t="s">
        <v>511</v>
      </c>
      <c r="C13" s="1781"/>
      <c r="D13" s="1781"/>
      <c r="E13" s="1781"/>
      <c r="F13" s="1221">
        <v>14.981</v>
      </c>
      <c r="G13" s="1221">
        <v>0</v>
      </c>
      <c r="H13" s="1222">
        <v>0</v>
      </c>
      <c r="I13" s="1223">
        <v>14.981</v>
      </c>
      <c r="J13" s="1216"/>
    </row>
    <row r="14" spans="1:37" s="1218" customFormat="1" ht="27.75" customHeight="1">
      <c r="A14" s="961">
        <v>3</v>
      </c>
      <c r="B14" s="1774" t="s">
        <v>512</v>
      </c>
      <c r="C14" s="1774"/>
      <c r="D14" s="1774"/>
      <c r="E14" s="1775"/>
      <c r="F14" s="1226">
        <v>2E-3</v>
      </c>
      <c r="G14" s="1226">
        <v>0.113</v>
      </c>
      <c r="H14" s="1227">
        <v>0</v>
      </c>
      <c r="I14" s="1223">
        <v>0.115</v>
      </c>
      <c r="J14" s="1216"/>
      <c r="K14" s="1217"/>
      <c r="L14" s="1217"/>
      <c r="M14" s="1217"/>
      <c r="N14" s="1217"/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</row>
    <row r="15" spans="1:37" ht="12.75" customHeight="1">
      <c r="A15" s="958"/>
      <c r="B15" s="1780" t="s">
        <v>101</v>
      </c>
      <c r="C15" s="1781"/>
      <c r="D15" s="1781"/>
      <c r="E15" s="1781"/>
      <c r="F15" s="1221">
        <v>2E-3</v>
      </c>
      <c r="G15" s="1221">
        <v>0.113</v>
      </c>
      <c r="H15" s="1222">
        <v>0</v>
      </c>
      <c r="I15" s="1223">
        <v>0.115</v>
      </c>
      <c r="J15" s="1216"/>
    </row>
    <row r="16" spans="1:37" s="1218" customFormat="1" ht="12.75" customHeight="1">
      <c r="A16" s="961">
        <v>4</v>
      </c>
      <c r="B16" s="1774" t="s">
        <v>514</v>
      </c>
      <c r="C16" s="1774"/>
      <c r="D16" s="1774"/>
      <c r="E16" s="1775"/>
      <c r="F16" s="1226">
        <v>0</v>
      </c>
      <c r="G16" s="1226">
        <v>0</v>
      </c>
      <c r="H16" s="1227">
        <v>0</v>
      </c>
      <c r="I16" s="1223">
        <v>0</v>
      </c>
      <c r="J16" s="1216"/>
      <c r="K16" s="1217"/>
      <c r="L16" s="1217"/>
      <c r="M16" s="1217"/>
      <c r="N16" s="1217"/>
      <c r="O16" s="1217"/>
      <c r="P16" s="1217"/>
      <c r="Q16" s="1217"/>
      <c r="R16" s="1217"/>
      <c r="S16" s="1217"/>
      <c r="T16" s="1217"/>
      <c r="U16" s="1217"/>
      <c r="V16" s="1217"/>
      <c r="W16" s="1217"/>
      <c r="X16" s="1217"/>
      <c r="Y16" s="1217"/>
      <c r="Z16" s="1217"/>
      <c r="AA16" s="1217"/>
      <c r="AB16" s="1217"/>
      <c r="AC16" s="1217"/>
      <c r="AD16" s="1217"/>
      <c r="AE16" s="1217"/>
      <c r="AF16" s="1217"/>
      <c r="AG16" s="1217"/>
      <c r="AH16" s="1217"/>
      <c r="AI16" s="1217"/>
      <c r="AJ16" s="1217"/>
      <c r="AK16" s="1217"/>
    </row>
    <row r="17" spans="1:37" ht="27" hidden="1" customHeight="1">
      <c r="A17" s="958" t="s">
        <v>266</v>
      </c>
      <c r="B17" s="1780" t="s">
        <v>102</v>
      </c>
      <c r="C17" s="1781"/>
      <c r="D17" s="1781"/>
      <c r="E17" s="1781"/>
      <c r="F17" s="1221">
        <v>0</v>
      </c>
      <c r="G17" s="1221">
        <v>0</v>
      </c>
      <c r="H17" s="1222">
        <v>0</v>
      </c>
      <c r="I17" s="1223">
        <v>0</v>
      </c>
      <c r="J17" s="1216"/>
    </row>
    <row r="18" spans="1:37" ht="27" hidden="1" customHeight="1">
      <c r="A18" s="958" t="s">
        <v>267</v>
      </c>
      <c r="B18" s="1780" t="s">
        <v>103</v>
      </c>
      <c r="C18" s="1781"/>
      <c r="D18" s="1781"/>
      <c r="E18" s="1781"/>
      <c r="F18" s="1221">
        <v>0</v>
      </c>
      <c r="G18" s="1221">
        <v>0</v>
      </c>
      <c r="H18" s="1222">
        <v>0</v>
      </c>
      <c r="I18" s="1223">
        <v>0</v>
      </c>
      <c r="J18" s="1216"/>
    </row>
    <row r="19" spans="1:37" ht="27" hidden="1" customHeight="1">
      <c r="A19" s="958" t="s">
        <v>268</v>
      </c>
      <c r="B19" s="1780" t="s">
        <v>104</v>
      </c>
      <c r="C19" s="1781"/>
      <c r="D19" s="1781"/>
      <c r="E19" s="1781"/>
      <c r="F19" s="1221">
        <v>0</v>
      </c>
      <c r="G19" s="1221">
        <v>0</v>
      </c>
      <c r="H19" s="1222">
        <v>0</v>
      </c>
      <c r="I19" s="1223">
        <v>0</v>
      </c>
      <c r="J19" s="1216"/>
    </row>
    <row r="20" spans="1:37" ht="27" hidden="1" customHeight="1">
      <c r="A20" s="958" t="s">
        <v>269</v>
      </c>
      <c r="B20" s="1780" t="s">
        <v>105</v>
      </c>
      <c r="C20" s="1781"/>
      <c r="D20" s="1781"/>
      <c r="E20" s="1781"/>
      <c r="F20" s="1221">
        <v>0</v>
      </c>
      <c r="G20" s="1221">
        <v>0</v>
      </c>
      <c r="H20" s="1222">
        <v>0</v>
      </c>
      <c r="I20" s="1223">
        <v>0</v>
      </c>
      <c r="J20" s="1216"/>
    </row>
    <row r="21" spans="1:37" ht="27" hidden="1" customHeight="1">
      <c r="A21" s="958" t="s">
        <v>270</v>
      </c>
      <c r="B21" s="1780" t="s">
        <v>106</v>
      </c>
      <c r="C21" s="1781"/>
      <c r="D21" s="1781"/>
      <c r="E21" s="1781"/>
      <c r="F21" s="1221">
        <v>0</v>
      </c>
      <c r="G21" s="1221">
        <v>0</v>
      </c>
      <c r="H21" s="1222">
        <v>0</v>
      </c>
      <c r="I21" s="1223">
        <v>0</v>
      </c>
      <c r="J21" s="1216"/>
    </row>
    <row r="22" spans="1:37" ht="27" hidden="1" customHeight="1">
      <c r="A22" s="958" t="s">
        <v>271</v>
      </c>
      <c r="B22" s="1780" t="s">
        <v>107</v>
      </c>
      <c r="C22" s="1781"/>
      <c r="D22" s="1781"/>
      <c r="E22" s="1781"/>
      <c r="F22" s="1221">
        <v>0</v>
      </c>
      <c r="G22" s="1221">
        <v>0</v>
      </c>
      <c r="H22" s="1222">
        <v>0</v>
      </c>
      <c r="I22" s="1223">
        <v>0</v>
      </c>
      <c r="J22" s="1216"/>
    </row>
    <row r="23" spans="1:37" s="1218" customFormat="1" ht="12.75" customHeight="1">
      <c r="A23" s="961">
        <v>5</v>
      </c>
      <c r="B23" s="1774" t="s">
        <v>515</v>
      </c>
      <c r="C23" s="1774"/>
      <c r="D23" s="1774"/>
      <c r="E23" s="1775"/>
      <c r="F23" s="1226">
        <v>0</v>
      </c>
      <c r="G23" s="1226">
        <v>0</v>
      </c>
      <c r="H23" s="1227">
        <v>0</v>
      </c>
      <c r="I23" s="1223">
        <v>0</v>
      </c>
      <c r="J23" s="1216"/>
      <c r="K23" s="1217"/>
      <c r="L23" s="1217"/>
      <c r="M23" s="1217"/>
      <c r="N23" s="1217"/>
      <c r="O23" s="1217"/>
      <c r="P23" s="1217"/>
      <c r="Q23" s="1217"/>
      <c r="R23" s="1217"/>
      <c r="S23" s="1217"/>
      <c r="T23" s="1217"/>
      <c r="U23" s="1217"/>
      <c r="V23" s="1217"/>
      <c r="W23" s="1217"/>
      <c r="X23" s="1217"/>
      <c r="Y23" s="1217"/>
      <c r="Z23" s="1217"/>
      <c r="AA23" s="1217"/>
      <c r="AB23" s="1217"/>
      <c r="AC23" s="1217"/>
      <c r="AD23" s="1217"/>
      <c r="AE23" s="1217"/>
      <c r="AF23" s="1217"/>
      <c r="AG23" s="1217"/>
      <c r="AH23" s="1217"/>
      <c r="AI23" s="1217"/>
      <c r="AJ23" s="1217"/>
      <c r="AK23" s="1217"/>
    </row>
    <row r="24" spans="1:37" ht="27" hidden="1" customHeight="1">
      <c r="A24" s="963" t="s">
        <v>272</v>
      </c>
      <c r="B24" s="1780" t="s">
        <v>108</v>
      </c>
      <c r="C24" s="1781"/>
      <c r="D24" s="1781"/>
      <c r="E24" s="1781"/>
      <c r="F24" s="1229">
        <v>0</v>
      </c>
      <c r="G24" s="1229">
        <v>0</v>
      </c>
      <c r="H24" s="1230">
        <v>0</v>
      </c>
      <c r="I24" s="1223">
        <v>0</v>
      </c>
      <c r="J24" s="1216"/>
    </row>
    <row r="25" spans="1:37" ht="27" hidden="1" customHeight="1">
      <c r="A25" s="963"/>
      <c r="B25" s="965"/>
      <c r="C25" s="1771" t="s">
        <v>109</v>
      </c>
      <c r="D25" s="1772"/>
      <c r="E25" s="1772"/>
      <c r="F25" s="1229">
        <v>0</v>
      </c>
      <c r="G25" s="1229">
        <v>0</v>
      </c>
      <c r="H25" s="1230">
        <v>0</v>
      </c>
      <c r="I25" s="1223">
        <v>0</v>
      </c>
      <c r="J25" s="1216"/>
    </row>
    <row r="26" spans="1:37" ht="27" hidden="1" customHeight="1">
      <c r="A26" s="963"/>
      <c r="B26" s="965"/>
      <c r="C26" s="1771" t="s">
        <v>110</v>
      </c>
      <c r="D26" s="1772"/>
      <c r="E26" s="1772"/>
      <c r="F26" s="1229">
        <v>0</v>
      </c>
      <c r="G26" s="1229">
        <v>0</v>
      </c>
      <c r="H26" s="1230">
        <v>0</v>
      </c>
      <c r="I26" s="1223">
        <v>0</v>
      </c>
      <c r="J26" s="1216"/>
    </row>
    <row r="27" spans="1:37" ht="27" hidden="1" customHeight="1">
      <c r="A27" s="963" t="s">
        <v>273</v>
      </c>
      <c r="B27" s="1771" t="s">
        <v>111</v>
      </c>
      <c r="C27" s="1772"/>
      <c r="D27" s="1772"/>
      <c r="E27" s="1772"/>
      <c r="F27" s="1229">
        <v>0</v>
      </c>
      <c r="G27" s="1229">
        <v>0</v>
      </c>
      <c r="H27" s="1230">
        <v>0</v>
      </c>
      <c r="I27" s="1223">
        <v>0</v>
      </c>
      <c r="J27" s="1216"/>
    </row>
    <row r="28" spans="1:37" ht="27" hidden="1" customHeight="1">
      <c r="A28" s="963"/>
      <c r="B28" s="965"/>
      <c r="C28" s="1771" t="s">
        <v>109</v>
      </c>
      <c r="D28" s="1772"/>
      <c r="E28" s="1772"/>
      <c r="F28" s="1229">
        <v>0</v>
      </c>
      <c r="G28" s="1229">
        <v>0</v>
      </c>
      <c r="H28" s="1230">
        <v>0</v>
      </c>
      <c r="I28" s="1223">
        <v>0</v>
      </c>
      <c r="J28" s="1216"/>
    </row>
    <row r="29" spans="1:37" ht="27" hidden="1" customHeight="1">
      <c r="A29" s="963"/>
      <c r="B29" s="965"/>
      <c r="C29" s="1771" t="s">
        <v>110</v>
      </c>
      <c r="D29" s="1772"/>
      <c r="E29" s="1772"/>
      <c r="F29" s="1229">
        <v>0</v>
      </c>
      <c r="G29" s="1229">
        <v>0</v>
      </c>
      <c r="H29" s="1230">
        <v>0</v>
      </c>
      <c r="I29" s="1223">
        <v>0</v>
      </c>
      <c r="J29" s="1216"/>
    </row>
    <row r="30" spans="1:37" ht="27" hidden="1" customHeight="1">
      <c r="A30" s="963" t="s">
        <v>274</v>
      </c>
      <c r="B30" s="965"/>
      <c r="C30" s="1783" t="s">
        <v>112</v>
      </c>
      <c r="D30" s="1783"/>
      <c r="E30" s="1771"/>
      <c r="F30" s="1229">
        <v>0</v>
      </c>
      <c r="G30" s="1229">
        <v>0</v>
      </c>
      <c r="H30" s="1230">
        <v>0</v>
      </c>
      <c r="I30" s="1223">
        <v>0</v>
      </c>
      <c r="J30" s="1216"/>
    </row>
    <row r="31" spans="1:37" ht="27" hidden="1" customHeight="1">
      <c r="A31" s="963"/>
      <c r="B31" s="965"/>
      <c r="C31" s="1771" t="s">
        <v>109</v>
      </c>
      <c r="D31" s="1772"/>
      <c r="E31" s="1772"/>
      <c r="F31" s="1229">
        <v>0</v>
      </c>
      <c r="G31" s="1229">
        <v>0</v>
      </c>
      <c r="H31" s="1230">
        <v>0</v>
      </c>
      <c r="I31" s="1223">
        <v>0</v>
      </c>
      <c r="J31" s="1216"/>
    </row>
    <row r="32" spans="1:37" ht="27" hidden="1" customHeight="1">
      <c r="A32" s="963"/>
      <c r="B32" s="965"/>
      <c r="C32" s="1771" t="s">
        <v>110</v>
      </c>
      <c r="D32" s="1772"/>
      <c r="E32" s="1772"/>
      <c r="F32" s="1229">
        <v>0</v>
      </c>
      <c r="G32" s="1229">
        <v>0</v>
      </c>
      <c r="H32" s="1230">
        <v>0</v>
      </c>
      <c r="I32" s="1223">
        <v>0</v>
      </c>
      <c r="J32" s="1216"/>
    </row>
    <row r="33" spans="1:37" s="1218" customFormat="1" ht="12.75" customHeight="1">
      <c r="A33" s="961">
        <v>6</v>
      </c>
      <c r="B33" s="1774" t="s">
        <v>516</v>
      </c>
      <c r="C33" s="1774"/>
      <c r="D33" s="1774"/>
      <c r="E33" s="1775"/>
      <c r="F33" s="1226">
        <v>979.173</v>
      </c>
      <c r="G33" s="1226">
        <v>8673.2000000000007</v>
      </c>
      <c r="H33" s="1227">
        <v>674.02300000000002</v>
      </c>
      <c r="I33" s="1223">
        <v>10326.396000000001</v>
      </c>
      <c r="J33" s="1216"/>
      <c r="K33" s="1217"/>
      <c r="L33" s="1217"/>
      <c r="M33" s="1217"/>
      <c r="N33" s="1217"/>
      <c r="O33" s="1217"/>
      <c r="P33" s="1217"/>
      <c r="Q33" s="1217"/>
      <c r="R33" s="1217"/>
      <c r="S33" s="1217"/>
      <c r="T33" s="1217"/>
      <c r="U33" s="1217"/>
      <c r="V33" s="1217"/>
      <c r="W33" s="1217"/>
      <c r="X33" s="1217"/>
      <c r="Y33" s="1217"/>
      <c r="Z33" s="1217"/>
      <c r="AA33" s="1217"/>
      <c r="AB33" s="1217"/>
      <c r="AC33" s="1217"/>
      <c r="AD33" s="1217"/>
      <c r="AE33" s="1217"/>
      <c r="AF33" s="1217"/>
      <c r="AG33" s="1217"/>
      <c r="AH33" s="1217"/>
      <c r="AI33" s="1217"/>
      <c r="AJ33" s="1217"/>
      <c r="AK33" s="1217"/>
    </row>
    <row r="34" spans="1:37" ht="27" hidden="1" customHeight="1">
      <c r="A34" s="958"/>
      <c r="B34" s="1780" t="s">
        <v>114</v>
      </c>
      <c r="C34" s="1781"/>
      <c r="D34" s="1781"/>
      <c r="E34" s="1781"/>
      <c r="F34" s="1221">
        <v>0</v>
      </c>
      <c r="G34" s="1221">
        <v>0</v>
      </c>
      <c r="H34" s="1222">
        <v>0</v>
      </c>
      <c r="I34" s="1223">
        <v>0</v>
      </c>
      <c r="J34" s="1216"/>
    </row>
    <row r="35" spans="1:37" ht="12.75" customHeight="1">
      <c r="A35" s="958"/>
      <c r="B35" s="1780" t="s">
        <v>517</v>
      </c>
      <c r="C35" s="1781"/>
      <c r="D35" s="1781"/>
      <c r="E35" s="1781"/>
      <c r="F35" s="1221">
        <v>0</v>
      </c>
      <c r="G35" s="1221">
        <v>2994.2829999999999</v>
      </c>
      <c r="H35" s="1222">
        <v>404.51100000000002</v>
      </c>
      <c r="I35" s="1223">
        <v>3398.7939999999999</v>
      </c>
      <c r="J35" s="1216"/>
    </row>
    <row r="36" spans="1:37" ht="12.75" customHeight="1">
      <c r="A36" s="958"/>
      <c r="B36" s="1780" t="s">
        <v>518</v>
      </c>
      <c r="C36" s="1781"/>
      <c r="D36" s="1781"/>
      <c r="E36" s="1781"/>
      <c r="F36" s="1221">
        <v>0</v>
      </c>
      <c r="G36" s="1221">
        <v>5678.9170000000004</v>
      </c>
      <c r="H36" s="1222">
        <v>269.512</v>
      </c>
      <c r="I36" s="1223">
        <v>5948.4290000000001</v>
      </c>
      <c r="J36" s="1216"/>
    </row>
    <row r="37" spans="1:37" ht="27" hidden="1" customHeight="1">
      <c r="A37" s="958"/>
      <c r="B37" s="1780" t="s">
        <v>115</v>
      </c>
      <c r="C37" s="1781"/>
      <c r="D37" s="1781"/>
      <c r="E37" s="1781"/>
      <c r="F37" s="1221">
        <v>0</v>
      </c>
      <c r="G37" s="1221">
        <v>0</v>
      </c>
      <c r="H37" s="1222">
        <v>0</v>
      </c>
      <c r="I37" s="1223">
        <v>0</v>
      </c>
      <c r="J37" s="1216"/>
    </row>
    <row r="38" spans="1:37" ht="27" hidden="1" customHeight="1">
      <c r="A38" s="958"/>
      <c r="B38" s="1780" t="s">
        <v>116</v>
      </c>
      <c r="C38" s="1781"/>
      <c r="D38" s="1781"/>
      <c r="E38" s="1781"/>
      <c r="F38" s="1221">
        <v>0</v>
      </c>
      <c r="G38" s="1221">
        <v>0</v>
      </c>
      <c r="H38" s="1222">
        <v>0</v>
      </c>
      <c r="I38" s="1223">
        <v>0</v>
      </c>
      <c r="J38" s="1216"/>
    </row>
    <row r="39" spans="1:37" ht="27" hidden="1" customHeight="1">
      <c r="A39" s="958"/>
      <c r="B39" s="1780" t="s">
        <v>290</v>
      </c>
      <c r="C39" s="1781"/>
      <c r="D39" s="1781"/>
      <c r="E39" s="1781"/>
      <c r="F39" s="1221">
        <v>0</v>
      </c>
      <c r="G39" s="1221">
        <v>0</v>
      </c>
      <c r="H39" s="1222">
        <v>0</v>
      </c>
      <c r="I39" s="1223">
        <v>0</v>
      </c>
      <c r="J39" s="1216"/>
    </row>
    <row r="40" spans="1:37" ht="27" hidden="1" customHeight="1">
      <c r="A40" s="958"/>
      <c r="B40" s="1780" t="s">
        <v>118</v>
      </c>
      <c r="C40" s="1781"/>
      <c r="D40" s="1781"/>
      <c r="E40" s="1781"/>
      <c r="F40" s="1221">
        <v>0</v>
      </c>
      <c r="G40" s="1221">
        <v>0</v>
      </c>
      <c r="H40" s="1222">
        <v>0</v>
      </c>
      <c r="I40" s="1223">
        <v>0</v>
      </c>
      <c r="J40" s="1216"/>
    </row>
    <row r="41" spans="1:37" ht="12.75" customHeight="1">
      <c r="A41" s="958"/>
      <c r="B41" s="1780" t="s">
        <v>519</v>
      </c>
      <c r="C41" s="1781"/>
      <c r="D41" s="1781"/>
      <c r="E41" s="1781"/>
      <c r="F41" s="1221">
        <v>979.173</v>
      </c>
      <c r="G41" s="1221">
        <v>0</v>
      </c>
      <c r="H41" s="1222">
        <v>0</v>
      </c>
      <c r="I41" s="1223">
        <v>979.173</v>
      </c>
      <c r="J41" s="1216"/>
    </row>
    <row r="42" spans="1:37" ht="27" hidden="1" customHeight="1">
      <c r="A42" s="958"/>
      <c r="B42" s="1780" t="s">
        <v>119</v>
      </c>
      <c r="C42" s="1781"/>
      <c r="D42" s="1781"/>
      <c r="E42" s="1781"/>
      <c r="F42" s="1221">
        <v>0</v>
      </c>
      <c r="G42" s="1221">
        <v>0</v>
      </c>
      <c r="H42" s="1222">
        <v>0</v>
      </c>
      <c r="I42" s="1223">
        <v>0</v>
      </c>
      <c r="J42" s="1216"/>
    </row>
    <row r="43" spans="1:37" ht="27" hidden="1" customHeight="1">
      <c r="A43" s="958"/>
      <c r="B43" s="1780" t="s">
        <v>520</v>
      </c>
      <c r="C43" s="1781"/>
      <c r="D43" s="1781"/>
      <c r="E43" s="1781"/>
      <c r="F43" s="1221">
        <v>0</v>
      </c>
      <c r="G43" s="1221">
        <v>0</v>
      </c>
      <c r="H43" s="1222">
        <v>0</v>
      </c>
      <c r="I43" s="1223">
        <v>0</v>
      </c>
      <c r="J43" s="1216"/>
    </row>
    <row r="44" spans="1:37" ht="27" hidden="1" customHeight="1">
      <c r="A44" s="958"/>
      <c r="B44" s="1780" t="s">
        <v>275</v>
      </c>
      <c r="C44" s="1781"/>
      <c r="D44" s="1781"/>
      <c r="E44" s="1781"/>
      <c r="F44" s="1221">
        <v>0</v>
      </c>
      <c r="G44" s="1221">
        <v>0</v>
      </c>
      <c r="H44" s="1222">
        <v>0</v>
      </c>
      <c r="I44" s="1223">
        <v>0</v>
      </c>
      <c r="J44" s="1216"/>
    </row>
    <row r="45" spans="1:37" ht="12.75" hidden="1" customHeight="1">
      <c r="A45" s="958"/>
      <c r="B45" s="1780" t="s">
        <v>291</v>
      </c>
      <c r="C45" s="1781"/>
      <c r="D45" s="1781"/>
      <c r="E45" s="1781"/>
      <c r="F45" s="1221">
        <v>0</v>
      </c>
      <c r="G45" s="1221">
        <v>0</v>
      </c>
      <c r="H45" s="1222">
        <v>0</v>
      </c>
      <c r="I45" s="1223">
        <v>0</v>
      </c>
      <c r="J45" s="1216"/>
    </row>
    <row r="46" spans="1:37" s="1218" customFormat="1" ht="12.75" customHeight="1">
      <c r="A46" s="961">
        <v>7</v>
      </c>
      <c r="B46" s="1774" t="s">
        <v>521</v>
      </c>
      <c r="C46" s="1774"/>
      <c r="D46" s="1774"/>
      <c r="E46" s="1775"/>
      <c r="F46" s="1226">
        <v>37733.421000000002</v>
      </c>
      <c r="G46" s="1226">
        <v>7210.0439999999999</v>
      </c>
      <c r="H46" s="1232">
        <v>2174.442</v>
      </c>
      <c r="I46" s="1223">
        <v>47117.907000000007</v>
      </c>
      <c r="J46" s="1216"/>
      <c r="K46" s="1217"/>
      <c r="L46" s="1217"/>
      <c r="M46" s="1217"/>
      <c r="N46" s="1217"/>
      <c r="O46" s="1217"/>
      <c r="P46" s="1217"/>
      <c r="Q46" s="1217"/>
      <c r="R46" s="1217"/>
      <c r="S46" s="1217"/>
      <c r="T46" s="1217"/>
      <c r="U46" s="1217"/>
      <c r="V46" s="1217"/>
      <c r="W46" s="1217"/>
      <c r="X46" s="1217"/>
      <c r="Y46" s="1217"/>
      <c r="Z46" s="1217"/>
      <c r="AA46" s="1217"/>
      <c r="AB46" s="1217"/>
      <c r="AC46" s="1217"/>
      <c r="AD46" s="1217"/>
      <c r="AE46" s="1217"/>
      <c r="AF46" s="1217"/>
      <c r="AG46" s="1217"/>
      <c r="AH46" s="1217"/>
      <c r="AI46" s="1217"/>
      <c r="AJ46" s="1217"/>
      <c r="AK46" s="1217"/>
    </row>
    <row r="47" spans="1:37" ht="27" hidden="1" customHeight="1">
      <c r="A47" s="958"/>
      <c r="B47" s="1780" t="s">
        <v>276</v>
      </c>
      <c r="C47" s="1781"/>
      <c r="D47" s="1781"/>
      <c r="E47" s="1781"/>
      <c r="F47" s="1221">
        <v>0</v>
      </c>
      <c r="G47" s="1221">
        <v>0</v>
      </c>
      <c r="H47" s="1222">
        <v>0</v>
      </c>
      <c r="I47" s="1223">
        <v>0</v>
      </c>
      <c r="J47" s="1216"/>
    </row>
    <row r="48" spans="1:37" ht="12.75" customHeight="1">
      <c r="A48" s="958"/>
      <c r="B48" s="1780" t="s">
        <v>522</v>
      </c>
      <c r="C48" s="1781"/>
      <c r="D48" s="1781"/>
      <c r="E48" s="1781"/>
      <c r="F48" s="1221">
        <v>20131.142</v>
      </c>
      <c r="G48" s="1221">
        <v>4845.0010000000002</v>
      </c>
      <c r="H48" s="1222">
        <v>1601.5409999999999</v>
      </c>
      <c r="I48" s="1223">
        <v>26577.684000000001</v>
      </c>
      <c r="J48" s="1216"/>
    </row>
    <row r="49" spans="1:37" ht="12.75" customHeight="1">
      <c r="A49" s="958"/>
      <c r="B49" s="1780" t="s">
        <v>523</v>
      </c>
      <c r="C49" s="1781"/>
      <c r="D49" s="1781"/>
      <c r="E49" s="1781"/>
      <c r="F49" s="1221">
        <v>16371.706</v>
      </c>
      <c r="G49" s="1221">
        <v>1178.9659999999999</v>
      </c>
      <c r="H49" s="1222">
        <v>499.59300000000002</v>
      </c>
      <c r="I49" s="1223">
        <v>18050.264999999999</v>
      </c>
      <c r="J49" s="1216"/>
    </row>
    <row r="50" spans="1:37" ht="27" hidden="1" customHeight="1">
      <c r="A50" s="958"/>
      <c r="B50" s="1780" t="s">
        <v>277</v>
      </c>
      <c r="C50" s="1781"/>
      <c r="D50" s="1781"/>
      <c r="E50" s="1781"/>
      <c r="F50" s="1221">
        <v>0</v>
      </c>
      <c r="G50" s="1221">
        <v>0</v>
      </c>
      <c r="H50" s="1222">
        <v>0</v>
      </c>
      <c r="I50" s="1223">
        <v>0</v>
      </c>
      <c r="J50" s="1216"/>
    </row>
    <row r="51" spans="1:37" ht="27" hidden="1" customHeight="1">
      <c r="A51" s="958"/>
      <c r="B51" s="1780" t="s">
        <v>122</v>
      </c>
      <c r="C51" s="1781"/>
      <c r="D51" s="1781"/>
      <c r="E51" s="1781"/>
      <c r="F51" s="1221">
        <v>0</v>
      </c>
      <c r="G51" s="1221">
        <v>0</v>
      </c>
      <c r="H51" s="1222">
        <v>0</v>
      </c>
      <c r="I51" s="1223">
        <v>0</v>
      </c>
      <c r="J51" s="1216"/>
    </row>
    <row r="52" spans="1:37" ht="27" hidden="1" customHeight="1">
      <c r="A52" s="958"/>
      <c r="B52" s="1780" t="s">
        <v>292</v>
      </c>
      <c r="C52" s="1781"/>
      <c r="D52" s="1781"/>
      <c r="E52" s="1781"/>
      <c r="F52" s="1221">
        <v>0</v>
      </c>
      <c r="G52" s="1221">
        <v>0</v>
      </c>
      <c r="H52" s="1222">
        <v>0</v>
      </c>
      <c r="I52" s="1223">
        <v>0</v>
      </c>
      <c r="J52" s="1216"/>
    </row>
    <row r="53" spans="1:37" ht="27" hidden="1" customHeight="1">
      <c r="A53" s="958"/>
      <c r="B53" s="1780" t="s">
        <v>524</v>
      </c>
      <c r="C53" s="1781"/>
      <c r="D53" s="1781"/>
      <c r="E53" s="1781"/>
      <c r="F53" s="1221">
        <v>0</v>
      </c>
      <c r="G53" s="1221">
        <v>0</v>
      </c>
      <c r="H53" s="1222">
        <v>0</v>
      </c>
      <c r="I53" s="1223">
        <v>0</v>
      </c>
      <c r="J53" s="1216"/>
    </row>
    <row r="54" spans="1:37" ht="12.75" customHeight="1">
      <c r="A54" s="958"/>
      <c r="B54" s="1780" t="s">
        <v>525</v>
      </c>
      <c r="C54" s="1781"/>
      <c r="D54" s="1781"/>
      <c r="E54" s="1781"/>
      <c r="F54" s="1221">
        <v>1050.1980000000001</v>
      </c>
      <c r="G54" s="1221">
        <v>981.05700000000002</v>
      </c>
      <c r="H54" s="1222">
        <v>3.4940000000000002</v>
      </c>
      <c r="I54" s="1223">
        <v>2034.749</v>
      </c>
      <c r="J54" s="1216"/>
    </row>
    <row r="55" spans="1:37" ht="27" hidden="1" customHeight="1">
      <c r="A55" s="958"/>
      <c r="B55" s="1780" t="s">
        <v>124</v>
      </c>
      <c r="C55" s="1781"/>
      <c r="D55" s="1781"/>
      <c r="E55" s="1781"/>
      <c r="F55" s="1221">
        <v>0</v>
      </c>
      <c r="G55" s="1221">
        <v>0</v>
      </c>
      <c r="H55" s="1222">
        <v>0</v>
      </c>
      <c r="I55" s="1223">
        <v>0</v>
      </c>
      <c r="J55" s="1216"/>
    </row>
    <row r="56" spans="1:37" ht="27" hidden="1" customHeight="1">
      <c r="A56" s="958"/>
      <c r="B56" s="1771" t="s">
        <v>526</v>
      </c>
      <c r="C56" s="1772"/>
      <c r="D56" s="1772"/>
      <c r="E56" s="1772"/>
      <c r="F56" s="1221">
        <v>0</v>
      </c>
      <c r="G56" s="1221">
        <v>0</v>
      </c>
      <c r="H56" s="1222">
        <v>0</v>
      </c>
      <c r="I56" s="1223">
        <v>0</v>
      </c>
      <c r="J56" s="1216"/>
    </row>
    <row r="57" spans="1:37" ht="27" hidden="1" customHeight="1">
      <c r="A57" s="958"/>
      <c r="B57" s="1780" t="s">
        <v>278</v>
      </c>
      <c r="C57" s="1781"/>
      <c r="D57" s="1781"/>
      <c r="E57" s="1781"/>
      <c r="F57" s="1221">
        <v>0</v>
      </c>
      <c r="G57" s="1221">
        <v>0</v>
      </c>
      <c r="H57" s="1222">
        <v>0</v>
      </c>
      <c r="I57" s="1223">
        <v>0</v>
      </c>
      <c r="J57" s="1216"/>
    </row>
    <row r="58" spans="1:37" ht="27" hidden="1" customHeight="1">
      <c r="A58" s="958"/>
      <c r="B58" s="1780" t="s">
        <v>293</v>
      </c>
      <c r="C58" s="1781"/>
      <c r="D58" s="1781"/>
      <c r="E58" s="1781"/>
      <c r="F58" s="1221">
        <v>0</v>
      </c>
      <c r="G58" s="1221">
        <v>0</v>
      </c>
      <c r="H58" s="1222">
        <v>0</v>
      </c>
      <c r="I58" s="1223">
        <v>0</v>
      </c>
      <c r="J58" s="1216"/>
    </row>
    <row r="59" spans="1:37" ht="12.75" customHeight="1">
      <c r="A59" s="958"/>
      <c r="B59" s="1780" t="s">
        <v>527</v>
      </c>
      <c r="C59" s="1781"/>
      <c r="D59" s="1781"/>
      <c r="E59" s="1781"/>
      <c r="F59" s="1221">
        <v>4.7910000000000004</v>
      </c>
      <c r="G59" s="1221">
        <v>23.454999999999998</v>
      </c>
      <c r="H59" s="1222">
        <v>2.1139999999999999</v>
      </c>
      <c r="I59" s="1223">
        <v>30.36</v>
      </c>
      <c r="J59" s="1216"/>
    </row>
    <row r="60" spans="1:37" ht="12.75" customHeight="1">
      <c r="A60" s="958"/>
      <c r="B60" s="1780" t="s">
        <v>528</v>
      </c>
      <c r="C60" s="1781"/>
      <c r="D60" s="1781"/>
      <c r="E60" s="1781"/>
      <c r="F60" s="1221">
        <v>3.476</v>
      </c>
      <c r="G60" s="1221">
        <v>25.585999999999999</v>
      </c>
      <c r="H60" s="1222">
        <v>0</v>
      </c>
      <c r="I60" s="1223">
        <v>29.061999999999998</v>
      </c>
      <c r="J60" s="1216"/>
    </row>
    <row r="61" spans="1:37" ht="12.75" customHeight="1">
      <c r="A61" s="958"/>
      <c r="B61" s="1780" t="s">
        <v>529</v>
      </c>
      <c r="C61" s="1781"/>
      <c r="D61" s="1781"/>
      <c r="E61" s="1781"/>
      <c r="F61" s="1221">
        <v>169.63900000000001</v>
      </c>
      <c r="G61" s="1221">
        <v>155.97900000000001</v>
      </c>
      <c r="H61" s="1222">
        <v>67.7</v>
      </c>
      <c r="I61" s="1223">
        <v>393.31800000000004</v>
      </c>
      <c r="J61" s="1216"/>
    </row>
    <row r="62" spans="1:37" ht="12.75" customHeight="1">
      <c r="A62" s="958"/>
      <c r="B62" s="1780" t="s">
        <v>724</v>
      </c>
      <c r="C62" s="1781"/>
      <c r="D62" s="1781"/>
      <c r="E62" s="1781"/>
      <c r="F62" s="1221">
        <v>2.4689999999999999</v>
      </c>
      <c r="G62" s="1221">
        <v>0</v>
      </c>
      <c r="H62" s="1222">
        <v>0</v>
      </c>
      <c r="I62" s="1223">
        <v>2.4689999999999999</v>
      </c>
      <c r="J62" s="1216"/>
    </row>
    <row r="63" spans="1:37" ht="27" hidden="1" customHeight="1">
      <c r="A63" s="958" t="s">
        <v>125</v>
      </c>
      <c r="B63" s="1771" t="s">
        <v>126</v>
      </c>
      <c r="C63" s="1772"/>
      <c r="D63" s="1772"/>
      <c r="E63" s="1772"/>
      <c r="F63" s="1221">
        <v>0</v>
      </c>
      <c r="G63" s="1221">
        <v>0</v>
      </c>
      <c r="H63" s="1222">
        <v>0</v>
      </c>
      <c r="I63" s="1223">
        <v>0</v>
      </c>
      <c r="J63" s="1216"/>
    </row>
    <row r="64" spans="1:37" s="1218" customFormat="1" ht="12.75" customHeight="1">
      <c r="A64" s="961">
        <v>8</v>
      </c>
      <c r="B64" s="1774" t="s">
        <v>531</v>
      </c>
      <c r="C64" s="1774"/>
      <c r="D64" s="1774"/>
      <c r="E64" s="1775"/>
      <c r="F64" s="1226">
        <v>2680</v>
      </c>
      <c r="G64" s="1226">
        <v>2127</v>
      </c>
      <c r="H64" s="1226">
        <v>470</v>
      </c>
      <c r="I64" s="1223">
        <v>5277</v>
      </c>
      <c r="J64" s="1216"/>
      <c r="K64" s="1217"/>
      <c r="L64" s="1217"/>
      <c r="M64" s="1217"/>
      <c r="N64" s="1217"/>
      <c r="O64" s="1217"/>
      <c r="P64" s="1217"/>
      <c r="Q64" s="1217"/>
      <c r="R64" s="1217"/>
      <c r="S64" s="1217"/>
      <c r="T64" s="1217"/>
      <c r="U64" s="1217"/>
      <c r="V64" s="1217"/>
      <c r="W64" s="1217"/>
      <c r="X64" s="1217"/>
      <c r="Y64" s="1217"/>
      <c r="Z64" s="1217"/>
      <c r="AA64" s="1217"/>
      <c r="AB64" s="1217"/>
      <c r="AC64" s="1217"/>
      <c r="AD64" s="1217"/>
      <c r="AE64" s="1217"/>
      <c r="AF64" s="1217"/>
      <c r="AG64" s="1217"/>
      <c r="AH64" s="1217"/>
      <c r="AI64" s="1217"/>
      <c r="AJ64" s="1217"/>
      <c r="AK64" s="1217"/>
    </row>
    <row r="65" spans="1:37" ht="12.75" hidden="1" customHeight="1">
      <c r="A65" s="958"/>
      <c r="B65" s="1780" t="s">
        <v>128</v>
      </c>
      <c r="C65" s="1781"/>
      <c r="D65" s="1781"/>
      <c r="E65" s="1781"/>
      <c r="F65" s="1221">
        <v>0</v>
      </c>
      <c r="G65" s="1221">
        <v>0</v>
      </c>
      <c r="H65" s="1222">
        <v>0</v>
      </c>
      <c r="I65" s="1223">
        <v>0</v>
      </c>
      <c r="J65" s="1216"/>
    </row>
    <row r="66" spans="1:37" ht="12.75" customHeight="1">
      <c r="A66" s="958"/>
      <c r="B66" s="1780" t="s">
        <v>294</v>
      </c>
      <c r="C66" s="1781"/>
      <c r="D66" s="1781"/>
      <c r="E66" s="1781"/>
      <c r="F66" s="1221">
        <v>2680</v>
      </c>
      <c r="G66" s="1221">
        <v>2127</v>
      </c>
      <c r="H66" s="1222">
        <v>470</v>
      </c>
      <c r="I66" s="1223">
        <v>5277</v>
      </c>
      <c r="J66" s="1216"/>
    </row>
    <row r="67" spans="1:37" ht="27" hidden="1" customHeight="1">
      <c r="A67" s="958"/>
      <c r="B67" s="1780" t="s">
        <v>129</v>
      </c>
      <c r="C67" s="1781"/>
      <c r="D67" s="1781"/>
      <c r="E67" s="1781"/>
      <c r="F67" s="1221">
        <v>0</v>
      </c>
      <c r="G67" s="1221">
        <v>0</v>
      </c>
      <c r="H67" s="1222">
        <v>0</v>
      </c>
      <c r="I67" s="1223">
        <v>0</v>
      </c>
      <c r="J67" s="1216"/>
    </row>
    <row r="68" spans="1:37" ht="27" hidden="1" customHeight="1">
      <c r="A68" s="958"/>
      <c r="B68" s="1780" t="s">
        <v>130</v>
      </c>
      <c r="C68" s="1781"/>
      <c r="D68" s="1781"/>
      <c r="E68" s="1781"/>
      <c r="F68" s="1221">
        <v>0</v>
      </c>
      <c r="G68" s="1221">
        <v>0</v>
      </c>
      <c r="H68" s="1222">
        <v>0</v>
      </c>
      <c r="I68" s="1223">
        <v>0</v>
      </c>
      <c r="J68" s="1216"/>
    </row>
    <row r="69" spans="1:37" ht="27" hidden="1" customHeight="1">
      <c r="A69" s="958"/>
      <c r="B69" s="1780" t="s">
        <v>280</v>
      </c>
      <c r="C69" s="1781"/>
      <c r="D69" s="1781"/>
      <c r="E69" s="1781"/>
      <c r="F69" s="1233">
        <v>0</v>
      </c>
      <c r="G69" s="1233">
        <v>0</v>
      </c>
      <c r="H69" s="1234">
        <v>0</v>
      </c>
      <c r="I69" s="1223">
        <v>0</v>
      </c>
      <c r="J69" s="1216"/>
    </row>
    <row r="70" spans="1:37" s="1218" customFormat="1" ht="12.75" customHeight="1">
      <c r="A70" s="961">
        <v>9</v>
      </c>
      <c r="B70" s="1774" t="s">
        <v>532</v>
      </c>
      <c r="C70" s="1774"/>
      <c r="D70" s="1774"/>
      <c r="E70" s="1775"/>
      <c r="F70" s="1226">
        <v>24661.285</v>
      </c>
      <c r="G70" s="1226">
        <v>17791.514999999999</v>
      </c>
      <c r="H70" s="1227">
        <v>1175.9100000000001</v>
      </c>
      <c r="I70" s="1223">
        <v>43628.710000000006</v>
      </c>
      <c r="J70" s="1216"/>
      <c r="K70" s="1217"/>
      <c r="L70" s="1217"/>
      <c r="M70" s="1217"/>
      <c r="N70" s="1217"/>
      <c r="O70" s="1217"/>
      <c r="P70" s="1217"/>
      <c r="Q70" s="1217"/>
      <c r="R70" s="1217"/>
      <c r="S70" s="1217"/>
      <c r="T70" s="1217"/>
      <c r="U70" s="1217"/>
      <c r="V70" s="1217"/>
      <c r="W70" s="1217"/>
      <c r="X70" s="1217"/>
      <c r="Y70" s="1217"/>
      <c r="Z70" s="1217"/>
      <c r="AA70" s="1217"/>
      <c r="AB70" s="1217"/>
      <c r="AC70" s="1217"/>
      <c r="AD70" s="1217"/>
      <c r="AE70" s="1217"/>
      <c r="AF70" s="1217"/>
      <c r="AG70" s="1217"/>
      <c r="AH70" s="1217"/>
      <c r="AI70" s="1217"/>
      <c r="AJ70" s="1217"/>
      <c r="AK70" s="1217"/>
    </row>
    <row r="71" spans="1:37" s="1236" customFormat="1" ht="12.75" customHeight="1">
      <c r="A71" s="958"/>
      <c r="B71" s="1780" t="s">
        <v>794</v>
      </c>
      <c r="C71" s="1781"/>
      <c r="D71" s="1781"/>
      <c r="E71" s="1781"/>
      <c r="F71" s="1229">
        <v>389.27100000000002</v>
      </c>
      <c r="G71" s="1229">
        <v>312.43799999999999</v>
      </c>
      <c r="H71" s="1235">
        <v>455.42</v>
      </c>
      <c r="I71" s="1223">
        <v>1157.1290000000001</v>
      </c>
      <c r="J71" s="1216"/>
      <c r="K71" s="1217"/>
      <c r="L71" s="1217"/>
      <c r="M71" s="1217"/>
      <c r="N71" s="1217"/>
      <c r="O71" s="1217"/>
      <c r="P71" s="1217"/>
      <c r="Q71" s="1217"/>
      <c r="R71" s="1217"/>
      <c r="S71" s="1217"/>
      <c r="T71" s="1217"/>
      <c r="U71" s="1217"/>
      <c r="V71" s="1217"/>
      <c r="W71" s="1217"/>
      <c r="X71" s="1217"/>
      <c r="Y71" s="1217"/>
      <c r="Z71" s="1217"/>
      <c r="AA71" s="1217"/>
      <c r="AB71" s="1217"/>
      <c r="AC71" s="1217"/>
      <c r="AD71" s="1217"/>
      <c r="AE71" s="1217"/>
      <c r="AF71" s="1217"/>
      <c r="AG71" s="1217"/>
      <c r="AH71" s="1217"/>
      <c r="AI71" s="1217"/>
      <c r="AJ71" s="1217"/>
      <c r="AK71" s="1217"/>
    </row>
    <row r="72" spans="1:37" ht="12.75" customHeight="1">
      <c r="A72" s="958"/>
      <c r="B72" s="201"/>
      <c r="C72" s="1786" t="s">
        <v>31</v>
      </c>
      <c r="D72" s="1782"/>
      <c r="E72" s="1780"/>
      <c r="F72" s="1221">
        <v>389.61200000000002</v>
      </c>
      <c r="G72" s="1221">
        <v>313.01600000000002</v>
      </c>
      <c r="H72" s="1238">
        <v>455.42099999999999</v>
      </c>
      <c r="I72" s="1223">
        <v>1158.049</v>
      </c>
      <c r="J72" s="1216"/>
    </row>
    <row r="73" spans="1:37" ht="12.75" hidden="1" customHeight="1">
      <c r="A73" s="958"/>
      <c r="B73" s="201"/>
      <c r="C73" s="1782" t="s">
        <v>131</v>
      </c>
      <c r="D73" s="1782"/>
      <c r="E73" s="1780"/>
      <c r="F73" s="1221">
        <v>0</v>
      </c>
      <c r="G73" s="1221">
        <v>0</v>
      </c>
      <c r="H73" s="1238">
        <v>0</v>
      </c>
      <c r="I73" s="1223">
        <v>0</v>
      </c>
      <c r="J73" s="1216"/>
    </row>
    <row r="74" spans="1:37" ht="12.75" customHeight="1">
      <c r="A74" s="958"/>
      <c r="B74" s="201"/>
      <c r="C74" s="1782" t="s">
        <v>725</v>
      </c>
      <c r="D74" s="1782" t="s">
        <v>132</v>
      </c>
      <c r="E74" s="1780"/>
      <c r="F74" s="1221">
        <v>-0.34100000000000003</v>
      </c>
      <c r="G74" s="1221">
        <v>-0.57799999999999996</v>
      </c>
      <c r="H74" s="1238">
        <v>-1E-3</v>
      </c>
      <c r="I74" s="1223">
        <v>-0.92</v>
      </c>
      <c r="J74" s="1216"/>
    </row>
    <row r="75" spans="1:37" ht="12.75" customHeight="1">
      <c r="A75" s="958"/>
      <c r="B75" s="1780" t="s">
        <v>795</v>
      </c>
      <c r="C75" s="1781"/>
      <c r="D75" s="1781"/>
      <c r="E75" s="1781"/>
      <c r="F75" s="1221">
        <v>23940.32</v>
      </c>
      <c r="G75" s="1221">
        <v>5330.7640000000001</v>
      </c>
      <c r="H75" s="1239">
        <v>584.72</v>
      </c>
      <c r="I75" s="1223">
        <v>29855.804</v>
      </c>
      <c r="J75" s="1216"/>
    </row>
    <row r="76" spans="1:37" ht="12.75" customHeight="1">
      <c r="A76" s="958"/>
      <c r="B76" s="201"/>
      <c r="C76" s="1786" t="s">
        <v>33</v>
      </c>
      <c r="D76" s="1782"/>
      <c r="E76" s="1780"/>
      <c r="F76" s="1221">
        <v>23940.561000000002</v>
      </c>
      <c r="G76" s="1221">
        <v>5331.4750000000004</v>
      </c>
      <c r="H76" s="1238">
        <v>584.72</v>
      </c>
      <c r="I76" s="1223">
        <v>29856.756000000001</v>
      </c>
      <c r="J76" s="1216"/>
    </row>
    <row r="77" spans="1:37" ht="12.75" customHeight="1">
      <c r="A77" s="958"/>
      <c r="B77" s="201"/>
      <c r="C77" s="1782" t="s">
        <v>775</v>
      </c>
      <c r="D77" s="1782"/>
      <c r="E77" s="1780"/>
      <c r="F77" s="1221">
        <v>-0.24099999999999999</v>
      </c>
      <c r="G77" s="1221">
        <v>-0.71099999999999997</v>
      </c>
      <c r="H77" s="1238">
        <v>0</v>
      </c>
      <c r="I77" s="1223">
        <v>-0.95199999999999996</v>
      </c>
      <c r="J77" s="1216"/>
    </row>
    <row r="78" spans="1:37" ht="27" hidden="1" customHeight="1">
      <c r="A78" s="958"/>
      <c r="B78" s="1780" t="s">
        <v>133</v>
      </c>
      <c r="C78" s="1781"/>
      <c r="D78" s="1781"/>
      <c r="E78" s="1781"/>
      <c r="F78" s="1221">
        <v>0</v>
      </c>
      <c r="G78" s="1221">
        <v>0</v>
      </c>
      <c r="H78" s="1238">
        <v>0</v>
      </c>
      <c r="I78" s="1223">
        <v>0</v>
      </c>
      <c r="J78" s="1216"/>
    </row>
    <row r="79" spans="1:37" ht="27" hidden="1" customHeight="1">
      <c r="A79" s="958"/>
      <c r="B79" s="201"/>
      <c r="C79" s="1781" t="s">
        <v>134</v>
      </c>
      <c r="D79" s="1781"/>
      <c r="E79" s="1781"/>
      <c r="F79" s="1221">
        <v>0</v>
      </c>
      <c r="G79" s="1221">
        <v>0</v>
      </c>
      <c r="H79" s="1238">
        <v>0</v>
      </c>
      <c r="I79" s="1223">
        <v>0</v>
      </c>
      <c r="J79" s="1216"/>
    </row>
    <row r="80" spans="1:37" ht="27" hidden="1" customHeight="1">
      <c r="A80" s="958"/>
      <c r="B80" s="201"/>
      <c r="C80" s="1782" t="s">
        <v>135</v>
      </c>
      <c r="D80" s="1782"/>
      <c r="E80" s="1780"/>
      <c r="F80" s="1221">
        <v>0</v>
      </c>
      <c r="G80" s="1221">
        <v>0</v>
      </c>
      <c r="H80" s="1238">
        <v>0</v>
      </c>
      <c r="I80" s="1223">
        <v>0</v>
      </c>
      <c r="J80" s="1216"/>
    </row>
    <row r="81" spans="1:10" ht="12.75" hidden="1" customHeight="1">
      <c r="A81" s="958"/>
      <c r="B81" s="201"/>
      <c r="C81" s="1782" t="s">
        <v>136</v>
      </c>
      <c r="D81" s="1782" t="s">
        <v>132</v>
      </c>
      <c r="E81" s="1780"/>
      <c r="F81" s="1221">
        <v>0</v>
      </c>
      <c r="G81" s="1221">
        <v>0</v>
      </c>
      <c r="H81" s="1238">
        <v>0</v>
      </c>
      <c r="I81" s="1223">
        <v>0</v>
      </c>
      <c r="J81" s="1216"/>
    </row>
    <row r="82" spans="1:10" ht="12.75" customHeight="1">
      <c r="A82" s="958"/>
      <c r="B82" s="1780" t="s">
        <v>796</v>
      </c>
      <c r="C82" s="1781"/>
      <c r="D82" s="1781"/>
      <c r="E82" s="1781"/>
      <c r="F82" s="1221">
        <v>149.79499999999999</v>
      </c>
      <c r="G82" s="1221">
        <v>85.39</v>
      </c>
      <c r="H82" s="1240">
        <v>2.4039999999999999</v>
      </c>
      <c r="I82" s="1223">
        <v>237.589</v>
      </c>
      <c r="J82" s="1216"/>
    </row>
    <row r="83" spans="1:10" ht="12.75" customHeight="1">
      <c r="A83" s="958"/>
      <c r="B83" s="201"/>
      <c r="C83" s="1781" t="s">
        <v>728</v>
      </c>
      <c r="D83" s="1781"/>
      <c r="E83" s="1781"/>
      <c r="F83" s="1221">
        <v>150.26599999999999</v>
      </c>
      <c r="G83" s="1221">
        <v>85.39</v>
      </c>
      <c r="H83" s="1238">
        <v>2.4039999999999999</v>
      </c>
      <c r="I83" s="1223">
        <v>238.06</v>
      </c>
      <c r="J83" s="1216"/>
    </row>
    <row r="84" spans="1:10" ht="27" hidden="1" customHeight="1">
      <c r="A84" s="958"/>
      <c r="B84" s="201"/>
      <c r="C84" s="1782" t="s">
        <v>295</v>
      </c>
      <c r="D84" s="1782"/>
      <c r="E84" s="1780"/>
      <c r="F84" s="1221">
        <v>0</v>
      </c>
      <c r="G84" s="1221">
        <v>0</v>
      </c>
      <c r="H84" s="1238">
        <v>0</v>
      </c>
      <c r="I84" s="1223">
        <v>0</v>
      </c>
      <c r="J84" s="1216"/>
    </row>
    <row r="85" spans="1:10" ht="12.75" customHeight="1">
      <c r="A85" s="958"/>
      <c r="B85" s="1114"/>
      <c r="C85" s="1783" t="s">
        <v>296</v>
      </c>
      <c r="D85" s="1783" t="s">
        <v>132</v>
      </c>
      <c r="E85" s="1771"/>
      <c r="F85" s="1221">
        <v>-0.47099999999999997</v>
      </c>
      <c r="G85" s="1221">
        <v>0</v>
      </c>
      <c r="H85" s="1238">
        <v>0</v>
      </c>
      <c r="I85" s="1223">
        <v>-0.47099999999999997</v>
      </c>
      <c r="J85" s="1216"/>
    </row>
    <row r="86" spans="1:10" ht="12.75" customHeight="1">
      <c r="A86" s="958"/>
      <c r="B86" s="1771" t="s">
        <v>797</v>
      </c>
      <c r="C86" s="1772"/>
      <c r="D86" s="1772"/>
      <c r="E86" s="1772"/>
      <c r="F86" s="1221">
        <v>20.584</v>
      </c>
      <c r="G86" s="1221">
        <v>11863.348</v>
      </c>
      <c r="H86" s="1239">
        <v>47.970999999999997</v>
      </c>
      <c r="I86" s="1223">
        <v>11931.903</v>
      </c>
      <c r="J86" s="1216"/>
    </row>
    <row r="87" spans="1:10" ht="12.75" customHeight="1">
      <c r="A87" s="958"/>
      <c r="B87" s="1114"/>
      <c r="C87" s="1772" t="s">
        <v>540</v>
      </c>
      <c r="D87" s="1772"/>
      <c r="E87" s="1772"/>
      <c r="F87" s="1221">
        <v>20.585999999999999</v>
      </c>
      <c r="G87" s="1221">
        <v>11863.588</v>
      </c>
      <c r="H87" s="1238">
        <v>48.000999999999998</v>
      </c>
      <c r="I87" s="1223">
        <v>11932.174999999999</v>
      </c>
      <c r="J87" s="1216"/>
    </row>
    <row r="88" spans="1:10" ht="27" hidden="1" customHeight="1">
      <c r="A88" s="958"/>
      <c r="B88" s="1114"/>
      <c r="C88" s="1783" t="s">
        <v>139</v>
      </c>
      <c r="D88" s="1783"/>
      <c r="E88" s="1771"/>
      <c r="F88" s="1221">
        <v>0</v>
      </c>
      <c r="G88" s="1221">
        <v>0</v>
      </c>
      <c r="H88" s="1238">
        <v>0</v>
      </c>
      <c r="I88" s="1223">
        <v>0</v>
      </c>
      <c r="J88" s="1216"/>
    </row>
    <row r="89" spans="1:10" ht="12.75" customHeight="1">
      <c r="A89" s="958"/>
      <c r="B89" s="1114"/>
      <c r="C89" s="1783" t="s">
        <v>541</v>
      </c>
      <c r="D89" s="1783" t="s">
        <v>132</v>
      </c>
      <c r="E89" s="1771"/>
      <c r="F89" s="1221">
        <v>-2E-3</v>
      </c>
      <c r="G89" s="1221">
        <v>-0.24</v>
      </c>
      <c r="H89" s="1238">
        <v>-0.03</v>
      </c>
      <c r="I89" s="1223">
        <v>-0.27200000000000002</v>
      </c>
      <c r="J89" s="1216"/>
    </row>
    <row r="90" spans="1:10" ht="12.75" customHeight="1">
      <c r="A90" s="958"/>
      <c r="B90" s="1771" t="s">
        <v>798</v>
      </c>
      <c r="C90" s="1772"/>
      <c r="D90" s="1772"/>
      <c r="E90" s="1772"/>
      <c r="F90" s="1221">
        <v>79.587999999999994</v>
      </c>
      <c r="G90" s="1221">
        <v>0</v>
      </c>
      <c r="H90" s="1239">
        <v>0</v>
      </c>
      <c r="I90" s="1223">
        <v>79.587999999999994</v>
      </c>
      <c r="J90" s="1216"/>
    </row>
    <row r="91" spans="1:10" ht="12.75" customHeight="1">
      <c r="A91" s="958"/>
      <c r="B91" s="1114"/>
      <c r="C91" s="1772" t="s">
        <v>543</v>
      </c>
      <c r="D91" s="1772"/>
      <c r="E91" s="1772"/>
      <c r="F91" s="1221">
        <v>82.161000000000001</v>
      </c>
      <c r="G91" s="1221">
        <v>0</v>
      </c>
      <c r="H91" s="1238">
        <v>0</v>
      </c>
      <c r="I91" s="1223">
        <v>82.161000000000001</v>
      </c>
      <c r="J91" s="1216"/>
    </row>
    <row r="92" spans="1:10" ht="12.75" customHeight="1">
      <c r="A92" s="958"/>
      <c r="B92" s="1114"/>
      <c r="C92" s="1783" t="s">
        <v>544</v>
      </c>
      <c r="D92" s="1783"/>
      <c r="E92" s="1771"/>
      <c r="F92" s="1221">
        <v>-8.4000000000000005E-2</v>
      </c>
      <c r="G92" s="1221">
        <v>0</v>
      </c>
      <c r="H92" s="1238">
        <v>0</v>
      </c>
      <c r="I92" s="1223">
        <v>-8.4000000000000005E-2</v>
      </c>
      <c r="J92" s="1216"/>
    </row>
    <row r="93" spans="1:10" ht="12.75" customHeight="1">
      <c r="A93" s="958"/>
      <c r="B93" s="1114"/>
      <c r="C93" s="1783" t="s">
        <v>545</v>
      </c>
      <c r="D93" s="1783" t="s">
        <v>132</v>
      </c>
      <c r="E93" s="1771"/>
      <c r="F93" s="1221">
        <v>-2.4889999999999999</v>
      </c>
      <c r="G93" s="1221">
        <v>0</v>
      </c>
      <c r="H93" s="1238">
        <v>0</v>
      </c>
      <c r="I93" s="1223">
        <v>-2.4889999999999999</v>
      </c>
      <c r="J93" s="1216"/>
    </row>
    <row r="94" spans="1:10" ht="12.75" customHeight="1">
      <c r="A94" s="958"/>
      <c r="B94" s="1771" t="s">
        <v>799</v>
      </c>
      <c r="C94" s="1772"/>
      <c r="D94" s="1772"/>
      <c r="E94" s="1772"/>
      <c r="F94" s="1221">
        <v>5.8999999999999997E-2</v>
      </c>
      <c r="G94" s="1221">
        <v>-2E-3</v>
      </c>
      <c r="H94" s="1239">
        <v>0</v>
      </c>
      <c r="I94" s="1223">
        <v>5.6999999999999995E-2</v>
      </c>
      <c r="J94" s="1216"/>
    </row>
    <row r="95" spans="1:10" ht="12.75" customHeight="1">
      <c r="A95" s="958"/>
      <c r="B95" s="1114"/>
      <c r="C95" s="1772" t="s">
        <v>547</v>
      </c>
      <c r="D95" s="1772"/>
      <c r="E95" s="1772"/>
      <c r="F95" s="1221">
        <v>5.8999999999999997E-2</v>
      </c>
      <c r="G95" s="1221">
        <v>0</v>
      </c>
      <c r="H95" s="1238">
        <v>0</v>
      </c>
      <c r="I95" s="1223">
        <v>5.8999999999999997E-2</v>
      </c>
      <c r="J95" s="1216"/>
    </row>
    <row r="96" spans="1:10" ht="12.75" customHeight="1">
      <c r="A96" s="958"/>
      <c r="B96" s="1114"/>
      <c r="C96" s="1783" t="s">
        <v>140</v>
      </c>
      <c r="D96" s="1783"/>
      <c r="E96" s="1771"/>
      <c r="F96" s="1221">
        <v>0</v>
      </c>
      <c r="G96" s="1221">
        <v>-2E-3</v>
      </c>
      <c r="H96" s="1238">
        <v>0</v>
      </c>
      <c r="I96" s="1223">
        <v>-2E-3</v>
      </c>
      <c r="J96" s="1216"/>
    </row>
    <row r="97" spans="1:10" ht="12.75" customHeight="1">
      <c r="A97" s="958"/>
      <c r="B97" s="1114"/>
      <c r="C97" s="1783" t="s">
        <v>548</v>
      </c>
      <c r="D97" s="1783" t="s">
        <v>132</v>
      </c>
      <c r="E97" s="1771"/>
      <c r="F97" s="1221">
        <v>0</v>
      </c>
      <c r="G97" s="1221">
        <v>0</v>
      </c>
      <c r="H97" s="1238">
        <v>0</v>
      </c>
      <c r="I97" s="1223">
        <v>0</v>
      </c>
      <c r="J97" s="1216"/>
    </row>
    <row r="98" spans="1:10" ht="12.75" customHeight="1">
      <c r="A98" s="958"/>
      <c r="B98" s="1771" t="s">
        <v>800</v>
      </c>
      <c r="C98" s="1772"/>
      <c r="D98" s="1772"/>
      <c r="E98" s="1772"/>
      <c r="F98" s="1221">
        <v>4.3999999999999997E-2</v>
      </c>
      <c r="G98" s="1221">
        <v>0</v>
      </c>
      <c r="H98" s="1239">
        <v>0</v>
      </c>
      <c r="I98" s="1223">
        <v>4.3999999999999997E-2</v>
      </c>
      <c r="J98" s="1216"/>
    </row>
    <row r="99" spans="1:10" ht="12.75" customHeight="1">
      <c r="A99" s="958"/>
      <c r="B99" s="1114"/>
      <c r="C99" s="1772" t="s">
        <v>550</v>
      </c>
      <c r="D99" s="1772"/>
      <c r="E99" s="1772"/>
      <c r="F99" s="1221">
        <v>4.4999999999999998E-2</v>
      </c>
      <c r="G99" s="1221">
        <v>0</v>
      </c>
      <c r="H99" s="1238">
        <v>0</v>
      </c>
      <c r="I99" s="1223">
        <v>4.4999999999999998E-2</v>
      </c>
      <c r="J99" s="1216"/>
    </row>
    <row r="100" spans="1:10" ht="12.75" hidden="1" customHeight="1">
      <c r="A100" s="958"/>
      <c r="B100" s="1114"/>
      <c r="C100" s="1783" t="s">
        <v>141</v>
      </c>
      <c r="D100" s="1783"/>
      <c r="E100" s="1771"/>
      <c r="F100" s="1221">
        <v>0</v>
      </c>
      <c r="G100" s="1221">
        <v>0</v>
      </c>
      <c r="H100" s="1238">
        <v>0</v>
      </c>
      <c r="I100" s="1223">
        <v>0</v>
      </c>
      <c r="J100" s="1216"/>
    </row>
    <row r="101" spans="1:10" ht="12.75" customHeight="1">
      <c r="A101" s="958"/>
      <c r="B101" s="1114"/>
      <c r="C101" s="1783" t="s">
        <v>551</v>
      </c>
      <c r="D101" s="1783" t="s">
        <v>132</v>
      </c>
      <c r="E101" s="1771"/>
      <c r="F101" s="1221">
        <v>-1E-3</v>
      </c>
      <c r="G101" s="1221">
        <v>0</v>
      </c>
      <c r="H101" s="1238">
        <v>0</v>
      </c>
      <c r="I101" s="1223">
        <v>-1E-3</v>
      </c>
      <c r="J101" s="1216"/>
    </row>
    <row r="102" spans="1:10" ht="12.75" customHeight="1">
      <c r="A102" s="958"/>
      <c r="B102" s="1771" t="s">
        <v>801</v>
      </c>
      <c r="C102" s="1772"/>
      <c r="D102" s="1772"/>
      <c r="E102" s="1772"/>
      <c r="F102" s="1221">
        <v>3.9409999999999998</v>
      </c>
      <c r="G102" s="1221">
        <v>147.922</v>
      </c>
      <c r="H102" s="1239">
        <v>80.855999999999995</v>
      </c>
      <c r="I102" s="1223">
        <v>232.71899999999999</v>
      </c>
      <c r="J102" s="1216"/>
    </row>
    <row r="103" spans="1:10" ht="12.75" customHeight="1">
      <c r="A103" s="958"/>
      <c r="B103" s="1114"/>
      <c r="C103" s="1772" t="s">
        <v>553</v>
      </c>
      <c r="D103" s="1772"/>
      <c r="E103" s="1772"/>
      <c r="F103" s="1221">
        <v>4.1349999999999998</v>
      </c>
      <c r="G103" s="1221">
        <v>149.73099999999999</v>
      </c>
      <c r="H103" s="1238">
        <v>81.921000000000006</v>
      </c>
      <c r="I103" s="1223">
        <v>235.78699999999998</v>
      </c>
      <c r="J103" s="1216"/>
    </row>
    <row r="104" spans="1:10" ht="12.75" customHeight="1">
      <c r="A104" s="958"/>
      <c r="B104" s="1114"/>
      <c r="C104" s="1783" t="s">
        <v>554</v>
      </c>
      <c r="D104" s="1783"/>
      <c r="E104" s="1771"/>
      <c r="F104" s="1221">
        <v>0</v>
      </c>
      <c r="G104" s="1221">
        <v>-0.95299999999999996</v>
      </c>
      <c r="H104" s="1238">
        <v>-0.25</v>
      </c>
      <c r="I104" s="1223">
        <v>-1.2029999999999998</v>
      </c>
      <c r="J104" s="1216"/>
    </row>
    <row r="105" spans="1:10" ht="12.75" customHeight="1">
      <c r="A105" s="958"/>
      <c r="B105" s="1114"/>
      <c r="C105" s="1783" t="s">
        <v>555</v>
      </c>
      <c r="D105" s="1783" t="s">
        <v>132</v>
      </c>
      <c r="E105" s="1771"/>
      <c r="F105" s="1221">
        <v>-0.19400000000000001</v>
      </c>
      <c r="G105" s="1221">
        <v>-0.85599999999999998</v>
      </c>
      <c r="H105" s="1238">
        <v>-0.81499999999999995</v>
      </c>
      <c r="I105" s="1223">
        <v>-1.865</v>
      </c>
      <c r="J105" s="1216"/>
    </row>
    <row r="106" spans="1:10" ht="12.75" customHeight="1">
      <c r="A106" s="958"/>
      <c r="B106" s="1771" t="s">
        <v>802</v>
      </c>
      <c r="C106" s="1772"/>
      <c r="D106" s="1772"/>
      <c r="E106" s="1772"/>
      <c r="F106" s="1221">
        <v>0</v>
      </c>
      <c r="G106" s="1221">
        <v>0</v>
      </c>
      <c r="H106" s="1240">
        <v>0</v>
      </c>
      <c r="I106" s="1223">
        <v>0</v>
      </c>
      <c r="J106" s="1216"/>
    </row>
    <row r="107" spans="1:10" ht="12.75" customHeight="1">
      <c r="A107" s="958"/>
      <c r="B107" s="1114"/>
      <c r="C107" s="1772" t="s">
        <v>730</v>
      </c>
      <c r="D107" s="1772"/>
      <c r="E107" s="1772"/>
      <c r="F107" s="1221">
        <v>0</v>
      </c>
      <c r="G107" s="1221">
        <v>0</v>
      </c>
      <c r="H107" s="1238">
        <v>0</v>
      </c>
      <c r="I107" s="1223">
        <v>0</v>
      </c>
      <c r="J107" s="1216"/>
    </row>
    <row r="108" spans="1:10" ht="27" hidden="1" customHeight="1">
      <c r="A108" s="958"/>
      <c r="B108" s="1114"/>
      <c r="C108" s="1783" t="s">
        <v>297</v>
      </c>
      <c r="D108" s="1783"/>
      <c r="E108" s="1771"/>
      <c r="F108" s="1221">
        <v>0</v>
      </c>
      <c r="G108" s="1221">
        <v>0</v>
      </c>
      <c r="H108" s="1238">
        <v>0</v>
      </c>
      <c r="I108" s="1223">
        <v>0</v>
      </c>
      <c r="J108" s="1216"/>
    </row>
    <row r="109" spans="1:10" ht="27" hidden="1" customHeight="1">
      <c r="A109" s="958"/>
      <c r="B109" s="1114"/>
      <c r="C109" s="1783" t="s">
        <v>731</v>
      </c>
      <c r="D109" s="1783" t="s">
        <v>132</v>
      </c>
      <c r="E109" s="1771"/>
      <c r="F109" s="1221">
        <v>0</v>
      </c>
      <c r="G109" s="1221">
        <v>0</v>
      </c>
      <c r="H109" s="1238">
        <v>0</v>
      </c>
      <c r="I109" s="1223">
        <v>0</v>
      </c>
      <c r="J109" s="1216"/>
    </row>
    <row r="110" spans="1:10" ht="27" hidden="1" customHeight="1">
      <c r="A110" s="958"/>
      <c r="B110" s="1771" t="s">
        <v>146</v>
      </c>
      <c r="C110" s="1772"/>
      <c r="D110" s="1772"/>
      <c r="E110" s="1772"/>
      <c r="F110" s="1221">
        <v>0</v>
      </c>
      <c r="G110" s="1221">
        <v>0</v>
      </c>
      <c r="H110" s="1239">
        <v>0</v>
      </c>
      <c r="I110" s="1223">
        <v>0</v>
      </c>
      <c r="J110" s="1216"/>
    </row>
    <row r="111" spans="1:10" ht="27" hidden="1" customHeight="1">
      <c r="A111" s="958"/>
      <c r="B111" s="1114"/>
      <c r="C111" s="1772" t="s">
        <v>147</v>
      </c>
      <c r="D111" s="1772"/>
      <c r="E111" s="1772"/>
      <c r="F111" s="1221">
        <v>0</v>
      </c>
      <c r="G111" s="1221">
        <v>0</v>
      </c>
      <c r="H111" s="1238">
        <v>0</v>
      </c>
      <c r="I111" s="1223">
        <v>0</v>
      </c>
      <c r="J111" s="1216"/>
    </row>
    <row r="112" spans="1:10" ht="27" hidden="1" customHeight="1">
      <c r="A112" s="958"/>
      <c r="B112" s="1114"/>
      <c r="C112" s="1783" t="s">
        <v>148</v>
      </c>
      <c r="D112" s="1783"/>
      <c r="E112" s="1771"/>
      <c r="F112" s="1221">
        <v>0</v>
      </c>
      <c r="G112" s="1221">
        <v>0</v>
      </c>
      <c r="H112" s="1238">
        <v>0</v>
      </c>
      <c r="I112" s="1223">
        <v>0</v>
      </c>
      <c r="J112" s="1216"/>
    </row>
    <row r="113" spans="1:10" ht="27" hidden="1" customHeight="1">
      <c r="A113" s="958"/>
      <c r="B113" s="1114"/>
      <c r="C113" s="1783" t="s">
        <v>149</v>
      </c>
      <c r="D113" s="1783" t="s">
        <v>132</v>
      </c>
      <c r="E113" s="1771"/>
      <c r="F113" s="1221">
        <v>0</v>
      </c>
      <c r="G113" s="1221">
        <v>0</v>
      </c>
      <c r="H113" s="1238">
        <v>0</v>
      </c>
      <c r="I113" s="1223">
        <v>0</v>
      </c>
      <c r="J113" s="1216"/>
    </row>
    <row r="114" spans="1:10" ht="27" hidden="1" customHeight="1">
      <c r="A114" s="958"/>
      <c r="B114" s="1771" t="s">
        <v>150</v>
      </c>
      <c r="C114" s="1772"/>
      <c r="D114" s="1772"/>
      <c r="E114" s="1772"/>
      <c r="F114" s="1221">
        <v>0</v>
      </c>
      <c r="G114" s="1221">
        <v>0</v>
      </c>
      <c r="H114" s="1238">
        <v>0</v>
      </c>
      <c r="I114" s="1223">
        <v>0</v>
      </c>
      <c r="J114" s="1216"/>
    </row>
    <row r="115" spans="1:10" ht="27" hidden="1" customHeight="1">
      <c r="A115" s="958"/>
      <c r="B115" s="1114"/>
      <c r="C115" s="1772" t="s">
        <v>151</v>
      </c>
      <c r="D115" s="1772"/>
      <c r="E115" s="1772"/>
      <c r="F115" s="1221">
        <v>0</v>
      </c>
      <c r="G115" s="1221">
        <v>0</v>
      </c>
      <c r="H115" s="1238">
        <v>0</v>
      </c>
      <c r="I115" s="1223">
        <v>0</v>
      </c>
      <c r="J115" s="1216"/>
    </row>
    <row r="116" spans="1:10" ht="27" hidden="1" customHeight="1">
      <c r="A116" s="958"/>
      <c r="B116" s="1114"/>
      <c r="C116" s="1783" t="s">
        <v>152</v>
      </c>
      <c r="D116" s="1783"/>
      <c r="E116" s="1771"/>
      <c r="F116" s="1221">
        <v>0</v>
      </c>
      <c r="G116" s="1221">
        <v>0</v>
      </c>
      <c r="H116" s="1238">
        <v>0</v>
      </c>
      <c r="I116" s="1223">
        <v>0</v>
      </c>
      <c r="J116" s="1216"/>
    </row>
    <row r="117" spans="1:10" ht="27" hidden="1" customHeight="1">
      <c r="A117" s="958"/>
      <c r="B117" s="1114"/>
      <c r="C117" s="1783" t="s">
        <v>153</v>
      </c>
      <c r="D117" s="1783" t="s">
        <v>132</v>
      </c>
      <c r="E117" s="1771"/>
      <c r="F117" s="1221">
        <v>0</v>
      </c>
      <c r="G117" s="1221">
        <v>0</v>
      </c>
      <c r="H117" s="1238">
        <v>0</v>
      </c>
      <c r="I117" s="1223">
        <v>0</v>
      </c>
      <c r="J117" s="1216"/>
    </row>
    <row r="118" spans="1:10" ht="27" hidden="1" customHeight="1">
      <c r="A118" s="958"/>
      <c r="B118" s="1771" t="s">
        <v>154</v>
      </c>
      <c r="C118" s="1772"/>
      <c r="D118" s="1772"/>
      <c r="E118" s="1772"/>
      <c r="F118" s="1221">
        <v>0</v>
      </c>
      <c r="G118" s="1221">
        <v>0</v>
      </c>
      <c r="H118" s="1238">
        <v>0</v>
      </c>
      <c r="I118" s="1223">
        <v>0</v>
      </c>
      <c r="J118" s="1216"/>
    </row>
    <row r="119" spans="1:10" ht="27" hidden="1" customHeight="1">
      <c r="A119" s="958"/>
      <c r="B119" s="1114"/>
      <c r="C119" s="1772" t="s">
        <v>155</v>
      </c>
      <c r="D119" s="1772"/>
      <c r="E119" s="1772"/>
      <c r="F119" s="1221">
        <v>0</v>
      </c>
      <c r="G119" s="1221">
        <v>0</v>
      </c>
      <c r="H119" s="1238">
        <v>0</v>
      </c>
      <c r="I119" s="1223">
        <v>0</v>
      </c>
      <c r="J119" s="1216"/>
    </row>
    <row r="120" spans="1:10" ht="27" hidden="1" customHeight="1">
      <c r="A120" s="958"/>
      <c r="B120" s="1114"/>
      <c r="C120" s="1783" t="s">
        <v>156</v>
      </c>
      <c r="D120" s="1783"/>
      <c r="E120" s="1771"/>
      <c r="F120" s="1221">
        <v>0</v>
      </c>
      <c r="G120" s="1221">
        <v>0</v>
      </c>
      <c r="H120" s="1238">
        <v>0</v>
      </c>
      <c r="I120" s="1223">
        <v>0</v>
      </c>
      <c r="J120" s="1216"/>
    </row>
    <row r="121" spans="1:10" ht="27" hidden="1" customHeight="1">
      <c r="A121" s="958"/>
      <c r="B121" s="1114"/>
      <c r="C121" s="1783" t="s">
        <v>157</v>
      </c>
      <c r="D121" s="1783" t="s">
        <v>132</v>
      </c>
      <c r="E121" s="1771"/>
      <c r="F121" s="1221">
        <v>0</v>
      </c>
      <c r="G121" s="1221">
        <v>0</v>
      </c>
      <c r="H121" s="1238">
        <v>0</v>
      </c>
      <c r="I121" s="1223">
        <v>0</v>
      </c>
      <c r="J121" s="1216"/>
    </row>
    <row r="122" spans="1:10" ht="27" hidden="1" customHeight="1">
      <c r="A122" s="958"/>
      <c r="B122" s="1771" t="s">
        <v>158</v>
      </c>
      <c r="C122" s="1772"/>
      <c r="D122" s="1772"/>
      <c r="E122" s="1772"/>
      <c r="F122" s="1221">
        <v>0</v>
      </c>
      <c r="G122" s="1221">
        <v>0</v>
      </c>
      <c r="H122" s="1238">
        <v>0</v>
      </c>
      <c r="I122" s="1223">
        <v>0</v>
      </c>
      <c r="J122" s="1216"/>
    </row>
    <row r="123" spans="1:10" ht="27" hidden="1" customHeight="1">
      <c r="A123" s="958"/>
      <c r="B123" s="1114"/>
      <c r="C123" s="1772" t="s">
        <v>159</v>
      </c>
      <c r="D123" s="1772"/>
      <c r="E123" s="1772"/>
      <c r="F123" s="1221">
        <v>0</v>
      </c>
      <c r="G123" s="1221">
        <v>0</v>
      </c>
      <c r="H123" s="1238">
        <v>0</v>
      </c>
      <c r="I123" s="1223">
        <v>0</v>
      </c>
      <c r="J123" s="1216"/>
    </row>
    <row r="124" spans="1:10" ht="27" hidden="1" customHeight="1">
      <c r="A124" s="958"/>
      <c r="B124" s="1114"/>
      <c r="C124" s="1783" t="s">
        <v>160</v>
      </c>
      <c r="D124" s="1783"/>
      <c r="E124" s="1771"/>
      <c r="F124" s="1221">
        <v>0</v>
      </c>
      <c r="G124" s="1221">
        <v>0</v>
      </c>
      <c r="H124" s="1238">
        <v>0</v>
      </c>
      <c r="I124" s="1223">
        <v>0</v>
      </c>
      <c r="J124" s="1216"/>
    </row>
    <row r="125" spans="1:10" ht="27" hidden="1" customHeight="1">
      <c r="A125" s="958"/>
      <c r="B125" s="1114"/>
      <c r="C125" s="1783" t="s">
        <v>161</v>
      </c>
      <c r="D125" s="1783" t="s">
        <v>132</v>
      </c>
      <c r="E125" s="1771"/>
      <c r="F125" s="1221">
        <v>0</v>
      </c>
      <c r="G125" s="1221">
        <v>0</v>
      </c>
      <c r="H125" s="1238">
        <v>0</v>
      </c>
      <c r="I125" s="1223">
        <v>0</v>
      </c>
      <c r="J125" s="1216"/>
    </row>
    <row r="126" spans="1:10" ht="27" hidden="1" customHeight="1">
      <c r="A126" s="958"/>
      <c r="B126" s="1771" t="s">
        <v>162</v>
      </c>
      <c r="C126" s="1772"/>
      <c r="D126" s="1772"/>
      <c r="E126" s="1772"/>
      <c r="F126" s="1221">
        <v>0</v>
      </c>
      <c r="G126" s="1221">
        <v>0</v>
      </c>
      <c r="H126" s="1238">
        <v>0</v>
      </c>
      <c r="I126" s="1223">
        <v>0</v>
      </c>
      <c r="J126" s="1216"/>
    </row>
    <row r="127" spans="1:10" ht="27" hidden="1" customHeight="1">
      <c r="A127" s="958"/>
      <c r="B127" s="1114"/>
      <c r="C127" s="1772" t="s">
        <v>163</v>
      </c>
      <c r="D127" s="1772"/>
      <c r="E127" s="1772"/>
      <c r="F127" s="1221">
        <v>0</v>
      </c>
      <c r="G127" s="1221">
        <v>0</v>
      </c>
      <c r="H127" s="1238">
        <v>0</v>
      </c>
      <c r="I127" s="1223">
        <v>0</v>
      </c>
      <c r="J127" s="1216"/>
    </row>
    <row r="128" spans="1:10" ht="27" hidden="1" customHeight="1">
      <c r="A128" s="958"/>
      <c r="B128" s="1114"/>
      <c r="C128" s="1783" t="s">
        <v>164</v>
      </c>
      <c r="D128" s="1783"/>
      <c r="E128" s="1771"/>
      <c r="F128" s="1221">
        <v>0</v>
      </c>
      <c r="G128" s="1221">
        <v>0</v>
      </c>
      <c r="H128" s="1238">
        <v>0</v>
      </c>
      <c r="I128" s="1223">
        <v>0</v>
      </c>
      <c r="J128" s="1216"/>
    </row>
    <row r="129" spans="1:10" ht="27" hidden="1" customHeight="1">
      <c r="A129" s="958"/>
      <c r="B129" s="1114"/>
      <c r="C129" s="1783" t="s">
        <v>165</v>
      </c>
      <c r="D129" s="1783" t="s">
        <v>132</v>
      </c>
      <c r="E129" s="1771"/>
      <c r="F129" s="1221">
        <v>0</v>
      </c>
      <c r="G129" s="1221">
        <v>0</v>
      </c>
      <c r="H129" s="1238">
        <v>0</v>
      </c>
      <c r="I129" s="1223">
        <v>0</v>
      </c>
      <c r="J129" s="1216"/>
    </row>
    <row r="130" spans="1:10" ht="12.75" customHeight="1">
      <c r="A130" s="958"/>
      <c r="B130" s="1771" t="s">
        <v>803</v>
      </c>
      <c r="C130" s="1772"/>
      <c r="D130" s="1772"/>
      <c r="E130" s="1772"/>
      <c r="F130" s="1221">
        <v>1.5640000000000001</v>
      </c>
      <c r="G130" s="1221">
        <v>0</v>
      </c>
      <c r="H130" s="1239">
        <v>0</v>
      </c>
      <c r="I130" s="1223">
        <v>1.5640000000000001</v>
      </c>
      <c r="J130" s="1216"/>
    </row>
    <row r="131" spans="1:10" ht="12.75" customHeight="1">
      <c r="A131" s="958"/>
      <c r="B131" s="1114"/>
      <c r="C131" s="1772" t="s">
        <v>733</v>
      </c>
      <c r="D131" s="1772"/>
      <c r="E131" s="1772"/>
      <c r="F131" s="1221">
        <v>4.2380000000000004</v>
      </c>
      <c r="G131" s="1221">
        <v>0</v>
      </c>
      <c r="H131" s="1238">
        <v>0</v>
      </c>
      <c r="I131" s="1223">
        <v>4.2380000000000004</v>
      </c>
      <c r="J131" s="1216"/>
    </row>
    <row r="132" spans="1:10" ht="27.75" customHeight="1">
      <c r="A132" s="958"/>
      <c r="B132" s="1114"/>
      <c r="C132" s="1783" t="s">
        <v>734</v>
      </c>
      <c r="D132" s="1783"/>
      <c r="E132" s="1771"/>
      <c r="F132" s="1221">
        <v>-1.4999999999999999E-2</v>
      </c>
      <c r="G132" s="1221">
        <v>0</v>
      </c>
      <c r="H132" s="1238">
        <v>0</v>
      </c>
      <c r="I132" s="1223">
        <v>-1.4999999999999999E-2</v>
      </c>
      <c r="J132" s="1216"/>
    </row>
    <row r="133" spans="1:10" ht="27" customHeight="1">
      <c r="A133" s="958"/>
      <c r="B133" s="1114"/>
      <c r="C133" s="1783" t="s">
        <v>735</v>
      </c>
      <c r="D133" s="1783" t="s">
        <v>132</v>
      </c>
      <c r="E133" s="1771"/>
      <c r="F133" s="1221">
        <v>-2.6589999999999998</v>
      </c>
      <c r="G133" s="1221">
        <v>0</v>
      </c>
      <c r="H133" s="1238">
        <v>0</v>
      </c>
      <c r="I133" s="1223">
        <v>-2.6589999999999998</v>
      </c>
      <c r="J133" s="1216"/>
    </row>
    <row r="134" spans="1:10" ht="27" hidden="1" customHeight="1">
      <c r="A134" s="958"/>
      <c r="B134" s="1771" t="s">
        <v>166</v>
      </c>
      <c r="C134" s="1772"/>
      <c r="D134" s="1772"/>
      <c r="E134" s="1772"/>
      <c r="F134" s="1221">
        <v>0</v>
      </c>
      <c r="G134" s="1221">
        <v>0</v>
      </c>
      <c r="H134" s="1238">
        <v>0</v>
      </c>
      <c r="I134" s="1223">
        <v>0</v>
      </c>
      <c r="J134" s="1216"/>
    </row>
    <row r="135" spans="1:10" ht="27" hidden="1" customHeight="1">
      <c r="A135" s="958"/>
      <c r="B135" s="1114"/>
      <c r="C135" s="1772" t="s">
        <v>167</v>
      </c>
      <c r="D135" s="1772"/>
      <c r="E135" s="1772"/>
      <c r="F135" s="1221">
        <v>0</v>
      </c>
      <c r="G135" s="1221">
        <v>0</v>
      </c>
      <c r="H135" s="1238">
        <v>0</v>
      </c>
      <c r="I135" s="1223">
        <v>0</v>
      </c>
      <c r="J135" s="1216"/>
    </row>
    <row r="136" spans="1:10" ht="27" hidden="1" customHeight="1">
      <c r="A136" s="958"/>
      <c r="B136" s="1114"/>
      <c r="C136" s="1783" t="s">
        <v>168</v>
      </c>
      <c r="D136" s="1783" t="s">
        <v>132</v>
      </c>
      <c r="E136" s="1771"/>
      <c r="F136" s="1221">
        <v>0</v>
      </c>
      <c r="G136" s="1221">
        <v>0</v>
      </c>
      <c r="H136" s="1238">
        <v>0</v>
      </c>
      <c r="I136" s="1223">
        <v>0</v>
      </c>
      <c r="J136" s="1216"/>
    </row>
    <row r="137" spans="1:10" ht="27" hidden="1" customHeight="1">
      <c r="A137" s="958"/>
      <c r="B137" s="1771" t="s">
        <v>169</v>
      </c>
      <c r="C137" s="1772"/>
      <c r="D137" s="1772"/>
      <c r="E137" s="1772"/>
      <c r="F137" s="1221">
        <v>0</v>
      </c>
      <c r="G137" s="1221">
        <v>0</v>
      </c>
      <c r="H137" s="1238">
        <v>0</v>
      </c>
      <c r="I137" s="1223">
        <v>0</v>
      </c>
      <c r="J137" s="1216"/>
    </row>
    <row r="138" spans="1:10" ht="27" hidden="1" customHeight="1">
      <c r="A138" s="958"/>
      <c r="B138" s="1114"/>
      <c r="C138" s="1772" t="s">
        <v>170</v>
      </c>
      <c r="D138" s="1772"/>
      <c r="E138" s="1772"/>
      <c r="F138" s="1221">
        <v>0</v>
      </c>
      <c r="G138" s="1221">
        <v>0</v>
      </c>
      <c r="H138" s="1238">
        <v>0</v>
      </c>
      <c r="I138" s="1223">
        <v>0</v>
      </c>
      <c r="J138" s="1216"/>
    </row>
    <row r="139" spans="1:10" ht="27" hidden="1" customHeight="1">
      <c r="A139" s="958"/>
      <c r="B139" s="1114"/>
      <c r="C139" s="1783" t="s">
        <v>171</v>
      </c>
      <c r="D139" s="1783" t="s">
        <v>132</v>
      </c>
      <c r="E139" s="1771"/>
      <c r="F139" s="1221">
        <v>0</v>
      </c>
      <c r="G139" s="1221">
        <v>0</v>
      </c>
      <c r="H139" s="1238">
        <v>0</v>
      </c>
      <c r="I139" s="1223">
        <v>0</v>
      </c>
      <c r="J139" s="1216"/>
    </row>
    <row r="140" spans="1:10" ht="27" hidden="1" customHeight="1">
      <c r="A140" s="958"/>
      <c r="B140" s="1771" t="s">
        <v>172</v>
      </c>
      <c r="C140" s="1772"/>
      <c r="D140" s="1772"/>
      <c r="E140" s="1772"/>
      <c r="F140" s="1221">
        <v>0</v>
      </c>
      <c r="G140" s="1221">
        <v>0</v>
      </c>
      <c r="H140" s="1238">
        <v>0</v>
      </c>
      <c r="I140" s="1223">
        <v>0</v>
      </c>
      <c r="J140" s="1216"/>
    </row>
    <row r="141" spans="1:10" ht="27" hidden="1" customHeight="1">
      <c r="A141" s="958"/>
      <c r="B141" s="1114"/>
      <c r="C141" s="1772" t="s">
        <v>173</v>
      </c>
      <c r="D141" s="1772"/>
      <c r="E141" s="1772"/>
      <c r="F141" s="1221">
        <v>0</v>
      </c>
      <c r="G141" s="1221">
        <v>0</v>
      </c>
      <c r="H141" s="1238">
        <v>0</v>
      </c>
      <c r="I141" s="1223">
        <v>0</v>
      </c>
      <c r="J141" s="1216"/>
    </row>
    <row r="142" spans="1:10" ht="27" hidden="1" customHeight="1">
      <c r="A142" s="958"/>
      <c r="B142" s="1114"/>
      <c r="C142" s="1783" t="s">
        <v>174</v>
      </c>
      <c r="D142" s="1783" t="s">
        <v>132</v>
      </c>
      <c r="E142" s="1771"/>
      <c r="F142" s="1221">
        <v>0</v>
      </c>
      <c r="G142" s="1221">
        <v>0</v>
      </c>
      <c r="H142" s="1238">
        <v>0</v>
      </c>
      <c r="I142" s="1223">
        <v>0</v>
      </c>
      <c r="J142" s="1216"/>
    </row>
    <row r="143" spans="1:10" ht="27" hidden="1" customHeight="1">
      <c r="A143" s="958"/>
      <c r="B143" s="1771" t="s">
        <v>175</v>
      </c>
      <c r="C143" s="1772"/>
      <c r="D143" s="1772"/>
      <c r="E143" s="1772"/>
      <c r="F143" s="1221">
        <v>0</v>
      </c>
      <c r="G143" s="1221">
        <v>0</v>
      </c>
      <c r="H143" s="1238">
        <v>0</v>
      </c>
      <c r="I143" s="1223">
        <v>0</v>
      </c>
      <c r="J143" s="1216"/>
    </row>
    <row r="144" spans="1:10" ht="27" hidden="1" customHeight="1">
      <c r="A144" s="958"/>
      <c r="B144" s="1114"/>
      <c r="C144" s="1772" t="s">
        <v>176</v>
      </c>
      <c r="D144" s="1772"/>
      <c r="E144" s="1772"/>
      <c r="F144" s="1221">
        <v>0</v>
      </c>
      <c r="G144" s="1221">
        <v>0</v>
      </c>
      <c r="H144" s="1238">
        <v>0</v>
      </c>
      <c r="I144" s="1223">
        <v>0</v>
      </c>
      <c r="J144" s="1216"/>
    </row>
    <row r="145" spans="1:10" ht="27" hidden="1" customHeight="1">
      <c r="A145" s="958"/>
      <c r="B145" s="1114"/>
      <c r="C145" s="1783" t="s">
        <v>177</v>
      </c>
      <c r="D145" s="1783" t="s">
        <v>132</v>
      </c>
      <c r="E145" s="1771"/>
      <c r="F145" s="1221">
        <v>0</v>
      </c>
      <c r="G145" s="1221">
        <v>0</v>
      </c>
      <c r="H145" s="1238">
        <v>0</v>
      </c>
      <c r="I145" s="1223">
        <v>0</v>
      </c>
      <c r="J145" s="1216"/>
    </row>
    <row r="146" spans="1:10" ht="27" hidden="1" customHeight="1">
      <c r="A146" s="958"/>
      <c r="B146" s="1771" t="s">
        <v>178</v>
      </c>
      <c r="C146" s="1772"/>
      <c r="D146" s="1772"/>
      <c r="E146" s="1772"/>
      <c r="F146" s="1221">
        <v>0</v>
      </c>
      <c r="G146" s="1221">
        <v>0</v>
      </c>
      <c r="H146" s="1238">
        <v>0</v>
      </c>
      <c r="I146" s="1223">
        <v>0</v>
      </c>
      <c r="J146" s="1216"/>
    </row>
    <row r="147" spans="1:10" ht="27" hidden="1" customHeight="1">
      <c r="A147" s="958"/>
      <c r="B147" s="1114"/>
      <c r="C147" s="1772" t="s">
        <v>179</v>
      </c>
      <c r="D147" s="1772"/>
      <c r="E147" s="1772"/>
      <c r="F147" s="1221">
        <v>0</v>
      </c>
      <c r="G147" s="1221">
        <v>0</v>
      </c>
      <c r="H147" s="1238">
        <v>0</v>
      </c>
      <c r="I147" s="1223">
        <v>0</v>
      </c>
      <c r="J147" s="1216"/>
    </row>
    <row r="148" spans="1:10" ht="27" hidden="1" customHeight="1">
      <c r="A148" s="958"/>
      <c r="B148" s="1114"/>
      <c r="C148" s="1783" t="s">
        <v>180</v>
      </c>
      <c r="D148" s="1783" t="s">
        <v>132</v>
      </c>
      <c r="E148" s="1771"/>
      <c r="F148" s="1221">
        <v>0</v>
      </c>
      <c r="G148" s="1221">
        <v>0</v>
      </c>
      <c r="H148" s="1238">
        <v>0</v>
      </c>
      <c r="I148" s="1223">
        <v>0</v>
      </c>
      <c r="J148" s="1216"/>
    </row>
    <row r="149" spans="1:10" ht="27" hidden="1" customHeight="1">
      <c r="A149" s="958"/>
      <c r="B149" s="1771" t="s">
        <v>181</v>
      </c>
      <c r="C149" s="1772"/>
      <c r="D149" s="1772"/>
      <c r="E149" s="1772"/>
      <c r="F149" s="1221">
        <v>0</v>
      </c>
      <c r="G149" s="1221">
        <v>0</v>
      </c>
      <c r="H149" s="1238">
        <v>0</v>
      </c>
      <c r="I149" s="1223">
        <v>0</v>
      </c>
      <c r="J149" s="1216"/>
    </row>
    <row r="150" spans="1:10" ht="27" hidden="1" customHeight="1">
      <c r="A150" s="958"/>
      <c r="B150" s="1114"/>
      <c r="C150" s="1772" t="s">
        <v>182</v>
      </c>
      <c r="D150" s="1772"/>
      <c r="E150" s="1772"/>
      <c r="F150" s="1221">
        <v>0</v>
      </c>
      <c r="G150" s="1221">
        <v>0</v>
      </c>
      <c r="H150" s="1238">
        <v>0</v>
      </c>
      <c r="I150" s="1223">
        <v>0</v>
      </c>
      <c r="J150" s="1216"/>
    </row>
    <row r="151" spans="1:10" ht="27" hidden="1" customHeight="1">
      <c r="A151" s="958"/>
      <c r="B151" s="1114"/>
      <c r="C151" s="1783" t="s">
        <v>183</v>
      </c>
      <c r="D151" s="1783" t="s">
        <v>132</v>
      </c>
      <c r="E151" s="1771"/>
      <c r="F151" s="1221">
        <v>0</v>
      </c>
      <c r="G151" s="1221">
        <v>0</v>
      </c>
      <c r="H151" s="1238">
        <v>0</v>
      </c>
      <c r="I151" s="1223">
        <v>0</v>
      </c>
      <c r="J151" s="1216"/>
    </row>
    <row r="152" spans="1:10" ht="27" hidden="1" customHeight="1">
      <c r="A152" s="958"/>
      <c r="B152" s="1771" t="s">
        <v>184</v>
      </c>
      <c r="C152" s="1772"/>
      <c r="D152" s="1772"/>
      <c r="E152" s="1772"/>
      <c r="F152" s="1221">
        <v>0</v>
      </c>
      <c r="G152" s="1221">
        <v>0</v>
      </c>
      <c r="H152" s="1238">
        <v>0</v>
      </c>
      <c r="I152" s="1223">
        <v>0</v>
      </c>
      <c r="J152" s="1216"/>
    </row>
    <row r="153" spans="1:10" ht="27" hidden="1" customHeight="1">
      <c r="A153" s="958"/>
      <c r="B153" s="1771" t="s">
        <v>298</v>
      </c>
      <c r="C153" s="1772"/>
      <c r="D153" s="1772"/>
      <c r="E153" s="1772"/>
      <c r="F153" s="1221">
        <v>0</v>
      </c>
      <c r="G153" s="1221">
        <v>0</v>
      </c>
      <c r="H153" s="1238">
        <v>0</v>
      </c>
      <c r="I153" s="1223">
        <v>0</v>
      </c>
      <c r="J153" s="1216"/>
    </row>
    <row r="154" spans="1:10" ht="12.75" customHeight="1">
      <c r="A154" s="958"/>
      <c r="B154" s="1771" t="s">
        <v>804</v>
      </c>
      <c r="C154" s="1772"/>
      <c r="D154" s="1772"/>
      <c r="E154" s="1772"/>
      <c r="F154" s="1221">
        <v>0</v>
      </c>
      <c r="G154" s="1221">
        <v>46.451000000000001</v>
      </c>
      <c r="H154" s="1240">
        <v>0</v>
      </c>
      <c r="I154" s="1223">
        <v>46.451000000000001</v>
      </c>
      <c r="J154" s="1216"/>
    </row>
    <row r="155" spans="1:10" ht="17.25" customHeight="1">
      <c r="A155" s="958"/>
      <c r="B155" s="1114"/>
      <c r="C155" s="1772" t="s">
        <v>187</v>
      </c>
      <c r="D155" s="1772"/>
      <c r="E155" s="1772"/>
      <c r="F155" s="1221">
        <v>0</v>
      </c>
      <c r="G155" s="1221">
        <v>46.457000000000001</v>
      </c>
      <c r="H155" s="1238">
        <v>0</v>
      </c>
      <c r="I155" s="1223">
        <v>46.457000000000001</v>
      </c>
      <c r="J155" s="1216"/>
    </row>
    <row r="156" spans="1:10" ht="18" customHeight="1">
      <c r="A156" s="958"/>
      <c r="B156" s="1114"/>
      <c r="C156" s="1783" t="s">
        <v>188</v>
      </c>
      <c r="D156" s="1783" t="s">
        <v>132</v>
      </c>
      <c r="E156" s="1771"/>
      <c r="F156" s="1221">
        <v>0</v>
      </c>
      <c r="G156" s="1221">
        <v>-6.0000000000000001E-3</v>
      </c>
      <c r="H156" s="1238">
        <v>0</v>
      </c>
      <c r="I156" s="1223">
        <v>-6.0000000000000001E-3</v>
      </c>
      <c r="J156" s="1216"/>
    </row>
    <row r="157" spans="1:10" ht="27" hidden="1" customHeight="1">
      <c r="A157" s="958"/>
      <c r="B157" s="1771" t="s">
        <v>736</v>
      </c>
      <c r="C157" s="1772"/>
      <c r="D157" s="1772"/>
      <c r="E157" s="1772"/>
      <c r="F157" s="1221">
        <v>0</v>
      </c>
      <c r="G157" s="1221">
        <v>0</v>
      </c>
      <c r="H157" s="1238">
        <v>0</v>
      </c>
      <c r="I157" s="1223">
        <v>0</v>
      </c>
      <c r="J157" s="1216"/>
    </row>
    <row r="158" spans="1:10" ht="27" hidden="1" customHeight="1">
      <c r="A158" s="958"/>
      <c r="B158" s="201"/>
      <c r="C158" s="1772" t="s">
        <v>737</v>
      </c>
      <c r="D158" s="1772"/>
      <c r="E158" s="1772"/>
      <c r="F158" s="1221">
        <v>0</v>
      </c>
      <c r="G158" s="1221">
        <v>0</v>
      </c>
      <c r="H158" s="1238">
        <v>0</v>
      </c>
      <c r="I158" s="1223">
        <v>0</v>
      </c>
      <c r="J158" s="1216"/>
    </row>
    <row r="159" spans="1:10" ht="26.25" hidden="1" customHeight="1">
      <c r="A159" s="958"/>
      <c r="B159" s="201"/>
      <c r="C159" s="1782" t="s">
        <v>299</v>
      </c>
      <c r="D159" s="1782" t="s">
        <v>132</v>
      </c>
      <c r="E159" s="1780"/>
      <c r="F159" s="1221">
        <v>0</v>
      </c>
      <c r="G159" s="1221">
        <v>0</v>
      </c>
      <c r="H159" s="1238">
        <v>0</v>
      </c>
      <c r="I159" s="1223">
        <v>0</v>
      </c>
      <c r="J159" s="1216"/>
    </row>
    <row r="160" spans="1:10" ht="12.75" hidden="1" customHeight="1">
      <c r="A160" s="958"/>
      <c r="B160" s="1771" t="s">
        <v>189</v>
      </c>
      <c r="C160" s="1772"/>
      <c r="D160" s="1772"/>
      <c r="E160" s="1772"/>
      <c r="F160" s="1221">
        <v>0</v>
      </c>
      <c r="G160" s="1221">
        <v>0</v>
      </c>
      <c r="H160" s="1238">
        <v>0</v>
      </c>
      <c r="I160" s="1223">
        <v>0</v>
      </c>
      <c r="J160" s="1216"/>
    </row>
    <row r="161" spans="1:37" ht="12.75" customHeight="1">
      <c r="A161" s="958"/>
      <c r="B161" s="1771" t="s">
        <v>805</v>
      </c>
      <c r="C161" s="1772"/>
      <c r="D161" s="1772"/>
      <c r="E161" s="1772"/>
      <c r="F161" s="1221">
        <v>76.119</v>
      </c>
      <c r="G161" s="1221">
        <v>5.2039999999999997</v>
      </c>
      <c r="H161" s="1240">
        <v>4.5389999999999997</v>
      </c>
      <c r="I161" s="1223">
        <v>85.861999999999995</v>
      </c>
      <c r="J161" s="1216"/>
    </row>
    <row r="162" spans="1:37" ht="12.75" customHeight="1">
      <c r="A162" s="958"/>
      <c r="B162" s="201"/>
      <c r="C162" s="1772" t="s">
        <v>563</v>
      </c>
      <c r="D162" s="1772"/>
      <c r="E162" s="1772"/>
      <c r="F162" s="1221">
        <v>314.13099999999997</v>
      </c>
      <c r="G162" s="1221">
        <v>107.78</v>
      </c>
      <c r="H162" s="1238">
        <v>20.416</v>
      </c>
      <c r="I162" s="1223">
        <v>442.32699999999994</v>
      </c>
      <c r="J162" s="1216"/>
    </row>
    <row r="163" spans="1:37" ht="27" customHeight="1">
      <c r="A163" s="958"/>
      <c r="B163" s="200"/>
      <c r="C163" s="1782" t="s">
        <v>564</v>
      </c>
      <c r="D163" s="1782" t="s">
        <v>132</v>
      </c>
      <c r="E163" s="1780"/>
      <c r="F163" s="1221">
        <v>-238.012</v>
      </c>
      <c r="G163" s="1221">
        <v>-102.57599999999999</v>
      </c>
      <c r="H163" s="1238">
        <v>-15.877000000000001</v>
      </c>
      <c r="I163" s="1223">
        <v>-356.46499999999997</v>
      </c>
      <c r="J163" s="1216"/>
    </row>
    <row r="164" spans="1:37" s="1218" customFormat="1" ht="12.75" customHeight="1">
      <c r="A164" s="961">
        <v>10</v>
      </c>
      <c r="B164" s="1775" t="s">
        <v>565</v>
      </c>
      <c r="C164" s="1784"/>
      <c r="D164" s="1784"/>
      <c r="E164" s="1784"/>
      <c r="F164" s="1226">
        <v>139918.495</v>
      </c>
      <c r="G164" s="1226">
        <v>46168.523999999998</v>
      </c>
      <c r="H164" s="1251">
        <v>7596.8459999999995</v>
      </c>
      <c r="I164" s="1223">
        <v>193683.86499999999</v>
      </c>
      <c r="J164" s="1216"/>
      <c r="K164" s="1217"/>
      <c r="L164" s="1217"/>
      <c r="M164" s="1217"/>
      <c r="N164" s="1217"/>
      <c r="O164" s="1217"/>
      <c r="P164" s="1217"/>
      <c r="Q164" s="1217"/>
      <c r="R164" s="1217"/>
      <c r="S164" s="1217"/>
      <c r="T164" s="1217"/>
      <c r="U164" s="1217"/>
      <c r="V164" s="1217"/>
      <c r="W164" s="1217"/>
      <c r="X164" s="1217"/>
      <c r="Y164" s="1217"/>
      <c r="Z164" s="1217"/>
      <c r="AA164" s="1217"/>
      <c r="AB164" s="1217"/>
      <c r="AC164" s="1217"/>
      <c r="AD164" s="1217"/>
      <c r="AE164" s="1217"/>
      <c r="AF164" s="1217"/>
      <c r="AG164" s="1217"/>
      <c r="AH164" s="1217"/>
      <c r="AI164" s="1217"/>
      <c r="AJ164" s="1217"/>
      <c r="AK164" s="1217"/>
    </row>
    <row r="165" spans="1:37" s="1242" customFormat="1" ht="12.75" customHeight="1">
      <c r="A165" s="971"/>
      <c r="B165" s="1780" t="s">
        <v>806</v>
      </c>
      <c r="C165" s="1781"/>
      <c r="D165" s="1781"/>
      <c r="E165" s="1781"/>
      <c r="F165" s="1229">
        <v>74237.842000000004</v>
      </c>
      <c r="G165" s="1229">
        <v>26096.934000000001</v>
      </c>
      <c r="H165" s="1262">
        <v>4338.4440000000004</v>
      </c>
      <c r="I165" s="1223">
        <v>104673.22000000002</v>
      </c>
      <c r="J165" s="1216"/>
      <c r="K165" s="1217"/>
      <c r="L165" s="1217"/>
      <c r="M165" s="1217"/>
      <c r="N165" s="1217"/>
      <c r="O165" s="1217"/>
      <c r="P165" s="1217"/>
      <c r="Q165" s="1217"/>
      <c r="R165" s="1217"/>
      <c r="S165" s="1217"/>
      <c r="T165" s="1217"/>
      <c r="U165" s="1217"/>
      <c r="V165" s="1217"/>
      <c r="W165" s="1217"/>
    </row>
    <row r="166" spans="1:37" ht="12.75" customHeight="1">
      <c r="A166" s="971"/>
      <c r="B166" s="972"/>
      <c r="C166" s="1780" t="s">
        <v>567</v>
      </c>
      <c r="D166" s="1785"/>
      <c r="E166" s="1785"/>
      <c r="F166" s="1244">
        <v>79251.061000000002</v>
      </c>
      <c r="G166" s="1244">
        <v>26811.179</v>
      </c>
      <c r="H166" s="1263">
        <v>4483.576</v>
      </c>
      <c r="I166" s="1266">
        <v>110545.81600000001</v>
      </c>
      <c r="J166" s="1216"/>
    </row>
    <row r="167" spans="1:37" ht="12.75" customHeight="1">
      <c r="A167" s="958"/>
      <c r="B167" s="201"/>
      <c r="C167" s="1782" t="s">
        <v>568</v>
      </c>
      <c r="D167" s="1782"/>
      <c r="E167" s="1780"/>
      <c r="F167" s="1221">
        <v>-195.774</v>
      </c>
      <c r="G167" s="1221">
        <v>-121.55500000000001</v>
      </c>
      <c r="H167" s="1264">
        <v>-19.977</v>
      </c>
      <c r="I167" s="1223">
        <v>-337.30599999999998</v>
      </c>
      <c r="J167" s="1216"/>
    </row>
    <row r="168" spans="1:37" ht="12.75" customHeight="1">
      <c r="A168" s="958"/>
      <c r="B168" s="201"/>
      <c r="C168" s="1782" t="s">
        <v>569</v>
      </c>
      <c r="D168" s="1782" t="s">
        <v>132</v>
      </c>
      <c r="E168" s="1780"/>
      <c r="F168" s="1221">
        <v>-4817.4449999999997</v>
      </c>
      <c r="G168" s="1221">
        <v>-592.69000000000005</v>
      </c>
      <c r="H168" s="1264">
        <v>-125.155</v>
      </c>
      <c r="I168" s="1223">
        <v>-5535.29</v>
      </c>
      <c r="J168" s="1216"/>
    </row>
    <row r="169" spans="1:37" ht="12.75" customHeight="1">
      <c r="A169" s="958"/>
      <c r="B169" s="1780" t="s">
        <v>571</v>
      </c>
      <c r="C169" s="1781"/>
      <c r="D169" s="1781"/>
      <c r="E169" s="1781"/>
      <c r="F169" s="1221">
        <v>1772.682</v>
      </c>
      <c r="G169" s="1221">
        <v>118.69</v>
      </c>
      <c r="H169" s="1264">
        <v>0</v>
      </c>
      <c r="I169" s="1223">
        <v>1891.3720000000001</v>
      </c>
      <c r="J169" s="1216"/>
    </row>
    <row r="170" spans="1:37" ht="12.75" customHeight="1">
      <c r="A170" s="958"/>
      <c r="B170" s="201"/>
      <c r="C170" s="1782" t="s">
        <v>571</v>
      </c>
      <c r="D170" s="1782"/>
      <c r="E170" s="1780"/>
      <c r="F170" s="1221">
        <v>1779.6610000000001</v>
      </c>
      <c r="G170" s="1221">
        <v>119.059</v>
      </c>
      <c r="H170" s="1264">
        <v>0</v>
      </c>
      <c r="I170" s="1223">
        <v>1898.72</v>
      </c>
      <c r="J170" s="1216"/>
    </row>
    <row r="171" spans="1:37" ht="12.75" customHeight="1">
      <c r="A171" s="958"/>
      <c r="B171" s="201"/>
      <c r="C171" s="1782" t="s">
        <v>572</v>
      </c>
      <c r="D171" s="1782"/>
      <c r="E171" s="1780"/>
      <c r="F171" s="1221">
        <v>-6.9210000000000003</v>
      </c>
      <c r="G171" s="1221">
        <v>-0.30199999999999999</v>
      </c>
      <c r="H171" s="1264">
        <v>0</v>
      </c>
      <c r="I171" s="1223">
        <v>-7.2229999999999999</v>
      </c>
      <c r="J171" s="1216"/>
    </row>
    <row r="172" spans="1:37" ht="12.75" customHeight="1">
      <c r="A172" s="958"/>
      <c r="B172" s="201"/>
      <c r="C172" s="1782" t="s">
        <v>573</v>
      </c>
      <c r="D172" s="1782" t="s">
        <v>132</v>
      </c>
      <c r="E172" s="1780"/>
      <c r="F172" s="1221">
        <v>-5.8000000000000003E-2</v>
      </c>
      <c r="G172" s="1221">
        <v>-6.7000000000000004E-2</v>
      </c>
      <c r="H172" s="1264">
        <v>0</v>
      </c>
      <c r="I172" s="1223">
        <v>-0.125</v>
      </c>
      <c r="J172" s="1216"/>
    </row>
    <row r="173" spans="1:37" ht="12.75" customHeight="1">
      <c r="A173" s="958"/>
      <c r="B173" s="1780" t="s">
        <v>807</v>
      </c>
      <c r="C173" s="1781"/>
      <c r="D173" s="1781"/>
      <c r="E173" s="1781"/>
      <c r="F173" s="1221">
        <v>87.207999999999998</v>
      </c>
      <c r="G173" s="1221">
        <v>26.321000000000002</v>
      </c>
      <c r="H173" s="1264">
        <v>27.466000000000001</v>
      </c>
      <c r="I173" s="1223">
        <v>140.995</v>
      </c>
      <c r="J173" s="1216"/>
    </row>
    <row r="174" spans="1:37" ht="12.75" customHeight="1">
      <c r="A174" s="958"/>
      <c r="B174" s="201"/>
      <c r="C174" s="1782" t="s">
        <v>739</v>
      </c>
      <c r="D174" s="1782"/>
      <c r="E174" s="1780"/>
      <c r="F174" s="1221">
        <v>89.578999999999994</v>
      </c>
      <c r="G174" s="1221">
        <v>28.155999999999999</v>
      </c>
      <c r="H174" s="1264">
        <v>28.122</v>
      </c>
      <c r="I174" s="1223">
        <v>145.85699999999997</v>
      </c>
      <c r="J174" s="1216"/>
    </row>
    <row r="175" spans="1:37" ht="12.75" customHeight="1">
      <c r="A175" s="958"/>
      <c r="B175" s="201"/>
      <c r="C175" s="1782" t="s">
        <v>740</v>
      </c>
      <c r="D175" s="1782"/>
      <c r="E175" s="1780"/>
      <c r="F175" s="1221">
        <v>-0.64300000000000002</v>
      </c>
      <c r="G175" s="1221">
        <v>-0.1</v>
      </c>
      <c r="H175" s="1264">
        <v>-0.47199999999999998</v>
      </c>
      <c r="I175" s="1223">
        <v>-1.2149999999999999</v>
      </c>
      <c r="J175" s="1216"/>
    </row>
    <row r="176" spans="1:37" ht="12.75" customHeight="1">
      <c r="A176" s="958"/>
      <c r="B176" s="201"/>
      <c r="C176" s="1782" t="s">
        <v>741</v>
      </c>
      <c r="D176" s="1782" t="s">
        <v>132</v>
      </c>
      <c r="E176" s="1780"/>
      <c r="F176" s="1221">
        <v>-1.728</v>
      </c>
      <c r="G176" s="1221">
        <v>-1.7350000000000001</v>
      </c>
      <c r="H176" s="1264">
        <v>-0.184</v>
      </c>
      <c r="I176" s="1223">
        <v>-3.6470000000000002</v>
      </c>
      <c r="J176" s="1216"/>
    </row>
    <row r="177" spans="1:10" ht="12.75" customHeight="1">
      <c r="A177" s="958"/>
      <c r="B177" s="1771" t="s">
        <v>808</v>
      </c>
      <c r="C177" s="1772"/>
      <c r="D177" s="1772"/>
      <c r="E177" s="1772"/>
      <c r="F177" s="1221">
        <v>58302.057999999997</v>
      </c>
      <c r="G177" s="1221">
        <v>18440.021000000001</v>
      </c>
      <c r="H177" s="1264">
        <v>2654.63</v>
      </c>
      <c r="I177" s="1223">
        <v>79396.709000000003</v>
      </c>
      <c r="J177" s="1216"/>
    </row>
    <row r="178" spans="1:10" ht="12.75" customHeight="1">
      <c r="A178" s="958"/>
      <c r="B178" s="201"/>
      <c r="C178" s="1782" t="s">
        <v>420</v>
      </c>
      <c r="D178" s="1782"/>
      <c r="E178" s="1780"/>
      <c r="F178" s="1221">
        <v>59237</v>
      </c>
      <c r="G178" s="1221">
        <v>18897.312999999998</v>
      </c>
      <c r="H178" s="1264">
        <v>2723.6089999999999</v>
      </c>
      <c r="I178" s="1223">
        <v>80857.921999999991</v>
      </c>
      <c r="J178" s="1216"/>
    </row>
    <row r="179" spans="1:10" ht="12.75" customHeight="1">
      <c r="A179" s="958"/>
      <c r="B179" s="201"/>
      <c r="C179" s="1782" t="s">
        <v>579</v>
      </c>
      <c r="D179" s="1782"/>
      <c r="E179" s="1780"/>
      <c r="F179" s="1221">
        <v>-355.471</v>
      </c>
      <c r="G179" s="1221">
        <v>-211.32300000000001</v>
      </c>
      <c r="H179" s="1264">
        <v>-12.422000000000001</v>
      </c>
      <c r="I179" s="1223">
        <v>-579.21600000000001</v>
      </c>
      <c r="J179" s="1216"/>
    </row>
    <row r="180" spans="1:10" ht="12.75" customHeight="1">
      <c r="A180" s="958"/>
      <c r="B180" s="201"/>
      <c r="C180" s="1782" t="s">
        <v>580</v>
      </c>
      <c r="D180" s="1782" t="s">
        <v>132</v>
      </c>
      <c r="E180" s="1780"/>
      <c r="F180" s="1221">
        <v>-579.471</v>
      </c>
      <c r="G180" s="1221">
        <v>-245.96899999999999</v>
      </c>
      <c r="H180" s="1264">
        <v>-56.557000000000002</v>
      </c>
      <c r="I180" s="1223">
        <v>-881.99700000000007</v>
      </c>
      <c r="J180" s="1216"/>
    </row>
    <row r="181" spans="1:10" ht="27" customHeight="1">
      <c r="A181" s="974"/>
      <c r="B181" s="1771" t="s">
        <v>721</v>
      </c>
      <c r="C181" s="1772"/>
      <c r="D181" s="1772"/>
      <c r="E181" s="1772"/>
      <c r="F181" s="1221">
        <v>25.643000000000001</v>
      </c>
      <c r="G181" s="1221">
        <v>1E-3</v>
      </c>
      <c r="H181" s="1264">
        <v>0</v>
      </c>
      <c r="I181" s="1223">
        <v>25.644000000000002</v>
      </c>
      <c r="J181" s="1216"/>
    </row>
    <row r="182" spans="1:10" ht="27" customHeight="1">
      <c r="A182" s="958"/>
      <c r="B182" s="201"/>
      <c r="C182" s="1782" t="s">
        <v>721</v>
      </c>
      <c r="D182" s="1782"/>
      <c r="E182" s="1780"/>
      <c r="F182" s="1221">
        <v>40.941000000000003</v>
      </c>
      <c r="G182" s="1221">
        <v>1E-3</v>
      </c>
      <c r="H182" s="1264">
        <v>0</v>
      </c>
      <c r="I182" s="1223">
        <v>40.942</v>
      </c>
      <c r="J182" s="1216"/>
    </row>
    <row r="183" spans="1:10" ht="27" customHeight="1">
      <c r="A183" s="958"/>
      <c r="B183" s="201"/>
      <c r="C183" s="1782" t="s">
        <v>722</v>
      </c>
      <c r="D183" s="1782"/>
      <c r="E183" s="1780"/>
      <c r="F183" s="1221">
        <v>-15.298</v>
      </c>
      <c r="G183" s="1221">
        <v>0</v>
      </c>
      <c r="H183" s="1264">
        <v>0</v>
      </c>
      <c r="I183" s="1223">
        <v>-15.298</v>
      </c>
      <c r="J183" s="1216"/>
    </row>
    <row r="184" spans="1:10" ht="12.75" customHeight="1">
      <c r="A184" s="958"/>
      <c r="B184" s="1780" t="s">
        <v>809</v>
      </c>
      <c r="C184" s="1781"/>
      <c r="D184" s="1781"/>
      <c r="E184" s="1781"/>
      <c r="F184" s="1221">
        <v>75.582999999999998</v>
      </c>
      <c r="G184" s="1221">
        <v>-0.33100000000000002</v>
      </c>
      <c r="H184" s="1264">
        <v>0</v>
      </c>
      <c r="I184" s="1223">
        <v>75.251999999999995</v>
      </c>
      <c r="J184" s="1216"/>
    </row>
    <row r="185" spans="1:10" ht="12.75" customHeight="1">
      <c r="A185" s="958"/>
      <c r="B185" s="201"/>
      <c r="C185" s="1782" t="s">
        <v>583</v>
      </c>
      <c r="D185" s="1782"/>
      <c r="E185" s="1780"/>
      <c r="F185" s="1221">
        <v>84.882999999999996</v>
      </c>
      <c r="G185" s="1221">
        <v>0</v>
      </c>
      <c r="H185" s="1264">
        <v>0</v>
      </c>
      <c r="I185" s="1223">
        <v>84.882999999999996</v>
      </c>
      <c r="J185" s="1216"/>
    </row>
    <row r="186" spans="1:10" ht="27" customHeight="1">
      <c r="A186" s="958"/>
      <c r="B186" s="201"/>
      <c r="C186" s="1782" t="s">
        <v>190</v>
      </c>
      <c r="D186" s="1782"/>
      <c r="E186" s="1780"/>
      <c r="F186" s="1221">
        <v>-7.8029999999999999</v>
      </c>
      <c r="G186" s="1221">
        <v>-1E-3</v>
      </c>
      <c r="H186" s="1264">
        <v>0</v>
      </c>
      <c r="I186" s="1223">
        <v>-7.8040000000000003</v>
      </c>
      <c r="J186" s="1216"/>
    </row>
    <row r="187" spans="1:10" ht="12.75" customHeight="1">
      <c r="A187" s="958"/>
      <c r="B187" s="201"/>
      <c r="C187" s="1782" t="s">
        <v>282</v>
      </c>
      <c r="D187" s="1782" t="s">
        <v>132</v>
      </c>
      <c r="E187" s="1780"/>
      <c r="F187" s="1221">
        <v>-1.4970000000000001</v>
      </c>
      <c r="G187" s="1221">
        <v>-0.33</v>
      </c>
      <c r="H187" s="1264">
        <v>0</v>
      </c>
      <c r="I187" s="1223">
        <v>-1.8270000000000002</v>
      </c>
      <c r="J187" s="1216"/>
    </row>
    <row r="188" spans="1:10" ht="12.75" customHeight="1">
      <c r="A188" s="958"/>
      <c r="B188" s="1780" t="s">
        <v>810</v>
      </c>
      <c r="C188" s="1781"/>
      <c r="D188" s="1781"/>
      <c r="E188" s="1781"/>
      <c r="F188" s="1221">
        <v>50.936999999999998</v>
      </c>
      <c r="G188" s="1221">
        <v>0</v>
      </c>
      <c r="H188" s="1264">
        <v>0</v>
      </c>
      <c r="I188" s="1223">
        <v>50.936999999999998</v>
      </c>
      <c r="J188" s="1216"/>
    </row>
    <row r="189" spans="1:10" ht="12.75" customHeight="1">
      <c r="A189" s="958"/>
      <c r="B189" s="201"/>
      <c r="C189" s="1782" t="s">
        <v>192</v>
      </c>
      <c r="D189" s="1782"/>
      <c r="E189" s="1780"/>
      <c r="F189" s="1221">
        <v>56.142000000000003</v>
      </c>
      <c r="G189" s="1221">
        <v>0</v>
      </c>
      <c r="H189" s="1264">
        <v>0</v>
      </c>
      <c r="I189" s="1223">
        <v>56.142000000000003</v>
      </c>
      <c r="J189" s="1216"/>
    </row>
    <row r="190" spans="1:10" ht="12.75" customHeight="1">
      <c r="A190" s="958"/>
      <c r="B190" s="201"/>
      <c r="C190" s="1782" t="s">
        <v>193</v>
      </c>
      <c r="D190" s="1782"/>
      <c r="E190" s="1780"/>
      <c r="F190" s="1221">
        <v>-5.2050000000000001</v>
      </c>
      <c r="G190" s="1221">
        <v>0</v>
      </c>
      <c r="H190" s="1264">
        <v>0</v>
      </c>
      <c r="I190" s="1223">
        <v>-5.2050000000000001</v>
      </c>
      <c r="J190" s="1216"/>
    </row>
    <row r="191" spans="1:10" ht="27" hidden="1" customHeight="1">
      <c r="A191" s="958"/>
      <c r="B191" s="201"/>
      <c r="C191" s="1782" t="s">
        <v>194</v>
      </c>
      <c r="D191" s="1782" t="s">
        <v>132</v>
      </c>
      <c r="E191" s="1780"/>
      <c r="F191" s="1221">
        <v>0</v>
      </c>
      <c r="G191" s="1221">
        <v>0</v>
      </c>
      <c r="H191" s="1264">
        <v>0</v>
      </c>
      <c r="I191" s="1223">
        <v>0</v>
      </c>
      <c r="J191" s="1216"/>
    </row>
    <row r="192" spans="1:10" ht="27" hidden="1" customHeight="1">
      <c r="A192" s="958"/>
      <c r="B192" s="1771" t="s">
        <v>283</v>
      </c>
      <c r="C192" s="1772"/>
      <c r="D192" s="1772"/>
      <c r="E192" s="1772"/>
      <c r="F192" s="1221">
        <v>0</v>
      </c>
      <c r="G192" s="1221">
        <v>-3.109</v>
      </c>
      <c r="H192" s="1264">
        <v>0</v>
      </c>
      <c r="I192" s="1223">
        <v>-3.109</v>
      </c>
      <c r="J192" s="1216"/>
    </row>
    <row r="193" spans="1:10" ht="27" hidden="1" customHeight="1">
      <c r="A193" s="958"/>
      <c r="B193" s="201"/>
      <c r="C193" s="1783" t="s">
        <v>195</v>
      </c>
      <c r="D193" s="1783"/>
      <c r="E193" s="1771"/>
      <c r="F193" s="1221">
        <v>0</v>
      </c>
      <c r="G193" s="1221">
        <v>0</v>
      </c>
      <c r="H193" s="1264">
        <v>0</v>
      </c>
      <c r="I193" s="1223">
        <v>0</v>
      </c>
      <c r="J193" s="1216"/>
    </row>
    <row r="194" spans="1:10" ht="27" hidden="1" customHeight="1">
      <c r="A194" s="958"/>
      <c r="B194" s="201"/>
      <c r="C194" s="1782" t="s">
        <v>196</v>
      </c>
      <c r="D194" s="1782" t="s">
        <v>132</v>
      </c>
      <c r="E194" s="1780"/>
      <c r="F194" s="1221">
        <v>0</v>
      </c>
      <c r="G194" s="1221">
        <v>-3.109</v>
      </c>
      <c r="H194" s="1264">
        <v>0</v>
      </c>
      <c r="I194" s="1223">
        <v>-3.109</v>
      </c>
      <c r="J194" s="1216"/>
    </row>
    <row r="195" spans="1:10" ht="27" hidden="1" customHeight="1">
      <c r="A195" s="958"/>
      <c r="B195" s="1771" t="s">
        <v>197</v>
      </c>
      <c r="C195" s="1772"/>
      <c r="D195" s="1772"/>
      <c r="E195" s="1772"/>
      <c r="F195" s="1221">
        <v>0</v>
      </c>
      <c r="G195" s="1221">
        <v>0</v>
      </c>
      <c r="H195" s="1264">
        <v>0</v>
      </c>
      <c r="I195" s="1223">
        <v>0</v>
      </c>
      <c r="J195" s="1216"/>
    </row>
    <row r="196" spans="1:10" ht="27" hidden="1" customHeight="1">
      <c r="A196" s="958"/>
      <c r="B196" s="201"/>
      <c r="C196" s="1783" t="s">
        <v>198</v>
      </c>
      <c r="D196" s="1783"/>
      <c r="E196" s="1771"/>
      <c r="F196" s="1221">
        <v>0</v>
      </c>
      <c r="G196" s="1221">
        <v>0</v>
      </c>
      <c r="H196" s="1264">
        <v>0</v>
      </c>
      <c r="I196" s="1223">
        <v>0</v>
      </c>
      <c r="J196" s="1216"/>
    </row>
    <row r="197" spans="1:10" ht="27" hidden="1" customHeight="1">
      <c r="A197" s="958"/>
      <c r="B197" s="201"/>
      <c r="C197" s="1782" t="s">
        <v>199</v>
      </c>
      <c r="D197" s="1782" t="s">
        <v>132</v>
      </c>
      <c r="E197" s="1780"/>
      <c r="F197" s="1221">
        <v>0</v>
      </c>
      <c r="G197" s="1221">
        <v>0</v>
      </c>
      <c r="H197" s="1264">
        <v>0</v>
      </c>
      <c r="I197" s="1223">
        <v>0</v>
      </c>
      <c r="J197" s="1216"/>
    </row>
    <row r="198" spans="1:10" ht="12.75" customHeight="1">
      <c r="A198" s="958"/>
      <c r="B198" s="1771" t="s">
        <v>811</v>
      </c>
      <c r="C198" s="1772"/>
      <c r="D198" s="1772"/>
      <c r="E198" s="1772"/>
      <c r="F198" s="1221">
        <v>0</v>
      </c>
      <c r="G198" s="1221">
        <v>0</v>
      </c>
      <c r="H198" s="1264">
        <v>0</v>
      </c>
      <c r="I198" s="1223">
        <v>0</v>
      </c>
      <c r="J198" s="1216"/>
    </row>
    <row r="199" spans="1:10" ht="12.75" customHeight="1">
      <c r="A199" s="958"/>
      <c r="B199" s="201"/>
      <c r="C199" s="1783" t="s">
        <v>195</v>
      </c>
      <c r="D199" s="1783"/>
      <c r="E199" s="1771"/>
      <c r="F199" s="1221">
        <v>0</v>
      </c>
      <c r="G199" s="1221">
        <v>0</v>
      </c>
      <c r="H199" s="1264">
        <v>0</v>
      </c>
      <c r="I199" s="1223">
        <v>0</v>
      </c>
      <c r="J199" s="1216"/>
    </row>
    <row r="200" spans="1:10" ht="12.75" customHeight="1">
      <c r="A200" s="958"/>
      <c r="B200" s="201"/>
      <c r="C200" s="1782" t="s">
        <v>196</v>
      </c>
      <c r="D200" s="1782" t="s">
        <v>132</v>
      </c>
      <c r="E200" s="1780"/>
      <c r="F200" s="1221">
        <v>0</v>
      </c>
      <c r="G200" s="1221">
        <v>0</v>
      </c>
      <c r="H200" s="1264">
        <v>0</v>
      </c>
      <c r="I200" s="1223">
        <v>0</v>
      </c>
      <c r="J200" s="1216"/>
    </row>
    <row r="201" spans="1:10" ht="12.75" customHeight="1">
      <c r="A201" s="958"/>
      <c r="B201" s="1771" t="s">
        <v>812</v>
      </c>
      <c r="C201" s="1772"/>
      <c r="D201" s="1772"/>
      <c r="E201" s="1942"/>
      <c r="F201" s="1239">
        <v>0</v>
      </c>
      <c r="G201" s="1221">
        <v>0</v>
      </c>
      <c r="H201" s="1264">
        <v>8.5809999999999995</v>
      </c>
      <c r="I201" s="1223">
        <v>8.5809999999999995</v>
      </c>
      <c r="J201" s="1216"/>
    </row>
    <row r="202" spans="1:10" ht="12.75" customHeight="1">
      <c r="A202" s="958"/>
      <c r="B202" s="201"/>
      <c r="C202" s="1783" t="s">
        <v>204</v>
      </c>
      <c r="D202" s="1783"/>
      <c r="E202" s="1771"/>
      <c r="F202" s="1221">
        <v>0</v>
      </c>
      <c r="G202" s="1221">
        <v>0</v>
      </c>
      <c r="H202" s="1264">
        <v>9.5259999999999998</v>
      </c>
      <c r="I202" s="1223">
        <v>9.5259999999999998</v>
      </c>
      <c r="J202" s="1216"/>
    </row>
    <row r="203" spans="1:10" ht="12.75" customHeight="1">
      <c r="A203" s="958"/>
      <c r="B203" s="201"/>
      <c r="C203" s="1782" t="s">
        <v>205</v>
      </c>
      <c r="D203" s="1782" t="s">
        <v>132</v>
      </c>
      <c r="E203" s="1780"/>
      <c r="F203" s="1221">
        <v>0</v>
      </c>
      <c r="G203" s="1221">
        <v>0</v>
      </c>
      <c r="H203" s="1264">
        <v>-0.94499999999999995</v>
      </c>
      <c r="I203" s="1223">
        <v>-0.94499999999999995</v>
      </c>
      <c r="J203" s="1216"/>
    </row>
    <row r="204" spans="1:10" ht="12.75" customHeight="1">
      <c r="A204" s="958"/>
      <c r="B204" s="1771" t="s">
        <v>813</v>
      </c>
      <c r="C204" s="1772"/>
      <c r="D204" s="1772"/>
      <c r="E204" s="1772"/>
      <c r="F204" s="1221">
        <v>413.42</v>
      </c>
      <c r="G204" s="1221">
        <v>448.96199999999999</v>
      </c>
      <c r="H204" s="1264">
        <v>0</v>
      </c>
      <c r="I204" s="1223">
        <v>862.38200000000006</v>
      </c>
      <c r="J204" s="1216"/>
    </row>
    <row r="205" spans="1:10" ht="12.75" customHeight="1">
      <c r="A205" s="958"/>
      <c r="B205" s="201"/>
      <c r="C205" s="1771" t="s">
        <v>743</v>
      </c>
      <c r="D205" s="1772"/>
      <c r="E205" s="1772"/>
      <c r="F205" s="1221">
        <v>414.86200000000002</v>
      </c>
      <c r="G205" s="1221">
        <v>459.95</v>
      </c>
      <c r="H205" s="1264">
        <v>0</v>
      </c>
      <c r="I205" s="1223">
        <v>874.81200000000001</v>
      </c>
      <c r="J205" s="1216"/>
    </row>
    <row r="206" spans="1:10" ht="12.75" customHeight="1">
      <c r="A206" s="958"/>
      <c r="B206" s="201"/>
      <c r="C206" s="1782" t="s">
        <v>744</v>
      </c>
      <c r="D206" s="1782"/>
      <c r="E206" s="1780"/>
      <c r="F206" s="1221">
        <v>-2.7E-2</v>
      </c>
      <c r="G206" s="1221">
        <v>-1.2769999999999999</v>
      </c>
      <c r="H206" s="1264">
        <v>0</v>
      </c>
      <c r="I206" s="1223">
        <v>-1.3039999999999998</v>
      </c>
      <c r="J206" s="1216"/>
    </row>
    <row r="207" spans="1:10" ht="12.75" customHeight="1">
      <c r="A207" s="958"/>
      <c r="B207" s="201"/>
      <c r="C207" s="1782" t="s">
        <v>745</v>
      </c>
      <c r="D207" s="1782" t="s">
        <v>132</v>
      </c>
      <c r="E207" s="1780"/>
      <c r="F207" s="1221">
        <v>-1.415</v>
      </c>
      <c r="G207" s="1221">
        <v>-9.7110000000000003</v>
      </c>
      <c r="H207" s="1264">
        <v>0</v>
      </c>
      <c r="I207" s="1223">
        <v>-11.126000000000001</v>
      </c>
      <c r="J207" s="1216"/>
    </row>
    <row r="208" spans="1:10" ht="27" hidden="1" customHeight="1">
      <c r="A208" s="958"/>
      <c r="B208" s="1771" t="s">
        <v>303</v>
      </c>
      <c r="C208" s="1772"/>
      <c r="D208" s="1772"/>
      <c r="E208" s="1772"/>
      <c r="F208" s="1221">
        <v>0</v>
      </c>
      <c r="G208" s="1221">
        <v>0</v>
      </c>
      <c r="H208" s="1264">
        <v>0</v>
      </c>
      <c r="I208" s="1223">
        <v>0</v>
      </c>
      <c r="J208" s="1216"/>
    </row>
    <row r="209" spans="1:10" ht="27" hidden="1" customHeight="1">
      <c r="A209" s="958"/>
      <c r="B209" s="201"/>
      <c r="C209" s="1771" t="s">
        <v>304</v>
      </c>
      <c r="D209" s="1772"/>
      <c r="E209" s="1772"/>
      <c r="F209" s="1221">
        <v>0</v>
      </c>
      <c r="G209" s="1221">
        <v>0</v>
      </c>
      <c r="H209" s="1264">
        <v>0</v>
      </c>
      <c r="I209" s="1223">
        <v>0</v>
      </c>
      <c r="J209" s="1216"/>
    </row>
    <row r="210" spans="1:10" ht="27" hidden="1" customHeight="1">
      <c r="A210" s="958"/>
      <c r="B210" s="201"/>
      <c r="C210" s="1782" t="s">
        <v>305</v>
      </c>
      <c r="D210" s="1782"/>
      <c r="E210" s="1780"/>
      <c r="F210" s="1221">
        <v>0</v>
      </c>
      <c r="G210" s="1221">
        <v>0</v>
      </c>
      <c r="H210" s="1264">
        <v>0</v>
      </c>
      <c r="I210" s="1223">
        <v>0</v>
      </c>
      <c r="J210" s="1216"/>
    </row>
    <row r="211" spans="1:10" ht="27" hidden="1" customHeight="1">
      <c r="A211" s="958"/>
      <c r="B211" s="201"/>
      <c r="C211" s="1782" t="s">
        <v>306</v>
      </c>
      <c r="D211" s="1782" t="s">
        <v>132</v>
      </c>
      <c r="E211" s="1780"/>
      <c r="F211" s="1221">
        <v>0</v>
      </c>
      <c r="G211" s="1221">
        <v>0</v>
      </c>
      <c r="H211" s="1264">
        <v>0</v>
      </c>
      <c r="I211" s="1223">
        <v>0</v>
      </c>
      <c r="J211" s="1216"/>
    </row>
    <row r="212" spans="1:10" ht="27" hidden="1" customHeight="1">
      <c r="A212" s="958"/>
      <c r="B212" s="1771" t="s">
        <v>307</v>
      </c>
      <c r="C212" s="1772"/>
      <c r="D212" s="1772"/>
      <c r="E212" s="1772"/>
      <c r="F212" s="1221">
        <v>0</v>
      </c>
      <c r="G212" s="1221">
        <v>0</v>
      </c>
      <c r="H212" s="1264">
        <v>0</v>
      </c>
      <c r="I212" s="1223">
        <v>0</v>
      </c>
      <c r="J212" s="1216"/>
    </row>
    <row r="213" spans="1:10" ht="27" hidden="1" customHeight="1">
      <c r="A213" s="958"/>
      <c r="B213" s="201"/>
      <c r="C213" s="1771" t="s">
        <v>308</v>
      </c>
      <c r="D213" s="1772"/>
      <c r="E213" s="1772"/>
      <c r="F213" s="1221">
        <v>0</v>
      </c>
      <c r="G213" s="1221">
        <v>0</v>
      </c>
      <c r="H213" s="1264">
        <v>0</v>
      </c>
      <c r="I213" s="1223">
        <v>0</v>
      </c>
      <c r="J213" s="1216"/>
    </row>
    <row r="214" spans="1:10" ht="27" hidden="1" customHeight="1">
      <c r="A214" s="958"/>
      <c r="B214" s="201"/>
      <c r="C214" s="1782" t="s">
        <v>309</v>
      </c>
      <c r="D214" s="1782"/>
      <c r="E214" s="1780"/>
      <c r="F214" s="1221">
        <v>0</v>
      </c>
      <c r="G214" s="1221">
        <v>0</v>
      </c>
      <c r="H214" s="1264">
        <v>0</v>
      </c>
      <c r="I214" s="1223">
        <v>0</v>
      </c>
      <c r="J214" s="1216"/>
    </row>
    <row r="215" spans="1:10" ht="27" hidden="1" customHeight="1">
      <c r="A215" s="958"/>
      <c r="B215" s="201"/>
      <c r="C215" s="1782" t="s">
        <v>310</v>
      </c>
      <c r="D215" s="1782" t="s">
        <v>132</v>
      </c>
      <c r="E215" s="1780"/>
      <c r="F215" s="1221">
        <v>0</v>
      </c>
      <c r="G215" s="1221">
        <v>0</v>
      </c>
      <c r="H215" s="1264">
        <v>0</v>
      </c>
      <c r="I215" s="1223">
        <v>0</v>
      </c>
      <c r="J215" s="1216"/>
    </row>
    <row r="216" spans="1:10" ht="12.75" customHeight="1">
      <c r="A216" s="958"/>
      <c r="B216" s="1780" t="s">
        <v>814</v>
      </c>
      <c r="C216" s="1781"/>
      <c r="D216" s="1781"/>
      <c r="E216" s="1781"/>
      <c r="F216" s="1221">
        <v>0.13200000000000001</v>
      </c>
      <c r="G216" s="1221">
        <v>5.319</v>
      </c>
      <c r="H216" s="1264">
        <v>0.52200000000000002</v>
      </c>
      <c r="I216" s="1223">
        <v>5.9729999999999999</v>
      </c>
      <c r="J216" s="1216"/>
    </row>
    <row r="217" spans="1:10" ht="18.75" customHeight="1">
      <c r="A217" s="958"/>
      <c r="B217" s="201"/>
      <c r="C217" s="1782" t="s">
        <v>747</v>
      </c>
      <c r="D217" s="1782"/>
      <c r="E217" s="1780"/>
      <c r="F217" s="1221">
        <v>0.13500000000000001</v>
      </c>
      <c r="G217" s="1221">
        <v>5.42</v>
      </c>
      <c r="H217" s="1264">
        <v>0.52400000000000002</v>
      </c>
      <c r="I217" s="1223">
        <v>6.0789999999999997</v>
      </c>
      <c r="J217" s="1216"/>
    </row>
    <row r="218" spans="1:10" ht="13.5" customHeight="1">
      <c r="A218" s="958"/>
      <c r="B218" s="201"/>
      <c r="C218" s="1782" t="s">
        <v>748</v>
      </c>
      <c r="D218" s="1782"/>
      <c r="E218" s="1780"/>
      <c r="F218" s="1221">
        <v>0</v>
      </c>
      <c r="G218" s="1221">
        <v>-4.7E-2</v>
      </c>
      <c r="H218" s="1264">
        <v>0</v>
      </c>
      <c r="I218" s="1223">
        <v>-4.7E-2</v>
      </c>
      <c r="J218" s="1216"/>
    </row>
    <row r="219" spans="1:10" ht="12.75" customHeight="1">
      <c r="A219" s="958"/>
      <c r="B219" s="201"/>
      <c r="C219" s="1782" t="s">
        <v>749</v>
      </c>
      <c r="D219" s="1782" t="s">
        <v>132</v>
      </c>
      <c r="E219" s="1780"/>
      <c r="F219" s="1221">
        <v>-3.0000000000000001E-3</v>
      </c>
      <c r="G219" s="1221">
        <v>-5.3999999999999999E-2</v>
      </c>
      <c r="H219" s="1264">
        <v>-2E-3</v>
      </c>
      <c r="I219" s="1223">
        <v>-5.9000000000000004E-2</v>
      </c>
      <c r="J219" s="1216"/>
    </row>
    <row r="220" spans="1:10" ht="17.25" customHeight="1">
      <c r="A220" s="958"/>
      <c r="B220" s="1771" t="s">
        <v>815</v>
      </c>
      <c r="C220" s="1772"/>
      <c r="D220" s="1772"/>
      <c r="E220" s="1772"/>
      <c r="F220" s="1221">
        <v>0</v>
      </c>
      <c r="G220" s="1221">
        <v>1.323</v>
      </c>
      <c r="H220" s="1264">
        <v>0</v>
      </c>
      <c r="I220" s="1223">
        <v>1.323</v>
      </c>
      <c r="J220" s="1216"/>
    </row>
    <row r="221" spans="1:10" ht="15" customHeight="1">
      <c r="A221" s="958"/>
      <c r="B221" s="201"/>
      <c r="C221" s="1771" t="s">
        <v>777</v>
      </c>
      <c r="D221" s="1772"/>
      <c r="E221" s="1772"/>
      <c r="F221" s="1221">
        <v>0</v>
      </c>
      <c r="G221" s="1221">
        <v>1.867</v>
      </c>
      <c r="H221" s="1264">
        <v>0</v>
      </c>
      <c r="I221" s="1223">
        <v>1.867</v>
      </c>
      <c r="J221" s="1216"/>
    </row>
    <row r="222" spans="1:10" ht="15" customHeight="1">
      <c r="A222" s="958"/>
      <c r="B222" s="201"/>
      <c r="C222" s="1782" t="s">
        <v>311</v>
      </c>
      <c r="D222" s="1782" t="s">
        <v>132</v>
      </c>
      <c r="E222" s="1780"/>
      <c r="F222" s="1221">
        <v>0</v>
      </c>
      <c r="G222" s="1221">
        <v>-0.54400000000000004</v>
      </c>
      <c r="H222" s="1264">
        <v>0</v>
      </c>
      <c r="I222" s="1223">
        <v>-0.54400000000000004</v>
      </c>
      <c r="J222" s="1216"/>
    </row>
    <row r="223" spans="1:10" ht="15.75" hidden="1" customHeight="1">
      <c r="A223" s="958"/>
      <c r="B223" s="1771" t="s">
        <v>189</v>
      </c>
      <c r="C223" s="1772"/>
      <c r="D223" s="1772"/>
      <c r="E223" s="1772"/>
      <c r="F223" s="1221">
        <v>0</v>
      </c>
      <c r="G223" s="1221">
        <v>0</v>
      </c>
      <c r="H223" s="1264">
        <v>0</v>
      </c>
      <c r="I223" s="1223">
        <v>0</v>
      </c>
      <c r="J223" s="1216"/>
    </row>
    <row r="224" spans="1:10" ht="12.75" customHeight="1">
      <c r="A224" s="958"/>
      <c r="B224" s="1771" t="s">
        <v>816</v>
      </c>
      <c r="C224" s="1772"/>
      <c r="D224" s="1772"/>
      <c r="E224" s="1772"/>
      <c r="F224" s="1221">
        <v>5302.7129999999997</v>
      </c>
      <c r="G224" s="1221">
        <v>1092.425</v>
      </c>
      <c r="H224" s="1264">
        <v>569.64</v>
      </c>
      <c r="I224" s="1223">
        <v>6964.7780000000002</v>
      </c>
      <c r="J224" s="1216"/>
    </row>
    <row r="225" spans="1:37" ht="12.75" customHeight="1">
      <c r="A225" s="958"/>
      <c r="B225" s="201"/>
      <c r="C225" s="1771" t="s">
        <v>592</v>
      </c>
      <c r="D225" s="1772"/>
      <c r="E225" s="1772"/>
      <c r="F225" s="1221">
        <v>20678.73</v>
      </c>
      <c r="G225" s="1221">
        <v>4580.2</v>
      </c>
      <c r="H225" s="1264">
        <v>1959.107</v>
      </c>
      <c r="I225" s="1223">
        <v>27218.037</v>
      </c>
      <c r="J225" s="1216"/>
    </row>
    <row r="226" spans="1:37" ht="12.75" customHeight="1">
      <c r="A226" s="958"/>
      <c r="B226" s="201"/>
      <c r="C226" s="1782" t="s">
        <v>593</v>
      </c>
      <c r="D226" s="1782" t="s">
        <v>132</v>
      </c>
      <c r="E226" s="1780"/>
      <c r="F226" s="1221">
        <v>-15376.017</v>
      </c>
      <c r="G226" s="1221">
        <v>-3487.7750000000001</v>
      </c>
      <c r="H226" s="1264">
        <v>-1389.4670000000001</v>
      </c>
      <c r="I226" s="1223">
        <v>-20253.259000000002</v>
      </c>
      <c r="J226" s="1216"/>
    </row>
    <row r="227" spans="1:37" ht="12.75" customHeight="1">
      <c r="A227" s="958"/>
      <c r="B227" s="1771" t="s">
        <v>594</v>
      </c>
      <c r="C227" s="1772"/>
      <c r="D227" s="1772"/>
      <c r="E227" s="1772"/>
      <c r="F227" s="1221">
        <v>-344.428</v>
      </c>
      <c r="G227" s="1221">
        <v>-38.040999999999997</v>
      </c>
      <c r="H227" s="1264">
        <v>-2.4369999999999998</v>
      </c>
      <c r="I227" s="1223">
        <v>-384.90600000000001</v>
      </c>
      <c r="J227" s="1216"/>
    </row>
    <row r="228" spans="1:37" ht="12.75" customHeight="1">
      <c r="A228" s="958"/>
      <c r="B228" s="1771" t="s">
        <v>595</v>
      </c>
      <c r="C228" s="1772"/>
      <c r="D228" s="1772"/>
      <c r="E228" s="1772"/>
      <c r="F228" s="1221">
        <v>-5.2949999999999999</v>
      </c>
      <c r="G228" s="1221">
        <v>-19.991</v>
      </c>
      <c r="H228" s="1264">
        <v>0</v>
      </c>
      <c r="I228" s="1223">
        <v>-25.286000000000001</v>
      </c>
      <c r="J228" s="1216"/>
    </row>
    <row r="229" spans="1:37" s="1218" customFormat="1" ht="12.75" customHeight="1">
      <c r="A229" s="961">
        <v>11</v>
      </c>
      <c r="B229" s="1774" t="s">
        <v>596</v>
      </c>
      <c r="C229" s="1774"/>
      <c r="D229" s="1774"/>
      <c r="E229" s="1775"/>
      <c r="F229" s="1226">
        <v>853.88300000000004</v>
      </c>
      <c r="G229" s="1226">
        <v>436.24200000000002</v>
      </c>
      <c r="H229" s="1251">
        <v>74.968999999999994</v>
      </c>
      <c r="I229" s="1223">
        <v>1365.0940000000001</v>
      </c>
      <c r="J229" s="1216"/>
      <c r="K229" s="1217"/>
      <c r="L229" s="1217"/>
      <c r="M229" s="1217"/>
      <c r="N229" s="1217"/>
      <c r="O229" s="1217"/>
      <c r="P229" s="1217"/>
      <c r="Q229" s="1217"/>
      <c r="R229" s="1217"/>
      <c r="S229" s="1217"/>
      <c r="T229" s="1217"/>
      <c r="U229" s="1217"/>
      <c r="V229" s="1217"/>
      <c r="W229" s="1217"/>
      <c r="X229" s="1217"/>
      <c r="Y229" s="1217"/>
      <c r="Z229" s="1217"/>
      <c r="AA229" s="1217"/>
      <c r="AB229" s="1217"/>
      <c r="AC229" s="1217"/>
      <c r="AD229" s="1217"/>
      <c r="AE229" s="1217"/>
      <c r="AF229" s="1217"/>
      <c r="AG229" s="1217"/>
      <c r="AH229" s="1217"/>
      <c r="AI229" s="1217"/>
      <c r="AJ229" s="1217"/>
      <c r="AK229" s="1217"/>
    </row>
    <row r="230" spans="1:37" ht="12.75" customHeight="1">
      <c r="A230" s="958"/>
      <c r="B230" s="1771" t="s">
        <v>597</v>
      </c>
      <c r="C230" s="1772"/>
      <c r="D230" s="1772"/>
      <c r="E230" s="1772"/>
      <c r="F230" s="1221">
        <v>389.303</v>
      </c>
      <c r="G230" s="1221">
        <v>103.989</v>
      </c>
      <c r="H230" s="1264">
        <v>47.216999999999999</v>
      </c>
      <c r="I230" s="1223">
        <v>540.50900000000001</v>
      </c>
      <c r="J230" s="1216"/>
    </row>
    <row r="231" spans="1:37" ht="12.75" customHeight="1">
      <c r="A231" s="958"/>
      <c r="B231" s="1771" t="s">
        <v>598</v>
      </c>
      <c r="C231" s="1772"/>
      <c r="D231" s="1772"/>
      <c r="E231" s="1772"/>
      <c r="F231" s="1221">
        <v>196.35900000000001</v>
      </c>
      <c r="G231" s="1221">
        <v>129.79300000000001</v>
      </c>
      <c r="H231" s="1264">
        <v>9.5939999999999994</v>
      </c>
      <c r="I231" s="1223">
        <v>335.74600000000004</v>
      </c>
      <c r="J231" s="1216"/>
    </row>
    <row r="232" spans="1:37" ht="12.75" customHeight="1">
      <c r="A232" s="958"/>
      <c r="B232" s="1771" t="s">
        <v>599</v>
      </c>
      <c r="C232" s="1772"/>
      <c r="D232" s="1772"/>
      <c r="E232" s="1772"/>
      <c r="F232" s="1221">
        <v>244.49799999999999</v>
      </c>
      <c r="G232" s="1221">
        <v>180.65700000000001</v>
      </c>
      <c r="H232" s="1264">
        <v>11.944000000000001</v>
      </c>
      <c r="I232" s="1223">
        <v>437.09899999999999</v>
      </c>
      <c r="J232" s="1216"/>
    </row>
    <row r="233" spans="1:37" ht="12.75" customHeight="1">
      <c r="A233" s="958"/>
      <c r="B233" s="1771" t="s">
        <v>600</v>
      </c>
      <c r="C233" s="1772"/>
      <c r="D233" s="1772"/>
      <c r="E233" s="1772"/>
      <c r="F233" s="1221">
        <v>3.5390000000000001</v>
      </c>
      <c r="G233" s="1221">
        <v>1.4690000000000001</v>
      </c>
      <c r="H233" s="1264">
        <v>2.677</v>
      </c>
      <c r="I233" s="1223">
        <v>7.6850000000000005</v>
      </c>
      <c r="J233" s="1216"/>
    </row>
    <row r="234" spans="1:37" ht="12.75" customHeight="1">
      <c r="A234" s="958"/>
      <c r="B234" s="1771" t="s">
        <v>218</v>
      </c>
      <c r="C234" s="1772"/>
      <c r="D234" s="1772"/>
      <c r="E234" s="1772"/>
      <c r="F234" s="1221">
        <v>0</v>
      </c>
      <c r="G234" s="1221">
        <v>1.6639999999999999</v>
      </c>
      <c r="H234" s="1264">
        <v>0</v>
      </c>
      <c r="I234" s="1223">
        <v>1.6639999999999999</v>
      </c>
      <c r="J234" s="1216"/>
    </row>
    <row r="235" spans="1:37" ht="12.75" customHeight="1">
      <c r="A235" s="958"/>
      <c r="B235" s="1771" t="s">
        <v>601</v>
      </c>
      <c r="C235" s="1772"/>
      <c r="D235" s="1772"/>
      <c r="E235" s="1772"/>
      <c r="F235" s="1221">
        <v>12.260999999999999</v>
      </c>
      <c r="G235" s="1221">
        <v>14.044</v>
      </c>
      <c r="H235" s="1264">
        <v>3.0990000000000002</v>
      </c>
      <c r="I235" s="1223">
        <v>29.404</v>
      </c>
      <c r="J235" s="1216"/>
    </row>
    <row r="236" spans="1:37" ht="12.75" customHeight="1">
      <c r="A236" s="958"/>
      <c r="B236" s="1771" t="s">
        <v>602</v>
      </c>
      <c r="C236" s="1772"/>
      <c r="D236" s="1772"/>
      <c r="E236" s="1772"/>
      <c r="F236" s="1221">
        <v>7.22</v>
      </c>
      <c r="G236" s="1221">
        <v>2.4329999999999998</v>
      </c>
      <c r="H236" s="1264">
        <v>0.31900000000000001</v>
      </c>
      <c r="I236" s="1223">
        <v>9.9719999999999995</v>
      </c>
      <c r="J236" s="1216"/>
    </row>
    <row r="237" spans="1:37" ht="12.75" customHeight="1">
      <c r="A237" s="958"/>
      <c r="B237" s="1771" t="s">
        <v>750</v>
      </c>
      <c r="C237" s="1772"/>
      <c r="D237" s="1772"/>
      <c r="E237" s="1772"/>
      <c r="F237" s="1221">
        <v>0</v>
      </c>
      <c r="G237" s="1221">
        <v>1.895</v>
      </c>
      <c r="H237" s="1264">
        <v>7.6999999999999999E-2</v>
      </c>
      <c r="I237" s="1223">
        <v>1.972</v>
      </c>
      <c r="J237" s="1216"/>
    </row>
    <row r="238" spans="1:37" ht="12.75" customHeight="1">
      <c r="A238" s="958"/>
      <c r="B238" s="1771" t="s">
        <v>604</v>
      </c>
      <c r="C238" s="1772"/>
      <c r="D238" s="1772"/>
      <c r="E238" s="1772"/>
      <c r="F238" s="1221">
        <v>0.67500000000000004</v>
      </c>
      <c r="G238" s="1221">
        <v>0.32100000000000001</v>
      </c>
      <c r="H238" s="1264">
        <v>4.2000000000000003E-2</v>
      </c>
      <c r="I238" s="1223">
        <v>1.038</v>
      </c>
      <c r="J238" s="1216"/>
    </row>
    <row r="239" spans="1:37" ht="12.75" hidden="1" customHeight="1">
      <c r="A239" s="958"/>
      <c r="B239" s="1771" t="s">
        <v>219</v>
      </c>
      <c r="C239" s="1772"/>
      <c r="D239" s="1772"/>
      <c r="E239" s="1772"/>
      <c r="F239" s="1221">
        <v>0</v>
      </c>
      <c r="G239" s="1221">
        <v>0</v>
      </c>
      <c r="H239" s="1264">
        <v>0</v>
      </c>
      <c r="I239" s="1223">
        <v>0</v>
      </c>
      <c r="J239" s="1216"/>
    </row>
    <row r="240" spans="1:37" ht="12.75" customHeight="1">
      <c r="A240" s="958"/>
      <c r="B240" s="1771" t="s">
        <v>605</v>
      </c>
      <c r="C240" s="1772"/>
      <c r="D240" s="1772"/>
      <c r="E240" s="1772"/>
      <c r="F240" s="1221">
        <v>2.8000000000000001E-2</v>
      </c>
      <c r="G240" s="1221">
        <v>-2.3E-2</v>
      </c>
      <c r="H240" s="1264">
        <v>0</v>
      </c>
      <c r="I240" s="1223">
        <v>5.000000000000001E-3</v>
      </c>
      <c r="J240" s="1216"/>
    </row>
    <row r="241" spans="1:37" s="1218" customFormat="1" ht="27" customHeight="1">
      <c r="A241" s="961">
        <v>12</v>
      </c>
      <c r="B241" s="1774" t="s">
        <v>606</v>
      </c>
      <c r="C241" s="1774"/>
      <c r="D241" s="1774"/>
      <c r="E241" s="1775"/>
      <c r="F241" s="1226">
        <v>257.07400000000001</v>
      </c>
      <c r="G241" s="1226">
        <v>0</v>
      </c>
      <c r="H241" s="1251">
        <v>251.60599999999999</v>
      </c>
      <c r="I241" s="1223">
        <v>508.68</v>
      </c>
      <c r="J241" s="1216"/>
      <c r="K241" s="1217"/>
      <c r="L241" s="1217"/>
      <c r="M241" s="1217"/>
      <c r="N241" s="1217"/>
      <c r="O241" s="1217"/>
      <c r="P241" s="1217"/>
      <c r="Q241" s="1217"/>
      <c r="R241" s="1217"/>
      <c r="S241" s="1217"/>
      <c r="T241" s="1217"/>
      <c r="U241" s="1217"/>
      <c r="V241" s="1217"/>
      <c r="W241" s="1217"/>
      <c r="X241" s="1217"/>
      <c r="Y241" s="1217"/>
      <c r="Z241" s="1217"/>
      <c r="AA241" s="1217"/>
      <c r="AB241" s="1217"/>
      <c r="AC241" s="1217"/>
      <c r="AD241" s="1217"/>
      <c r="AE241" s="1217"/>
      <c r="AF241" s="1217"/>
      <c r="AG241" s="1217"/>
      <c r="AH241" s="1217"/>
      <c r="AI241" s="1217"/>
      <c r="AJ241" s="1217"/>
      <c r="AK241" s="1217"/>
    </row>
    <row r="242" spans="1:37" ht="18" customHeight="1">
      <c r="A242" s="958"/>
      <c r="B242" s="1780" t="s">
        <v>607</v>
      </c>
      <c r="C242" s="1781"/>
      <c r="D242" s="1781"/>
      <c r="E242" s="1781"/>
      <c r="F242" s="1221">
        <v>244.33600000000001</v>
      </c>
      <c r="G242" s="1221">
        <v>0</v>
      </c>
      <c r="H242" s="1264">
        <v>0</v>
      </c>
      <c r="I242" s="1223">
        <v>244.33600000000001</v>
      </c>
      <c r="J242" s="1216"/>
    </row>
    <row r="243" spans="1:37" ht="13.5" customHeight="1">
      <c r="A243" s="958"/>
      <c r="B243" s="1780" t="s">
        <v>608</v>
      </c>
      <c r="C243" s="1781"/>
      <c r="D243" s="1781"/>
      <c r="E243" s="1781"/>
      <c r="F243" s="1221">
        <v>12.738</v>
      </c>
      <c r="G243" s="1221">
        <v>0</v>
      </c>
      <c r="H243" s="1264">
        <v>251.60599999999999</v>
      </c>
      <c r="I243" s="1223">
        <v>264.34399999999999</v>
      </c>
      <c r="J243" s="1216"/>
    </row>
    <row r="244" spans="1:37" ht="14.25" hidden="1" customHeight="1">
      <c r="A244" s="958"/>
      <c r="B244" s="1780" t="s">
        <v>220</v>
      </c>
      <c r="C244" s="1781"/>
      <c r="D244" s="1781"/>
      <c r="E244" s="1781"/>
      <c r="F244" s="1221">
        <v>0</v>
      </c>
      <c r="G244" s="1221">
        <v>0</v>
      </c>
      <c r="H244" s="1264">
        <v>0</v>
      </c>
      <c r="I244" s="1223">
        <v>0</v>
      </c>
      <c r="J244" s="1216"/>
    </row>
    <row r="245" spans="1:37" s="1218" customFormat="1" ht="12.75" customHeight="1">
      <c r="A245" s="961">
        <v>13</v>
      </c>
      <c r="B245" s="1774" t="s">
        <v>609</v>
      </c>
      <c r="C245" s="1774"/>
      <c r="D245" s="1774"/>
      <c r="E245" s="1775"/>
      <c r="F245" s="1226">
        <v>832.26499999999999</v>
      </c>
      <c r="G245" s="1226">
        <v>528.42999999999995</v>
      </c>
      <c r="H245" s="1251">
        <v>81.933000000000007</v>
      </c>
      <c r="I245" s="1223">
        <v>1442.6279999999999</v>
      </c>
      <c r="J245" s="1216"/>
      <c r="K245" s="1217"/>
      <c r="L245" s="1217"/>
      <c r="M245" s="1217"/>
      <c r="N245" s="1217"/>
      <c r="O245" s="1217"/>
      <c r="P245" s="1217"/>
      <c r="Q245" s="1217"/>
      <c r="R245" s="1217"/>
      <c r="S245" s="1217"/>
      <c r="T245" s="1217"/>
      <c r="U245" s="1217"/>
      <c r="V245" s="1217"/>
      <c r="W245" s="1217"/>
      <c r="X245" s="1217"/>
      <c r="Y245" s="1217"/>
      <c r="Z245" s="1217"/>
      <c r="AA245" s="1217"/>
      <c r="AB245" s="1217"/>
      <c r="AC245" s="1217"/>
      <c r="AD245" s="1217"/>
      <c r="AE245" s="1217"/>
      <c r="AF245" s="1217"/>
      <c r="AG245" s="1217"/>
      <c r="AH245" s="1217"/>
      <c r="AI245" s="1217"/>
      <c r="AJ245" s="1217"/>
      <c r="AK245" s="1217"/>
    </row>
    <row r="246" spans="1:37" ht="12.75" customHeight="1">
      <c r="A246" s="958"/>
      <c r="B246" s="1780" t="s">
        <v>610</v>
      </c>
      <c r="C246" s="1781"/>
      <c r="D246" s="1781"/>
      <c r="E246" s="1781"/>
      <c r="F246" s="1229">
        <v>65.756</v>
      </c>
      <c r="G246" s="1229">
        <v>37.212000000000003</v>
      </c>
      <c r="H246" s="1262">
        <v>8.0020000000000007</v>
      </c>
      <c r="I246" s="1223">
        <v>110.97</v>
      </c>
      <c r="J246" s="1216"/>
    </row>
    <row r="247" spans="1:37" ht="12.75" customHeight="1">
      <c r="A247" s="958"/>
      <c r="B247" s="1771" t="s">
        <v>611</v>
      </c>
      <c r="C247" s="1772"/>
      <c r="D247" s="1772"/>
      <c r="E247" s="1772"/>
      <c r="F247" s="1229">
        <v>13.494</v>
      </c>
      <c r="G247" s="1229">
        <v>10.416</v>
      </c>
      <c r="H247" s="1262">
        <v>0.218</v>
      </c>
      <c r="I247" s="1223">
        <v>24.128</v>
      </c>
      <c r="J247" s="1216"/>
    </row>
    <row r="248" spans="1:37" ht="12.75" customHeight="1">
      <c r="A248" s="958"/>
      <c r="B248" s="1780" t="s">
        <v>72</v>
      </c>
      <c r="C248" s="1781"/>
      <c r="D248" s="1781"/>
      <c r="E248" s="1781"/>
      <c r="F248" s="1229">
        <v>0</v>
      </c>
      <c r="G248" s="1229">
        <v>2E-3</v>
      </c>
      <c r="H248" s="1262">
        <v>0</v>
      </c>
      <c r="I248" s="1223">
        <v>2E-3</v>
      </c>
      <c r="J248" s="1216"/>
    </row>
    <row r="249" spans="1:37" ht="12.75" customHeight="1">
      <c r="A249" s="958"/>
      <c r="B249" s="1780" t="s">
        <v>612</v>
      </c>
      <c r="C249" s="1781"/>
      <c r="D249" s="1781"/>
      <c r="E249" s="1781"/>
      <c r="F249" s="1229">
        <v>0</v>
      </c>
      <c r="G249" s="1229">
        <v>0.628</v>
      </c>
      <c r="H249" s="1262">
        <v>0</v>
      </c>
      <c r="I249" s="1223">
        <v>0.628</v>
      </c>
      <c r="J249" s="1216"/>
    </row>
    <row r="250" spans="1:37" ht="12.75" customHeight="1">
      <c r="A250" s="958"/>
      <c r="B250" s="1780" t="s">
        <v>74</v>
      </c>
      <c r="C250" s="1781"/>
      <c r="D250" s="1781"/>
      <c r="E250" s="1781"/>
      <c r="F250" s="1229">
        <v>99.867999999999995</v>
      </c>
      <c r="G250" s="1229">
        <v>48.668999999999997</v>
      </c>
      <c r="H250" s="1262">
        <v>8.7870000000000008</v>
      </c>
      <c r="I250" s="1223">
        <v>157.32399999999998</v>
      </c>
      <c r="J250" s="1216"/>
    </row>
    <row r="251" spans="1:37" ht="12.75" customHeight="1">
      <c r="A251" s="958"/>
      <c r="B251" s="1771" t="s">
        <v>613</v>
      </c>
      <c r="C251" s="1772"/>
      <c r="D251" s="1772"/>
      <c r="E251" s="1772"/>
      <c r="F251" s="1229">
        <v>421.666</v>
      </c>
      <c r="G251" s="1229">
        <v>264.82600000000002</v>
      </c>
      <c r="H251" s="1262">
        <v>47.152000000000001</v>
      </c>
      <c r="I251" s="1223">
        <v>733.64400000000001</v>
      </c>
      <c r="J251" s="1216"/>
    </row>
    <row r="252" spans="1:37" ht="12.75" customHeight="1">
      <c r="A252" s="958"/>
      <c r="B252" s="1780" t="s">
        <v>614</v>
      </c>
      <c r="C252" s="1781"/>
      <c r="D252" s="1781"/>
      <c r="E252" s="1781"/>
      <c r="F252" s="1229">
        <v>231.48099999999999</v>
      </c>
      <c r="G252" s="1229">
        <v>166.67699999999999</v>
      </c>
      <c r="H252" s="1262">
        <v>17.774000000000001</v>
      </c>
      <c r="I252" s="1223">
        <v>415.93200000000002</v>
      </c>
      <c r="J252" s="1216"/>
    </row>
    <row r="253" spans="1:37" s="1218" customFormat="1" ht="12.75" customHeight="1">
      <c r="A253" s="961">
        <v>14</v>
      </c>
      <c r="B253" s="1774" t="s">
        <v>615</v>
      </c>
      <c r="C253" s="1774"/>
      <c r="D253" s="1774"/>
      <c r="E253" s="1775"/>
      <c r="F253" s="1226">
        <v>4494.1710000000003</v>
      </c>
      <c r="G253" s="1226">
        <v>1877.713</v>
      </c>
      <c r="H253" s="1251">
        <v>474.60300000000001</v>
      </c>
      <c r="I253" s="1223">
        <v>6846.4870000000001</v>
      </c>
      <c r="J253" s="1216"/>
      <c r="K253" s="1217"/>
      <c r="L253" s="1217"/>
      <c r="M253" s="1217"/>
      <c r="N253" s="1217"/>
      <c r="O253" s="1217"/>
      <c r="P253" s="1217"/>
      <c r="Q253" s="1217"/>
      <c r="R253" s="1217"/>
      <c r="S253" s="1217"/>
      <c r="T253" s="1217"/>
      <c r="U253" s="1217"/>
      <c r="V253" s="1217"/>
      <c r="W253" s="1217"/>
      <c r="X253" s="1217"/>
      <c r="Y253" s="1217"/>
      <c r="Z253" s="1217"/>
      <c r="AA253" s="1217"/>
      <c r="AB253" s="1217"/>
      <c r="AC253" s="1217"/>
      <c r="AD253" s="1217"/>
      <c r="AE253" s="1217"/>
      <c r="AF253" s="1217"/>
      <c r="AG253" s="1217"/>
      <c r="AH253" s="1217"/>
      <c r="AI253" s="1217"/>
      <c r="AJ253" s="1217"/>
      <c r="AK253" s="1217"/>
    </row>
    <row r="254" spans="1:37" ht="12.75" customHeight="1">
      <c r="A254" s="958"/>
      <c r="B254" s="1771" t="s">
        <v>68</v>
      </c>
      <c r="C254" s="1772"/>
      <c r="D254" s="1772"/>
      <c r="E254" s="1772"/>
      <c r="F254" s="1221">
        <v>5028.7939999999999</v>
      </c>
      <c r="G254" s="1221">
        <v>2459.605</v>
      </c>
      <c r="H254" s="1264">
        <v>530.35500000000002</v>
      </c>
      <c r="I254" s="1223">
        <v>8018.753999999999</v>
      </c>
      <c r="J254" s="1216"/>
    </row>
    <row r="255" spans="1:37" ht="12.75" customHeight="1">
      <c r="A255" s="958"/>
      <c r="B255" s="1771" t="s">
        <v>616</v>
      </c>
      <c r="C255" s="1772"/>
      <c r="D255" s="1772"/>
      <c r="E255" s="1772"/>
      <c r="F255" s="1221">
        <v>-534.62300000000005</v>
      </c>
      <c r="G255" s="1221">
        <v>-581.89200000000005</v>
      </c>
      <c r="H255" s="1264">
        <v>-55.752000000000002</v>
      </c>
      <c r="I255" s="1223">
        <v>-1172.2670000000001</v>
      </c>
      <c r="J255" s="1216"/>
    </row>
    <row r="256" spans="1:37" s="1218" customFormat="1" ht="12.75" customHeight="1">
      <c r="A256" s="961">
        <v>15</v>
      </c>
      <c r="B256" s="1774" t="s">
        <v>617</v>
      </c>
      <c r="C256" s="1774"/>
      <c r="D256" s="1774"/>
      <c r="E256" s="1775"/>
      <c r="F256" s="1226">
        <v>254.57499999999999</v>
      </c>
      <c r="G256" s="1226">
        <v>409.53500000000003</v>
      </c>
      <c r="H256" s="1251">
        <v>139.892</v>
      </c>
      <c r="I256" s="1223">
        <v>804.00199999999995</v>
      </c>
      <c r="J256" s="1216"/>
      <c r="K256" s="1217"/>
      <c r="L256" s="1217"/>
      <c r="M256" s="1217"/>
      <c r="N256" s="1217"/>
      <c r="O256" s="1217"/>
      <c r="P256" s="1217"/>
      <c r="Q256" s="1217"/>
      <c r="R256" s="1217"/>
      <c r="S256" s="1217"/>
      <c r="T256" s="1217"/>
      <c r="U256" s="1217"/>
      <c r="V256" s="1217"/>
      <c r="W256" s="1217"/>
      <c r="X256" s="1217"/>
      <c r="Y256" s="1217"/>
      <c r="Z256" s="1217"/>
      <c r="AA256" s="1217"/>
      <c r="AB256" s="1217"/>
      <c r="AC256" s="1217"/>
      <c r="AD256" s="1217"/>
      <c r="AE256" s="1217"/>
      <c r="AF256" s="1217"/>
      <c r="AG256" s="1217"/>
      <c r="AH256" s="1217"/>
      <c r="AI256" s="1217"/>
      <c r="AJ256" s="1217"/>
      <c r="AK256" s="1217"/>
    </row>
    <row r="257" spans="1:37" ht="12.75" hidden="1" customHeight="1">
      <c r="A257" s="958"/>
      <c r="B257" s="1771" t="s">
        <v>618</v>
      </c>
      <c r="C257" s="1772"/>
      <c r="D257" s="1772"/>
      <c r="E257" s="1772"/>
      <c r="F257" s="1221">
        <v>0</v>
      </c>
      <c r="G257" s="1221">
        <v>0</v>
      </c>
      <c r="H257" s="1264">
        <v>0</v>
      </c>
      <c r="I257" s="1223">
        <v>0</v>
      </c>
      <c r="J257" s="1216"/>
    </row>
    <row r="258" spans="1:37" ht="12.75" customHeight="1">
      <c r="A258" s="958"/>
      <c r="B258" s="1780" t="s">
        <v>619</v>
      </c>
      <c r="C258" s="1781"/>
      <c r="D258" s="1781"/>
      <c r="E258" s="1781"/>
      <c r="F258" s="1221">
        <v>140.62200000000001</v>
      </c>
      <c r="G258" s="1221">
        <v>194.66499999999999</v>
      </c>
      <c r="H258" s="1264">
        <v>52.116999999999997</v>
      </c>
      <c r="I258" s="1223">
        <v>387.40400000000005</v>
      </c>
      <c r="J258" s="1216"/>
    </row>
    <row r="259" spans="1:37" ht="12.75" customHeight="1">
      <c r="A259" s="958"/>
      <c r="B259" s="1780" t="s">
        <v>620</v>
      </c>
      <c r="C259" s="1781"/>
      <c r="D259" s="1781"/>
      <c r="E259" s="1781"/>
      <c r="F259" s="1221">
        <v>1092.569</v>
      </c>
      <c r="G259" s="1221">
        <v>677.66399999999999</v>
      </c>
      <c r="H259" s="1264">
        <v>238.56</v>
      </c>
      <c r="I259" s="1223">
        <v>2008.7929999999999</v>
      </c>
      <c r="J259" s="1216"/>
    </row>
    <row r="260" spans="1:37" ht="12.75" hidden="1" customHeight="1">
      <c r="A260" s="958"/>
      <c r="B260" s="1780" t="s">
        <v>284</v>
      </c>
      <c r="C260" s="1781"/>
      <c r="D260" s="1781"/>
      <c r="E260" s="1781"/>
      <c r="F260" s="1221">
        <v>0</v>
      </c>
      <c r="G260" s="1221">
        <v>0</v>
      </c>
      <c r="H260" s="1264">
        <v>0</v>
      </c>
      <c r="I260" s="1223">
        <v>0</v>
      </c>
      <c r="J260" s="1216"/>
    </row>
    <row r="261" spans="1:37" ht="12.75" customHeight="1">
      <c r="A261" s="958"/>
      <c r="B261" s="1780" t="s">
        <v>621</v>
      </c>
      <c r="C261" s="1781"/>
      <c r="D261" s="1781"/>
      <c r="E261" s="1781"/>
      <c r="F261" s="1221">
        <v>6.726</v>
      </c>
      <c r="G261" s="1221">
        <v>0</v>
      </c>
      <c r="H261" s="1264">
        <v>95.798000000000002</v>
      </c>
      <c r="I261" s="1223">
        <v>102.524</v>
      </c>
      <c r="J261" s="1216"/>
    </row>
    <row r="262" spans="1:37" ht="12.75" customHeight="1">
      <c r="A262" s="958"/>
      <c r="B262" s="1780" t="s">
        <v>622</v>
      </c>
      <c r="C262" s="1781"/>
      <c r="D262" s="1781"/>
      <c r="E262" s="1781"/>
      <c r="F262" s="1221">
        <v>27.478999999999999</v>
      </c>
      <c r="G262" s="1221">
        <v>58.805999999999997</v>
      </c>
      <c r="H262" s="1264">
        <v>9.8870000000000005</v>
      </c>
      <c r="I262" s="1223">
        <v>96.171999999999997</v>
      </c>
      <c r="J262" s="1216"/>
    </row>
    <row r="263" spans="1:37" ht="12.75" customHeight="1">
      <c r="A263" s="958"/>
      <c r="B263" s="1780" t="s">
        <v>782</v>
      </c>
      <c r="C263" s="1781"/>
      <c r="D263" s="1781"/>
      <c r="E263" s="1781"/>
      <c r="F263" s="1221">
        <v>-1012.821</v>
      </c>
      <c r="G263" s="1221">
        <v>-521.6</v>
      </c>
      <c r="H263" s="1264">
        <v>-256.47000000000003</v>
      </c>
      <c r="I263" s="1223">
        <v>-1790.8910000000001</v>
      </c>
      <c r="J263" s="1216"/>
    </row>
    <row r="264" spans="1:37" ht="17.25" hidden="1" customHeight="1">
      <c r="A264" s="958"/>
      <c r="B264" s="1771" t="s">
        <v>285</v>
      </c>
      <c r="C264" s="1772"/>
      <c r="D264" s="1772"/>
      <c r="E264" s="1772"/>
      <c r="F264" s="1221">
        <v>0</v>
      </c>
      <c r="G264" s="1221">
        <v>0</v>
      </c>
      <c r="H264" s="1264">
        <v>0</v>
      </c>
      <c r="I264" s="1223">
        <v>0</v>
      </c>
      <c r="J264" s="1216"/>
    </row>
    <row r="265" spans="1:37" s="1246" customFormat="1" ht="27" customHeight="1">
      <c r="A265" s="961">
        <v>16</v>
      </c>
      <c r="B265" s="1774" t="s">
        <v>624</v>
      </c>
      <c r="C265" s="1774"/>
      <c r="D265" s="1774"/>
      <c r="E265" s="1775"/>
      <c r="F265" s="1226">
        <v>6850.4979999999996</v>
      </c>
      <c r="G265" s="1226">
        <v>2925.518</v>
      </c>
      <c r="H265" s="1251">
        <v>402.13299999999998</v>
      </c>
      <c r="I265" s="1223">
        <v>10178.148999999999</v>
      </c>
      <c r="J265" s="1216"/>
      <c r="K265" s="1217"/>
      <c r="L265" s="1217"/>
      <c r="M265" s="1217"/>
      <c r="N265" s="1217"/>
      <c r="O265" s="1217"/>
      <c r="P265" s="1217"/>
      <c r="Q265" s="1217"/>
      <c r="R265" s="1217"/>
      <c r="S265" s="1217"/>
      <c r="T265" s="1217"/>
      <c r="U265" s="1217"/>
      <c r="V265" s="1217"/>
      <c r="W265" s="1217"/>
      <c r="X265" s="1217"/>
      <c r="Y265" s="1217"/>
      <c r="Z265" s="1217"/>
      <c r="AA265" s="1217"/>
      <c r="AB265" s="1217"/>
      <c r="AC265" s="1217"/>
      <c r="AD265" s="1217"/>
      <c r="AE265" s="1217"/>
      <c r="AF265" s="1217"/>
      <c r="AG265" s="1217"/>
      <c r="AH265" s="1217"/>
      <c r="AI265" s="1217"/>
      <c r="AJ265" s="1217"/>
      <c r="AK265" s="1217"/>
    </row>
    <row r="266" spans="1:37" s="1250" customFormat="1" ht="12.75" customHeight="1">
      <c r="A266" s="975"/>
      <c r="B266" s="1776" t="s">
        <v>625</v>
      </c>
      <c r="C266" s="1777"/>
      <c r="D266" s="1777"/>
      <c r="E266" s="1777"/>
      <c r="F266" s="1248">
        <v>190.41800000000001</v>
      </c>
      <c r="G266" s="1248">
        <v>0.193</v>
      </c>
      <c r="H266" s="1265">
        <v>0.91100000000000003</v>
      </c>
      <c r="I266" s="1223">
        <v>191.52200000000002</v>
      </c>
      <c r="J266" s="1216"/>
      <c r="K266" s="1207"/>
      <c r="L266" s="1207"/>
      <c r="M266" s="1207"/>
      <c r="N266" s="1207"/>
      <c r="O266" s="1207"/>
      <c r="P266" s="1207"/>
      <c r="Q266" s="1207"/>
      <c r="R266" s="1207"/>
      <c r="S266" s="1207"/>
      <c r="T266" s="1207"/>
      <c r="U266" s="1207"/>
      <c r="V266" s="1207"/>
      <c r="W266" s="1207"/>
      <c r="X266" s="1207"/>
      <c r="Y266" s="1207"/>
      <c r="Z266" s="1207"/>
      <c r="AA266" s="1207"/>
      <c r="AB266" s="1207"/>
      <c r="AC266" s="1207"/>
      <c r="AD266" s="1207"/>
      <c r="AE266" s="1207"/>
      <c r="AF266" s="1207"/>
      <c r="AG266" s="1207"/>
      <c r="AH266" s="1207"/>
      <c r="AI266" s="1207"/>
      <c r="AJ266" s="1207"/>
      <c r="AK266" s="1207"/>
    </row>
    <row r="267" spans="1:37" s="1250" customFormat="1" ht="13.5" customHeight="1">
      <c r="A267" s="975"/>
      <c r="B267" s="1776" t="s">
        <v>86</v>
      </c>
      <c r="C267" s="1777"/>
      <c r="D267" s="1777"/>
      <c r="E267" s="1777"/>
      <c r="F267" s="1248">
        <v>5805.4089999999997</v>
      </c>
      <c r="G267" s="1248">
        <v>2781.2890000000002</v>
      </c>
      <c r="H267" s="1265">
        <v>434.68099999999998</v>
      </c>
      <c r="I267" s="1223">
        <v>9021.3790000000008</v>
      </c>
      <c r="J267" s="1216"/>
      <c r="K267" s="1207"/>
      <c r="L267" s="1207"/>
      <c r="M267" s="1207"/>
      <c r="N267" s="1207"/>
      <c r="O267" s="1207"/>
      <c r="P267" s="1207"/>
      <c r="Q267" s="1207"/>
      <c r="R267" s="1207"/>
      <c r="S267" s="1207"/>
      <c r="T267" s="1207"/>
      <c r="U267" s="1207"/>
      <c r="V267" s="1207"/>
      <c r="W267" s="1207"/>
      <c r="X267" s="1207"/>
      <c r="Y267" s="1207"/>
      <c r="Z267" s="1207"/>
      <c r="AA267" s="1207"/>
      <c r="AB267" s="1207"/>
      <c r="AC267" s="1207"/>
      <c r="AD267" s="1207"/>
      <c r="AE267" s="1207"/>
      <c r="AF267" s="1207"/>
      <c r="AG267" s="1207"/>
      <c r="AH267" s="1207"/>
      <c r="AI267" s="1207"/>
      <c r="AJ267" s="1207"/>
      <c r="AK267" s="1207"/>
    </row>
    <row r="268" spans="1:37" s="1250" customFormat="1" ht="12.75" customHeight="1">
      <c r="A268" s="975"/>
      <c r="B268" s="1776" t="s">
        <v>626</v>
      </c>
      <c r="C268" s="1777"/>
      <c r="D268" s="1777"/>
      <c r="E268" s="1777"/>
      <c r="F268" s="1248">
        <v>3615.6219999999998</v>
      </c>
      <c r="G268" s="1248">
        <v>1794.2629999999999</v>
      </c>
      <c r="H268" s="1265">
        <v>487.58199999999999</v>
      </c>
      <c r="I268" s="1223">
        <v>5897.4670000000006</v>
      </c>
      <c r="J268" s="1216"/>
      <c r="K268" s="1207"/>
      <c r="L268" s="1207"/>
      <c r="M268" s="1207"/>
      <c r="N268" s="1207"/>
      <c r="O268" s="1207"/>
      <c r="P268" s="1207"/>
      <c r="Q268" s="1207"/>
      <c r="R268" s="1207"/>
      <c r="S268" s="1207"/>
      <c r="T268" s="1207"/>
      <c r="U268" s="1207"/>
      <c r="V268" s="1207"/>
      <c r="W268" s="1207"/>
      <c r="X268" s="1207"/>
      <c r="Y268" s="1207"/>
      <c r="Z268" s="1207"/>
      <c r="AA268" s="1207"/>
      <c r="AB268" s="1207"/>
      <c r="AC268" s="1207"/>
      <c r="AD268" s="1207"/>
      <c r="AE268" s="1207"/>
      <c r="AF268" s="1207"/>
      <c r="AG268" s="1207"/>
      <c r="AH268" s="1207"/>
      <c r="AI268" s="1207"/>
      <c r="AJ268" s="1207"/>
      <c r="AK268" s="1207"/>
    </row>
    <row r="269" spans="1:37" s="1250" customFormat="1" ht="12.75" customHeight="1">
      <c r="A269" s="975"/>
      <c r="B269" s="1776" t="s">
        <v>627</v>
      </c>
      <c r="C269" s="1777"/>
      <c r="D269" s="1777"/>
      <c r="E269" s="1777"/>
      <c r="F269" s="1248">
        <v>375.38400000000001</v>
      </c>
      <c r="G269" s="1248">
        <v>211.88200000000001</v>
      </c>
      <c r="H269" s="1265">
        <v>24.756</v>
      </c>
      <c r="I269" s="1223">
        <v>612.02200000000005</v>
      </c>
      <c r="J269" s="1216"/>
      <c r="K269" s="1207"/>
      <c r="L269" s="1207"/>
      <c r="M269" s="1207"/>
      <c r="N269" s="1207"/>
      <c r="O269" s="1207"/>
      <c r="P269" s="1207"/>
      <c r="Q269" s="1207"/>
      <c r="R269" s="1207"/>
      <c r="S269" s="1207"/>
      <c r="T269" s="1207"/>
      <c r="U269" s="1207"/>
      <c r="V269" s="1207"/>
      <c r="W269" s="1207"/>
      <c r="X269" s="1207"/>
      <c r="Y269" s="1207"/>
      <c r="Z269" s="1207"/>
      <c r="AA269" s="1207"/>
      <c r="AB269" s="1207"/>
      <c r="AC269" s="1207"/>
      <c r="AD269" s="1207"/>
      <c r="AE269" s="1207"/>
      <c r="AF269" s="1207"/>
      <c r="AG269" s="1207"/>
      <c r="AH269" s="1207"/>
      <c r="AI269" s="1207"/>
      <c r="AJ269" s="1207"/>
      <c r="AK269" s="1207"/>
    </row>
    <row r="270" spans="1:37" s="1250" customFormat="1" ht="12.75" customHeight="1">
      <c r="A270" s="975"/>
      <c r="B270" s="1776" t="s">
        <v>628</v>
      </c>
      <c r="C270" s="1777"/>
      <c r="D270" s="1777"/>
      <c r="E270" s="1777"/>
      <c r="F270" s="1248">
        <v>1229.4000000000001</v>
      </c>
      <c r="G270" s="1248">
        <v>34.070999999999998</v>
      </c>
      <c r="H270" s="1265">
        <v>1.4059999999999999</v>
      </c>
      <c r="I270" s="1223">
        <v>1264.877</v>
      </c>
      <c r="J270" s="1216"/>
      <c r="K270" s="1207"/>
      <c r="L270" s="1207"/>
      <c r="M270" s="1207"/>
      <c r="N270" s="1207"/>
      <c r="O270" s="1207"/>
      <c r="P270" s="1207"/>
      <c r="Q270" s="1207"/>
      <c r="R270" s="1207"/>
      <c r="S270" s="1207"/>
      <c r="T270" s="1207"/>
      <c r="U270" s="1207"/>
      <c r="V270" s="1207"/>
      <c r="W270" s="1207"/>
      <c r="X270" s="1207"/>
      <c r="Y270" s="1207"/>
      <c r="Z270" s="1207"/>
      <c r="AA270" s="1207"/>
      <c r="AB270" s="1207"/>
      <c r="AC270" s="1207"/>
      <c r="AD270" s="1207"/>
      <c r="AE270" s="1207"/>
      <c r="AF270" s="1207"/>
      <c r="AG270" s="1207"/>
      <c r="AH270" s="1207"/>
      <c r="AI270" s="1207"/>
      <c r="AJ270" s="1207"/>
      <c r="AK270" s="1207"/>
    </row>
    <row r="271" spans="1:37" s="1250" customFormat="1" ht="12.75" customHeight="1">
      <c r="A271" s="975"/>
      <c r="B271" s="1776" t="s">
        <v>723</v>
      </c>
      <c r="C271" s="1777"/>
      <c r="D271" s="1777"/>
      <c r="E271" s="1777"/>
      <c r="F271" s="1248">
        <v>-4355.7740000000003</v>
      </c>
      <c r="G271" s="1248">
        <v>-1896.18</v>
      </c>
      <c r="H271" s="1265">
        <v>-547.20299999999997</v>
      </c>
      <c r="I271" s="1223">
        <v>-6799.1570000000011</v>
      </c>
      <c r="J271" s="1216"/>
      <c r="K271" s="1207"/>
      <c r="L271" s="1207"/>
      <c r="M271" s="1207"/>
      <c r="N271" s="1207"/>
      <c r="O271" s="1207"/>
      <c r="P271" s="1207"/>
      <c r="Q271" s="1207"/>
      <c r="R271" s="1207"/>
      <c r="S271" s="1207"/>
      <c r="T271" s="1207"/>
      <c r="U271" s="1207"/>
      <c r="V271" s="1207"/>
      <c r="W271" s="1207"/>
      <c r="X271" s="1207"/>
      <c r="Y271" s="1207"/>
      <c r="Z271" s="1207"/>
      <c r="AA271" s="1207"/>
      <c r="AB271" s="1207"/>
      <c r="AC271" s="1207"/>
      <c r="AD271" s="1207"/>
      <c r="AE271" s="1207"/>
      <c r="AF271" s="1207"/>
      <c r="AG271" s="1207"/>
      <c r="AH271" s="1207"/>
      <c r="AI271" s="1207"/>
      <c r="AJ271" s="1207"/>
      <c r="AK271" s="1207"/>
    </row>
    <row r="272" spans="1:37" s="1250" customFormat="1" ht="15" customHeight="1">
      <c r="A272" s="975"/>
      <c r="B272" s="1771" t="s">
        <v>630</v>
      </c>
      <c r="C272" s="1772"/>
      <c r="D272" s="1772"/>
      <c r="E272" s="1772"/>
      <c r="F272" s="1248">
        <v>-9.9610000000000003</v>
      </c>
      <c r="G272" s="1248">
        <v>0</v>
      </c>
      <c r="H272" s="1265">
        <v>0</v>
      </c>
      <c r="I272" s="1223">
        <v>-9.9610000000000003</v>
      </c>
      <c r="J272" s="1216"/>
      <c r="K272" s="1207"/>
      <c r="L272" s="1207"/>
      <c r="M272" s="1207"/>
      <c r="N272" s="1207"/>
      <c r="O272" s="1207"/>
      <c r="P272" s="1207"/>
      <c r="Q272" s="1207"/>
      <c r="R272" s="1207"/>
      <c r="S272" s="1207"/>
      <c r="T272" s="1207"/>
      <c r="U272" s="1207"/>
      <c r="V272" s="1207"/>
      <c r="W272" s="1207"/>
      <c r="X272" s="1207"/>
      <c r="Y272" s="1207"/>
      <c r="Z272" s="1207"/>
      <c r="AA272" s="1207"/>
      <c r="AB272" s="1207"/>
      <c r="AC272" s="1207"/>
      <c r="AD272" s="1207"/>
      <c r="AE272" s="1207"/>
      <c r="AF272" s="1207"/>
      <c r="AG272" s="1207"/>
      <c r="AH272" s="1207"/>
      <c r="AI272" s="1207"/>
      <c r="AJ272" s="1207"/>
      <c r="AK272" s="1207"/>
    </row>
    <row r="273" spans="1:37" s="1246" customFormat="1" ht="12.75" customHeight="1">
      <c r="A273" s="961">
        <v>17</v>
      </c>
      <c r="B273" s="1774" t="s">
        <v>631</v>
      </c>
      <c r="C273" s="1774"/>
      <c r="D273" s="1774"/>
      <c r="E273" s="1775"/>
      <c r="F273" s="1226">
        <v>57.23</v>
      </c>
      <c r="G273" s="1226">
        <v>0</v>
      </c>
      <c r="H273" s="1251">
        <v>0</v>
      </c>
      <c r="I273" s="1223">
        <v>57.23</v>
      </c>
      <c r="J273" s="1216"/>
      <c r="K273" s="1217"/>
      <c r="L273" s="1217"/>
      <c r="M273" s="1217"/>
      <c r="N273" s="1217"/>
      <c r="O273" s="1217"/>
      <c r="P273" s="1217"/>
      <c r="Q273" s="1217"/>
      <c r="R273" s="1217"/>
      <c r="S273" s="1217"/>
      <c r="T273" s="1217"/>
      <c r="U273" s="1217"/>
      <c r="V273" s="1217"/>
      <c r="W273" s="1217"/>
      <c r="X273" s="1217"/>
      <c r="Y273" s="1217"/>
      <c r="Z273" s="1217"/>
      <c r="AA273" s="1217"/>
      <c r="AB273" s="1217"/>
      <c r="AC273" s="1217"/>
      <c r="AD273" s="1217"/>
      <c r="AE273" s="1217"/>
      <c r="AF273" s="1217"/>
      <c r="AG273" s="1217"/>
      <c r="AH273" s="1217"/>
      <c r="AI273" s="1217"/>
      <c r="AJ273" s="1217"/>
      <c r="AK273" s="1217"/>
    </row>
    <row r="274" spans="1:37" s="1250" customFormat="1" ht="12.75" customHeight="1">
      <c r="A274" s="975"/>
      <c r="B274" s="1776" t="s">
        <v>222</v>
      </c>
      <c r="C274" s="1777"/>
      <c r="D274" s="1777"/>
      <c r="E274" s="1777"/>
      <c r="F274" s="1248">
        <v>57.304000000000002</v>
      </c>
      <c r="G274" s="1248">
        <v>0</v>
      </c>
      <c r="H274" s="1265">
        <v>0</v>
      </c>
      <c r="I274" s="1223">
        <v>57.304000000000002</v>
      </c>
      <c r="J274" s="1216"/>
      <c r="K274" s="1207"/>
      <c r="L274" s="1207"/>
      <c r="M274" s="1207"/>
      <c r="N274" s="1207"/>
      <c r="O274" s="1207"/>
      <c r="P274" s="1207"/>
      <c r="Q274" s="1207"/>
      <c r="R274" s="1207"/>
      <c r="S274" s="1207"/>
      <c r="T274" s="1207"/>
      <c r="U274" s="1207"/>
      <c r="V274" s="1207"/>
      <c r="W274" s="1207"/>
      <c r="X274" s="1207"/>
      <c r="Y274" s="1207"/>
      <c r="Z274" s="1207"/>
      <c r="AA274" s="1207"/>
      <c r="AB274" s="1207"/>
      <c r="AC274" s="1207"/>
      <c r="AD274" s="1207"/>
      <c r="AE274" s="1207"/>
      <c r="AF274" s="1207"/>
      <c r="AG274" s="1207"/>
      <c r="AH274" s="1207"/>
      <c r="AI274" s="1207"/>
      <c r="AJ274" s="1207"/>
      <c r="AK274" s="1207"/>
    </row>
    <row r="275" spans="1:37" s="1250" customFormat="1" ht="12.75" customHeight="1">
      <c r="A275" s="975"/>
      <c r="B275" s="1771" t="s">
        <v>224</v>
      </c>
      <c r="C275" s="1772"/>
      <c r="D275" s="1772"/>
      <c r="E275" s="1772"/>
      <c r="F275" s="1248">
        <v>-7.3999999999999996E-2</v>
      </c>
      <c r="G275" s="1248">
        <v>0</v>
      </c>
      <c r="H275" s="1265">
        <v>0</v>
      </c>
      <c r="I275" s="1223">
        <v>-7.3999999999999996E-2</v>
      </c>
      <c r="J275" s="1216"/>
      <c r="K275" s="1207"/>
      <c r="L275" s="1207"/>
      <c r="M275" s="1207"/>
      <c r="N275" s="1207"/>
      <c r="O275" s="1207"/>
      <c r="P275" s="1207"/>
      <c r="Q275" s="1207"/>
      <c r="R275" s="1207"/>
      <c r="S275" s="1207"/>
      <c r="T275" s="1207"/>
      <c r="U275" s="1207"/>
      <c r="V275" s="1207"/>
      <c r="W275" s="1207"/>
      <c r="X275" s="1207"/>
      <c r="Y275" s="1207"/>
      <c r="Z275" s="1207"/>
      <c r="AA275" s="1207"/>
      <c r="AB275" s="1207"/>
      <c r="AC275" s="1207"/>
      <c r="AD275" s="1207"/>
      <c r="AE275" s="1207"/>
      <c r="AF275" s="1207"/>
      <c r="AG275" s="1207"/>
      <c r="AH275" s="1207"/>
      <c r="AI275" s="1207"/>
      <c r="AJ275" s="1207"/>
      <c r="AK275" s="1207"/>
    </row>
    <row r="276" spans="1:37" s="1246" customFormat="1" ht="12.75" customHeight="1">
      <c r="A276" s="961">
        <v>18</v>
      </c>
      <c r="B276" s="1774" t="s">
        <v>632</v>
      </c>
      <c r="C276" s="1774"/>
      <c r="D276" s="1774"/>
      <c r="E276" s="1775"/>
      <c r="F276" s="1226">
        <v>-8.39</v>
      </c>
      <c r="G276" s="1226">
        <v>-3.448</v>
      </c>
      <c r="H276" s="1251">
        <v>1E-3</v>
      </c>
      <c r="I276" s="1223">
        <v>-11.837000000000002</v>
      </c>
      <c r="J276" s="1216"/>
      <c r="K276" s="1217"/>
      <c r="L276" s="1217"/>
      <c r="M276" s="1217"/>
      <c r="N276" s="1217"/>
      <c r="O276" s="1217"/>
      <c r="P276" s="1217"/>
      <c r="Q276" s="1217"/>
      <c r="R276" s="1217"/>
      <c r="S276" s="1217"/>
      <c r="T276" s="1217"/>
      <c r="U276" s="1217"/>
      <c r="V276" s="1217"/>
      <c r="W276" s="1217"/>
      <c r="X276" s="1217"/>
      <c r="Y276" s="1217"/>
      <c r="Z276" s="1217"/>
      <c r="AA276" s="1217"/>
      <c r="AB276" s="1217"/>
      <c r="AC276" s="1217"/>
      <c r="AD276" s="1217"/>
      <c r="AE276" s="1217"/>
      <c r="AF276" s="1217"/>
      <c r="AG276" s="1217"/>
      <c r="AH276" s="1217"/>
      <c r="AI276" s="1217"/>
      <c r="AJ276" s="1217"/>
      <c r="AK276" s="1217"/>
    </row>
    <row r="277" spans="1:37" s="1250" customFormat="1" ht="12.75" customHeight="1">
      <c r="A277" s="975"/>
      <c r="B277" s="1877" t="s">
        <v>633</v>
      </c>
      <c r="C277" s="1878"/>
      <c r="D277" s="1878"/>
      <c r="E277" s="1878"/>
      <c r="F277" s="1248">
        <v>17711.14</v>
      </c>
      <c r="G277" s="1248">
        <v>3066.5279999999998</v>
      </c>
      <c r="H277" s="1265">
        <v>126.926</v>
      </c>
      <c r="I277" s="1223">
        <v>20904.593999999997</v>
      </c>
      <c r="J277" s="1216"/>
      <c r="K277" s="1207"/>
      <c r="L277" s="1207"/>
      <c r="M277" s="1207"/>
      <c r="N277" s="1207"/>
      <c r="O277" s="1207"/>
      <c r="P277" s="1207"/>
      <c r="Q277" s="1207"/>
      <c r="R277" s="1207"/>
      <c r="S277" s="1207"/>
      <c r="T277" s="1207"/>
      <c r="U277" s="1207"/>
      <c r="V277" s="1207"/>
      <c r="W277" s="1207"/>
      <c r="X277" s="1207"/>
      <c r="Y277" s="1207"/>
      <c r="Z277" s="1207"/>
      <c r="AA277" s="1207"/>
      <c r="AB277" s="1207"/>
      <c r="AC277" s="1207"/>
      <c r="AD277" s="1207"/>
      <c r="AE277" s="1207"/>
      <c r="AF277" s="1207"/>
      <c r="AG277" s="1207"/>
      <c r="AH277" s="1207"/>
      <c r="AI277" s="1207"/>
      <c r="AJ277" s="1207"/>
      <c r="AK277" s="1207"/>
    </row>
    <row r="278" spans="1:37" s="1250" customFormat="1" ht="12.75" customHeight="1">
      <c r="A278" s="975"/>
      <c r="B278" s="1877" t="s">
        <v>634</v>
      </c>
      <c r="C278" s="1878"/>
      <c r="D278" s="1878"/>
      <c r="E278" s="1878"/>
      <c r="F278" s="1248">
        <v>590.00199999999995</v>
      </c>
      <c r="G278" s="1248">
        <v>366.62700000000001</v>
      </c>
      <c r="H278" s="1265">
        <v>0</v>
      </c>
      <c r="I278" s="1223">
        <v>956.62899999999991</v>
      </c>
      <c r="J278" s="1216"/>
      <c r="K278" s="1207"/>
      <c r="L278" s="1207"/>
      <c r="M278" s="1207"/>
      <c r="N278" s="1207"/>
      <c r="O278" s="1207"/>
      <c r="P278" s="1207"/>
      <c r="Q278" s="1207"/>
      <c r="R278" s="1207"/>
      <c r="S278" s="1207"/>
      <c r="T278" s="1207"/>
      <c r="U278" s="1207"/>
      <c r="V278" s="1207"/>
      <c r="W278" s="1207"/>
      <c r="X278" s="1207"/>
      <c r="Y278" s="1207"/>
      <c r="Z278" s="1207"/>
      <c r="AA278" s="1207"/>
      <c r="AB278" s="1207"/>
      <c r="AC278" s="1207"/>
      <c r="AD278" s="1207"/>
      <c r="AE278" s="1207"/>
      <c r="AF278" s="1207"/>
      <c r="AG278" s="1207"/>
      <c r="AH278" s="1207"/>
      <c r="AI278" s="1207"/>
      <c r="AJ278" s="1207"/>
      <c r="AK278" s="1207"/>
    </row>
    <row r="279" spans="1:37" s="1250" customFormat="1" ht="12.75" customHeight="1">
      <c r="A279" s="975"/>
      <c r="B279" s="1877" t="s">
        <v>778</v>
      </c>
      <c r="C279" s="1878"/>
      <c r="D279" s="1878"/>
      <c r="E279" s="1878"/>
      <c r="F279" s="1248">
        <v>-17467.567999999999</v>
      </c>
      <c r="G279" s="1248">
        <v>-3004.6489999999999</v>
      </c>
      <c r="H279" s="1249">
        <v>-126.925</v>
      </c>
      <c r="I279" s="1223">
        <v>-20599.142</v>
      </c>
      <c r="J279" s="1216"/>
      <c r="K279" s="1207"/>
      <c r="L279" s="1207"/>
      <c r="M279" s="1207"/>
      <c r="N279" s="1207"/>
      <c r="O279" s="1207"/>
      <c r="P279" s="1207"/>
      <c r="Q279" s="1207"/>
      <c r="R279" s="1207"/>
      <c r="S279" s="1207"/>
      <c r="T279" s="1207"/>
      <c r="U279" s="1207"/>
      <c r="V279" s="1207"/>
      <c r="W279" s="1207"/>
      <c r="X279" s="1207"/>
      <c r="Y279" s="1207"/>
      <c r="Z279" s="1207"/>
      <c r="AA279" s="1207"/>
      <c r="AB279" s="1207"/>
      <c r="AC279" s="1207"/>
      <c r="AD279" s="1207"/>
      <c r="AE279" s="1207"/>
      <c r="AF279" s="1207"/>
      <c r="AG279" s="1207"/>
      <c r="AH279" s="1207"/>
      <c r="AI279" s="1207"/>
      <c r="AJ279" s="1207"/>
      <c r="AK279" s="1207"/>
    </row>
    <row r="280" spans="1:37" s="1250" customFormat="1" ht="12.75" customHeight="1">
      <c r="A280" s="975"/>
      <c r="B280" s="1877" t="s">
        <v>779</v>
      </c>
      <c r="C280" s="1878"/>
      <c r="D280" s="1878"/>
      <c r="E280" s="1878"/>
      <c r="F280" s="1248">
        <v>-590.00199999999995</v>
      </c>
      <c r="G280" s="1248">
        <v>-431.95400000000001</v>
      </c>
      <c r="H280" s="1249">
        <v>0</v>
      </c>
      <c r="I280" s="1223">
        <v>-1021.9559999999999</v>
      </c>
      <c r="J280" s="1216"/>
      <c r="K280" s="1207"/>
      <c r="L280" s="1207"/>
      <c r="M280" s="1207"/>
      <c r="N280" s="1207"/>
      <c r="O280" s="1207"/>
      <c r="P280" s="1207"/>
      <c r="Q280" s="1207"/>
      <c r="R280" s="1207"/>
      <c r="S280" s="1207"/>
      <c r="T280" s="1207"/>
      <c r="U280" s="1207"/>
      <c r="V280" s="1207"/>
      <c r="W280" s="1207"/>
      <c r="X280" s="1207"/>
      <c r="Y280" s="1207"/>
      <c r="Z280" s="1207"/>
      <c r="AA280" s="1207"/>
      <c r="AB280" s="1207"/>
      <c r="AC280" s="1207"/>
      <c r="AD280" s="1207"/>
      <c r="AE280" s="1207"/>
      <c r="AF280" s="1207"/>
      <c r="AG280" s="1207"/>
      <c r="AH280" s="1207"/>
      <c r="AI280" s="1207"/>
      <c r="AJ280" s="1207"/>
      <c r="AK280" s="1207"/>
    </row>
    <row r="281" spans="1:37" s="1250" customFormat="1" ht="12.75" customHeight="1">
      <c r="A281" s="975"/>
      <c r="B281" s="1877" t="s">
        <v>753</v>
      </c>
      <c r="C281" s="1878"/>
      <c r="D281" s="1878"/>
      <c r="E281" s="1878"/>
      <c r="F281" s="1248">
        <v>39.957999999999998</v>
      </c>
      <c r="G281" s="1248">
        <v>124.988</v>
      </c>
      <c r="H281" s="1249">
        <v>4.8499999999999996</v>
      </c>
      <c r="I281" s="1223">
        <v>169.79599999999999</v>
      </c>
      <c r="J281" s="1216"/>
      <c r="K281" s="1207"/>
      <c r="L281" s="1207"/>
      <c r="M281" s="1207"/>
      <c r="N281" s="1207"/>
      <c r="O281" s="1207"/>
      <c r="P281" s="1207"/>
      <c r="Q281" s="1207"/>
      <c r="R281" s="1207"/>
      <c r="S281" s="1207"/>
      <c r="T281" s="1207"/>
      <c r="U281" s="1207"/>
      <c r="V281" s="1207"/>
      <c r="W281" s="1207"/>
      <c r="X281" s="1207"/>
      <c r="Y281" s="1207"/>
      <c r="Z281" s="1207"/>
      <c r="AA281" s="1207"/>
      <c r="AB281" s="1207"/>
      <c r="AC281" s="1207"/>
      <c r="AD281" s="1207"/>
      <c r="AE281" s="1207"/>
      <c r="AF281" s="1207"/>
      <c r="AG281" s="1207"/>
      <c r="AH281" s="1207"/>
      <c r="AI281" s="1207"/>
      <c r="AJ281" s="1207"/>
      <c r="AK281" s="1207"/>
    </row>
    <row r="282" spans="1:37" s="1250" customFormat="1" ht="13.5" customHeight="1" thickBot="1">
      <c r="A282" s="977"/>
      <c r="B282" s="1879" t="s">
        <v>754</v>
      </c>
      <c r="C282" s="1880"/>
      <c r="D282" s="1880"/>
      <c r="E282" s="1880"/>
      <c r="F282" s="1248">
        <v>-291.92</v>
      </c>
      <c r="G282" s="1248">
        <v>-124.988</v>
      </c>
      <c r="H282" s="1249">
        <v>-4.8499999999999996</v>
      </c>
      <c r="I282" s="1253">
        <v>-421.75800000000004</v>
      </c>
      <c r="J282" s="1216"/>
      <c r="K282" s="1207"/>
      <c r="L282" s="1207"/>
      <c r="M282" s="1207"/>
      <c r="N282" s="1207"/>
      <c r="O282" s="1207"/>
      <c r="P282" s="1207"/>
      <c r="Q282" s="1207"/>
      <c r="R282" s="1207"/>
      <c r="S282" s="1207"/>
      <c r="T282" s="1207"/>
      <c r="U282" s="1207"/>
      <c r="V282" s="1207"/>
      <c r="W282" s="1207"/>
      <c r="X282" s="1207"/>
      <c r="Y282" s="1207"/>
      <c r="Z282" s="1207"/>
      <c r="AA282" s="1207"/>
      <c r="AB282" s="1207"/>
      <c r="AC282" s="1207"/>
      <c r="AD282" s="1207"/>
      <c r="AE282" s="1207"/>
      <c r="AF282" s="1207"/>
      <c r="AG282" s="1207"/>
      <c r="AH282" s="1207"/>
      <c r="AI282" s="1207"/>
      <c r="AJ282" s="1207"/>
      <c r="AK282" s="1207"/>
    </row>
    <row r="283" spans="1:37" s="1250" customFormat="1" ht="27" hidden="1" customHeight="1">
      <c r="A283" s="981">
        <v>19</v>
      </c>
      <c r="B283" s="1787" t="s">
        <v>639</v>
      </c>
      <c r="C283" s="1788"/>
      <c r="D283" s="1788"/>
      <c r="E283" s="1853"/>
      <c r="F283" s="1255">
        <v>0</v>
      </c>
      <c r="G283" s="1255">
        <v>0</v>
      </c>
      <c r="H283" s="1256">
        <v>0</v>
      </c>
      <c r="I283" s="1253">
        <v>0</v>
      </c>
      <c r="J283" s="1216"/>
      <c r="K283" s="1207"/>
      <c r="L283" s="1207"/>
      <c r="M283" s="1207"/>
      <c r="N283" s="1207"/>
      <c r="O283" s="1207"/>
      <c r="P283" s="1207"/>
      <c r="Q283" s="1207"/>
      <c r="R283" s="1207"/>
      <c r="S283" s="1207"/>
      <c r="T283" s="1207"/>
      <c r="U283" s="1207"/>
      <c r="V283" s="1207"/>
      <c r="W283" s="1207"/>
      <c r="X283" s="1207"/>
      <c r="Y283" s="1207"/>
      <c r="Z283" s="1207"/>
      <c r="AA283" s="1207"/>
      <c r="AB283" s="1207"/>
      <c r="AC283" s="1207"/>
      <c r="AD283" s="1207"/>
      <c r="AE283" s="1207"/>
      <c r="AF283" s="1207"/>
      <c r="AG283" s="1207"/>
      <c r="AH283" s="1207"/>
      <c r="AI283" s="1207"/>
      <c r="AJ283" s="1207"/>
      <c r="AK283" s="1207"/>
    </row>
    <row r="284" spans="1:37" s="1218" customFormat="1" ht="13.5" customHeight="1" thickBot="1">
      <c r="A284" s="985">
        <v>19</v>
      </c>
      <c r="B284" s="1790" t="s">
        <v>100</v>
      </c>
      <c r="C284" s="1790"/>
      <c r="D284" s="1790"/>
      <c r="E284" s="1791"/>
      <c r="F284" s="1267">
        <v>245676.73499999999</v>
      </c>
      <c r="G284" s="1269">
        <v>96092.134999999995</v>
      </c>
      <c r="H284" s="1268">
        <v>15363.184999999999</v>
      </c>
      <c r="I284" s="1258">
        <v>357132.05499999999</v>
      </c>
      <c r="J284" s="1216"/>
      <c r="K284" s="1217"/>
      <c r="L284" s="1217"/>
      <c r="M284" s="1217"/>
      <c r="N284" s="1217"/>
      <c r="O284" s="1217"/>
      <c r="P284" s="1217"/>
      <c r="Q284" s="1217"/>
      <c r="R284" s="1217"/>
      <c r="S284" s="1217"/>
      <c r="T284" s="1217"/>
      <c r="U284" s="1217"/>
      <c r="V284" s="1217"/>
      <c r="W284" s="1217"/>
      <c r="X284" s="1217"/>
      <c r="Y284" s="1217"/>
      <c r="Z284" s="1217"/>
      <c r="AA284" s="1217"/>
      <c r="AB284" s="1217"/>
      <c r="AC284" s="1217"/>
      <c r="AD284" s="1217"/>
      <c r="AE284" s="1217"/>
      <c r="AF284" s="1217"/>
      <c r="AG284" s="1217"/>
      <c r="AH284" s="1217"/>
      <c r="AI284" s="1217"/>
      <c r="AJ284" s="1217"/>
      <c r="AK284" s="1217"/>
    </row>
    <row r="286" spans="1:37" ht="14.25">
      <c r="A286" s="1259" t="s">
        <v>791</v>
      </c>
      <c r="E286" s="1260"/>
      <c r="F286" s="1261"/>
      <c r="G286" s="1261"/>
      <c r="H286" s="1261"/>
      <c r="I286" s="1261"/>
    </row>
    <row r="288" spans="1:37">
      <c r="F288" s="1261"/>
      <c r="G288" s="1261"/>
      <c r="H288" s="1261"/>
      <c r="I288" s="1261"/>
    </row>
    <row r="292" spans="6:9">
      <c r="F292" s="1261"/>
      <c r="G292" s="1261"/>
      <c r="H292" s="1261"/>
      <c r="I292" s="1261"/>
    </row>
  </sheetData>
  <mergeCells count="284">
    <mergeCell ref="A1:I1"/>
    <mergeCell ref="H2:I2"/>
    <mergeCell ref="B3:E3"/>
    <mergeCell ref="B4:E4"/>
    <mergeCell ref="B5:E5"/>
    <mergeCell ref="B6:E6"/>
    <mergeCell ref="B13:E13"/>
    <mergeCell ref="B14:E14"/>
    <mergeCell ref="B15:E15"/>
    <mergeCell ref="B16:E16"/>
    <mergeCell ref="B17:E17"/>
    <mergeCell ref="B18:E18"/>
    <mergeCell ref="B7:E7"/>
    <mergeCell ref="B8:E8"/>
    <mergeCell ref="B9:E9"/>
    <mergeCell ref="B10:E10"/>
    <mergeCell ref="B11:E11"/>
    <mergeCell ref="B12:E12"/>
    <mergeCell ref="C25:E25"/>
    <mergeCell ref="C26:E26"/>
    <mergeCell ref="B27:E27"/>
    <mergeCell ref="C28:E28"/>
    <mergeCell ref="C29:E29"/>
    <mergeCell ref="C30:E30"/>
    <mergeCell ref="B19:E19"/>
    <mergeCell ref="B20:E20"/>
    <mergeCell ref="B21:E21"/>
    <mergeCell ref="B22:E22"/>
    <mergeCell ref="B23:E23"/>
    <mergeCell ref="B24:E24"/>
    <mergeCell ref="B37:E37"/>
    <mergeCell ref="B38:E38"/>
    <mergeCell ref="B39:E39"/>
    <mergeCell ref="B40:E40"/>
    <mergeCell ref="B41:E41"/>
    <mergeCell ref="B42:E42"/>
    <mergeCell ref="C31:E31"/>
    <mergeCell ref="C32:E32"/>
    <mergeCell ref="B33:E33"/>
    <mergeCell ref="B34:E34"/>
    <mergeCell ref="B35:E35"/>
    <mergeCell ref="B36:E36"/>
    <mergeCell ref="B49:E49"/>
    <mergeCell ref="B50:E50"/>
    <mergeCell ref="B51:E51"/>
    <mergeCell ref="B52:E52"/>
    <mergeCell ref="B53:E53"/>
    <mergeCell ref="B54:E54"/>
    <mergeCell ref="B43:E43"/>
    <mergeCell ref="B44:E44"/>
    <mergeCell ref="B45:E45"/>
    <mergeCell ref="B46:E46"/>
    <mergeCell ref="B47:E47"/>
    <mergeCell ref="B48:E48"/>
    <mergeCell ref="B61:E61"/>
    <mergeCell ref="B62:E62"/>
    <mergeCell ref="B63:E63"/>
    <mergeCell ref="B64:E64"/>
    <mergeCell ref="B65:E65"/>
    <mergeCell ref="B66:E66"/>
    <mergeCell ref="B55:E55"/>
    <mergeCell ref="B56:E56"/>
    <mergeCell ref="B57:E57"/>
    <mergeCell ref="B58:E58"/>
    <mergeCell ref="B59:E59"/>
    <mergeCell ref="B60:E60"/>
    <mergeCell ref="C73:E73"/>
    <mergeCell ref="C74:E74"/>
    <mergeCell ref="B75:E75"/>
    <mergeCell ref="C76:E76"/>
    <mergeCell ref="C77:E77"/>
    <mergeCell ref="B78:E78"/>
    <mergeCell ref="B67:E67"/>
    <mergeCell ref="B68:E68"/>
    <mergeCell ref="B69:E69"/>
    <mergeCell ref="B70:E70"/>
    <mergeCell ref="B71:E71"/>
    <mergeCell ref="C72:E72"/>
    <mergeCell ref="C85:E85"/>
    <mergeCell ref="B86:E86"/>
    <mergeCell ref="C87:E87"/>
    <mergeCell ref="C88:E88"/>
    <mergeCell ref="C89:E89"/>
    <mergeCell ref="B90:E90"/>
    <mergeCell ref="C79:E79"/>
    <mergeCell ref="C80:E80"/>
    <mergeCell ref="C81:E81"/>
    <mergeCell ref="B82:E82"/>
    <mergeCell ref="C83:E83"/>
    <mergeCell ref="C84:E84"/>
    <mergeCell ref="C97:E97"/>
    <mergeCell ref="B98:E98"/>
    <mergeCell ref="C99:E99"/>
    <mergeCell ref="C100:E100"/>
    <mergeCell ref="C101:E101"/>
    <mergeCell ref="B102:E102"/>
    <mergeCell ref="C91:E91"/>
    <mergeCell ref="C92:E92"/>
    <mergeCell ref="C93:E93"/>
    <mergeCell ref="B94:E94"/>
    <mergeCell ref="C95:E95"/>
    <mergeCell ref="C96:E96"/>
    <mergeCell ref="C109:E109"/>
    <mergeCell ref="B110:E110"/>
    <mergeCell ref="C111:E111"/>
    <mergeCell ref="C112:E112"/>
    <mergeCell ref="C113:E113"/>
    <mergeCell ref="B114:E114"/>
    <mergeCell ref="C103:E103"/>
    <mergeCell ref="C104:E104"/>
    <mergeCell ref="C105:E105"/>
    <mergeCell ref="B106:E106"/>
    <mergeCell ref="C107:E107"/>
    <mergeCell ref="C108:E108"/>
    <mergeCell ref="C121:E121"/>
    <mergeCell ref="B122:E122"/>
    <mergeCell ref="C123:E123"/>
    <mergeCell ref="C124:E124"/>
    <mergeCell ref="C125:E125"/>
    <mergeCell ref="B126:E126"/>
    <mergeCell ref="C115:E115"/>
    <mergeCell ref="C116:E116"/>
    <mergeCell ref="C117:E117"/>
    <mergeCell ref="B118:E118"/>
    <mergeCell ref="C119:E119"/>
    <mergeCell ref="C120:E120"/>
    <mergeCell ref="C133:E133"/>
    <mergeCell ref="B134:E134"/>
    <mergeCell ref="C135:E135"/>
    <mergeCell ref="C136:E136"/>
    <mergeCell ref="B137:E137"/>
    <mergeCell ref="C138:E138"/>
    <mergeCell ref="C127:E127"/>
    <mergeCell ref="C128:E128"/>
    <mergeCell ref="C129:E129"/>
    <mergeCell ref="B130:E130"/>
    <mergeCell ref="C131:E131"/>
    <mergeCell ref="C132:E132"/>
    <mergeCell ref="C145:E145"/>
    <mergeCell ref="B146:E146"/>
    <mergeCell ref="C147:E147"/>
    <mergeCell ref="C148:E148"/>
    <mergeCell ref="B149:E149"/>
    <mergeCell ref="C150:E150"/>
    <mergeCell ref="C139:E139"/>
    <mergeCell ref="B140:E140"/>
    <mergeCell ref="C141:E141"/>
    <mergeCell ref="C142:E142"/>
    <mergeCell ref="B143:E143"/>
    <mergeCell ref="C144:E144"/>
    <mergeCell ref="B157:E157"/>
    <mergeCell ref="C158:E158"/>
    <mergeCell ref="C159:E159"/>
    <mergeCell ref="B160:E160"/>
    <mergeCell ref="B161:E161"/>
    <mergeCell ref="C162:E162"/>
    <mergeCell ref="C151:E151"/>
    <mergeCell ref="B152:E152"/>
    <mergeCell ref="B153:E153"/>
    <mergeCell ref="B154:E154"/>
    <mergeCell ref="C155:E155"/>
    <mergeCell ref="C156:E156"/>
    <mergeCell ref="B169:E169"/>
    <mergeCell ref="C170:E170"/>
    <mergeCell ref="C171:E171"/>
    <mergeCell ref="C172:E172"/>
    <mergeCell ref="B173:E173"/>
    <mergeCell ref="C174:E174"/>
    <mergeCell ref="C163:E163"/>
    <mergeCell ref="B164:E164"/>
    <mergeCell ref="B165:E165"/>
    <mergeCell ref="C166:E166"/>
    <mergeCell ref="C167:E167"/>
    <mergeCell ref="C168:E168"/>
    <mergeCell ref="B181:E181"/>
    <mergeCell ref="C182:E182"/>
    <mergeCell ref="C183:E183"/>
    <mergeCell ref="B184:E184"/>
    <mergeCell ref="C185:E185"/>
    <mergeCell ref="C186:E186"/>
    <mergeCell ref="C175:E175"/>
    <mergeCell ref="C176:E176"/>
    <mergeCell ref="B177:E177"/>
    <mergeCell ref="C178:E178"/>
    <mergeCell ref="C179:E179"/>
    <mergeCell ref="C180:E180"/>
    <mergeCell ref="C193:E193"/>
    <mergeCell ref="C194:E194"/>
    <mergeCell ref="B195:E195"/>
    <mergeCell ref="C196:E196"/>
    <mergeCell ref="C197:E197"/>
    <mergeCell ref="B198:E198"/>
    <mergeCell ref="C187:E187"/>
    <mergeCell ref="B188:E188"/>
    <mergeCell ref="C189:E189"/>
    <mergeCell ref="C190:E190"/>
    <mergeCell ref="C191:E191"/>
    <mergeCell ref="B192:E192"/>
    <mergeCell ref="C205:E205"/>
    <mergeCell ref="C206:E206"/>
    <mergeCell ref="C207:E207"/>
    <mergeCell ref="B208:E208"/>
    <mergeCell ref="C209:E209"/>
    <mergeCell ref="C210:E210"/>
    <mergeCell ref="C199:E199"/>
    <mergeCell ref="C200:E200"/>
    <mergeCell ref="B201:E201"/>
    <mergeCell ref="C202:E202"/>
    <mergeCell ref="C203:E203"/>
    <mergeCell ref="B204:E204"/>
    <mergeCell ref="C217:E217"/>
    <mergeCell ref="C218:E218"/>
    <mergeCell ref="C219:E219"/>
    <mergeCell ref="B220:E220"/>
    <mergeCell ref="C221:E221"/>
    <mergeCell ref="C222:E222"/>
    <mergeCell ref="C211:E211"/>
    <mergeCell ref="B212:E212"/>
    <mergeCell ref="C213:E213"/>
    <mergeCell ref="C214:E214"/>
    <mergeCell ref="C215:E215"/>
    <mergeCell ref="B216:E216"/>
    <mergeCell ref="B229:E229"/>
    <mergeCell ref="B230:E230"/>
    <mergeCell ref="B231:E231"/>
    <mergeCell ref="B232:E232"/>
    <mergeCell ref="B233:E233"/>
    <mergeCell ref="B234:E234"/>
    <mergeCell ref="B223:E223"/>
    <mergeCell ref="B224:E224"/>
    <mergeCell ref="C225:E225"/>
    <mergeCell ref="C226:E226"/>
    <mergeCell ref="B227:E227"/>
    <mergeCell ref="B228:E228"/>
    <mergeCell ref="B241:E241"/>
    <mergeCell ref="B242:E242"/>
    <mergeCell ref="B243:E243"/>
    <mergeCell ref="B244:E244"/>
    <mergeCell ref="B245:E245"/>
    <mergeCell ref="B246:E246"/>
    <mergeCell ref="B235:E235"/>
    <mergeCell ref="B236:E236"/>
    <mergeCell ref="B237:E237"/>
    <mergeCell ref="B238:E238"/>
    <mergeCell ref="B239:E239"/>
    <mergeCell ref="B240:E240"/>
    <mergeCell ref="B253:E253"/>
    <mergeCell ref="B254:E254"/>
    <mergeCell ref="B255:E255"/>
    <mergeCell ref="B256:E256"/>
    <mergeCell ref="B257:E257"/>
    <mergeCell ref="B258:E258"/>
    <mergeCell ref="B247:E247"/>
    <mergeCell ref="B248:E248"/>
    <mergeCell ref="B249:E249"/>
    <mergeCell ref="B250:E250"/>
    <mergeCell ref="B251:E251"/>
    <mergeCell ref="B252:E252"/>
    <mergeCell ref="B265:E265"/>
    <mergeCell ref="B266:E266"/>
    <mergeCell ref="B267:E267"/>
    <mergeCell ref="B268:E268"/>
    <mergeCell ref="B269:E269"/>
    <mergeCell ref="B270:E270"/>
    <mergeCell ref="B259:E259"/>
    <mergeCell ref="B260:E260"/>
    <mergeCell ref="B261:E261"/>
    <mergeCell ref="B262:E262"/>
    <mergeCell ref="B263:E263"/>
    <mergeCell ref="B264:E264"/>
    <mergeCell ref="B283:E283"/>
    <mergeCell ref="B284:E284"/>
    <mergeCell ref="B277:E277"/>
    <mergeCell ref="B278:E278"/>
    <mergeCell ref="B279:E279"/>
    <mergeCell ref="B280:E280"/>
    <mergeCell ref="B281:E281"/>
    <mergeCell ref="B282:E282"/>
    <mergeCell ref="B271:E271"/>
    <mergeCell ref="B272:E272"/>
    <mergeCell ref="B273:E273"/>
    <mergeCell ref="B274:E274"/>
    <mergeCell ref="B275:E275"/>
    <mergeCell ref="B276:E276"/>
  </mergeCells>
  <pageMargins left="0.7" right="0.7" top="0.75" bottom="0.75" header="0.3" footer="0.3"/>
  <pageSetup paperSize="9" scale="7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7"/>
  <sheetViews>
    <sheetView zoomScaleNormal="100" workbookViewId="0">
      <selection activeCell="G11" sqref="G11:G12"/>
    </sheetView>
  </sheetViews>
  <sheetFormatPr defaultRowHeight="12"/>
  <cols>
    <col min="1" max="1" width="29.75" style="3" customWidth="1"/>
    <col min="2" max="2" width="11" style="3" bestFit="1" customWidth="1"/>
    <col min="3" max="3" width="10.75" style="3" bestFit="1" customWidth="1"/>
    <col min="4" max="4" width="10.375" style="3" bestFit="1" customWidth="1"/>
    <col min="5" max="5" width="11.25" style="3" bestFit="1" customWidth="1"/>
    <col min="6" max="6" width="9" style="3"/>
    <col min="7" max="7" width="12.625" style="3" customWidth="1"/>
    <col min="8" max="8" width="10.125" style="3" bestFit="1" customWidth="1"/>
    <col min="9" max="9" width="7.125" style="3" bestFit="1" customWidth="1"/>
    <col min="10" max="10" width="10.125" style="3" bestFit="1" customWidth="1"/>
    <col min="11" max="11" width="6.625" style="3" bestFit="1" customWidth="1"/>
    <col min="12" max="12" width="10.75" style="3" customWidth="1"/>
    <col min="13" max="13" width="6.625" style="3" bestFit="1" customWidth="1"/>
    <col min="14" max="14" width="11.875" style="3" customWidth="1"/>
    <col min="15" max="15" width="6.625" style="3" bestFit="1" customWidth="1"/>
    <col min="16" max="16384" width="9" style="3"/>
  </cols>
  <sheetData>
    <row r="1" spans="1:15">
      <c r="A1" s="185"/>
      <c r="B1" s="185"/>
      <c r="C1" s="185"/>
      <c r="D1" s="186"/>
      <c r="E1" s="185"/>
    </row>
    <row r="2" spans="1:15" ht="12" customHeight="1">
      <c r="A2" s="1605" t="s">
        <v>840</v>
      </c>
      <c r="B2" s="1605"/>
      <c r="C2" s="1605"/>
      <c r="D2" s="1605"/>
      <c r="E2" s="1605"/>
    </row>
    <row r="3" spans="1:15" ht="12.75" thickBot="1">
      <c r="A3" s="2"/>
      <c r="B3" s="185"/>
      <c r="C3" s="185"/>
      <c r="D3" s="198"/>
      <c r="E3" s="211" t="s">
        <v>385</v>
      </c>
    </row>
    <row r="4" spans="1:15" ht="12.75" thickBot="1">
      <c r="A4" s="1608" t="s">
        <v>4</v>
      </c>
      <c r="B4" s="1603">
        <v>38625</v>
      </c>
      <c r="C4" s="1603"/>
      <c r="D4" s="1603"/>
      <c r="E4" s="1604"/>
    </row>
    <row r="5" spans="1:15" ht="24.75" thickBot="1">
      <c r="A5" s="1609"/>
      <c r="B5" s="226" t="s">
        <v>5</v>
      </c>
      <c r="C5" s="227" t="s">
        <v>324</v>
      </c>
      <c r="D5" s="228" t="s">
        <v>325</v>
      </c>
      <c r="E5" s="229" t="s">
        <v>8</v>
      </c>
      <c r="G5" s="7"/>
      <c r="H5" s="8"/>
      <c r="I5" s="8"/>
      <c r="J5" s="8"/>
      <c r="K5" s="8"/>
      <c r="L5" s="8"/>
      <c r="M5" s="8"/>
      <c r="N5" s="8"/>
      <c r="O5" s="8"/>
    </row>
    <row r="6" spans="1:15" s="4" customFormat="1" ht="12.75" thickBot="1">
      <c r="A6" s="203" t="s">
        <v>10</v>
      </c>
      <c r="B6" s="270">
        <v>3398.3090000000002</v>
      </c>
      <c r="C6" s="271">
        <v>1513.979</v>
      </c>
      <c r="D6" s="271">
        <v>834.59</v>
      </c>
      <c r="E6" s="272">
        <v>5746.8779999999997</v>
      </c>
      <c r="G6" s="7"/>
      <c r="H6" s="7"/>
      <c r="I6" s="7"/>
      <c r="J6" s="7"/>
      <c r="K6" s="11"/>
      <c r="L6" s="10"/>
      <c r="M6" s="11"/>
      <c r="N6" s="10"/>
      <c r="O6" s="11"/>
    </row>
    <row r="7" spans="1:15">
      <c r="A7" s="205" t="s">
        <v>12</v>
      </c>
      <c r="B7" s="261">
        <v>2516.6840000000002</v>
      </c>
      <c r="C7" s="262">
        <v>878.01</v>
      </c>
      <c r="D7" s="262">
        <v>680.08299999999997</v>
      </c>
      <c r="E7" s="263">
        <v>4074.777</v>
      </c>
      <c r="G7" s="7"/>
      <c r="H7" s="7"/>
      <c r="I7" s="7"/>
      <c r="J7" s="7"/>
      <c r="K7" s="13"/>
      <c r="L7" s="12"/>
      <c r="M7" s="13"/>
      <c r="N7" s="12"/>
      <c r="O7" s="13"/>
    </row>
    <row r="8" spans="1:15">
      <c r="A8" s="206" t="s">
        <v>14</v>
      </c>
      <c r="B8" s="264">
        <v>881.28599999999994</v>
      </c>
      <c r="C8" s="265">
        <v>633.96400000000006</v>
      </c>
      <c r="D8" s="265">
        <v>153.82</v>
      </c>
      <c r="E8" s="266">
        <v>1669.07</v>
      </c>
      <c r="G8" s="7"/>
      <c r="H8" s="7"/>
      <c r="I8" s="7"/>
      <c r="J8" s="7"/>
      <c r="K8" s="13"/>
      <c r="L8" s="12"/>
      <c r="M8" s="13"/>
      <c r="N8" s="12"/>
      <c r="O8" s="13"/>
    </row>
    <row r="9" spans="1:15" ht="12.75" thickBot="1">
      <c r="A9" s="206" t="s">
        <v>16</v>
      </c>
      <c r="B9" s="264">
        <v>0.33900000000000002</v>
      </c>
      <c r="C9" s="265">
        <v>1.7390000000000001</v>
      </c>
      <c r="D9" s="265">
        <v>0.68700000000000006</v>
      </c>
      <c r="E9" s="266">
        <v>2.7650000000000001</v>
      </c>
      <c r="G9" s="7"/>
      <c r="H9" s="7"/>
      <c r="I9" s="7"/>
      <c r="J9" s="7"/>
      <c r="K9" s="13"/>
      <c r="L9" s="12"/>
      <c r="M9" s="13"/>
      <c r="N9" s="12"/>
      <c r="O9" s="13"/>
    </row>
    <row r="10" spans="1:15" ht="12.75" hidden="1" thickBot="1">
      <c r="A10" s="288" t="s">
        <v>17</v>
      </c>
      <c r="B10" s="267">
        <v>0</v>
      </c>
      <c r="C10" s="268">
        <v>0.26600000000000001</v>
      </c>
      <c r="D10" s="268">
        <v>0</v>
      </c>
      <c r="E10" s="269">
        <v>0.26600000000000001</v>
      </c>
      <c r="G10" s="7"/>
      <c r="H10" s="7"/>
      <c r="I10" s="7"/>
      <c r="J10" s="7"/>
      <c r="K10" s="15"/>
      <c r="L10" s="14"/>
      <c r="M10" s="15"/>
      <c r="N10" s="14"/>
      <c r="O10" s="15"/>
    </row>
    <row r="11" spans="1:15" s="4" customFormat="1" ht="12.75" thickBot="1">
      <c r="A11" s="203" t="s">
        <v>316</v>
      </c>
      <c r="B11" s="270">
        <v>2322.953</v>
      </c>
      <c r="C11" s="271">
        <v>3240.7260000000001</v>
      </c>
      <c r="D11" s="271">
        <v>880.53700000000003</v>
      </c>
      <c r="E11" s="272">
        <v>6444.2160000000003</v>
      </c>
      <c r="G11" s="7"/>
      <c r="H11" s="7"/>
      <c r="I11" s="7"/>
      <c r="J11" s="7"/>
      <c r="K11" s="11"/>
      <c r="L11" s="10"/>
      <c r="M11" s="11"/>
      <c r="N11" s="10"/>
      <c r="O11" s="11"/>
    </row>
    <row r="12" spans="1:15" s="4" customFormat="1" ht="12.75" thickBot="1">
      <c r="A12" s="203" t="s">
        <v>21</v>
      </c>
      <c r="B12" s="270">
        <v>6333.4449999999997</v>
      </c>
      <c r="C12" s="271">
        <v>846.90899999999999</v>
      </c>
      <c r="D12" s="271">
        <v>160.22200000000001</v>
      </c>
      <c r="E12" s="272">
        <v>7340.576</v>
      </c>
      <c r="G12" s="7"/>
      <c r="H12" s="7"/>
      <c r="I12" s="7"/>
      <c r="J12" s="7"/>
      <c r="K12" s="11"/>
      <c r="L12" s="10"/>
      <c r="M12" s="11"/>
      <c r="N12" s="10"/>
      <c r="O12" s="11"/>
    </row>
    <row r="13" spans="1:15">
      <c r="A13" s="206" t="s">
        <v>23</v>
      </c>
      <c r="B13" s="261">
        <v>50.320999999999998</v>
      </c>
      <c r="C13" s="262">
        <v>61.561999999999998</v>
      </c>
      <c r="D13" s="262">
        <v>46.152999999999999</v>
      </c>
      <c r="E13" s="263">
        <v>158.036</v>
      </c>
      <c r="G13" s="7"/>
      <c r="H13" s="7"/>
      <c r="I13" s="7"/>
      <c r="J13" s="7"/>
      <c r="K13" s="17"/>
      <c r="L13" s="16"/>
      <c r="M13" s="17"/>
      <c r="N13" s="16"/>
      <c r="O13" s="17"/>
    </row>
    <row r="14" spans="1:15" s="4" customFormat="1">
      <c r="A14" s="206" t="s">
        <v>25</v>
      </c>
      <c r="B14" s="264">
        <v>6038.6729999999998</v>
      </c>
      <c r="C14" s="265">
        <v>87.091999999999999</v>
      </c>
      <c r="D14" s="265">
        <v>106.407</v>
      </c>
      <c r="E14" s="266">
        <v>6232.1719999999996</v>
      </c>
      <c r="G14" s="7"/>
      <c r="H14" s="7"/>
      <c r="I14" s="7"/>
      <c r="J14" s="7"/>
      <c r="K14" s="17"/>
      <c r="L14" s="16"/>
      <c r="M14" s="17"/>
      <c r="N14" s="16"/>
      <c r="O14" s="17"/>
    </row>
    <row r="15" spans="1:15" ht="12.75" thickBot="1">
      <c r="A15" s="206" t="s">
        <v>27</v>
      </c>
      <c r="B15" s="267">
        <v>244.45099999999999</v>
      </c>
      <c r="C15" s="268">
        <v>698.255</v>
      </c>
      <c r="D15" s="268">
        <v>7.6619999999999999</v>
      </c>
      <c r="E15" s="269">
        <v>950.36800000000005</v>
      </c>
      <c r="G15" s="7"/>
      <c r="H15" s="7"/>
      <c r="I15" s="7"/>
      <c r="J15" s="7"/>
      <c r="K15" s="17"/>
      <c r="L15" s="16"/>
      <c r="M15" s="17"/>
      <c r="N15" s="16"/>
      <c r="O15" s="17"/>
    </row>
    <row r="16" spans="1:15" s="4" customFormat="1" ht="12.75" thickBot="1">
      <c r="A16" s="203" t="s">
        <v>29</v>
      </c>
      <c r="B16" s="270">
        <v>30743.332999999999</v>
      </c>
      <c r="C16" s="271">
        <v>10853.27</v>
      </c>
      <c r="D16" s="271">
        <v>1636.4110000000001</v>
      </c>
      <c r="E16" s="272">
        <v>43233.014000000003</v>
      </c>
      <c r="G16" s="7"/>
      <c r="H16" s="7"/>
      <c r="I16" s="7"/>
      <c r="J16" s="7"/>
      <c r="K16" s="11"/>
      <c r="L16" s="10"/>
      <c r="M16" s="11"/>
      <c r="N16" s="10"/>
      <c r="O16" s="11"/>
    </row>
    <row r="17" spans="1:15">
      <c r="A17" s="206" t="s">
        <v>31</v>
      </c>
      <c r="B17" s="261">
        <v>4085.0079999999998</v>
      </c>
      <c r="C17" s="262">
        <v>1104.4939999999999</v>
      </c>
      <c r="D17" s="262">
        <v>486.685</v>
      </c>
      <c r="E17" s="263">
        <v>5676.1869999999999</v>
      </c>
      <c r="G17" s="7"/>
      <c r="H17" s="7"/>
      <c r="I17" s="7"/>
      <c r="J17" s="7"/>
      <c r="K17" s="13"/>
      <c r="L17" s="12"/>
      <c r="M17" s="13"/>
      <c r="N17" s="12"/>
      <c r="O17" s="13"/>
    </row>
    <row r="18" spans="1:15">
      <c r="A18" s="206" t="s">
        <v>33</v>
      </c>
      <c r="B18" s="264">
        <v>26466.194</v>
      </c>
      <c r="C18" s="265">
        <v>8020.6049999999996</v>
      </c>
      <c r="D18" s="265">
        <v>822.11500000000001</v>
      </c>
      <c r="E18" s="266">
        <v>35308.913999999997</v>
      </c>
      <c r="G18" s="7"/>
      <c r="H18" s="7"/>
      <c r="I18" s="7"/>
      <c r="J18" s="7"/>
      <c r="K18" s="13"/>
      <c r="L18" s="12"/>
      <c r="M18" s="13"/>
      <c r="N18" s="12"/>
      <c r="O18" s="13"/>
    </row>
    <row r="19" spans="1:15" ht="22.5">
      <c r="A19" s="206" t="s">
        <v>35</v>
      </c>
      <c r="B19" s="264">
        <v>61.948999999999998</v>
      </c>
      <c r="C19" s="265">
        <v>210.91399999999999</v>
      </c>
      <c r="D19" s="265">
        <v>8.4979999999999993</v>
      </c>
      <c r="E19" s="266">
        <v>281.36099999999999</v>
      </c>
      <c r="G19" s="7"/>
      <c r="H19" s="7"/>
      <c r="I19" s="7"/>
      <c r="J19" s="7"/>
      <c r="K19" s="13"/>
      <c r="L19" s="12"/>
      <c r="M19" s="13"/>
      <c r="N19" s="12"/>
      <c r="O19" s="13"/>
    </row>
    <row r="20" spans="1:15" ht="22.5">
      <c r="A20" s="206" t="s">
        <v>317</v>
      </c>
      <c r="B20" s="264">
        <v>67.504000000000005</v>
      </c>
      <c r="C20" s="265">
        <v>153.066</v>
      </c>
      <c r="D20" s="265">
        <v>141.66</v>
      </c>
      <c r="E20" s="266">
        <v>362.23</v>
      </c>
      <c r="G20" s="7"/>
      <c r="H20" s="7"/>
      <c r="I20" s="7"/>
      <c r="J20" s="7"/>
      <c r="K20" s="13"/>
      <c r="L20" s="12"/>
      <c r="M20" s="13"/>
      <c r="N20" s="12"/>
      <c r="O20" s="13"/>
    </row>
    <row r="21" spans="1:15" ht="21.75" customHeight="1">
      <c r="A21" s="206" t="s">
        <v>318</v>
      </c>
      <c r="B21" s="264">
        <v>2.5999999999999999E-2</v>
      </c>
      <c r="C21" s="265">
        <v>0</v>
      </c>
      <c r="D21" s="265">
        <v>0</v>
      </c>
      <c r="E21" s="266">
        <v>2.5999999999999999E-2</v>
      </c>
      <c r="G21" s="7"/>
      <c r="H21" s="7"/>
      <c r="I21" s="7"/>
      <c r="J21" s="7"/>
      <c r="K21" s="13"/>
      <c r="L21" s="12"/>
      <c r="M21" s="13"/>
      <c r="N21" s="12"/>
      <c r="O21" s="13"/>
    </row>
    <row r="22" spans="1:15" ht="22.5">
      <c r="A22" s="206" t="s">
        <v>39</v>
      </c>
      <c r="B22" s="264">
        <v>62.337000000000003</v>
      </c>
      <c r="C22" s="265">
        <v>250.41</v>
      </c>
      <c r="D22" s="265">
        <v>0</v>
      </c>
      <c r="E22" s="266">
        <v>312.74700000000001</v>
      </c>
      <c r="G22" s="7"/>
      <c r="H22" s="7"/>
      <c r="I22" s="7"/>
      <c r="J22" s="7"/>
      <c r="K22" s="13"/>
      <c r="L22" s="12"/>
      <c r="M22" s="13"/>
      <c r="N22" s="12"/>
      <c r="O22" s="13"/>
    </row>
    <row r="23" spans="1:15" s="4" customFormat="1" ht="22.5">
      <c r="A23" s="206" t="s">
        <v>41</v>
      </c>
      <c r="B23" s="264">
        <v>0</v>
      </c>
      <c r="C23" s="265">
        <v>912.53599999999994</v>
      </c>
      <c r="D23" s="265">
        <v>0</v>
      </c>
      <c r="E23" s="266">
        <v>912.53599999999994</v>
      </c>
      <c r="G23" s="7"/>
      <c r="H23" s="7"/>
      <c r="I23" s="7"/>
      <c r="J23" s="7"/>
      <c r="K23" s="13"/>
      <c r="L23" s="12"/>
      <c r="M23" s="13"/>
      <c r="N23" s="12"/>
      <c r="O23" s="13"/>
    </row>
    <row r="24" spans="1:15" ht="12.75" thickBot="1">
      <c r="A24" s="206" t="s">
        <v>43</v>
      </c>
      <c r="B24" s="264">
        <v>0.315</v>
      </c>
      <c r="C24" s="265">
        <v>201.245</v>
      </c>
      <c r="D24" s="265">
        <v>177.453</v>
      </c>
      <c r="E24" s="266">
        <v>379.01299999999998</v>
      </c>
      <c r="G24" s="7"/>
      <c r="H24" s="7"/>
      <c r="I24" s="7"/>
      <c r="J24" s="7"/>
      <c r="K24" s="13"/>
      <c r="L24" s="12"/>
      <c r="M24" s="13"/>
      <c r="N24" s="12"/>
      <c r="O24" s="13"/>
    </row>
    <row r="25" spans="1:15" ht="12.75" hidden="1" thickBot="1">
      <c r="A25" s="289" t="s">
        <v>44</v>
      </c>
      <c r="B25" s="267">
        <v>0</v>
      </c>
      <c r="C25" s="268">
        <v>0</v>
      </c>
      <c r="D25" s="268">
        <v>0</v>
      </c>
      <c r="E25" s="269">
        <v>0</v>
      </c>
      <c r="G25" s="7"/>
      <c r="H25" s="7"/>
      <c r="I25" s="7"/>
      <c r="J25" s="7"/>
      <c r="K25" s="15"/>
      <c r="L25" s="14"/>
      <c r="M25" s="15"/>
      <c r="N25" s="14"/>
      <c r="O25" s="15"/>
    </row>
    <row r="26" spans="1:15" s="4" customFormat="1" ht="14.25" customHeight="1" thickBot="1">
      <c r="A26" s="203" t="s">
        <v>320</v>
      </c>
      <c r="B26" s="270">
        <v>38708.084000000003</v>
      </c>
      <c r="C26" s="271">
        <v>13844.906000000001</v>
      </c>
      <c r="D26" s="271">
        <v>3529.8150000000001</v>
      </c>
      <c r="E26" s="272">
        <v>56082.805</v>
      </c>
      <c r="G26" s="7"/>
      <c r="H26" s="7"/>
      <c r="I26" s="7"/>
      <c r="J26" s="7"/>
      <c r="K26" s="11"/>
      <c r="L26" s="10"/>
      <c r="M26" s="11"/>
      <c r="N26" s="10"/>
      <c r="O26" s="11"/>
    </row>
    <row r="27" spans="1:15">
      <c r="A27" s="206" t="s">
        <v>48</v>
      </c>
      <c r="B27" s="261">
        <v>25369.847000000002</v>
      </c>
      <c r="C27" s="262">
        <v>10199.612999999999</v>
      </c>
      <c r="D27" s="262">
        <v>1386.0170000000001</v>
      </c>
      <c r="E27" s="263">
        <v>36955.476999999999</v>
      </c>
      <c r="G27" s="7"/>
      <c r="H27" s="7"/>
      <c r="I27" s="7"/>
      <c r="J27" s="7"/>
      <c r="K27" s="13"/>
      <c r="L27" s="12"/>
      <c r="M27" s="13"/>
      <c r="N27" s="12"/>
      <c r="O27" s="13"/>
    </row>
    <row r="28" spans="1:15">
      <c r="A28" s="206" t="s">
        <v>50</v>
      </c>
      <c r="B28" s="264">
        <v>281.00900000000001</v>
      </c>
      <c r="C28" s="265">
        <v>265.29700000000003</v>
      </c>
      <c r="D28" s="265">
        <v>0.71199999999999997</v>
      </c>
      <c r="E28" s="266">
        <v>547.01800000000003</v>
      </c>
      <c r="G28" s="7"/>
      <c r="H28" s="7"/>
      <c r="I28" s="7"/>
      <c r="J28" s="7"/>
      <c r="K28" s="13"/>
      <c r="L28" s="12"/>
      <c r="M28" s="13"/>
      <c r="N28" s="12"/>
      <c r="O28" s="13"/>
    </row>
    <row r="29" spans="1:15">
      <c r="A29" s="206" t="s">
        <v>52</v>
      </c>
      <c r="B29" s="264">
        <v>12723.819</v>
      </c>
      <c r="C29" s="265">
        <v>3997.3420000000001</v>
      </c>
      <c r="D29" s="265">
        <v>2252.66</v>
      </c>
      <c r="E29" s="266">
        <v>18973.821</v>
      </c>
      <c r="G29" s="7"/>
      <c r="H29" s="7"/>
      <c r="I29" s="7"/>
      <c r="J29" s="7"/>
      <c r="K29" s="13"/>
      <c r="L29" s="12"/>
      <c r="M29" s="13"/>
      <c r="N29" s="12"/>
      <c r="O29" s="13"/>
    </row>
    <row r="30" spans="1:15">
      <c r="A30" s="206" t="s">
        <v>54</v>
      </c>
      <c r="B30" s="264">
        <v>7295.2790000000005</v>
      </c>
      <c r="C30" s="265">
        <v>827.024</v>
      </c>
      <c r="D30" s="265">
        <v>1274.413</v>
      </c>
      <c r="E30" s="266">
        <v>9396.7160000000003</v>
      </c>
      <c r="G30" s="7"/>
      <c r="H30" s="7"/>
      <c r="I30" s="7"/>
      <c r="J30" s="7"/>
      <c r="K30" s="13"/>
      <c r="L30" s="12"/>
      <c r="M30" s="13"/>
      <c r="N30" s="12"/>
      <c r="O30" s="13"/>
    </row>
    <row r="31" spans="1:15" s="4" customFormat="1" ht="15" customHeight="1" thickBot="1">
      <c r="A31" s="206" t="s">
        <v>56</v>
      </c>
      <c r="B31" s="267">
        <v>-6961.87</v>
      </c>
      <c r="C31" s="268">
        <v>-1444.37</v>
      </c>
      <c r="D31" s="268">
        <v>-1383.9870000000001</v>
      </c>
      <c r="E31" s="269">
        <v>-9790.2270000000008</v>
      </c>
      <c r="G31" s="7"/>
      <c r="H31" s="7"/>
      <c r="I31" s="7"/>
      <c r="J31" s="7"/>
      <c r="K31" s="13"/>
      <c r="L31" s="12"/>
      <c r="M31" s="13"/>
      <c r="N31" s="12"/>
      <c r="O31" s="13"/>
    </row>
    <row r="32" spans="1:15" s="4" customFormat="1" ht="12.75" thickBot="1">
      <c r="A32" s="203" t="s">
        <v>58</v>
      </c>
      <c r="B32" s="270">
        <v>2602.83</v>
      </c>
      <c r="C32" s="271">
        <v>902.54499999999996</v>
      </c>
      <c r="D32" s="271">
        <v>2127.7220000000002</v>
      </c>
      <c r="E32" s="272">
        <v>5633.0969999999998</v>
      </c>
      <c r="G32" s="7"/>
      <c r="H32" s="7"/>
      <c r="I32" s="7"/>
      <c r="J32" s="7"/>
      <c r="K32" s="11"/>
      <c r="L32" s="10"/>
      <c r="M32" s="11"/>
      <c r="N32" s="10"/>
      <c r="O32" s="11"/>
    </row>
    <row r="33" spans="1:15">
      <c r="A33" s="206" t="s">
        <v>60</v>
      </c>
      <c r="B33" s="261">
        <v>369.76400000000001</v>
      </c>
      <c r="C33" s="262">
        <v>154.33799999999999</v>
      </c>
      <c r="D33" s="262">
        <v>76.927000000000007</v>
      </c>
      <c r="E33" s="263">
        <v>601.029</v>
      </c>
      <c r="G33" s="7"/>
      <c r="H33" s="7"/>
      <c r="I33" s="7"/>
      <c r="J33" s="7"/>
      <c r="K33" s="13"/>
      <c r="L33" s="12"/>
      <c r="M33" s="13"/>
      <c r="N33" s="12"/>
      <c r="O33" s="13"/>
    </row>
    <row r="34" spans="1:15">
      <c r="A34" s="206" t="s">
        <v>62</v>
      </c>
      <c r="B34" s="264">
        <v>4251.6850000000004</v>
      </c>
      <c r="C34" s="265">
        <v>238.49199999999999</v>
      </c>
      <c r="D34" s="265">
        <v>753.14200000000005</v>
      </c>
      <c r="E34" s="266">
        <v>5243.3190000000004</v>
      </c>
      <c r="G34" s="7"/>
      <c r="H34" s="7"/>
      <c r="I34" s="7"/>
      <c r="J34" s="7"/>
      <c r="K34" s="13"/>
      <c r="L34" s="12"/>
      <c r="M34" s="13"/>
      <c r="N34" s="12"/>
      <c r="O34" s="13"/>
    </row>
    <row r="35" spans="1:15">
      <c r="A35" s="206" t="s">
        <v>64</v>
      </c>
      <c r="B35" s="264">
        <v>-4274.03</v>
      </c>
      <c r="C35" s="265">
        <v>-247.892</v>
      </c>
      <c r="D35" s="265">
        <v>-758.87300000000005</v>
      </c>
      <c r="E35" s="266">
        <v>-5280.7950000000001</v>
      </c>
      <c r="G35" s="7"/>
      <c r="H35" s="7"/>
      <c r="I35" s="7"/>
      <c r="J35" s="7"/>
      <c r="K35" s="13"/>
      <c r="L35" s="12"/>
      <c r="M35" s="13"/>
      <c r="N35" s="12"/>
      <c r="O35" s="13"/>
    </row>
    <row r="36" spans="1:15">
      <c r="A36" s="206" t="s">
        <v>66</v>
      </c>
      <c r="B36" s="264">
        <v>27.591999999999999</v>
      </c>
      <c r="C36" s="265">
        <v>131.196</v>
      </c>
      <c r="D36" s="265">
        <v>286.38499999999999</v>
      </c>
      <c r="E36" s="266">
        <v>445.173</v>
      </c>
      <c r="G36" s="7"/>
      <c r="H36" s="7"/>
      <c r="I36" s="7"/>
      <c r="J36" s="7"/>
      <c r="K36" s="13"/>
      <c r="L36" s="12"/>
      <c r="M36" s="13"/>
      <c r="N36" s="12"/>
      <c r="O36" s="13"/>
    </row>
    <row r="37" spans="1:15">
      <c r="A37" s="206" t="s">
        <v>68</v>
      </c>
      <c r="B37" s="264">
        <v>2084.7109999999998</v>
      </c>
      <c r="C37" s="265">
        <v>689.47</v>
      </c>
      <c r="D37" s="265">
        <v>1751.6089999999999</v>
      </c>
      <c r="E37" s="266">
        <v>4525.79</v>
      </c>
      <c r="G37" s="7"/>
      <c r="H37" s="7"/>
      <c r="I37" s="7"/>
      <c r="J37" s="7"/>
      <c r="K37" s="13"/>
      <c r="L37" s="12"/>
      <c r="M37" s="13"/>
      <c r="N37" s="12"/>
      <c r="O37" s="13"/>
    </row>
    <row r="38" spans="1:15">
      <c r="A38" s="206" t="s">
        <v>70</v>
      </c>
      <c r="B38" s="264">
        <v>-32.837000000000003</v>
      </c>
      <c r="C38" s="265">
        <v>-161.19399999999999</v>
      </c>
      <c r="D38" s="265">
        <v>-2.258</v>
      </c>
      <c r="E38" s="266">
        <v>-196.28899999999999</v>
      </c>
      <c r="G38" s="7"/>
      <c r="H38" s="7"/>
      <c r="I38" s="7"/>
      <c r="J38" s="7"/>
      <c r="K38" s="13"/>
      <c r="L38" s="12"/>
      <c r="M38" s="13"/>
      <c r="N38" s="12"/>
      <c r="O38" s="13"/>
    </row>
    <row r="39" spans="1:15" s="4" customFormat="1">
      <c r="A39" s="206" t="s">
        <v>72</v>
      </c>
      <c r="B39" s="264">
        <v>0</v>
      </c>
      <c r="C39" s="265">
        <v>-1E-3</v>
      </c>
      <c r="D39" s="265">
        <v>0</v>
      </c>
      <c r="E39" s="266">
        <v>-1E-3</v>
      </c>
      <c r="G39" s="7"/>
      <c r="H39" s="7"/>
      <c r="I39" s="7"/>
      <c r="J39" s="7"/>
      <c r="K39" s="13"/>
      <c r="L39" s="12"/>
      <c r="M39" s="13"/>
      <c r="N39" s="12"/>
      <c r="O39" s="13"/>
    </row>
    <row r="40" spans="1:15" ht="12.75" thickBot="1">
      <c r="A40" s="206" t="s">
        <v>74</v>
      </c>
      <c r="B40" s="267">
        <v>175.94499999999999</v>
      </c>
      <c r="C40" s="268">
        <v>98.135999999999996</v>
      </c>
      <c r="D40" s="268">
        <v>20.79</v>
      </c>
      <c r="E40" s="269">
        <v>294.87099999999998</v>
      </c>
      <c r="G40" s="7"/>
      <c r="H40" s="7"/>
      <c r="I40" s="7"/>
      <c r="J40" s="7"/>
      <c r="K40" s="13"/>
      <c r="L40" s="12"/>
      <c r="M40" s="13"/>
      <c r="N40" s="12"/>
      <c r="O40" s="13"/>
    </row>
    <row r="41" spans="1:15" s="4" customFormat="1" ht="14.25" customHeight="1" thickBot="1">
      <c r="A41" s="203" t="s">
        <v>76</v>
      </c>
      <c r="B41" s="270">
        <v>629.37599999999998</v>
      </c>
      <c r="C41" s="271">
        <v>597.91499999999996</v>
      </c>
      <c r="D41" s="271">
        <v>373.77199999999999</v>
      </c>
      <c r="E41" s="272">
        <v>1601.0630000000001</v>
      </c>
      <c r="G41" s="7"/>
      <c r="H41" s="7"/>
      <c r="I41" s="7"/>
      <c r="J41" s="7"/>
      <c r="K41" s="11"/>
      <c r="L41" s="10"/>
      <c r="M41" s="11"/>
      <c r="N41" s="10"/>
      <c r="O41" s="11"/>
    </row>
    <row r="42" spans="1:15" ht="22.5">
      <c r="A42" s="206" t="s">
        <v>78</v>
      </c>
      <c r="B42" s="261">
        <v>152.26300000000001</v>
      </c>
      <c r="C42" s="262">
        <v>0</v>
      </c>
      <c r="D42" s="262">
        <v>58.716999999999999</v>
      </c>
      <c r="E42" s="263">
        <v>210.98</v>
      </c>
      <c r="G42" s="7"/>
      <c r="H42" s="7"/>
      <c r="I42" s="7"/>
      <c r="J42" s="7"/>
      <c r="K42" s="13"/>
      <c r="L42" s="12"/>
      <c r="M42" s="13"/>
      <c r="N42" s="12"/>
      <c r="O42" s="13"/>
    </row>
    <row r="43" spans="1:15" ht="22.5">
      <c r="A43" s="206" t="s">
        <v>322</v>
      </c>
      <c r="B43" s="264">
        <v>0</v>
      </c>
      <c r="C43" s="265">
        <v>0</v>
      </c>
      <c r="D43" s="265">
        <v>0</v>
      </c>
      <c r="E43" s="266">
        <v>0</v>
      </c>
      <c r="G43" s="7"/>
      <c r="H43" s="7"/>
      <c r="I43" s="7"/>
      <c r="J43" s="7"/>
      <c r="K43" s="13"/>
      <c r="L43" s="12"/>
      <c r="M43" s="13"/>
      <c r="N43" s="12"/>
      <c r="O43" s="13"/>
    </row>
    <row r="44" spans="1:15" s="4" customFormat="1">
      <c r="A44" s="206" t="s">
        <v>80</v>
      </c>
      <c r="B44" s="264">
        <v>477.113</v>
      </c>
      <c r="C44" s="265">
        <v>597.91499999999996</v>
      </c>
      <c r="D44" s="265">
        <v>315.05500000000001</v>
      </c>
      <c r="E44" s="266">
        <v>1390.0830000000001</v>
      </c>
      <c r="G44" s="7"/>
      <c r="H44" s="7"/>
      <c r="I44" s="7"/>
      <c r="J44" s="7"/>
      <c r="K44" s="13"/>
      <c r="L44" s="12"/>
      <c r="M44" s="13"/>
      <c r="N44" s="12"/>
      <c r="O44" s="13"/>
    </row>
    <row r="45" spans="1:15" ht="12.75" thickBot="1">
      <c r="A45" s="206" t="s">
        <v>82</v>
      </c>
      <c r="B45" s="267">
        <v>0</v>
      </c>
      <c r="C45" s="268">
        <v>0</v>
      </c>
      <c r="D45" s="268">
        <v>0</v>
      </c>
      <c r="E45" s="269">
        <v>0</v>
      </c>
      <c r="G45" s="7"/>
      <c r="H45" s="7"/>
      <c r="I45" s="7"/>
      <c r="J45" s="7"/>
      <c r="K45" s="13"/>
      <c r="L45" s="12"/>
      <c r="M45" s="13"/>
      <c r="N45" s="12"/>
      <c r="O45" s="13"/>
    </row>
    <row r="46" spans="1:15" s="4" customFormat="1" ht="14.25" customHeight="1" thickBot="1">
      <c r="A46" s="203" t="s">
        <v>84</v>
      </c>
      <c r="B46" s="270">
        <v>3560.3719999999998</v>
      </c>
      <c r="C46" s="271">
        <v>1574.1189999999999</v>
      </c>
      <c r="D46" s="271">
        <v>1223.5309999999999</v>
      </c>
      <c r="E46" s="272">
        <v>6358.0219999999999</v>
      </c>
      <c r="G46" s="7"/>
      <c r="H46" s="7"/>
      <c r="I46" s="7"/>
      <c r="J46" s="7"/>
      <c r="K46" s="11"/>
      <c r="L46" s="10"/>
      <c r="M46" s="11"/>
      <c r="N46" s="10"/>
      <c r="O46" s="11"/>
    </row>
    <row r="47" spans="1:15">
      <c r="A47" s="206" t="s">
        <v>86</v>
      </c>
      <c r="B47" s="261">
        <v>3132.1880000000001</v>
      </c>
      <c r="C47" s="262">
        <v>1312.6030000000001</v>
      </c>
      <c r="D47" s="262">
        <v>873.45500000000004</v>
      </c>
      <c r="E47" s="263">
        <v>5318.2460000000001</v>
      </c>
      <c r="G47" s="7"/>
      <c r="H47" s="7"/>
      <c r="I47" s="7"/>
      <c r="J47" s="7"/>
      <c r="K47" s="13"/>
      <c r="L47" s="12"/>
      <c r="M47" s="13"/>
      <c r="N47" s="12"/>
      <c r="O47" s="13"/>
    </row>
    <row r="48" spans="1:15">
      <c r="A48" s="206" t="s">
        <v>88</v>
      </c>
      <c r="B48" s="264">
        <v>2255.538</v>
      </c>
      <c r="C48" s="265">
        <v>627.27599999999995</v>
      </c>
      <c r="D48" s="265">
        <v>611.88400000000001</v>
      </c>
      <c r="E48" s="266">
        <v>3494.6979999999999</v>
      </c>
      <c r="G48" s="7"/>
      <c r="H48" s="7"/>
      <c r="I48" s="7"/>
      <c r="J48" s="7"/>
      <c r="K48" s="13"/>
      <c r="L48" s="12"/>
      <c r="M48" s="13"/>
      <c r="N48" s="12"/>
      <c r="O48" s="13"/>
    </row>
    <row r="49" spans="1:15">
      <c r="A49" s="206" t="s">
        <v>90</v>
      </c>
      <c r="B49" s="264">
        <v>261.16000000000003</v>
      </c>
      <c r="C49" s="265">
        <v>72.905000000000001</v>
      </c>
      <c r="D49" s="265">
        <v>36.896999999999998</v>
      </c>
      <c r="E49" s="266">
        <v>370.96199999999999</v>
      </c>
      <c r="G49" s="7"/>
      <c r="H49" s="7"/>
      <c r="I49" s="7"/>
      <c r="J49" s="7"/>
      <c r="K49" s="13"/>
      <c r="L49" s="12"/>
      <c r="M49" s="13"/>
      <c r="N49" s="12"/>
      <c r="O49" s="13"/>
    </row>
    <row r="50" spans="1:15">
      <c r="A50" s="206" t="s">
        <v>92</v>
      </c>
      <c r="B50" s="264">
        <v>45.448999999999998</v>
      </c>
      <c r="C50" s="265">
        <v>11.526</v>
      </c>
      <c r="D50" s="265">
        <v>36.996000000000002</v>
      </c>
      <c r="E50" s="266">
        <v>93.971000000000004</v>
      </c>
      <c r="G50" s="7"/>
      <c r="H50" s="7"/>
      <c r="I50" s="7"/>
      <c r="J50" s="7"/>
      <c r="K50" s="13"/>
      <c r="L50" s="12"/>
      <c r="M50" s="13"/>
      <c r="N50" s="12"/>
      <c r="O50" s="13"/>
    </row>
    <row r="51" spans="1:15" s="4" customFormat="1" ht="13.5" customHeight="1">
      <c r="A51" s="206" t="s">
        <v>94</v>
      </c>
      <c r="B51" s="264">
        <v>117.123</v>
      </c>
      <c r="C51" s="265">
        <v>101.866</v>
      </c>
      <c r="D51" s="265">
        <v>296.28300000000002</v>
      </c>
      <c r="E51" s="266">
        <v>515.27200000000005</v>
      </c>
      <c r="G51" s="7"/>
      <c r="H51" s="7"/>
      <c r="I51" s="7"/>
      <c r="J51" s="7"/>
      <c r="K51" s="13"/>
      <c r="L51" s="12"/>
      <c r="M51" s="13"/>
      <c r="N51" s="12"/>
      <c r="O51" s="13"/>
    </row>
    <row r="52" spans="1:15" ht="12.75" thickBot="1">
      <c r="A52" s="206" t="s">
        <v>96</v>
      </c>
      <c r="B52" s="267">
        <v>-2251.0859999999998</v>
      </c>
      <c r="C52" s="268">
        <v>-552.05700000000002</v>
      </c>
      <c r="D52" s="268">
        <v>-631.98400000000004</v>
      </c>
      <c r="E52" s="269">
        <v>-3435.127</v>
      </c>
      <c r="G52" s="7"/>
      <c r="H52" s="7"/>
      <c r="I52" s="7"/>
      <c r="J52" s="7"/>
      <c r="K52" s="13"/>
      <c r="L52" s="12"/>
      <c r="M52" s="13"/>
      <c r="N52" s="12"/>
      <c r="O52" s="13"/>
    </row>
    <row r="53" spans="1:15" s="4" customFormat="1" ht="23.25" thickBot="1">
      <c r="A53" s="203" t="s">
        <v>98</v>
      </c>
      <c r="B53" s="270">
        <v>0</v>
      </c>
      <c r="C53" s="271">
        <v>-37.155000000000001</v>
      </c>
      <c r="D53" s="271">
        <v>-95.966999999999999</v>
      </c>
      <c r="E53" s="272">
        <v>-133.12200000000001</v>
      </c>
      <c r="G53" s="7"/>
      <c r="H53" s="7"/>
      <c r="I53" s="7"/>
      <c r="J53" s="7"/>
      <c r="K53" s="11"/>
      <c r="L53" s="10"/>
      <c r="M53" s="11"/>
      <c r="N53" s="10"/>
      <c r="O53" s="11"/>
    </row>
    <row r="54" spans="1:15" s="4" customFormat="1" ht="12.75" thickBot="1">
      <c r="A54" s="203" t="s">
        <v>100</v>
      </c>
      <c r="B54" s="270">
        <v>88298.702000000005</v>
      </c>
      <c r="C54" s="271">
        <v>33337.214</v>
      </c>
      <c r="D54" s="271">
        <v>10670.633</v>
      </c>
      <c r="E54" s="272">
        <v>132306.549</v>
      </c>
      <c r="G54" s="7"/>
      <c r="H54" s="7"/>
      <c r="I54" s="7"/>
      <c r="J54" s="7"/>
      <c r="K54" s="11"/>
      <c r="L54" s="10"/>
      <c r="M54" s="11"/>
      <c r="N54" s="10"/>
      <c r="O54" s="11"/>
    </row>
    <row r="55" spans="1:15">
      <c r="B55" s="5"/>
      <c r="C55" s="5"/>
      <c r="D55" s="5"/>
      <c r="G55" s="9"/>
      <c r="H55" s="9"/>
      <c r="I55" s="9"/>
      <c r="J55" s="9"/>
      <c r="K55" s="9"/>
      <c r="L55" s="9"/>
      <c r="M55" s="9"/>
      <c r="N55" s="9"/>
      <c r="O55" s="9"/>
    </row>
    <row r="56" spans="1:15">
      <c r="E56" s="6"/>
    </row>
    <row r="57" spans="1:15">
      <c r="E57" s="6"/>
    </row>
  </sheetData>
  <mergeCells count="3">
    <mergeCell ref="A2:E2"/>
    <mergeCell ref="B4:E4"/>
    <mergeCell ref="A4:A5"/>
  </mergeCells>
  <printOptions horizontalCentered="1"/>
  <pageMargins left="0.17" right="0.25" top="0.17" bottom="0.24" header="0.17" footer="0.24"/>
  <pageSetup paperSize="9" scale="90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34"/>
  <sheetViews>
    <sheetView topLeftCell="A104" workbookViewId="0">
      <selection activeCell="L10" sqref="L10"/>
    </sheetView>
  </sheetViews>
  <sheetFormatPr defaultRowHeight="12.75"/>
  <cols>
    <col min="1" max="1" width="6.125" style="917" customWidth="1"/>
    <col min="2" max="2" width="0.125" style="159" customWidth="1"/>
    <col min="3" max="3" width="0.75" style="159" customWidth="1"/>
    <col min="4" max="4" width="8.375" style="159" customWidth="1"/>
    <col min="5" max="5" width="36.625" style="159" customWidth="1"/>
    <col min="6" max="6" width="11.875" style="160" customWidth="1"/>
    <col min="7" max="7" width="12.5" style="160" bestFit="1" customWidth="1"/>
    <col min="8" max="8" width="13.5" style="160" customWidth="1"/>
    <col min="9" max="9" width="11.875" style="160" bestFit="1" customWidth="1"/>
    <col min="10" max="85" width="9" style="160"/>
    <col min="86" max="16384" width="9" style="159"/>
  </cols>
  <sheetData>
    <row r="1" spans="1:26">
      <c r="A1" s="1744" t="s">
        <v>817</v>
      </c>
      <c r="B1" s="1744"/>
      <c r="C1" s="1744"/>
      <c r="D1" s="1744"/>
      <c r="E1" s="1744"/>
      <c r="F1" s="1744"/>
      <c r="G1" s="1744"/>
      <c r="H1" s="1744"/>
      <c r="I1" s="1744"/>
    </row>
    <row r="2" spans="1:26" ht="13.5" thickBot="1">
      <c r="F2" s="159"/>
      <c r="G2" s="159"/>
      <c r="H2" s="1881" t="s">
        <v>385</v>
      </c>
      <c r="I2" s="1881"/>
    </row>
    <row r="3" spans="1:26" ht="54" customHeight="1" thickBot="1">
      <c r="A3" s="1138" t="s">
        <v>289</v>
      </c>
      <c r="B3" s="1854" t="s">
        <v>640</v>
      </c>
      <c r="C3" s="1794"/>
      <c r="D3" s="1794"/>
      <c r="E3" s="1855"/>
      <c r="F3" s="953" t="s">
        <v>5</v>
      </c>
      <c r="G3" s="953" t="s">
        <v>324</v>
      </c>
      <c r="H3" s="954" t="s">
        <v>325</v>
      </c>
      <c r="I3" s="1115" t="s">
        <v>8</v>
      </c>
    </row>
    <row r="4" spans="1:26" ht="40.5" customHeight="1">
      <c r="A4" s="1139">
        <v>1</v>
      </c>
      <c r="B4" s="1856" t="s">
        <v>641</v>
      </c>
      <c r="C4" s="1795"/>
      <c r="D4" s="1795"/>
      <c r="E4" s="1857"/>
      <c r="F4" s="171">
        <v>0</v>
      </c>
      <c r="G4" s="171">
        <v>0</v>
      </c>
      <c r="H4" s="1167">
        <v>0</v>
      </c>
      <c r="I4" s="1116">
        <v>0</v>
      </c>
      <c r="J4" s="989"/>
      <c r="K4" s="989"/>
      <c r="L4" s="989"/>
      <c r="M4" s="989"/>
      <c r="N4" s="989"/>
      <c r="O4" s="989"/>
      <c r="P4" s="989"/>
      <c r="Q4" s="989"/>
      <c r="R4" s="989"/>
      <c r="S4" s="989"/>
      <c r="T4" s="989"/>
      <c r="U4" s="989"/>
      <c r="V4" s="989"/>
      <c r="W4" s="989"/>
      <c r="X4" s="989"/>
      <c r="Y4" s="989"/>
      <c r="Z4" s="989"/>
    </row>
    <row r="5" spans="1:26" ht="25.5" hidden="1" customHeight="1">
      <c r="A5" s="1140"/>
      <c r="B5" s="1141"/>
      <c r="C5" s="1782" t="s">
        <v>228</v>
      </c>
      <c r="D5" s="1782"/>
      <c r="E5" s="1858"/>
      <c r="F5" s="166">
        <v>0</v>
      </c>
      <c r="G5" s="166">
        <v>0</v>
      </c>
      <c r="H5" s="959">
        <v>0</v>
      </c>
      <c r="I5" s="1119">
        <v>0</v>
      </c>
      <c r="J5" s="989"/>
      <c r="K5" s="989"/>
      <c r="L5" s="989"/>
      <c r="M5" s="989"/>
      <c r="N5" s="989"/>
      <c r="O5" s="989"/>
      <c r="P5" s="989"/>
      <c r="Q5" s="989"/>
      <c r="R5" s="989"/>
      <c r="S5" s="989"/>
      <c r="T5" s="989"/>
      <c r="U5" s="989"/>
      <c r="V5" s="989"/>
      <c r="W5" s="989"/>
      <c r="X5" s="989"/>
      <c r="Y5" s="989"/>
      <c r="Z5" s="989"/>
    </row>
    <row r="6" spans="1:26" ht="28.5" hidden="1" customHeight="1">
      <c r="A6" s="1140"/>
      <c r="B6" s="1142"/>
      <c r="C6" s="1780" t="s">
        <v>230</v>
      </c>
      <c r="D6" s="1781"/>
      <c r="E6" s="1859"/>
      <c r="F6" s="166">
        <v>0</v>
      </c>
      <c r="G6" s="166">
        <v>0</v>
      </c>
      <c r="H6" s="959">
        <v>0</v>
      </c>
      <c r="I6" s="1119">
        <v>0</v>
      </c>
      <c r="J6" s="989"/>
      <c r="K6" s="989"/>
      <c r="L6" s="989"/>
      <c r="M6" s="989"/>
      <c r="N6" s="989"/>
      <c r="O6" s="989"/>
      <c r="P6" s="989"/>
      <c r="Q6" s="989"/>
      <c r="R6" s="989"/>
      <c r="S6" s="989"/>
      <c r="T6" s="989"/>
      <c r="U6" s="989"/>
      <c r="V6" s="989"/>
      <c r="W6" s="989"/>
      <c r="X6" s="989"/>
      <c r="Y6" s="989"/>
      <c r="Z6" s="989"/>
    </row>
    <row r="7" spans="1:26" ht="24" hidden="1" customHeight="1">
      <c r="A7" s="1140"/>
      <c r="B7" s="1142"/>
      <c r="C7" s="1780" t="s">
        <v>232</v>
      </c>
      <c r="D7" s="1781"/>
      <c r="E7" s="1859"/>
      <c r="F7" s="166">
        <v>0</v>
      </c>
      <c r="G7" s="166">
        <v>0</v>
      </c>
      <c r="H7" s="959">
        <v>0</v>
      </c>
      <c r="I7" s="1119">
        <v>0</v>
      </c>
      <c r="J7" s="989"/>
      <c r="K7" s="989"/>
      <c r="L7" s="989"/>
      <c r="M7" s="989"/>
      <c r="N7" s="989"/>
      <c r="O7" s="989"/>
      <c r="P7" s="989"/>
      <c r="Q7" s="989"/>
      <c r="R7" s="989"/>
      <c r="S7" s="989"/>
      <c r="T7" s="989"/>
      <c r="U7" s="989"/>
      <c r="V7" s="989"/>
      <c r="W7" s="989"/>
      <c r="X7" s="989"/>
      <c r="Y7" s="989"/>
      <c r="Z7" s="989"/>
    </row>
    <row r="8" spans="1:26" ht="25.5" customHeight="1" thickBot="1">
      <c r="A8" s="1140"/>
      <c r="B8" s="1141"/>
      <c r="C8" s="1782" t="s">
        <v>234</v>
      </c>
      <c r="D8" s="1782"/>
      <c r="E8" s="1858"/>
      <c r="F8" s="166">
        <v>0</v>
      </c>
      <c r="G8" s="166">
        <v>0</v>
      </c>
      <c r="H8" s="959">
        <v>0</v>
      </c>
      <c r="I8" s="1119">
        <v>0</v>
      </c>
      <c r="J8" s="989"/>
      <c r="K8" s="989"/>
      <c r="L8" s="989"/>
      <c r="M8" s="989"/>
      <c r="N8" s="989"/>
      <c r="O8" s="989"/>
      <c r="P8" s="989"/>
      <c r="Q8" s="989"/>
      <c r="R8" s="989"/>
      <c r="S8" s="989"/>
      <c r="T8" s="989"/>
      <c r="U8" s="989"/>
      <c r="V8" s="989"/>
      <c r="W8" s="989"/>
      <c r="X8" s="989"/>
      <c r="Y8" s="989"/>
      <c r="Z8" s="989"/>
    </row>
    <row r="9" spans="1:26" ht="25.5" hidden="1" customHeight="1">
      <c r="A9" s="1140"/>
      <c r="B9" s="1142"/>
      <c r="C9" s="1780" t="s">
        <v>236</v>
      </c>
      <c r="D9" s="1781"/>
      <c r="E9" s="1859"/>
      <c r="F9" s="167">
        <v>0</v>
      </c>
      <c r="G9" s="167">
        <v>0</v>
      </c>
      <c r="H9" s="967">
        <v>0</v>
      </c>
      <c r="I9" s="1119">
        <v>0</v>
      </c>
      <c r="J9" s="989"/>
      <c r="K9" s="989"/>
      <c r="L9" s="989"/>
      <c r="M9" s="989"/>
      <c r="N9" s="989"/>
      <c r="O9" s="989"/>
      <c r="P9" s="989"/>
      <c r="Q9" s="989"/>
      <c r="R9" s="989"/>
      <c r="S9" s="989"/>
      <c r="T9" s="989"/>
      <c r="U9" s="989"/>
      <c r="V9" s="989"/>
      <c r="W9" s="989"/>
      <c r="X9" s="989"/>
      <c r="Y9" s="989"/>
      <c r="Z9" s="989"/>
    </row>
    <row r="10" spans="1:26" ht="25.5" customHeight="1" thickBot="1">
      <c r="A10" s="1139">
        <v>2</v>
      </c>
      <c r="B10" s="1856" t="s">
        <v>642</v>
      </c>
      <c r="C10" s="1795"/>
      <c r="D10" s="1795"/>
      <c r="E10" s="1857"/>
      <c r="F10" s="175">
        <v>0</v>
      </c>
      <c r="G10" s="175">
        <v>0</v>
      </c>
      <c r="H10" s="176">
        <v>0</v>
      </c>
      <c r="I10" s="1119">
        <v>0</v>
      </c>
      <c r="J10" s="989"/>
      <c r="K10" s="989"/>
      <c r="L10" s="989"/>
      <c r="M10" s="989"/>
      <c r="N10" s="989"/>
      <c r="O10" s="989"/>
      <c r="P10" s="989"/>
      <c r="Q10" s="989"/>
      <c r="R10" s="989"/>
      <c r="S10" s="989"/>
      <c r="T10" s="989"/>
      <c r="U10" s="989"/>
      <c r="V10" s="989"/>
      <c r="W10" s="989"/>
      <c r="X10" s="989"/>
      <c r="Y10" s="989"/>
      <c r="Z10" s="989"/>
    </row>
    <row r="11" spans="1:26" ht="24" hidden="1" customHeight="1">
      <c r="A11" s="1140"/>
      <c r="B11" s="1141"/>
      <c r="C11" s="1782" t="s">
        <v>238</v>
      </c>
      <c r="D11" s="1782"/>
      <c r="E11" s="1858"/>
      <c r="F11" s="166">
        <v>0</v>
      </c>
      <c r="G11" s="166">
        <v>0</v>
      </c>
      <c r="H11" s="959">
        <v>0</v>
      </c>
      <c r="I11" s="1119">
        <v>0</v>
      </c>
      <c r="J11" s="989"/>
      <c r="K11" s="989"/>
      <c r="L11" s="989"/>
      <c r="M11" s="989"/>
      <c r="N11" s="989"/>
      <c r="O11" s="989"/>
      <c r="P11" s="989"/>
      <c r="Q11" s="989"/>
      <c r="R11" s="989"/>
      <c r="S11" s="989"/>
      <c r="T11" s="989"/>
      <c r="U11" s="989"/>
      <c r="V11" s="989"/>
      <c r="W11" s="989"/>
      <c r="X11" s="989"/>
      <c r="Y11" s="989"/>
      <c r="Z11" s="989"/>
    </row>
    <row r="12" spans="1:26" ht="16.5" hidden="1" customHeight="1">
      <c r="A12" s="1140"/>
      <c r="B12" s="1142"/>
      <c r="C12" s="1114"/>
      <c r="D12" s="1771" t="s">
        <v>109</v>
      </c>
      <c r="E12" s="1773"/>
      <c r="F12" s="166">
        <v>0</v>
      </c>
      <c r="G12" s="166">
        <v>0</v>
      </c>
      <c r="H12" s="959">
        <v>0</v>
      </c>
      <c r="I12" s="1119">
        <v>0</v>
      </c>
      <c r="J12" s="989"/>
      <c r="K12" s="989"/>
      <c r="L12" s="989"/>
      <c r="M12" s="989"/>
      <c r="N12" s="989"/>
      <c r="O12" s="989"/>
      <c r="P12" s="989"/>
      <c r="Q12" s="989"/>
      <c r="R12" s="989"/>
      <c r="S12" s="989"/>
      <c r="T12" s="989"/>
      <c r="U12" s="989"/>
      <c r="V12" s="989"/>
      <c r="W12" s="989"/>
      <c r="X12" s="989"/>
      <c r="Y12" s="989"/>
      <c r="Z12" s="989"/>
    </row>
    <row r="13" spans="1:26" ht="16.5" hidden="1" customHeight="1">
      <c r="A13" s="1143"/>
      <c r="B13" s="1142"/>
      <c r="C13" s="1114"/>
      <c r="D13" s="1771" t="s">
        <v>110</v>
      </c>
      <c r="E13" s="1773"/>
      <c r="F13" s="166">
        <v>0</v>
      </c>
      <c r="G13" s="166">
        <v>0</v>
      </c>
      <c r="H13" s="959">
        <v>0</v>
      </c>
      <c r="I13" s="1119">
        <v>0</v>
      </c>
      <c r="J13" s="989"/>
      <c r="K13" s="989"/>
      <c r="L13" s="989"/>
      <c r="M13" s="989"/>
      <c r="N13" s="989"/>
      <c r="O13" s="989"/>
      <c r="P13" s="989"/>
      <c r="Q13" s="989"/>
      <c r="R13" s="989"/>
      <c r="S13" s="989"/>
      <c r="T13" s="989"/>
      <c r="U13" s="989"/>
      <c r="V13" s="989"/>
      <c r="W13" s="989"/>
      <c r="X13" s="989"/>
      <c r="Y13" s="989"/>
      <c r="Z13" s="989"/>
    </row>
    <row r="14" spans="1:26" ht="20.25" hidden="1" customHeight="1">
      <c r="A14" s="1144"/>
      <c r="B14" s="1142"/>
      <c r="C14" s="1771" t="s">
        <v>111</v>
      </c>
      <c r="D14" s="1772"/>
      <c r="E14" s="1773"/>
      <c r="F14" s="166">
        <v>0</v>
      </c>
      <c r="G14" s="166">
        <v>0</v>
      </c>
      <c r="H14" s="959">
        <v>0</v>
      </c>
      <c r="I14" s="1119">
        <v>0</v>
      </c>
      <c r="J14" s="989"/>
      <c r="K14" s="989"/>
      <c r="L14" s="989"/>
      <c r="M14" s="989"/>
      <c r="N14" s="989"/>
      <c r="O14" s="989"/>
      <c r="P14" s="989"/>
      <c r="Q14" s="989"/>
      <c r="R14" s="989"/>
      <c r="S14" s="989"/>
      <c r="T14" s="989"/>
      <c r="U14" s="989"/>
      <c r="V14" s="989"/>
      <c r="W14" s="989"/>
      <c r="X14" s="989"/>
      <c r="Y14" s="989"/>
      <c r="Z14" s="989"/>
    </row>
    <row r="15" spans="1:26" ht="20.25" hidden="1" customHeight="1">
      <c r="A15" s="1143"/>
      <c r="B15" s="1142"/>
      <c r="C15" s="1114"/>
      <c r="D15" s="1771" t="s">
        <v>109</v>
      </c>
      <c r="E15" s="1773"/>
      <c r="F15" s="166">
        <v>0</v>
      </c>
      <c r="G15" s="166">
        <v>0</v>
      </c>
      <c r="H15" s="959">
        <v>0</v>
      </c>
      <c r="I15" s="1119">
        <v>0</v>
      </c>
      <c r="J15" s="989"/>
      <c r="K15" s="989"/>
      <c r="L15" s="989"/>
      <c r="M15" s="989"/>
      <c r="N15" s="989"/>
      <c r="O15" s="989"/>
      <c r="P15" s="989"/>
      <c r="Q15" s="989"/>
      <c r="R15" s="989"/>
      <c r="S15" s="989"/>
      <c r="T15" s="989"/>
      <c r="U15" s="989"/>
      <c r="V15" s="989"/>
      <c r="W15" s="989"/>
      <c r="X15" s="989"/>
      <c r="Y15" s="989"/>
      <c r="Z15" s="989"/>
    </row>
    <row r="16" spans="1:26" ht="20.25" hidden="1" customHeight="1">
      <c r="A16" s="1143"/>
      <c r="B16" s="1142"/>
      <c r="C16" s="1114"/>
      <c r="D16" s="1771" t="s">
        <v>788</v>
      </c>
      <c r="E16" s="1773"/>
      <c r="F16" s="166">
        <v>0</v>
      </c>
      <c r="G16" s="166">
        <v>0</v>
      </c>
      <c r="H16" s="959">
        <v>0</v>
      </c>
      <c r="I16" s="1119">
        <v>0</v>
      </c>
      <c r="J16" s="989"/>
      <c r="K16" s="989"/>
      <c r="L16" s="989"/>
      <c r="M16" s="989"/>
      <c r="N16" s="989"/>
      <c r="O16" s="989"/>
      <c r="P16" s="989"/>
      <c r="Q16" s="989"/>
      <c r="R16" s="989"/>
      <c r="S16" s="989"/>
      <c r="T16" s="989"/>
      <c r="U16" s="989"/>
      <c r="V16" s="989"/>
      <c r="W16" s="989"/>
      <c r="X16" s="989"/>
      <c r="Y16" s="989"/>
      <c r="Z16" s="989"/>
    </row>
    <row r="17" spans="1:26" ht="19.5" hidden="1" customHeight="1">
      <c r="A17" s="1140"/>
      <c r="B17" s="1142"/>
      <c r="C17" s="1771" t="s">
        <v>241</v>
      </c>
      <c r="D17" s="1772"/>
      <c r="E17" s="1773"/>
      <c r="F17" s="166">
        <v>0</v>
      </c>
      <c r="G17" s="166">
        <v>0</v>
      </c>
      <c r="H17" s="959">
        <v>0</v>
      </c>
      <c r="I17" s="1119">
        <v>0</v>
      </c>
      <c r="J17" s="989"/>
      <c r="K17" s="989"/>
      <c r="L17" s="989"/>
      <c r="M17" s="989"/>
      <c r="N17" s="989"/>
      <c r="O17" s="989"/>
      <c r="P17" s="989"/>
      <c r="Q17" s="989"/>
      <c r="R17" s="989"/>
      <c r="S17" s="989"/>
      <c r="T17" s="989"/>
      <c r="U17" s="989"/>
      <c r="V17" s="989"/>
      <c r="W17" s="989"/>
      <c r="X17" s="989"/>
      <c r="Y17" s="989"/>
      <c r="Z17" s="989"/>
    </row>
    <row r="18" spans="1:26" ht="19.5" hidden="1" customHeight="1">
      <c r="A18" s="1143"/>
      <c r="B18" s="1142"/>
      <c r="C18" s="1114"/>
      <c r="D18" s="1771" t="s">
        <v>109</v>
      </c>
      <c r="E18" s="1773"/>
      <c r="F18" s="166">
        <v>0</v>
      </c>
      <c r="G18" s="166">
        <v>0</v>
      </c>
      <c r="H18" s="959">
        <v>0</v>
      </c>
      <c r="I18" s="1119">
        <v>0</v>
      </c>
      <c r="J18" s="989"/>
      <c r="K18" s="989"/>
      <c r="L18" s="989"/>
      <c r="M18" s="989"/>
      <c r="N18" s="989"/>
      <c r="O18" s="989"/>
      <c r="P18" s="989"/>
      <c r="Q18" s="989"/>
      <c r="R18" s="989"/>
      <c r="S18" s="989"/>
      <c r="T18" s="989"/>
      <c r="U18" s="989"/>
      <c r="V18" s="989"/>
      <c r="W18" s="989"/>
      <c r="X18" s="989"/>
      <c r="Y18" s="989"/>
      <c r="Z18" s="989"/>
    </row>
    <row r="19" spans="1:26" ht="3.75" hidden="1" customHeight="1" thickBot="1">
      <c r="A19" s="1143"/>
      <c r="B19" s="1142"/>
      <c r="C19" s="1114"/>
      <c r="D19" s="1771" t="s">
        <v>110</v>
      </c>
      <c r="E19" s="1773"/>
      <c r="F19" s="166">
        <v>0</v>
      </c>
      <c r="G19" s="166">
        <v>0</v>
      </c>
      <c r="H19" s="959">
        <v>0</v>
      </c>
      <c r="I19" s="1119">
        <v>0</v>
      </c>
      <c r="J19" s="989"/>
      <c r="K19" s="989"/>
      <c r="L19" s="989"/>
      <c r="M19" s="989"/>
      <c r="N19" s="989"/>
      <c r="O19" s="989"/>
      <c r="P19" s="989"/>
      <c r="Q19" s="989"/>
      <c r="R19" s="989"/>
      <c r="S19" s="989"/>
      <c r="T19" s="989"/>
      <c r="U19" s="989"/>
      <c r="V19" s="989"/>
      <c r="W19" s="989"/>
      <c r="X19" s="989"/>
      <c r="Y19" s="989"/>
      <c r="Z19" s="989"/>
    </row>
    <row r="20" spans="1:26" ht="25.5" customHeight="1">
      <c r="A20" s="1139">
        <v>3</v>
      </c>
      <c r="B20" s="1856" t="s">
        <v>643</v>
      </c>
      <c r="C20" s="1795"/>
      <c r="D20" s="1795"/>
      <c r="E20" s="1857"/>
      <c r="F20" s="171">
        <v>7222.8360000000002</v>
      </c>
      <c r="G20" s="171">
        <v>9410.2720000000008</v>
      </c>
      <c r="H20" s="957">
        <v>2214.5219999999999</v>
      </c>
      <c r="I20" s="1119">
        <v>18847.63</v>
      </c>
      <c r="J20" s="989"/>
      <c r="K20" s="989"/>
      <c r="L20" s="989"/>
      <c r="M20" s="989"/>
      <c r="N20" s="989"/>
      <c r="O20" s="989"/>
      <c r="P20" s="989"/>
      <c r="Q20" s="989"/>
      <c r="R20" s="989"/>
      <c r="S20" s="989"/>
      <c r="T20" s="989"/>
      <c r="U20" s="989"/>
      <c r="V20" s="989"/>
      <c r="W20" s="989"/>
      <c r="X20" s="989"/>
      <c r="Y20" s="989"/>
      <c r="Z20" s="989"/>
    </row>
    <row r="21" spans="1:26" ht="18" hidden="1" customHeight="1">
      <c r="A21" s="1140"/>
      <c r="B21" s="1141"/>
      <c r="C21" s="1780" t="s">
        <v>242</v>
      </c>
      <c r="D21" s="1781"/>
      <c r="E21" s="1859"/>
      <c r="F21" s="166">
        <v>0</v>
      </c>
      <c r="G21" s="166">
        <v>0</v>
      </c>
      <c r="H21" s="959">
        <v>0</v>
      </c>
      <c r="I21" s="1119">
        <v>0</v>
      </c>
      <c r="J21" s="989"/>
      <c r="K21" s="989"/>
      <c r="L21" s="989"/>
      <c r="M21" s="989"/>
      <c r="N21" s="989"/>
      <c r="O21" s="989"/>
      <c r="P21" s="989"/>
      <c r="Q21" s="989"/>
      <c r="R21" s="989"/>
      <c r="S21" s="989"/>
      <c r="T21" s="989"/>
      <c r="U21" s="989"/>
      <c r="V21" s="989"/>
      <c r="W21" s="989"/>
      <c r="X21" s="989"/>
      <c r="Y21" s="989"/>
      <c r="Z21" s="989"/>
    </row>
    <row r="22" spans="1:26" ht="16.5" customHeight="1">
      <c r="A22" s="1140"/>
      <c r="B22" s="1142"/>
      <c r="C22" s="1780" t="s">
        <v>644</v>
      </c>
      <c r="D22" s="1781"/>
      <c r="E22" s="1859"/>
      <c r="F22" s="166">
        <v>482.28199999999998</v>
      </c>
      <c r="G22" s="166">
        <v>275.82</v>
      </c>
      <c r="H22" s="959">
        <v>427.49599999999998</v>
      </c>
      <c r="I22" s="1119">
        <v>1185.598</v>
      </c>
      <c r="J22" s="989"/>
      <c r="K22" s="989"/>
      <c r="L22" s="989"/>
      <c r="M22" s="989"/>
      <c r="N22" s="989"/>
      <c r="O22" s="989"/>
      <c r="P22" s="989"/>
      <c r="Q22" s="989"/>
      <c r="R22" s="989"/>
      <c r="S22" s="989"/>
      <c r="T22" s="989"/>
      <c r="U22" s="989"/>
      <c r="V22" s="989"/>
      <c r="W22" s="989"/>
      <c r="X22" s="989"/>
      <c r="Y22" s="989"/>
      <c r="Z22" s="989"/>
    </row>
    <row r="23" spans="1:26" ht="16.5" customHeight="1">
      <c r="A23" s="1140"/>
      <c r="B23" s="1142"/>
      <c r="C23" s="1780" t="s">
        <v>645</v>
      </c>
      <c r="D23" s="1781"/>
      <c r="E23" s="1859"/>
      <c r="F23" s="166">
        <v>186.85300000000001</v>
      </c>
      <c r="G23" s="166">
        <v>44.106999999999999</v>
      </c>
      <c r="H23" s="959">
        <v>2.1999999999999999E-2</v>
      </c>
      <c r="I23" s="1119">
        <v>230.982</v>
      </c>
      <c r="J23" s="989"/>
      <c r="K23" s="989"/>
      <c r="L23" s="989"/>
      <c r="M23" s="989"/>
      <c r="N23" s="989"/>
      <c r="O23" s="989"/>
      <c r="P23" s="989"/>
      <c r="Q23" s="989"/>
      <c r="R23" s="989"/>
      <c r="S23" s="989"/>
      <c r="T23" s="989"/>
      <c r="U23" s="989"/>
      <c r="V23" s="989"/>
      <c r="W23" s="989"/>
      <c r="X23" s="989"/>
      <c r="Y23" s="989"/>
      <c r="Z23" s="989"/>
    </row>
    <row r="24" spans="1:26" ht="16.5" customHeight="1">
      <c r="A24" s="1140"/>
      <c r="B24" s="1145"/>
      <c r="C24" s="1780" t="s">
        <v>646</v>
      </c>
      <c r="D24" s="1781"/>
      <c r="E24" s="1859"/>
      <c r="F24" s="165">
        <v>2245.6849999999999</v>
      </c>
      <c r="G24" s="165">
        <v>1565.896</v>
      </c>
      <c r="H24" s="973">
        <v>505.33199999999999</v>
      </c>
      <c r="I24" s="1119">
        <v>4316.9130000000005</v>
      </c>
      <c r="J24" s="989"/>
      <c r="K24" s="989"/>
      <c r="L24" s="989"/>
      <c r="M24" s="989"/>
      <c r="N24" s="989"/>
      <c r="O24" s="989"/>
      <c r="P24" s="989"/>
      <c r="Q24" s="989"/>
      <c r="R24" s="989"/>
      <c r="S24" s="989"/>
      <c r="T24" s="989"/>
      <c r="U24" s="989"/>
      <c r="V24" s="989"/>
      <c r="W24" s="989"/>
      <c r="X24" s="989"/>
      <c r="Y24" s="989"/>
      <c r="Z24" s="989"/>
    </row>
    <row r="25" spans="1:26" ht="16.5" customHeight="1">
      <c r="A25" s="1140"/>
      <c r="B25" s="1145"/>
      <c r="C25" s="1780" t="s">
        <v>647</v>
      </c>
      <c r="D25" s="1781"/>
      <c r="E25" s="1859"/>
      <c r="F25" s="165">
        <v>1530.6949999999999</v>
      </c>
      <c r="G25" s="165">
        <v>1633.25</v>
      </c>
      <c r="H25" s="973">
        <v>197.5</v>
      </c>
      <c r="I25" s="1119">
        <v>3361.4449999999997</v>
      </c>
      <c r="J25" s="989"/>
      <c r="K25" s="989"/>
      <c r="L25" s="989"/>
      <c r="M25" s="989"/>
      <c r="N25" s="989"/>
      <c r="O25" s="989"/>
      <c r="P25" s="989"/>
      <c r="Q25" s="989"/>
      <c r="R25" s="989"/>
      <c r="S25" s="989"/>
      <c r="T25" s="989"/>
      <c r="U25" s="989"/>
      <c r="V25" s="989"/>
      <c r="W25" s="989"/>
      <c r="X25" s="989"/>
      <c r="Y25" s="989"/>
      <c r="Z25" s="989"/>
    </row>
    <row r="26" spans="1:26" ht="16.5" customHeight="1">
      <c r="A26" s="1140"/>
      <c r="B26" s="1145"/>
      <c r="C26" s="1780" t="s">
        <v>648</v>
      </c>
      <c r="D26" s="1781"/>
      <c r="E26" s="1859"/>
      <c r="F26" s="165">
        <v>1023.552</v>
      </c>
      <c r="G26" s="165">
        <v>401.19600000000003</v>
      </c>
      <c r="H26" s="973">
        <v>435.34</v>
      </c>
      <c r="I26" s="1119">
        <v>1860.088</v>
      </c>
      <c r="J26" s="989"/>
      <c r="K26" s="989"/>
      <c r="L26" s="989"/>
      <c r="M26" s="989"/>
      <c r="N26" s="989"/>
      <c r="O26" s="989"/>
      <c r="P26" s="989"/>
      <c r="Q26" s="989"/>
      <c r="R26" s="989"/>
      <c r="S26" s="989"/>
      <c r="T26" s="989"/>
      <c r="U26" s="989"/>
      <c r="V26" s="989"/>
      <c r="W26" s="989"/>
      <c r="X26" s="989"/>
      <c r="Y26" s="989"/>
      <c r="Z26" s="989"/>
    </row>
    <row r="27" spans="1:26" ht="16.5" customHeight="1">
      <c r="A27" s="1146"/>
      <c r="B27" s="1145"/>
      <c r="C27" s="1780" t="s">
        <v>755</v>
      </c>
      <c r="D27" s="1781"/>
      <c r="E27" s="1859"/>
      <c r="F27" s="165">
        <v>1556.607</v>
      </c>
      <c r="G27" s="165">
        <v>5342.2510000000002</v>
      </c>
      <c r="H27" s="973">
        <v>556.30700000000002</v>
      </c>
      <c r="I27" s="1119">
        <v>7455.165</v>
      </c>
      <c r="J27" s="989"/>
      <c r="K27" s="989"/>
      <c r="L27" s="989"/>
      <c r="M27" s="989"/>
      <c r="N27" s="989"/>
      <c r="O27" s="989"/>
      <c r="P27" s="989"/>
      <c r="Q27" s="989"/>
      <c r="R27" s="989"/>
      <c r="S27" s="989"/>
      <c r="T27" s="989"/>
      <c r="U27" s="989"/>
      <c r="V27" s="989"/>
      <c r="W27" s="989"/>
      <c r="X27" s="989"/>
      <c r="Y27" s="989"/>
      <c r="Z27" s="989"/>
    </row>
    <row r="28" spans="1:26" ht="12.75" customHeight="1" thickBot="1">
      <c r="A28" s="1146"/>
      <c r="B28" s="1145"/>
      <c r="C28" s="1860" t="s">
        <v>650</v>
      </c>
      <c r="D28" s="1861"/>
      <c r="E28" s="1862"/>
      <c r="F28" s="166">
        <v>197.16200000000001</v>
      </c>
      <c r="G28" s="166">
        <v>147.75200000000001</v>
      </c>
      <c r="H28" s="1118">
        <v>92.525000000000006</v>
      </c>
      <c r="I28" s="1119">
        <v>437.43899999999996</v>
      </c>
      <c r="J28" s="989"/>
      <c r="K28" s="989"/>
      <c r="L28" s="989"/>
      <c r="M28" s="989"/>
      <c r="N28" s="989"/>
      <c r="O28" s="989"/>
      <c r="P28" s="989"/>
      <c r="Q28" s="989"/>
      <c r="R28" s="989"/>
      <c r="S28" s="989"/>
      <c r="T28" s="989"/>
      <c r="U28" s="989"/>
      <c r="V28" s="989"/>
      <c r="W28" s="989"/>
      <c r="X28" s="989"/>
      <c r="Y28" s="989"/>
      <c r="Z28" s="989"/>
    </row>
    <row r="29" spans="1:26" ht="25.5" customHeight="1">
      <c r="A29" s="1139">
        <v>4</v>
      </c>
      <c r="B29" s="1856" t="s">
        <v>651</v>
      </c>
      <c r="C29" s="1795"/>
      <c r="D29" s="1795"/>
      <c r="E29" s="1857"/>
      <c r="F29" s="169">
        <v>60062.385000000002</v>
      </c>
      <c r="G29" s="169">
        <v>17032.092000000001</v>
      </c>
      <c r="H29" s="1160">
        <v>2336.8159999999998</v>
      </c>
      <c r="I29" s="1119">
        <v>79431.293000000005</v>
      </c>
      <c r="J29" s="989"/>
      <c r="K29" s="989"/>
      <c r="L29" s="989"/>
      <c r="M29" s="989"/>
      <c r="N29" s="989"/>
      <c r="O29" s="989"/>
      <c r="P29" s="989"/>
      <c r="Q29" s="989"/>
      <c r="R29" s="989"/>
      <c r="S29" s="989"/>
      <c r="T29" s="989"/>
      <c r="U29" s="989"/>
      <c r="V29" s="989"/>
      <c r="W29" s="989"/>
      <c r="X29" s="989"/>
      <c r="Y29" s="989"/>
      <c r="Z29" s="989"/>
    </row>
    <row r="30" spans="1:26" ht="12.75" customHeight="1">
      <c r="A30" s="1140"/>
      <c r="B30" s="1141"/>
      <c r="C30" s="1782" t="s">
        <v>652</v>
      </c>
      <c r="D30" s="1782"/>
      <c r="E30" s="1858"/>
      <c r="F30" s="166">
        <v>17520.868999999999</v>
      </c>
      <c r="G30" s="166">
        <v>5443.7129999999997</v>
      </c>
      <c r="H30" s="959">
        <v>839.14599999999996</v>
      </c>
      <c r="I30" s="1119">
        <v>23803.727999999999</v>
      </c>
      <c r="J30" s="989"/>
      <c r="K30" s="989"/>
      <c r="L30" s="989"/>
      <c r="M30" s="989"/>
      <c r="N30" s="989"/>
      <c r="O30" s="989"/>
      <c r="P30" s="989"/>
      <c r="Q30" s="989"/>
      <c r="R30" s="989"/>
      <c r="S30" s="989"/>
      <c r="T30" s="989"/>
      <c r="U30" s="989"/>
      <c r="V30" s="989"/>
      <c r="W30" s="989"/>
      <c r="X30" s="989"/>
      <c r="Y30" s="989"/>
      <c r="Z30" s="989"/>
    </row>
    <row r="31" spans="1:26" ht="12.75" customHeight="1">
      <c r="A31" s="1140"/>
      <c r="B31" s="1142"/>
      <c r="C31" s="1782" t="s">
        <v>653</v>
      </c>
      <c r="D31" s="1782"/>
      <c r="E31" s="1858"/>
      <c r="F31" s="166">
        <v>327.52499999999998</v>
      </c>
      <c r="G31" s="166">
        <v>37.905000000000001</v>
      </c>
      <c r="H31" s="959">
        <v>9.7420000000000009</v>
      </c>
      <c r="I31" s="1119">
        <v>375.17199999999997</v>
      </c>
      <c r="J31" s="989"/>
      <c r="K31" s="989"/>
      <c r="L31" s="989"/>
      <c r="M31" s="989"/>
      <c r="N31" s="989"/>
      <c r="O31" s="989"/>
      <c r="P31" s="989"/>
      <c r="Q31" s="989"/>
      <c r="R31" s="989"/>
      <c r="S31" s="989"/>
      <c r="T31" s="989"/>
      <c r="U31" s="989"/>
      <c r="V31" s="989"/>
      <c r="W31" s="989"/>
      <c r="X31" s="989"/>
      <c r="Y31" s="989"/>
      <c r="Z31" s="989"/>
    </row>
    <row r="32" spans="1:26" ht="30.75" customHeight="1">
      <c r="A32" s="1140"/>
      <c r="B32" s="1142"/>
      <c r="C32" s="1782" t="s">
        <v>756</v>
      </c>
      <c r="D32" s="1782"/>
      <c r="E32" s="1858"/>
      <c r="F32" s="166">
        <v>1095.252</v>
      </c>
      <c r="G32" s="166">
        <v>345.09399999999999</v>
      </c>
      <c r="H32" s="959">
        <v>22.213000000000001</v>
      </c>
      <c r="I32" s="1119">
        <v>1462.559</v>
      </c>
      <c r="J32" s="989"/>
      <c r="K32" s="989"/>
      <c r="L32" s="989"/>
      <c r="M32" s="989"/>
      <c r="N32" s="989"/>
      <c r="O32" s="989"/>
      <c r="P32" s="989"/>
      <c r="Q32" s="989"/>
      <c r="R32" s="989"/>
      <c r="S32" s="989"/>
      <c r="T32" s="989"/>
      <c r="U32" s="989"/>
      <c r="V32" s="989"/>
      <c r="W32" s="989"/>
      <c r="X32" s="989"/>
      <c r="Y32" s="989"/>
      <c r="Z32" s="989"/>
    </row>
    <row r="33" spans="1:26" ht="12.75" customHeight="1">
      <c r="A33" s="1140"/>
      <c r="B33" s="1141"/>
      <c r="C33" s="1782" t="s">
        <v>655</v>
      </c>
      <c r="D33" s="1782"/>
      <c r="E33" s="1858"/>
      <c r="F33" s="166">
        <v>16428.507000000001</v>
      </c>
      <c r="G33" s="166">
        <v>4201.8469999999998</v>
      </c>
      <c r="H33" s="959">
        <v>633.505</v>
      </c>
      <c r="I33" s="1119">
        <v>21263.859</v>
      </c>
      <c r="J33" s="989"/>
      <c r="K33" s="989"/>
      <c r="L33" s="989"/>
      <c r="M33" s="989"/>
      <c r="N33" s="989"/>
      <c r="O33" s="989"/>
      <c r="P33" s="989"/>
      <c r="Q33" s="989"/>
      <c r="R33" s="989"/>
      <c r="S33" s="989"/>
      <c r="T33" s="989"/>
      <c r="U33" s="989"/>
      <c r="V33" s="989"/>
      <c r="W33" s="989"/>
      <c r="X33" s="989"/>
      <c r="Y33" s="989"/>
      <c r="Z33" s="989"/>
    </row>
    <row r="34" spans="1:26" ht="12.75" customHeight="1">
      <c r="A34" s="1140"/>
      <c r="B34" s="1141"/>
      <c r="C34" s="1782" t="s">
        <v>757</v>
      </c>
      <c r="D34" s="1782"/>
      <c r="E34" s="1858"/>
      <c r="F34" s="167">
        <v>301.16699999999997</v>
      </c>
      <c r="G34" s="167">
        <v>234.232</v>
      </c>
      <c r="H34" s="967">
        <v>18.739000000000001</v>
      </c>
      <c r="I34" s="1119">
        <v>554.13800000000003</v>
      </c>
      <c r="J34" s="989"/>
      <c r="K34" s="989"/>
      <c r="L34" s="989"/>
      <c r="M34" s="989"/>
      <c r="N34" s="989"/>
      <c r="O34" s="989"/>
      <c r="P34" s="989"/>
      <c r="Q34" s="989"/>
      <c r="R34" s="989"/>
      <c r="S34" s="989"/>
      <c r="T34" s="989"/>
      <c r="U34" s="989"/>
      <c r="V34" s="989"/>
      <c r="W34" s="989"/>
      <c r="X34" s="989"/>
      <c r="Y34" s="989"/>
      <c r="Z34" s="989"/>
    </row>
    <row r="35" spans="1:26" ht="28.5" customHeight="1">
      <c r="A35" s="1140"/>
      <c r="B35" s="1141"/>
      <c r="C35" s="1782" t="s">
        <v>657</v>
      </c>
      <c r="D35" s="1782"/>
      <c r="E35" s="1858"/>
      <c r="F35" s="167">
        <v>7096.5360000000001</v>
      </c>
      <c r="G35" s="167">
        <v>1742.232</v>
      </c>
      <c r="H35" s="967">
        <v>155.88399999999999</v>
      </c>
      <c r="I35" s="1119">
        <v>8994.652</v>
      </c>
      <c r="J35" s="989"/>
      <c r="K35" s="989"/>
      <c r="L35" s="989"/>
      <c r="M35" s="989"/>
      <c r="N35" s="989"/>
      <c r="O35" s="989"/>
      <c r="P35" s="989"/>
      <c r="Q35" s="989"/>
      <c r="R35" s="989"/>
      <c r="S35" s="989"/>
      <c r="T35" s="989"/>
      <c r="U35" s="989"/>
      <c r="V35" s="989"/>
      <c r="W35" s="989"/>
      <c r="X35" s="989"/>
      <c r="Y35" s="989"/>
      <c r="Z35" s="989"/>
    </row>
    <row r="36" spans="1:26" ht="12.75" customHeight="1">
      <c r="A36" s="1140"/>
      <c r="B36" s="1141"/>
      <c r="C36" s="1782" t="s">
        <v>658</v>
      </c>
      <c r="D36" s="1782"/>
      <c r="E36" s="1858"/>
      <c r="F36" s="167">
        <v>25.219000000000001</v>
      </c>
      <c r="G36" s="167">
        <v>0</v>
      </c>
      <c r="H36" s="967">
        <v>0</v>
      </c>
      <c r="I36" s="1119">
        <v>25.219000000000001</v>
      </c>
      <c r="J36" s="989"/>
      <c r="K36" s="989"/>
      <c r="L36" s="989"/>
      <c r="M36" s="989"/>
      <c r="N36" s="989"/>
      <c r="O36" s="989"/>
      <c r="P36" s="989"/>
      <c r="Q36" s="989"/>
      <c r="R36" s="989"/>
      <c r="S36" s="989"/>
      <c r="T36" s="989"/>
      <c r="U36" s="989"/>
      <c r="V36" s="989"/>
      <c r="W36" s="989"/>
      <c r="X36" s="989"/>
      <c r="Y36" s="989"/>
      <c r="Z36" s="989"/>
    </row>
    <row r="37" spans="1:26" ht="27.75" customHeight="1">
      <c r="A37" s="1140"/>
      <c r="B37" s="1141"/>
      <c r="C37" s="1782" t="s">
        <v>758</v>
      </c>
      <c r="D37" s="1782"/>
      <c r="E37" s="1858"/>
      <c r="F37" s="167">
        <v>274.28699999999998</v>
      </c>
      <c r="G37" s="167">
        <v>79.183000000000007</v>
      </c>
      <c r="H37" s="967">
        <v>7.95</v>
      </c>
      <c r="I37" s="1119">
        <v>361.41999999999996</v>
      </c>
      <c r="J37" s="989"/>
      <c r="K37" s="989"/>
      <c r="L37" s="989"/>
      <c r="M37" s="989"/>
      <c r="N37" s="989"/>
      <c r="O37" s="989"/>
      <c r="P37" s="989"/>
      <c r="Q37" s="989"/>
      <c r="R37" s="989"/>
      <c r="S37" s="989"/>
      <c r="T37" s="989"/>
      <c r="U37" s="989"/>
      <c r="V37" s="989"/>
      <c r="W37" s="989"/>
      <c r="X37" s="989"/>
      <c r="Y37" s="989"/>
      <c r="Z37" s="989"/>
    </row>
    <row r="38" spans="1:26" ht="12.75" customHeight="1">
      <c r="A38" s="1140"/>
      <c r="B38" s="1141"/>
      <c r="C38" s="1782" t="s">
        <v>660</v>
      </c>
      <c r="D38" s="1782"/>
      <c r="E38" s="1858"/>
      <c r="F38" s="167">
        <v>14602.004000000001</v>
      </c>
      <c r="G38" s="167">
        <v>3794.797</v>
      </c>
      <c r="H38" s="967">
        <v>414.35</v>
      </c>
      <c r="I38" s="1119">
        <v>18811.150999999998</v>
      </c>
      <c r="J38" s="989"/>
      <c r="K38" s="989"/>
      <c r="L38" s="989"/>
      <c r="M38" s="989"/>
      <c r="N38" s="989"/>
      <c r="O38" s="989"/>
      <c r="P38" s="989"/>
      <c r="Q38" s="989"/>
      <c r="R38" s="989"/>
      <c r="S38" s="989"/>
      <c r="T38" s="989"/>
      <c r="U38" s="989"/>
      <c r="V38" s="989"/>
      <c r="W38" s="989"/>
      <c r="X38" s="989"/>
      <c r="Y38" s="989"/>
      <c r="Z38" s="989"/>
    </row>
    <row r="39" spans="1:26" ht="12.75" customHeight="1">
      <c r="A39" s="1140"/>
      <c r="B39" s="1141"/>
      <c r="C39" s="1782" t="s">
        <v>759</v>
      </c>
      <c r="D39" s="1782"/>
      <c r="E39" s="1858"/>
      <c r="F39" s="166">
        <v>971.46699999999998</v>
      </c>
      <c r="G39" s="166">
        <v>525.18399999999997</v>
      </c>
      <c r="H39" s="959">
        <v>123.754</v>
      </c>
      <c r="I39" s="1119">
        <v>1620.4049999999997</v>
      </c>
      <c r="J39" s="989"/>
      <c r="K39" s="989"/>
      <c r="L39" s="989"/>
      <c r="M39" s="989"/>
      <c r="N39" s="989"/>
      <c r="O39" s="989"/>
      <c r="P39" s="989"/>
      <c r="Q39" s="989"/>
      <c r="R39" s="989"/>
      <c r="S39" s="989"/>
      <c r="T39" s="989"/>
      <c r="U39" s="989"/>
      <c r="V39" s="989"/>
      <c r="W39" s="989"/>
      <c r="X39" s="989"/>
      <c r="Y39" s="989"/>
      <c r="Z39" s="989"/>
    </row>
    <row r="40" spans="1:26" ht="12.75" customHeight="1">
      <c r="A40" s="1140"/>
      <c r="B40" s="1141"/>
      <c r="C40" s="1782" t="s">
        <v>243</v>
      </c>
      <c r="D40" s="1782"/>
      <c r="E40" s="1858"/>
      <c r="F40" s="166">
        <v>0</v>
      </c>
      <c r="G40" s="166">
        <v>0</v>
      </c>
      <c r="H40" s="959">
        <v>0</v>
      </c>
      <c r="I40" s="1119">
        <v>0</v>
      </c>
      <c r="J40" s="989"/>
      <c r="K40" s="989"/>
      <c r="L40" s="989"/>
      <c r="M40" s="989"/>
      <c r="N40" s="989"/>
      <c r="O40" s="989"/>
      <c r="P40" s="989"/>
      <c r="Q40" s="989"/>
      <c r="R40" s="989"/>
      <c r="S40" s="989"/>
      <c r="T40" s="989"/>
      <c r="U40" s="989"/>
      <c r="V40" s="989"/>
      <c r="W40" s="989"/>
      <c r="X40" s="989"/>
      <c r="Y40" s="989"/>
      <c r="Z40" s="989"/>
    </row>
    <row r="41" spans="1:26" ht="27.75" customHeight="1" thickBot="1">
      <c r="A41" s="1147"/>
      <c r="B41" s="1148"/>
      <c r="C41" s="1863" t="s">
        <v>662</v>
      </c>
      <c r="D41" s="1864"/>
      <c r="E41" s="1865"/>
      <c r="F41" s="995">
        <v>1419.5519999999999</v>
      </c>
      <c r="G41" s="995">
        <v>627.90499999999997</v>
      </c>
      <c r="H41" s="1149">
        <v>111.533</v>
      </c>
      <c r="I41" s="1150">
        <v>2158.9899999999998</v>
      </c>
      <c r="J41" s="989"/>
      <c r="K41" s="989"/>
      <c r="L41" s="989"/>
      <c r="M41" s="989"/>
      <c r="N41" s="989"/>
      <c r="O41" s="989"/>
      <c r="P41" s="989"/>
      <c r="Q41" s="989"/>
      <c r="R41" s="989"/>
      <c r="S41" s="989"/>
      <c r="T41" s="989"/>
      <c r="U41" s="989"/>
      <c r="V41" s="989"/>
      <c r="W41" s="989"/>
      <c r="X41" s="989"/>
      <c r="Y41" s="989"/>
      <c r="Z41" s="989"/>
    </row>
    <row r="42" spans="1:26" ht="25.5" customHeight="1">
      <c r="A42" s="1139">
        <v>5</v>
      </c>
      <c r="B42" s="1856" t="s">
        <v>663</v>
      </c>
      <c r="C42" s="1795"/>
      <c r="D42" s="1795"/>
      <c r="E42" s="1857"/>
      <c r="F42" s="171">
        <v>87077.987999999998</v>
      </c>
      <c r="G42" s="171">
        <v>19083.165000000001</v>
      </c>
      <c r="H42" s="957">
        <v>2422.4769999999999</v>
      </c>
      <c r="I42" s="1116">
        <v>108583.62999999999</v>
      </c>
      <c r="J42" s="989"/>
      <c r="K42" s="989"/>
      <c r="L42" s="989"/>
      <c r="M42" s="989"/>
      <c r="N42" s="989"/>
      <c r="O42" s="989"/>
      <c r="P42" s="989"/>
      <c r="Q42" s="989"/>
      <c r="R42" s="989"/>
      <c r="S42" s="989"/>
      <c r="T42" s="989"/>
      <c r="U42" s="989"/>
      <c r="V42" s="989"/>
      <c r="W42" s="989"/>
      <c r="X42" s="989"/>
      <c r="Y42" s="989"/>
      <c r="Z42" s="989"/>
    </row>
    <row r="43" spans="1:26" ht="12.75" customHeight="1">
      <c r="A43" s="1140"/>
      <c r="B43" s="1141"/>
      <c r="C43" s="1782" t="s">
        <v>664</v>
      </c>
      <c r="D43" s="1782"/>
      <c r="E43" s="1858"/>
      <c r="F43" s="166">
        <v>7119.7939999999999</v>
      </c>
      <c r="G43" s="166">
        <v>1788.0619999999999</v>
      </c>
      <c r="H43" s="959">
        <v>672.93</v>
      </c>
      <c r="I43" s="1119">
        <v>9580.7860000000001</v>
      </c>
      <c r="J43" s="989"/>
      <c r="K43" s="989"/>
      <c r="L43" s="989"/>
      <c r="M43" s="989"/>
      <c r="N43" s="989"/>
      <c r="O43" s="989"/>
      <c r="P43" s="989"/>
      <c r="Q43" s="989"/>
      <c r="R43" s="989"/>
      <c r="S43" s="989"/>
      <c r="T43" s="989"/>
      <c r="U43" s="989"/>
      <c r="V43" s="989"/>
      <c r="W43" s="989"/>
      <c r="X43" s="989"/>
      <c r="Y43" s="989"/>
      <c r="Z43" s="989"/>
    </row>
    <row r="44" spans="1:26" ht="12.75" customHeight="1">
      <c r="A44" s="1140"/>
      <c r="B44" s="1141"/>
      <c r="C44" s="1782" t="s">
        <v>665</v>
      </c>
      <c r="D44" s="1782"/>
      <c r="E44" s="1858"/>
      <c r="F44" s="166">
        <v>158.70400000000001</v>
      </c>
      <c r="G44" s="166">
        <v>0</v>
      </c>
      <c r="H44" s="959">
        <v>37.5</v>
      </c>
      <c r="I44" s="1119">
        <v>196.20400000000001</v>
      </c>
      <c r="J44" s="989"/>
      <c r="K44" s="989"/>
      <c r="L44" s="989"/>
      <c r="M44" s="989"/>
      <c r="N44" s="989"/>
      <c r="O44" s="989"/>
      <c r="P44" s="989"/>
      <c r="Q44" s="989"/>
      <c r="R44" s="989"/>
      <c r="S44" s="989"/>
      <c r="T44" s="989"/>
      <c r="U44" s="989"/>
      <c r="V44" s="989"/>
      <c r="W44" s="989"/>
      <c r="X44" s="989"/>
      <c r="Y44" s="989"/>
      <c r="Z44" s="989"/>
    </row>
    <row r="45" spans="1:26" ht="25.5" customHeight="1">
      <c r="A45" s="1140"/>
      <c r="B45" s="1141"/>
      <c r="C45" s="1782" t="s">
        <v>760</v>
      </c>
      <c r="D45" s="1782"/>
      <c r="E45" s="1858"/>
      <c r="F45" s="166">
        <v>826.83399999999995</v>
      </c>
      <c r="G45" s="166">
        <v>315.221</v>
      </c>
      <c r="H45" s="959">
        <v>46.704000000000001</v>
      </c>
      <c r="I45" s="1119">
        <v>1188.7589999999998</v>
      </c>
      <c r="J45" s="989"/>
      <c r="K45" s="989"/>
      <c r="L45" s="989"/>
      <c r="M45" s="989"/>
      <c r="N45" s="989"/>
      <c r="O45" s="989"/>
      <c r="P45" s="989"/>
      <c r="Q45" s="989"/>
      <c r="R45" s="989"/>
      <c r="S45" s="989"/>
      <c r="T45" s="989"/>
      <c r="U45" s="989"/>
      <c r="V45" s="989"/>
      <c r="W45" s="989"/>
      <c r="X45" s="989"/>
      <c r="Y45" s="989"/>
      <c r="Z45" s="989"/>
    </row>
    <row r="46" spans="1:26" ht="12.75" customHeight="1">
      <c r="A46" s="1140"/>
      <c r="B46" s="1141"/>
      <c r="C46" s="1782" t="s">
        <v>667</v>
      </c>
      <c r="D46" s="1782"/>
      <c r="E46" s="1858"/>
      <c r="F46" s="167">
        <v>28593.062999999998</v>
      </c>
      <c r="G46" s="167">
        <v>6556.7820000000002</v>
      </c>
      <c r="H46" s="967">
        <v>819.46199999999999</v>
      </c>
      <c r="I46" s="1119">
        <v>35969.307000000001</v>
      </c>
      <c r="J46" s="989"/>
      <c r="K46" s="989"/>
      <c r="L46" s="989"/>
      <c r="M46" s="989"/>
      <c r="N46" s="989"/>
      <c r="O46" s="989"/>
      <c r="P46" s="989"/>
      <c r="Q46" s="989"/>
      <c r="R46" s="989"/>
      <c r="S46" s="989"/>
      <c r="T46" s="989"/>
      <c r="U46" s="989"/>
      <c r="V46" s="989"/>
      <c r="W46" s="989"/>
      <c r="X46" s="989"/>
      <c r="Y46" s="989"/>
      <c r="Z46" s="989"/>
    </row>
    <row r="47" spans="1:26" ht="25.5" customHeight="1">
      <c r="A47" s="1140"/>
      <c r="B47" s="1141"/>
      <c r="C47" s="1782" t="s">
        <v>761</v>
      </c>
      <c r="D47" s="1782"/>
      <c r="E47" s="1858"/>
      <c r="F47" s="167">
        <v>137.375</v>
      </c>
      <c r="G47" s="167">
        <v>29.71</v>
      </c>
      <c r="H47" s="967">
        <v>56.033999999999999</v>
      </c>
      <c r="I47" s="1119">
        <v>223.119</v>
      </c>
      <c r="J47" s="989"/>
      <c r="K47" s="989"/>
      <c r="L47" s="989"/>
      <c r="M47" s="989"/>
      <c r="N47" s="989"/>
      <c r="O47" s="989"/>
      <c r="P47" s="989"/>
      <c r="Q47" s="989"/>
      <c r="R47" s="989"/>
      <c r="S47" s="989"/>
      <c r="T47" s="989"/>
      <c r="U47" s="989"/>
      <c r="V47" s="989"/>
      <c r="W47" s="989"/>
      <c r="X47" s="989"/>
      <c r="Y47" s="989"/>
      <c r="Z47" s="989"/>
    </row>
    <row r="48" spans="1:26" ht="12.75" customHeight="1">
      <c r="A48" s="1140"/>
      <c r="B48" s="1141"/>
      <c r="C48" s="1782" t="s">
        <v>669</v>
      </c>
      <c r="D48" s="1782"/>
      <c r="E48" s="1858"/>
      <c r="F48" s="167">
        <v>3403.1170000000002</v>
      </c>
      <c r="G48" s="167">
        <v>571.77300000000002</v>
      </c>
      <c r="H48" s="967">
        <v>35.191000000000003</v>
      </c>
      <c r="I48" s="1119">
        <v>4010.0810000000001</v>
      </c>
      <c r="J48" s="989"/>
      <c r="K48" s="989"/>
      <c r="L48" s="989"/>
      <c r="M48" s="989"/>
      <c r="N48" s="989"/>
      <c r="O48" s="989"/>
      <c r="P48" s="989"/>
      <c r="Q48" s="989"/>
      <c r="R48" s="989"/>
      <c r="S48" s="989"/>
      <c r="T48" s="989"/>
      <c r="U48" s="989"/>
      <c r="V48" s="989"/>
      <c r="W48" s="989"/>
      <c r="X48" s="989"/>
      <c r="Y48" s="989"/>
      <c r="Z48" s="989"/>
    </row>
    <row r="49" spans="1:26" ht="25.5" hidden="1" customHeight="1">
      <c r="A49" s="1140"/>
      <c r="B49" s="1141"/>
      <c r="C49" s="1782" t="s">
        <v>244</v>
      </c>
      <c r="D49" s="1782"/>
      <c r="E49" s="1858"/>
      <c r="F49" s="167">
        <v>0</v>
      </c>
      <c r="G49" s="167">
        <v>0</v>
      </c>
      <c r="H49" s="967">
        <v>0</v>
      </c>
      <c r="I49" s="1119">
        <v>0</v>
      </c>
      <c r="J49" s="989"/>
      <c r="K49" s="989"/>
      <c r="L49" s="989"/>
      <c r="M49" s="989"/>
      <c r="N49" s="989"/>
      <c r="O49" s="989"/>
      <c r="P49" s="989"/>
      <c r="Q49" s="989"/>
      <c r="R49" s="989"/>
      <c r="S49" s="989"/>
      <c r="T49" s="989"/>
      <c r="U49" s="989"/>
      <c r="V49" s="989"/>
      <c r="W49" s="989"/>
      <c r="X49" s="989"/>
      <c r="Y49" s="989"/>
      <c r="Z49" s="989"/>
    </row>
    <row r="50" spans="1:26" ht="27.75" customHeight="1">
      <c r="A50" s="1151"/>
      <c r="B50" s="1152"/>
      <c r="C50" s="1782" t="s">
        <v>762</v>
      </c>
      <c r="D50" s="1782"/>
      <c r="E50" s="1858"/>
      <c r="F50" s="167">
        <v>38.058</v>
      </c>
      <c r="G50" s="167">
        <v>3.7050000000000001</v>
      </c>
      <c r="H50" s="967">
        <v>0</v>
      </c>
      <c r="I50" s="1119">
        <v>41.762999999999998</v>
      </c>
      <c r="J50" s="989"/>
      <c r="K50" s="989"/>
      <c r="L50" s="989"/>
      <c r="M50" s="989"/>
      <c r="N50" s="989"/>
      <c r="O50" s="989"/>
      <c r="P50" s="989"/>
      <c r="Q50" s="989"/>
      <c r="R50" s="989"/>
      <c r="S50" s="989"/>
      <c r="T50" s="989"/>
      <c r="U50" s="989"/>
      <c r="V50" s="989"/>
      <c r="W50" s="989"/>
      <c r="X50" s="989"/>
      <c r="Y50" s="989"/>
      <c r="Z50" s="989"/>
    </row>
    <row r="51" spans="1:26" ht="12.75" customHeight="1">
      <c r="A51" s="1151"/>
      <c r="B51" s="1152"/>
      <c r="C51" s="1782" t="s">
        <v>671</v>
      </c>
      <c r="D51" s="1782"/>
      <c r="E51" s="1858"/>
      <c r="F51" s="167">
        <v>43819.309000000001</v>
      </c>
      <c r="G51" s="167">
        <v>8937.2019999999993</v>
      </c>
      <c r="H51" s="967">
        <v>493.4</v>
      </c>
      <c r="I51" s="1119">
        <v>53249.911</v>
      </c>
      <c r="J51" s="989"/>
      <c r="K51" s="989"/>
      <c r="L51" s="989"/>
      <c r="M51" s="989"/>
      <c r="N51" s="989"/>
      <c r="O51" s="989"/>
      <c r="P51" s="989"/>
      <c r="Q51" s="989"/>
      <c r="R51" s="989"/>
      <c r="S51" s="989"/>
      <c r="T51" s="989"/>
      <c r="U51" s="989"/>
      <c r="V51" s="989"/>
      <c r="W51" s="989"/>
      <c r="X51" s="989"/>
      <c r="Y51" s="989"/>
      <c r="Z51" s="989"/>
    </row>
    <row r="52" spans="1:26" ht="25.5" customHeight="1">
      <c r="A52" s="1151"/>
      <c r="B52" s="1152"/>
      <c r="C52" s="1782" t="s">
        <v>763</v>
      </c>
      <c r="D52" s="1782"/>
      <c r="E52" s="1858"/>
      <c r="F52" s="167">
        <v>498.63799999999998</v>
      </c>
      <c r="G52" s="167">
        <v>218.095</v>
      </c>
      <c r="H52" s="967">
        <v>60.212000000000003</v>
      </c>
      <c r="I52" s="1119">
        <v>776.94499999999994</v>
      </c>
      <c r="J52" s="989"/>
      <c r="K52" s="989"/>
      <c r="L52" s="989"/>
      <c r="M52" s="989"/>
      <c r="N52" s="989"/>
      <c r="O52" s="989"/>
      <c r="P52" s="989"/>
      <c r="Q52" s="989"/>
      <c r="R52" s="989"/>
      <c r="S52" s="989"/>
      <c r="T52" s="989"/>
      <c r="U52" s="989"/>
      <c r="V52" s="989"/>
      <c r="W52" s="989"/>
      <c r="X52" s="989"/>
      <c r="Y52" s="989"/>
      <c r="Z52" s="989"/>
    </row>
    <row r="53" spans="1:26" ht="12.75" customHeight="1">
      <c r="A53" s="1140"/>
      <c r="B53" s="1141"/>
      <c r="C53" s="1782" t="s">
        <v>673</v>
      </c>
      <c r="D53" s="1782"/>
      <c r="E53" s="1858"/>
      <c r="F53" s="167">
        <v>478.553</v>
      </c>
      <c r="G53" s="167">
        <v>155.27199999999999</v>
      </c>
      <c r="H53" s="967">
        <v>0</v>
      </c>
      <c r="I53" s="1119">
        <v>633.82500000000005</v>
      </c>
      <c r="J53" s="989"/>
      <c r="K53" s="989"/>
      <c r="L53" s="989"/>
      <c r="M53" s="989"/>
      <c r="N53" s="989"/>
      <c r="O53" s="989"/>
      <c r="P53" s="989"/>
      <c r="Q53" s="989"/>
      <c r="R53" s="989"/>
      <c r="S53" s="989"/>
      <c r="T53" s="989"/>
      <c r="U53" s="989"/>
      <c r="V53" s="989"/>
      <c r="W53" s="989"/>
      <c r="X53" s="989"/>
      <c r="Y53" s="989"/>
      <c r="Z53" s="989"/>
    </row>
    <row r="54" spans="1:26" ht="25.5" hidden="1" customHeight="1">
      <c r="A54" s="1140"/>
      <c r="B54" s="1141"/>
      <c r="C54" s="1783" t="s">
        <v>286</v>
      </c>
      <c r="D54" s="1783"/>
      <c r="E54" s="1866"/>
      <c r="F54" s="167">
        <v>0</v>
      </c>
      <c r="G54" s="167">
        <v>0</v>
      </c>
      <c r="H54" s="967">
        <v>0</v>
      </c>
      <c r="I54" s="1119">
        <v>0</v>
      </c>
      <c r="J54" s="989"/>
      <c r="K54" s="989"/>
      <c r="L54" s="989"/>
      <c r="M54" s="989"/>
      <c r="N54" s="989"/>
      <c r="O54" s="989"/>
      <c r="P54" s="989"/>
      <c r="Q54" s="989"/>
      <c r="R54" s="989"/>
      <c r="S54" s="989"/>
      <c r="T54" s="989"/>
      <c r="U54" s="989"/>
      <c r="V54" s="989"/>
      <c r="W54" s="989"/>
      <c r="X54" s="989"/>
      <c r="Y54" s="989"/>
      <c r="Z54" s="989"/>
    </row>
    <row r="55" spans="1:26" ht="27" customHeight="1">
      <c r="A55" s="1151"/>
      <c r="B55" s="1152"/>
      <c r="C55" s="1782" t="s">
        <v>764</v>
      </c>
      <c r="D55" s="1782"/>
      <c r="E55" s="1858"/>
      <c r="F55" s="167">
        <v>0</v>
      </c>
      <c r="G55" s="167">
        <v>41.287999999999997</v>
      </c>
      <c r="H55" s="967">
        <v>24.202999999999999</v>
      </c>
      <c r="I55" s="1119">
        <v>65.491</v>
      </c>
      <c r="J55" s="989"/>
      <c r="K55" s="989"/>
      <c r="L55" s="989"/>
      <c r="M55" s="989"/>
      <c r="N55" s="989"/>
      <c r="O55" s="989"/>
      <c r="P55" s="989"/>
      <c r="Q55" s="989"/>
      <c r="R55" s="989"/>
      <c r="S55" s="989"/>
      <c r="T55" s="989"/>
      <c r="U55" s="989"/>
      <c r="V55" s="989"/>
      <c r="W55" s="989"/>
      <c r="X55" s="989"/>
      <c r="Y55" s="989"/>
      <c r="Z55" s="989"/>
    </row>
    <row r="56" spans="1:26" ht="12.75" customHeight="1">
      <c r="A56" s="1151"/>
      <c r="B56" s="1152"/>
      <c r="C56" s="1782" t="s">
        <v>675</v>
      </c>
      <c r="D56" s="1782"/>
      <c r="E56" s="1858"/>
      <c r="F56" s="167">
        <v>0</v>
      </c>
      <c r="G56" s="167">
        <v>0</v>
      </c>
      <c r="H56" s="967">
        <v>9.8979999999999997</v>
      </c>
      <c r="I56" s="1119">
        <v>9.8979999999999997</v>
      </c>
      <c r="J56" s="989"/>
      <c r="K56" s="989"/>
      <c r="L56" s="989"/>
      <c r="M56" s="989"/>
      <c r="N56" s="989"/>
      <c r="O56" s="989"/>
      <c r="P56" s="989"/>
      <c r="Q56" s="989"/>
      <c r="R56" s="989"/>
      <c r="S56" s="989"/>
      <c r="T56" s="989"/>
      <c r="U56" s="989"/>
      <c r="V56" s="989"/>
      <c r="W56" s="989"/>
      <c r="X56" s="989"/>
      <c r="Y56" s="989"/>
      <c r="Z56" s="989"/>
    </row>
    <row r="57" spans="1:26" ht="30.75" customHeight="1">
      <c r="A57" s="1151"/>
      <c r="B57" s="1152"/>
      <c r="C57" s="1782" t="s">
        <v>765</v>
      </c>
      <c r="D57" s="1782"/>
      <c r="E57" s="1858"/>
      <c r="F57" s="167">
        <v>0</v>
      </c>
      <c r="G57" s="167">
        <v>60.316000000000003</v>
      </c>
      <c r="H57" s="967">
        <v>0</v>
      </c>
      <c r="I57" s="1119">
        <v>60.316000000000003</v>
      </c>
      <c r="J57" s="989"/>
      <c r="K57" s="989"/>
      <c r="L57" s="989"/>
      <c r="M57" s="989"/>
      <c r="N57" s="989"/>
      <c r="O57" s="989"/>
      <c r="P57" s="989"/>
      <c r="Q57" s="989"/>
      <c r="R57" s="989"/>
      <c r="S57" s="989"/>
      <c r="T57" s="989"/>
      <c r="U57" s="989"/>
      <c r="V57" s="989"/>
      <c r="W57" s="989"/>
      <c r="X57" s="989"/>
      <c r="Y57" s="989"/>
      <c r="Z57" s="989"/>
    </row>
    <row r="58" spans="1:26" ht="12.75" customHeight="1" thickBot="1">
      <c r="A58" s="1140"/>
      <c r="B58" s="1141"/>
      <c r="C58" s="1782" t="s">
        <v>677</v>
      </c>
      <c r="D58" s="1782"/>
      <c r="E58" s="1858"/>
      <c r="F58" s="166">
        <v>2004.5429999999999</v>
      </c>
      <c r="G58" s="166">
        <v>405.73899999999998</v>
      </c>
      <c r="H58" s="1118">
        <v>166.94300000000001</v>
      </c>
      <c r="I58" s="1119">
        <v>2577.2249999999999</v>
      </c>
      <c r="J58" s="989"/>
      <c r="K58" s="989"/>
      <c r="L58" s="989"/>
      <c r="M58" s="989"/>
      <c r="N58" s="989"/>
      <c r="O58" s="989"/>
      <c r="P58" s="989"/>
      <c r="Q58" s="989"/>
      <c r="R58" s="989"/>
      <c r="S58" s="989"/>
      <c r="T58" s="989"/>
      <c r="U58" s="989"/>
      <c r="V58" s="989"/>
      <c r="W58" s="989"/>
      <c r="X58" s="989"/>
      <c r="Y58" s="989"/>
      <c r="Z58" s="989"/>
    </row>
    <row r="59" spans="1:26" ht="25.5" customHeight="1">
      <c r="A59" s="1139">
        <v>6</v>
      </c>
      <c r="B59" s="1856" t="s">
        <v>678</v>
      </c>
      <c r="C59" s="1795"/>
      <c r="D59" s="1795"/>
      <c r="E59" s="1857"/>
      <c r="F59" s="169">
        <v>39263.076999999997</v>
      </c>
      <c r="G59" s="169">
        <v>12777.293</v>
      </c>
      <c r="H59" s="1160">
        <v>5624.5879999999997</v>
      </c>
      <c r="I59" s="1119">
        <v>57664.957999999999</v>
      </c>
      <c r="J59" s="989"/>
      <c r="K59" s="989"/>
      <c r="L59" s="989"/>
      <c r="M59" s="989"/>
      <c r="N59" s="989"/>
      <c r="O59" s="989"/>
      <c r="P59" s="989"/>
      <c r="Q59" s="989"/>
      <c r="R59" s="989"/>
      <c r="S59" s="989"/>
      <c r="T59" s="989"/>
      <c r="U59" s="989"/>
      <c r="V59" s="989"/>
      <c r="W59" s="989"/>
      <c r="X59" s="989"/>
      <c r="Y59" s="989"/>
      <c r="Z59" s="989"/>
    </row>
    <row r="60" spans="1:26" ht="12.75" customHeight="1">
      <c r="A60" s="1140"/>
      <c r="B60" s="1141"/>
      <c r="C60" s="1782" t="s">
        <v>679</v>
      </c>
      <c r="D60" s="1782"/>
      <c r="E60" s="1858"/>
      <c r="F60" s="166">
        <v>1982.93</v>
      </c>
      <c r="G60" s="166">
        <v>418.82600000000002</v>
      </c>
      <c r="H60" s="959">
        <v>176.023</v>
      </c>
      <c r="I60" s="1119">
        <v>2577.7790000000005</v>
      </c>
      <c r="J60" s="989"/>
      <c r="K60" s="989"/>
      <c r="L60" s="989"/>
      <c r="M60" s="989"/>
      <c r="N60" s="989"/>
      <c r="O60" s="989"/>
      <c r="P60" s="989"/>
      <c r="Q60" s="989"/>
      <c r="R60" s="989"/>
      <c r="S60" s="989"/>
      <c r="T60" s="989"/>
      <c r="U60" s="989"/>
      <c r="V60" s="989"/>
      <c r="W60" s="989"/>
      <c r="X60" s="989"/>
      <c r="Y60" s="989"/>
      <c r="Z60" s="989"/>
    </row>
    <row r="61" spans="1:26" ht="25.5" hidden="1" customHeight="1">
      <c r="A61" s="1140"/>
      <c r="B61" s="1141"/>
      <c r="C61" s="1780" t="s">
        <v>245</v>
      </c>
      <c r="D61" s="1781"/>
      <c r="E61" s="1859"/>
      <c r="F61" s="166">
        <v>0</v>
      </c>
      <c r="G61" s="166">
        <v>0</v>
      </c>
      <c r="H61" s="959">
        <v>0</v>
      </c>
      <c r="I61" s="1119">
        <v>0</v>
      </c>
      <c r="J61" s="989"/>
      <c r="K61" s="989"/>
      <c r="L61" s="989"/>
      <c r="M61" s="989"/>
      <c r="N61" s="989"/>
      <c r="O61" s="989"/>
      <c r="P61" s="989"/>
      <c r="Q61" s="989"/>
      <c r="R61" s="989"/>
      <c r="S61" s="989"/>
      <c r="T61" s="989"/>
      <c r="U61" s="989"/>
      <c r="V61" s="989"/>
      <c r="W61" s="989"/>
      <c r="X61" s="989"/>
      <c r="Y61" s="989"/>
      <c r="Z61" s="989"/>
    </row>
    <row r="62" spans="1:26" ht="27.75" customHeight="1">
      <c r="A62" s="1140"/>
      <c r="B62" s="1141"/>
      <c r="C62" s="1780" t="s">
        <v>766</v>
      </c>
      <c r="D62" s="1781"/>
      <c r="E62" s="1859"/>
      <c r="F62" s="166">
        <v>148.30600000000001</v>
      </c>
      <c r="G62" s="166">
        <v>220.441</v>
      </c>
      <c r="H62" s="959">
        <v>21.901</v>
      </c>
      <c r="I62" s="1119">
        <v>390.64800000000002</v>
      </c>
      <c r="J62" s="989"/>
      <c r="K62" s="989"/>
      <c r="L62" s="989"/>
      <c r="M62" s="989"/>
      <c r="N62" s="989"/>
      <c r="O62" s="989"/>
      <c r="P62" s="989"/>
      <c r="Q62" s="989"/>
      <c r="R62" s="989"/>
      <c r="S62" s="989"/>
      <c r="T62" s="989"/>
      <c r="U62" s="989"/>
      <c r="V62" s="989"/>
      <c r="W62" s="989"/>
      <c r="X62" s="989"/>
      <c r="Y62" s="989"/>
      <c r="Z62" s="989"/>
    </row>
    <row r="63" spans="1:26" ht="12.75" customHeight="1">
      <c r="A63" s="1140"/>
      <c r="B63" s="1141"/>
      <c r="C63" s="1780" t="s">
        <v>681</v>
      </c>
      <c r="D63" s="1781"/>
      <c r="E63" s="1859"/>
      <c r="F63" s="166">
        <v>18971.010999999999</v>
      </c>
      <c r="G63" s="166">
        <v>6312.5020000000004</v>
      </c>
      <c r="H63" s="959">
        <v>3836.277</v>
      </c>
      <c r="I63" s="1119">
        <v>29119.79</v>
      </c>
      <c r="J63" s="989"/>
      <c r="K63" s="989"/>
      <c r="L63" s="989"/>
      <c r="M63" s="989"/>
      <c r="N63" s="989"/>
      <c r="O63" s="989"/>
      <c r="P63" s="989"/>
      <c r="Q63" s="989"/>
      <c r="R63" s="989"/>
      <c r="S63" s="989"/>
      <c r="T63" s="989"/>
      <c r="U63" s="989"/>
      <c r="V63" s="989"/>
      <c r="W63" s="989"/>
      <c r="X63" s="989"/>
      <c r="Y63" s="989"/>
      <c r="Z63" s="989"/>
    </row>
    <row r="64" spans="1:26" ht="27.75" customHeight="1">
      <c r="A64" s="1140"/>
      <c r="B64" s="1141"/>
      <c r="C64" s="1782" t="s">
        <v>767</v>
      </c>
      <c r="D64" s="1782"/>
      <c r="E64" s="1858"/>
      <c r="F64" s="166">
        <v>359.27300000000002</v>
      </c>
      <c r="G64" s="166">
        <v>45.737000000000002</v>
      </c>
      <c r="H64" s="959">
        <v>66.338999999999999</v>
      </c>
      <c r="I64" s="1119">
        <v>471.34900000000005</v>
      </c>
      <c r="J64" s="989"/>
      <c r="K64" s="989"/>
      <c r="L64" s="989"/>
      <c r="M64" s="989"/>
      <c r="N64" s="989"/>
      <c r="O64" s="989"/>
      <c r="P64" s="989"/>
      <c r="Q64" s="989"/>
      <c r="R64" s="989"/>
      <c r="S64" s="989"/>
      <c r="T64" s="989"/>
      <c r="U64" s="989"/>
      <c r="V64" s="989"/>
      <c r="W64" s="989"/>
      <c r="X64" s="989"/>
      <c r="Y64" s="989"/>
      <c r="Z64" s="989"/>
    </row>
    <row r="65" spans="1:26" ht="12.75" customHeight="1">
      <c r="A65" s="1140"/>
      <c r="B65" s="1141"/>
      <c r="C65" s="1782" t="s">
        <v>683</v>
      </c>
      <c r="D65" s="1782"/>
      <c r="E65" s="1858"/>
      <c r="F65" s="167">
        <v>6.1680000000000001</v>
      </c>
      <c r="G65" s="167">
        <v>262.78500000000003</v>
      </c>
      <c r="H65" s="967">
        <v>4.2560000000000002</v>
      </c>
      <c r="I65" s="1119">
        <v>273.20900000000006</v>
      </c>
      <c r="J65" s="989"/>
      <c r="K65" s="989"/>
      <c r="L65" s="989"/>
      <c r="M65" s="989"/>
      <c r="N65" s="989"/>
      <c r="O65" s="989"/>
      <c r="P65" s="989"/>
      <c r="Q65" s="989"/>
      <c r="R65" s="989"/>
      <c r="S65" s="989"/>
      <c r="T65" s="989"/>
      <c r="U65" s="989"/>
      <c r="V65" s="989"/>
      <c r="W65" s="989"/>
      <c r="X65" s="989"/>
      <c r="Y65" s="989"/>
      <c r="Z65" s="989"/>
    </row>
    <row r="66" spans="1:26" ht="25.5" hidden="1" customHeight="1">
      <c r="A66" s="1140"/>
      <c r="B66" s="1141"/>
      <c r="C66" s="1782" t="s">
        <v>246</v>
      </c>
      <c r="D66" s="1782"/>
      <c r="E66" s="1858"/>
      <c r="F66" s="167">
        <v>0</v>
      </c>
      <c r="G66" s="167">
        <v>0</v>
      </c>
      <c r="H66" s="967">
        <v>0</v>
      </c>
      <c r="I66" s="1119">
        <v>0</v>
      </c>
      <c r="J66" s="989"/>
      <c r="K66" s="989"/>
      <c r="L66" s="989"/>
      <c r="M66" s="989"/>
      <c r="N66" s="989"/>
      <c r="O66" s="989"/>
      <c r="P66" s="989"/>
      <c r="Q66" s="989"/>
      <c r="R66" s="989"/>
      <c r="S66" s="989"/>
      <c r="T66" s="989"/>
      <c r="U66" s="989"/>
      <c r="V66" s="989"/>
      <c r="W66" s="989"/>
      <c r="X66" s="989"/>
      <c r="Y66" s="989"/>
      <c r="Z66" s="989"/>
    </row>
    <row r="67" spans="1:26" ht="26.25" customHeight="1">
      <c r="A67" s="1140"/>
      <c r="B67" s="1141"/>
      <c r="C67" s="1782" t="s">
        <v>773</v>
      </c>
      <c r="D67" s="1782"/>
      <c r="E67" s="1858"/>
      <c r="F67" s="167">
        <v>3.4060000000000001</v>
      </c>
      <c r="G67" s="167">
        <v>0</v>
      </c>
      <c r="H67" s="967">
        <v>20.274000000000001</v>
      </c>
      <c r="I67" s="1119">
        <v>23.68</v>
      </c>
      <c r="J67" s="989"/>
      <c r="K67" s="989"/>
      <c r="L67" s="989"/>
      <c r="M67" s="989"/>
      <c r="N67" s="989"/>
      <c r="O67" s="989"/>
      <c r="P67" s="989"/>
      <c r="Q67" s="989"/>
      <c r="R67" s="989"/>
      <c r="S67" s="989"/>
      <c r="T67" s="989"/>
      <c r="U67" s="989"/>
      <c r="V67" s="989"/>
      <c r="W67" s="989"/>
      <c r="X67" s="989"/>
      <c r="Y67" s="989"/>
      <c r="Z67" s="989"/>
    </row>
    <row r="68" spans="1:26" ht="12.75" customHeight="1">
      <c r="A68" s="1140"/>
      <c r="B68" s="1141"/>
      <c r="C68" s="1780" t="s">
        <v>684</v>
      </c>
      <c r="D68" s="1781"/>
      <c r="E68" s="1859"/>
      <c r="F68" s="167">
        <v>12500.472</v>
      </c>
      <c r="G68" s="167">
        <v>3945.136</v>
      </c>
      <c r="H68" s="967">
        <v>1397.5060000000001</v>
      </c>
      <c r="I68" s="1119">
        <v>17843.114000000001</v>
      </c>
      <c r="J68" s="989"/>
      <c r="K68" s="989"/>
      <c r="L68" s="989"/>
      <c r="M68" s="989"/>
      <c r="N68" s="989"/>
      <c r="O68" s="989"/>
      <c r="P68" s="989"/>
      <c r="Q68" s="989"/>
      <c r="R68" s="989"/>
      <c r="S68" s="989"/>
      <c r="T68" s="989"/>
      <c r="U68" s="989"/>
      <c r="V68" s="989"/>
      <c r="W68" s="989"/>
      <c r="X68" s="989"/>
      <c r="Y68" s="989"/>
      <c r="Z68" s="989"/>
    </row>
    <row r="69" spans="1:26" ht="29.25" customHeight="1">
      <c r="A69" s="1140"/>
      <c r="B69" s="1141"/>
      <c r="C69" s="1782" t="s">
        <v>768</v>
      </c>
      <c r="D69" s="1782"/>
      <c r="E69" s="1858"/>
      <c r="F69" s="166">
        <v>294.38499999999999</v>
      </c>
      <c r="G69" s="166">
        <v>77.855999999999995</v>
      </c>
      <c r="H69" s="959">
        <v>12.637</v>
      </c>
      <c r="I69" s="1119">
        <v>384.87799999999999</v>
      </c>
      <c r="J69" s="989"/>
      <c r="K69" s="989"/>
      <c r="L69" s="989"/>
      <c r="M69" s="989"/>
      <c r="N69" s="989"/>
      <c r="O69" s="989"/>
      <c r="P69" s="989"/>
      <c r="Q69" s="989"/>
      <c r="R69" s="989"/>
      <c r="S69" s="989"/>
      <c r="T69" s="989"/>
      <c r="U69" s="989"/>
      <c r="V69" s="989"/>
      <c r="W69" s="989"/>
      <c r="X69" s="989"/>
      <c r="Y69" s="989"/>
      <c r="Z69" s="989"/>
    </row>
    <row r="70" spans="1:26" ht="12.75" customHeight="1">
      <c r="A70" s="1146"/>
      <c r="B70" s="1156"/>
      <c r="C70" s="1798" t="s">
        <v>686</v>
      </c>
      <c r="D70" s="1798"/>
      <c r="E70" s="1867"/>
      <c r="F70" s="180">
        <v>0</v>
      </c>
      <c r="G70" s="180">
        <v>48.030999999999999</v>
      </c>
      <c r="H70" s="1157">
        <v>0</v>
      </c>
      <c r="I70" s="1127">
        <v>48.030999999999999</v>
      </c>
      <c r="J70" s="989"/>
      <c r="K70" s="989"/>
      <c r="L70" s="989"/>
      <c r="M70" s="989"/>
      <c r="N70" s="989"/>
      <c r="O70" s="989"/>
      <c r="P70" s="989"/>
      <c r="Q70" s="989"/>
      <c r="R70" s="989"/>
      <c r="S70" s="989"/>
      <c r="T70" s="989"/>
      <c r="U70" s="989"/>
      <c r="V70" s="989"/>
      <c r="W70" s="989"/>
      <c r="X70" s="989"/>
      <c r="Y70" s="989"/>
      <c r="Z70" s="989"/>
    </row>
    <row r="71" spans="1:26" ht="27" hidden="1" customHeight="1">
      <c r="A71" s="1140"/>
      <c r="B71" s="1141"/>
      <c r="C71" s="1782" t="s">
        <v>287</v>
      </c>
      <c r="D71" s="1782"/>
      <c r="E71" s="1858"/>
      <c r="F71" s="167">
        <v>0</v>
      </c>
      <c r="G71" s="167">
        <v>0</v>
      </c>
      <c r="H71" s="967">
        <v>0</v>
      </c>
      <c r="I71" s="1119">
        <v>0</v>
      </c>
      <c r="J71" s="989"/>
      <c r="K71" s="989"/>
      <c r="L71" s="989"/>
      <c r="M71" s="989"/>
      <c r="N71" s="989"/>
      <c r="O71" s="989"/>
      <c r="P71" s="989"/>
      <c r="Q71" s="989"/>
      <c r="R71" s="989"/>
      <c r="S71" s="989"/>
      <c r="T71" s="989"/>
      <c r="U71" s="989"/>
      <c r="V71" s="989"/>
      <c r="W71" s="989"/>
      <c r="X71" s="989"/>
      <c r="Y71" s="989"/>
      <c r="Z71" s="989"/>
    </row>
    <row r="72" spans="1:26" ht="24" customHeight="1">
      <c r="A72" s="1140"/>
      <c r="B72" s="1141"/>
      <c r="C72" s="1782" t="s">
        <v>769</v>
      </c>
      <c r="D72" s="1782"/>
      <c r="E72" s="1858"/>
      <c r="F72" s="167">
        <v>4.1100000000000003</v>
      </c>
      <c r="G72" s="167">
        <v>0</v>
      </c>
      <c r="H72" s="967">
        <v>0</v>
      </c>
      <c r="I72" s="1119">
        <v>4.1100000000000003</v>
      </c>
      <c r="J72" s="989"/>
      <c r="K72" s="989"/>
      <c r="L72" s="989"/>
      <c r="M72" s="989"/>
      <c r="N72" s="989"/>
      <c r="O72" s="989"/>
      <c r="P72" s="989"/>
      <c r="Q72" s="989"/>
      <c r="R72" s="989"/>
      <c r="S72" s="989"/>
      <c r="T72" s="989"/>
      <c r="U72" s="989"/>
      <c r="V72" s="989"/>
      <c r="W72" s="989"/>
      <c r="X72" s="989"/>
      <c r="Y72" s="989"/>
      <c r="Z72" s="989"/>
    </row>
    <row r="73" spans="1:26" ht="25.5" customHeight="1">
      <c r="A73" s="1140"/>
      <c r="B73" s="1141"/>
      <c r="C73" s="1780" t="s">
        <v>687</v>
      </c>
      <c r="D73" s="1781"/>
      <c r="E73" s="1859"/>
      <c r="F73" s="166">
        <v>0</v>
      </c>
      <c r="G73" s="166">
        <v>0</v>
      </c>
      <c r="H73" s="959">
        <v>10.845000000000001</v>
      </c>
      <c r="I73" s="1119">
        <v>10.845000000000001</v>
      </c>
      <c r="J73" s="989"/>
      <c r="K73" s="989"/>
      <c r="L73" s="989"/>
      <c r="M73" s="989"/>
      <c r="N73" s="989"/>
      <c r="O73" s="989"/>
      <c r="P73" s="989"/>
      <c r="Q73" s="989"/>
      <c r="R73" s="989"/>
      <c r="S73" s="989"/>
      <c r="T73" s="989"/>
      <c r="U73" s="989"/>
      <c r="V73" s="989"/>
      <c r="W73" s="989"/>
      <c r="X73" s="989"/>
      <c r="Y73" s="989"/>
      <c r="Z73" s="989"/>
    </row>
    <row r="74" spans="1:26" ht="27.75" hidden="1" customHeight="1">
      <c r="A74" s="1151"/>
      <c r="B74" s="1158"/>
      <c r="C74" s="1797" t="s">
        <v>312</v>
      </c>
      <c r="D74" s="1797"/>
      <c r="E74" s="1868"/>
      <c r="F74" s="167">
        <v>0</v>
      </c>
      <c r="G74" s="167">
        <v>0</v>
      </c>
      <c r="H74" s="967">
        <v>0</v>
      </c>
      <c r="I74" s="1131">
        <v>0</v>
      </c>
      <c r="J74" s="989"/>
      <c r="K74" s="989"/>
      <c r="L74" s="989"/>
      <c r="M74" s="989"/>
      <c r="N74" s="989"/>
      <c r="O74" s="989"/>
      <c r="P74" s="989"/>
      <c r="Q74" s="989"/>
      <c r="R74" s="989"/>
      <c r="S74" s="989"/>
      <c r="T74" s="989"/>
      <c r="U74" s="989"/>
      <c r="V74" s="989"/>
      <c r="W74" s="989"/>
      <c r="X74" s="989"/>
      <c r="Y74" s="989"/>
      <c r="Z74" s="989"/>
    </row>
    <row r="75" spans="1:26" ht="12.75" customHeight="1" thickBot="1">
      <c r="A75" s="1153"/>
      <c r="B75" s="1154"/>
      <c r="C75" s="1860" t="s">
        <v>688</v>
      </c>
      <c r="D75" s="1861"/>
      <c r="E75" s="1862"/>
      <c r="F75" s="167">
        <v>4993.0159999999996</v>
      </c>
      <c r="G75" s="167">
        <v>1445.979</v>
      </c>
      <c r="H75" s="967">
        <v>78.53</v>
      </c>
      <c r="I75" s="1131">
        <v>6517.5249999999996</v>
      </c>
      <c r="J75" s="989"/>
      <c r="K75" s="989"/>
      <c r="L75" s="989"/>
      <c r="M75" s="989"/>
      <c r="N75" s="989"/>
      <c r="O75" s="989"/>
      <c r="P75" s="989"/>
      <c r="Q75" s="989"/>
      <c r="R75" s="989"/>
      <c r="S75" s="989"/>
      <c r="T75" s="989"/>
      <c r="U75" s="989"/>
      <c r="V75" s="989"/>
      <c r="W75" s="989"/>
      <c r="X75" s="989"/>
      <c r="Y75" s="989"/>
      <c r="Z75" s="989"/>
    </row>
    <row r="76" spans="1:26" ht="25.5" customHeight="1" thickBot="1">
      <c r="A76" s="1159">
        <v>7</v>
      </c>
      <c r="B76" s="1869" t="s">
        <v>689</v>
      </c>
      <c r="C76" s="1790"/>
      <c r="D76" s="1790"/>
      <c r="E76" s="1870"/>
      <c r="F76" s="175">
        <v>0</v>
      </c>
      <c r="G76" s="175">
        <v>0</v>
      </c>
      <c r="H76" s="176">
        <v>0</v>
      </c>
      <c r="I76" s="1119">
        <v>0</v>
      </c>
      <c r="J76" s="989"/>
      <c r="K76" s="989"/>
      <c r="L76" s="989"/>
      <c r="M76" s="989"/>
      <c r="N76" s="989"/>
      <c r="O76" s="989"/>
      <c r="P76" s="989"/>
      <c r="Q76" s="989"/>
      <c r="R76" s="989"/>
      <c r="S76" s="989"/>
      <c r="T76" s="989"/>
      <c r="U76" s="989"/>
      <c r="V76" s="989"/>
      <c r="W76" s="989"/>
      <c r="X76" s="989"/>
      <c r="Y76" s="989"/>
      <c r="Z76" s="989"/>
    </row>
    <row r="77" spans="1:26" ht="13.5" hidden="1" customHeight="1">
      <c r="A77" s="1146"/>
      <c r="B77" s="1156"/>
      <c r="C77" s="1798" t="s">
        <v>251</v>
      </c>
      <c r="D77" s="1798"/>
      <c r="E77" s="1867"/>
      <c r="F77" s="165">
        <v>0</v>
      </c>
      <c r="G77" s="165">
        <v>0</v>
      </c>
      <c r="H77" s="973">
        <v>0</v>
      </c>
      <c r="I77" s="1127">
        <v>0</v>
      </c>
      <c r="J77" s="989"/>
      <c r="K77" s="989"/>
      <c r="L77" s="989"/>
      <c r="M77" s="989"/>
      <c r="N77" s="989"/>
      <c r="O77" s="989"/>
      <c r="P77" s="989"/>
      <c r="Q77" s="989"/>
      <c r="R77" s="989"/>
      <c r="S77" s="989"/>
      <c r="T77" s="989"/>
      <c r="U77" s="989"/>
      <c r="V77" s="989"/>
      <c r="W77" s="989"/>
      <c r="X77" s="989"/>
      <c r="Y77" s="989"/>
      <c r="Z77" s="989"/>
    </row>
    <row r="78" spans="1:26" ht="13.5" hidden="1" customHeight="1">
      <c r="A78" s="1140"/>
      <c r="B78" s="1141"/>
      <c r="C78" s="1782" t="s">
        <v>288</v>
      </c>
      <c r="D78" s="1782"/>
      <c r="E78" s="1858"/>
      <c r="F78" s="166">
        <v>0</v>
      </c>
      <c r="G78" s="166">
        <v>0</v>
      </c>
      <c r="H78" s="959">
        <v>0</v>
      </c>
      <c r="I78" s="1119">
        <v>0</v>
      </c>
      <c r="J78" s="989"/>
      <c r="K78" s="989"/>
      <c r="L78" s="989"/>
      <c r="M78" s="989"/>
      <c r="N78" s="989"/>
      <c r="O78" s="989"/>
      <c r="P78" s="989"/>
      <c r="Q78" s="989"/>
      <c r="R78" s="989"/>
      <c r="S78" s="989"/>
      <c r="T78" s="989"/>
      <c r="U78" s="989"/>
      <c r="V78" s="989"/>
      <c r="W78" s="989"/>
      <c r="X78" s="989"/>
      <c r="Y78" s="989"/>
      <c r="Z78" s="989"/>
    </row>
    <row r="79" spans="1:26" ht="24.75" hidden="1" customHeight="1">
      <c r="A79" s="1140"/>
      <c r="B79" s="1141"/>
      <c r="C79" s="1782" t="s">
        <v>780</v>
      </c>
      <c r="D79" s="1782"/>
      <c r="E79" s="1858"/>
      <c r="F79" s="166">
        <v>0</v>
      </c>
      <c r="G79" s="166">
        <v>0</v>
      </c>
      <c r="H79" s="959">
        <v>0</v>
      </c>
      <c r="I79" s="1119">
        <v>0</v>
      </c>
      <c r="J79" s="989"/>
      <c r="K79" s="989"/>
      <c r="L79" s="989"/>
      <c r="M79" s="989"/>
      <c r="N79" s="989"/>
      <c r="O79" s="989"/>
      <c r="P79" s="989"/>
      <c r="Q79" s="989"/>
      <c r="R79" s="989"/>
      <c r="S79" s="989"/>
      <c r="T79" s="989"/>
      <c r="U79" s="989"/>
      <c r="V79" s="989"/>
      <c r="W79" s="989"/>
      <c r="X79" s="989"/>
      <c r="Y79" s="989"/>
      <c r="Z79" s="989"/>
    </row>
    <row r="80" spans="1:26" ht="25.5" hidden="1" customHeight="1">
      <c r="A80" s="1140"/>
      <c r="B80" s="1141"/>
      <c r="C80" s="1782" t="s">
        <v>781</v>
      </c>
      <c r="D80" s="1782"/>
      <c r="E80" s="1858"/>
      <c r="F80" s="166">
        <v>0</v>
      </c>
      <c r="G80" s="166">
        <v>0</v>
      </c>
      <c r="H80" s="959">
        <v>0</v>
      </c>
      <c r="I80" s="1119">
        <v>0</v>
      </c>
      <c r="J80" s="989"/>
      <c r="K80" s="989"/>
      <c r="L80" s="989"/>
      <c r="M80" s="989"/>
      <c r="N80" s="989"/>
      <c r="O80" s="989"/>
      <c r="P80" s="989"/>
      <c r="Q80" s="989"/>
      <c r="R80" s="989"/>
      <c r="S80" s="989"/>
      <c r="T80" s="989"/>
      <c r="U80" s="989"/>
      <c r="V80" s="989"/>
      <c r="W80" s="989"/>
      <c r="X80" s="989"/>
      <c r="Y80" s="989"/>
      <c r="Z80" s="989"/>
    </row>
    <row r="81" spans="1:26" ht="25.5" customHeight="1">
      <c r="A81" s="1139">
        <v>8</v>
      </c>
      <c r="B81" s="1871" t="s">
        <v>691</v>
      </c>
      <c r="C81" s="1872"/>
      <c r="D81" s="1872"/>
      <c r="E81" s="1873"/>
      <c r="F81" s="171">
        <v>15106.282999999999</v>
      </c>
      <c r="G81" s="171">
        <v>20902.006000000001</v>
      </c>
      <c r="H81" s="957">
        <v>402.27300000000002</v>
      </c>
      <c r="I81" s="1119">
        <v>36410.562000000005</v>
      </c>
      <c r="J81" s="989"/>
      <c r="K81" s="989"/>
      <c r="L81" s="989"/>
      <c r="M81" s="989"/>
      <c r="N81" s="989"/>
      <c r="O81" s="989"/>
      <c r="P81" s="989"/>
      <c r="Q81" s="989"/>
      <c r="R81" s="989"/>
      <c r="S81" s="989"/>
      <c r="T81" s="989"/>
      <c r="U81" s="989"/>
      <c r="V81" s="989"/>
      <c r="W81" s="989"/>
      <c r="X81" s="989"/>
      <c r="Y81" s="989"/>
      <c r="Z81" s="989"/>
    </row>
    <row r="82" spans="1:26" ht="12.75" customHeight="1">
      <c r="A82" s="1140"/>
      <c r="B82" s="1141"/>
      <c r="C82" s="1782" t="s">
        <v>692</v>
      </c>
      <c r="D82" s="1782"/>
      <c r="E82" s="1858"/>
      <c r="F82" s="166">
        <v>8165.7179999999998</v>
      </c>
      <c r="G82" s="166">
        <v>5072.1090000000004</v>
      </c>
      <c r="H82" s="959">
        <v>401.27600000000001</v>
      </c>
      <c r="I82" s="1119">
        <v>13639.103000000001</v>
      </c>
      <c r="J82" s="989"/>
      <c r="K82" s="989"/>
      <c r="L82" s="989"/>
      <c r="M82" s="989"/>
      <c r="N82" s="989"/>
      <c r="O82" s="989"/>
      <c r="P82" s="989"/>
      <c r="Q82" s="989"/>
      <c r="R82" s="989"/>
      <c r="S82" s="989"/>
      <c r="T82" s="989"/>
      <c r="U82" s="989"/>
      <c r="V82" s="989"/>
      <c r="W82" s="989"/>
      <c r="X82" s="989"/>
      <c r="Y82" s="989"/>
      <c r="Z82" s="989"/>
    </row>
    <row r="83" spans="1:26" ht="12.75" customHeight="1">
      <c r="A83" s="1140"/>
      <c r="B83" s="1141"/>
      <c r="C83" s="1782" t="s">
        <v>693</v>
      </c>
      <c r="D83" s="1782"/>
      <c r="E83" s="1858"/>
      <c r="F83" s="166">
        <v>923.22400000000005</v>
      </c>
      <c r="G83" s="166">
        <v>305.12599999999998</v>
      </c>
      <c r="H83" s="959">
        <v>0</v>
      </c>
      <c r="I83" s="1119">
        <v>1228.3499999999999</v>
      </c>
      <c r="J83" s="989"/>
      <c r="K83" s="989"/>
      <c r="L83" s="989"/>
      <c r="M83" s="989"/>
      <c r="N83" s="989"/>
      <c r="O83" s="989"/>
      <c r="P83" s="989"/>
      <c r="Q83" s="989"/>
      <c r="R83" s="989"/>
      <c r="S83" s="989"/>
      <c r="T83" s="989"/>
      <c r="U83" s="989"/>
      <c r="V83" s="989"/>
      <c r="W83" s="989"/>
      <c r="X83" s="989"/>
      <c r="Y83" s="989"/>
      <c r="Z83" s="989"/>
    </row>
    <row r="84" spans="1:26" ht="12.75" customHeight="1">
      <c r="A84" s="1140"/>
      <c r="B84" s="1141"/>
      <c r="C84" s="1782" t="s">
        <v>694</v>
      </c>
      <c r="D84" s="1782"/>
      <c r="E84" s="1858"/>
      <c r="F84" s="166">
        <v>0</v>
      </c>
      <c r="G84" s="166">
        <v>23.774999999999999</v>
      </c>
      <c r="H84" s="959">
        <v>0</v>
      </c>
      <c r="I84" s="1119">
        <v>23.774999999999999</v>
      </c>
      <c r="J84" s="989"/>
      <c r="K84" s="989"/>
      <c r="L84" s="989"/>
      <c r="M84" s="989"/>
      <c r="N84" s="989"/>
      <c r="O84" s="989"/>
      <c r="P84" s="989"/>
      <c r="Q84" s="989"/>
      <c r="R84" s="989"/>
      <c r="S84" s="989"/>
      <c r="T84" s="989"/>
      <c r="U84" s="989"/>
      <c r="V84" s="989"/>
      <c r="W84" s="989"/>
      <c r="X84" s="989"/>
      <c r="Y84" s="989"/>
      <c r="Z84" s="989"/>
    </row>
    <row r="85" spans="1:26" ht="12.75" customHeight="1">
      <c r="A85" s="1146"/>
      <c r="B85" s="1141"/>
      <c r="C85" s="1782" t="s">
        <v>770</v>
      </c>
      <c r="D85" s="1782"/>
      <c r="E85" s="1858"/>
      <c r="F85" s="165">
        <v>6017.3410000000003</v>
      </c>
      <c r="G85" s="165">
        <v>15500.272000000001</v>
      </c>
      <c r="H85" s="973">
        <v>0</v>
      </c>
      <c r="I85" s="1119">
        <v>21517.613000000001</v>
      </c>
      <c r="J85" s="989"/>
      <c r="K85" s="989"/>
      <c r="L85" s="989"/>
      <c r="M85" s="989"/>
      <c r="N85" s="989"/>
      <c r="O85" s="989"/>
      <c r="P85" s="989"/>
      <c r="Q85" s="989"/>
      <c r="R85" s="989"/>
      <c r="S85" s="989"/>
      <c r="T85" s="989"/>
      <c r="U85" s="989"/>
      <c r="V85" s="989"/>
      <c r="W85" s="989"/>
      <c r="X85" s="989"/>
      <c r="Y85" s="989"/>
      <c r="Z85" s="989"/>
    </row>
    <row r="86" spans="1:26" ht="12.75" customHeight="1">
      <c r="A86" s="1146"/>
      <c r="B86" s="1161"/>
      <c r="C86" s="1780" t="s">
        <v>252</v>
      </c>
      <c r="D86" s="1781"/>
      <c r="E86" s="1859"/>
      <c r="F86" s="165">
        <v>0</v>
      </c>
      <c r="G86" s="165">
        <v>0</v>
      </c>
      <c r="H86" s="973">
        <v>0</v>
      </c>
      <c r="I86" s="1119">
        <v>0</v>
      </c>
      <c r="J86" s="989"/>
      <c r="K86" s="989"/>
      <c r="L86" s="989"/>
      <c r="M86" s="989"/>
      <c r="N86" s="989"/>
      <c r="O86" s="989"/>
      <c r="P86" s="989"/>
      <c r="Q86" s="989"/>
      <c r="R86" s="989"/>
      <c r="S86" s="989"/>
      <c r="T86" s="989"/>
      <c r="U86" s="989"/>
      <c r="V86" s="989"/>
      <c r="W86" s="989"/>
      <c r="X86" s="989"/>
      <c r="Y86" s="989"/>
      <c r="Z86" s="989"/>
    </row>
    <row r="87" spans="1:26" ht="12.75" customHeight="1">
      <c r="A87" s="1146"/>
      <c r="B87" s="1161"/>
      <c r="C87" s="1780" t="s">
        <v>696</v>
      </c>
      <c r="D87" s="1781"/>
      <c r="E87" s="1859"/>
      <c r="F87" s="165">
        <v>0</v>
      </c>
      <c r="G87" s="165">
        <v>0</v>
      </c>
      <c r="H87" s="973">
        <v>0.997</v>
      </c>
      <c r="I87" s="1119">
        <v>0.997</v>
      </c>
      <c r="J87" s="989"/>
      <c r="K87" s="989"/>
      <c r="L87" s="989"/>
      <c r="M87" s="989"/>
      <c r="N87" s="989"/>
      <c r="O87" s="989"/>
      <c r="P87" s="989"/>
      <c r="Q87" s="989"/>
      <c r="R87" s="989"/>
      <c r="S87" s="989"/>
      <c r="T87" s="989"/>
      <c r="U87" s="989"/>
      <c r="V87" s="989"/>
      <c r="W87" s="989"/>
      <c r="X87" s="989"/>
      <c r="Y87" s="989"/>
      <c r="Z87" s="989"/>
    </row>
    <row r="88" spans="1:26" ht="13.5" customHeight="1" thickBot="1">
      <c r="A88" s="1146"/>
      <c r="B88" s="1162"/>
      <c r="C88" s="1860" t="s">
        <v>697</v>
      </c>
      <c r="D88" s="1861"/>
      <c r="E88" s="1862"/>
      <c r="F88" s="165">
        <v>0</v>
      </c>
      <c r="G88" s="165">
        <v>0.72399999999999998</v>
      </c>
      <c r="H88" s="973">
        <v>0</v>
      </c>
      <c r="I88" s="1119">
        <v>0.72399999999999998</v>
      </c>
      <c r="J88" s="989"/>
      <c r="K88" s="989"/>
      <c r="L88" s="989"/>
      <c r="M88" s="989"/>
      <c r="N88" s="989"/>
      <c r="O88" s="989"/>
      <c r="P88" s="989"/>
      <c r="Q88" s="989"/>
      <c r="R88" s="989"/>
      <c r="S88" s="989"/>
      <c r="T88" s="989"/>
      <c r="U88" s="989"/>
      <c r="V88" s="989"/>
      <c r="W88" s="989"/>
      <c r="X88" s="989"/>
      <c r="Y88" s="989"/>
      <c r="Z88" s="989"/>
    </row>
    <row r="89" spans="1:26" ht="13.5" hidden="1" customHeight="1">
      <c r="A89" s="1140" t="s">
        <v>253</v>
      </c>
      <c r="B89" s="1145"/>
      <c r="C89" s="1874" t="s">
        <v>313</v>
      </c>
      <c r="D89" s="1875"/>
      <c r="E89" s="1876"/>
      <c r="F89" s="165">
        <v>0</v>
      </c>
      <c r="G89" s="165">
        <v>0</v>
      </c>
      <c r="H89" s="973">
        <v>0</v>
      </c>
      <c r="I89" s="1119">
        <v>0</v>
      </c>
      <c r="J89" s="989"/>
      <c r="K89" s="989"/>
      <c r="L89" s="989"/>
      <c r="M89" s="989"/>
      <c r="N89" s="989"/>
      <c r="O89" s="989"/>
      <c r="P89" s="989"/>
      <c r="Q89" s="989"/>
      <c r="R89" s="989"/>
      <c r="S89" s="989"/>
      <c r="T89" s="989"/>
      <c r="U89" s="989"/>
      <c r="V89" s="989"/>
      <c r="W89" s="989"/>
      <c r="X89" s="989"/>
      <c r="Y89" s="989"/>
      <c r="Z89" s="989"/>
    </row>
    <row r="90" spans="1:26" ht="25.5" customHeight="1">
      <c r="A90" s="1139">
        <v>9</v>
      </c>
      <c r="B90" s="1871" t="s">
        <v>698</v>
      </c>
      <c r="C90" s="1872"/>
      <c r="D90" s="1872"/>
      <c r="E90" s="1873"/>
      <c r="F90" s="171">
        <v>0</v>
      </c>
      <c r="G90" s="171">
        <v>185.04599999999999</v>
      </c>
      <c r="H90" s="957">
        <v>0</v>
      </c>
      <c r="I90" s="1119">
        <v>185.04599999999999</v>
      </c>
      <c r="J90" s="989"/>
      <c r="K90" s="989"/>
      <c r="L90" s="989"/>
      <c r="M90" s="989"/>
      <c r="N90" s="989"/>
      <c r="O90" s="989"/>
      <c r="P90" s="989"/>
      <c r="Q90" s="989"/>
      <c r="R90" s="989"/>
      <c r="S90" s="989"/>
      <c r="T90" s="989"/>
      <c r="U90" s="989"/>
      <c r="V90" s="989"/>
      <c r="W90" s="989"/>
      <c r="X90" s="989"/>
      <c r="Y90" s="989"/>
      <c r="Z90" s="989"/>
    </row>
    <row r="91" spans="1:26" ht="25.5" hidden="1" customHeight="1">
      <c r="A91" s="1140"/>
      <c r="B91" s="1141"/>
      <c r="C91" s="1782" t="s">
        <v>256</v>
      </c>
      <c r="D91" s="1782"/>
      <c r="E91" s="1858"/>
      <c r="F91" s="166">
        <v>0</v>
      </c>
      <c r="G91" s="166">
        <v>0</v>
      </c>
      <c r="H91" s="959">
        <v>0</v>
      </c>
      <c r="I91" s="1119">
        <v>0</v>
      </c>
      <c r="J91" s="989"/>
      <c r="K91" s="989"/>
      <c r="L91" s="989"/>
      <c r="M91" s="989"/>
      <c r="N91" s="989"/>
      <c r="O91" s="989"/>
      <c r="P91" s="989"/>
      <c r="Q91" s="989"/>
      <c r="R91" s="989"/>
      <c r="S91" s="989"/>
      <c r="T91" s="989"/>
      <c r="U91" s="989"/>
      <c r="V91" s="989"/>
      <c r="W91" s="989"/>
      <c r="X91" s="989"/>
      <c r="Y91" s="989"/>
      <c r="Z91" s="989"/>
    </row>
    <row r="92" spans="1:26" ht="13.5" customHeight="1" thickBot="1">
      <c r="A92" s="1140"/>
      <c r="B92" s="1141"/>
      <c r="C92" s="1782" t="s">
        <v>699</v>
      </c>
      <c r="D92" s="1782"/>
      <c r="E92" s="1858"/>
      <c r="F92" s="166">
        <v>0</v>
      </c>
      <c r="G92" s="166">
        <v>185.04599999999999</v>
      </c>
      <c r="H92" s="959">
        <v>0</v>
      </c>
      <c r="I92" s="1119">
        <v>185.04599999999999</v>
      </c>
      <c r="J92" s="989"/>
      <c r="K92" s="989"/>
      <c r="L92" s="989"/>
      <c r="M92" s="989"/>
      <c r="N92" s="989"/>
      <c r="O92" s="989"/>
      <c r="P92" s="989"/>
      <c r="Q92" s="989"/>
      <c r="R92" s="989"/>
      <c r="S92" s="989"/>
      <c r="T92" s="989"/>
      <c r="U92" s="989"/>
      <c r="V92" s="989"/>
      <c r="W92" s="989"/>
      <c r="X92" s="989"/>
      <c r="Y92" s="989"/>
      <c r="Z92" s="989"/>
    </row>
    <row r="93" spans="1:26" ht="31.5" hidden="1" customHeight="1">
      <c r="A93" s="1140" t="s">
        <v>257</v>
      </c>
      <c r="B93" s="1141"/>
      <c r="C93" s="1782" t="s">
        <v>258</v>
      </c>
      <c r="D93" s="1782"/>
      <c r="E93" s="1858"/>
      <c r="F93" s="166">
        <v>0</v>
      </c>
      <c r="G93" s="166">
        <v>0</v>
      </c>
      <c r="H93" s="959">
        <v>0</v>
      </c>
      <c r="I93" s="1119">
        <v>0</v>
      </c>
      <c r="J93" s="989"/>
      <c r="K93" s="989"/>
      <c r="L93" s="989"/>
      <c r="M93" s="989"/>
      <c r="N93" s="989"/>
      <c r="O93" s="989"/>
      <c r="P93" s="989"/>
      <c r="Q93" s="989"/>
      <c r="R93" s="989"/>
      <c r="S93" s="989"/>
      <c r="T93" s="989"/>
      <c r="U93" s="989"/>
      <c r="V93" s="989"/>
      <c r="W93" s="989"/>
      <c r="X93" s="989"/>
      <c r="Y93" s="989"/>
      <c r="Z93" s="989"/>
    </row>
    <row r="94" spans="1:26" ht="25.5" customHeight="1">
      <c r="A94" s="1139">
        <v>10</v>
      </c>
      <c r="B94" s="1871" t="s">
        <v>700</v>
      </c>
      <c r="C94" s="1872"/>
      <c r="D94" s="1872"/>
      <c r="E94" s="1873"/>
      <c r="F94" s="171">
        <v>5532.7709999999997</v>
      </c>
      <c r="G94" s="171">
        <v>1654.366</v>
      </c>
      <c r="H94" s="957">
        <v>489.69900000000001</v>
      </c>
      <c r="I94" s="1119">
        <v>7676.8359999999993</v>
      </c>
      <c r="J94" s="989"/>
      <c r="K94" s="989"/>
      <c r="L94" s="989"/>
      <c r="M94" s="989"/>
      <c r="N94" s="989"/>
      <c r="O94" s="989"/>
      <c r="P94" s="989"/>
      <c r="Q94" s="989"/>
      <c r="R94" s="989"/>
      <c r="S94" s="989"/>
      <c r="T94" s="989"/>
      <c r="U94" s="989"/>
      <c r="V94" s="989"/>
      <c r="W94" s="989"/>
      <c r="X94" s="989"/>
      <c r="Y94" s="989"/>
      <c r="Z94" s="989"/>
    </row>
    <row r="95" spans="1:26" ht="12.75" customHeight="1">
      <c r="A95" s="1163"/>
      <c r="B95" s="1141"/>
      <c r="C95" s="1782" t="s">
        <v>260</v>
      </c>
      <c r="D95" s="1782"/>
      <c r="E95" s="1858"/>
      <c r="F95" s="166">
        <v>0</v>
      </c>
      <c r="G95" s="166">
        <v>0</v>
      </c>
      <c r="H95" s="959">
        <v>24</v>
      </c>
      <c r="I95" s="1119">
        <v>24</v>
      </c>
      <c r="J95" s="989"/>
      <c r="K95" s="989"/>
      <c r="L95" s="989"/>
      <c r="M95" s="989"/>
      <c r="N95" s="989"/>
      <c r="O95" s="989"/>
      <c r="P95" s="989"/>
      <c r="Q95" s="989"/>
      <c r="R95" s="989"/>
      <c r="S95" s="989"/>
      <c r="T95" s="989"/>
      <c r="U95" s="989"/>
      <c r="V95" s="989"/>
      <c r="W95" s="989"/>
      <c r="X95" s="989"/>
      <c r="Y95" s="989"/>
      <c r="Z95" s="989"/>
    </row>
    <row r="96" spans="1:26" ht="12.75" customHeight="1">
      <c r="A96" s="1163"/>
      <c r="B96" s="1141"/>
      <c r="C96" s="1782" t="s">
        <v>701</v>
      </c>
      <c r="D96" s="1782"/>
      <c r="E96" s="1858"/>
      <c r="F96" s="166">
        <v>5441.7929999999997</v>
      </c>
      <c r="G96" s="166">
        <v>1603.7339999999999</v>
      </c>
      <c r="H96" s="959">
        <v>465.69900000000001</v>
      </c>
      <c r="I96" s="1119">
        <v>7511.2259999999997</v>
      </c>
      <c r="J96" s="989"/>
      <c r="K96" s="989"/>
      <c r="L96" s="989"/>
      <c r="M96" s="989"/>
      <c r="N96" s="989"/>
      <c r="O96" s="989"/>
      <c r="P96" s="989"/>
      <c r="Q96" s="989"/>
      <c r="R96" s="989"/>
      <c r="S96" s="989"/>
      <c r="T96" s="989"/>
      <c r="U96" s="989"/>
      <c r="V96" s="989"/>
      <c r="W96" s="989"/>
      <c r="X96" s="989"/>
      <c r="Y96" s="989"/>
      <c r="Z96" s="989"/>
    </row>
    <row r="97" spans="1:26" ht="25.5" hidden="1" customHeight="1">
      <c r="A97" s="1163"/>
      <c r="B97" s="1141"/>
      <c r="C97" s="1782" t="s">
        <v>261</v>
      </c>
      <c r="D97" s="1782"/>
      <c r="E97" s="1858"/>
      <c r="F97" s="166">
        <v>0</v>
      </c>
      <c r="G97" s="166">
        <v>0</v>
      </c>
      <c r="H97" s="959">
        <v>0</v>
      </c>
      <c r="I97" s="1119">
        <v>0</v>
      </c>
      <c r="J97" s="989"/>
      <c r="K97" s="989"/>
      <c r="L97" s="989"/>
      <c r="M97" s="989"/>
      <c r="N97" s="989"/>
      <c r="O97" s="989"/>
      <c r="P97" s="989"/>
      <c r="Q97" s="989"/>
      <c r="R97" s="989"/>
      <c r="S97" s="989"/>
      <c r="T97" s="989"/>
      <c r="U97" s="989"/>
      <c r="V97" s="989"/>
      <c r="W97" s="989"/>
      <c r="X97" s="989"/>
      <c r="Y97" s="989"/>
      <c r="Z97" s="989"/>
    </row>
    <row r="98" spans="1:26" ht="13.5" customHeight="1" thickBot="1">
      <c r="A98" s="1163"/>
      <c r="B98" s="1141"/>
      <c r="C98" s="1782" t="s">
        <v>702</v>
      </c>
      <c r="D98" s="1782"/>
      <c r="E98" s="1858"/>
      <c r="F98" s="166">
        <v>90.977999999999994</v>
      </c>
      <c r="G98" s="166">
        <v>50.631999999999998</v>
      </c>
      <c r="H98" s="959">
        <v>0</v>
      </c>
      <c r="I98" s="1119">
        <v>141.60999999999999</v>
      </c>
      <c r="J98" s="989"/>
      <c r="K98" s="989"/>
      <c r="L98" s="989"/>
      <c r="M98" s="989"/>
      <c r="N98" s="989"/>
      <c r="O98" s="989"/>
      <c r="P98" s="989"/>
      <c r="Q98" s="989"/>
      <c r="R98" s="989"/>
      <c r="S98" s="989"/>
      <c r="T98" s="989"/>
      <c r="U98" s="989"/>
      <c r="V98" s="989"/>
      <c r="W98" s="989"/>
      <c r="X98" s="989"/>
      <c r="Y98" s="989"/>
      <c r="Z98" s="989"/>
    </row>
    <row r="99" spans="1:26" ht="25.5" customHeight="1">
      <c r="A99" s="1139">
        <v>11</v>
      </c>
      <c r="B99" s="1856" t="s">
        <v>703</v>
      </c>
      <c r="C99" s="1795"/>
      <c r="D99" s="1795"/>
      <c r="E99" s="1857"/>
      <c r="F99" s="171">
        <v>1083.9649999999999</v>
      </c>
      <c r="G99" s="171">
        <v>683.03700000000003</v>
      </c>
      <c r="H99" s="957">
        <v>107.72799999999999</v>
      </c>
      <c r="I99" s="1119">
        <v>1874.73</v>
      </c>
      <c r="J99" s="989"/>
      <c r="K99" s="989"/>
      <c r="L99" s="989"/>
      <c r="M99" s="989"/>
      <c r="N99" s="989"/>
      <c r="O99" s="989"/>
      <c r="P99" s="989"/>
      <c r="Q99" s="989"/>
      <c r="R99" s="989"/>
      <c r="S99" s="989"/>
      <c r="T99" s="989"/>
      <c r="U99" s="989"/>
      <c r="V99" s="989"/>
      <c r="W99" s="989"/>
      <c r="X99" s="989"/>
      <c r="Y99" s="989"/>
      <c r="Z99" s="989"/>
    </row>
    <row r="100" spans="1:26" ht="12.75" customHeight="1">
      <c r="A100" s="1140"/>
      <c r="B100" s="1141"/>
      <c r="C100" s="1782" t="s">
        <v>704</v>
      </c>
      <c r="D100" s="1782"/>
      <c r="E100" s="1858"/>
      <c r="F100" s="166">
        <v>50.832000000000001</v>
      </c>
      <c r="G100" s="166">
        <v>90.983000000000004</v>
      </c>
      <c r="H100" s="959">
        <v>2.0939999999999999</v>
      </c>
      <c r="I100" s="1119">
        <v>143.90899999999999</v>
      </c>
      <c r="J100" s="989"/>
      <c r="K100" s="989"/>
      <c r="L100" s="989"/>
      <c r="M100" s="989"/>
      <c r="N100" s="989"/>
      <c r="O100" s="989"/>
      <c r="P100" s="989"/>
      <c r="Q100" s="989"/>
      <c r="R100" s="989"/>
      <c r="S100" s="989"/>
      <c r="T100" s="989"/>
      <c r="U100" s="989"/>
      <c r="V100" s="989"/>
      <c r="W100" s="989"/>
      <c r="X100" s="989"/>
      <c r="Y100" s="989"/>
      <c r="Z100" s="989"/>
    </row>
    <row r="101" spans="1:26" ht="12.75" customHeight="1">
      <c r="A101" s="1140"/>
      <c r="B101" s="1141"/>
      <c r="C101" s="1782" t="s">
        <v>705</v>
      </c>
      <c r="D101" s="1782"/>
      <c r="E101" s="1858"/>
      <c r="F101" s="166">
        <v>31.263000000000002</v>
      </c>
      <c r="G101" s="166">
        <v>8.7070000000000007</v>
      </c>
      <c r="H101" s="959">
        <v>0.34</v>
      </c>
      <c r="I101" s="1119">
        <v>40.31</v>
      </c>
      <c r="J101" s="989"/>
      <c r="K101" s="989"/>
      <c r="L101" s="989"/>
      <c r="M101" s="989"/>
      <c r="N101" s="989"/>
      <c r="O101" s="989"/>
      <c r="P101" s="989"/>
      <c r="Q101" s="989"/>
      <c r="R101" s="989"/>
      <c r="S101" s="989"/>
      <c r="T101" s="989"/>
      <c r="U101" s="989"/>
      <c r="V101" s="989"/>
      <c r="W101" s="989"/>
      <c r="X101" s="989"/>
      <c r="Y101" s="989"/>
      <c r="Z101" s="989"/>
    </row>
    <row r="102" spans="1:26" ht="12.75" customHeight="1">
      <c r="A102" s="1140"/>
      <c r="B102" s="1141"/>
      <c r="C102" s="1782" t="s">
        <v>706</v>
      </c>
      <c r="D102" s="1782"/>
      <c r="E102" s="1858"/>
      <c r="F102" s="166">
        <v>925.89499999999998</v>
      </c>
      <c r="G102" s="166">
        <v>553.54200000000003</v>
      </c>
      <c r="H102" s="959">
        <v>104.51600000000001</v>
      </c>
      <c r="I102" s="1119">
        <v>1583.953</v>
      </c>
      <c r="J102" s="989"/>
      <c r="K102" s="989"/>
      <c r="L102" s="989"/>
      <c r="M102" s="989"/>
      <c r="N102" s="989"/>
      <c r="O102" s="989"/>
      <c r="P102" s="989"/>
      <c r="Q102" s="989"/>
      <c r="R102" s="989"/>
      <c r="S102" s="989"/>
      <c r="T102" s="989"/>
      <c r="U102" s="989"/>
      <c r="V102" s="989"/>
      <c r="W102" s="989"/>
      <c r="X102" s="989"/>
      <c r="Y102" s="989"/>
      <c r="Z102" s="989"/>
    </row>
    <row r="103" spans="1:26" ht="12.75" customHeight="1">
      <c r="A103" s="1140"/>
      <c r="B103" s="1141"/>
      <c r="C103" s="1782" t="s">
        <v>707</v>
      </c>
      <c r="D103" s="1782"/>
      <c r="E103" s="1858"/>
      <c r="F103" s="166">
        <v>0</v>
      </c>
      <c r="G103" s="166">
        <v>3.1970000000000001</v>
      </c>
      <c r="H103" s="959">
        <v>0</v>
      </c>
      <c r="I103" s="1119">
        <v>3.1970000000000001</v>
      </c>
      <c r="J103" s="989"/>
      <c r="K103" s="989"/>
      <c r="L103" s="989"/>
      <c r="M103" s="989"/>
      <c r="N103" s="989"/>
      <c r="O103" s="989"/>
      <c r="P103" s="989"/>
      <c r="Q103" s="989"/>
      <c r="R103" s="989"/>
      <c r="S103" s="989"/>
      <c r="T103" s="989"/>
      <c r="U103" s="989"/>
      <c r="V103" s="989"/>
      <c r="W103" s="989"/>
      <c r="X103" s="989"/>
      <c r="Y103" s="989"/>
      <c r="Z103" s="989"/>
    </row>
    <row r="104" spans="1:26" ht="12.75" customHeight="1">
      <c r="A104" s="1146"/>
      <c r="B104" s="1156"/>
      <c r="C104" s="1782" t="s">
        <v>708</v>
      </c>
      <c r="D104" s="1782"/>
      <c r="E104" s="1858"/>
      <c r="F104" s="165">
        <v>72.948999999999998</v>
      </c>
      <c r="G104" s="165">
        <v>26.606999999999999</v>
      </c>
      <c r="H104" s="973">
        <v>0.77800000000000002</v>
      </c>
      <c r="I104" s="1119">
        <v>100.334</v>
      </c>
      <c r="J104" s="989"/>
      <c r="K104" s="989"/>
      <c r="L104" s="989"/>
      <c r="M104" s="989"/>
      <c r="N104" s="989"/>
      <c r="O104" s="989"/>
      <c r="P104" s="989"/>
      <c r="Q104" s="989"/>
      <c r="R104" s="989"/>
      <c r="S104" s="989"/>
      <c r="T104" s="989"/>
      <c r="U104" s="989"/>
      <c r="V104" s="989"/>
      <c r="W104" s="989"/>
      <c r="X104" s="989"/>
      <c r="Y104" s="989"/>
      <c r="Z104" s="989"/>
    </row>
    <row r="105" spans="1:26" ht="13.5" customHeight="1" thickBot="1">
      <c r="A105" s="1146"/>
      <c r="B105" s="1156"/>
      <c r="C105" s="1782" t="s">
        <v>709</v>
      </c>
      <c r="D105" s="1782"/>
      <c r="E105" s="1858"/>
      <c r="F105" s="165">
        <v>3.0259999999999998</v>
      </c>
      <c r="G105" s="165">
        <v>1E-3</v>
      </c>
      <c r="H105" s="973">
        <v>0</v>
      </c>
      <c r="I105" s="1119">
        <v>3.0269999999999997</v>
      </c>
      <c r="J105" s="989"/>
      <c r="K105" s="989"/>
      <c r="L105" s="989"/>
      <c r="M105" s="989"/>
      <c r="N105" s="989"/>
      <c r="O105" s="989"/>
      <c r="P105" s="989"/>
      <c r="Q105" s="989"/>
      <c r="R105" s="989"/>
      <c r="S105" s="989"/>
      <c r="T105" s="989"/>
      <c r="U105" s="989"/>
      <c r="V105" s="989"/>
      <c r="W105" s="989"/>
      <c r="X105" s="989"/>
      <c r="Y105" s="989"/>
      <c r="Z105" s="989"/>
    </row>
    <row r="106" spans="1:26" ht="25.5" hidden="1" customHeight="1">
      <c r="A106" s="1146"/>
      <c r="B106" s="1156"/>
      <c r="C106" s="1782" t="s">
        <v>710</v>
      </c>
      <c r="D106" s="1782"/>
      <c r="E106" s="1858"/>
      <c r="F106" s="165">
        <v>0</v>
      </c>
      <c r="G106" s="165">
        <v>0</v>
      </c>
      <c r="H106" s="973">
        <v>0</v>
      </c>
      <c r="I106" s="1119">
        <v>0</v>
      </c>
      <c r="J106" s="989"/>
      <c r="K106" s="989"/>
      <c r="L106" s="989"/>
      <c r="M106" s="989"/>
      <c r="N106" s="989"/>
      <c r="O106" s="989"/>
      <c r="P106" s="989"/>
      <c r="Q106" s="989"/>
      <c r="R106" s="989"/>
      <c r="S106" s="989"/>
      <c r="T106" s="989"/>
      <c r="U106" s="989"/>
      <c r="V106" s="989"/>
      <c r="W106" s="989"/>
      <c r="X106" s="989"/>
      <c r="Y106" s="989"/>
      <c r="Z106" s="989"/>
    </row>
    <row r="107" spans="1:26" ht="12.75" customHeight="1">
      <c r="A107" s="1139">
        <v>12</v>
      </c>
      <c r="B107" s="1871" t="s">
        <v>356</v>
      </c>
      <c r="C107" s="1872"/>
      <c r="D107" s="1872"/>
      <c r="E107" s="1873"/>
      <c r="F107" s="171">
        <v>3574.4630000000002</v>
      </c>
      <c r="G107" s="171">
        <v>696.28700000000003</v>
      </c>
      <c r="H107" s="957">
        <v>215.274</v>
      </c>
      <c r="I107" s="1119">
        <v>4486.0240000000003</v>
      </c>
      <c r="J107" s="989"/>
      <c r="K107" s="989"/>
      <c r="L107" s="989"/>
      <c r="M107" s="989"/>
      <c r="N107" s="989"/>
      <c r="O107" s="989"/>
      <c r="P107" s="989"/>
      <c r="Q107" s="989"/>
      <c r="R107" s="989"/>
      <c r="S107" s="989"/>
      <c r="T107" s="989"/>
      <c r="U107" s="989"/>
      <c r="V107" s="989"/>
      <c r="W107" s="989"/>
      <c r="X107" s="989"/>
      <c r="Y107" s="989"/>
      <c r="Z107" s="989"/>
    </row>
    <row r="108" spans="1:26" ht="12.75" customHeight="1">
      <c r="A108" s="1140"/>
      <c r="B108" s="1141"/>
      <c r="C108" s="1782" t="s">
        <v>711</v>
      </c>
      <c r="D108" s="1782"/>
      <c r="E108" s="1858"/>
      <c r="F108" s="166">
        <v>3.0339999999999998</v>
      </c>
      <c r="G108" s="166">
        <v>7.399</v>
      </c>
      <c r="H108" s="959">
        <v>0.38</v>
      </c>
      <c r="I108" s="1119">
        <v>10.813000000000001</v>
      </c>
      <c r="J108" s="989"/>
      <c r="K108" s="989"/>
      <c r="L108" s="989"/>
      <c r="M108" s="989"/>
      <c r="N108" s="989"/>
      <c r="O108" s="989"/>
      <c r="P108" s="989"/>
      <c r="Q108" s="989"/>
      <c r="R108" s="989"/>
      <c r="S108" s="989"/>
      <c r="T108" s="989"/>
      <c r="U108" s="989"/>
      <c r="V108" s="989"/>
      <c r="W108" s="989"/>
      <c r="X108" s="989"/>
      <c r="Y108" s="989"/>
      <c r="Z108" s="989"/>
    </row>
    <row r="109" spans="1:26" ht="12.75" customHeight="1">
      <c r="A109" s="1140"/>
      <c r="B109" s="1141"/>
      <c r="C109" s="1782" t="s">
        <v>712</v>
      </c>
      <c r="D109" s="1782"/>
      <c r="E109" s="1858"/>
      <c r="F109" s="166">
        <v>1084.4100000000001</v>
      </c>
      <c r="G109" s="166">
        <v>462.90199999999999</v>
      </c>
      <c r="H109" s="959">
        <v>173.346</v>
      </c>
      <c r="I109" s="1119">
        <v>1720.6580000000001</v>
      </c>
      <c r="J109" s="989"/>
      <c r="K109" s="989"/>
      <c r="L109" s="989"/>
      <c r="M109" s="989"/>
      <c r="N109" s="989"/>
      <c r="O109" s="989"/>
      <c r="P109" s="989"/>
      <c r="Q109" s="989"/>
      <c r="R109" s="989"/>
      <c r="S109" s="989"/>
      <c r="T109" s="989"/>
      <c r="U109" s="989"/>
      <c r="V109" s="989"/>
      <c r="W109" s="989"/>
      <c r="X109" s="989"/>
      <c r="Y109" s="989"/>
      <c r="Z109" s="989"/>
    </row>
    <row r="110" spans="1:26" ht="25.5" hidden="1" customHeight="1">
      <c r="A110" s="1140"/>
      <c r="B110" s="1164"/>
      <c r="C110" s="1783" t="s">
        <v>262</v>
      </c>
      <c r="D110" s="1783"/>
      <c r="E110" s="1866"/>
      <c r="F110" s="166">
        <v>0</v>
      </c>
      <c r="G110" s="166">
        <v>0</v>
      </c>
      <c r="H110" s="959">
        <v>0</v>
      </c>
      <c r="I110" s="1119">
        <v>0</v>
      </c>
      <c r="J110" s="989"/>
      <c r="K110" s="989"/>
      <c r="L110" s="989"/>
      <c r="M110" s="989"/>
      <c r="N110" s="989"/>
      <c r="O110" s="989"/>
      <c r="P110" s="989"/>
      <c r="Q110" s="989"/>
      <c r="R110" s="989"/>
      <c r="S110" s="989"/>
      <c r="T110" s="989"/>
      <c r="U110" s="989"/>
      <c r="V110" s="989"/>
      <c r="W110" s="989"/>
      <c r="X110" s="989"/>
      <c r="Y110" s="989"/>
      <c r="Z110" s="989"/>
    </row>
    <row r="111" spans="1:26" ht="12.75" customHeight="1" thickBot="1">
      <c r="A111" s="1146"/>
      <c r="B111" s="1156"/>
      <c r="C111" s="1782" t="s">
        <v>713</v>
      </c>
      <c r="D111" s="1782"/>
      <c r="E111" s="1858"/>
      <c r="F111" s="166">
        <v>2487.0189999999998</v>
      </c>
      <c r="G111" s="166">
        <v>225.98599999999999</v>
      </c>
      <c r="H111" s="1118">
        <v>41.548000000000002</v>
      </c>
      <c r="I111" s="1119">
        <v>2754.5529999999999</v>
      </c>
      <c r="J111" s="989"/>
      <c r="K111" s="989"/>
      <c r="L111" s="989"/>
      <c r="M111" s="989"/>
      <c r="N111" s="989"/>
      <c r="O111" s="989"/>
      <c r="P111" s="989"/>
      <c r="Q111" s="989"/>
      <c r="R111" s="989"/>
      <c r="S111" s="989"/>
      <c r="T111" s="989"/>
      <c r="U111" s="989"/>
      <c r="V111" s="989"/>
      <c r="W111" s="989"/>
      <c r="X111" s="989"/>
      <c r="Y111" s="989"/>
      <c r="Z111" s="989"/>
    </row>
    <row r="112" spans="1:26" ht="12.75" customHeight="1">
      <c r="A112" s="1139">
        <v>13</v>
      </c>
      <c r="B112" s="1856" t="s">
        <v>714</v>
      </c>
      <c r="C112" s="1795"/>
      <c r="D112" s="1795"/>
      <c r="E112" s="1857"/>
      <c r="F112" s="169">
        <v>620.00599999999997</v>
      </c>
      <c r="G112" s="169">
        <v>222.05</v>
      </c>
      <c r="H112" s="1160">
        <v>5.6120000000000001</v>
      </c>
      <c r="I112" s="1119">
        <v>847.66800000000001</v>
      </c>
      <c r="J112" s="989"/>
      <c r="K112" s="989"/>
      <c r="L112" s="989"/>
      <c r="M112" s="989"/>
      <c r="N112" s="989"/>
      <c r="O112" s="989"/>
      <c r="P112" s="989"/>
      <c r="Q112" s="989"/>
      <c r="R112" s="989"/>
      <c r="S112" s="989"/>
      <c r="T112" s="989"/>
      <c r="U112" s="989"/>
      <c r="V112" s="989"/>
      <c r="W112" s="989"/>
      <c r="X112" s="989"/>
      <c r="Y112" s="989"/>
      <c r="Z112" s="989"/>
    </row>
    <row r="113" spans="1:49" ht="12.75" customHeight="1" thickBot="1">
      <c r="A113" s="1140"/>
      <c r="B113" s="1141"/>
      <c r="C113" s="1782" t="s">
        <v>715</v>
      </c>
      <c r="D113" s="1782"/>
      <c r="E113" s="1858"/>
      <c r="F113" s="166">
        <v>620.00599999999997</v>
      </c>
      <c r="G113" s="166">
        <v>222.05</v>
      </c>
      <c r="H113" s="1118">
        <v>5.6120000000000001</v>
      </c>
      <c r="I113" s="1119">
        <v>847.66800000000001</v>
      </c>
      <c r="J113" s="989"/>
      <c r="K113" s="989"/>
      <c r="L113" s="989"/>
      <c r="M113" s="989"/>
      <c r="N113" s="989"/>
      <c r="O113" s="989"/>
      <c r="P113" s="989"/>
      <c r="Q113" s="989"/>
      <c r="R113" s="989"/>
      <c r="S113" s="989"/>
      <c r="T113" s="989"/>
      <c r="U113" s="989"/>
      <c r="V113" s="989"/>
      <c r="W113" s="989"/>
      <c r="X113" s="989"/>
      <c r="Y113" s="989"/>
      <c r="Z113" s="989"/>
    </row>
    <row r="114" spans="1:49" ht="25.5" customHeight="1">
      <c r="A114" s="1139">
        <v>14</v>
      </c>
      <c r="B114" s="1856" t="s">
        <v>499</v>
      </c>
      <c r="C114" s="1795"/>
      <c r="D114" s="1795"/>
      <c r="E114" s="1857"/>
      <c r="F114" s="169">
        <v>25263.928</v>
      </c>
      <c r="G114" s="169">
        <v>13227.781999999999</v>
      </c>
      <c r="H114" s="1160">
        <v>1544.1959999999999</v>
      </c>
      <c r="I114" s="1119">
        <v>40035.906000000003</v>
      </c>
      <c r="J114" s="989"/>
      <c r="K114" s="989"/>
      <c r="L114" s="989"/>
      <c r="M114" s="989"/>
      <c r="N114" s="989"/>
      <c r="O114" s="989"/>
      <c r="P114" s="989"/>
      <c r="Q114" s="989"/>
      <c r="R114" s="989"/>
      <c r="S114" s="989"/>
      <c r="T114" s="989"/>
      <c r="U114" s="989"/>
      <c r="V114" s="989"/>
      <c r="W114" s="989"/>
      <c r="X114" s="989"/>
      <c r="Y114" s="989"/>
      <c r="Z114" s="989"/>
    </row>
    <row r="115" spans="1:49" ht="12.75" customHeight="1">
      <c r="A115" s="1140"/>
      <c r="B115" s="1141"/>
      <c r="C115" s="1782" t="s">
        <v>378</v>
      </c>
      <c r="D115" s="1782"/>
      <c r="E115" s="1858"/>
      <c r="F115" s="166">
        <v>10979.936</v>
      </c>
      <c r="G115" s="166">
        <v>12206.87</v>
      </c>
      <c r="H115" s="959">
        <v>3970.91</v>
      </c>
      <c r="I115" s="1119">
        <v>27157.716</v>
      </c>
      <c r="J115" s="989"/>
      <c r="K115" s="989"/>
      <c r="L115" s="989"/>
      <c r="M115" s="989"/>
      <c r="N115" s="989"/>
      <c r="O115" s="989"/>
      <c r="P115" s="989"/>
      <c r="Q115" s="989"/>
      <c r="R115" s="989"/>
      <c r="S115" s="989"/>
      <c r="T115" s="989"/>
      <c r="U115" s="989"/>
      <c r="V115" s="989"/>
      <c r="W115" s="989"/>
      <c r="X115" s="989"/>
      <c r="Y115" s="989"/>
      <c r="Z115" s="989"/>
    </row>
    <row r="116" spans="1:49" ht="12.75" customHeight="1">
      <c r="A116" s="1140"/>
      <c r="B116" s="1141"/>
      <c r="C116" s="1782" t="s">
        <v>379</v>
      </c>
      <c r="D116" s="1782"/>
      <c r="E116" s="1858"/>
      <c r="F116" s="166">
        <v>9603.7129999999997</v>
      </c>
      <c r="G116" s="166">
        <v>1137.703</v>
      </c>
      <c r="H116" s="959">
        <v>146.39500000000001</v>
      </c>
      <c r="I116" s="1119">
        <v>10887.811</v>
      </c>
      <c r="J116" s="989"/>
      <c r="K116" s="989"/>
      <c r="L116" s="989"/>
      <c r="M116" s="989"/>
      <c r="N116" s="989"/>
      <c r="O116" s="989"/>
      <c r="P116" s="989"/>
      <c r="Q116" s="989"/>
      <c r="R116" s="989"/>
      <c r="S116" s="989"/>
      <c r="T116" s="989"/>
      <c r="U116" s="989"/>
      <c r="V116" s="989"/>
      <c r="W116" s="989"/>
      <c r="X116" s="989"/>
      <c r="Y116" s="989"/>
      <c r="Z116" s="989"/>
    </row>
    <row r="117" spans="1:49" ht="12.75" customHeight="1">
      <c r="A117" s="1140"/>
      <c r="B117" s="1141"/>
      <c r="C117" s="1782" t="s">
        <v>716</v>
      </c>
      <c r="D117" s="1782"/>
      <c r="E117" s="1858"/>
      <c r="F117" s="166">
        <v>5048.3639999999996</v>
      </c>
      <c r="G117" s="166">
        <v>-13.497999999999999</v>
      </c>
      <c r="H117" s="959">
        <v>-2371.8939999999998</v>
      </c>
      <c r="I117" s="1119">
        <v>2662.9720000000002</v>
      </c>
      <c r="J117" s="989"/>
      <c r="K117" s="989"/>
      <c r="L117" s="989"/>
      <c r="M117" s="989"/>
      <c r="N117" s="989"/>
      <c r="O117" s="989"/>
      <c r="P117" s="989"/>
      <c r="Q117" s="989"/>
      <c r="R117" s="989"/>
      <c r="S117" s="989"/>
      <c r="T117" s="989"/>
      <c r="U117" s="989"/>
      <c r="V117" s="989"/>
      <c r="W117" s="989"/>
      <c r="X117" s="989"/>
      <c r="Y117" s="989"/>
      <c r="Z117" s="989"/>
    </row>
    <row r="118" spans="1:49" ht="12.75" customHeight="1">
      <c r="A118" s="1163"/>
      <c r="B118" s="1141"/>
      <c r="C118" s="1782" t="s">
        <v>380</v>
      </c>
      <c r="D118" s="1782"/>
      <c r="E118" s="1858"/>
      <c r="F118" s="166">
        <v>33.372</v>
      </c>
      <c r="G118" s="166">
        <v>22.106000000000002</v>
      </c>
      <c r="H118" s="959">
        <v>8.2850000000000001</v>
      </c>
      <c r="I118" s="1119">
        <v>63.763000000000005</v>
      </c>
      <c r="J118" s="989"/>
      <c r="K118" s="989"/>
      <c r="L118" s="989"/>
      <c r="M118" s="989"/>
      <c r="N118" s="989"/>
      <c r="O118" s="989"/>
      <c r="P118" s="989"/>
      <c r="Q118" s="989"/>
      <c r="R118" s="989"/>
      <c r="S118" s="989"/>
      <c r="T118" s="989"/>
      <c r="U118" s="989"/>
      <c r="V118" s="989"/>
      <c r="W118" s="989"/>
      <c r="X118" s="989"/>
      <c r="Y118" s="989"/>
      <c r="Z118" s="989"/>
    </row>
    <row r="119" spans="1:49" ht="12.75" hidden="1" customHeight="1">
      <c r="A119" s="1140"/>
      <c r="B119" s="1141"/>
      <c r="C119" s="1782" t="s">
        <v>263</v>
      </c>
      <c r="D119" s="1782"/>
      <c r="E119" s="1858"/>
      <c r="F119" s="166">
        <v>0</v>
      </c>
      <c r="G119" s="166">
        <v>0</v>
      </c>
      <c r="H119" s="959">
        <v>0</v>
      </c>
      <c r="I119" s="1119">
        <v>0</v>
      </c>
      <c r="J119" s="989"/>
      <c r="K119" s="989"/>
      <c r="L119" s="989"/>
      <c r="M119" s="989"/>
      <c r="N119" s="989"/>
      <c r="O119" s="989"/>
      <c r="P119" s="989"/>
      <c r="Q119" s="989"/>
      <c r="R119" s="989"/>
      <c r="S119" s="989"/>
      <c r="T119" s="989"/>
      <c r="U119" s="989"/>
      <c r="V119" s="989"/>
      <c r="W119" s="989"/>
      <c r="X119" s="989"/>
      <c r="Y119" s="989"/>
      <c r="Z119" s="989"/>
    </row>
    <row r="120" spans="1:49" ht="12.75" customHeight="1" thickBot="1">
      <c r="A120" s="1151"/>
      <c r="B120" s="1158"/>
      <c r="C120" s="1797" t="s">
        <v>717</v>
      </c>
      <c r="D120" s="1797"/>
      <c r="E120" s="1868"/>
      <c r="F120" s="166">
        <v>-401.45699999999999</v>
      </c>
      <c r="G120" s="166">
        <v>-125.399</v>
      </c>
      <c r="H120" s="1118">
        <v>-209.5</v>
      </c>
      <c r="I120" s="1131">
        <v>-736.35599999999999</v>
      </c>
      <c r="J120" s="989"/>
      <c r="K120" s="989"/>
      <c r="L120" s="989"/>
      <c r="M120" s="989"/>
      <c r="N120" s="989"/>
      <c r="O120" s="989"/>
      <c r="P120" s="989"/>
      <c r="Q120" s="989"/>
      <c r="R120" s="989"/>
      <c r="S120" s="989"/>
      <c r="T120" s="989"/>
      <c r="U120" s="989"/>
      <c r="V120" s="989"/>
      <c r="W120" s="989"/>
      <c r="X120" s="989"/>
      <c r="Y120" s="989"/>
      <c r="Z120" s="989"/>
    </row>
    <row r="121" spans="1:49" ht="12.75" customHeight="1" thickBot="1">
      <c r="A121" s="1159">
        <v>15</v>
      </c>
      <c r="B121" s="1869" t="s">
        <v>718</v>
      </c>
      <c r="C121" s="1790" t="s">
        <v>264</v>
      </c>
      <c r="D121" s="1790"/>
      <c r="E121" s="1870"/>
      <c r="F121" s="169">
        <v>869.03300000000002</v>
      </c>
      <c r="G121" s="169">
        <v>218.739</v>
      </c>
      <c r="H121" s="170">
        <v>0</v>
      </c>
      <c r="I121" s="1119">
        <v>1087.7719999999999</v>
      </c>
      <c r="J121" s="989"/>
      <c r="K121" s="989"/>
      <c r="L121" s="989"/>
      <c r="M121" s="989"/>
      <c r="N121" s="989"/>
      <c r="O121" s="989"/>
      <c r="P121" s="989"/>
      <c r="Q121" s="989"/>
      <c r="R121" s="989"/>
      <c r="S121" s="989"/>
      <c r="T121" s="989"/>
      <c r="U121" s="989"/>
      <c r="V121" s="989"/>
      <c r="W121" s="989"/>
      <c r="X121" s="989"/>
      <c r="Y121" s="989"/>
      <c r="Z121" s="989"/>
    </row>
    <row r="122" spans="1:49" ht="13.5" customHeight="1" thickBot="1">
      <c r="A122" s="1159">
        <v>16</v>
      </c>
      <c r="B122" s="1869" t="s">
        <v>384</v>
      </c>
      <c r="C122" s="1790"/>
      <c r="D122" s="1790"/>
      <c r="E122" s="1870"/>
      <c r="F122" s="1274">
        <v>245676.73499999999</v>
      </c>
      <c r="G122" s="1274">
        <v>96092.134999999995</v>
      </c>
      <c r="H122" s="1274">
        <v>15363.184999999999</v>
      </c>
      <c r="I122" s="1150">
        <v>357132.05499999999</v>
      </c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</row>
    <row r="123" spans="1:49">
      <c r="B123" s="199"/>
      <c r="C123" s="199"/>
      <c r="D123" s="199"/>
      <c r="E123" s="199"/>
      <c r="F123" s="1117"/>
      <c r="G123" s="1117"/>
      <c r="H123" s="1117"/>
      <c r="I123" s="1117"/>
    </row>
    <row r="124" spans="1:49" ht="14.25">
      <c r="A124" s="987" t="s">
        <v>791</v>
      </c>
      <c r="B124" s="199"/>
      <c r="C124" s="199"/>
      <c r="D124" s="199"/>
      <c r="E124" s="199"/>
      <c r="F124" s="1117"/>
      <c r="G124" s="1117"/>
      <c r="H124" s="1117"/>
      <c r="I124" s="1117"/>
    </row>
    <row r="125" spans="1:49">
      <c r="B125" s="199"/>
      <c r="C125" s="199"/>
      <c r="D125" s="199"/>
      <c r="E125" s="199"/>
      <c r="F125" s="1117"/>
      <c r="G125" s="1117"/>
      <c r="H125" s="1117"/>
      <c r="I125" s="1117"/>
    </row>
    <row r="126" spans="1:49">
      <c r="F126" s="1117"/>
      <c r="G126" s="1117"/>
      <c r="H126" s="1117"/>
      <c r="I126" s="1117"/>
    </row>
    <row r="127" spans="1:49">
      <c r="F127" s="1128"/>
      <c r="G127" s="1128"/>
      <c r="H127" s="1128"/>
      <c r="I127" s="1128"/>
    </row>
    <row r="128" spans="1:49">
      <c r="F128" s="1166"/>
      <c r="G128" s="1166"/>
      <c r="H128" s="1166"/>
      <c r="I128" s="1166"/>
    </row>
    <row r="130" spans="6:9">
      <c r="F130" s="1128"/>
      <c r="G130" s="1128"/>
      <c r="H130" s="1128"/>
      <c r="I130" s="1128"/>
    </row>
    <row r="134" spans="6:9">
      <c r="F134" s="1166"/>
      <c r="G134" s="1166"/>
      <c r="H134" s="1166"/>
      <c r="I134" s="1166"/>
    </row>
  </sheetData>
  <mergeCells count="122">
    <mergeCell ref="A1:I1"/>
    <mergeCell ref="H2:I2"/>
    <mergeCell ref="B3:E3"/>
    <mergeCell ref="B4:E4"/>
    <mergeCell ref="C5:E5"/>
    <mergeCell ref="C6:E6"/>
    <mergeCell ref="D13:E13"/>
    <mergeCell ref="D15:E15"/>
    <mergeCell ref="D16:E16"/>
    <mergeCell ref="C17:E17"/>
    <mergeCell ref="D18:E18"/>
    <mergeCell ref="C7:E7"/>
    <mergeCell ref="C8:E8"/>
    <mergeCell ref="C9:E9"/>
    <mergeCell ref="B10:E10"/>
    <mergeCell ref="C11:E11"/>
    <mergeCell ref="D12:E12"/>
    <mergeCell ref="C25:E25"/>
    <mergeCell ref="C26:E26"/>
    <mergeCell ref="C27:E27"/>
    <mergeCell ref="C28:E28"/>
    <mergeCell ref="B29:E29"/>
    <mergeCell ref="C30:E30"/>
    <mergeCell ref="D19:E19"/>
    <mergeCell ref="B20:E20"/>
    <mergeCell ref="C21:E21"/>
    <mergeCell ref="C22:E22"/>
    <mergeCell ref="C23:E23"/>
    <mergeCell ref="C24:E24"/>
    <mergeCell ref="C37:E37"/>
    <mergeCell ref="C38:E38"/>
    <mergeCell ref="C39:E39"/>
    <mergeCell ref="C40:E40"/>
    <mergeCell ref="C41:E41"/>
    <mergeCell ref="B42:E42"/>
    <mergeCell ref="C31:E31"/>
    <mergeCell ref="C32:E32"/>
    <mergeCell ref="C33:E33"/>
    <mergeCell ref="C34:E34"/>
    <mergeCell ref="C35:E35"/>
    <mergeCell ref="C36:E36"/>
    <mergeCell ref="C49:E49"/>
    <mergeCell ref="C50:E50"/>
    <mergeCell ref="C51:E51"/>
    <mergeCell ref="C52:E52"/>
    <mergeCell ref="C53:E53"/>
    <mergeCell ref="C54:E54"/>
    <mergeCell ref="C43:E43"/>
    <mergeCell ref="C44:E44"/>
    <mergeCell ref="C45:E45"/>
    <mergeCell ref="C46:E46"/>
    <mergeCell ref="C47:E47"/>
    <mergeCell ref="C48:E48"/>
    <mergeCell ref="C61:E61"/>
    <mergeCell ref="C62:E62"/>
    <mergeCell ref="C63:E63"/>
    <mergeCell ref="C64:E64"/>
    <mergeCell ref="C65:E65"/>
    <mergeCell ref="C66:E66"/>
    <mergeCell ref="C55:E55"/>
    <mergeCell ref="C56:E56"/>
    <mergeCell ref="C57:E57"/>
    <mergeCell ref="C58:E58"/>
    <mergeCell ref="B59:E59"/>
    <mergeCell ref="C60:E60"/>
    <mergeCell ref="C73:E73"/>
    <mergeCell ref="C74:E74"/>
    <mergeCell ref="C75:E75"/>
    <mergeCell ref="B76:E76"/>
    <mergeCell ref="C77:E77"/>
    <mergeCell ref="C78:E78"/>
    <mergeCell ref="C67:E67"/>
    <mergeCell ref="C68:E68"/>
    <mergeCell ref="C69:E69"/>
    <mergeCell ref="C70:E70"/>
    <mergeCell ref="C71:E71"/>
    <mergeCell ref="C72:E72"/>
    <mergeCell ref="C85:E85"/>
    <mergeCell ref="C86:E86"/>
    <mergeCell ref="C87:E87"/>
    <mergeCell ref="C88:E88"/>
    <mergeCell ref="C89:E89"/>
    <mergeCell ref="B90:E90"/>
    <mergeCell ref="C79:E79"/>
    <mergeCell ref="C80:E80"/>
    <mergeCell ref="B81:E81"/>
    <mergeCell ref="C82:E82"/>
    <mergeCell ref="C83:E83"/>
    <mergeCell ref="C84:E84"/>
    <mergeCell ref="C100:E100"/>
    <mergeCell ref="C101:E101"/>
    <mergeCell ref="C102:E102"/>
    <mergeCell ref="C91:E91"/>
    <mergeCell ref="C92:E92"/>
    <mergeCell ref="C93:E93"/>
    <mergeCell ref="B94:E94"/>
    <mergeCell ref="C95:E95"/>
    <mergeCell ref="C96:E96"/>
    <mergeCell ref="B121:E121"/>
    <mergeCell ref="B122:E122"/>
    <mergeCell ref="C14:E14"/>
    <mergeCell ref="C115:E115"/>
    <mergeCell ref="C116:E116"/>
    <mergeCell ref="C117:E117"/>
    <mergeCell ref="C118:E118"/>
    <mergeCell ref="C119:E119"/>
    <mergeCell ref="C120:E120"/>
    <mergeCell ref="C109:E109"/>
    <mergeCell ref="C110:E110"/>
    <mergeCell ref="C111:E111"/>
    <mergeCell ref="B112:E112"/>
    <mergeCell ref="C113:E113"/>
    <mergeCell ref="B114:E114"/>
    <mergeCell ref="C103:E103"/>
    <mergeCell ref="C104:E104"/>
    <mergeCell ref="C105:E105"/>
    <mergeCell ref="C106:E106"/>
    <mergeCell ref="B107:E107"/>
    <mergeCell ref="C108:E108"/>
    <mergeCell ref="C97:E97"/>
    <mergeCell ref="C98:E98"/>
    <mergeCell ref="B99:E99"/>
  </mergeCells>
  <pageMargins left="0.7" right="0.7" top="0.75" bottom="0.75" header="0.3" footer="0.3"/>
  <pageSetup paperSize="9" scale="8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K294"/>
  <sheetViews>
    <sheetView workbookViewId="0">
      <selection activeCell="B12" sqref="B12:E12"/>
    </sheetView>
  </sheetViews>
  <sheetFormatPr defaultRowHeight="12.75"/>
  <cols>
    <col min="1" max="1" width="4.625" style="917" customWidth="1"/>
    <col min="2" max="2" width="1.25" style="159" customWidth="1"/>
    <col min="3" max="3" width="1.875" style="159" customWidth="1"/>
    <col min="4" max="4" width="2.125" style="159" customWidth="1"/>
    <col min="5" max="5" width="52" style="159" customWidth="1"/>
    <col min="6" max="6" width="12.125" style="160" customWidth="1"/>
    <col min="7" max="7" width="15" style="160" customWidth="1"/>
    <col min="8" max="8" width="11" style="160" customWidth="1"/>
    <col min="9" max="9" width="12.125" style="160" customWidth="1"/>
    <col min="10" max="37" width="9" style="160"/>
    <col min="38" max="16384" width="9" style="159"/>
  </cols>
  <sheetData>
    <row r="3" spans="1:37">
      <c r="A3" s="1744" t="s">
        <v>843</v>
      </c>
      <c r="B3" s="1744"/>
      <c r="C3" s="1744"/>
      <c r="D3" s="1744"/>
      <c r="E3" s="1744"/>
      <c r="F3" s="1744"/>
      <c r="G3" s="1744"/>
      <c r="H3" s="1744"/>
      <c r="I3" s="1744"/>
    </row>
    <row r="4" spans="1:37" ht="18" customHeight="1" thickBot="1">
      <c r="F4" s="159"/>
      <c r="G4" s="159"/>
      <c r="H4" s="1950" t="s">
        <v>844</v>
      </c>
      <c r="I4" s="1950"/>
    </row>
    <row r="5" spans="1:37" ht="26.25" thickBot="1">
      <c r="A5" s="952" t="s">
        <v>289</v>
      </c>
      <c r="B5" s="1793" t="s">
        <v>505</v>
      </c>
      <c r="C5" s="1794"/>
      <c r="D5" s="1794"/>
      <c r="E5" s="1794"/>
      <c r="F5" s="952" t="s">
        <v>5</v>
      </c>
      <c r="G5" s="953" t="s">
        <v>324</v>
      </c>
      <c r="H5" s="955" t="s">
        <v>325</v>
      </c>
      <c r="I5" s="1115" t="s">
        <v>8</v>
      </c>
    </row>
    <row r="6" spans="1:37" s="164" customFormat="1">
      <c r="A6" s="956">
        <v>1</v>
      </c>
      <c r="B6" s="1795" t="s">
        <v>408</v>
      </c>
      <c r="C6" s="1795"/>
      <c r="D6" s="1795"/>
      <c r="E6" s="1796"/>
      <c r="F6" s="1169">
        <v>25448.554</v>
      </c>
      <c r="G6" s="171">
        <v>7558.9870000000001</v>
      </c>
      <c r="H6" s="172">
        <v>1643.7370000000001</v>
      </c>
      <c r="I6" s="1116">
        <v>34651.277999999998</v>
      </c>
      <c r="J6" s="1117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</row>
    <row r="7" spans="1:37" ht="15.75" customHeight="1">
      <c r="A7" s="958"/>
      <c r="B7" s="1943" t="s">
        <v>12</v>
      </c>
      <c r="C7" s="1944"/>
      <c r="D7" s="1944"/>
      <c r="E7" s="1944"/>
      <c r="F7" s="1170">
        <v>13759.125</v>
      </c>
      <c r="G7" s="166">
        <v>4282.9960000000001</v>
      </c>
      <c r="H7" s="1118">
        <v>1208.1369999999999</v>
      </c>
      <c r="I7" s="1119">
        <v>19250.258000000002</v>
      </c>
      <c r="J7" s="1117"/>
    </row>
    <row r="8" spans="1:37" ht="16.5" customHeight="1">
      <c r="A8" s="958"/>
      <c r="B8" s="1943" t="s">
        <v>14</v>
      </c>
      <c r="C8" s="1944"/>
      <c r="D8" s="1944"/>
      <c r="E8" s="1944"/>
      <c r="F8" s="1170">
        <v>2110.7849999999999</v>
      </c>
      <c r="G8" s="166">
        <v>598.89800000000002</v>
      </c>
      <c r="H8" s="1118">
        <v>102.61499999999999</v>
      </c>
      <c r="I8" s="1119">
        <v>2812.2979999999998</v>
      </c>
      <c r="J8" s="1117"/>
    </row>
    <row r="9" spans="1:37" ht="15" customHeight="1">
      <c r="A9" s="958"/>
      <c r="B9" s="1943" t="s">
        <v>506</v>
      </c>
      <c r="C9" s="1944"/>
      <c r="D9" s="1944"/>
      <c r="E9" s="1944"/>
      <c r="F9" s="1170">
        <v>0.19900000000000001</v>
      </c>
      <c r="G9" s="166">
        <v>0.32400000000000001</v>
      </c>
      <c r="H9" s="1118">
        <v>3.5999999999999997E-2</v>
      </c>
      <c r="I9" s="1119">
        <v>0.55900000000000005</v>
      </c>
      <c r="J9" s="1117"/>
    </row>
    <row r="10" spans="1:37" ht="13.5" customHeight="1">
      <c r="A10" s="958"/>
      <c r="B10" s="1943" t="s">
        <v>23</v>
      </c>
      <c r="C10" s="1944"/>
      <c r="D10" s="1944"/>
      <c r="E10" s="1944"/>
      <c r="F10" s="1170">
        <v>8.5269999999999992</v>
      </c>
      <c r="G10" s="166">
        <v>1.4590000000000001</v>
      </c>
      <c r="H10" s="1118">
        <v>0.30499999999999999</v>
      </c>
      <c r="I10" s="1119">
        <v>10.291</v>
      </c>
      <c r="J10" s="1117"/>
    </row>
    <row r="11" spans="1:37" ht="17.25" customHeight="1">
      <c r="A11" s="960"/>
      <c r="B11" s="1943" t="s">
        <v>507</v>
      </c>
      <c r="C11" s="1944"/>
      <c r="D11" s="1944"/>
      <c r="E11" s="1944"/>
      <c r="F11" s="1170">
        <v>9569.9179999999997</v>
      </c>
      <c r="G11" s="166">
        <v>2675.31</v>
      </c>
      <c r="H11" s="1118">
        <v>332.64400000000001</v>
      </c>
      <c r="I11" s="1119">
        <v>12577.871999999999</v>
      </c>
      <c r="J11" s="1117"/>
    </row>
    <row r="12" spans="1:37" s="164" customFormat="1">
      <c r="A12" s="961">
        <v>2</v>
      </c>
      <c r="B12" s="1774" t="s">
        <v>508</v>
      </c>
      <c r="C12" s="1774"/>
      <c r="D12" s="1774"/>
      <c r="E12" s="1775"/>
      <c r="F12" s="1171">
        <v>270.94799999999998</v>
      </c>
      <c r="G12" s="175">
        <v>6.7990000000000004</v>
      </c>
      <c r="H12" s="176">
        <v>3.6869999999999998</v>
      </c>
      <c r="I12" s="1119">
        <v>281.43400000000003</v>
      </c>
      <c r="J12" s="1117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</row>
    <row r="13" spans="1:37" ht="18" customHeight="1">
      <c r="A13" s="958"/>
      <c r="B13" s="1943" t="s">
        <v>509</v>
      </c>
      <c r="C13" s="1944"/>
      <c r="D13" s="1944"/>
      <c r="E13" s="1944"/>
      <c r="F13" s="1170">
        <v>66.03</v>
      </c>
      <c r="G13" s="166">
        <v>6.7990000000000004</v>
      </c>
      <c r="H13" s="1118">
        <v>3.6869999999999998</v>
      </c>
      <c r="I13" s="1119">
        <v>76.516000000000005</v>
      </c>
      <c r="J13" s="1117"/>
    </row>
    <row r="14" spans="1:37" ht="18" customHeight="1">
      <c r="A14" s="958"/>
      <c r="B14" s="1943" t="s">
        <v>510</v>
      </c>
      <c r="C14" s="1944"/>
      <c r="D14" s="1944"/>
      <c r="E14" s="1944"/>
      <c r="F14" s="1170">
        <v>189.81899999999999</v>
      </c>
      <c r="G14" s="166">
        <v>0</v>
      </c>
      <c r="H14" s="1118">
        <v>0</v>
      </c>
      <c r="I14" s="1119">
        <v>189.81899999999999</v>
      </c>
      <c r="J14" s="1117"/>
    </row>
    <row r="15" spans="1:37" ht="18.75" customHeight="1">
      <c r="A15" s="958"/>
      <c r="B15" s="1943" t="s">
        <v>511</v>
      </c>
      <c r="C15" s="1944"/>
      <c r="D15" s="1944"/>
      <c r="E15" s="1944"/>
      <c r="F15" s="1170">
        <v>15.099</v>
      </c>
      <c r="G15" s="166">
        <v>0</v>
      </c>
      <c r="H15" s="1118">
        <v>0</v>
      </c>
      <c r="I15" s="1119">
        <v>15.099</v>
      </c>
      <c r="J15" s="1117"/>
    </row>
    <row r="16" spans="1:37" s="164" customFormat="1" ht="16.5" customHeight="1">
      <c r="A16" s="961">
        <v>3</v>
      </c>
      <c r="B16" s="1774" t="s">
        <v>512</v>
      </c>
      <c r="C16" s="1774"/>
      <c r="D16" s="1774"/>
      <c r="E16" s="1775"/>
      <c r="F16" s="1171">
        <v>0</v>
      </c>
      <c r="G16" s="175">
        <v>0</v>
      </c>
      <c r="H16" s="176">
        <v>0</v>
      </c>
      <c r="I16" s="1119">
        <v>0</v>
      </c>
      <c r="J16" s="1117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</row>
    <row r="17" spans="1:37" ht="27" hidden="1" customHeight="1">
      <c r="A17" s="958"/>
      <c r="B17" s="1780" t="s">
        <v>101</v>
      </c>
      <c r="C17" s="1781"/>
      <c r="D17" s="1781"/>
      <c r="E17" s="1781"/>
      <c r="F17" s="1170">
        <v>0</v>
      </c>
      <c r="G17" s="166">
        <v>0</v>
      </c>
      <c r="H17" s="1118">
        <v>0</v>
      </c>
      <c r="I17" s="1119">
        <v>0</v>
      </c>
      <c r="J17" s="1117"/>
    </row>
    <row r="18" spans="1:37" s="164" customFormat="1" ht="26.25" customHeight="1">
      <c r="A18" s="961">
        <v>4</v>
      </c>
      <c r="B18" s="1774" t="s">
        <v>514</v>
      </c>
      <c r="C18" s="1774"/>
      <c r="D18" s="1774"/>
      <c r="E18" s="1775"/>
      <c r="F18" s="1171">
        <v>0</v>
      </c>
      <c r="G18" s="175">
        <v>0</v>
      </c>
      <c r="H18" s="176">
        <v>0</v>
      </c>
      <c r="I18" s="1119">
        <v>0</v>
      </c>
      <c r="J18" s="1117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</row>
    <row r="19" spans="1:37" ht="27" hidden="1" customHeight="1">
      <c r="A19" s="958" t="s">
        <v>266</v>
      </c>
      <c r="B19" s="1780" t="s">
        <v>102</v>
      </c>
      <c r="C19" s="1781"/>
      <c r="D19" s="1781"/>
      <c r="E19" s="1781"/>
      <c r="F19" s="1170">
        <v>0</v>
      </c>
      <c r="G19" s="166">
        <v>0</v>
      </c>
      <c r="H19" s="1118">
        <v>0</v>
      </c>
      <c r="I19" s="1119">
        <v>0</v>
      </c>
      <c r="J19" s="1117"/>
    </row>
    <row r="20" spans="1:37" ht="27" hidden="1" customHeight="1">
      <c r="A20" s="958" t="s">
        <v>267</v>
      </c>
      <c r="B20" s="1780" t="s">
        <v>103</v>
      </c>
      <c r="C20" s="1781"/>
      <c r="D20" s="1781"/>
      <c r="E20" s="1781"/>
      <c r="F20" s="1170">
        <v>0</v>
      </c>
      <c r="G20" s="166">
        <v>0</v>
      </c>
      <c r="H20" s="1118">
        <v>0</v>
      </c>
      <c r="I20" s="1119">
        <v>0</v>
      </c>
      <c r="J20" s="1117"/>
    </row>
    <row r="21" spans="1:37" ht="27" hidden="1" customHeight="1">
      <c r="A21" s="958" t="s">
        <v>268</v>
      </c>
      <c r="B21" s="1780" t="s">
        <v>104</v>
      </c>
      <c r="C21" s="1781"/>
      <c r="D21" s="1781"/>
      <c r="E21" s="1781"/>
      <c r="F21" s="1170">
        <v>0</v>
      </c>
      <c r="G21" s="166">
        <v>0</v>
      </c>
      <c r="H21" s="1118">
        <v>0</v>
      </c>
      <c r="I21" s="1119">
        <v>0</v>
      </c>
      <c r="J21" s="1117"/>
    </row>
    <row r="22" spans="1:37" ht="27" hidden="1" customHeight="1">
      <c r="A22" s="958" t="s">
        <v>269</v>
      </c>
      <c r="B22" s="1780" t="s">
        <v>105</v>
      </c>
      <c r="C22" s="1781"/>
      <c r="D22" s="1781"/>
      <c r="E22" s="1781"/>
      <c r="F22" s="1170">
        <v>0</v>
      </c>
      <c r="G22" s="166">
        <v>0</v>
      </c>
      <c r="H22" s="1118">
        <v>0</v>
      </c>
      <c r="I22" s="1119">
        <v>0</v>
      </c>
      <c r="J22" s="1117"/>
    </row>
    <row r="23" spans="1:37" ht="27" hidden="1" customHeight="1">
      <c r="A23" s="958" t="s">
        <v>270</v>
      </c>
      <c r="B23" s="1780" t="s">
        <v>106</v>
      </c>
      <c r="C23" s="1781"/>
      <c r="D23" s="1781"/>
      <c r="E23" s="1781"/>
      <c r="F23" s="1170">
        <v>0</v>
      </c>
      <c r="G23" s="166">
        <v>0</v>
      </c>
      <c r="H23" s="1118">
        <v>0</v>
      </c>
      <c r="I23" s="1119">
        <v>0</v>
      </c>
      <c r="J23" s="1117"/>
    </row>
    <row r="24" spans="1:37" ht="27" hidden="1" customHeight="1">
      <c r="A24" s="958" t="s">
        <v>271</v>
      </c>
      <c r="B24" s="1780" t="s">
        <v>107</v>
      </c>
      <c r="C24" s="1781"/>
      <c r="D24" s="1781"/>
      <c r="E24" s="1781"/>
      <c r="F24" s="1170">
        <v>0</v>
      </c>
      <c r="G24" s="166">
        <v>0</v>
      </c>
      <c r="H24" s="1118">
        <v>0</v>
      </c>
      <c r="I24" s="1119">
        <v>0</v>
      </c>
      <c r="J24" s="1117"/>
    </row>
    <row r="25" spans="1:37" s="164" customFormat="1" ht="15" customHeight="1">
      <c r="A25" s="961">
        <v>5</v>
      </c>
      <c r="B25" s="1774" t="s">
        <v>515</v>
      </c>
      <c r="C25" s="1774"/>
      <c r="D25" s="1774"/>
      <c r="E25" s="1775"/>
      <c r="F25" s="1171">
        <v>0</v>
      </c>
      <c r="G25" s="175">
        <v>0</v>
      </c>
      <c r="H25" s="176">
        <v>0</v>
      </c>
      <c r="I25" s="1119">
        <v>0</v>
      </c>
      <c r="J25" s="1117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</row>
    <row r="26" spans="1:37" ht="27" hidden="1" customHeight="1">
      <c r="A26" s="963" t="s">
        <v>272</v>
      </c>
      <c r="B26" s="1780" t="s">
        <v>108</v>
      </c>
      <c r="C26" s="1781"/>
      <c r="D26" s="1781"/>
      <c r="E26" s="1781"/>
      <c r="F26" s="1172">
        <v>0</v>
      </c>
      <c r="G26" s="173">
        <v>0</v>
      </c>
      <c r="H26" s="1120">
        <v>0</v>
      </c>
      <c r="I26" s="1119">
        <v>0</v>
      </c>
      <c r="J26" s="1117"/>
    </row>
    <row r="27" spans="1:37" ht="27" hidden="1" customHeight="1">
      <c r="A27" s="963"/>
      <c r="B27" s="965"/>
      <c r="C27" s="1771" t="s">
        <v>109</v>
      </c>
      <c r="D27" s="1772"/>
      <c r="E27" s="1772"/>
      <c r="F27" s="1172">
        <v>0</v>
      </c>
      <c r="G27" s="173">
        <v>0</v>
      </c>
      <c r="H27" s="1120">
        <v>0</v>
      </c>
      <c r="I27" s="1119">
        <v>0</v>
      </c>
      <c r="J27" s="1117"/>
    </row>
    <row r="28" spans="1:37" ht="27" hidden="1" customHeight="1">
      <c r="A28" s="963"/>
      <c r="B28" s="965"/>
      <c r="C28" s="1771" t="s">
        <v>110</v>
      </c>
      <c r="D28" s="1772"/>
      <c r="E28" s="1772"/>
      <c r="F28" s="1172">
        <v>0</v>
      </c>
      <c r="G28" s="173">
        <v>0</v>
      </c>
      <c r="H28" s="1120">
        <v>0</v>
      </c>
      <c r="I28" s="1119">
        <v>0</v>
      </c>
      <c r="J28" s="1117"/>
    </row>
    <row r="29" spans="1:37" ht="27" hidden="1" customHeight="1">
      <c r="A29" s="963" t="s">
        <v>273</v>
      </c>
      <c r="B29" s="1771" t="s">
        <v>111</v>
      </c>
      <c r="C29" s="1772"/>
      <c r="D29" s="1772"/>
      <c r="E29" s="1772"/>
      <c r="F29" s="1172">
        <v>0</v>
      </c>
      <c r="G29" s="173">
        <v>0</v>
      </c>
      <c r="H29" s="1120">
        <v>0</v>
      </c>
      <c r="I29" s="1119">
        <v>0</v>
      </c>
      <c r="J29" s="1117"/>
    </row>
    <row r="30" spans="1:37" ht="27" hidden="1" customHeight="1">
      <c r="A30" s="963"/>
      <c r="B30" s="965"/>
      <c r="C30" s="1771" t="s">
        <v>109</v>
      </c>
      <c r="D30" s="1772"/>
      <c r="E30" s="1772"/>
      <c r="F30" s="1172">
        <v>0</v>
      </c>
      <c r="G30" s="173">
        <v>0</v>
      </c>
      <c r="H30" s="1120">
        <v>0</v>
      </c>
      <c r="I30" s="1119">
        <v>0</v>
      </c>
      <c r="J30" s="1117"/>
    </row>
    <row r="31" spans="1:37" ht="27" hidden="1" customHeight="1">
      <c r="A31" s="963"/>
      <c r="B31" s="965"/>
      <c r="C31" s="1771" t="s">
        <v>110</v>
      </c>
      <c r="D31" s="1772"/>
      <c r="E31" s="1772"/>
      <c r="F31" s="1172">
        <v>0</v>
      </c>
      <c r="G31" s="173">
        <v>0</v>
      </c>
      <c r="H31" s="1120">
        <v>0</v>
      </c>
      <c r="I31" s="1119">
        <v>0</v>
      </c>
      <c r="J31" s="1117"/>
    </row>
    <row r="32" spans="1:37" ht="27" hidden="1" customHeight="1">
      <c r="A32" s="963" t="s">
        <v>274</v>
      </c>
      <c r="B32" s="965"/>
      <c r="C32" s="1783" t="s">
        <v>112</v>
      </c>
      <c r="D32" s="1783"/>
      <c r="E32" s="1771"/>
      <c r="F32" s="1172">
        <v>0</v>
      </c>
      <c r="G32" s="173">
        <v>0</v>
      </c>
      <c r="H32" s="1120">
        <v>0</v>
      </c>
      <c r="I32" s="1119">
        <v>0</v>
      </c>
      <c r="J32" s="1117"/>
    </row>
    <row r="33" spans="1:37" ht="27" hidden="1" customHeight="1">
      <c r="A33" s="963"/>
      <c r="B33" s="965"/>
      <c r="C33" s="1771" t="s">
        <v>109</v>
      </c>
      <c r="D33" s="1772"/>
      <c r="E33" s="1772"/>
      <c r="F33" s="1172">
        <v>0</v>
      </c>
      <c r="G33" s="173">
        <v>0</v>
      </c>
      <c r="H33" s="1120">
        <v>0</v>
      </c>
      <c r="I33" s="1119">
        <v>0</v>
      </c>
      <c r="J33" s="1117"/>
    </row>
    <row r="34" spans="1:37" ht="27" hidden="1" customHeight="1">
      <c r="A34" s="963"/>
      <c r="B34" s="965"/>
      <c r="C34" s="1771" t="s">
        <v>110</v>
      </c>
      <c r="D34" s="1772"/>
      <c r="E34" s="1772"/>
      <c r="F34" s="1172">
        <v>0</v>
      </c>
      <c r="G34" s="173">
        <v>0</v>
      </c>
      <c r="H34" s="1120">
        <v>0</v>
      </c>
      <c r="I34" s="1119">
        <v>0</v>
      </c>
      <c r="J34" s="1117"/>
    </row>
    <row r="35" spans="1:37" s="164" customFormat="1" ht="16.5" customHeight="1">
      <c r="A35" s="961">
        <v>6</v>
      </c>
      <c r="B35" s="1774" t="s">
        <v>516</v>
      </c>
      <c r="C35" s="1774"/>
      <c r="D35" s="1774"/>
      <c r="E35" s="1775"/>
      <c r="F35" s="1171">
        <v>844.81</v>
      </c>
      <c r="G35" s="175">
        <v>8020.4620000000004</v>
      </c>
      <c r="H35" s="176">
        <v>634.14499999999998</v>
      </c>
      <c r="I35" s="1119">
        <v>9499.4169999999995</v>
      </c>
      <c r="J35" s="1117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</row>
    <row r="36" spans="1:37" ht="27" hidden="1" customHeight="1">
      <c r="A36" s="958"/>
      <c r="B36" s="1780" t="s">
        <v>114</v>
      </c>
      <c r="C36" s="1781"/>
      <c r="D36" s="1781"/>
      <c r="E36" s="1781"/>
      <c r="F36" s="1170">
        <v>0</v>
      </c>
      <c r="G36" s="166">
        <v>0</v>
      </c>
      <c r="H36" s="1118">
        <v>0</v>
      </c>
      <c r="I36" s="1119">
        <v>0</v>
      </c>
      <c r="J36" s="1117"/>
    </row>
    <row r="37" spans="1:37" ht="16.5" customHeight="1">
      <c r="A37" s="958"/>
      <c r="B37" s="1943" t="s">
        <v>517</v>
      </c>
      <c r="C37" s="1944"/>
      <c r="D37" s="1944"/>
      <c r="E37" s="1944"/>
      <c r="F37" s="1170">
        <v>0</v>
      </c>
      <c r="G37" s="166">
        <v>3045.7979999999998</v>
      </c>
      <c r="H37" s="1118">
        <v>404.51100000000002</v>
      </c>
      <c r="I37" s="1119">
        <v>3450.3090000000002</v>
      </c>
      <c r="J37" s="1117"/>
    </row>
    <row r="38" spans="1:37" ht="18" customHeight="1">
      <c r="A38" s="958"/>
      <c r="B38" s="1943" t="s">
        <v>518</v>
      </c>
      <c r="C38" s="1944"/>
      <c r="D38" s="1944"/>
      <c r="E38" s="1944"/>
      <c r="F38" s="1170">
        <v>0</v>
      </c>
      <c r="G38" s="166">
        <v>4204.7209999999995</v>
      </c>
      <c r="H38" s="1118">
        <v>229.63399999999999</v>
      </c>
      <c r="I38" s="1119">
        <v>4434.3549999999996</v>
      </c>
      <c r="J38" s="1117"/>
    </row>
    <row r="39" spans="1:37" ht="27" hidden="1" customHeight="1">
      <c r="A39" s="958"/>
      <c r="B39" s="1943" t="s">
        <v>115</v>
      </c>
      <c r="C39" s="1944"/>
      <c r="D39" s="1944"/>
      <c r="E39" s="1944"/>
      <c r="F39" s="1170">
        <v>0</v>
      </c>
      <c r="G39" s="166">
        <v>0</v>
      </c>
      <c r="H39" s="1118">
        <v>0</v>
      </c>
      <c r="I39" s="1119">
        <v>0</v>
      </c>
      <c r="J39" s="1117"/>
    </row>
    <row r="40" spans="1:37" ht="27" hidden="1" customHeight="1">
      <c r="A40" s="958"/>
      <c r="B40" s="1943" t="s">
        <v>116</v>
      </c>
      <c r="C40" s="1944"/>
      <c r="D40" s="1944"/>
      <c r="E40" s="1944"/>
      <c r="F40" s="1170">
        <v>0</v>
      </c>
      <c r="G40" s="166">
        <v>0</v>
      </c>
      <c r="H40" s="1118">
        <v>0</v>
      </c>
      <c r="I40" s="1119">
        <v>0</v>
      </c>
      <c r="J40" s="1117"/>
    </row>
    <row r="41" spans="1:37" ht="27" hidden="1" customHeight="1">
      <c r="A41" s="958"/>
      <c r="B41" s="1943" t="s">
        <v>290</v>
      </c>
      <c r="C41" s="1944"/>
      <c r="D41" s="1944"/>
      <c r="E41" s="1944"/>
      <c r="F41" s="1170">
        <v>0</v>
      </c>
      <c r="G41" s="166">
        <v>0</v>
      </c>
      <c r="H41" s="1118">
        <v>0</v>
      </c>
      <c r="I41" s="1119">
        <v>0</v>
      </c>
      <c r="J41" s="1117"/>
    </row>
    <row r="42" spans="1:37" ht="27" hidden="1" customHeight="1">
      <c r="A42" s="958"/>
      <c r="B42" s="1943" t="s">
        <v>118</v>
      </c>
      <c r="C42" s="1944"/>
      <c r="D42" s="1944"/>
      <c r="E42" s="1944"/>
      <c r="F42" s="1170">
        <v>0</v>
      </c>
      <c r="G42" s="166">
        <v>0</v>
      </c>
      <c r="H42" s="1118">
        <v>0</v>
      </c>
      <c r="I42" s="1119">
        <v>0</v>
      </c>
      <c r="J42" s="1117"/>
    </row>
    <row r="43" spans="1:37" ht="17.25" customHeight="1">
      <c r="A43" s="958"/>
      <c r="B43" s="1943" t="s">
        <v>519</v>
      </c>
      <c r="C43" s="1944"/>
      <c r="D43" s="1944"/>
      <c r="E43" s="1944"/>
      <c r="F43" s="1170">
        <v>844.81</v>
      </c>
      <c r="G43" s="166">
        <v>769.94299999999998</v>
      </c>
      <c r="H43" s="1118">
        <v>0</v>
      </c>
      <c r="I43" s="1119">
        <v>1614.7529999999999</v>
      </c>
      <c r="J43" s="1117"/>
    </row>
    <row r="44" spans="1:37" ht="27" hidden="1" customHeight="1">
      <c r="A44" s="958"/>
      <c r="B44" s="1780" t="s">
        <v>119</v>
      </c>
      <c r="C44" s="1781"/>
      <c r="D44" s="1781"/>
      <c r="E44" s="1781"/>
      <c r="F44" s="1170">
        <v>0</v>
      </c>
      <c r="G44" s="166">
        <v>0</v>
      </c>
      <c r="H44" s="1118">
        <v>0</v>
      </c>
      <c r="I44" s="1119">
        <v>0</v>
      </c>
      <c r="J44" s="1117"/>
    </row>
    <row r="45" spans="1:37" ht="27" hidden="1" customHeight="1">
      <c r="A45" s="958"/>
      <c r="B45" s="1780" t="s">
        <v>520</v>
      </c>
      <c r="C45" s="1781"/>
      <c r="D45" s="1781"/>
      <c r="E45" s="1781"/>
      <c r="F45" s="1170">
        <v>0</v>
      </c>
      <c r="G45" s="166">
        <v>0</v>
      </c>
      <c r="H45" s="1118">
        <v>0</v>
      </c>
      <c r="I45" s="1119">
        <v>0</v>
      </c>
      <c r="J45" s="1117"/>
    </row>
    <row r="46" spans="1:37" ht="27" hidden="1" customHeight="1">
      <c r="A46" s="958"/>
      <c r="B46" s="1780" t="s">
        <v>275</v>
      </c>
      <c r="C46" s="1781"/>
      <c r="D46" s="1781"/>
      <c r="E46" s="1781"/>
      <c r="F46" s="1170">
        <v>0</v>
      </c>
      <c r="G46" s="166">
        <v>0</v>
      </c>
      <c r="H46" s="1118">
        <v>0</v>
      </c>
      <c r="I46" s="1119">
        <v>0</v>
      </c>
      <c r="J46" s="1117"/>
    </row>
    <row r="47" spans="1:37" ht="12.75" hidden="1" customHeight="1">
      <c r="A47" s="958"/>
      <c r="B47" s="1780" t="s">
        <v>291</v>
      </c>
      <c r="C47" s="1781"/>
      <c r="D47" s="1781"/>
      <c r="E47" s="1781"/>
      <c r="F47" s="1170">
        <v>0</v>
      </c>
      <c r="G47" s="166">
        <v>0</v>
      </c>
      <c r="H47" s="1118">
        <v>0</v>
      </c>
      <c r="I47" s="1119">
        <v>0</v>
      </c>
      <c r="J47" s="1117"/>
    </row>
    <row r="48" spans="1:37" s="164" customFormat="1">
      <c r="A48" s="961">
        <v>7</v>
      </c>
      <c r="B48" s="1774" t="s">
        <v>521</v>
      </c>
      <c r="C48" s="1774"/>
      <c r="D48" s="1774"/>
      <c r="E48" s="1775"/>
      <c r="F48" s="1171">
        <v>39627.682999999997</v>
      </c>
      <c r="G48" s="175">
        <v>8428.875</v>
      </c>
      <c r="H48" s="179">
        <v>2446.5680000000002</v>
      </c>
      <c r="I48" s="1119">
        <v>50503.125999999997</v>
      </c>
      <c r="J48" s="1117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</row>
    <row r="49" spans="1:11" ht="27" hidden="1" customHeight="1">
      <c r="A49" s="958"/>
      <c r="B49" s="1780" t="s">
        <v>276</v>
      </c>
      <c r="C49" s="1781"/>
      <c r="D49" s="1781"/>
      <c r="E49" s="1781"/>
      <c r="F49" s="1170">
        <v>0</v>
      </c>
      <c r="G49" s="166">
        <v>0</v>
      </c>
      <c r="H49" s="1118">
        <v>0</v>
      </c>
      <c r="I49" s="1119">
        <v>0</v>
      </c>
      <c r="J49" s="1117"/>
    </row>
    <row r="50" spans="1:11" ht="17.25" customHeight="1">
      <c r="A50" s="958"/>
      <c r="B50" s="1943" t="s">
        <v>522</v>
      </c>
      <c r="C50" s="1944"/>
      <c r="D50" s="1944"/>
      <c r="E50" s="1944"/>
      <c r="F50" s="1170">
        <v>18695.682000000001</v>
      </c>
      <c r="G50" s="166">
        <v>4915.7179999999998</v>
      </c>
      <c r="H50" s="1118">
        <v>1626.78</v>
      </c>
      <c r="I50" s="1119">
        <v>25238.18</v>
      </c>
      <c r="J50" s="1117"/>
    </row>
    <row r="51" spans="1:11" ht="18" customHeight="1">
      <c r="A51" s="958"/>
      <c r="B51" s="1943" t="s">
        <v>523</v>
      </c>
      <c r="C51" s="1944"/>
      <c r="D51" s="1944"/>
      <c r="E51" s="1944"/>
      <c r="F51" s="1170">
        <v>17973.864000000001</v>
      </c>
      <c r="G51" s="166">
        <v>2325.1990000000001</v>
      </c>
      <c r="H51" s="1118">
        <v>746.46199999999999</v>
      </c>
      <c r="I51" s="1119">
        <v>21045.525000000001</v>
      </c>
      <c r="J51" s="1117"/>
      <c r="K51" s="160" t="s">
        <v>845</v>
      </c>
    </row>
    <row r="52" spans="1:11" ht="27" hidden="1" customHeight="1">
      <c r="A52" s="958"/>
      <c r="B52" s="1943" t="s">
        <v>277</v>
      </c>
      <c r="C52" s="1944"/>
      <c r="D52" s="1944"/>
      <c r="E52" s="1944"/>
      <c r="F52" s="1170">
        <v>0</v>
      </c>
      <c r="G52" s="166">
        <v>0</v>
      </c>
      <c r="H52" s="1118">
        <v>0</v>
      </c>
      <c r="I52" s="1119">
        <v>0</v>
      </c>
      <c r="J52" s="1117"/>
    </row>
    <row r="53" spans="1:11" ht="27" hidden="1" customHeight="1">
      <c r="A53" s="958"/>
      <c r="B53" s="1943" t="s">
        <v>122</v>
      </c>
      <c r="C53" s="1944"/>
      <c r="D53" s="1944"/>
      <c r="E53" s="1944"/>
      <c r="F53" s="1170">
        <v>0</v>
      </c>
      <c r="G53" s="166">
        <v>0</v>
      </c>
      <c r="H53" s="1118">
        <v>0</v>
      </c>
      <c r="I53" s="1119">
        <v>0</v>
      </c>
      <c r="J53" s="1117"/>
    </row>
    <row r="54" spans="1:11" ht="27" hidden="1" customHeight="1">
      <c r="A54" s="958"/>
      <c r="B54" s="1943" t="s">
        <v>292</v>
      </c>
      <c r="C54" s="1944"/>
      <c r="D54" s="1944"/>
      <c r="E54" s="1944"/>
      <c r="F54" s="1170">
        <v>0</v>
      </c>
      <c r="G54" s="166">
        <v>0</v>
      </c>
      <c r="H54" s="1118">
        <v>0</v>
      </c>
      <c r="I54" s="1119">
        <v>0</v>
      </c>
      <c r="J54" s="1117"/>
    </row>
    <row r="55" spans="1:11" ht="27" hidden="1" customHeight="1">
      <c r="A55" s="958"/>
      <c r="B55" s="1943" t="s">
        <v>524</v>
      </c>
      <c r="C55" s="1944"/>
      <c r="D55" s="1944"/>
      <c r="E55" s="1944"/>
      <c r="F55" s="1170">
        <v>0</v>
      </c>
      <c r="G55" s="166">
        <v>0</v>
      </c>
      <c r="H55" s="1118">
        <v>0</v>
      </c>
      <c r="I55" s="1119">
        <v>0</v>
      </c>
      <c r="J55" s="1117"/>
    </row>
    <row r="56" spans="1:11" ht="15.75" customHeight="1">
      <c r="A56" s="958"/>
      <c r="B56" s="1943" t="s">
        <v>525</v>
      </c>
      <c r="C56" s="1944"/>
      <c r="D56" s="1944"/>
      <c r="E56" s="1944"/>
      <c r="F56" s="1170">
        <v>2778.6170000000002</v>
      </c>
      <c r="G56" s="166">
        <v>979.81500000000005</v>
      </c>
      <c r="H56" s="1118">
        <v>3.5270000000000001</v>
      </c>
      <c r="I56" s="1119">
        <v>3761.9589999999998</v>
      </c>
      <c r="J56" s="1117"/>
      <c r="K56" s="160" t="s">
        <v>845</v>
      </c>
    </row>
    <row r="57" spans="1:11" ht="27" hidden="1" customHeight="1">
      <c r="A57" s="958"/>
      <c r="B57" s="1943" t="s">
        <v>124</v>
      </c>
      <c r="C57" s="1944"/>
      <c r="D57" s="1944"/>
      <c r="E57" s="1944"/>
      <c r="F57" s="1170">
        <v>0</v>
      </c>
      <c r="G57" s="166">
        <v>0</v>
      </c>
      <c r="H57" s="1118">
        <v>0</v>
      </c>
      <c r="I57" s="1119">
        <v>0</v>
      </c>
      <c r="J57" s="1117"/>
    </row>
    <row r="58" spans="1:11" ht="27" hidden="1" customHeight="1">
      <c r="A58" s="958"/>
      <c r="B58" s="1945" t="s">
        <v>526</v>
      </c>
      <c r="C58" s="1946"/>
      <c r="D58" s="1946"/>
      <c r="E58" s="1946"/>
      <c r="F58" s="1170">
        <v>0</v>
      </c>
      <c r="G58" s="166">
        <v>0</v>
      </c>
      <c r="H58" s="1118">
        <v>0</v>
      </c>
      <c r="I58" s="1119">
        <v>0</v>
      </c>
      <c r="J58" s="1117"/>
    </row>
    <row r="59" spans="1:11" ht="27" hidden="1" customHeight="1">
      <c r="A59" s="958"/>
      <c r="B59" s="1943" t="s">
        <v>278</v>
      </c>
      <c r="C59" s="1944"/>
      <c r="D59" s="1944"/>
      <c r="E59" s="1944"/>
      <c r="F59" s="1170">
        <v>0</v>
      </c>
      <c r="G59" s="166">
        <v>0</v>
      </c>
      <c r="H59" s="1118">
        <v>0</v>
      </c>
      <c r="I59" s="1119">
        <v>0</v>
      </c>
      <c r="J59" s="1117"/>
    </row>
    <row r="60" spans="1:11" ht="27" hidden="1" customHeight="1">
      <c r="A60" s="958"/>
      <c r="B60" s="1943" t="s">
        <v>293</v>
      </c>
      <c r="C60" s="1944"/>
      <c r="D60" s="1944"/>
      <c r="E60" s="1944"/>
      <c r="F60" s="1170">
        <v>0</v>
      </c>
      <c r="G60" s="166">
        <v>0</v>
      </c>
      <c r="H60" s="1118">
        <v>0</v>
      </c>
      <c r="I60" s="1119">
        <v>0</v>
      </c>
      <c r="J60" s="1117"/>
    </row>
    <row r="61" spans="1:11" ht="12.75" customHeight="1">
      <c r="A61" s="958"/>
      <c r="B61" s="1943" t="s">
        <v>527</v>
      </c>
      <c r="C61" s="1944"/>
      <c r="D61" s="1944"/>
      <c r="E61" s="1944"/>
      <c r="F61" s="1170">
        <v>3.9569999999999999</v>
      </c>
      <c r="G61" s="166">
        <v>23.292000000000002</v>
      </c>
      <c r="H61" s="1118">
        <v>2.1</v>
      </c>
      <c r="I61" s="1119">
        <v>29.349</v>
      </c>
      <c r="J61" s="1117"/>
      <c r="K61" s="160" t="s">
        <v>845</v>
      </c>
    </row>
    <row r="62" spans="1:11" ht="16.5" customHeight="1">
      <c r="A62" s="958"/>
      <c r="B62" s="1943" t="s">
        <v>528</v>
      </c>
      <c r="C62" s="1944"/>
      <c r="D62" s="1944"/>
      <c r="E62" s="1944"/>
      <c r="F62" s="1170">
        <v>3.476</v>
      </c>
      <c r="G62" s="166">
        <v>25.585999999999999</v>
      </c>
      <c r="H62" s="1118">
        <v>0</v>
      </c>
      <c r="I62" s="1119">
        <v>29.062000000000001</v>
      </c>
      <c r="J62" s="1117"/>
      <c r="K62" s="160" t="s">
        <v>845</v>
      </c>
    </row>
    <row r="63" spans="1:11" ht="17.25" customHeight="1">
      <c r="A63" s="958"/>
      <c r="B63" s="1943" t="s">
        <v>529</v>
      </c>
      <c r="C63" s="1944"/>
      <c r="D63" s="1944"/>
      <c r="E63" s="1944"/>
      <c r="F63" s="1170">
        <v>169.63900000000001</v>
      </c>
      <c r="G63" s="166">
        <v>155.81399999999999</v>
      </c>
      <c r="H63" s="1118">
        <v>67.698999999999998</v>
      </c>
      <c r="I63" s="1119">
        <v>393.15199999999999</v>
      </c>
      <c r="J63" s="1117"/>
      <c r="K63" s="160" t="s">
        <v>845</v>
      </c>
    </row>
    <row r="64" spans="1:11" ht="15.75" customHeight="1">
      <c r="A64" s="958"/>
      <c r="B64" s="1943" t="s">
        <v>724</v>
      </c>
      <c r="C64" s="1944"/>
      <c r="D64" s="1944"/>
      <c r="E64" s="1944"/>
      <c r="F64" s="1170">
        <v>2.448</v>
      </c>
      <c r="G64" s="166">
        <v>3.4510000000000001</v>
      </c>
      <c r="H64" s="1118">
        <v>0</v>
      </c>
      <c r="I64" s="1119">
        <v>5.899</v>
      </c>
      <c r="J64" s="1117"/>
      <c r="K64" s="160" t="s">
        <v>845</v>
      </c>
    </row>
    <row r="65" spans="1:37" ht="27" hidden="1" customHeight="1">
      <c r="A65" s="958" t="s">
        <v>125</v>
      </c>
      <c r="B65" s="1945" t="s">
        <v>126</v>
      </c>
      <c r="C65" s="1946"/>
      <c r="D65" s="1946"/>
      <c r="E65" s="1946"/>
      <c r="F65" s="1170">
        <v>0</v>
      </c>
      <c r="G65" s="166">
        <v>0</v>
      </c>
      <c r="H65" s="1118">
        <v>0</v>
      </c>
      <c r="I65" s="1119">
        <v>0</v>
      </c>
      <c r="J65" s="1117"/>
    </row>
    <row r="66" spans="1:37" s="164" customFormat="1">
      <c r="A66" s="961">
        <v>8</v>
      </c>
      <c r="B66" s="1774" t="s">
        <v>531</v>
      </c>
      <c r="C66" s="1774"/>
      <c r="D66" s="1774"/>
      <c r="E66" s="1775"/>
      <c r="F66" s="1171">
        <v>3750</v>
      </c>
      <c r="G66" s="175">
        <v>1746</v>
      </c>
      <c r="H66" s="966">
        <v>290</v>
      </c>
      <c r="I66" s="1119">
        <v>5786</v>
      </c>
      <c r="J66" s="1117"/>
      <c r="K66" s="163" t="s">
        <v>845</v>
      </c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</row>
    <row r="67" spans="1:37" ht="12.75" hidden="1" customHeight="1">
      <c r="A67" s="958"/>
      <c r="B67" s="1780" t="s">
        <v>128</v>
      </c>
      <c r="C67" s="1781"/>
      <c r="D67" s="1781"/>
      <c r="E67" s="1781"/>
      <c r="F67" s="1170">
        <v>0</v>
      </c>
      <c r="G67" s="166">
        <v>0</v>
      </c>
      <c r="H67" s="1275">
        <v>0</v>
      </c>
      <c r="I67" s="1119">
        <v>0</v>
      </c>
      <c r="J67" s="1117"/>
    </row>
    <row r="68" spans="1:37">
      <c r="A68" s="958"/>
      <c r="B68" s="1943" t="s">
        <v>294</v>
      </c>
      <c r="C68" s="1944"/>
      <c r="D68" s="1944"/>
      <c r="E68" s="1944"/>
      <c r="F68" s="1170">
        <v>3750</v>
      </c>
      <c r="G68" s="166">
        <v>1746</v>
      </c>
      <c r="H68" s="1275">
        <v>290</v>
      </c>
      <c r="I68" s="1119">
        <v>5786</v>
      </c>
      <c r="J68" s="1117"/>
      <c r="K68" s="160" t="s">
        <v>845</v>
      </c>
    </row>
    <row r="69" spans="1:37" ht="27" hidden="1" customHeight="1">
      <c r="A69" s="958"/>
      <c r="B69" s="1780" t="s">
        <v>129</v>
      </c>
      <c r="C69" s="1781"/>
      <c r="D69" s="1781"/>
      <c r="E69" s="1781"/>
      <c r="F69" s="1170">
        <v>0</v>
      </c>
      <c r="G69" s="166">
        <v>0</v>
      </c>
      <c r="H69" s="1275">
        <v>0</v>
      </c>
      <c r="I69" s="1119">
        <v>0</v>
      </c>
      <c r="J69" s="1117"/>
    </row>
    <row r="70" spans="1:37" ht="27" hidden="1" customHeight="1">
      <c r="A70" s="958"/>
      <c r="B70" s="1780" t="s">
        <v>130</v>
      </c>
      <c r="C70" s="1781"/>
      <c r="D70" s="1781"/>
      <c r="E70" s="1781"/>
      <c r="F70" s="1170">
        <v>0</v>
      </c>
      <c r="G70" s="166">
        <v>0</v>
      </c>
      <c r="H70" s="1275">
        <v>0</v>
      </c>
      <c r="I70" s="1119">
        <v>0</v>
      </c>
      <c r="J70" s="1117"/>
    </row>
    <row r="71" spans="1:37" ht="27" hidden="1" customHeight="1">
      <c r="A71" s="958"/>
      <c r="B71" s="1780" t="s">
        <v>280</v>
      </c>
      <c r="C71" s="1781"/>
      <c r="D71" s="1781"/>
      <c r="E71" s="1781"/>
      <c r="F71" s="1173">
        <v>0</v>
      </c>
      <c r="G71" s="167">
        <v>0</v>
      </c>
      <c r="H71" s="1276">
        <v>0</v>
      </c>
      <c r="I71" s="1119">
        <v>0</v>
      </c>
      <c r="J71" s="1117"/>
    </row>
    <row r="72" spans="1:37" s="164" customFormat="1">
      <c r="A72" s="961">
        <v>9</v>
      </c>
      <c r="B72" s="1774" t="s">
        <v>532</v>
      </c>
      <c r="C72" s="1774"/>
      <c r="D72" s="1774"/>
      <c r="E72" s="1775"/>
      <c r="F72" s="1171">
        <v>26886.117999999999</v>
      </c>
      <c r="G72" s="175">
        <v>18145.978999999999</v>
      </c>
      <c r="H72" s="179">
        <v>1231.896</v>
      </c>
      <c r="I72" s="1119">
        <v>46263.993000000002</v>
      </c>
      <c r="J72" s="1117"/>
      <c r="K72" s="163" t="s">
        <v>845</v>
      </c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</row>
    <row r="73" spans="1:37" s="178" customFormat="1">
      <c r="A73" s="958"/>
      <c r="B73" s="1943" t="s">
        <v>794</v>
      </c>
      <c r="C73" s="1944"/>
      <c r="D73" s="1944"/>
      <c r="E73" s="1944"/>
      <c r="F73" s="1174">
        <v>392.89100000000002</v>
      </c>
      <c r="G73" s="177">
        <v>332.26299999999998</v>
      </c>
      <c r="H73" s="1277">
        <v>466.92700000000002</v>
      </c>
      <c r="I73" s="1119">
        <v>1192.0809999999999</v>
      </c>
      <c r="J73" s="1117"/>
      <c r="K73" s="163" t="s">
        <v>845</v>
      </c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</row>
    <row r="74" spans="1:37">
      <c r="A74" s="958"/>
      <c r="B74" s="965"/>
      <c r="C74" s="1949" t="s">
        <v>31</v>
      </c>
      <c r="D74" s="1947"/>
      <c r="E74" s="1943"/>
      <c r="F74" s="1170">
        <v>393.11</v>
      </c>
      <c r="G74" s="166">
        <v>332.959</v>
      </c>
      <c r="H74" s="1275">
        <v>466.95499999999998</v>
      </c>
      <c r="I74" s="1119">
        <v>1193.0239999999999</v>
      </c>
      <c r="J74" s="1117"/>
      <c r="K74" s="160" t="s">
        <v>845</v>
      </c>
    </row>
    <row r="75" spans="1:37" ht="12.75" hidden="1" customHeight="1">
      <c r="A75" s="958"/>
      <c r="B75" s="965"/>
      <c r="C75" s="1947" t="s">
        <v>131</v>
      </c>
      <c r="D75" s="1947"/>
      <c r="E75" s="1943"/>
      <c r="F75" s="1170">
        <v>0</v>
      </c>
      <c r="G75" s="166">
        <v>0</v>
      </c>
      <c r="H75" s="1275">
        <v>0</v>
      </c>
      <c r="I75" s="1119">
        <v>0</v>
      </c>
      <c r="J75" s="1117"/>
    </row>
    <row r="76" spans="1:37" ht="14.25" customHeight="1">
      <c r="A76" s="958"/>
      <c r="B76" s="965"/>
      <c r="C76" s="1947" t="s">
        <v>725</v>
      </c>
      <c r="D76" s="1947" t="s">
        <v>132</v>
      </c>
      <c r="E76" s="1943"/>
      <c r="F76" s="1170">
        <v>-0.219</v>
      </c>
      <c r="G76" s="166">
        <v>-0.69599999999999995</v>
      </c>
      <c r="H76" s="969">
        <v>-2.8000000000000001E-2</v>
      </c>
      <c r="I76" s="1119">
        <v>-0.94299999999999995</v>
      </c>
      <c r="J76" s="1117"/>
      <c r="K76" s="160" t="s">
        <v>845</v>
      </c>
    </row>
    <row r="77" spans="1:37">
      <c r="A77" s="958"/>
      <c r="B77" s="1943" t="s">
        <v>795</v>
      </c>
      <c r="C77" s="1944"/>
      <c r="D77" s="1944"/>
      <c r="E77" s="1944"/>
      <c r="F77" s="1170">
        <v>26116.306</v>
      </c>
      <c r="G77" s="166">
        <v>5788.4620000000004</v>
      </c>
      <c r="H77" s="969">
        <v>559.66200000000003</v>
      </c>
      <c r="I77" s="1119">
        <v>32464.43</v>
      </c>
      <c r="J77" s="1117"/>
      <c r="K77" s="160" t="s">
        <v>845</v>
      </c>
    </row>
    <row r="78" spans="1:37">
      <c r="A78" s="958"/>
      <c r="B78" s="965"/>
      <c r="C78" s="1949" t="s">
        <v>33</v>
      </c>
      <c r="D78" s="1947"/>
      <c r="E78" s="1943"/>
      <c r="F78" s="1170">
        <v>26116.621999999999</v>
      </c>
      <c r="G78" s="166">
        <v>5789.4189999999999</v>
      </c>
      <c r="H78" s="969">
        <v>559.66200000000003</v>
      </c>
      <c r="I78" s="1119">
        <v>32465.703000000001</v>
      </c>
      <c r="J78" s="1117"/>
      <c r="K78" s="160" t="s">
        <v>845</v>
      </c>
    </row>
    <row r="79" spans="1:37" ht="15" customHeight="1">
      <c r="A79" s="958"/>
      <c r="B79" s="965"/>
      <c r="C79" s="1947" t="s">
        <v>775</v>
      </c>
      <c r="D79" s="1947"/>
      <c r="E79" s="1943"/>
      <c r="F79" s="1170">
        <v>-0.316</v>
      </c>
      <c r="G79" s="166">
        <v>-0.95699999999999996</v>
      </c>
      <c r="H79" s="969">
        <v>0</v>
      </c>
      <c r="I79" s="1119">
        <v>-1.2729999999999999</v>
      </c>
      <c r="J79" s="1117"/>
      <c r="K79" s="160" t="s">
        <v>845</v>
      </c>
    </row>
    <row r="80" spans="1:37" ht="27" hidden="1" customHeight="1">
      <c r="A80" s="958"/>
      <c r="B80" s="1943" t="s">
        <v>133</v>
      </c>
      <c r="C80" s="1944"/>
      <c r="D80" s="1944"/>
      <c r="E80" s="1944"/>
      <c r="F80" s="1170">
        <v>0</v>
      </c>
      <c r="G80" s="166">
        <v>0</v>
      </c>
      <c r="H80" s="969">
        <v>0</v>
      </c>
      <c r="I80" s="1119">
        <v>0</v>
      </c>
      <c r="J80" s="1117"/>
    </row>
    <row r="81" spans="1:11" ht="27" hidden="1" customHeight="1">
      <c r="A81" s="958"/>
      <c r="B81" s="965"/>
      <c r="C81" s="1944" t="s">
        <v>134</v>
      </c>
      <c r="D81" s="1944"/>
      <c r="E81" s="1944"/>
      <c r="F81" s="1170">
        <v>0</v>
      </c>
      <c r="G81" s="166">
        <v>0</v>
      </c>
      <c r="H81" s="969">
        <v>0</v>
      </c>
      <c r="I81" s="1119">
        <v>0</v>
      </c>
      <c r="J81" s="1117"/>
    </row>
    <row r="82" spans="1:11" ht="27" hidden="1" customHeight="1">
      <c r="A82" s="958"/>
      <c r="B82" s="965"/>
      <c r="C82" s="1947" t="s">
        <v>135</v>
      </c>
      <c r="D82" s="1947"/>
      <c r="E82" s="1943"/>
      <c r="F82" s="1170">
        <v>0</v>
      </c>
      <c r="G82" s="166">
        <v>0</v>
      </c>
      <c r="H82" s="969">
        <v>0</v>
      </c>
      <c r="I82" s="1119">
        <v>0</v>
      </c>
      <c r="J82" s="1117"/>
    </row>
    <row r="83" spans="1:11" ht="12.75" hidden="1" customHeight="1">
      <c r="A83" s="958"/>
      <c r="B83" s="965"/>
      <c r="C83" s="1947" t="s">
        <v>136</v>
      </c>
      <c r="D83" s="1947" t="s">
        <v>132</v>
      </c>
      <c r="E83" s="1943"/>
      <c r="F83" s="1170">
        <v>0</v>
      </c>
      <c r="G83" s="166">
        <v>0</v>
      </c>
      <c r="H83" s="969">
        <v>0</v>
      </c>
      <c r="I83" s="1119">
        <v>0</v>
      </c>
      <c r="J83" s="1117"/>
    </row>
    <row r="84" spans="1:11" ht="15.75" customHeight="1">
      <c r="A84" s="958"/>
      <c r="B84" s="1943" t="s">
        <v>796</v>
      </c>
      <c r="C84" s="1944"/>
      <c r="D84" s="1944"/>
      <c r="E84" s="1944"/>
      <c r="F84" s="1170">
        <v>168.55099999999999</v>
      </c>
      <c r="G84" s="166">
        <v>90.031999999999996</v>
      </c>
      <c r="H84" s="969">
        <v>2.3159999999999998</v>
      </c>
      <c r="I84" s="1119">
        <v>260.899</v>
      </c>
      <c r="J84" s="1117"/>
      <c r="K84" s="160" t="s">
        <v>845</v>
      </c>
    </row>
    <row r="85" spans="1:11" ht="16.5" customHeight="1">
      <c r="A85" s="958"/>
      <c r="B85" s="965"/>
      <c r="C85" s="1944" t="s">
        <v>728</v>
      </c>
      <c r="D85" s="1944"/>
      <c r="E85" s="1944"/>
      <c r="F85" s="1170">
        <v>169.251</v>
      </c>
      <c r="G85" s="166">
        <v>90.031999999999996</v>
      </c>
      <c r="H85" s="969">
        <v>2.3159999999999998</v>
      </c>
      <c r="I85" s="1119">
        <v>261.59899999999999</v>
      </c>
      <c r="J85" s="1117"/>
      <c r="K85" s="160" t="s">
        <v>845</v>
      </c>
    </row>
    <row r="86" spans="1:11" ht="27" hidden="1" customHeight="1">
      <c r="A86" s="958"/>
      <c r="B86" s="965"/>
      <c r="C86" s="1947" t="s">
        <v>295</v>
      </c>
      <c r="D86" s="1947"/>
      <c r="E86" s="1943"/>
      <c r="F86" s="1170">
        <v>0</v>
      </c>
      <c r="G86" s="166">
        <v>0</v>
      </c>
      <c r="H86" s="969">
        <v>0</v>
      </c>
      <c r="I86" s="1119">
        <v>0</v>
      </c>
      <c r="J86" s="1117"/>
    </row>
    <row r="87" spans="1:11" ht="16.5" customHeight="1">
      <c r="A87" s="958"/>
      <c r="B87" s="965"/>
      <c r="C87" s="1947" t="s">
        <v>296</v>
      </c>
      <c r="D87" s="1947" t="s">
        <v>132</v>
      </c>
      <c r="E87" s="1943"/>
      <c r="F87" s="1170">
        <v>-0.7</v>
      </c>
      <c r="G87" s="166">
        <v>0</v>
      </c>
      <c r="H87" s="969">
        <v>0</v>
      </c>
      <c r="I87" s="1119">
        <v>-0.7</v>
      </c>
      <c r="J87" s="1117"/>
      <c r="K87" s="160" t="s">
        <v>845</v>
      </c>
    </row>
    <row r="88" spans="1:11">
      <c r="A88" s="958"/>
      <c r="B88" s="1943" t="s">
        <v>797</v>
      </c>
      <c r="C88" s="1944"/>
      <c r="D88" s="1944"/>
      <c r="E88" s="1944"/>
      <c r="F88" s="1170">
        <v>20.721</v>
      </c>
      <c r="G88" s="166">
        <v>11717.439</v>
      </c>
      <c r="H88" s="969">
        <v>117.95399999999999</v>
      </c>
      <c r="I88" s="1119">
        <v>11856.114</v>
      </c>
      <c r="J88" s="1117"/>
      <c r="K88" s="160" t="s">
        <v>845</v>
      </c>
    </row>
    <row r="89" spans="1:11">
      <c r="A89" s="958"/>
      <c r="B89" s="965"/>
      <c r="C89" s="1944" t="s">
        <v>540</v>
      </c>
      <c r="D89" s="1944"/>
      <c r="E89" s="1944"/>
      <c r="F89" s="1170">
        <v>20.73</v>
      </c>
      <c r="G89" s="166">
        <v>11717.439</v>
      </c>
      <c r="H89" s="969">
        <v>118.004</v>
      </c>
      <c r="I89" s="1119">
        <v>11856.173000000001</v>
      </c>
      <c r="J89" s="1117"/>
      <c r="K89" s="160" t="s">
        <v>845</v>
      </c>
    </row>
    <row r="90" spans="1:11" ht="27" hidden="1" customHeight="1">
      <c r="A90" s="958"/>
      <c r="B90" s="965"/>
      <c r="C90" s="1947" t="s">
        <v>139</v>
      </c>
      <c r="D90" s="1947"/>
      <c r="E90" s="1943"/>
      <c r="F90" s="1170">
        <v>0</v>
      </c>
      <c r="G90" s="166">
        <v>0</v>
      </c>
      <c r="H90" s="969">
        <v>0</v>
      </c>
      <c r="I90" s="1119">
        <v>0</v>
      </c>
      <c r="J90" s="1117"/>
    </row>
    <row r="91" spans="1:11" ht="27" hidden="1" customHeight="1">
      <c r="A91" s="958"/>
      <c r="B91" s="965"/>
      <c r="C91" s="1947" t="s">
        <v>541</v>
      </c>
      <c r="D91" s="1947" t="s">
        <v>132</v>
      </c>
      <c r="E91" s="1943"/>
      <c r="F91" s="1170">
        <v>-8.9999999999999993E-3</v>
      </c>
      <c r="G91" s="166">
        <v>0</v>
      </c>
      <c r="H91" s="969">
        <v>-0.05</v>
      </c>
      <c r="I91" s="1119">
        <v>-5.8999999999999997E-2</v>
      </c>
      <c r="J91" s="1117"/>
      <c r="K91" s="160" t="s">
        <v>845</v>
      </c>
    </row>
    <row r="92" spans="1:11">
      <c r="A92" s="958"/>
      <c r="B92" s="1943" t="s">
        <v>798</v>
      </c>
      <c r="C92" s="1944"/>
      <c r="D92" s="1944"/>
      <c r="E92" s="1944"/>
      <c r="F92" s="1170">
        <v>63.895000000000003</v>
      </c>
      <c r="G92" s="166">
        <v>0</v>
      </c>
      <c r="H92" s="969">
        <v>0</v>
      </c>
      <c r="I92" s="1119">
        <v>63.895000000000003</v>
      </c>
      <c r="J92" s="1117"/>
      <c r="K92" s="160" t="s">
        <v>845</v>
      </c>
    </row>
    <row r="93" spans="1:11">
      <c r="A93" s="958"/>
      <c r="B93" s="965"/>
      <c r="C93" s="1944" t="s">
        <v>543</v>
      </c>
      <c r="D93" s="1944"/>
      <c r="E93" s="1944"/>
      <c r="F93" s="1170">
        <v>65.948999999999998</v>
      </c>
      <c r="G93" s="166">
        <v>0</v>
      </c>
      <c r="H93" s="969">
        <v>0</v>
      </c>
      <c r="I93" s="1119">
        <v>65.948999999999998</v>
      </c>
      <c r="J93" s="1117"/>
      <c r="K93" s="160" t="s">
        <v>845</v>
      </c>
    </row>
    <row r="94" spans="1:11" hidden="1">
      <c r="A94" s="958"/>
      <c r="B94" s="965"/>
      <c r="C94" s="1947" t="s">
        <v>544</v>
      </c>
      <c r="D94" s="1947"/>
      <c r="E94" s="1943"/>
      <c r="F94" s="1170">
        <v>-5.8000000000000003E-2</v>
      </c>
      <c r="G94" s="166">
        <v>0</v>
      </c>
      <c r="H94" s="969">
        <v>0</v>
      </c>
      <c r="I94" s="1119">
        <v>-5.8000000000000003E-2</v>
      </c>
      <c r="J94" s="1117"/>
      <c r="K94" s="160" t="s">
        <v>845</v>
      </c>
    </row>
    <row r="95" spans="1:11" ht="16.5" customHeight="1">
      <c r="A95" s="958"/>
      <c r="B95" s="965"/>
      <c r="C95" s="1947" t="s">
        <v>545</v>
      </c>
      <c r="D95" s="1947" t="s">
        <v>132</v>
      </c>
      <c r="E95" s="1943"/>
      <c r="F95" s="1170">
        <v>-1.996</v>
      </c>
      <c r="G95" s="166">
        <v>0</v>
      </c>
      <c r="H95" s="969">
        <v>0</v>
      </c>
      <c r="I95" s="1119">
        <v>-1.996</v>
      </c>
      <c r="J95" s="1117"/>
      <c r="K95" s="160" t="s">
        <v>845</v>
      </c>
    </row>
    <row r="96" spans="1:11" hidden="1">
      <c r="A96" s="958"/>
      <c r="B96" s="1943" t="s">
        <v>799</v>
      </c>
      <c r="C96" s="1944"/>
      <c r="D96" s="1944"/>
      <c r="E96" s="1944"/>
      <c r="F96" s="1278">
        <v>0.12</v>
      </c>
      <c r="G96" s="1278">
        <v>-2E-3</v>
      </c>
      <c r="H96" s="1278">
        <v>0</v>
      </c>
      <c r="I96" s="1119">
        <v>0.11799999999999999</v>
      </c>
      <c r="J96" s="1117"/>
      <c r="K96" s="160" t="s">
        <v>845</v>
      </c>
    </row>
    <row r="97" spans="1:11" hidden="1">
      <c r="A97" s="958"/>
      <c r="B97" s="965"/>
      <c r="C97" s="1944" t="s">
        <v>547</v>
      </c>
      <c r="D97" s="1944"/>
      <c r="E97" s="1944"/>
      <c r="F97" s="1170">
        <v>0.122</v>
      </c>
      <c r="G97" s="166">
        <v>0</v>
      </c>
      <c r="H97" s="969">
        <v>0</v>
      </c>
      <c r="I97" s="1119">
        <v>0.122</v>
      </c>
      <c r="J97" s="1117"/>
      <c r="K97" s="160" t="s">
        <v>845</v>
      </c>
    </row>
    <row r="98" spans="1:11" ht="27" hidden="1" customHeight="1">
      <c r="A98" s="958"/>
      <c r="B98" s="965"/>
      <c r="C98" s="1947" t="s">
        <v>140</v>
      </c>
      <c r="D98" s="1947"/>
      <c r="E98" s="1943"/>
      <c r="F98" s="1170">
        <v>0</v>
      </c>
      <c r="G98" s="166">
        <v>-2E-3</v>
      </c>
      <c r="H98" s="969">
        <v>0</v>
      </c>
      <c r="I98" s="1119">
        <v>-2E-3</v>
      </c>
      <c r="J98" s="1117"/>
      <c r="K98" s="160" t="s">
        <v>845</v>
      </c>
    </row>
    <row r="99" spans="1:11" ht="27" hidden="1" customHeight="1">
      <c r="A99" s="958"/>
      <c r="B99" s="965"/>
      <c r="C99" s="1947" t="s">
        <v>548</v>
      </c>
      <c r="D99" s="1947" t="s">
        <v>132</v>
      </c>
      <c r="E99" s="1943"/>
      <c r="F99" s="1170">
        <v>-2E-3</v>
      </c>
      <c r="G99" s="166">
        <v>0</v>
      </c>
      <c r="H99" s="969">
        <v>0</v>
      </c>
      <c r="I99" s="1119">
        <v>-2E-3</v>
      </c>
      <c r="J99" s="1117"/>
      <c r="K99" s="160" t="s">
        <v>845</v>
      </c>
    </row>
    <row r="100" spans="1:11" hidden="1">
      <c r="A100" s="958"/>
      <c r="B100" s="1943" t="s">
        <v>800</v>
      </c>
      <c r="C100" s="1944"/>
      <c r="D100" s="1944"/>
      <c r="E100" s="1944"/>
      <c r="F100" s="1170">
        <v>2.7E-2</v>
      </c>
      <c r="G100" s="166">
        <v>0</v>
      </c>
      <c r="H100" s="969">
        <v>0</v>
      </c>
      <c r="I100" s="1119">
        <v>2.7E-2</v>
      </c>
      <c r="J100" s="1117"/>
      <c r="K100" s="160" t="s">
        <v>845</v>
      </c>
    </row>
    <row r="101" spans="1:11" hidden="1">
      <c r="A101" s="958"/>
      <c r="B101" s="965"/>
      <c r="C101" s="1944" t="s">
        <v>550</v>
      </c>
      <c r="D101" s="1944"/>
      <c r="E101" s="1944"/>
      <c r="F101" s="1170">
        <v>2.7E-2</v>
      </c>
      <c r="G101" s="166">
        <v>0</v>
      </c>
      <c r="H101" s="969">
        <v>0</v>
      </c>
      <c r="I101" s="1119">
        <v>2.7E-2</v>
      </c>
      <c r="J101" s="1117"/>
      <c r="K101" s="160" t="s">
        <v>845</v>
      </c>
    </row>
    <row r="102" spans="1:11" ht="12.75" hidden="1" customHeight="1">
      <c r="A102" s="958"/>
      <c r="B102" s="965"/>
      <c r="C102" s="1947" t="s">
        <v>141</v>
      </c>
      <c r="D102" s="1947"/>
      <c r="E102" s="1943"/>
      <c r="F102" s="1170">
        <v>0</v>
      </c>
      <c r="G102" s="166">
        <v>0</v>
      </c>
      <c r="H102" s="969">
        <v>0</v>
      </c>
      <c r="I102" s="1119">
        <v>0</v>
      </c>
      <c r="J102" s="1117"/>
    </row>
    <row r="103" spans="1:11" ht="12.75" hidden="1" customHeight="1">
      <c r="A103" s="958"/>
      <c r="B103" s="965"/>
      <c r="C103" s="1947" t="s">
        <v>551</v>
      </c>
      <c r="D103" s="1947" t="s">
        <v>132</v>
      </c>
      <c r="E103" s="1943"/>
      <c r="F103" s="1170">
        <v>0</v>
      </c>
      <c r="G103" s="166">
        <v>0</v>
      </c>
      <c r="H103" s="969">
        <v>0</v>
      </c>
      <c r="I103" s="1119">
        <v>0</v>
      </c>
      <c r="J103" s="1117"/>
    </row>
    <row r="104" spans="1:11">
      <c r="A104" s="958"/>
      <c r="B104" s="1943" t="s">
        <v>801</v>
      </c>
      <c r="C104" s="1944"/>
      <c r="D104" s="1944"/>
      <c r="E104" s="1944"/>
      <c r="F104" s="1170">
        <v>6.673</v>
      </c>
      <c r="G104" s="166">
        <v>156.66300000000001</v>
      </c>
      <c r="H104" s="969">
        <v>80.525000000000006</v>
      </c>
      <c r="I104" s="1119">
        <v>243.86099999999999</v>
      </c>
      <c r="J104" s="1117"/>
      <c r="K104" s="160" t="s">
        <v>845</v>
      </c>
    </row>
    <row r="105" spans="1:11">
      <c r="A105" s="958"/>
      <c r="B105" s="965"/>
      <c r="C105" s="1944" t="s">
        <v>553</v>
      </c>
      <c r="D105" s="1944"/>
      <c r="E105" s="1944"/>
      <c r="F105" s="1170">
        <v>6.7350000000000003</v>
      </c>
      <c r="G105" s="166">
        <v>158.809</v>
      </c>
      <c r="H105" s="969">
        <v>81.522999999999996</v>
      </c>
      <c r="I105" s="1119">
        <v>247.06700000000001</v>
      </c>
      <c r="J105" s="1117"/>
      <c r="K105" s="160" t="s">
        <v>845</v>
      </c>
    </row>
    <row r="106" spans="1:11" ht="15" customHeight="1">
      <c r="A106" s="958"/>
      <c r="B106" s="965"/>
      <c r="C106" s="1947" t="s">
        <v>554</v>
      </c>
      <c r="D106" s="1947"/>
      <c r="E106" s="1943"/>
      <c r="F106" s="1170">
        <v>0</v>
      </c>
      <c r="G106" s="166">
        <v>-1.0860000000000001</v>
      </c>
      <c r="H106" s="969">
        <v>-0.22800000000000001</v>
      </c>
      <c r="I106" s="1119">
        <v>-1.3140000000000001</v>
      </c>
      <c r="J106" s="1117"/>
      <c r="K106" s="160" t="s">
        <v>845</v>
      </c>
    </row>
    <row r="107" spans="1:11" ht="18" customHeight="1">
      <c r="A107" s="958"/>
      <c r="B107" s="965"/>
      <c r="C107" s="1947" t="s">
        <v>555</v>
      </c>
      <c r="D107" s="1947" t="s">
        <v>132</v>
      </c>
      <c r="E107" s="1943"/>
      <c r="F107" s="1170">
        <v>-6.2E-2</v>
      </c>
      <c r="G107" s="166">
        <v>-1.06</v>
      </c>
      <c r="H107" s="969">
        <v>-0.77</v>
      </c>
      <c r="I107" s="1119">
        <v>-1.8919999999999999</v>
      </c>
      <c r="J107" s="1117"/>
      <c r="K107" s="160" t="s">
        <v>845</v>
      </c>
    </row>
    <row r="108" spans="1:11" ht="27" hidden="1" customHeight="1">
      <c r="A108" s="958"/>
      <c r="B108" s="1943" t="s">
        <v>802</v>
      </c>
      <c r="C108" s="1944"/>
      <c r="D108" s="1944"/>
      <c r="E108" s="1944"/>
      <c r="F108" s="1170">
        <v>0</v>
      </c>
      <c r="G108" s="166">
        <v>0</v>
      </c>
      <c r="H108" s="969">
        <v>0</v>
      </c>
      <c r="I108" s="1119">
        <v>0</v>
      </c>
      <c r="J108" s="1117"/>
    </row>
    <row r="109" spans="1:11" ht="27" hidden="1" customHeight="1">
      <c r="A109" s="958"/>
      <c r="B109" s="965"/>
      <c r="C109" s="1944" t="s">
        <v>730</v>
      </c>
      <c r="D109" s="1944"/>
      <c r="E109" s="1944"/>
      <c r="F109" s="1170">
        <v>0</v>
      </c>
      <c r="G109" s="166">
        <v>0</v>
      </c>
      <c r="H109" s="969">
        <v>0</v>
      </c>
      <c r="I109" s="1119">
        <v>0</v>
      </c>
      <c r="J109" s="1117"/>
    </row>
    <row r="110" spans="1:11" ht="27" hidden="1" customHeight="1">
      <c r="A110" s="958"/>
      <c r="B110" s="965"/>
      <c r="C110" s="1947" t="s">
        <v>297</v>
      </c>
      <c r="D110" s="1947"/>
      <c r="E110" s="1943"/>
      <c r="F110" s="1170">
        <v>0</v>
      </c>
      <c r="G110" s="166">
        <v>0</v>
      </c>
      <c r="H110" s="969">
        <v>0</v>
      </c>
      <c r="I110" s="1119">
        <v>0</v>
      </c>
      <c r="J110" s="1117"/>
    </row>
    <row r="111" spans="1:11" ht="27" hidden="1" customHeight="1">
      <c r="A111" s="958"/>
      <c r="B111" s="965"/>
      <c r="C111" s="1947" t="s">
        <v>731</v>
      </c>
      <c r="D111" s="1947" t="s">
        <v>132</v>
      </c>
      <c r="E111" s="1943"/>
      <c r="F111" s="1170">
        <v>0</v>
      </c>
      <c r="G111" s="166">
        <v>0</v>
      </c>
      <c r="H111" s="969">
        <v>0</v>
      </c>
      <c r="I111" s="1119">
        <v>0</v>
      </c>
      <c r="J111" s="1117"/>
    </row>
    <row r="112" spans="1:11" ht="27" hidden="1" customHeight="1">
      <c r="A112" s="958"/>
      <c r="B112" s="1943" t="s">
        <v>146</v>
      </c>
      <c r="C112" s="1944"/>
      <c r="D112" s="1944"/>
      <c r="E112" s="1944"/>
      <c r="F112" s="1170">
        <v>0</v>
      </c>
      <c r="G112" s="166">
        <v>0</v>
      </c>
      <c r="H112" s="969">
        <v>0</v>
      </c>
      <c r="I112" s="1119">
        <v>0</v>
      </c>
      <c r="J112" s="1117"/>
    </row>
    <row r="113" spans="1:10" ht="27" hidden="1" customHeight="1">
      <c r="A113" s="958"/>
      <c r="B113" s="965"/>
      <c r="C113" s="1944" t="s">
        <v>147</v>
      </c>
      <c r="D113" s="1944"/>
      <c r="E113" s="1944"/>
      <c r="F113" s="1170">
        <v>0</v>
      </c>
      <c r="G113" s="166">
        <v>0</v>
      </c>
      <c r="H113" s="969">
        <v>0</v>
      </c>
      <c r="I113" s="1119">
        <v>0</v>
      </c>
      <c r="J113" s="1117"/>
    </row>
    <row r="114" spans="1:10" ht="27" hidden="1" customHeight="1">
      <c r="A114" s="958"/>
      <c r="B114" s="965"/>
      <c r="C114" s="1947" t="s">
        <v>148</v>
      </c>
      <c r="D114" s="1947"/>
      <c r="E114" s="1943"/>
      <c r="F114" s="1170">
        <v>0</v>
      </c>
      <c r="G114" s="166">
        <v>0</v>
      </c>
      <c r="H114" s="969">
        <v>0</v>
      </c>
      <c r="I114" s="1119">
        <v>0</v>
      </c>
      <c r="J114" s="1117"/>
    </row>
    <row r="115" spans="1:10" ht="27" hidden="1" customHeight="1">
      <c r="A115" s="958"/>
      <c r="B115" s="965"/>
      <c r="C115" s="1947" t="s">
        <v>149</v>
      </c>
      <c r="D115" s="1947" t="s">
        <v>132</v>
      </c>
      <c r="E115" s="1943"/>
      <c r="F115" s="1170">
        <v>0</v>
      </c>
      <c r="G115" s="166">
        <v>0</v>
      </c>
      <c r="H115" s="969">
        <v>0</v>
      </c>
      <c r="I115" s="1119">
        <v>0</v>
      </c>
      <c r="J115" s="1117"/>
    </row>
    <row r="116" spans="1:10" ht="27" hidden="1" customHeight="1">
      <c r="A116" s="958"/>
      <c r="B116" s="1943" t="s">
        <v>150</v>
      </c>
      <c r="C116" s="1944"/>
      <c r="D116" s="1944"/>
      <c r="E116" s="1944"/>
      <c r="F116" s="1170">
        <v>0</v>
      </c>
      <c r="G116" s="166">
        <v>0</v>
      </c>
      <c r="H116" s="969">
        <v>0</v>
      </c>
      <c r="I116" s="1119">
        <v>0</v>
      </c>
      <c r="J116" s="1117"/>
    </row>
    <row r="117" spans="1:10" ht="27" hidden="1" customHeight="1">
      <c r="A117" s="958"/>
      <c r="B117" s="965"/>
      <c r="C117" s="1944" t="s">
        <v>151</v>
      </c>
      <c r="D117" s="1944"/>
      <c r="E117" s="1944"/>
      <c r="F117" s="1170">
        <v>0</v>
      </c>
      <c r="G117" s="166">
        <v>0</v>
      </c>
      <c r="H117" s="969">
        <v>0</v>
      </c>
      <c r="I117" s="1119">
        <v>0</v>
      </c>
      <c r="J117" s="1117"/>
    </row>
    <row r="118" spans="1:10" ht="27" hidden="1" customHeight="1">
      <c r="A118" s="958"/>
      <c r="B118" s="965"/>
      <c r="C118" s="1947" t="s">
        <v>152</v>
      </c>
      <c r="D118" s="1947"/>
      <c r="E118" s="1943"/>
      <c r="F118" s="1170">
        <v>0</v>
      </c>
      <c r="G118" s="166">
        <v>0</v>
      </c>
      <c r="H118" s="969">
        <v>0</v>
      </c>
      <c r="I118" s="1119">
        <v>0</v>
      </c>
      <c r="J118" s="1117"/>
    </row>
    <row r="119" spans="1:10" ht="27" hidden="1" customHeight="1">
      <c r="A119" s="958"/>
      <c r="B119" s="965"/>
      <c r="C119" s="1947" t="s">
        <v>153</v>
      </c>
      <c r="D119" s="1947" t="s">
        <v>132</v>
      </c>
      <c r="E119" s="1943"/>
      <c r="F119" s="1170">
        <v>0</v>
      </c>
      <c r="G119" s="166">
        <v>0</v>
      </c>
      <c r="H119" s="969">
        <v>0</v>
      </c>
      <c r="I119" s="1119">
        <v>0</v>
      </c>
      <c r="J119" s="1117"/>
    </row>
    <row r="120" spans="1:10" ht="27" hidden="1" customHeight="1">
      <c r="A120" s="958"/>
      <c r="B120" s="1943" t="s">
        <v>154</v>
      </c>
      <c r="C120" s="1944"/>
      <c r="D120" s="1944"/>
      <c r="E120" s="1944"/>
      <c r="F120" s="1170">
        <v>0</v>
      </c>
      <c r="G120" s="166">
        <v>0</v>
      </c>
      <c r="H120" s="969">
        <v>0</v>
      </c>
      <c r="I120" s="1119">
        <v>0</v>
      </c>
      <c r="J120" s="1117"/>
    </row>
    <row r="121" spans="1:10" ht="27" hidden="1" customHeight="1">
      <c r="A121" s="958"/>
      <c r="B121" s="965"/>
      <c r="C121" s="1944" t="s">
        <v>155</v>
      </c>
      <c r="D121" s="1944"/>
      <c r="E121" s="1944"/>
      <c r="F121" s="1170">
        <v>0</v>
      </c>
      <c r="G121" s="166">
        <v>0</v>
      </c>
      <c r="H121" s="969">
        <v>0</v>
      </c>
      <c r="I121" s="1119">
        <v>0</v>
      </c>
      <c r="J121" s="1117"/>
    </row>
    <row r="122" spans="1:10" ht="27" hidden="1" customHeight="1">
      <c r="A122" s="958"/>
      <c r="B122" s="965"/>
      <c r="C122" s="1947" t="s">
        <v>156</v>
      </c>
      <c r="D122" s="1947"/>
      <c r="E122" s="1943"/>
      <c r="F122" s="1170">
        <v>0</v>
      </c>
      <c r="G122" s="166">
        <v>0</v>
      </c>
      <c r="H122" s="969">
        <v>0</v>
      </c>
      <c r="I122" s="1119">
        <v>0</v>
      </c>
      <c r="J122" s="1117"/>
    </row>
    <row r="123" spans="1:10" ht="27" hidden="1" customHeight="1">
      <c r="A123" s="958"/>
      <c r="B123" s="965"/>
      <c r="C123" s="1947" t="s">
        <v>157</v>
      </c>
      <c r="D123" s="1947" t="s">
        <v>132</v>
      </c>
      <c r="E123" s="1943"/>
      <c r="F123" s="1170">
        <v>0</v>
      </c>
      <c r="G123" s="166">
        <v>0</v>
      </c>
      <c r="H123" s="969">
        <v>0</v>
      </c>
      <c r="I123" s="1119">
        <v>0</v>
      </c>
      <c r="J123" s="1117"/>
    </row>
    <row r="124" spans="1:10" ht="27" hidden="1" customHeight="1">
      <c r="A124" s="958"/>
      <c r="B124" s="1943" t="s">
        <v>158</v>
      </c>
      <c r="C124" s="1944"/>
      <c r="D124" s="1944"/>
      <c r="E124" s="1944"/>
      <c r="F124" s="1170">
        <v>0</v>
      </c>
      <c r="G124" s="166">
        <v>0</v>
      </c>
      <c r="H124" s="969">
        <v>0</v>
      </c>
      <c r="I124" s="1119">
        <v>0</v>
      </c>
      <c r="J124" s="1117"/>
    </row>
    <row r="125" spans="1:10" ht="27" hidden="1" customHeight="1">
      <c r="A125" s="958"/>
      <c r="B125" s="965"/>
      <c r="C125" s="1944" t="s">
        <v>159</v>
      </c>
      <c r="D125" s="1944"/>
      <c r="E125" s="1944"/>
      <c r="F125" s="1170">
        <v>0</v>
      </c>
      <c r="G125" s="166">
        <v>0</v>
      </c>
      <c r="H125" s="969">
        <v>0</v>
      </c>
      <c r="I125" s="1119">
        <v>0</v>
      </c>
      <c r="J125" s="1117"/>
    </row>
    <row r="126" spans="1:10" ht="27" hidden="1" customHeight="1">
      <c r="A126" s="958"/>
      <c r="B126" s="965"/>
      <c r="C126" s="1947" t="s">
        <v>160</v>
      </c>
      <c r="D126" s="1947"/>
      <c r="E126" s="1943"/>
      <c r="F126" s="1170">
        <v>0</v>
      </c>
      <c r="G126" s="166">
        <v>0</v>
      </c>
      <c r="H126" s="969">
        <v>0</v>
      </c>
      <c r="I126" s="1119">
        <v>0</v>
      </c>
      <c r="J126" s="1117"/>
    </row>
    <row r="127" spans="1:10" ht="27" hidden="1" customHeight="1">
      <c r="A127" s="958"/>
      <c r="B127" s="965"/>
      <c r="C127" s="1947" t="s">
        <v>161</v>
      </c>
      <c r="D127" s="1947" t="s">
        <v>132</v>
      </c>
      <c r="E127" s="1943"/>
      <c r="F127" s="1170">
        <v>0</v>
      </c>
      <c r="G127" s="166">
        <v>0</v>
      </c>
      <c r="H127" s="969">
        <v>0</v>
      </c>
      <c r="I127" s="1119">
        <v>0</v>
      </c>
      <c r="J127" s="1117"/>
    </row>
    <row r="128" spans="1:10" ht="27" hidden="1" customHeight="1">
      <c r="A128" s="958"/>
      <c r="B128" s="1943" t="s">
        <v>162</v>
      </c>
      <c r="C128" s="1944"/>
      <c r="D128" s="1944"/>
      <c r="E128" s="1944"/>
      <c r="F128" s="1170">
        <v>0</v>
      </c>
      <c r="G128" s="166">
        <v>0</v>
      </c>
      <c r="H128" s="969">
        <v>0</v>
      </c>
      <c r="I128" s="1119">
        <v>0</v>
      </c>
      <c r="J128" s="1117"/>
    </row>
    <row r="129" spans="1:11" ht="27" hidden="1" customHeight="1">
      <c r="A129" s="958"/>
      <c r="B129" s="965"/>
      <c r="C129" s="1944" t="s">
        <v>163</v>
      </c>
      <c r="D129" s="1944"/>
      <c r="E129" s="1944"/>
      <c r="F129" s="1170">
        <v>0</v>
      </c>
      <c r="G129" s="166">
        <v>0</v>
      </c>
      <c r="H129" s="969">
        <v>0</v>
      </c>
      <c r="I129" s="1119">
        <v>0</v>
      </c>
      <c r="J129" s="1117"/>
    </row>
    <row r="130" spans="1:11" ht="27" hidden="1" customHeight="1">
      <c r="A130" s="958"/>
      <c r="B130" s="965"/>
      <c r="C130" s="1947" t="s">
        <v>164</v>
      </c>
      <c r="D130" s="1947"/>
      <c r="E130" s="1943"/>
      <c r="F130" s="1170">
        <v>0</v>
      </c>
      <c r="G130" s="166">
        <v>0</v>
      </c>
      <c r="H130" s="969">
        <v>0</v>
      </c>
      <c r="I130" s="1119">
        <v>0</v>
      </c>
      <c r="J130" s="1117"/>
    </row>
    <row r="131" spans="1:11" ht="27" hidden="1" customHeight="1">
      <c r="A131" s="958"/>
      <c r="B131" s="965"/>
      <c r="C131" s="1947" t="s">
        <v>165</v>
      </c>
      <c r="D131" s="1947" t="s">
        <v>132</v>
      </c>
      <c r="E131" s="1943"/>
      <c r="F131" s="1170">
        <v>0</v>
      </c>
      <c r="G131" s="166">
        <v>0</v>
      </c>
      <c r="H131" s="969">
        <v>0</v>
      </c>
      <c r="I131" s="1119">
        <v>0</v>
      </c>
      <c r="J131" s="1117"/>
    </row>
    <row r="132" spans="1:11" ht="16.5" customHeight="1">
      <c r="A132" s="958"/>
      <c r="B132" s="1943" t="s">
        <v>803</v>
      </c>
      <c r="C132" s="1944"/>
      <c r="D132" s="1944"/>
      <c r="E132" s="1944"/>
      <c r="F132" s="1170">
        <v>60.783000000000001</v>
      </c>
      <c r="G132" s="166">
        <v>3.742</v>
      </c>
      <c r="H132" s="969">
        <v>0</v>
      </c>
      <c r="I132" s="1119">
        <v>64.525000000000006</v>
      </c>
      <c r="J132" s="1117"/>
      <c r="K132" s="160" t="s">
        <v>845</v>
      </c>
    </row>
    <row r="133" spans="1:11" ht="17.25" customHeight="1">
      <c r="A133" s="958"/>
      <c r="B133" s="965"/>
      <c r="C133" s="1944" t="s">
        <v>733</v>
      </c>
      <c r="D133" s="1944"/>
      <c r="E133" s="1944"/>
      <c r="F133" s="1170">
        <v>63.171999999999997</v>
      </c>
      <c r="G133" s="166">
        <v>3.8180000000000001</v>
      </c>
      <c r="H133" s="969">
        <v>0</v>
      </c>
      <c r="I133" s="1119">
        <v>66.989999999999995</v>
      </c>
      <c r="J133" s="1117"/>
      <c r="K133" s="160" t="s">
        <v>845</v>
      </c>
    </row>
    <row r="134" spans="1:11" ht="27.75" customHeight="1">
      <c r="A134" s="958"/>
      <c r="B134" s="965"/>
      <c r="C134" s="1947" t="s">
        <v>734</v>
      </c>
      <c r="D134" s="1947"/>
      <c r="E134" s="1943"/>
      <c r="F134" s="1170">
        <v>-1.2410000000000001</v>
      </c>
      <c r="G134" s="166">
        <v>0</v>
      </c>
      <c r="H134" s="969">
        <v>0</v>
      </c>
      <c r="I134" s="1119">
        <v>-1.2410000000000001</v>
      </c>
      <c r="J134" s="1117"/>
      <c r="K134" s="160" t="s">
        <v>845</v>
      </c>
    </row>
    <row r="135" spans="1:11" ht="27" customHeight="1">
      <c r="A135" s="958"/>
      <c r="B135" s="965"/>
      <c r="C135" s="1947" t="s">
        <v>735</v>
      </c>
      <c r="D135" s="1947" t="s">
        <v>132</v>
      </c>
      <c r="E135" s="1943"/>
      <c r="F135" s="1170">
        <v>-1.1479999999999999</v>
      </c>
      <c r="G135" s="166">
        <v>-7.5999999999999998E-2</v>
      </c>
      <c r="H135" s="969">
        <v>0</v>
      </c>
      <c r="I135" s="1119">
        <v>-1.224</v>
      </c>
      <c r="J135" s="1117"/>
      <c r="K135" s="160" t="s">
        <v>845</v>
      </c>
    </row>
    <row r="136" spans="1:11" ht="27" hidden="1" customHeight="1">
      <c r="A136" s="958"/>
      <c r="B136" s="1943" t="s">
        <v>166</v>
      </c>
      <c r="C136" s="1944"/>
      <c r="D136" s="1944"/>
      <c r="E136" s="1944"/>
      <c r="F136" s="1170">
        <v>0</v>
      </c>
      <c r="G136" s="166">
        <v>0</v>
      </c>
      <c r="H136" s="969">
        <v>0</v>
      </c>
      <c r="I136" s="1119">
        <v>0</v>
      </c>
      <c r="J136" s="1117"/>
    </row>
    <row r="137" spans="1:11" ht="27" hidden="1" customHeight="1">
      <c r="A137" s="958"/>
      <c r="B137" s="965"/>
      <c r="C137" s="1944" t="s">
        <v>167</v>
      </c>
      <c r="D137" s="1944"/>
      <c r="E137" s="1944"/>
      <c r="F137" s="1170">
        <v>0</v>
      </c>
      <c r="G137" s="166">
        <v>0</v>
      </c>
      <c r="H137" s="969">
        <v>0</v>
      </c>
      <c r="I137" s="1119">
        <v>0</v>
      </c>
      <c r="J137" s="1117"/>
    </row>
    <row r="138" spans="1:11" ht="27" hidden="1" customHeight="1">
      <c r="A138" s="958"/>
      <c r="B138" s="965"/>
      <c r="C138" s="1947" t="s">
        <v>168</v>
      </c>
      <c r="D138" s="1947" t="s">
        <v>132</v>
      </c>
      <c r="E138" s="1943"/>
      <c r="F138" s="1170">
        <v>0</v>
      </c>
      <c r="G138" s="166">
        <v>0</v>
      </c>
      <c r="H138" s="969">
        <v>0</v>
      </c>
      <c r="I138" s="1119">
        <v>0</v>
      </c>
      <c r="J138" s="1117"/>
    </row>
    <row r="139" spans="1:11" ht="27" hidden="1" customHeight="1">
      <c r="A139" s="958"/>
      <c r="B139" s="1943" t="s">
        <v>169</v>
      </c>
      <c r="C139" s="1944"/>
      <c r="D139" s="1944"/>
      <c r="E139" s="1944"/>
      <c r="F139" s="1170">
        <v>0</v>
      </c>
      <c r="G139" s="166">
        <v>0</v>
      </c>
      <c r="H139" s="969">
        <v>0</v>
      </c>
      <c r="I139" s="1119">
        <v>0</v>
      </c>
      <c r="J139" s="1117"/>
    </row>
    <row r="140" spans="1:11" ht="27" hidden="1" customHeight="1">
      <c r="A140" s="958"/>
      <c r="B140" s="965"/>
      <c r="C140" s="1944" t="s">
        <v>170</v>
      </c>
      <c r="D140" s="1944"/>
      <c r="E140" s="1944"/>
      <c r="F140" s="1170">
        <v>0</v>
      </c>
      <c r="G140" s="166">
        <v>0</v>
      </c>
      <c r="H140" s="969">
        <v>0</v>
      </c>
      <c r="I140" s="1119">
        <v>0</v>
      </c>
      <c r="J140" s="1117"/>
    </row>
    <row r="141" spans="1:11" ht="27" hidden="1" customHeight="1">
      <c r="A141" s="958"/>
      <c r="B141" s="965"/>
      <c r="C141" s="1947" t="s">
        <v>171</v>
      </c>
      <c r="D141" s="1947" t="s">
        <v>132</v>
      </c>
      <c r="E141" s="1943"/>
      <c r="F141" s="1170">
        <v>0</v>
      </c>
      <c r="G141" s="166">
        <v>0</v>
      </c>
      <c r="H141" s="969">
        <v>0</v>
      </c>
      <c r="I141" s="1119">
        <v>0</v>
      </c>
      <c r="J141" s="1117"/>
    </row>
    <row r="142" spans="1:11" ht="27" hidden="1" customHeight="1">
      <c r="A142" s="958"/>
      <c r="B142" s="1943" t="s">
        <v>172</v>
      </c>
      <c r="C142" s="1944"/>
      <c r="D142" s="1944"/>
      <c r="E142" s="1944"/>
      <c r="F142" s="1170">
        <v>0</v>
      </c>
      <c r="G142" s="166">
        <v>0</v>
      </c>
      <c r="H142" s="969">
        <v>0</v>
      </c>
      <c r="I142" s="1119">
        <v>0</v>
      </c>
      <c r="J142" s="1117"/>
    </row>
    <row r="143" spans="1:11" ht="27" hidden="1" customHeight="1">
      <c r="A143" s="958"/>
      <c r="B143" s="965"/>
      <c r="C143" s="1944" t="s">
        <v>173</v>
      </c>
      <c r="D143" s="1944"/>
      <c r="E143" s="1944"/>
      <c r="F143" s="1170">
        <v>0</v>
      </c>
      <c r="G143" s="166">
        <v>0</v>
      </c>
      <c r="H143" s="969">
        <v>0</v>
      </c>
      <c r="I143" s="1119">
        <v>0</v>
      </c>
      <c r="J143" s="1117"/>
    </row>
    <row r="144" spans="1:11" ht="27" hidden="1" customHeight="1">
      <c r="A144" s="958"/>
      <c r="B144" s="965"/>
      <c r="C144" s="1947" t="s">
        <v>174</v>
      </c>
      <c r="D144" s="1947" t="s">
        <v>132</v>
      </c>
      <c r="E144" s="1943"/>
      <c r="F144" s="1170">
        <v>0</v>
      </c>
      <c r="G144" s="166">
        <v>0</v>
      </c>
      <c r="H144" s="969">
        <v>0</v>
      </c>
      <c r="I144" s="1119">
        <v>0</v>
      </c>
      <c r="J144" s="1117"/>
    </row>
    <row r="145" spans="1:11" ht="27" hidden="1" customHeight="1">
      <c r="A145" s="958"/>
      <c r="B145" s="1943" t="s">
        <v>175</v>
      </c>
      <c r="C145" s="1944"/>
      <c r="D145" s="1944"/>
      <c r="E145" s="1944"/>
      <c r="F145" s="1170">
        <v>0</v>
      </c>
      <c r="G145" s="166">
        <v>0</v>
      </c>
      <c r="H145" s="969">
        <v>0</v>
      </c>
      <c r="I145" s="1119">
        <v>0</v>
      </c>
      <c r="J145" s="1117"/>
    </row>
    <row r="146" spans="1:11" ht="27" hidden="1" customHeight="1">
      <c r="A146" s="958"/>
      <c r="B146" s="965"/>
      <c r="C146" s="1944" t="s">
        <v>176</v>
      </c>
      <c r="D146" s="1944"/>
      <c r="E146" s="1944"/>
      <c r="F146" s="1170">
        <v>0</v>
      </c>
      <c r="G146" s="166">
        <v>0</v>
      </c>
      <c r="H146" s="969">
        <v>0</v>
      </c>
      <c r="I146" s="1119">
        <v>0</v>
      </c>
      <c r="J146" s="1117"/>
    </row>
    <row r="147" spans="1:11" ht="27" hidden="1" customHeight="1">
      <c r="A147" s="958"/>
      <c r="B147" s="965"/>
      <c r="C147" s="1947" t="s">
        <v>177</v>
      </c>
      <c r="D147" s="1947" t="s">
        <v>132</v>
      </c>
      <c r="E147" s="1943"/>
      <c r="F147" s="1170">
        <v>0</v>
      </c>
      <c r="G147" s="166">
        <v>0</v>
      </c>
      <c r="H147" s="969">
        <v>0</v>
      </c>
      <c r="I147" s="1119">
        <v>0</v>
      </c>
      <c r="J147" s="1117"/>
    </row>
    <row r="148" spans="1:11" ht="27" hidden="1" customHeight="1">
      <c r="A148" s="958"/>
      <c r="B148" s="1943" t="s">
        <v>178</v>
      </c>
      <c r="C148" s="1944"/>
      <c r="D148" s="1944"/>
      <c r="E148" s="1944"/>
      <c r="F148" s="1170">
        <v>0</v>
      </c>
      <c r="G148" s="166">
        <v>0</v>
      </c>
      <c r="H148" s="969">
        <v>0</v>
      </c>
      <c r="I148" s="1119">
        <v>0</v>
      </c>
      <c r="J148" s="1117"/>
    </row>
    <row r="149" spans="1:11" ht="27" hidden="1" customHeight="1">
      <c r="A149" s="958"/>
      <c r="B149" s="965"/>
      <c r="C149" s="1944" t="s">
        <v>179</v>
      </c>
      <c r="D149" s="1944"/>
      <c r="E149" s="1944"/>
      <c r="F149" s="1170">
        <v>0</v>
      </c>
      <c r="G149" s="166">
        <v>0</v>
      </c>
      <c r="H149" s="969">
        <v>0</v>
      </c>
      <c r="I149" s="1119">
        <v>0</v>
      </c>
      <c r="J149" s="1117"/>
    </row>
    <row r="150" spans="1:11" ht="27" hidden="1" customHeight="1">
      <c r="A150" s="958"/>
      <c r="B150" s="965"/>
      <c r="C150" s="1947" t="s">
        <v>180</v>
      </c>
      <c r="D150" s="1947" t="s">
        <v>132</v>
      </c>
      <c r="E150" s="1943"/>
      <c r="F150" s="1170">
        <v>0</v>
      </c>
      <c r="G150" s="166">
        <v>0</v>
      </c>
      <c r="H150" s="969">
        <v>0</v>
      </c>
      <c r="I150" s="1119">
        <v>0</v>
      </c>
      <c r="J150" s="1117"/>
    </row>
    <row r="151" spans="1:11" ht="27" hidden="1" customHeight="1">
      <c r="A151" s="958"/>
      <c r="B151" s="1943" t="s">
        <v>181</v>
      </c>
      <c r="C151" s="1944"/>
      <c r="D151" s="1944"/>
      <c r="E151" s="1944"/>
      <c r="F151" s="1170">
        <v>0</v>
      </c>
      <c r="G151" s="166">
        <v>0</v>
      </c>
      <c r="H151" s="969">
        <v>0</v>
      </c>
      <c r="I151" s="1119">
        <v>0</v>
      </c>
      <c r="J151" s="1117"/>
    </row>
    <row r="152" spans="1:11" ht="27" hidden="1" customHeight="1">
      <c r="A152" s="958"/>
      <c r="B152" s="965"/>
      <c r="C152" s="1944" t="s">
        <v>182</v>
      </c>
      <c r="D152" s="1944"/>
      <c r="E152" s="1944"/>
      <c r="F152" s="1170">
        <v>0</v>
      </c>
      <c r="G152" s="166">
        <v>0</v>
      </c>
      <c r="H152" s="969">
        <v>0</v>
      </c>
      <c r="I152" s="1119">
        <v>0</v>
      </c>
      <c r="J152" s="1117"/>
    </row>
    <row r="153" spans="1:11" ht="27" hidden="1" customHeight="1">
      <c r="A153" s="958"/>
      <c r="B153" s="965"/>
      <c r="C153" s="1947" t="s">
        <v>183</v>
      </c>
      <c r="D153" s="1947" t="s">
        <v>132</v>
      </c>
      <c r="E153" s="1943"/>
      <c r="F153" s="1170">
        <v>0</v>
      </c>
      <c r="G153" s="166">
        <v>0</v>
      </c>
      <c r="H153" s="969">
        <v>0</v>
      </c>
      <c r="I153" s="1119">
        <v>0</v>
      </c>
      <c r="J153" s="1117"/>
    </row>
    <row r="154" spans="1:11" ht="27" hidden="1" customHeight="1">
      <c r="A154" s="958"/>
      <c r="B154" s="1945" t="s">
        <v>184</v>
      </c>
      <c r="C154" s="1946"/>
      <c r="D154" s="1946"/>
      <c r="E154" s="1946"/>
      <c r="F154" s="1170">
        <v>0</v>
      </c>
      <c r="G154" s="166">
        <v>0</v>
      </c>
      <c r="H154" s="969">
        <v>0</v>
      </c>
      <c r="I154" s="1119">
        <v>0</v>
      </c>
      <c r="J154" s="1117"/>
    </row>
    <row r="155" spans="1:11" ht="27" hidden="1" customHeight="1">
      <c r="A155" s="958"/>
      <c r="B155" s="1945" t="s">
        <v>298</v>
      </c>
      <c r="C155" s="1946"/>
      <c r="D155" s="1946"/>
      <c r="E155" s="1946"/>
      <c r="F155" s="1170">
        <v>0</v>
      </c>
      <c r="G155" s="166">
        <v>0</v>
      </c>
      <c r="H155" s="969">
        <v>0</v>
      </c>
      <c r="I155" s="1119">
        <v>0</v>
      </c>
      <c r="J155" s="1117"/>
    </row>
    <row r="156" spans="1:11" ht="15" customHeight="1">
      <c r="A156" s="958"/>
      <c r="B156" s="1945" t="s">
        <v>804</v>
      </c>
      <c r="C156" s="1946"/>
      <c r="D156" s="1946"/>
      <c r="E156" s="1946"/>
      <c r="F156" s="1170">
        <v>0</v>
      </c>
      <c r="G156" s="166">
        <v>57.448999999999998</v>
      </c>
      <c r="H156" s="969">
        <v>0</v>
      </c>
      <c r="I156" s="1119">
        <v>57.448999999999998</v>
      </c>
      <c r="J156" s="1117"/>
      <c r="K156" s="160" t="s">
        <v>845</v>
      </c>
    </row>
    <row r="157" spans="1:11" ht="17.25" customHeight="1">
      <c r="A157" s="958"/>
      <c r="B157" s="965"/>
      <c r="C157" s="1946" t="s">
        <v>187</v>
      </c>
      <c r="D157" s="1946"/>
      <c r="E157" s="1946"/>
      <c r="F157" s="1170">
        <v>0</v>
      </c>
      <c r="G157" s="166">
        <v>58.453000000000003</v>
      </c>
      <c r="H157" s="969">
        <v>0</v>
      </c>
      <c r="I157" s="1119">
        <v>58.453000000000003</v>
      </c>
      <c r="J157" s="1117"/>
      <c r="K157" s="160" t="s">
        <v>845</v>
      </c>
    </row>
    <row r="158" spans="1:11" ht="18" customHeight="1">
      <c r="A158" s="958"/>
      <c r="B158" s="965"/>
      <c r="C158" s="1947" t="s">
        <v>188</v>
      </c>
      <c r="D158" s="1947" t="s">
        <v>132</v>
      </c>
      <c r="E158" s="1943"/>
      <c r="F158" s="1170">
        <v>0</v>
      </c>
      <c r="G158" s="166">
        <v>-1.004</v>
      </c>
      <c r="H158" s="969">
        <v>0</v>
      </c>
      <c r="I158" s="1119">
        <v>-1.004</v>
      </c>
      <c r="J158" s="1117"/>
      <c r="K158" s="160" t="s">
        <v>845</v>
      </c>
    </row>
    <row r="159" spans="1:11" ht="27" hidden="1" customHeight="1">
      <c r="A159" s="958"/>
      <c r="B159" s="1945" t="s">
        <v>736</v>
      </c>
      <c r="C159" s="1946"/>
      <c r="D159" s="1946"/>
      <c r="E159" s="1946"/>
      <c r="F159" s="1170">
        <v>0</v>
      </c>
      <c r="G159" s="166">
        <v>0</v>
      </c>
      <c r="H159" s="969">
        <v>0</v>
      </c>
      <c r="I159" s="1119">
        <v>0</v>
      </c>
      <c r="J159" s="1117"/>
    </row>
    <row r="160" spans="1:11" ht="27" hidden="1" customHeight="1">
      <c r="A160" s="958"/>
      <c r="B160" s="965"/>
      <c r="C160" s="1946" t="s">
        <v>737</v>
      </c>
      <c r="D160" s="1946"/>
      <c r="E160" s="1946"/>
      <c r="F160" s="1170">
        <v>0</v>
      </c>
      <c r="G160" s="166">
        <v>0</v>
      </c>
      <c r="H160" s="969">
        <v>0</v>
      </c>
      <c r="I160" s="1119">
        <v>0</v>
      </c>
      <c r="J160" s="1117"/>
    </row>
    <row r="161" spans="1:37" ht="26.25" hidden="1" customHeight="1">
      <c r="A161" s="958"/>
      <c r="B161" s="965"/>
      <c r="C161" s="1947" t="s">
        <v>299</v>
      </c>
      <c r="D161" s="1947" t="s">
        <v>132</v>
      </c>
      <c r="E161" s="1943"/>
      <c r="F161" s="1170">
        <v>0</v>
      </c>
      <c r="G161" s="166">
        <v>0</v>
      </c>
      <c r="H161" s="969">
        <v>0</v>
      </c>
      <c r="I161" s="1119">
        <v>0</v>
      </c>
      <c r="J161" s="1117"/>
    </row>
    <row r="162" spans="1:37" ht="12.75" hidden="1" customHeight="1">
      <c r="A162" s="958"/>
      <c r="B162" s="1945" t="s">
        <v>189</v>
      </c>
      <c r="C162" s="1946"/>
      <c r="D162" s="1946"/>
      <c r="E162" s="1946"/>
      <c r="F162" s="1170">
        <v>0</v>
      </c>
      <c r="G162" s="166">
        <v>0</v>
      </c>
      <c r="H162" s="969">
        <v>0</v>
      </c>
      <c r="I162" s="1119">
        <v>0</v>
      </c>
      <c r="J162" s="1117"/>
    </row>
    <row r="163" spans="1:37" ht="15.75" customHeight="1">
      <c r="A163" s="958"/>
      <c r="B163" s="1945" t="s">
        <v>805</v>
      </c>
      <c r="C163" s="1946"/>
      <c r="D163" s="1946"/>
      <c r="E163" s="1946"/>
      <c r="F163" s="1170">
        <v>56.151000000000003</v>
      </c>
      <c r="G163" s="166">
        <v>-6.9000000000000006E-2</v>
      </c>
      <c r="H163" s="969">
        <v>4.5119999999999996</v>
      </c>
      <c r="I163" s="1119">
        <v>60.594000000000001</v>
      </c>
      <c r="J163" s="1117"/>
      <c r="K163" s="160" t="s">
        <v>845</v>
      </c>
    </row>
    <row r="164" spans="1:37" ht="15" customHeight="1">
      <c r="A164" s="958"/>
      <c r="B164" s="965"/>
      <c r="C164" s="1946" t="s">
        <v>563</v>
      </c>
      <c r="D164" s="1946"/>
      <c r="E164" s="1946"/>
      <c r="F164" s="1170">
        <v>49.823</v>
      </c>
      <c r="G164" s="166">
        <v>93.712999999999994</v>
      </c>
      <c r="H164" s="969">
        <v>15.821</v>
      </c>
      <c r="I164" s="1119">
        <v>159.357</v>
      </c>
      <c r="J164" s="1117"/>
      <c r="K164" s="160" t="s">
        <v>845</v>
      </c>
    </row>
    <row r="165" spans="1:37" ht="27" customHeight="1">
      <c r="A165" s="958"/>
      <c r="B165" s="1281"/>
      <c r="C165" s="1947" t="s">
        <v>564</v>
      </c>
      <c r="D165" s="1947" t="s">
        <v>132</v>
      </c>
      <c r="E165" s="1943"/>
      <c r="F165" s="1170">
        <v>6.3280000000000003</v>
      </c>
      <c r="G165" s="166">
        <v>-93.781999999999996</v>
      </c>
      <c r="H165" s="969">
        <v>-11.308999999999999</v>
      </c>
      <c r="I165" s="1119">
        <v>-98.763000000000005</v>
      </c>
      <c r="J165" s="1117"/>
      <c r="K165" s="160" t="s">
        <v>845</v>
      </c>
    </row>
    <row r="166" spans="1:37" s="164" customFormat="1">
      <c r="A166" s="961">
        <v>10</v>
      </c>
      <c r="B166" s="1775" t="s">
        <v>565</v>
      </c>
      <c r="C166" s="1784"/>
      <c r="D166" s="1784"/>
      <c r="E166" s="1784"/>
      <c r="F166" s="1171">
        <v>139324.05799999999</v>
      </c>
      <c r="G166" s="175">
        <v>47653.792000000001</v>
      </c>
      <c r="H166" s="966">
        <v>7803.1760000000004</v>
      </c>
      <c r="I166" s="1119">
        <v>194781.02600000001</v>
      </c>
      <c r="J166" s="1117"/>
      <c r="K166" s="163" t="s">
        <v>845</v>
      </c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</row>
    <row r="167" spans="1:37" s="970" customFormat="1">
      <c r="A167" s="971"/>
      <c r="B167" s="1943" t="s">
        <v>806</v>
      </c>
      <c r="C167" s="1944"/>
      <c r="D167" s="1944"/>
      <c r="E167" s="1944"/>
      <c r="F167" s="1172">
        <v>73133.612999999998</v>
      </c>
      <c r="G167" s="173">
        <v>26663.405999999999</v>
      </c>
      <c r="H167" s="1279">
        <v>4607.3620000000001</v>
      </c>
      <c r="I167" s="1119">
        <v>104404.38099999999</v>
      </c>
      <c r="J167" s="1117"/>
      <c r="K167" s="163" t="s">
        <v>845</v>
      </c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</row>
    <row r="168" spans="1:37">
      <c r="A168" s="971"/>
      <c r="B168" s="992"/>
      <c r="C168" s="1943" t="s">
        <v>567</v>
      </c>
      <c r="D168" s="1785"/>
      <c r="E168" s="1785"/>
      <c r="F168" s="1175">
        <v>78670.679000000004</v>
      </c>
      <c r="G168" s="165">
        <v>27382.597000000002</v>
      </c>
      <c r="H168" s="1280">
        <v>4735.4110000000001</v>
      </c>
      <c r="I168" s="1127">
        <v>110788.68700000001</v>
      </c>
      <c r="J168" s="1117"/>
      <c r="K168" s="160" t="s">
        <v>845</v>
      </c>
    </row>
    <row r="169" spans="1:37" ht="14.25" customHeight="1">
      <c r="A169" s="958"/>
      <c r="B169" s="965"/>
      <c r="C169" s="1947" t="s">
        <v>568</v>
      </c>
      <c r="D169" s="1947"/>
      <c r="E169" s="1943"/>
      <c r="F169" s="1170">
        <v>-191.09</v>
      </c>
      <c r="G169" s="166">
        <v>-120.04300000000001</v>
      </c>
      <c r="H169" s="969">
        <v>-19.693000000000001</v>
      </c>
      <c r="I169" s="1119">
        <v>-330.82600000000002</v>
      </c>
      <c r="J169" s="1117"/>
      <c r="K169" s="160" t="s">
        <v>845</v>
      </c>
    </row>
    <row r="170" spans="1:37" ht="16.5" customHeight="1">
      <c r="A170" s="958"/>
      <c r="B170" s="965"/>
      <c r="C170" s="1947" t="s">
        <v>569</v>
      </c>
      <c r="D170" s="1947" t="s">
        <v>132</v>
      </c>
      <c r="E170" s="1943"/>
      <c r="F170" s="1170">
        <v>-5345.9759999999997</v>
      </c>
      <c r="G170" s="166">
        <v>-599.14800000000002</v>
      </c>
      <c r="H170" s="969">
        <v>-108.35599999999999</v>
      </c>
      <c r="I170" s="1119">
        <v>-6053.48</v>
      </c>
      <c r="J170" s="1117"/>
      <c r="K170" s="160" t="s">
        <v>845</v>
      </c>
    </row>
    <row r="171" spans="1:37">
      <c r="A171" s="958"/>
      <c r="B171" s="1943" t="s">
        <v>571</v>
      </c>
      <c r="C171" s="1944"/>
      <c r="D171" s="1944"/>
      <c r="E171" s="1944"/>
      <c r="F171" s="1170">
        <v>1800.182</v>
      </c>
      <c r="G171" s="166">
        <v>116.523</v>
      </c>
      <c r="H171" s="969">
        <v>0</v>
      </c>
      <c r="I171" s="1119">
        <v>1916.7049999999999</v>
      </c>
      <c r="J171" s="1117"/>
      <c r="K171" s="160" t="s">
        <v>845</v>
      </c>
    </row>
    <row r="172" spans="1:37">
      <c r="A172" s="958"/>
      <c r="B172" s="965"/>
      <c r="C172" s="1947" t="s">
        <v>571</v>
      </c>
      <c r="D172" s="1947"/>
      <c r="E172" s="1943"/>
      <c r="F172" s="1170">
        <v>1806.838</v>
      </c>
      <c r="G172" s="166">
        <v>116.855</v>
      </c>
      <c r="H172" s="969">
        <v>0</v>
      </c>
      <c r="I172" s="1119">
        <v>1923.693</v>
      </c>
      <c r="J172" s="1117"/>
      <c r="K172" s="160" t="s">
        <v>845</v>
      </c>
    </row>
    <row r="173" spans="1:37" ht="15.75" customHeight="1">
      <c r="A173" s="958"/>
      <c r="B173" s="965"/>
      <c r="C173" s="1947" t="s">
        <v>572</v>
      </c>
      <c r="D173" s="1947"/>
      <c r="E173" s="1943"/>
      <c r="F173" s="1170">
        <v>-6.5990000000000002</v>
      </c>
      <c r="G173" s="166">
        <v>-0.25800000000000001</v>
      </c>
      <c r="H173" s="969">
        <v>0</v>
      </c>
      <c r="I173" s="1119">
        <v>-6.8570000000000002</v>
      </c>
      <c r="J173" s="1117"/>
      <c r="K173" s="160" t="s">
        <v>845</v>
      </c>
    </row>
    <row r="174" spans="1:37" ht="27" hidden="1" customHeight="1">
      <c r="A174" s="958"/>
      <c r="B174" s="965"/>
      <c r="C174" s="1947" t="s">
        <v>573</v>
      </c>
      <c r="D174" s="1947" t="s">
        <v>132</v>
      </c>
      <c r="E174" s="1943"/>
      <c r="F174" s="1170">
        <v>-5.7000000000000002E-2</v>
      </c>
      <c r="G174" s="166">
        <v>-7.3999999999999996E-2</v>
      </c>
      <c r="H174" s="969">
        <v>0</v>
      </c>
      <c r="I174" s="1119">
        <v>-0.13100000000000001</v>
      </c>
      <c r="J174" s="1117"/>
      <c r="K174" s="160" t="s">
        <v>845</v>
      </c>
    </row>
    <row r="175" spans="1:37" ht="14.25" customHeight="1">
      <c r="A175" s="958"/>
      <c r="B175" s="1943" t="s">
        <v>807</v>
      </c>
      <c r="C175" s="1944"/>
      <c r="D175" s="1944"/>
      <c r="E175" s="1944"/>
      <c r="F175" s="1170">
        <v>68.188000000000002</v>
      </c>
      <c r="G175" s="166">
        <v>25.710999999999999</v>
      </c>
      <c r="H175" s="969">
        <v>33.093000000000004</v>
      </c>
      <c r="I175" s="1119">
        <v>126.992</v>
      </c>
      <c r="J175" s="1117"/>
      <c r="K175" s="160" t="s">
        <v>845</v>
      </c>
    </row>
    <row r="176" spans="1:37" ht="15.75" customHeight="1">
      <c r="A176" s="958"/>
      <c r="B176" s="965"/>
      <c r="C176" s="1947" t="s">
        <v>739</v>
      </c>
      <c r="D176" s="1947"/>
      <c r="E176" s="1943"/>
      <c r="F176" s="1170">
        <v>70.153000000000006</v>
      </c>
      <c r="G176" s="166">
        <v>25.89</v>
      </c>
      <c r="H176" s="969">
        <v>33.661000000000001</v>
      </c>
      <c r="I176" s="1119">
        <v>129.70400000000001</v>
      </c>
      <c r="J176" s="1117"/>
      <c r="K176" s="160" t="s">
        <v>845</v>
      </c>
    </row>
    <row r="177" spans="1:11" ht="26.25" customHeight="1">
      <c r="A177" s="958"/>
      <c r="B177" s="965"/>
      <c r="C177" s="1947" t="s">
        <v>740</v>
      </c>
      <c r="D177" s="1947"/>
      <c r="E177" s="1943"/>
      <c r="F177" s="1170">
        <v>-0.55500000000000005</v>
      </c>
      <c r="G177" s="166">
        <v>-8.2000000000000003E-2</v>
      </c>
      <c r="H177" s="969">
        <v>-0.42899999999999999</v>
      </c>
      <c r="I177" s="1119">
        <v>-1.0660000000000001</v>
      </c>
      <c r="J177" s="1117"/>
      <c r="K177" s="160" t="s">
        <v>845</v>
      </c>
    </row>
    <row r="178" spans="1:11" ht="14.25" customHeight="1">
      <c r="A178" s="958"/>
      <c r="B178" s="965"/>
      <c r="C178" s="1947" t="s">
        <v>741</v>
      </c>
      <c r="D178" s="1947" t="s">
        <v>132</v>
      </c>
      <c r="E178" s="1943"/>
      <c r="F178" s="1170">
        <v>-1.41</v>
      </c>
      <c r="G178" s="166">
        <v>-9.7000000000000003E-2</v>
      </c>
      <c r="H178" s="969">
        <v>-0.13900000000000001</v>
      </c>
      <c r="I178" s="1119">
        <v>-1.6459999999999999</v>
      </c>
      <c r="J178" s="1117"/>
      <c r="K178" s="160" t="s">
        <v>845</v>
      </c>
    </row>
    <row r="179" spans="1:11">
      <c r="A179" s="958"/>
      <c r="B179" s="1945" t="s">
        <v>808</v>
      </c>
      <c r="C179" s="1946"/>
      <c r="D179" s="1946"/>
      <c r="E179" s="1946"/>
      <c r="F179" s="1170">
        <v>59934.775999999998</v>
      </c>
      <c r="G179" s="166">
        <v>19098.210999999999</v>
      </c>
      <c r="H179" s="969">
        <v>2701.12</v>
      </c>
      <c r="I179" s="1119">
        <v>81734.107000000004</v>
      </c>
      <c r="J179" s="1117"/>
      <c r="K179" s="160" t="s">
        <v>845</v>
      </c>
    </row>
    <row r="180" spans="1:11" ht="13.5" customHeight="1">
      <c r="A180" s="958"/>
      <c r="B180" s="965"/>
      <c r="C180" s="1947" t="s">
        <v>420</v>
      </c>
      <c r="D180" s="1947"/>
      <c r="E180" s="1943"/>
      <c r="F180" s="1170">
        <v>60838.383999999998</v>
      </c>
      <c r="G180" s="166">
        <v>19558.145</v>
      </c>
      <c r="H180" s="969">
        <v>2745.7139999999999</v>
      </c>
      <c r="I180" s="1119">
        <v>83142.243000000002</v>
      </c>
      <c r="J180" s="1117"/>
      <c r="K180" s="160" t="s">
        <v>845</v>
      </c>
    </row>
    <row r="181" spans="1:11" ht="17.25" customHeight="1">
      <c r="A181" s="958"/>
      <c r="B181" s="965"/>
      <c r="C181" s="1947" t="s">
        <v>579</v>
      </c>
      <c r="D181" s="1947"/>
      <c r="E181" s="1943"/>
      <c r="F181" s="1170">
        <v>-342.05900000000003</v>
      </c>
      <c r="G181" s="166">
        <v>-215.43299999999999</v>
      </c>
      <c r="H181" s="969">
        <v>-12.551</v>
      </c>
      <c r="I181" s="1119">
        <v>-570.04300000000001</v>
      </c>
      <c r="J181" s="1117"/>
      <c r="K181" s="160" t="s">
        <v>845</v>
      </c>
    </row>
    <row r="182" spans="1:11" ht="15.75" customHeight="1">
      <c r="A182" s="958"/>
      <c r="B182" s="965"/>
      <c r="C182" s="1947" t="s">
        <v>580</v>
      </c>
      <c r="D182" s="1947" t="s">
        <v>132</v>
      </c>
      <c r="E182" s="1943"/>
      <c r="F182" s="1170">
        <v>-561.54899999999998</v>
      </c>
      <c r="G182" s="166">
        <v>-244.501</v>
      </c>
      <c r="H182" s="969">
        <v>-32.042999999999999</v>
      </c>
      <c r="I182" s="1119">
        <v>-838.09299999999996</v>
      </c>
      <c r="J182" s="1117"/>
      <c r="K182" s="160" t="s">
        <v>845</v>
      </c>
    </row>
    <row r="183" spans="1:11" ht="27" customHeight="1">
      <c r="A183" s="974"/>
      <c r="B183" s="1945" t="s">
        <v>721</v>
      </c>
      <c r="C183" s="1946"/>
      <c r="D183" s="1946"/>
      <c r="E183" s="1946"/>
      <c r="F183" s="1170">
        <v>0.96899999999999997</v>
      </c>
      <c r="G183" s="166">
        <v>0.26600000000000001</v>
      </c>
      <c r="H183" s="969">
        <v>0.89400000000000002</v>
      </c>
      <c r="I183" s="1119">
        <v>2.129</v>
      </c>
      <c r="J183" s="1117"/>
      <c r="K183" s="160" t="s">
        <v>845</v>
      </c>
    </row>
    <row r="184" spans="1:11" ht="27" customHeight="1">
      <c r="A184" s="958"/>
      <c r="B184" s="965"/>
      <c r="C184" s="1947" t="s">
        <v>721</v>
      </c>
      <c r="D184" s="1947"/>
      <c r="E184" s="1943"/>
      <c r="F184" s="1170">
        <v>1.327</v>
      </c>
      <c r="G184" s="166">
        <v>0.53200000000000003</v>
      </c>
      <c r="H184" s="969">
        <v>1.208</v>
      </c>
      <c r="I184" s="1119">
        <v>3.0670000000000002</v>
      </c>
      <c r="J184" s="1117"/>
      <c r="K184" s="160" t="s">
        <v>845</v>
      </c>
    </row>
    <row r="185" spans="1:11" ht="27" customHeight="1">
      <c r="A185" s="958"/>
      <c r="B185" s="965"/>
      <c r="C185" s="1947" t="s">
        <v>722</v>
      </c>
      <c r="D185" s="1947"/>
      <c r="E185" s="1943"/>
      <c r="F185" s="1170">
        <v>-0.35799999999999998</v>
      </c>
      <c r="G185" s="166">
        <v>-0.26600000000000001</v>
      </c>
      <c r="H185" s="969">
        <v>-0.314</v>
      </c>
      <c r="I185" s="1119">
        <v>-0.93799999999999994</v>
      </c>
      <c r="J185" s="1117"/>
      <c r="K185" s="160" t="s">
        <v>845</v>
      </c>
    </row>
    <row r="186" spans="1:11" ht="16.5" customHeight="1">
      <c r="A186" s="958"/>
      <c r="B186" s="1943" t="s">
        <v>809</v>
      </c>
      <c r="C186" s="1944"/>
      <c r="D186" s="1944"/>
      <c r="E186" s="1944"/>
      <c r="F186" s="1170">
        <v>119.791</v>
      </c>
      <c r="G186" s="166">
        <v>-0.33100000000000002</v>
      </c>
      <c r="H186" s="969">
        <v>0</v>
      </c>
      <c r="I186" s="1119">
        <v>119.46</v>
      </c>
      <c r="J186" s="1117"/>
      <c r="K186" s="160" t="s">
        <v>845</v>
      </c>
    </row>
    <row r="187" spans="1:11" ht="17.25" customHeight="1">
      <c r="A187" s="958"/>
      <c r="B187" s="965"/>
      <c r="C187" s="1947" t="s">
        <v>583</v>
      </c>
      <c r="D187" s="1947"/>
      <c r="E187" s="1943"/>
      <c r="F187" s="1170">
        <v>131.91999999999999</v>
      </c>
      <c r="G187" s="166">
        <v>0</v>
      </c>
      <c r="H187" s="969">
        <v>0</v>
      </c>
      <c r="I187" s="1119">
        <v>131.91999999999999</v>
      </c>
      <c r="J187" s="1117"/>
      <c r="K187" s="160" t="s">
        <v>845</v>
      </c>
    </row>
    <row r="188" spans="1:11" ht="27" customHeight="1">
      <c r="A188" s="958"/>
      <c r="B188" s="965"/>
      <c r="C188" s="1947" t="s">
        <v>190</v>
      </c>
      <c r="D188" s="1947"/>
      <c r="E188" s="1943"/>
      <c r="F188" s="1170">
        <v>-10.204000000000001</v>
      </c>
      <c r="G188" s="166">
        <v>-1E-3</v>
      </c>
      <c r="H188" s="969">
        <v>0</v>
      </c>
      <c r="I188" s="1119">
        <v>-10.205</v>
      </c>
      <c r="J188" s="1117"/>
      <c r="K188" s="160" t="s">
        <v>845</v>
      </c>
    </row>
    <row r="189" spans="1:11" ht="26.25" customHeight="1">
      <c r="A189" s="958"/>
      <c r="B189" s="965"/>
      <c r="C189" s="1947" t="s">
        <v>282</v>
      </c>
      <c r="D189" s="1947" t="s">
        <v>132</v>
      </c>
      <c r="E189" s="1943"/>
      <c r="F189" s="1170">
        <v>-1.925</v>
      </c>
      <c r="G189" s="166">
        <v>-0.33</v>
      </c>
      <c r="H189" s="969">
        <v>0</v>
      </c>
      <c r="I189" s="1119">
        <v>-2.2549999999999999</v>
      </c>
      <c r="J189" s="1117"/>
      <c r="K189" s="160" t="s">
        <v>845</v>
      </c>
    </row>
    <row r="190" spans="1:11" ht="15.75" customHeight="1">
      <c r="A190" s="958"/>
      <c r="B190" s="1943" t="s">
        <v>810</v>
      </c>
      <c r="C190" s="1944"/>
      <c r="D190" s="1944"/>
      <c r="E190" s="1944"/>
      <c r="F190" s="1170">
        <v>84.534000000000006</v>
      </c>
      <c r="G190" s="166">
        <v>0</v>
      </c>
      <c r="H190" s="969">
        <v>0</v>
      </c>
      <c r="I190" s="1119">
        <v>84.534000000000006</v>
      </c>
      <c r="J190" s="1117"/>
      <c r="K190" s="160" t="s">
        <v>845</v>
      </c>
    </row>
    <row r="191" spans="1:11" ht="18.75" customHeight="1">
      <c r="A191" s="958"/>
      <c r="B191" s="965"/>
      <c r="C191" s="1947" t="s">
        <v>192</v>
      </c>
      <c r="D191" s="1947"/>
      <c r="E191" s="1943"/>
      <c r="F191" s="1170">
        <v>92.561999999999998</v>
      </c>
      <c r="G191" s="166">
        <v>0</v>
      </c>
      <c r="H191" s="969">
        <v>0</v>
      </c>
      <c r="I191" s="1119">
        <v>92.561999999999998</v>
      </c>
      <c r="J191" s="1117"/>
      <c r="K191" s="160" t="s">
        <v>845</v>
      </c>
    </row>
    <row r="192" spans="1:11" ht="27" customHeight="1">
      <c r="A192" s="958"/>
      <c r="B192" s="965"/>
      <c r="C192" s="1947" t="s">
        <v>193</v>
      </c>
      <c r="D192" s="1947"/>
      <c r="E192" s="1943"/>
      <c r="F192" s="1170">
        <v>-8.0280000000000005</v>
      </c>
      <c r="G192" s="166">
        <v>0</v>
      </c>
      <c r="H192" s="969">
        <v>0</v>
      </c>
      <c r="I192" s="1119">
        <v>-8.0280000000000005</v>
      </c>
      <c r="J192" s="1117"/>
      <c r="K192" s="160" t="s">
        <v>845</v>
      </c>
    </row>
    <row r="193" spans="1:11" ht="27" hidden="1" customHeight="1">
      <c r="A193" s="958"/>
      <c r="B193" s="965"/>
      <c r="C193" s="1947" t="s">
        <v>194</v>
      </c>
      <c r="D193" s="1947" t="s">
        <v>132</v>
      </c>
      <c r="E193" s="1943"/>
      <c r="F193" s="1170">
        <v>0</v>
      </c>
      <c r="G193" s="166">
        <v>0</v>
      </c>
      <c r="H193" s="969">
        <v>0</v>
      </c>
      <c r="I193" s="1119">
        <v>0</v>
      </c>
      <c r="J193" s="1117"/>
    </row>
    <row r="194" spans="1:11" ht="27" hidden="1" customHeight="1">
      <c r="A194" s="958"/>
      <c r="B194" s="1945" t="s">
        <v>283</v>
      </c>
      <c r="C194" s="1946"/>
      <c r="D194" s="1946"/>
      <c r="E194" s="1946"/>
      <c r="F194" s="1170">
        <v>0</v>
      </c>
      <c r="G194" s="166">
        <v>0</v>
      </c>
      <c r="H194" s="969">
        <v>0</v>
      </c>
      <c r="I194" s="1119">
        <v>0</v>
      </c>
      <c r="J194" s="1117"/>
    </row>
    <row r="195" spans="1:11" ht="27" hidden="1" customHeight="1">
      <c r="A195" s="958"/>
      <c r="B195" s="965"/>
      <c r="C195" s="1948" t="s">
        <v>195</v>
      </c>
      <c r="D195" s="1948"/>
      <c r="E195" s="1945"/>
      <c r="F195" s="1170">
        <v>0</v>
      </c>
      <c r="G195" s="166">
        <v>0</v>
      </c>
      <c r="H195" s="969">
        <v>0</v>
      </c>
      <c r="I195" s="1119">
        <v>0</v>
      </c>
      <c r="J195" s="1117"/>
    </row>
    <row r="196" spans="1:11" ht="27" hidden="1" customHeight="1">
      <c r="A196" s="958"/>
      <c r="B196" s="965"/>
      <c r="C196" s="1947" t="s">
        <v>196</v>
      </c>
      <c r="D196" s="1947" t="s">
        <v>132</v>
      </c>
      <c r="E196" s="1943"/>
      <c r="F196" s="1170">
        <v>0</v>
      </c>
      <c r="G196" s="166">
        <v>0</v>
      </c>
      <c r="H196" s="969">
        <v>0</v>
      </c>
      <c r="I196" s="1119">
        <v>0</v>
      </c>
      <c r="J196" s="1117"/>
    </row>
    <row r="197" spans="1:11" ht="27" hidden="1" customHeight="1">
      <c r="A197" s="958"/>
      <c r="B197" s="1945" t="s">
        <v>197</v>
      </c>
      <c r="C197" s="1946"/>
      <c r="D197" s="1946"/>
      <c r="E197" s="1946"/>
      <c r="F197" s="1170">
        <v>0</v>
      </c>
      <c r="G197" s="166">
        <v>0</v>
      </c>
      <c r="H197" s="969">
        <v>0</v>
      </c>
      <c r="I197" s="1119">
        <v>0</v>
      </c>
      <c r="J197" s="1117"/>
    </row>
    <row r="198" spans="1:11" ht="27" hidden="1" customHeight="1">
      <c r="A198" s="958"/>
      <c r="B198" s="965"/>
      <c r="C198" s="1948" t="s">
        <v>198</v>
      </c>
      <c r="D198" s="1948"/>
      <c r="E198" s="1945"/>
      <c r="F198" s="1170">
        <v>0</v>
      </c>
      <c r="G198" s="166">
        <v>0</v>
      </c>
      <c r="H198" s="969">
        <v>0</v>
      </c>
      <c r="I198" s="1119">
        <v>0</v>
      </c>
      <c r="J198" s="1117"/>
    </row>
    <row r="199" spans="1:11" ht="27" hidden="1" customHeight="1">
      <c r="A199" s="958"/>
      <c r="B199" s="965"/>
      <c r="C199" s="1947" t="s">
        <v>199</v>
      </c>
      <c r="D199" s="1947" t="s">
        <v>132</v>
      </c>
      <c r="E199" s="1943"/>
      <c r="F199" s="1170">
        <v>0</v>
      </c>
      <c r="G199" s="166">
        <v>0</v>
      </c>
      <c r="H199" s="969">
        <v>0</v>
      </c>
      <c r="I199" s="1119">
        <v>0</v>
      </c>
      <c r="J199" s="1117"/>
    </row>
    <row r="200" spans="1:11" ht="27" hidden="1" customHeight="1">
      <c r="A200" s="958"/>
      <c r="B200" s="1945" t="s">
        <v>811</v>
      </c>
      <c r="C200" s="1946"/>
      <c r="D200" s="1946"/>
      <c r="E200" s="1946"/>
      <c r="F200" s="1170">
        <v>0</v>
      </c>
      <c r="G200" s="166">
        <v>0</v>
      </c>
      <c r="H200" s="969">
        <v>0</v>
      </c>
      <c r="I200" s="1119">
        <v>0</v>
      </c>
      <c r="J200" s="1117"/>
    </row>
    <row r="201" spans="1:11" ht="27" hidden="1" customHeight="1">
      <c r="A201" s="958"/>
      <c r="B201" s="965"/>
      <c r="C201" s="1948" t="s">
        <v>195</v>
      </c>
      <c r="D201" s="1948"/>
      <c r="E201" s="1945"/>
      <c r="F201" s="1170">
        <v>0</v>
      </c>
      <c r="G201" s="166">
        <v>0</v>
      </c>
      <c r="H201" s="969">
        <v>0</v>
      </c>
      <c r="I201" s="1119">
        <v>0</v>
      </c>
      <c r="J201" s="1117"/>
    </row>
    <row r="202" spans="1:11" ht="27" hidden="1" customHeight="1">
      <c r="A202" s="958"/>
      <c r="B202" s="965"/>
      <c r="C202" s="1947" t="s">
        <v>196</v>
      </c>
      <c r="D202" s="1947" t="s">
        <v>132</v>
      </c>
      <c r="E202" s="1943"/>
      <c r="F202" s="1170">
        <v>0</v>
      </c>
      <c r="G202" s="166">
        <v>0</v>
      </c>
      <c r="H202" s="969">
        <v>0</v>
      </c>
      <c r="I202" s="1119">
        <v>0</v>
      </c>
      <c r="J202" s="1117"/>
    </row>
    <row r="203" spans="1:11" ht="16.5" customHeight="1">
      <c r="A203" s="958"/>
      <c r="B203" s="1945" t="s">
        <v>812</v>
      </c>
      <c r="C203" s="1946"/>
      <c r="D203" s="1946"/>
      <c r="E203" s="1946"/>
      <c r="F203" s="1170">
        <v>0</v>
      </c>
      <c r="G203" s="166">
        <v>0</v>
      </c>
      <c r="H203" s="969">
        <v>6.492</v>
      </c>
      <c r="I203" s="1119">
        <v>6.492</v>
      </c>
      <c r="J203" s="1117"/>
      <c r="K203" s="160" t="s">
        <v>845</v>
      </c>
    </row>
    <row r="204" spans="1:11" ht="18" customHeight="1">
      <c r="A204" s="958"/>
      <c r="B204" s="965"/>
      <c r="C204" s="1948" t="s">
        <v>204</v>
      </c>
      <c r="D204" s="1948"/>
      <c r="E204" s="1945"/>
      <c r="F204" s="1170">
        <v>0</v>
      </c>
      <c r="G204" s="166">
        <v>0</v>
      </c>
      <c r="H204" s="969">
        <v>7.8760000000000003</v>
      </c>
      <c r="I204" s="1119">
        <v>7.8760000000000003</v>
      </c>
      <c r="J204" s="1117"/>
      <c r="K204" s="160" t="s">
        <v>845</v>
      </c>
    </row>
    <row r="205" spans="1:11" ht="16.5" customHeight="1">
      <c r="A205" s="958"/>
      <c r="B205" s="965"/>
      <c r="C205" s="1947" t="s">
        <v>205</v>
      </c>
      <c r="D205" s="1947" t="s">
        <v>132</v>
      </c>
      <c r="E205" s="1943"/>
      <c r="F205" s="1170">
        <v>0</v>
      </c>
      <c r="G205" s="166">
        <v>0</v>
      </c>
      <c r="H205" s="969">
        <v>-1.3839999999999999</v>
      </c>
      <c r="I205" s="1119">
        <v>-1.3839999999999999</v>
      </c>
      <c r="J205" s="1117"/>
      <c r="K205" s="160" t="s">
        <v>845</v>
      </c>
    </row>
    <row r="206" spans="1:11" ht="17.25" customHeight="1">
      <c r="A206" s="958"/>
      <c r="B206" s="1945" t="s">
        <v>813</v>
      </c>
      <c r="C206" s="1946"/>
      <c r="D206" s="1946"/>
      <c r="E206" s="1946"/>
      <c r="F206" s="1170">
        <v>371.709</v>
      </c>
      <c r="G206" s="166">
        <v>403.95400000000001</v>
      </c>
      <c r="H206" s="969">
        <v>0</v>
      </c>
      <c r="I206" s="1119">
        <v>775.66300000000001</v>
      </c>
      <c r="J206" s="1117"/>
      <c r="K206" s="160" t="s">
        <v>845</v>
      </c>
    </row>
    <row r="207" spans="1:11" ht="17.25" customHeight="1">
      <c r="A207" s="958"/>
      <c r="B207" s="965"/>
      <c r="C207" s="1945" t="s">
        <v>743</v>
      </c>
      <c r="D207" s="1946"/>
      <c r="E207" s="1946"/>
      <c r="F207" s="1170">
        <v>373.58100000000002</v>
      </c>
      <c r="G207" s="166">
        <v>407.255</v>
      </c>
      <c r="H207" s="969">
        <v>0</v>
      </c>
      <c r="I207" s="1119">
        <v>780.83600000000001</v>
      </c>
      <c r="J207" s="1117"/>
      <c r="K207" s="160" t="s">
        <v>845</v>
      </c>
    </row>
    <row r="208" spans="1:11" ht="27" customHeight="1">
      <c r="A208" s="958"/>
      <c r="B208" s="965"/>
      <c r="C208" s="1947" t="s">
        <v>744</v>
      </c>
      <c r="D208" s="1947"/>
      <c r="E208" s="1943"/>
      <c r="F208" s="1170">
        <v>-3.3000000000000002E-2</v>
      </c>
      <c r="G208" s="166">
        <v>-1.1000000000000001</v>
      </c>
      <c r="H208" s="969">
        <v>0</v>
      </c>
      <c r="I208" s="1119">
        <v>-1.133</v>
      </c>
      <c r="J208" s="1117"/>
      <c r="K208" s="160" t="s">
        <v>845</v>
      </c>
    </row>
    <row r="209" spans="1:11" ht="27" customHeight="1">
      <c r="A209" s="958"/>
      <c r="B209" s="965"/>
      <c r="C209" s="1947" t="s">
        <v>745</v>
      </c>
      <c r="D209" s="1947" t="s">
        <v>132</v>
      </c>
      <c r="E209" s="1943"/>
      <c r="F209" s="1170">
        <v>-1.839</v>
      </c>
      <c r="G209" s="166">
        <v>-2.2010000000000001</v>
      </c>
      <c r="H209" s="969">
        <v>0</v>
      </c>
      <c r="I209" s="1119">
        <v>-4.04</v>
      </c>
      <c r="J209" s="1117"/>
      <c r="K209" s="160" t="s">
        <v>845</v>
      </c>
    </row>
    <row r="210" spans="1:11" ht="27" hidden="1" customHeight="1">
      <c r="A210" s="958"/>
      <c r="B210" s="1945" t="s">
        <v>303</v>
      </c>
      <c r="C210" s="1946"/>
      <c r="D210" s="1946"/>
      <c r="E210" s="1946"/>
      <c r="F210" s="1170">
        <v>0</v>
      </c>
      <c r="G210" s="166">
        <v>0</v>
      </c>
      <c r="H210" s="969">
        <v>0</v>
      </c>
      <c r="I210" s="1119">
        <v>0</v>
      </c>
      <c r="J210" s="1117"/>
    </row>
    <row r="211" spans="1:11" ht="27" hidden="1" customHeight="1">
      <c r="A211" s="958"/>
      <c r="B211" s="965"/>
      <c r="C211" s="1945" t="s">
        <v>304</v>
      </c>
      <c r="D211" s="1946"/>
      <c r="E211" s="1946"/>
      <c r="F211" s="1170">
        <v>0</v>
      </c>
      <c r="G211" s="166">
        <v>0</v>
      </c>
      <c r="H211" s="969">
        <v>0</v>
      </c>
      <c r="I211" s="1119">
        <v>0</v>
      </c>
      <c r="J211" s="1117"/>
    </row>
    <row r="212" spans="1:11" ht="27" hidden="1" customHeight="1">
      <c r="A212" s="958"/>
      <c r="B212" s="965"/>
      <c r="C212" s="1947" t="s">
        <v>305</v>
      </c>
      <c r="D212" s="1947"/>
      <c r="E212" s="1943"/>
      <c r="F212" s="1170">
        <v>0</v>
      </c>
      <c r="G212" s="166">
        <v>0</v>
      </c>
      <c r="H212" s="969">
        <v>0</v>
      </c>
      <c r="I212" s="1119">
        <v>0</v>
      </c>
      <c r="J212" s="1117"/>
    </row>
    <row r="213" spans="1:11" ht="27" hidden="1" customHeight="1">
      <c r="A213" s="958"/>
      <c r="B213" s="965"/>
      <c r="C213" s="1947" t="s">
        <v>306</v>
      </c>
      <c r="D213" s="1947" t="s">
        <v>132</v>
      </c>
      <c r="E213" s="1943"/>
      <c r="F213" s="1170">
        <v>0</v>
      </c>
      <c r="G213" s="166">
        <v>0</v>
      </c>
      <c r="H213" s="969">
        <v>0</v>
      </c>
      <c r="I213" s="1119">
        <v>0</v>
      </c>
      <c r="J213" s="1117"/>
    </row>
    <row r="214" spans="1:11" ht="27" hidden="1" customHeight="1">
      <c r="A214" s="958"/>
      <c r="B214" s="1945" t="s">
        <v>307</v>
      </c>
      <c r="C214" s="1946"/>
      <c r="D214" s="1946"/>
      <c r="E214" s="1946"/>
      <c r="F214" s="1170">
        <v>0</v>
      </c>
      <c r="G214" s="166">
        <v>0</v>
      </c>
      <c r="H214" s="969">
        <v>0</v>
      </c>
      <c r="I214" s="1119">
        <v>0</v>
      </c>
      <c r="J214" s="1117"/>
    </row>
    <row r="215" spans="1:11" ht="27" hidden="1" customHeight="1">
      <c r="A215" s="958"/>
      <c r="B215" s="965"/>
      <c r="C215" s="1945" t="s">
        <v>308</v>
      </c>
      <c r="D215" s="1946"/>
      <c r="E215" s="1946"/>
      <c r="F215" s="1170">
        <v>0</v>
      </c>
      <c r="G215" s="166">
        <v>0</v>
      </c>
      <c r="H215" s="969">
        <v>0</v>
      </c>
      <c r="I215" s="1119">
        <v>0</v>
      </c>
      <c r="J215" s="1117"/>
    </row>
    <row r="216" spans="1:11" ht="27" hidden="1" customHeight="1">
      <c r="A216" s="958"/>
      <c r="B216" s="965"/>
      <c r="C216" s="1947" t="s">
        <v>309</v>
      </c>
      <c r="D216" s="1947"/>
      <c r="E216" s="1943"/>
      <c r="F216" s="1170">
        <v>0</v>
      </c>
      <c r="G216" s="166">
        <v>0</v>
      </c>
      <c r="H216" s="969">
        <v>0</v>
      </c>
      <c r="I216" s="1119">
        <v>0</v>
      </c>
      <c r="J216" s="1117"/>
    </row>
    <row r="217" spans="1:11" ht="27" hidden="1" customHeight="1">
      <c r="A217" s="958"/>
      <c r="B217" s="965"/>
      <c r="C217" s="1947" t="s">
        <v>310</v>
      </c>
      <c r="D217" s="1947" t="s">
        <v>132</v>
      </c>
      <c r="E217" s="1943"/>
      <c r="F217" s="1170">
        <v>0</v>
      </c>
      <c r="G217" s="166">
        <v>0</v>
      </c>
      <c r="H217" s="969">
        <v>0</v>
      </c>
      <c r="I217" s="1119">
        <v>0</v>
      </c>
      <c r="J217" s="1117"/>
    </row>
    <row r="218" spans="1:11" ht="13.5" customHeight="1">
      <c r="A218" s="958"/>
      <c r="B218" s="1943" t="s">
        <v>814</v>
      </c>
      <c r="C218" s="1944"/>
      <c r="D218" s="1944"/>
      <c r="E218" s="1944"/>
      <c r="F218" s="1170">
        <v>0.13500000000000001</v>
      </c>
      <c r="G218" s="166">
        <v>6.0069999999999997</v>
      </c>
      <c r="H218" s="969">
        <v>0.47499999999999998</v>
      </c>
      <c r="I218" s="1119">
        <v>6.617</v>
      </c>
      <c r="J218" s="1117"/>
      <c r="K218" s="160" t="s">
        <v>845</v>
      </c>
    </row>
    <row r="219" spans="1:11" ht="18.75" customHeight="1">
      <c r="A219" s="958"/>
      <c r="B219" s="965"/>
      <c r="C219" s="1947" t="s">
        <v>747</v>
      </c>
      <c r="D219" s="1947"/>
      <c r="E219" s="1943"/>
      <c r="F219" s="1170">
        <v>0.13800000000000001</v>
      </c>
      <c r="G219" s="166">
        <v>6.1429999999999998</v>
      </c>
      <c r="H219" s="969">
        <v>0.47499999999999998</v>
      </c>
      <c r="I219" s="1119">
        <v>6.7560000000000002</v>
      </c>
      <c r="J219" s="1117"/>
      <c r="K219" s="160" t="s">
        <v>845</v>
      </c>
    </row>
    <row r="220" spans="1:11" ht="13.5" hidden="1" customHeight="1">
      <c r="A220" s="958"/>
      <c r="B220" s="965"/>
      <c r="C220" s="1947" t="s">
        <v>748</v>
      </c>
      <c r="D220" s="1947"/>
      <c r="E220" s="1943"/>
      <c r="F220" s="1170">
        <v>0</v>
      </c>
      <c r="G220" s="166">
        <v>-4.2000000000000003E-2</v>
      </c>
      <c r="H220" s="969">
        <v>0</v>
      </c>
      <c r="I220" s="1119">
        <v>-4.2000000000000003E-2</v>
      </c>
      <c r="J220" s="1117"/>
      <c r="K220" s="160" t="s">
        <v>845</v>
      </c>
    </row>
    <row r="221" spans="1:11" ht="27" hidden="1" customHeight="1">
      <c r="A221" s="958"/>
      <c r="B221" s="965"/>
      <c r="C221" s="1947" t="s">
        <v>749</v>
      </c>
      <c r="D221" s="1947" t="s">
        <v>132</v>
      </c>
      <c r="E221" s="1943"/>
      <c r="F221" s="1170">
        <v>-3.0000000000000001E-3</v>
      </c>
      <c r="G221" s="166">
        <v>-9.4E-2</v>
      </c>
      <c r="H221" s="969">
        <v>0</v>
      </c>
      <c r="I221" s="1119">
        <v>-9.7000000000000003E-2</v>
      </c>
      <c r="J221" s="1117"/>
      <c r="K221" s="160" t="s">
        <v>845</v>
      </c>
    </row>
    <row r="222" spans="1:11" ht="17.25" hidden="1" customHeight="1">
      <c r="A222" s="958"/>
      <c r="B222" s="1945" t="s">
        <v>815</v>
      </c>
      <c r="C222" s="1946"/>
      <c r="D222" s="1946"/>
      <c r="E222" s="1946"/>
      <c r="F222" s="1170">
        <v>1.6E-2</v>
      </c>
      <c r="G222" s="166">
        <v>5.1999999999999998E-2</v>
      </c>
      <c r="H222" s="969">
        <v>0</v>
      </c>
      <c r="I222" s="1119">
        <v>6.8000000000000005E-2</v>
      </c>
      <c r="J222" s="1117"/>
      <c r="K222" s="160" t="s">
        <v>845</v>
      </c>
    </row>
    <row r="223" spans="1:11" ht="15" hidden="1" customHeight="1">
      <c r="A223" s="958"/>
      <c r="B223" s="965"/>
      <c r="C223" s="1945" t="s">
        <v>777</v>
      </c>
      <c r="D223" s="1946"/>
      <c r="E223" s="1946"/>
      <c r="F223" s="1170">
        <v>1.7000000000000001E-2</v>
      </c>
      <c r="G223" s="166">
        <v>5.1999999999999998E-2</v>
      </c>
      <c r="H223" s="969">
        <v>0</v>
      </c>
      <c r="I223" s="1119">
        <v>6.9000000000000006E-2</v>
      </c>
      <c r="J223" s="1117"/>
      <c r="K223" s="160" t="s">
        <v>845</v>
      </c>
    </row>
    <row r="224" spans="1:11" ht="15" hidden="1" customHeight="1">
      <c r="A224" s="958"/>
      <c r="B224" s="965"/>
      <c r="C224" s="1947" t="s">
        <v>311</v>
      </c>
      <c r="D224" s="1947" t="s">
        <v>132</v>
      </c>
      <c r="E224" s="1943"/>
      <c r="F224" s="1170">
        <v>-1E-3</v>
      </c>
      <c r="G224" s="166">
        <v>0</v>
      </c>
      <c r="H224" s="969">
        <v>0</v>
      </c>
      <c r="I224" s="1119">
        <v>-1E-3</v>
      </c>
      <c r="J224" s="1117"/>
      <c r="K224" s="160" t="s">
        <v>845</v>
      </c>
    </row>
    <row r="225" spans="1:37" ht="15.75" hidden="1" customHeight="1">
      <c r="A225" s="958"/>
      <c r="B225" s="1945" t="s">
        <v>189</v>
      </c>
      <c r="C225" s="1946"/>
      <c r="D225" s="1946"/>
      <c r="E225" s="1946"/>
      <c r="F225" s="1170">
        <v>0</v>
      </c>
      <c r="G225" s="166">
        <v>0</v>
      </c>
      <c r="H225" s="969">
        <v>0</v>
      </c>
      <c r="I225" s="1119">
        <v>0</v>
      </c>
      <c r="J225" s="1117"/>
    </row>
    <row r="226" spans="1:37" ht="17.25" customHeight="1">
      <c r="A226" s="958"/>
      <c r="B226" s="1945" t="s">
        <v>816</v>
      </c>
      <c r="C226" s="1946"/>
      <c r="D226" s="1946"/>
      <c r="E226" s="1946"/>
      <c r="F226" s="1170">
        <v>4152.5360000000001</v>
      </c>
      <c r="G226" s="166">
        <v>1396.4680000000001</v>
      </c>
      <c r="H226" s="969">
        <v>455.97199999999998</v>
      </c>
      <c r="I226" s="1119">
        <v>6004.9759999999997</v>
      </c>
      <c r="J226" s="1117"/>
      <c r="K226" s="160" t="s">
        <v>845</v>
      </c>
    </row>
    <row r="227" spans="1:37" ht="17.25" customHeight="1">
      <c r="A227" s="958"/>
      <c r="B227" s="965"/>
      <c r="C227" s="1945" t="s">
        <v>592</v>
      </c>
      <c r="D227" s="1946"/>
      <c r="E227" s="1946"/>
      <c r="F227" s="1170">
        <v>19495.641</v>
      </c>
      <c r="G227" s="166">
        <v>4949.616</v>
      </c>
      <c r="H227" s="969">
        <v>1833.1969999999999</v>
      </c>
      <c r="I227" s="1119">
        <v>26278.454000000002</v>
      </c>
      <c r="J227" s="1117"/>
      <c r="K227" s="160" t="s">
        <v>845</v>
      </c>
    </row>
    <row r="228" spans="1:37" ht="27" customHeight="1">
      <c r="A228" s="958"/>
      <c r="B228" s="965"/>
      <c r="C228" s="1947" t="s">
        <v>593</v>
      </c>
      <c r="D228" s="1947" t="s">
        <v>132</v>
      </c>
      <c r="E228" s="1943"/>
      <c r="F228" s="1170">
        <v>-15343.105</v>
      </c>
      <c r="G228" s="166">
        <v>-3553.1480000000001</v>
      </c>
      <c r="H228" s="1275">
        <v>-1377.2249999999999</v>
      </c>
      <c r="I228" s="1119">
        <v>-20273.477999999999</v>
      </c>
      <c r="J228" s="1117"/>
      <c r="K228" s="160" t="s">
        <v>845</v>
      </c>
    </row>
    <row r="229" spans="1:37" ht="16.5" customHeight="1">
      <c r="A229" s="958"/>
      <c r="B229" s="1945" t="s">
        <v>594</v>
      </c>
      <c r="C229" s="1946"/>
      <c r="D229" s="1946"/>
      <c r="E229" s="1946"/>
      <c r="F229" s="1170">
        <v>-337.53800000000001</v>
      </c>
      <c r="G229" s="166">
        <v>-36.619</v>
      </c>
      <c r="H229" s="1118">
        <v>-2.2320000000000002</v>
      </c>
      <c r="I229" s="1119">
        <v>-376.38900000000001</v>
      </c>
      <c r="J229" s="1117"/>
      <c r="K229" s="160" t="s">
        <v>845</v>
      </c>
    </row>
    <row r="230" spans="1:37" ht="31.5" customHeight="1">
      <c r="A230" s="958"/>
      <c r="B230" s="1945" t="s">
        <v>595</v>
      </c>
      <c r="C230" s="1946"/>
      <c r="D230" s="1946"/>
      <c r="E230" s="1946"/>
      <c r="F230" s="1170">
        <v>-4.8529999999999998</v>
      </c>
      <c r="G230" s="166">
        <v>-19.856000000000002</v>
      </c>
      <c r="H230" s="1118">
        <v>0</v>
      </c>
      <c r="I230" s="1119">
        <v>-24.709</v>
      </c>
      <c r="J230" s="1117"/>
      <c r="K230" s="160" t="s">
        <v>845</v>
      </c>
    </row>
    <row r="231" spans="1:37" s="164" customFormat="1">
      <c r="A231" s="961">
        <v>11</v>
      </c>
      <c r="B231" s="1774" t="s">
        <v>596</v>
      </c>
      <c r="C231" s="1774"/>
      <c r="D231" s="1774"/>
      <c r="E231" s="1775"/>
      <c r="F231" s="1171">
        <v>849.03099999999995</v>
      </c>
      <c r="G231" s="175">
        <v>433.51600000000002</v>
      </c>
      <c r="H231" s="176">
        <v>77.415999999999997</v>
      </c>
      <c r="I231" s="1119">
        <v>1359.963</v>
      </c>
      <c r="J231" s="1117"/>
      <c r="K231" s="163" t="s">
        <v>845</v>
      </c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</row>
    <row r="232" spans="1:37" ht="17.25" customHeight="1">
      <c r="A232" s="958"/>
      <c r="B232" s="1945" t="s">
        <v>597</v>
      </c>
      <c r="C232" s="1946"/>
      <c r="D232" s="1946"/>
      <c r="E232" s="1946"/>
      <c r="F232" s="1170">
        <v>372.05099999999999</v>
      </c>
      <c r="G232" s="166">
        <v>106.49</v>
      </c>
      <c r="H232" s="1118">
        <v>42.286000000000001</v>
      </c>
      <c r="I232" s="1119">
        <v>520.827</v>
      </c>
      <c r="J232" s="1117"/>
      <c r="K232" s="160" t="s">
        <v>845</v>
      </c>
    </row>
    <row r="233" spans="1:37" ht="18" customHeight="1">
      <c r="A233" s="958"/>
      <c r="B233" s="1945" t="s">
        <v>598</v>
      </c>
      <c r="C233" s="1946"/>
      <c r="D233" s="1946"/>
      <c r="E233" s="1946"/>
      <c r="F233" s="1170">
        <v>186.82400000000001</v>
      </c>
      <c r="G233" s="166">
        <v>126.95399999999999</v>
      </c>
      <c r="H233" s="1118">
        <v>9.6329999999999991</v>
      </c>
      <c r="I233" s="1119">
        <v>323.411</v>
      </c>
      <c r="J233" s="1117"/>
      <c r="K233" s="160" t="s">
        <v>845</v>
      </c>
    </row>
    <row r="234" spans="1:37" ht="17.25" customHeight="1">
      <c r="A234" s="958"/>
      <c r="B234" s="1945" t="s">
        <v>599</v>
      </c>
      <c r="C234" s="1946"/>
      <c r="D234" s="1946"/>
      <c r="E234" s="1946"/>
      <c r="F234" s="1170">
        <v>234.43600000000001</v>
      </c>
      <c r="G234" s="166">
        <v>174.059</v>
      </c>
      <c r="H234" s="1118">
        <v>12.122999999999999</v>
      </c>
      <c r="I234" s="1119">
        <v>420.61799999999999</v>
      </c>
      <c r="J234" s="1117"/>
      <c r="K234" s="160" t="s">
        <v>845</v>
      </c>
    </row>
    <row r="235" spans="1:37" ht="15.75" customHeight="1">
      <c r="A235" s="958"/>
      <c r="B235" s="1945" t="s">
        <v>600</v>
      </c>
      <c r="C235" s="1946"/>
      <c r="D235" s="1946"/>
      <c r="E235" s="1946"/>
      <c r="F235" s="1170">
        <v>15.79</v>
      </c>
      <c r="G235" s="166">
        <v>3.9710000000000001</v>
      </c>
      <c r="H235" s="1118">
        <v>6.2670000000000003</v>
      </c>
      <c r="I235" s="1119">
        <v>26.027999999999999</v>
      </c>
      <c r="J235" s="1117"/>
    </row>
    <row r="236" spans="1:37" ht="18.75" customHeight="1">
      <c r="A236" s="958"/>
      <c r="B236" s="1945" t="s">
        <v>218</v>
      </c>
      <c r="C236" s="1946"/>
      <c r="D236" s="1946"/>
      <c r="E236" s="1946"/>
      <c r="F236" s="1170">
        <v>0</v>
      </c>
      <c r="G236" s="166">
        <v>2.37</v>
      </c>
      <c r="H236" s="1118">
        <v>0</v>
      </c>
      <c r="I236" s="1119">
        <v>2.37</v>
      </c>
      <c r="J236" s="1117"/>
    </row>
    <row r="237" spans="1:37" ht="18.75" customHeight="1">
      <c r="A237" s="958"/>
      <c r="B237" s="1945" t="s">
        <v>601</v>
      </c>
      <c r="C237" s="1946"/>
      <c r="D237" s="1946"/>
      <c r="E237" s="1946"/>
      <c r="F237" s="1170">
        <v>30.259</v>
      </c>
      <c r="G237" s="166">
        <v>16.300999999999998</v>
      </c>
      <c r="H237" s="1118">
        <v>6.3140000000000001</v>
      </c>
      <c r="I237" s="1119">
        <v>52.874000000000002</v>
      </c>
      <c r="J237" s="1117"/>
    </row>
    <row r="238" spans="1:37" ht="19.5" customHeight="1">
      <c r="A238" s="958"/>
      <c r="B238" s="1945" t="s">
        <v>602</v>
      </c>
      <c r="C238" s="1946"/>
      <c r="D238" s="1946"/>
      <c r="E238" s="1946"/>
      <c r="F238" s="1170">
        <v>7.726</v>
      </c>
      <c r="G238" s="166">
        <v>2.5190000000000001</v>
      </c>
      <c r="H238" s="1118">
        <v>0.70099999999999996</v>
      </c>
      <c r="I238" s="1119">
        <v>10.946</v>
      </c>
      <c r="J238" s="1117"/>
    </row>
    <row r="239" spans="1:37" ht="17.25" customHeight="1">
      <c r="A239" s="958"/>
      <c r="B239" s="1945" t="s">
        <v>750</v>
      </c>
      <c r="C239" s="1946"/>
      <c r="D239" s="1946"/>
      <c r="E239" s="1946"/>
      <c r="F239" s="1170">
        <v>0</v>
      </c>
      <c r="G239" s="166">
        <v>0.51800000000000002</v>
      </c>
      <c r="H239" s="1118">
        <v>0.05</v>
      </c>
      <c r="I239" s="1119">
        <v>0.56799999999999995</v>
      </c>
      <c r="J239" s="1117"/>
    </row>
    <row r="240" spans="1:37" ht="18.75" customHeight="1">
      <c r="A240" s="958"/>
      <c r="B240" s="1945" t="s">
        <v>604</v>
      </c>
      <c r="C240" s="1946"/>
      <c r="D240" s="1946"/>
      <c r="E240" s="1946"/>
      <c r="F240" s="1170">
        <v>0.85899999999999999</v>
      </c>
      <c r="G240" s="166">
        <v>0.34799999999999998</v>
      </c>
      <c r="H240" s="1118">
        <v>4.4999999999999998E-2</v>
      </c>
      <c r="I240" s="1119">
        <v>1.252</v>
      </c>
      <c r="J240" s="1117"/>
    </row>
    <row r="241" spans="1:37" ht="12.75" hidden="1" customHeight="1">
      <c r="A241" s="958"/>
      <c r="B241" s="1945" t="s">
        <v>219</v>
      </c>
      <c r="C241" s="1946"/>
      <c r="D241" s="1946"/>
      <c r="E241" s="1946"/>
      <c r="F241" s="1170">
        <v>0</v>
      </c>
      <c r="G241" s="166">
        <v>0</v>
      </c>
      <c r="H241" s="1118">
        <v>0</v>
      </c>
      <c r="I241" s="1119">
        <v>0</v>
      </c>
      <c r="J241" s="1117"/>
    </row>
    <row r="242" spans="1:37" ht="20.25" customHeight="1">
      <c r="A242" s="958"/>
      <c r="B242" s="1945" t="s">
        <v>605</v>
      </c>
      <c r="C242" s="1946"/>
      <c r="D242" s="1946"/>
      <c r="E242" s="1946"/>
      <c r="F242" s="1170">
        <v>1.0860000000000001</v>
      </c>
      <c r="G242" s="166">
        <v>-1.4E-2</v>
      </c>
      <c r="H242" s="1118">
        <v>-3.0000000000000001E-3</v>
      </c>
      <c r="I242" s="1119">
        <v>1.069</v>
      </c>
      <c r="J242" s="1117"/>
    </row>
    <row r="243" spans="1:37" s="164" customFormat="1" ht="27" customHeight="1">
      <c r="A243" s="961">
        <v>12</v>
      </c>
      <c r="B243" s="1774" t="s">
        <v>606</v>
      </c>
      <c r="C243" s="1774"/>
      <c r="D243" s="1774"/>
      <c r="E243" s="1775"/>
      <c r="F243" s="1171">
        <v>263.06599999999997</v>
      </c>
      <c r="G243" s="175">
        <v>0</v>
      </c>
      <c r="H243" s="176">
        <v>251.60599999999999</v>
      </c>
      <c r="I243" s="1119">
        <v>514.67200000000003</v>
      </c>
      <c r="J243" s="1117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</row>
    <row r="244" spans="1:37" ht="18" customHeight="1">
      <c r="A244" s="958"/>
      <c r="B244" s="1943" t="s">
        <v>607</v>
      </c>
      <c r="C244" s="1944"/>
      <c r="D244" s="1944"/>
      <c r="E244" s="1944"/>
      <c r="F244" s="1170">
        <v>250.328</v>
      </c>
      <c r="G244" s="166">
        <v>0</v>
      </c>
      <c r="H244" s="1118">
        <v>0</v>
      </c>
      <c r="I244" s="1119">
        <v>250.328</v>
      </c>
      <c r="J244" s="1117"/>
    </row>
    <row r="245" spans="1:37" ht="15.75" customHeight="1">
      <c r="A245" s="958"/>
      <c r="B245" s="1943" t="s">
        <v>608</v>
      </c>
      <c r="C245" s="1944"/>
      <c r="D245" s="1944"/>
      <c r="E245" s="1944"/>
      <c r="F245" s="1170">
        <v>12.738</v>
      </c>
      <c r="G245" s="166">
        <v>0</v>
      </c>
      <c r="H245" s="1118">
        <v>251.60599999999999</v>
      </c>
      <c r="I245" s="1119">
        <v>264.34399999999999</v>
      </c>
      <c r="J245" s="1117"/>
    </row>
    <row r="246" spans="1:37" ht="14.25" hidden="1" customHeight="1">
      <c r="A246" s="958"/>
      <c r="B246" s="1780" t="s">
        <v>220</v>
      </c>
      <c r="C246" s="1781"/>
      <c r="D246" s="1781"/>
      <c r="E246" s="1781"/>
      <c r="F246" s="1170">
        <v>0</v>
      </c>
      <c r="G246" s="166">
        <v>0</v>
      </c>
      <c r="H246" s="1118">
        <v>0</v>
      </c>
      <c r="I246" s="1119">
        <v>0</v>
      </c>
      <c r="J246" s="1117"/>
    </row>
    <row r="247" spans="1:37" s="164" customFormat="1">
      <c r="A247" s="961">
        <v>13</v>
      </c>
      <c r="B247" s="1774" t="s">
        <v>609</v>
      </c>
      <c r="C247" s="1774"/>
      <c r="D247" s="1774"/>
      <c r="E247" s="1775"/>
      <c r="F247" s="1171">
        <v>860.78800000000001</v>
      </c>
      <c r="G247" s="175">
        <v>532.42100000000005</v>
      </c>
      <c r="H247" s="176">
        <v>83.426000000000002</v>
      </c>
      <c r="I247" s="1119">
        <v>1476.635</v>
      </c>
      <c r="J247" s="1117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</row>
    <row r="248" spans="1:37">
      <c r="A248" s="958"/>
      <c r="B248" s="1943" t="s">
        <v>610</v>
      </c>
      <c r="C248" s="1944"/>
      <c r="D248" s="1944"/>
      <c r="E248" s="1944"/>
      <c r="F248" s="1172">
        <v>64.045000000000002</v>
      </c>
      <c r="G248" s="173">
        <v>39.133000000000003</v>
      </c>
      <c r="H248" s="1120">
        <v>7.7229999999999999</v>
      </c>
      <c r="I248" s="1119">
        <v>110.901</v>
      </c>
      <c r="J248" s="1117"/>
    </row>
    <row r="249" spans="1:37" ht="16.5" customHeight="1">
      <c r="A249" s="958"/>
      <c r="B249" s="1945" t="s">
        <v>611</v>
      </c>
      <c r="C249" s="1946"/>
      <c r="D249" s="1946"/>
      <c r="E249" s="1946"/>
      <c r="F249" s="1172">
        <v>14.48</v>
      </c>
      <c r="G249" s="173">
        <v>12.185</v>
      </c>
      <c r="H249" s="1120">
        <v>0.32700000000000001</v>
      </c>
      <c r="I249" s="1119">
        <v>26.992000000000001</v>
      </c>
      <c r="J249" s="1117"/>
    </row>
    <row r="250" spans="1:37">
      <c r="A250" s="958"/>
      <c r="B250" s="1943" t="s">
        <v>72</v>
      </c>
      <c r="C250" s="1944"/>
      <c r="D250" s="1944"/>
      <c r="E250" s="1944"/>
      <c r="F250" s="1172">
        <v>0</v>
      </c>
      <c r="G250" s="173">
        <v>1.917</v>
      </c>
      <c r="H250" s="1120">
        <v>0</v>
      </c>
      <c r="I250" s="1119">
        <v>1.917</v>
      </c>
      <c r="J250" s="1117"/>
    </row>
    <row r="251" spans="1:37">
      <c r="A251" s="958"/>
      <c r="B251" s="1943" t="s">
        <v>612</v>
      </c>
      <c r="C251" s="1944"/>
      <c r="D251" s="1944"/>
      <c r="E251" s="1944"/>
      <c r="F251" s="1172">
        <v>0</v>
      </c>
      <c r="G251" s="173">
        <v>2.7530000000000001</v>
      </c>
      <c r="H251" s="1120">
        <v>0</v>
      </c>
      <c r="I251" s="1119">
        <v>2.7530000000000001</v>
      </c>
      <c r="J251" s="1117"/>
    </row>
    <row r="252" spans="1:37">
      <c r="A252" s="958"/>
      <c r="B252" s="1943" t="s">
        <v>74</v>
      </c>
      <c r="C252" s="1944"/>
      <c r="D252" s="1944"/>
      <c r="E252" s="1944"/>
      <c r="F252" s="1172">
        <v>92.033000000000001</v>
      </c>
      <c r="G252" s="173">
        <v>50.978000000000002</v>
      </c>
      <c r="H252" s="1120">
        <v>8.2609999999999992</v>
      </c>
      <c r="I252" s="1119">
        <v>151.27199999999999</v>
      </c>
      <c r="J252" s="1117"/>
    </row>
    <row r="253" spans="1:37">
      <c r="A253" s="958"/>
      <c r="B253" s="1945" t="s">
        <v>613</v>
      </c>
      <c r="C253" s="1946"/>
      <c r="D253" s="1946"/>
      <c r="E253" s="1946"/>
      <c r="F253" s="1172">
        <v>463.411</v>
      </c>
      <c r="G253" s="173">
        <v>272.31599999999997</v>
      </c>
      <c r="H253" s="1120">
        <v>51.601999999999997</v>
      </c>
      <c r="I253" s="1119">
        <v>787.32899999999995</v>
      </c>
      <c r="J253" s="1117"/>
    </row>
    <row r="254" spans="1:37" ht="16.5" customHeight="1">
      <c r="A254" s="958"/>
      <c r="B254" s="1943" t="s">
        <v>614</v>
      </c>
      <c r="C254" s="1944"/>
      <c r="D254" s="1944"/>
      <c r="E254" s="1944"/>
      <c r="F254" s="1172">
        <v>226.81899999999999</v>
      </c>
      <c r="G254" s="173">
        <v>153.13900000000001</v>
      </c>
      <c r="H254" s="1120">
        <v>15.513</v>
      </c>
      <c r="I254" s="1119">
        <v>395.471</v>
      </c>
      <c r="J254" s="1117"/>
    </row>
    <row r="255" spans="1:37" s="164" customFormat="1">
      <c r="A255" s="961">
        <v>14</v>
      </c>
      <c r="B255" s="1774" t="s">
        <v>615</v>
      </c>
      <c r="C255" s="1774"/>
      <c r="D255" s="1774"/>
      <c r="E255" s="1775"/>
      <c r="F255" s="1171">
        <v>4466.4920000000002</v>
      </c>
      <c r="G255" s="175">
        <v>1658.4639999999999</v>
      </c>
      <c r="H255" s="176">
        <v>471.49599999999998</v>
      </c>
      <c r="I255" s="1119">
        <v>6596.4520000000002</v>
      </c>
      <c r="J255" s="1117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</row>
    <row r="256" spans="1:37">
      <c r="A256" s="958"/>
      <c r="B256" s="1945" t="s">
        <v>68</v>
      </c>
      <c r="C256" s="1946"/>
      <c r="D256" s="1946"/>
      <c r="E256" s="1946"/>
      <c r="F256" s="1170">
        <v>5170.567</v>
      </c>
      <c r="G256" s="166">
        <v>2220.9110000000001</v>
      </c>
      <c r="H256" s="1118">
        <v>526.47199999999998</v>
      </c>
      <c r="I256" s="1119">
        <v>7917.95</v>
      </c>
      <c r="J256" s="1117"/>
    </row>
    <row r="257" spans="1:37" ht="14.25" customHeight="1">
      <c r="A257" s="958"/>
      <c r="B257" s="1945" t="s">
        <v>616</v>
      </c>
      <c r="C257" s="1946"/>
      <c r="D257" s="1946"/>
      <c r="E257" s="1946"/>
      <c r="F257" s="1170">
        <v>-704.07500000000005</v>
      </c>
      <c r="G257" s="166">
        <v>-562.447</v>
      </c>
      <c r="H257" s="1118">
        <v>-54.975999999999999</v>
      </c>
      <c r="I257" s="1119">
        <v>-1321.498</v>
      </c>
      <c r="J257" s="1117"/>
    </row>
    <row r="258" spans="1:37" s="164" customFormat="1">
      <c r="A258" s="961">
        <v>15</v>
      </c>
      <c r="B258" s="1774" t="s">
        <v>617</v>
      </c>
      <c r="C258" s="1774"/>
      <c r="D258" s="1774"/>
      <c r="E258" s="1775"/>
      <c r="F258" s="1171">
        <v>241.90899999999999</v>
      </c>
      <c r="G258" s="175">
        <v>396.76799999999997</v>
      </c>
      <c r="H258" s="176">
        <v>132.786</v>
      </c>
      <c r="I258" s="1119">
        <v>771.46299999999997</v>
      </c>
      <c r="J258" s="1117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</row>
    <row r="259" spans="1:37" ht="12.75" hidden="1" customHeight="1">
      <c r="A259" s="958"/>
      <c r="B259" s="1771" t="s">
        <v>618</v>
      </c>
      <c r="C259" s="1772"/>
      <c r="D259" s="1772"/>
      <c r="E259" s="1772"/>
      <c r="F259" s="1170">
        <v>0</v>
      </c>
      <c r="G259" s="166">
        <v>0</v>
      </c>
      <c r="H259" s="1118">
        <v>0</v>
      </c>
      <c r="I259" s="1119">
        <v>0</v>
      </c>
      <c r="J259" s="1117"/>
    </row>
    <row r="260" spans="1:37">
      <c r="A260" s="958"/>
      <c r="B260" s="1943" t="s">
        <v>619</v>
      </c>
      <c r="C260" s="1944"/>
      <c r="D260" s="1944"/>
      <c r="E260" s="1944"/>
      <c r="F260" s="1170">
        <v>141.55000000000001</v>
      </c>
      <c r="G260" s="166">
        <v>187.66499999999999</v>
      </c>
      <c r="H260" s="1118">
        <v>52.116999999999997</v>
      </c>
      <c r="I260" s="1119">
        <v>381.33199999999999</v>
      </c>
      <c r="J260" s="1117"/>
    </row>
    <row r="261" spans="1:37">
      <c r="A261" s="958"/>
      <c r="B261" s="1943" t="s">
        <v>620</v>
      </c>
      <c r="C261" s="1944"/>
      <c r="D261" s="1944"/>
      <c r="E261" s="1944"/>
      <c r="F261" s="1170">
        <v>1106.7560000000001</v>
      </c>
      <c r="G261" s="166">
        <v>694.65499999999997</v>
      </c>
      <c r="H261" s="1118">
        <v>239.505</v>
      </c>
      <c r="I261" s="1119">
        <v>2040.9159999999999</v>
      </c>
      <c r="J261" s="1117"/>
    </row>
    <row r="262" spans="1:37" ht="12.75" hidden="1" customHeight="1">
      <c r="A262" s="958"/>
      <c r="B262" s="1943" t="s">
        <v>284</v>
      </c>
      <c r="C262" s="1944"/>
      <c r="D262" s="1944"/>
      <c r="E262" s="1944"/>
      <c r="F262" s="1170">
        <v>0</v>
      </c>
      <c r="G262" s="166">
        <v>0</v>
      </c>
      <c r="H262" s="166">
        <v>0</v>
      </c>
      <c r="I262" s="1119">
        <v>0</v>
      </c>
      <c r="J262" s="1117"/>
    </row>
    <row r="263" spans="1:37">
      <c r="A263" s="958"/>
      <c r="B263" s="1943" t="s">
        <v>621</v>
      </c>
      <c r="C263" s="1944"/>
      <c r="D263" s="1944"/>
      <c r="E263" s="1944"/>
      <c r="F263" s="1170">
        <v>6.726</v>
      </c>
      <c r="G263" s="166">
        <v>0</v>
      </c>
      <c r="H263" s="1118">
        <v>96.328000000000003</v>
      </c>
      <c r="I263" s="1119">
        <v>103.054</v>
      </c>
      <c r="J263" s="1117"/>
    </row>
    <row r="264" spans="1:37" ht="14.25" customHeight="1">
      <c r="A264" s="958"/>
      <c r="B264" s="1943" t="s">
        <v>622</v>
      </c>
      <c r="C264" s="1944"/>
      <c r="D264" s="1944"/>
      <c r="E264" s="1944"/>
      <c r="F264" s="1170">
        <v>28.893999999999998</v>
      </c>
      <c r="G264" s="166">
        <v>62.368000000000002</v>
      </c>
      <c r="H264" s="1118">
        <v>9.4510000000000005</v>
      </c>
      <c r="I264" s="1119">
        <v>100.71299999999999</v>
      </c>
      <c r="J264" s="1117"/>
    </row>
    <row r="265" spans="1:37" ht="14.25" customHeight="1">
      <c r="A265" s="958"/>
      <c r="B265" s="1943" t="s">
        <v>782</v>
      </c>
      <c r="C265" s="1944"/>
      <c r="D265" s="1944"/>
      <c r="E265" s="1944"/>
      <c r="F265" s="1170">
        <v>-1042.0170000000001</v>
      </c>
      <c r="G265" s="166">
        <v>-547.91999999999996</v>
      </c>
      <c r="H265" s="1118">
        <v>-264.61500000000001</v>
      </c>
      <c r="I265" s="1119">
        <v>-1854.5519999999999</v>
      </c>
      <c r="J265" s="1117"/>
    </row>
    <row r="266" spans="1:37" ht="17.25" hidden="1" customHeight="1">
      <c r="A266" s="958"/>
      <c r="B266" s="1771" t="s">
        <v>285</v>
      </c>
      <c r="C266" s="1772"/>
      <c r="D266" s="1772"/>
      <c r="E266" s="1772"/>
      <c r="F266" s="1170">
        <v>0</v>
      </c>
      <c r="G266" s="166">
        <v>0</v>
      </c>
      <c r="H266" s="166">
        <v>0</v>
      </c>
      <c r="I266" s="1119">
        <v>0</v>
      </c>
      <c r="J266" s="1117"/>
    </row>
    <row r="267" spans="1:37" s="181" customFormat="1" ht="15" customHeight="1">
      <c r="A267" s="961">
        <v>16</v>
      </c>
      <c r="B267" s="1774" t="s">
        <v>624</v>
      </c>
      <c r="C267" s="1774"/>
      <c r="D267" s="1774"/>
      <c r="E267" s="1775"/>
      <c r="F267" s="1171">
        <v>6958.4620000000004</v>
      </c>
      <c r="G267" s="175">
        <v>2904.0639999999999</v>
      </c>
      <c r="H267" s="176">
        <v>572.99599999999998</v>
      </c>
      <c r="I267" s="1119">
        <v>10435.522000000001</v>
      </c>
      <c r="J267" s="1117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</row>
    <row r="268" spans="1:37" s="182" customFormat="1">
      <c r="A268" s="975"/>
      <c r="B268" s="1877" t="s">
        <v>625</v>
      </c>
      <c r="C268" s="1878"/>
      <c r="D268" s="1878"/>
      <c r="E268" s="1878"/>
      <c r="F268" s="1176">
        <v>234.09700000000001</v>
      </c>
      <c r="G268" s="183">
        <v>0.193</v>
      </c>
      <c r="H268" s="1129">
        <v>0.91100000000000003</v>
      </c>
      <c r="I268" s="1119">
        <v>235.20099999999999</v>
      </c>
      <c r="J268" s="1117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</row>
    <row r="269" spans="1:37" s="182" customFormat="1" ht="13.5" customHeight="1">
      <c r="A269" s="975"/>
      <c r="B269" s="1877" t="s">
        <v>86</v>
      </c>
      <c r="C269" s="1878"/>
      <c r="D269" s="1878"/>
      <c r="E269" s="1878"/>
      <c r="F269" s="1176">
        <v>6554.3029999999999</v>
      </c>
      <c r="G269" s="183">
        <v>2791.1840000000002</v>
      </c>
      <c r="H269" s="1129">
        <v>434.7</v>
      </c>
      <c r="I269" s="1119">
        <v>9780.1869999999999</v>
      </c>
      <c r="J269" s="1117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  <c r="AI269" s="160"/>
      <c r="AJ269" s="160"/>
      <c r="AK269" s="160"/>
    </row>
    <row r="270" spans="1:37" s="182" customFormat="1">
      <c r="A270" s="975"/>
      <c r="B270" s="1877" t="s">
        <v>626</v>
      </c>
      <c r="C270" s="1878"/>
      <c r="D270" s="1878"/>
      <c r="E270" s="1878"/>
      <c r="F270" s="1176">
        <v>3665.9459999999999</v>
      </c>
      <c r="G270" s="183">
        <v>1812.454</v>
      </c>
      <c r="H270" s="1129">
        <v>485.88400000000001</v>
      </c>
      <c r="I270" s="1119">
        <v>5964.2839999999997</v>
      </c>
      <c r="J270" s="1117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  <c r="AI270" s="160"/>
      <c r="AJ270" s="160"/>
      <c r="AK270" s="160"/>
    </row>
    <row r="271" spans="1:37" s="182" customFormat="1" ht="15" customHeight="1">
      <c r="A271" s="975"/>
      <c r="B271" s="1877" t="s">
        <v>627</v>
      </c>
      <c r="C271" s="1878"/>
      <c r="D271" s="1878"/>
      <c r="E271" s="1878"/>
      <c r="F271" s="1176">
        <v>362.36799999999999</v>
      </c>
      <c r="G271" s="183">
        <v>220.834</v>
      </c>
      <c r="H271" s="1129">
        <v>201.76400000000001</v>
      </c>
      <c r="I271" s="1119">
        <v>784.96600000000001</v>
      </c>
      <c r="J271" s="1117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  <c r="AK271" s="160"/>
    </row>
    <row r="272" spans="1:37" s="182" customFormat="1" ht="14.25" customHeight="1">
      <c r="A272" s="975"/>
      <c r="B272" s="1877" t="s">
        <v>628</v>
      </c>
      <c r="C272" s="1878"/>
      <c r="D272" s="1878"/>
      <c r="E272" s="1878"/>
      <c r="F272" s="1176">
        <v>572.45399999999995</v>
      </c>
      <c r="G272" s="183">
        <v>24.327999999999999</v>
      </c>
      <c r="H272" s="1129">
        <v>5.2359999999999998</v>
      </c>
      <c r="I272" s="1119">
        <v>602.01800000000003</v>
      </c>
      <c r="J272" s="1117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  <c r="AI272" s="160"/>
      <c r="AJ272" s="160"/>
      <c r="AK272" s="160"/>
    </row>
    <row r="273" spans="1:37" s="182" customFormat="1">
      <c r="A273" s="975"/>
      <c r="B273" s="1877" t="s">
        <v>723</v>
      </c>
      <c r="C273" s="1878"/>
      <c r="D273" s="1878"/>
      <c r="E273" s="1878"/>
      <c r="F273" s="1176">
        <v>-4420.7449999999999</v>
      </c>
      <c r="G273" s="183">
        <v>-1944.9290000000001</v>
      </c>
      <c r="H273" s="1129">
        <v>-555.49900000000002</v>
      </c>
      <c r="I273" s="1119">
        <v>-6921.1729999999998</v>
      </c>
      <c r="J273" s="1117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  <c r="AI273" s="160"/>
      <c r="AJ273" s="160"/>
      <c r="AK273" s="160"/>
    </row>
    <row r="274" spans="1:37" s="182" customFormat="1" ht="15" customHeight="1">
      <c r="A274" s="975"/>
      <c r="B274" s="1945" t="s">
        <v>630</v>
      </c>
      <c r="C274" s="1946"/>
      <c r="D274" s="1946"/>
      <c r="E274" s="1946"/>
      <c r="F274" s="1176">
        <v>-9.9610000000000003</v>
      </c>
      <c r="G274" s="183">
        <v>0</v>
      </c>
      <c r="H274" s="183">
        <v>0</v>
      </c>
      <c r="I274" s="1119">
        <v>-9.9610000000000003</v>
      </c>
      <c r="J274" s="1117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  <c r="AH274" s="160"/>
      <c r="AI274" s="160"/>
      <c r="AJ274" s="160"/>
      <c r="AK274" s="160"/>
    </row>
    <row r="275" spans="1:37" s="181" customFormat="1">
      <c r="A275" s="961">
        <v>17</v>
      </c>
      <c r="B275" s="1774" t="s">
        <v>631</v>
      </c>
      <c r="C275" s="1774"/>
      <c r="D275" s="1774"/>
      <c r="E275" s="1775"/>
      <c r="F275" s="1171">
        <v>57.23</v>
      </c>
      <c r="G275" s="175">
        <v>0</v>
      </c>
      <c r="H275" s="176">
        <v>0</v>
      </c>
      <c r="I275" s="1119">
        <v>57.23</v>
      </c>
      <c r="J275" s="1117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</row>
    <row r="276" spans="1:37" s="182" customFormat="1" ht="17.25" customHeight="1">
      <c r="A276" s="975"/>
      <c r="B276" s="1877" t="s">
        <v>222</v>
      </c>
      <c r="C276" s="1878"/>
      <c r="D276" s="1878"/>
      <c r="E276" s="1878"/>
      <c r="F276" s="1176">
        <v>57.304000000000002</v>
      </c>
      <c r="G276" s="183">
        <v>0</v>
      </c>
      <c r="H276" s="1129">
        <v>0</v>
      </c>
      <c r="I276" s="1119">
        <v>57.304000000000002</v>
      </c>
      <c r="J276" s="1117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  <c r="AI276" s="160"/>
      <c r="AJ276" s="160"/>
      <c r="AK276" s="160"/>
    </row>
    <row r="277" spans="1:37" s="182" customFormat="1" ht="27" hidden="1" customHeight="1">
      <c r="A277" s="975"/>
      <c r="B277" s="1771" t="s">
        <v>224</v>
      </c>
      <c r="C277" s="1772"/>
      <c r="D277" s="1772"/>
      <c r="E277" s="1772"/>
      <c r="F277" s="1176">
        <v>-7.3999999999999996E-2</v>
      </c>
      <c r="G277" s="183">
        <v>0</v>
      </c>
      <c r="H277" s="1129">
        <v>0</v>
      </c>
      <c r="I277" s="1119">
        <v>-7.3999999999999996E-2</v>
      </c>
      <c r="J277" s="1117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  <c r="AB277" s="160"/>
      <c r="AC277" s="160"/>
      <c r="AD277" s="160"/>
      <c r="AE277" s="160"/>
      <c r="AF277" s="160"/>
      <c r="AG277" s="160"/>
      <c r="AH277" s="160"/>
      <c r="AI277" s="160"/>
      <c r="AJ277" s="160"/>
      <c r="AK277" s="160"/>
    </row>
    <row r="278" spans="1:37" s="181" customFormat="1">
      <c r="A278" s="961">
        <v>18</v>
      </c>
      <c r="B278" s="1774" t="s">
        <v>632</v>
      </c>
      <c r="C278" s="1774"/>
      <c r="D278" s="1774"/>
      <c r="E278" s="1775"/>
      <c r="F278" s="1171">
        <v>-28.314</v>
      </c>
      <c r="G278" s="175">
        <v>-2.3079999999999998</v>
      </c>
      <c r="H278" s="962">
        <v>0</v>
      </c>
      <c r="I278" s="1119">
        <v>-30.622</v>
      </c>
      <c r="J278" s="1117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</row>
    <row r="279" spans="1:37" s="182" customFormat="1" ht="17.25" customHeight="1">
      <c r="A279" s="975"/>
      <c r="B279" s="1877" t="s">
        <v>772</v>
      </c>
      <c r="C279" s="1878"/>
      <c r="D279" s="1878"/>
      <c r="E279" s="1878"/>
      <c r="F279" s="1176">
        <v>18378.207999999999</v>
      </c>
      <c r="G279" s="183">
        <v>3282.4560000000001</v>
      </c>
      <c r="H279" s="1129">
        <v>114.649</v>
      </c>
      <c r="I279" s="1119">
        <v>21775.312999999998</v>
      </c>
      <c r="J279" s="1117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60"/>
      <c r="AJ279" s="160"/>
      <c r="AK279" s="160"/>
    </row>
    <row r="280" spans="1:37" s="182" customFormat="1" ht="27" customHeight="1">
      <c r="A280" s="975"/>
      <c r="B280" s="1877" t="s">
        <v>634</v>
      </c>
      <c r="C280" s="1878"/>
      <c r="D280" s="1878"/>
      <c r="E280" s="1878"/>
      <c r="F280" s="1176">
        <v>555.52</v>
      </c>
      <c r="G280" s="183">
        <v>365.49</v>
      </c>
      <c r="H280" s="1129">
        <v>0</v>
      </c>
      <c r="I280" s="1119">
        <v>921.01</v>
      </c>
      <c r="J280" s="1117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160"/>
    </row>
    <row r="281" spans="1:37" s="182" customFormat="1" ht="15" customHeight="1">
      <c r="A281" s="975"/>
      <c r="B281" s="1877" t="s">
        <v>778</v>
      </c>
      <c r="C281" s="1878"/>
      <c r="D281" s="1878"/>
      <c r="E281" s="1878"/>
      <c r="F281" s="1176">
        <v>-18402.543000000001</v>
      </c>
      <c r="G281" s="183">
        <v>-3125.7280000000001</v>
      </c>
      <c r="H281" s="1129">
        <v>-114.648</v>
      </c>
      <c r="I281" s="1119">
        <v>-21642.919000000002</v>
      </c>
      <c r="J281" s="1117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60"/>
      <c r="AJ281" s="160"/>
      <c r="AK281" s="160"/>
    </row>
    <row r="282" spans="1:37" s="182" customFormat="1" ht="27" customHeight="1">
      <c r="A282" s="975"/>
      <c r="B282" s="1877" t="s">
        <v>779</v>
      </c>
      <c r="C282" s="1878"/>
      <c r="D282" s="1878"/>
      <c r="E282" s="1878"/>
      <c r="F282" s="1176">
        <v>-555.52099999999996</v>
      </c>
      <c r="G282" s="183">
        <v>-524.52599999999995</v>
      </c>
      <c r="H282" s="1129">
        <v>0</v>
      </c>
      <c r="I282" s="1119">
        <v>-1080.047</v>
      </c>
      <c r="J282" s="1117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  <c r="AK282" s="160"/>
    </row>
    <row r="283" spans="1:37" s="182" customFormat="1" ht="15.75" customHeight="1">
      <c r="A283" s="975"/>
      <c r="B283" s="1877" t="s">
        <v>753</v>
      </c>
      <c r="C283" s="1878"/>
      <c r="D283" s="1878"/>
      <c r="E283" s="1878"/>
      <c r="F283" s="1176">
        <v>38.603000000000002</v>
      </c>
      <c r="G283" s="183">
        <v>124.988</v>
      </c>
      <c r="H283" s="1129">
        <v>5.3929999999999998</v>
      </c>
      <c r="I283" s="1119">
        <v>168.98400000000001</v>
      </c>
      <c r="J283" s="1117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60"/>
      <c r="AJ283" s="160"/>
      <c r="AK283" s="160"/>
    </row>
    <row r="284" spans="1:37" s="182" customFormat="1" ht="16.5" customHeight="1" thickBot="1">
      <c r="A284" s="977"/>
      <c r="B284" s="1879" t="s">
        <v>754</v>
      </c>
      <c r="C284" s="1880"/>
      <c r="D284" s="1880"/>
      <c r="E284" s="1880"/>
      <c r="F284" s="1176">
        <v>-42.581000000000003</v>
      </c>
      <c r="G284" s="183">
        <v>-124.988</v>
      </c>
      <c r="H284" s="1129">
        <v>-5.3940000000000001</v>
      </c>
      <c r="I284" s="1131">
        <v>-172.96299999999999</v>
      </c>
      <c r="J284" s="1117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  <c r="AK284" s="160"/>
    </row>
    <row r="285" spans="1:37" s="182" customFormat="1" ht="27" hidden="1" customHeight="1">
      <c r="A285" s="981">
        <v>19</v>
      </c>
      <c r="B285" s="1787" t="s">
        <v>639</v>
      </c>
      <c r="C285" s="1788"/>
      <c r="D285" s="1788"/>
      <c r="E285" s="1788"/>
      <c r="F285" s="1132">
        <v>0</v>
      </c>
      <c r="G285" s="982">
        <v>0</v>
      </c>
      <c r="H285" s="1133">
        <v>0</v>
      </c>
      <c r="I285" s="1131">
        <v>0</v>
      </c>
      <c r="J285" s="1117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  <c r="AH285" s="160"/>
      <c r="AI285" s="160"/>
      <c r="AJ285" s="160"/>
      <c r="AK285" s="160"/>
    </row>
    <row r="286" spans="1:37" s="164" customFormat="1" ht="13.5" thickBot="1">
      <c r="A286" s="985">
        <v>19</v>
      </c>
      <c r="B286" s="1790" t="s">
        <v>100</v>
      </c>
      <c r="C286" s="1790"/>
      <c r="D286" s="1790"/>
      <c r="E286" s="1791"/>
      <c r="F286" s="1165">
        <v>249820.83499999999</v>
      </c>
      <c r="G286" s="1165">
        <v>97483.819000000003</v>
      </c>
      <c r="H286" s="1165">
        <v>15642.934999999999</v>
      </c>
      <c r="I286" s="1135">
        <v>362947.58899999998</v>
      </c>
      <c r="J286" s="1117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</row>
    <row r="288" spans="1:37" ht="14.25">
      <c r="A288" s="987" t="s">
        <v>265</v>
      </c>
      <c r="E288" s="184"/>
      <c r="F288" s="1128"/>
      <c r="G288" s="1128"/>
      <c r="H288" s="1128"/>
      <c r="I288" s="1128"/>
    </row>
    <row r="290" spans="6:9">
      <c r="F290" s="1128"/>
      <c r="G290" s="1128"/>
      <c r="H290" s="1128"/>
      <c r="I290" s="1128"/>
    </row>
    <row r="294" spans="6:9">
      <c r="F294" s="1128"/>
      <c r="G294" s="1128"/>
      <c r="H294" s="1128"/>
      <c r="I294" s="1128"/>
    </row>
  </sheetData>
  <mergeCells count="284">
    <mergeCell ref="H4:I4"/>
    <mergeCell ref="B5:E5"/>
    <mergeCell ref="B6:E6"/>
    <mergeCell ref="B7:E7"/>
    <mergeCell ref="B8:E8"/>
    <mergeCell ref="B9:E9"/>
    <mergeCell ref="B16:E16"/>
    <mergeCell ref="B17:E17"/>
    <mergeCell ref="B18:E18"/>
    <mergeCell ref="B19:E19"/>
    <mergeCell ref="B20:E20"/>
    <mergeCell ref="B21:E21"/>
    <mergeCell ref="B10:E10"/>
    <mergeCell ref="B11:E11"/>
    <mergeCell ref="B12:E12"/>
    <mergeCell ref="B13:E13"/>
    <mergeCell ref="B14:E14"/>
    <mergeCell ref="B15:E15"/>
    <mergeCell ref="C28:E28"/>
    <mergeCell ref="B29:E29"/>
    <mergeCell ref="C30:E30"/>
    <mergeCell ref="C31:E31"/>
    <mergeCell ref="C32:E32"/>
    <mergeCell ref="C33:E33"/>
    <mergeCell ref="B22:E22"/>
    <mergeCell ref="B23:E23"/>
    <mergeCell ref="B24:E24"/>
    <mergeCell ref="B25:E25"/>
    <mergeCell ref="B26:E26"/>
    <mergeCell ref="C27:E27"/>
    <mergeCell ref="B40:E40"/>
    <mergeCell ref="B41:E41"/>
    <mergeCell ref="B42:E42"/>
    <mergeCell ref="B43:E43"/>
    <mergeCell ref="B44:E44"/>
    <mergeCell ref="B45:E45"/>
    <mergeCell ref="C34:E34"/>
    <mergeCell ref="B35:E35"/>
    <mergeCell ref="B36:E36"/>
    <mergeCell ref="B37:E37"/>
    <mergeCell ref="B38:E38"/>
    <mergeCell ref="B39:E39"/>
    <mergeCell ref="B52:E52"/>
    <mergeCell ref="B53:E53"/>
    <mergeCell ref="B54:E54"/>
    <mergeCell ref="B55:E55"/>
    <mergeCell ref="B56:E56"/>
    <mergeCell ref="B57:E57"/>
    <mergeCell ref="B46:E46"/>
    <mergeCell ref="B47:E47"/>
    <mergeCell ref="B48:E48"/>
    <mergeCell ref="B49:E49"/>
    <mergeCell ref="B50:E50"/>
    <mergeCell ref="B51:E51"/>
    <mergeCell ref="B64:E64"/>
    <mergeCell ref="B65:E65"/>
    <mergeCell ref="B66:E66"/>
    <mergeCell ref="B67:E67"/>
    <mergeCell ref="B68:E68"/>
    <mergeCell ref="B69:E69"/>
    <mergeCell ref="B58:E58"/>
    <mergeCell ref="B59:E59"/>
    <mergeCell ref="B60:E60"/>
    <mergeCell ref="B61:E61"/>
    <mergeCell ref="B62:E62"/>
    <mergeCell ref="B63:E63"/>
    <mergeCell ref="C76:E76"/>
    <mergeCell ref="B77:E77"/>
    <mergeCell ref="C78:E78"/>
    <mergeCell ref="C79:E79"/>
    <mergeCell ref="B80:E80"/>
    <mergeCell ref="C81:E81"/>
    <mergeCell ref="B70:E70"/>
    <mergeCell ref="B71:E71"/>
    <mergeCell ref="B72:E72"/>
    <mergeCell ref="B73:E73"/>
    <mergeCell ref="C74:E74"/>
    <mergeCell ref="C75:E75"/>
    <mergeCell ref="B88:E88"/>
    <mergeCell ref="C89:E89"/>
    <mergeCell ref="C90:E90"/>
    <mergeCell ref="C91:E91"/>
    <mergeCell ref="B92:E92"/>
    <mergeCell ref="C93:E93"/>
    <mergeCell ref="C82:E82"/>
    <mergeCell ref="C83:E83"/>
    <mergeCell ref="B84:E84"/>
    <mergeCell ref="C85:E85"/>
    <mergeCell ref="C86:E86"/>
    <mergeCell ref="C87:E87"/>
    <mergeCell ref="B100:E100"/>
    <mergeCell ref="C101:E101"/>
    <mergeCell ref="C102:E102"/>
    <mergeCell ref="C103:E103"/>
    <mergeCell ref="B104:E104"/>
    <mergeCell ref="C105:E105"/>
    <mergeCell ref="C94:E94"/>
    <mergeCell ref="C95:E95"/>
    <mergeCell ref="B96:E96"/>
    <mergeCell ref="C97:E97"/>
    <mergeCell ref="C98:E98"/>
    <mergeCell ref="C99:E99"/>
    <mergeCell ref="B112:E112"/>
    <mergeCell ref="C113:E113"/>
    <mergeCell ref="C114:E114"/>
    <mergeCell ref="C115:E115"/>
    <mergeCell ref="B116:E116"/>
    <mergeCell ref="C117:E117"/>
    <mergeCell ref="C106:E106"/>
    <mergeCell ref="C107:E107"/>
    <mergeCell ref="B108:E108"/>
    <mergeCell ref="C109:E109"/>
    <mergeCell ref="C110:E110"/>
    <mergeCell ref="C111:E111"/>
    <mergeCell ref="B124:E124"/>
    <mergeCell ref="C125:E125"/>
    <mergeCell ref="C126:E126"/>
    <mergeCell ref="C127:E127"/>
    <mergeCell ref="B128:E128"/>
    <mergeCell ref="C129:E129"/>
    <mergeCell ref="C118:E118"/>
    <mergeCell ref="C119:E119"/>
    <mergeCell ref="B120:E120"/>
    <mergeCell ref="C121:E121"/>
    <mergeCell ref="C122:E122"/>
    <mergeCell ref="C123:E123"/>
    <mergeCell ref="B136:E136"/>
    <mergeCell ref="C137:E137"/>
    <mergeCell ref="C138:E138"/>
    <mergeCell ref="B139:E139"/>
    <mergeCell ref="C140:E140"/>
    <mergeCell ref="C141:E141"/>
    <mergeCell ref="C130:E130"/>
    <mergeCell ref="C131:E131"/>
    <mergeCell ref="B132:E132"/>
    <mergeCell ref="C133:E133"/>
    <mergeCell ref="C134:E134"/>
    <mergeCell ref="C135:E135"/>
    <mergeCell ref="B148:E148"/>
    <mergeCell ref="C149:E149"/>
    <mergeCell ref="C150:E150"/>
    <mergeCell ref="B151:E151"/>
    <mergeCell ref="C152:E152"/>
    <mergeCell ref="C153:E153"/>
    <mergeCell ref="B142:E142"/>
    <mergeCell ref="C143:E143"/>
    <mergeCell ref="C144:E144"/>
    <mergeCell ref="B145:E145"/>
    <mergeCell ref="C146:E146"/>
    <mergeCell ref="C147:E147"/>
    <mergeCell ref="C160:E160"/>
    <mergeCell ref="C161:E161"/>
    <mergeCell ref="B162:E162"/>
    <mergeCell ref="B163:E163"/>
    <mergeCell ref="C164:E164"/>
    <mergeCell ref="C165:E165"/>
    <mergeCell ref="B154:E154"/>
    <mergeCell ref="B155:E155"/>
    <mergeCell ref="B156:E156"/>
    <mergeCell ref="C157:E157"/>
    <mergeCell ref="C158:E158"/>
    <mergeCell ref="B159:E159"/>
    <mergeCell ref="C172:E172"/>
    <mergeCell ref="C173:E173"/>
    <mergeCell ref="C174:E174"/>
    <mergeCell ref="B175:E175"/>
    <mergeCell ref="C176:E176"/>
    <mergeCell ref="C177:E177"/>
    <mergeCell ref="B166:E166"/>
    <mergeCell ref="B167:E167"/>
    <mergeCell ref="C168:E168"/>
    <mergeCell ref="C169:E169"/>
    <mergeCell ref="C170:E170"/>
    <mergeCell ref="B171:E171"/>
    <mergeCell ref="C184:E184"/>
    <mergeCell ref="C185:E185"/>
    <mergeCell ref="B186:E186"/>
    <mergeCell ref="C187:E187"/>
    <mergeCell ref="C188:E188"/>
    <mergeCell ref="C189:E189"/>
    <mergeCell ref="C178:E178"/>
    <mergeCell ref="B179:E179"/>
    <mergeCell ref="C180:E180"/>
    <mergeCell ref="C181:E181"/>
    <mergeCell ref="C182:E182"/>
    <mergeCell ref="B183:E183"/>
    <mergeCell ref="C196:E196"/>
    <mergeCell ref="B197:E197"/>
    <mergeCell ref="C198:E198"/>
    <mergeCell ref="C199:E199"/>
    <mergeCell ref="B200:E200"/>
    <mergeCell ref="C201:E201"/>
    <mergeCell ref="B190:E190"/>
    <mergeCell ref="C191:E191"/>
    <mergeCell ref="C192:E192"/>
    <mergeCell ref="C193:E193"/>
    <mergeCell ref="B194:E194"/>
    <mergeCell ref="C195:E195"/>
    <mergeCell ref="C208:E208"/>
    <mergeCell ref="C209:E209"/>
    <mergeCell ref="B210:E210"/>
    <mergeCell ref="C211:E211"/>
    <mergeCell ref="C212:E212"/>
    <mergeCell ref="C213:E213"/>
    <mergeCell ref="C202:E202"/>
    <mergeCell ref="B203:E203"/>
    <mergeCell ref="C204:E204"/>
    <mergeCell ref="C205:E205"/>
    <mergeCell ref="B206:E206"/>
    <mergeCell ref="C207:E207"/>
    <mergeCell ref="C220:E220"/>
    <mergeCell ref="C221:E221"/>
    <mergeCell ref="B222:E222"/>
    <mergeCell ref="C223:E223"/>
    <mergeCell ref="C224:E224"/>
    <mergeCell ref="B225:E225"/>
    <mergeCell ref="B214:E214"/>
    <mergeCell ref="C215:E215"/>
    <mergeCell ref="C216:E216"/>
    <mergeCell ref="C217:E217"/>
    <mergeCell ref="B218:E218"/>
    <mergeCell ref="C219:E219"/>
    <mergeCell ref="B232:E232"/>
    <mergeCell ref="B233:E233"/>
    <mergeCell ref="B234:E234"/>
    <mergeCell ref="B235:E235"/>
    <mergeCell ref="B236:E236"/>
    <mergeCell ref="B237:E237"/>
    <mergeCell ref="B226:E226"/>
    <mergeCell ref="C227:E227"/>
    <mergeCell ref="C228:E228"/>
    <mergeCell ref="B229:E229"/>
    <mergeCell ref="B230:E230"/>
    <mergeCell ref="B231:E231"/>
    <mergeCell ref="B244:E244"/>
    <mergeCell ref="B245:E245"/>
    <mergeCell ref="B246:E246"/>
    <mergeCell ref="B247:E247"/>
    <mergeCell ref="B248:E248"/>
    <mergeCell ref="B249:E249"/>
    <mergeCell ref="B238:E238"/>
    <mergeCell ref="B239:E239"/>
    <mergeCell ref="B240:E240"/>
    <mergeCell ref="B241:E241"/>
    <mergeCell ref="B242:E242"/>
    <mergeCell ref="B243:E243"/>
    <mergeCell ref="B258:E258"/>
    <mergeCell ref="B259:E259"/>
    <mergeCell ref="B260:E260"/>
    <mergeCell ref="B272:E272"/>
    <mergeCell ref="B261:E261"/>
    <mergeCell ref="B262:E262"/>
    <mergeCell ref="B263:E263"/>
    <mergeCell ref="B264:E264"/>
    <mergeCell ref="B250:E250"/>
    <mergeCell ref="B251:E251"/>
    <mergeCell ref="B252:E252"/>
    <mergeCell ref="B253:E253"/>
    <mergeCell ref="B254:E254"/>
    <mergeCell ref="B255:E255"/>
    <mergeCell ref="B285:E285"/>
    <mergeCell ref="B286:E286"/>
    <mergeCell ref="A3:I3"/>
    <mergeCell ref="B279:E279"/>
    <mergeCell ref="B280:E280"/>
    <mergeCell ref="B281:E281"/>
    <mergeCell ref="B282:E282"/>
    <mergeCell ref="B283:E283"/>
    <mergeCell ref="B284:E284"/>
    <mergeCell ref="B273:E273"/>
    <mergeCell ref="B278:E278"/>
    <mergeCell ref="B267:E267"/>
    <mergeCell ref="B268:E268"/>
    <mergeCell ref="B269:E269"/>
    <mergeCell ref="B270:E270"/>
    <mergeCell ref="B271:E271"/>
    <mergeCell ref="B265:E265"/>
    <mergeCell ref="B266:E266"/>
    <mergeCell ref="B274:E274"/>
    <mergeCell ref="B275:E275"/>
    <mergeCell ref="B276:E276"/>
    <mergeCell ref="B277:E277"/>
    <mergeCell ref="B256:E256"/>
    <mergeCell ref="B257:E257"/>
  </mergeCells>
  <pageMargins left="0.7" right="0.7" top="0.75" bottom="0.75" header="0.3" footer="0.3"/>
  <pageSetup paperSize="9" scale="75" fitToHeight="3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G137"/>
  <sheetViews>
    <sheetView topLeftCell="A97" zoomScale="90" zoomScaleNormal="90" workbookViewId="0">
      <selection activeCell="M26" sqref="M26"/>
    </sheetView>
  </sheetViews>
  <sheetFormatPr defaultRowHeight="12.75"/>
  <cols>
    <col min="1" max="1" width="3.25" style="917" customWidth="1"/>
    <col min="2" max="2" width="0.125" style="159" customWidth="1"/>
    <col min="3" max="3" width="0.75" style="159" customWidth="1"/>
    <col min="4" max="4" width="8.375" style="159" customWidth="1"/>
    <col min="5" max="5" width="36.625" style="159" customWidth="1"/>
    <col min="6" max="6" width="11.875" style="160" customWidth="1"/>
    <col min="7" max="7" width="12.5" style="160" bestFit="1" customWidth="1"/>
    <col min="8" max="8" width="13.5" style="160" customWidth="1"/>
    <col min="9" max="9" width="11.875" style="160" bestFit="1" customWidth="1"/>
    <col min="10" max="85" width="9" style="160"/>
    <col min="86" max="16384" width="9" style="159"/>
  </cols>
  <sheetData>
    <row r="3" spans="1:26">
      <c r="A3" s="1744" t="s">
        <v>843</v>
      </c>
      <c r="B3" s="1744"/>
      <c r="C3" s="1744"/>
      <c r="D3" s="1744"/>
      <c r="E3" s="1744"/>
      <c r="F3" s="1744"/>
      <c r="G3" s="1744"/>
      <c r="H3" s="1744"/>
      <c r="I3" s="1744"/>
    </row>
    <row r="5" spans="1:26" ht="13.5" thickBot="1">
      <c r="F5" s="159"/>
      <c r="G5" s="159"/>
      <c r="H5" s="1973" t="s">
        <v>844</v>
      </c>
      <c r="I5" s="1973"/>
    </row>
    <row r="6" spans="1:26" ht="34.5" customHeight="1" thickBot="1">
      <c r="A6" s="1138" t="s">
        <v>289</v>
      </c>
      <c r="B6" s="1854" t="s">
        <v>640</v>
      </c>
      <c r="C6" s="1794"/>
      <c r="D6" s="1794"/>
      <c r="E6" s="1855"/>
      <c r="F6" s="953" t="s">
        <v>5</v>
      </c>
      <c r="G6" s="953" t="s">
        <v>324</v>
      </c>
      <c r="H6" s="954" t="s">
        <v>325</v>
      </c>
      <c r="I6" s="1115" t="s">
        <v>8</v>
      </c>
    </row>
    <row r="7" spans="1:26" ht="48" customHeight="1" thickBot="1">
      <c r="A7" s="1282">
        <v>1</v>
      </c>
      <c r="B7" s="1869" t="s">
        <v>641</v>
      </c>
      <c r="C7" s="1790"/>
      <c r="D7" s="1790"/>
      <c r="E7" s="1870"/>
      <c r="F7" s="1165">
        <v>0</v>
      </c>
      <c r="G7" s="161">
        <v>0.11</v>
      </c>
      <c r="H7" s="1177">
        <v>0</v>
      </c>
      <c r="I7" s="1135">
        <v>0.11</v>
      </c>
      <c r="J7" s="989"/>
      <c r="K7" s="989"/>
      <c r="L7" s="989"/>
      <c r="M7" s="989"/>
      <c r="N7" s="989"/>
      <c r="O7" s="989"/>
      <c r="P7" s="989"/>
      <c r="Q7" s="989"/>
      <c r="R7" s="989"/>
      <c r="S7" s="989"/>
      <c r="T7" s="989"/>
      <c r="U7" s="989"/>
      <c r="V7" s="989"/>
      <c r="W7" s="989"/>
      <c r="X7" s="989"/>
      <c r="Y7" s="989"/>
      <c r="Z7" s="989"/>
    </row>
    <row r="8" spans="1:26" ht="25.5" hidden="1" customHeight="1">
      <c r="A8" s="1146"/>
      <c r="B8" s="1156"/>
      <c r="C8" s="1798" t="s">
        <v>228</v>
      </c>
      <c r="D8" s="1798"/>
      <c r="E8" s="1867"/>
      <c r="F8" s="165">
        <v>0</v>
      </c>
      <c r="G8" s="165">
        <v>0</v>
      </c>
      <c r="H8" s="973">
        <v>0</v>
      </c>
      <c r="I8" s="1127">
        <v>0</v>
      </c>
      <c r="J8" s="989"/>
      <c r="K8" s="989"/>
      <c r="L8" s="989"/>
      <c r="M8" s="989"/>
      <c r="N8" s="989"/>
      <c r="O8" s="989"/>
      <c r="P8" s="989"/>
      <c r="Q8" s="989"/>
      <c r="R8" s="989"/>
      <c r="S8" s="989"/>
      <c r="T8" s="989"/>
      <c r="U8" s="989"/>
      <c r="V8" s="989"/>
      <c r="W8" s="989"/>
      <c r="X8" s="989"/>
      <c r="Y8" s="989"/>
      <c r="Z8" s="989"/>
    </row>
    <row r="9" spans="1:26" ht="28.5" hidden="1" customHeight="1">
      <c r="A9" s="1140"/>
      <c r="B9" s="1142"/>
      <c r="C9" s="1780" t="s">
        <v>230</v>
      </c>
      <c r="D9" s="1781"/>
      <c r="E9" s="1859"/>
      <c r="F9" s="166">
        <v>0</v>
      </c>
      <c r="G9" s="166">
        <v>0</v>
      </c>
      <c r="H9" s="959">
        <v>0</v>
      </c>
      <c r="I9" s="1119">
        <v>0</v>
      </c>
      <c r="J9" s="989"/>
      <c r="K9" s="989"/>
      <c r="L9" s="989"/>
      <c r="M9" s="989"/>
      <c r="N9" s="989"/>
      <c r="O9" s="989"/>
      <c r="P9" s="989"/>
      <c r="Q9" s="989"/>
      <c r="R9" s="989"/>
      <c r="S9" s="989"/>
      <c r="T9" s="989"/>
      <c r="U9" s="989"/>
      <c r="V9" s="989"/>
      <c r="W9" s="989"/>
      <c r="X9" s="989"/>
      <c r="Y9" s="989"/>
      <c r="Z9" s="989"/>
    </row>
    <row r="10" spans="1:26" ht="24" hidden="1" customHeight="1">
      <c r="A10" s="1140"/>
      <c r="B10" s="1142"/>
      <c r="C10" s="1780" t="s">
        <v>232</v>
      </c>
      <c r="D10" s="1781"/>
      <c r="E10" s="1859"/>
      <c r="F10" s="166">
        <v>0</v>
      </c>
      <c r="G10" s="166">
        <v>0</v>
      </c>
      <c r="H10" s="959">
        <v>0</v>
      </c>
      <c r="I10" s="1119">
        <v>0</v>
      </c>
      <c r="J10" s="989"/>
      <c r="K10" s="989"/>
      <c r="L10" s="989"/>
      <c r="M10" s="989"/>
      <c r="N10" s="989"/>
      <c r="O10" s="989"/>
      <c r="P10" s="989"/>
      <c r="Q10" s="989"/>
      <c r="R10" s="989"/>
      <c r="S10" s="989"/>
      <c r="T10" s="989"/>
      <c r="U10" s="989"/>
      <c r="V10" s="989"/>
      <c r="W10" s="989"/>
      <c r="X10" s="989"/>
      <c r="Y10" s="989"/>
      <c r="Z10" s="989"/>
    </row>
    <row r="11" spans="1:26" ht="17.25" customHeight="1" thickBot="1">
      <c r="A11" s="1140"/>
      <c r="B11" s="1141"/>
      <c r="C11" s="1947" t="s">
        <v>234</v>
      </c>
      <c r="D11" s="1947"/>
      <c r="E11" s="1951"/>
      <c r="F11" s="166">
        <v>0</v>
      </c>
      <c r="G11" s="166">
        <v>0.11</v>
      </c>
      <c r="H11" s="959">
        <v>0</v>
      </c>
      <c r="I11" s="1134">
        <v>0.11</v>
      </c>
      <c r="J11" s="989"/>
      <c r="K11" s="989"/>
      <c r="L11" s="989"/>
      <c r="M11" s="989"/>
      <c r="N11" s="989"/>
      <c r="O11" s="989"/>
      <c r="P11" s="989"/>
      <c r="Q11" s="989"/>
      <c r="R11" s="989"/>
      <c r="S11" s="989"/>
      <c r="T11" s="989"/>
      <c r="U11" s="989"/>
      <c r="V11" s="989"/>
      <c r="W11" s="989"/>
      <c r="X11" s="989"/>
      <c r="Y11" s="989"/>
      <c r="Z11" s="989"/>
    </row>
    <row r="12" spans="1:26" ht="25.5" hidden="1" customHeight="1">
      <c r="A12" s="1140"/>
      <c r="B12" s="1142"/>
      <c r="C12" s="1780" t="s">
        <v>236</v>
      </c>
      <c r="D12" s="1781"/>
      <c r="E12" s="1859"/>
      <c r="F12" s="166">
        <v>0</v>
      </c>
      <c r="G12" s="166">
        <v>0</v>
      </c>
      <c r="H12" s="959">
        <v>0</v>
      </c>
      <c r="I12" s="1127">
        <v>0</v>
      </c>
      <c r="J12" s="989"/>
      <c r="K12" s="989"/>
      <c r="L12" s="989"/>
      <c r="M12" s="989"/>
      <c r="N12" s="989"/>
      <c r="O12" s="989"/>
      <c r="P12" s="989"/>
      <c r="Q12" s="989"/>
      <c r="R12" s="989"/>
      <c r="S12" s="989"/>
      <c r="T12" s="989"/>
      <c r="U12" s="989"/>
      <c r="V12" s="989"/>
      <c r="W12" s="989"/>
      <c r="X12" s="989"/>
      <c r="Y12" s="989"/>
      <c r="Z12" s="989"/>
    </row>
    <row r="13" spans="1:26" ht="25.5" customHeight="1" thickBot="1">
      <c r="A13" s="1139">
        <v>2</v>
      </c>
      <c r="B13" s="1856" t="s">
        <v>642</v>
      </c>
      <c r="C13" s="1795"/>
      <c r="D13" s="1795"/>
      <c r="E13" s="1857"/>
      <c r="F13" s="171">
        <v>0</v>
      </c>
      <c r="G13" s="171">
        <v>0</v>
      </c>
      <c r="H13" s="957">
        <v>0</v>
      </c>
      <c r="I13" s="1119">
        <v>0</v>
      </c>
      <c r="J13" s="989"/>
      <c r="K13" s="989"/>
      <c r="L13" s="989"/>
      <c r="M13" s="989"/>
      <c r="N13" s="989"/>
      <c r="O13" s="989"/>
      <c r="P13" s="989"/>
      <c r="Q13" s="989"/>
      <c r="R13" s="989"/>
      <c r="S13" s="989"/>
      <c r="T13" s="989"/>
      <c r="U13" s="989"/>
      <c r="V13" s="989"/>
      <c r="W13" s="989"/>
      <c r="X13" s="989"/>
      <c r="Y13" s="989"/>
      <c r="Z13" s="989"/>
    </row>
    <row r="14" spans="1:26" ht="24" hidden="1" customHeight="1">
      <c r="A14" s="1140"/>
      <c r="B14" s="1141"/>
      <c r="C14" s="1782" t="s">
        <v>238</v>
      </c>
      <c r="D14" s="1782"/>
      <c r="E14" s="1858"/>
      <c r="F14" s="166">
        <v>0</v>
      </c>
      <c r="G14" s="166">
        <v>0</v>
      </c>
      <c r="H14" s="959">
        <v>0</v>
      </c>
      <c r="I14" s="1119">
        <v>0</v>
      </c>
      <c r="J14" s="989"/>
      <c r="K14" s="989"/>
      <c r="L14" s="989"/>
      <c r="M14" s="989"/>
      <c r="N14" s="989"/>
      <c r="O14" s="989"/>
      <c r="P14" s="989"/>
      <c r="Q14" s="989"/>
      <c r="R14" s="989"/>
      <c r="S14" s="989"/>
      <c r="T14" s="989"/>
      <c r="U14" s="989"/>
      <c r="V14" s="989"/>
      <c r="W14" s="989"/>
      <c r="X14" s="989"/>
      <c r="Y14" s="989"/>
      <c r="Z14" s="989"/>
    </row>
    <row r="15" spans="1:26" ht="16.5" hidden="1" customHeight="1">
      <c r="A15" s="1140"/>
      <c r="B15" s="1142"/>
      <c r="C15" s="1114"/>
      <c r="D15" s="1771" t="s">
        <v>109</v>
      </c>
      <c r="E15" s="1773"/>
      <c r="F15" s="166">
        <v>0</v>
      </c>
      <c r="G15" s="166">
        <v>0</v>
      </c>
      <c r="H15" s="959">
        <v>0</v>
      </c>
      <c r="I15" s="1119">
        <v>0</v>
      </c>
      <c r="J15" s="989"/>
      <c r="K15" s="989"/>
      <c r="L15" s="989"/>
      <c r="M15" s="989"/>
      <c r="N15" s="989"/>
      <c r="O15" s="989"/>
      <c r="P15" s="989"/>
      <c r="Q15" s="989"/>
      <c r="R15" s="989"/>
      <c r="S15" s="989"/>
      <c r="T15" s="989"/>
      <c r="U15" s="989"/>
      <c r="V15" s="989"/>
      <c r="W15" s="989"/>
      <c r="X15" s="989"/>
      <c r="Y15" s="989"/>
      <c r="Z15" s="989"/>
    </row>
    <row r="16" spans="1:26" ht="16.5" hidden="1" customHeight="1">
      <c r="A16" s="1143"/>
      <c r="B16" s="1142"/>
      <c r="C16" s="1114"/>
      <c r="D16" s="1771" t="s">
        <v>110</v>
      </c>
      <c r="E16" s="1773"/>
      <c r="F16" s="166">
        <v>0</v>
      </c>
      <c r="G16" s="166">
        <v>0</v>
      </c>
      <c r="H16" s="959">
        <v>0</v>
      </c>
      <c r="I16" s="1119">
        <v>0</v>
      </c>
      <c r="J16" s="989"/>
      <c r="K16" s="989"/>
      <c r="L16" s="989"/>
      <c r="M16" s="989"/>
      <c r="N16" s="989"/>
      <c r="O16" s="989"/>
      <c r="P16" s="989"/>
      <c r="Q16" s="989"/>
      <c r="R16" s="989"/>
      <c r="S16" s="989"/>
      <c r="T16" s="989"/>
      <c r="U16" s="989"/>
      <c r="V16" s="989"/>
      <c r="W16" s="989"/>
      <c r="X16" s="989"/>
      <c r="Y16" s="989"/>
      <c r="Z16" s="989"/>
    </row>
    <row r="17" spans="1:26" ht="20.25" hidden="1" customHeight="1">
      <c r="A17" s="1144"/>
      <c r="B17" s="1142"/>
      <c r="C17" s="1771" t="s">
        <v>111</v>
      </c>
      <c r="D17" s="1772"/>
      <c r="E17" s="1773"/>
      <c r="F17" s="166">
        <v>0</v>
      </c>
      <c r="G17" s="166">
        <v>0</v>
      </c>
      <c r="H17" s="959">
        <v>0</v>
      </c>
      <c r="I17" s="1119">
        <v>0</v>
      </c>
      <c r="J17" s="989"/>
      <c r="K17" s="989"/>
      <c r="L17" s="989"/>
      <c r="M17" s="989"/>
      <c r="N17" s="989"/>
      <c r="O17" s="989"/>
      <c r="P17" s="989"/>
      <c r="Q17" s="989"/>
      <c r="R17" s="989"/>
      <c r="S17" s="989"/>
      <c r="T17" s="989"/>
      <c r="U17" s="989"/>
      <c r="V17" s="989"/>
      <c r="W17" s="989"/>
      <c r="X17" s="989"/>
      <c r="Y17" s="989"/>
      <c r="Z17" s="989"/>
    </row>
    <row r="18" spans="1:26" ht="20.25" hidden="1" customHeight="1">
      <c r="A18" s="1143"/>
      <c r="B18" s="1142"/>
      <c r="C18" s="1114"/>
      <c r="D18" s="1771" t="s">
        <v>109</v>
      </c>
      <c r="E18" s="1773"/>
      <c r="F18" s="166">
        <v>0</v>
      </c>
      <c r="G18" s="166">
        <v>0</v>
      </c>
      <c r="H18" s="959">
        <v>0</v>
      </c>
      <c r="I18" s="1119">
        <v>0</v>
      </c>
      <c r="J18" s="989"/>
      <c r="K18" s="989"/>
      <c r="L18" s="989"/>
      <c r="M18" s="989"/>
      <c r="N18" s="989"/>
      <c r="O18" s="989"/>
      <c r="P18" s="989"/>
      <c r="Q18" s="989"/>
      <c r="R18" s="989"/>
      <c r="S18" s="989"/>
      <c r="T18" s="989"/>
      <c r="U18" s="989"/>
      <c r="V18" s="989"/>
      <c r="W18" s="989"/>
      <c r="X18" s="989"/>
      <c r="Y18" s="989"/>
      <c r="Z18" s="989"/>
    </row>
    <row r="19" spans="1:26" ht="20.25" hidden="1" customHeight="1">
      <c r="A19" s="1143"/>
      <c r="B19" s="1142"/>
      <c r="C19" s="1114"/>
      <c r="D19" s="1771" t="s">
        <v>788</v>
      </c>
      <c r="E19" s="1773"/>
      <c r="F19" s="166">
        <v>0</v>
      </c>
      <c r="G19" s="166">
        <v>0</v>
      </c>
      <c r="H19" s="959">
        <v>0</v>
      </c>
      <c r="I19" s="1119">
        <v>0</v>
      </c>
      <c r="J19" s="989"/>
      <c r="K19" s="989"/>
      <c r="L19" s="989"/>
      <c r="M19" s="989"/>
      <c r="N19" s="989"/>
      <c r="O19" s="989"/>
      <c r="P19" s="989"/>
      <c r="Q19" s="989"/>
      <c r="R19" s="989"/>
      <c r="S19" s="989"/>
      <c r="T19" s="989"/>
      <c r="U19" s="989"/>
      <c r="V19" s="989"/>
      <c r="W19" s="989"/>
      <c r="X19" s="989"/>
      <c r="Y19" s="989"/>
      <c r="Z19" s="989"/>
    </row>
    <row r="20" spans="1:26" ht="19.5" hidden="1" customHeight="1">
      <c r="A20" s="1140"/>
      <c r="B20" s="1142"/>
      <c r="C20" s="1771" t="s">
        <v>241</v>
      </c>
      <c r="D20" s="1772"/>
      <c r="E20" s="1773"/>
      <c r="F20" s="166">
        <v>0</v>
      </c>
      <c r="G20" s="166">
        <v>0</v>
      </c>
      <c r="H20" s="959">
        <v>0</v>
      </c>
      <c r="I20" s="1119">
        <v>0</v>
      </c>
      <c r="J20" s="989"/>
      <c r="K20" s="989"/>
      <c r="L20" s="989"/>
      <c r="M20" s="989"/>
      <c r="N20" s="989"/>
      <c r="O20" s="989"/>
      <c r="P20" s="989"/>
      <c r="Q20" s="989"/>
      <c r="R20" s="989"/>
      <c r="S20" s="989"/>
      <c r="T20" s="989"/>
      <c r="U20" s="989"/>
      <c r="V20" s="989"/>
      <c r="W20" s="989"/>
      <c r="X20" s="989"/>
      <c r="Y20" s="989"/>
      <c r="Z20" s="989"/>
    </row>
    <row r="21" spans="1:26" ht="19.5" hidden="1" customHeight="1">
      <c r="A21" s="1143"/>
      <c r="B21" s="1142"/>
      <c r="C21" s="1114"/>
      <c r="D21" s="1771" t="s">
        <v>109</v>
      </c>
      <c r="E21" s="1773"/>
      <c r="F21" s="166">
        <v>0</v>
      </c>
      <c r="G21" s="166">
        <v>0</v>
      </c>
      <c r="H21" s="959">
        <v>0</v>
      </c>
      <c r="I21" s="1119">
        <v>0</v>
      </c>
      <c r="J21" s="989"/>
      <c r="K21" s="989"/>
      <c r="L21" s="989"/>
      <c r="M21" s="989"/>
      <c r="N21" s="989"/>
      <c r="O21" s="989"/>
      <c r="P21" s="989"/>
      <c r="Q21" s="989"/>
      <c r="R21" s="989"/>
      <c r="S21" s="989"/>
      <c r="T21" s="989"/>
      <c r="U21" s="989"/>
      <c r="V21" s="989"/>
      <c r="W21" s="989"/>
      <c r="X21" s="989"/>
      <c r="Y21" s="989"/>
      <c r="Z21" s="989"/>
    </row>
    <row r="22" spans="1:26" ht="19.5" hidden="1" customHeight="1">
      <c r="A22" s="1186"/>
      <c r="B22" s="1152"/>
      <c r="C22" s="1187"/>
      <c r="D22" s="1893" t="s">
        <v>110</v>
      </c>
      <c r="E22" s="1905"/>
      <c r="F22" s="167">
        <v>0</v>
      </c>
      <c r="G22" s="167">
        <v>0</v>
      </c>
      <c r="H22" s="967">
        <v>0</v>
      </c>
      <c r="I22" s="1131">
        <v>0</v>
      </c>
      <c r="J22" s="989"/>
      <c r="K22" s="989"/>
      <c r="L22" s="989"/>
      <c r="M22" s="989"/>
      <c r="N22" s="989"/>
      <c r="O22" s="989"/>
      <c r="P22" s="989"/>
      <c r="Q22" s="989"/>
      <c r="R22" s="989"/>
      <c r="S22" s="989"/>
      <c r="T22" s="989"/>
      <c r="U22" s="989"/>
      <c r="V22" s="989"/>
      <c r="W22" s="989"/>
      <c r="X22" s="989"/>
      <c r="Y22" s="989"/>
      <c r="Z22" s="989"/>
    </row>
    <row r="23" spans="1:26" ht="25.5" customHeight="1" thickBot="1">
      <c r="A23" s="1282">
        <v>3</v>
      </c>
      <c r="B23" s="1856" t="s">
        <v>643</v>
      </c>
      <c r="C23" s="1795"/>
      <c r="D23" s="1795"/>
      <c r="E23" s="1857"/>
      <c r="F23" s="171">
        <v>7506.4129999999996</v>
      </c>
      <c r="G23" s="171">
        <v>9347.6039999999994</v>
      </c>
      <c r="H23" s="957">
        <v>2123.7089999999998</v>
      </c>
      <c r="I23" s="1116">
        <v>18977.725999999999</v>
      </c>
      <c r="J23" s="989"/>
      <c r="K23" s="989"/>
      <c r="L23" s="989"/>
      <c r="M23" s="989"/>
      <c r="N23" s="989"/>
      <c r="O23" s="989"/>
      <c r="P23" s="989"/>
      <c r="Q23" s="989"/>
      <c r="R23" s="989"/>
      <c r="S23" s="989"/>
      <c r="T23" s="989"/>
      <c r="U23" s="989"/>
      <c r="V23" s="989"/>
      <c r="W23" s="989"/>
      <c r="X23" s="989"/>
      <c r="Y23" s="989"/>
      <c r="Z23" s="989"/>
    </row>
    <row r="24" spans="1:26" ht="18" hidden="1" customHeight="1">
      <c r="A24" s="1147"/>
      <c r="B24" s="1154"/>
      <c r="C24" s="1860" t="s">
        <v>242</v>
      </c>
      <c r="D24" s="1861"/>
      <c r="E24" s="1862"/>
      <c r="F24" s="168">
        <v>0</v>
      </c>
      <c r="G24" s="168">
        <v>0</v>
      </c>
      <c r="H24" s="1155">
        <v>0</v>
      </c>
      <c r="I24" s="1134">
        <v>0</v>
      </c>
      <c r="J24" s="989"/>
      <c r="K24" s="989"/>
      <c r="L24" s="989"/>
      <c r="M24" s="989"/>
      <c r="N24" s="989"/>
      <c r="O24" s="989"/>
      <c r="P24" s="989"/>
      <c r="Q24" s="989"/>
      <c r="R24" s="989"/>
      <c r="S24" s="989"/>
      <c r="T24" s="989"/>
      <c r="U24" s="989"/>
      <c r="V24" s="989"/>
      <c r="W24" s="989"/>
      <c r="X24" s="989"/>
      <c r="Y24" s="989"/>
      <c r="Z24" s="989"/>
    </row>
    <row r="25" spans="1:26" ht="16.5" customHeight="1">
      <c r="A25" s="1146"/>
      <c r="B25" s="1145"/>
      <c r="C25" s="1970" t="s">
        <v>644</v>
      </c>
      <c r="D25" s="1971"/>
      <c r="E25" s="1972"/>
      <c r="F25" s="1283">
        <v>534.63800000000003</v>
      </c>
      <c r="G25" s="1283">
        <v>263.88299999999998</v>
      </c>
      <c r="H25" s="1284">
        <v>434.07400000000001</v>
      </c>
      <c r="I25" s="1116">
        <v>1232.595</v>
      </c>
      <c r="J25" s="989"/>
      <c r="K25" s="989"/>
      <c r="L25" s="989"/>
      <c r="M25" s="989"/>
      <c r="N25" s="989"/>
      <c r="O25" s="989"/>
      <c r="P25" s="989"/>
      <c r="Q25" s="989"/>
      <c r="R25" s="989"/>
      <c r="S25" s="989"/>
      <c r="T25" s="989"/>
      <c r="U25" s="989"/>
      <c r="V25" s="989"/>
      <c r="W25" s="989"/>
      <c r="X25" s="989"/>
      <c r="Y25" s="989"/>
      <c r="Z25" s="989"/>
    </row>
    <row r="26" spans="1:26" ht="16.5" customHeight="1">
      <c r="A26" s="1140"/>
      <c r="B26" s="1142"/>
      <c r="C26" s="1943" t="s">
        <v>645</v>
      </c>
      <c r="D26" s="1944"/>
      <c r="E26" s="1957"/>
      <c r="F26" s="166">
        <v>312.666</v>
      </c>
      <c r="G26" s="166">
        <v>40.765999999999998</v>
      </c>
      <c r="H26" s="959">
        <v>2.1999999999999999E-2</v>
      </c>
      <c r="I26" s="1119">
        <v>353.45400000000001</v>
      </c>
      <c r="J26" s="989"/>
      <c r="K26" s="989"/>
      <c r="L26" s="989"/>
      <c r="M26" s="989"/>
      <c r="N26" s="989"/>
      <c r="O26" s="989"/>
      <c r="P26" s="989"/>
      <c r="Q26" s="989"/>
      <c r="R26" s="989"/>
      <c r="S26" s="989"/>
      <c r="T26" s="989"/>
      <c r="U26" s="989"/>
      <c r="V26" s="989"/>
      <c r="W26" s="989"/>
      <c r="X26" s="989"/>
      <c r="Y26" s="989"/>
      <c r="Z26" s="989"/>
    </row>
    <row r="27" spans="1:26" ht="16.5" customHeight="1">
      <c r="A27" s="1140"/>
      <c r="B27" s="1145"/>
      <c r="C27" s="1943" t="s">
        <v>646</v>
      </c>
      <c r="D27" s="1944"/>
      <c r="E27" s="1957"/>
      <c r="F27" s="165">
        <v>2245.768</v>
      </c>
      <c r="G27" s="165">
        <v>1663.1369999999999</v>
      </c>
      <c r="H27" s="973">
        <v>540.49599999999998</v>
      </c>
      <c r="I27" s="1119">
        <v>4449.4009999999998</v>
      </c>
      <c r="J27" s="989"/>
      <c r="K27" s="989"/>
      <c r="L27" s="989"/>
      <c r="M27" s="989"/>
      <c r="N27" s="989"/>
      <c r="O27" s="989"/>
      <c r="P27" s="989"/>
      <c r="Q27" s="989"/>
      <c r="R27" s="989"/>
      <c r="S27" s="989"/>
      <c r="T27" s="989"/>
      <c r="U27" s="989"/>
      <c r="V27" s="989"/>
      <c r="W27" s="989"/>
      <c r="X27" s="989"/>
      <c r="Y27" s="989"/>
      <c r="Z27" s="989"/>
    </row>
    <row r="28" spans="1:26" ht="16.5" customHeight="1">
      <c r="A28" s="1140"/>
      <c r="B28" s="1145"/>
      <c r="C28" s="1943" t="s">
        <v>647</v>
      </c>
      <c r="D28" s="1944"/>
      <c r="E28" s="1957"/>
      <c r="F28" s="165">
        <v>1434.49</v>
      </c>
      <c r="G28" s="165">
        <v>1852.6120000000001</v>
      </c>
      <c r="H28" s="973">
        <v>220.27799999999999</v>
      </c>
      <c r="I28" s="1119">
        <v>3507.38</v>
      </c>
      <c r="J28" s="989"/>
      <c r="K28" s="989"/>
      <c r="L28" s="989"/>
      <c r="M28" s="989"/>
      <c r="N28" s="989"/>
      <c r="O28" s="989"/>
      <c r="P28" s="989"/>
      <c r="Q28" s="989"/>
      <c r="R28" s="989"/>
      <c r="S28" s="989"/>
      <c r="T28" s="989"/>
      <c r="U28" s="989"/>
      <c r="V28" s="989"/>
      <c r="W28" s="989"/>
      <c r="X28" s="989"/>
      <c r="Y28" s="989"/>
      <c r="Z28" s="989"/>
    </row>
    <row r="29" spans="1:26" ht="16.5" customHeight="1">
      <c r="A29" s="1140"/>
      <c r="B29" s="1145"/>
      <c r="C29" s="1943" t="s">
        <v>648</v>
      </c>
      <c r="D29" s="1944"/>
      <c r="E29" s="1957"/>
      <c r="F29" s="165">
        <v>1176.4359999999999</v>
      </c>
      <c r="G29" s="165">
        <v>428.30900000000003</v>
      </c>
      <c r="H29" s="973">
        <v>403.37700000000001</v>
      </c>
      <c r="I29" s="1119">
        <v>2008.1220000000001</v>
      </c>
      <c r="J29" s="989"/>
      <c r="K29" s="989"/>
      <c r="L29" s="989"/>
      <c r="M29" s="989"/>
      <c r="N29" s="989"/>
      <c r="O29" s="989"/>
      <c r="P29" s="989"/>
      <c r="Q29" s="989"/>
      <c r="R29" s="989"/>
      <c r="S29" s="989"/>
      <c r="T29" s="989"/>
      <c r="U29" s="989"/>
      <c r="V29" s="989"/>
      <c r="W29" s="989"/>
      <c r="X29" s="989"/>
      <c r="Y29" s="989"/>
      <c r="Z29" s="989"/>
    </row>
    <row r="30" spans="1:26" ht="16.5" customHeight="1">
      <c r="A30" s="1146"/>
      <c r="B30" s="1145"/>
      <c r="C30" s="1943" t="s">
        <v>755</v>
      </c>
      <c r="D30" s="1944"/>
      <c r="E30" s="1957"/>
      <c r="F30" s="165">
        <v>1536.722</v>
      </c>
      <c r="G30" s="165">
        <v>4964.4690000000001</v>
      </c>
      <c r="H30" s="973">
        <v>433.19099999999997</v>
      </c>
      <c r="I30" s="1119">
        <v>6934.3819999999996</v>
      </c>
      <c r="J30" s="989"/>
      <c r="K30" s="989"/>
      <c r="L30" s="989"/>
      <c r="M30" s="989"/>
      <c r="N30" s="989"/>
      <c r="O30" s="989"/>
      <c r="P30" s="989"/>
      <c r="Q30" s="989"/>
      <c r="R30" s="989"/>
      <c r="S30" s="989"/>
      <c r="T30" s="989"/>
      <c r="U30" s="989"/>
      <c r="V30" s="989"/>
      <c r="W30" s="989"/>
      <c r="X30" s="989"/>
      <c r="Y30" s="989"/>
      <c r="Z30" s="989"/>
    </row>
    <row r="31" spans="1:26" ht="28.15" customHeight="1" thickBot="1">
      <c r="A31" s="1146"/>
      <c r="B31" s="1145"/>
      <c r="C31" s="1958" t="s">
        <v>650</v>
      </c>
      <c r="D31" s="1959"/>
      <c r="E31" s="1960"/>
      <c r="F31" s="165">
        <v>265.69299999999998</v>
      </c>
      <c r="G31" s="165">
        <v>134.428</v>
      </c>
      <c r="H31" s="973">
        <v>92.271000000000001</v>
      </c>
      <c r="I31" s="1131">
        <v>492.392</v>
      </c>
      <c r="J31" s="989"/>
      <c r="K31" s="989"/>
      <c r="L31" s="989"/>
      <c r="M31" s="989"/>
      <c r="N31" s="989"/>
      <c r="O31" s="989"/>
      <c r="P31" s="989"/>
      <c r="Q31" s="989"/>
      <c r="R31" s="989"/>
      <c r="S31" s="989"/>
      <c r="T31" s="989"/>
      <c r="U31" s="989"/>
      <c r="V31" s="989"/>
      <c r="W31" s="989"/>
      <c r="X31" s="989"/>
      <c r="Y31" s="989"/>
      <c r="Z31" s="989"/>
    </row>
    <row r="32" spans="1:26" ht="25.5" customHeight="1" thickBot="1">
      <c r="A32" s="1282">
        <v>4</v>
      </c>
      <c r="B32" s="1856" t="s">
        <v>651</v>
      </c>
      <c r="C32" s="1968"/>
      <c r="D32" s="1968"/>
      <c r="E32" s="1969"/>
      <c r="F32" s="1285">
        <v>62442.798000000003</v>
      </c>
      <c r="G32" s="1285">
        <v>18122.117999999999</v>
      </c>
      <c r="H32" s="1286">
        <v>2646.5070000000001</v>
      </c>
      <c r="I32" s="1287">
        <v>83211.422999999995</v>
      </c>
      <c r="J32" s="989"/>
      <c r="K32" s="989"/>
      <c r="L32" s="989"/>
      <c r="M32" s="989"/>
      <c r="N32" s="989"/>
      <c r="O32" s="989"/>
      <c r="P32" s="989"/>
      <c r="Q32" s="989"/>
      <c r="R32" s="989"/>
      <c r="S32" s="989"/>
      <c r="T32" s="989"/>
      <c r="U32" s="989"/>
      <c r="V32" s="989"/>
      <c r="W32" s="989"/>
      <c r="X32" s="989"/>
      <c r="Y32" s="989"/>
      <c r="Z32" s="989"/>
    </row>
    <row r="33" spans="1:26" ht="24" customHeight="1">
      <c r="A33" s="1146"/>
      <c r="B33" s="1141"/>
      <c r="C33" s="1963" t="s">
        <v>652</v>
      </c>
      <c r="D33" s="1963"/>
      <c r="E33" s="1964"/>
      <c r="F33" s="1283">
        <v>19653.330000000002</v>
      </c>
      <c r="G33" s="1283">
        <v>5319.5370000000003</v>
      </c>
      <c r="H33" s="1284">
        <v>841.76800000000003</v>
      </c>
      <c r="I33" s="1116">
        <v>25814.634999999998</v>
      </c>
      <c r="J33" s="989"/>
      <c r="K33" s="989"/>
      <c r="L33" s="989"/>
      <c r="M33" s="989"/>
      <c r="N33" s="989"/>
      <c r="O33" s="989"/>
      <c r="P33" s="989"/>
      <c r="Q33" s="989"/>
      <c r="R33" s="989"/>
      <c r="S33" s="989"/>
      <c r="T33" s="989"/>
      <c r="U33" s="989"/>
      <c r="V33" s="989"/>
      <c r="W33" s="989"/>
      <c r="X33" s="989"/>
      <c r="Y33" s="989"/>
      <c r="Z33" s="989"/>
    </row>
    <row r="34" spans="1:26" ht="17.25" customHeight="1">
      <c r="A34" s="1140"/>
      <c r="B34" s="1142"/>
      <c r="C34" s="1947" t="s">
        <v>653</v>
      </c>
      <c r="D34" s="1947"/>
      <c r="E34" s="1951"/>
      <c r="F34" s="166">
        <v>283.48500000000001</v>
      </c>
      <c r="G34" s="166">
        <v>50.161999999999999</v>
      </c>
      <c r="H34" s="959">
        <v>11.882999999999999</v>
      </c>
      <c r="I34" s="1119">
        <v>345.53</v>
      </c>
      <c r="J34" s="989"/>
      <c r="K34" s="989"/>
      <c r="L34" s="989"/>
      <c r="M34" s="989"/>
      <c r="N34" s="989"/>
      <c r="O34" s="989"/>
      <c r="P34" s="989"/>
      <c r="Q34" s="989"/>
      <c r="R34" s="989"/>
      <c r="S34" s="989"/>
      <c r="T34" s="989"/>
      <c r="U34" s="989"/>
      <c r="V34" s="989"/>
      <c r="W34" s="989"/>
      <c r="X34" s="989"/>
      <c r="Y34" s="989"/>
      <c r="Z34" s="989"/>
    </row>
    <row r="35" spans="1:26" ht="30.75" customHeight="1">
      <c r="A35" s="1140"/>
      <c r="B35" s="1142"/>
      <c r="C35" s="1947" t="s">
        <v>756</v>
      </c>
      <c r="D35" s="1947"/>
      <c r="E35" s="1951"/>
      <c r="F35" s="166">
        <v>1127.481</v>
      </c>
      <c r="G35" s="166">
        <v>372.26799999999997</v>
      </c>
      <c r="H35" s="959">
        <v>25.722000000000001</v>
      </c>
      <c r="I35" s="1119">
        <v>1525.471</v>
      </c>
      <c r="J35" s="989"/>
      <c r="K35" s="989"/>
      <c r="L35" s="989"/>
      <c r="M35" s="989"/>
      <c r="N35" s="989"/>
      <c r="O35" s="989"/>
      <c r="P35" s="989"/>
      <c r="Q35" s="989"/>
      <c r="R35" s="989"/>
      <c r="S35" s="989"/>
      <c r="T35" s="989"/>
      <c r="U35" s="989"/>
      <c r="V35" s="989"/>
      <c r="W35" s="989"/>
      <c r="X35" s="989"/>
      <c r="Y35" s="989"/>
      <c r="Z35" s="989"/>
    </row>
    <row r="36" spans="1:26" ht="18" customHeight="1">
      <c r="A36" s="1140"/>
      <c r="B36" s="1141"/>
      <c r="C36" s="1947" t="s">
        <v>655</v>
      </c>
      <c r="D36" s="1947"/>
      <c r="E36" s="1951"/>
      <c r="F36" s="166">
        <v>16021.294</v>
      </c>
      <c r="G36" s="166">
        <v>4336.018</v>
      </c>
      <c r="H36" s="959">
        <v>689.55600000000004</v>
      </c>
      <c r="I36" s="1119">
        <v>21046.867999999999</v>
      </c>
      <c r="J36" s="989"/>
      <c r="K36" s="989"/>
      <c r="L36" s="989"/>
      <c r="M36" s="989"/>
      <c r="N36" s="989"/>
      <c r="O36" s="989"/>
      <c r="P36" s="989"/>
      <c r="Q36" s="989"/>
      <c r="R36" s="989"/>
      <c r="S36" s="989"/>
      <c r="T36" s="989"/>
      <c r="U36" s="989"/>
      <c r="V36" s="989"/>
      <c r="W36" s="989"/>
      <c r="X36" s="989"/>
      <c r="Y36" s="989"/>
      <c r="Z36" s="989"/>
    </row>
    <row r="37" spans="1:26" ht="18.75" customHeight="1">
      <c r="A37" s="1140"/>
      <c r="B37" s="1141"/>
      <c r="C37" s="1947" t="s">
        <v>757</v>
      </c>
      <c r="D37" s="1947"/>
      <c r="E37" s="1951"/>
      <c r="F37" s="167">
        <v>334.03100000000001</v>
      </c>
      <c r="G37" s="167">
        <v>231.94200000000001</v>
      </c>
      <c r="H37" s="967">
        <v>29.623999999999999</v>
      </c>
      <c r="I37" s="1119">
        <v>595.59699999999998</v>
      </c>
      <c r="J37" s="989"/>
      <c r="K37" s="989"/>
      <c r="L37" s="989"/>
      <c r="M37" s="989"/>
      <c r="N37" s="989"/>
      <c r="O37" s="989"/>
      <c r="P37" s="989"/>
      <c r="Q37" s="989"/>
      <c r="R37" s="989"/>
      <c r="S37" s="989"/>
      <c r="T37" s="989"/>
      <c r="U37" s="989"/>
      <c r="V37" s="989"/>
      <c r="W37" s="989"/>
      <c r="X37" s="989"/>
      <c r="Y37" s="989"/>
      <c r="Z37" s="989"/>
    </row>
    <row r="38" spans="1:26" ht="27.75" customHeight="1">
      <c r="A38" s="1140"/>
      <c r="B38" s="1141"/>
      <c r="C38" s="1947" t="s">
        <v>657</v>
      </c>
      <c r="D38" s="1947"/>
      <c r="E38" s="1951"/>
      <c r="F38" s="167">
        <v>7721.0259999999998</v>
      </c>
      <c r="G38" s="167">
        <v>2342.8690000000001</v>
      </c>
      <c r="H38" s="967">
        <v>370.435</v>
      </c>
      <c r="I38" s="1119">
        <v>10434.33</v>
      </c>
      <c r="J38" s="989"/>
      <c r="K38" s="989"/>
      <c r="L38" s="989"/>
      <c r="M38" s="989"/>
      <c r="N38" s="989"/>
      <c r="O38" s="989"/>
      <c r="P38" s="989"/>
      <c r="Q38" s="989"/>
      <c r="R38" s="989"/>
      <c r="S38" s="989"/>
      <c r="T38" s="989"/>
      <c r="U38" s="989"/>
      <c r="V38" s="989"/>
      <c r="W38" s="989"/>
      <c r="X38" s="989"/>
      <c r="Y38" s="989"/>
      <c r="Z38" s="989"/>
    </row>
    <row r="39" spans="1:26" ht="27" customHeight="1">
      <c r="A39" s="1140"/>
      <c r="B39" s="1141"/>
      <c r="C39" s="1947" t="s">
        <v>658</v>
      </c>
      <c r="D39" s="1947"/>
      <c r="E39" s="1951"/>
      <c r="F39" s="167">
        <v>25.905000000000001</v>
      </c>
      <c r="G39" s="167">
        <v>0</v>
      </c>
      <c r="H39" s="967">
        <v>0</v>
      </c>
      <c r="I39" s="1119">
        <v>25.905000000000001</v>
      </c>
      <c r="J39" s="989"/>
      <c r="K39" s="989"/>
      <c r="L39" s="989"/>
      <c r="M39" s="989"/>
      <c r="N39" s="989"/>
      <c r="O39" s="989"/>
      <c r="P39" s="989"/>
      <c r="Q39" s="989"/>
      <c r="R39" s="989"/>
      <c r="S39" s="989"/>
      <c r="T39" s="989"/>
      <c r="U39" s="989"/>
      <c r="V39" s="989"/>
      <c r="W39" s="989"/>
      <c r="X39" s="989"/>
      <c r="Y39" s="989"/>
      <c r="Z39" s="989"/>
    </row>
    <row r="40" spans="1:26" ht="27.75" customHeight="1">
      <c r="A40" s="1140"/>
      <c r="B40" s="1141"/>
      <c r="C40" s="1947" t="s">
        <v>758</v>
      </c>
      <c r="D40" s="1947"/>
      <c r="E40" s="1951"/>
      <c r="F40" s="167">
        <v>414.363</v>
      </c>
      <c r="G40" s="167">
        <v>108.15300000000001</v>
      </c>
      <c r="H40" s="967">
        <v>11.340999999999999</v>
      </c>
      <c r="I40" s="1119">
        <v>533.85699999999997</v>
      </c>
      <c r="J40" s="989"/>
      <c r="K40" s="989"/>
      <c r="L40" s="989"/>
      <c r="M40" s="989"/>
      <c r="N40" s="989"/>
      <c r="O40" s="989"/>
      <c r="P40" s="989"/>
      <c r="Q40" s="989"/>
      <c r="R40" s="989"/>
      <c r="S40" s="989"/>
      <c r="T40" s="989"/>
      <c r="U40" s="989"/>
      <c r="V40" s="989"/>
      <c r="W40" s="989"/>
      <c r="X40" s="989"/>
      <c r="Y40" s="989"/>
      <c r="Z40" s="989"/>
    </row>
    <row r="41" spans="1:26" ht="24.6" customHeight="1">
      <c r="A41" s="1140"/>
      <c r="B41" s="1141"/>
      <c r="C41" s="1947" t="s">
        <v>660</v>
      </c>
      <c r="D41" s="1947"/>
      <c r="E41" s="1951"/>
      <c r="F41" s="167">
        <v>14609.326999999999</v>
      </c>
      <c r="G41" s="167">
        <v>4115.335</v>
      </c>
      <c r="H41" s="967">
        <v>414.303</v>
      </c>
      <c r="I41" s="1119">
        <v>19138.965</v>
      </c>
      <c r="J41" s="989"/>
      <c r="K41" s="989"/>
      <c r="L41" s="989"/>
      <c r="M41" s="989"/>
      <c r="N41" s="989"/>
      <c r="O41" s="989"/>
      <c r="P41" s="989"/>
      <c r="Q41" s="989"/>
      <c r="R41" s="989"/>
      <c r="S41" s="989"/>
      <c r="T41" s="989"/>
      <c r="U41" s="989"/>
      <c r="V41" s="989"/>
      <c r="W41" s="989"/>
      <c r="X41" s="989"/>
      <c r="Y41" s="989"/>
      <c r="Z41" s="989"/>
    </row>
    <row r="42" spans="1:26" ht="27" customHeight="1">
      <c r="A42" s="1140"/>
      <c r="B42" s="1141"/>
      <c r="C42" s="1947" t="s">
        <v>759</v>
      </c>
      <c r="D42" s="1947"/>
      <c r="E42" s="1951"/>
      <c r="F42" s="166">
        <v>947.66700000000003</v>
      </c>
      <c r="G42" s="166">
        <v>573.04300000000001</v>
      </c>
      <c r="H42" s="959">
        <v>135.33099999999999</v>
      </c>
      <c r="I42" s="1119">
        <v>1656.0409999999999</v>
      </c>
      <c r="J42" s="989"/>
      <c r="K42" s="989"/>
      <c r="L42" s="989"/>
      <c r="M42" s="989"/>
      <c r="N42" s="989"/>
      <c r="O42" s="989"/>
      <c r="P42" s="989"/>
      <c r="Q42" s="989"/>
      <c r="R42" s="989"/>
      <c r="S42" s="989"/>
      <c r="T42" s="989"/>
      <c r="U42" s="989"/>
      <c r="V42" s="989"/>
      <c r="W42" s="989"/>
      <c r="X42" s="989"/>
      <c r="Y42" s="989"/>
      <c r="Z42" s="989"/>
    </row>
    <row r="43" spans="1:26" ht="27" hidden="1" customHeight="1">
      <c r="A43" s="1140"/>
      <c r="B43" s="1141"/>
      <c r="C43" s="1947" t="s">
        <v>243</v>
      </c>
      <c r="D43" s="1947"/>
      <c r="E43" s="1951"/>
      <c r="F43" s="166">
        <v>0</v>
      </c>
      <c r="G43" s="166">
        <v>0</v>
      </c>
      <c r="H43" s="959">
        <v>0</v>
      </c>
      <c r="I43" s="1119">
        <v>0</v>
      </c>
      <c r="J43" s="989"/>
      <c r="K43" s="989"/>
      <c r="L43" s="989"/>
      <c r="M43" s="989"/>
      <c r="N43" s="989"/>
      <c r="O43" s="989"/>
      <c r="P43" s="989"/>
      <c r="Q43" s="989"/>
      <c r="R43" s="989"/>
      <c r="S43" s="989"/>
      <c r="T43" s="989"/>
      <c r="U43" s="989"/>
      <c r="V43" s="989"/>
      <c r="W43" s="989"/>
      <c r="X43" s="989"/>
      <c r="Y43" s="989"/>
      <c r="Z43" s="989"/>
    </row>
    <row r="44" spans="1:26" ht="27.75" customHeight="1" thickBot="1">
      <c r="A44" s="1147"/>
      <c r="B44" s="1148"/>
      <c r="C44" s="1965" t="s">
        <v>662</v>
      </c>
      <c r="D44" s="1966"/>
      <c r="E44" s="1967"/>
      <c r="F44" s="995">
        <v>1304.8889999999999</v>
      </c>
      <c r="G44" s="995">
        <v>672.79100000000005</v>
      </c>
      <c r="H44" s="1149">
        <v>116.544</v>
      </c>
      <c r="I44" s="1150">
        <v>2094.2240000000002</v>
      </c>
      <c r="J44" s="989"/>
      <c r="K44" s="989"/>
      <c r="L44" s="989"/>
      <c r="M44" s="989"/>
      <c r="N44" s="989"/>
      <c r="O44" s="989"/>
      <c r="P44" s="989"/>
      <c r="Q44" s="989"/>
      <c r="R44" s="989"/>
      <c r="S44" s="989"/>
      <c r="T44" s="989"/>
      <c r="U44" s="989"/>
      <c r="V44" s="989"/>
      <c r="W44" s="989"/>
      <c r="X44" s="989"/>
      <c r="Y44" s="989"/>
      <c r="Z44" s="989"/>
    </row>
    <row r="45" spans="1:26" ht="13.5" thickBot="1">
      <c r="A45" s="1288">
        <v>5</v>
      </c>
      <c r="B45" s="1856" t="s">
        <v>663</v>
      </c>
      <c r="C45" s="1968"/>
      <c r="D45" s="1968"/>
      <c r="E45" s="1969"/>
      <c r="F45" s="1285">
        <v>87539.364000000001</v>
      </c>
      <c r="G45" s="1285">
        <v>18847.094000000001</v>
      </c>
      <c r="H45" s="1286">
        <v>2331.6089999999999</v>
      </c>
      <c r="I45" s="1287">
        <v>108718.067</v>
      </c>
      <c r="J45" s="989"/>
      <c r="K45" s="989"/>
      <c r="L45" s="989"/>
      <c r="M45" s="989"/>
      <c r="N45" s="989"/>
      <c r="O45" s="989"/>
      <c r="P45" s="989"/>
      <c r="Q45" s="989"/>
      <c r="R45" s="989"/>
      <c r="S45" s="989"/>
      <c r="T45" s="989"/>
      <c r="U45" s="989"/>
      <c r="V45" s="989"/>
      <c r="W45" s="989"/>
      <c r="X45" s="989"/>
      <c r="Y45" s="989"/>
      <c r="Z45" s="989"/>
    </row>
    <row r="46" spans="1:26" ht="15.75" customHeight="1">
      <c r="A46" s="1289"/>
      <c r="B46" s="1141"/>
      <c r="C46" s="1963" t="s">
        <v>664</v>
      </c>
      <c r="D46" s="1963"/>
      <c r="E46" s="1964"/>
      <c r="F46" s="1283">
        <v>7517.7759999999998</v>
      </c>
      <c r="G46" s="1283">
        <v>1676.8320000000001</v>
      </c>
      <c r="H46" s="1284">
        <v>591.40700000000004</v>
      </c>
      <c r="I46" s="1116">
        <v>9786.0149999999994</v>
      </c>
      <c r="J46" s="989"/>
      <c r="K46" s="989"/>
      <c r="L46" s="989"/>
      <c r="M46" s="989"/>
      <c r="N46" s="989"/>
      <c r="O46" s="989"/>
      <c r="P46" s="989"/>
      <c r="Q46" s="989"/>
      <c r="R46" s="989"/>
      <c r="S46" s="989"/>
      <c r="T46" s="989"/>
      <c r="U46" s="989"/>
      <c r="V46" s="989"/>
      <c r="W46" s="989"/>
      <c r="X46" s="989"/>
      <c r="Y46" s="989"/>
      <c r="Z46" s="989"/>
    </row>
    <row r="47" spans="1:26" ht="17.25" customHeight="1">
      <c r="A47" s="1140"/>
      <c r="B47" s="1141"/>
      <c r="C47" s="1947" t="s">
        <v>665</v>
      </c>
      <c r="D47" s="1947"/>
      <c r="E47" s="1951"/>
      <c r="F47" s="166">
        <v>158.70400000000001</v>
      </c>
      <c r="G47" s="166">
        <v>0</v>
      </c>
      <c r="H47" s="959">
        <v>37.5</v>
      </c>
      <c r="I47" s="1119">
        <v>196.20400000000001</v>
      </c>
      <c r="J47" s="989"/>
      <c r="K47" s="989"/>
      <c r="L47" s="989"/>
      <c r="M47" s="989"/>
      <c r="N47" s="989"/>
      <c r="O47" s="989"/>
      <c r="P47" s="989"/>
      <c r="Q47" s="989"/>
      <c r="R47" s="989"/>
      <c r="S47" s="989"/>
      <c r="T47" s="989"/>
      <c r="U47" s="989"/>
      <c r="V47" s="989"/>
      <c r="W47" s="989"/>
      <c r="X47" s="989"/>
      <c r="Y47" s="989"/>
      <c r="Z47" s="989"/>
    </row>
    <row r="48" spans="1:26" ht="25.5" customHeight="1">
      <c r="A48" s="1140"/>
      <c r="B48" s="1141"/>
      <c r="C48" s="1947" t="s">
        <v>760</v>
      </c>
      <c r="D48" s="1947"/>
      <c r="E48" s="1951"/>
      <c r="F48" s="166">
        <v>832.90599999999995</v>
      </c>
      <c r="G48" s="166">
        <v>271.78100000000001</v>
      </c>
      <c r="H48" s="959">
        <v>47.509</v>
      </c>
      <c r="I48" s="1119">
        <v>1152.1959999999999</v>
      </c>
      <c r="J48" s="989"/>
      <c r="K48" s="989"/>
      <c r="L48" s="989"/>
      <c r="M48" s="989"/>
      <c r="N48" s="989"/>
      <c r="O48" s="989"/>
      <c r="P48" s="989"/>
      <c r="Q48" s="989"/>
      <c r="R48" s="989"/>
      <c r="S48" s="989"/>
      <c r="T48" s="989"/>
      <c r="U48" s="989"/>
      <c r="V48" s="989"/>
      <c r="W48" s="989"/>
      <c r="X48" s="989"/>
      <c r="Y48" s="989"/>
      <c r="Z48" s="989"/>
    </row>
    <row r="49" spans="1:26" ht="15.75" customHeight="1">
      <c r="A49" s="1140"/>
      <c r="B49" s="1141"/>
      <c r="C49" s="1947" t="s">
        <v>667</v>
      </c>
      <c r="D49" s="1947"/>
      <c r="E49" s="1951"/>
      <c r="F49" s="167">
        <v>28433.364000000001</v>
      </c>
      <c r="G49" s="167">
        <v>6432.3220000000001</v>
      </c>
      <c r="H49" s="967">
        <v>829.36599999999999</v>
      </c>
      <c r="I49" s="1119">
        <v>35695.052000000003</v>
      </c>
      <c r="J49" s="989"/>
      <c r="K49" s="989"/>
      <c r="L49" s="989"/>
      <c r="M49" s="989"/>
      <c r="N49" s="989"/>
      <c r="O49" s="989"/>
      <c r="P49" s="989"/>
      <c r="Q49" s="989"/>
      <c r="R49" s="989"/>
      <c r="S49" s="989"/>
      <c r="T49" s="989"/>
      <c r="U49" s="989"/>
      <c r="V49" s="989"/>
      <c r="W49" s="989"/>
      <c r="X49" s="989"/>
      <c r="Y49" s="989"/>
      <c r="Z49" s="989"/>
    </row>
    <row r="50" spans="1:26" ht="25.5" customHeight="1">
      <c r="A50" s="1140"/>
      <c r="B50" s="1141"/>
      <c r="C50" s="1947" t="s">
        <v>761</v>
      </c>
      <c r="D50" s="1947"/>
      <c r="E50" s="1951"/>
      <c r="F50" s="167">
        <v>141.643</v>
      </c>
      <c r="G50" s="167">
        <v>35.665999999999997</v>
      </c>
      <c r="H50" s="967">
        <v>55.058999999999997</v>
      </c>
      <c r="I50" s="1119">
        <v>232.36799999999999</v>
      </c>
      <c r="J50" s="989"/>
      <c r="K50" s="989"/>
      <c r="L50" s="989"/>
      <c r="M50" s="989"/>
      <c r="N50" s="989"/>
      <c r="O50" s="989"/>
      <c r="P50" s="989"/>
      <c r="Q50" s="989"/>
      <c r="R50" s="989"/>
      <c r="S50" s="989"/>
      <c r="T50" s="989"/>
      <c r="U50" s="989"/>
      <c r="V50" s="989"/>
      <c r="W50" s="989"/>
      <c r="X50" s="989"/>
      <c r="Y50" s="989"/>
      <c r="Z50" s="989"/>
    </row>
    <row r="51" spans="1:26" ht="16.5" customHeight="1">
      <c r="A51" s="1140"/>
      <c r="B51" s="1141"/>
      <c r="C51" s="1947" t="s">
        <v>669</v>
      </c>
      <c r="D51" s="1947"/>
      <c r="E51" s="1951"/>
      <c r="F51" s="167">
        <v>3719.3130000000001</v>
      </c>
      <c r="G51" s="167">
        <v>710.79600000000005</v>
      </c>
      <c r="H51" s="967">
        <v>15.648999999999999</v>
      </c>
      <c r="I51" s="1119">
        <v>4445.7579999999998</v>
      </c>
      <c r="J51" s="989"/>
      <c r="K51" s="989"/>
      <c r="L51" s="989"/>
      <c r="M51" s="989"/>
      <c r="N51" s="989"/>
      <c r="O51" s="989"/>
      <c r="P51" s="989"/>
      <c r="Q51" s="989"/>
      <c r="R51" s="989"/>
      <c r="S51" s="989"/>
      <c r="T51" s="989"/>
      <c r="U51" s="989"/>
      <c r="V51" s="989"/>
      <c r="W51" s="989"/>
      <c r="X51" s="989"/>
      <c r="Y51" s="989"/>
      <c r="Z51" s="989"/>
    </row>
    <row r="52" spans="1:26" ht="25.5" hidden="1" customHeight="1">
      <c r="A52" s="1140"/>
      <c r="B52" s="1141"/>
      <c r="C52" s="1947" t="s">
        <v>244</v>
      </c>
      <c r="D52" s="1947"/>
      <c r="E52" s="1951"/>
      <c r="F52" s="167">
        <v>0</v>
      </c>
      <c r="G52" s="167">
        <v>0</v>
      </c>
      <c r="H52" s="967">
        <v>0</v>
      </c>
      <c r="I52" s="1119">
        <v>0</v>
      </c>
      <c r="J52" s="989"/>
      <c r="K52" s="989"/>
      <c r="L52" s="989"/>
      <c r="M52" s="989"/>
      <c r="N52" s="989"/>
      <c r="O52" s="989"/>
      <c r="P52" s="989"/>
      <c r="Q52" s="989"/>
      <c r="R52" s="989"/>
      <c r="S52" s="989"/>
      <c r="T52" s="989"/>
      <c r="U52" s="989"/>
      <c r="V52" s="989"/>
      <c r="W52" s="989"/>
      <c r="X52" s="989"/>
      <c r="Y52" s="989"/>
      <c r="Z52" s="989"/>
    </row>
    <row r="53" spans="1:26" ht="27.75" customHeight="1">
      <c r="A53" s="1151"/>
      <c r="B53" s="1152"/>
      <c r="C53" s="1947" t="s">
        <v>762</v>
      </c>
      <c r="D53" s="1947"/>
      <c r="E53" s="1951"/>
      <c r="F53" s="167">
        <v>37.945999999999998</v>
      </c>
      <c r="G53" s="167">
        <v>4.49</v>
      </c>
      <c r="H53" s="967">
        <v>0</v>
      </c>
      <c r="I53" s="1119">
        <v>42.436</v>
      </c>
      <c r="J53" s="989"/>
      <c r="K53" s="989"/>
      <c r="L53" s="989"/>
      <c r="M53" s="989"/>
      <c r="N53" s="989"/>
      <c r="O53" s="989"/>
      <c r="P53" s="989"/>
      <c r="Q53" s="989"/>
      <c r="R53" s="989"/>
      <c r="S53" s="989"/>
      <c r="T53" s="989"/>
      <c r="U53" s="989"/>
      <c r="V53" s="989"/>
      <c r="W53" s="989"/>
      <c r="X53" s="989"/>
      <c r="Y53" s="989"/>
      <c r="Z53" s="989"/>
    </row>
    <row r="54" spans="1:26" ht="17.25" customHeight="1">
      <c r="A54" s="1151"/>
      <c r="B54" s="1152"/>
      <c r="C54" s="1947" t="s">
        <v>671</v>
      </c>
      <c r="D54" s="1947"/>
      <c r="E54" s="1951"/>
      <c r="F54" s="167">
        <v>43578.858</v>
      </c>
      <c r="G54" s="167">
        <v>8761.9290000000001</v>
      </c>
      <c r="H54" s="967">
        <v>499.25</v>
      </c>
      <c r="I54" s="1119">
        <v>52840.036999999997</v>
      </c>
      <c r="J54" s="989"/>
      <c r="K54" s="989"/>
      <c r="L54" s="989"/>
      <c r="M54" s="989"/>
      <c r="N54" s="989"/>
      <c r="O54" s="989"/>
      <c r="P54" s="989"/>
      <c r="Q54" s="989"/>
      <c r="R54" s="989"/>
      <c r="S54" s="989"/>
      <c r="T54" s="989"/>
      <c r="U54" s="989"/>
      <c r="V54" s="989"/>
      <c r="W54" s="989"/>
      <c r="X54" s="989"/>
      <c r="Y54" s="989"/>
      <c r="Z54" s="989"/>
    </row>
    <row r="55" spans="1:26" ht="25.5" customHeight="1">
      <c r="A55" s="1151"/>
      <c r="B55" s="1152"/>
      <c r="C55" s="1947" t="s">
        <v>763</v>
      </c>
      <c r="D55" s="1947"/>
      <c r="E55" s="1951"/>
      <c r="F55" s="167">
        <v>493.90800000000002</v>
      </c>
      <c r="G55" s="167">
        <v>228.744</v>
      </c>
      <c r="H55" s="967">
        <v>55.707999999999998</v>
      </c>
      <c r="I55" s="1119">
        <v>778.36</v>
      </c>
      <c r="J55" s="989"/>
      <c r="K55" s="989"/>
      <c r="L55" s="989"/>
      <c r="M55" s="989"/>
      <c r="N55" s="989"/>
      <c r="O55" s="989"/>
      <c r="P55" s="989"/>
      <c r="Q55" s="989"/>
      <c r="R55" s="989"/>
      <c r="S55" s="989"/>
      <c r="T55" s="989"/>
      <c r="U55" s="989"/>
      <c r="V55" s="989"/>
      <c r="W55" s="989"/>
      <c r="X55" s="989"/>
      <c r="Y55" s="989"/>
      <c r="Z55" s="989"/>
    </row>
    <row r="56" spans="1:26" ht="16.5" customHeight="1">
      <c r="A56" s="1140"/>
      <c r="B56" s="1141"/>
      <c r="C56" s="1947" t="s">
        <v>673</v>
      </c>
      <c r="D56" s="1947"/>
      <c r="E56" s="1951"/>
      <c r="F56" s="167">
        <v>492.02199999999999</v>
      </c>
      <c r="G56" s="167">
        <v>154.63800000000001</v>
      </c>
      <c r="H56" s="967">
        <v>0</v>
      </c>
      <c r="I56" s="1119">
        <v>646.66</v>
      </c>
      <c r="J56" s="989"/>
      <c r="K56" s="989"/>
      <c r="L56" s="989"/>
      <c r="M56" s="989"/>
      <c r="N56" s="989"/>
      <c r="O56" s="989"/>
      <c r="P56" s="989"/>
      <c r="Q56" s="989"/>
      <c r="R56" s="989"/>
      <c r="S56" s="989"/>
      <c r="T56" s="989"/>
      <c r="U56" s="989"/>
      <c r="V56" s="989"/>
      <c r="W56" s="989"/>
      <c r="X56" s="989"/>
      <c r="Y56" s="989"/>
      <c r="Z56" s="989"/>
    </row>
    <row r="57" spans="1:26" ht="25.5" hidden="1" customHeight="1">
      <c r="A57" s="1140"/>
      <c r="B57" s="1141"/>
      <c r="C57" s="1948" t="s">
        <v>286</v>
      </c>
      <c r="D57" s="1948"/>
      <c r="E57" s="1954"/>
      <c r="F57" s="167">
        <v>0</v>
      </c>
      <c r="G57" s="167">
        <v>0</v>
      </c>
      <c r="H57" s="967">
        <v>0</v>
      </c>
      <c r="I57" s="1119">
        <v>0</v>
      </c>
      <c r="J57" s="989"/>
      <c r="K57" s="989"/>
      <c r="L57" s="989"/>
      <c r="M57" s="989"/>
      <c r="N57" s="989"/>
      <c r="O57" s="989"/>
      <c r="P57" s="989"/>
      <c r="Q57" s="989"/>
      <c r="R57" s="989"/>
      <c r="S57" s="989"/>
      <c r="T57" s="989"/>
      <c r="U57" s="989"/>
      <c r="V57" s="989"/>
      <c r="W57" s="989"/>
      <c r="X57" s="989"/>
      <c r="Y57" s="989"/>
      <c r="Z57" s="989"/>
    </row>
    <row r="58" spans="1:26" ht="27" customHeight="1">
      <c r="A58" s="1151"/>
      <c r="B58" s="1152"/>
      <c r="C58" s="1947" t="s">
        <v>764</v>
      </c>
      <c r="D58" s="1947"/>
      <c r="E58" s="1951"/>
      <c r="F58" s="167">
        <v>0</v>
      </c>
      <c r="G58" s="167">
        <v>41.173999999999999</v>
      </c>
      <c r="H58" s="967">
        <v>24.640999999999998</v>
      </c>
      <c r="I58" s="1119">
        <v>65.814999999999998</v>
      </c>
      <c r="J58" s="989"/>
      <c r="K58" s="989"/>
      <c r="L58" s="989"/>
      <c r="M58" s="989"/>
      <c r="N58" s="989"/>
      <c r="O58" s="989"/>
      <c r="P58" s="989"/>
      <c r="Q58" s="989"/>
      <c r="R58" s="989"/>
      <c r="S58" s="989"/>
      <c r="T58" s="989"/>
      <c r="U58" s="989"/>
      <c r="V58" s="989"/>
      <c r="W58" s="989"/>
      <c r="X58" s="989"/>
      <c r="Y58" s="989"/>
      <c r="Z58" s="989"/>
    </row>
    <row r="59" spans="1:26" ht="18" customHeight="1">
      <c r="A59" s="1151"/>
      <c r="B59" s="1152"/>
      <c r="C59" s="1947" t="s">
        <v>675</v>
      </c>
      <c r="D59" s="1947"/>
      <c r="E59" s="1951"/>
      <c r="F59" s="167">
        <v>0</v>
      </c>
      <c r="G59" s="167">
        <v>0</v>
      </c>
      <c r="H59" s="967">
        <v>7.2359999999999998</v>
      </c>
      <c r="I59" s="1119">
        <v>7.2359999999999998</v>
      </c>
      <c r="J59" s="989"/>
      <c r="K59" s="989"/>
      <c r="L59" s="989"/>
      <c r="M59" s="989"/>
      <c r="N59" s="989"/>
      <c r="O59" s="989"/>
      <c r="P59" s="989"/>
      <c r="Q59" s="989"/>
      <c r="R59" s="989"/>
      <c r="S59" s="989"/>
      <c r="T59" s="989"/>
      <c r="U59" s="989"/>
      <c r="V59" s="989"/>
      <c r="W59" s="989"/>
      <c r="X59" s="989"/>
      <c r="Y59" s="989"/>
      <c r="Z59" s="989"/>
    </row>
    <row r="60" spans="1:26" ht="30.75" customHeight="1">
      <c r="A60" s="1151"/>
      <c r="B60" s="1152"/>
      <c r="C60" s="1947" t="s">
        <v>765</v>
      </c>
      <c r="D60" s="1947"/>
      <c r="E60" s="1951"/>
      <c r="F60" s="167">
        <v>0</v>
      </c>
      <c r="G60" s="167">
        <v>60.139000000000003</v>
      </c>
      <c r="H60" s="967">
        <v>0</v>
      </c>
      <c r="I60" s="1119">
        <v>60.139000000000003</v>
      </c>
      <c r="J60" s="989"/>
      <c r="K60" s="989"/>
      <c r="L60" s="989"/>
      <c r="M60" s="989"/>
      <c r="N60" s="989"/>
      <c r="O60" s="989"/>
      <c r="P60" s="989"/>
      <c r="Q60" s="989"/>
      <c r="R60" s="989"/>
      <c r="S60" s="989"/>
      <c r="T60" s="989"/>
      <c r="U60" s="989"/>
      <c r="V60" s="989"/>
      <c r="W60" s="989"/>
      <c r="X60" s="989"/>
      <c r="Y60" s="989"/>
      <c r="Z60" s="989"/>
    </row>
    <row r="61" spans="1:26" ht="17.25" customHeight="1" thickBot="1">
      <c r="A61" s="1140"/>
      <c r="B61" s="1141"/>
      <c r="C61" s="1947" t="s">
        <v>677</v>
      </c>
      <c r="D61" s="1947"/>
      <c r="E61" s="1951"/>
      <c r="F61" s="167">
        <v>2132.924</v>
      </c>
      <c r="G61" s="167">
        <v>468.58300000000003</v>
      </c>
      <c r="H61" s="967">
        <v>168.28399999999999</v>
      </c>
      <c r="I61" s="1134">
        <v>2769.7910000000002</v>
      </c>
      <c r="J61" s="989"/>
      <c r="K61" s="989"/>
      <c r="L61" s="989"/>
      <c r="M61" s="989"/>
      <c r="N61" s="989"/>
      <c r="O61" s="989"/>
      <c r="P61" s="989"/>
      <c r="Q61" s="989"/>
      <c r="R61" s="989"/>
      <c r="S61" s="989"/>
      <c r="T61" s="989"/>
      <c r="U61" s="989"/>
      <c r="V61" s="989"/>
      <c r="W61" s="989"/>
      <c r="X61" s="989"/>
      <c r="Y61" s="989"/>
      <c r="Z61" s="989"/>
    </row>
    <row r="62" spans="1:26" ht="31.15" customHeight="1" thickBot="1">
      <c r="A62" s="1282">
        <v>6</v>
      </c>
      <c r="B62" s="1869" t="s">
        <v>678</v>
      </c>
      <c r="C62" s="1790"/>
      <c r="D62" s="1790"/>
      <c r="E62" s="1870"/>
      <c r="F62" s="1165">
        <v>41891.313000000002</v>
      </c>
      <c r="G62" s="161">
        <v>13393.938</v>
      </c>
      <c r="H62" s="986">
        <v>5748.174</v>
      </c>
      <c r="I62" s="1135">
        <v>61033.425000000003</v>
      </c>
      <c r="J62" s="989"/>
      <c r="K62" s="989"/>
      <c r="L62" s="989"/>
      <c r="M62" s="989"/>
      <c r="N62" s="989"/>
      <c r="O62" s="989"/>
      <c r="P62" s="989"/>
      <c r="Q62" s="989"/>
      <c r="R62" s="989"/>
      <c r="S62" s="989"/>
      <c r="T62" s="989"/>
      <c r="U62" s="989"/>
      <c r="V62" s="989"/>
      <c r="W62" s="989"/>
      <c r="X62" s="989"/>
      <c r="Y62" s="989"/>
      <c r="Z62" s="989"/>
    </row>
    <row r="63" spans="1:26" ht="18" customHeight="1">
      <c r="A63" s="1146"/>
      <c r="B63" s="1156"/>
      <c r="C63" s="1955" t="s">
        <v>679</v>
      </c>
      <c r="D63" s="1955"/>
      <c r="E63" s="1956"/>
      <c r="F63" s="165">
        <v>2456.3780000000002</v>
      </c>
      <c r="G63" s="165">
        <v>510.27300000000002</v>
      </c>
      <c r="H63" s="973">
        <v>213.762</v>
      </c>
      <c r="I63" s="1127">
        <v>3180.413</v>
      </c>
      <c r="J63" s="989"/>
      <c r="K63" s="989"/>
      <c r="L63" s="989"/>
      <c r="M63" s="989"/>
      <c r="N63" s="989"/>
      <c r="O63" s="989"/>
      <c r="P63" s="989"/>
      <c r="Q63" s="989"/>
      <c r="R63" s="989"/>
      <c r="S63" s="989"/>
      <c r="T63" s="989"/>
      <c r="U63" s="989"/>
      <c r="V63" s="989"/>
      <c r="W63" s="989"/>
      <c r="X63" s="989"/>
      <c r="Y63" s="989"/>
      <c r="Z63" s="989"/>
    </row>
    <row r="64" spans="1:26" ht="25.5" hidden="1" customHeight="1">
      <c r="A64" s="1140"/>
      <c r="B64" s="1141"/>
      <c r="C64" s="1943" t="s">
        <v>245</v>
      </c>
      <c r="D64" s="1944"/>
      <c r="E64" s="1957"/>
      <c r="F64" s="166">
        <v>0</v>
      </c>
      <c r="G64" s="166">
        <v>0</v>
      </c>
      <c r="H64" s="959">
        <v>0</v>
      </c>
      <c r="I64" s="1119">
        <v>0</v>
      </c>
      <c r="J64" s="989"/>
      <c r="K64" s="989"/>
      <c r="L64" s="989"/>
      <c r="M64" s="989"/>
      <c r="N64" s="989"/>
      <c r="O64" s="989"/>
      <c r="P64" s="989"/>
      <c r="Q64" s="989"/>
      <c r="R64" s="989"/>
      <c r="S64" s="989"/>
      <c r="T64" s="989"/>
      <c r="U64" s="989"/>
      <c r="V64" s="989"/>
      <c r="W64" s="989"/>
      <c r="X64" s="989"/>
      <c r="Y64" s="989"/>
      <c r="Z64" s="989"/>
    </row>
    <row r="65" spans="1:26" ht="26.25" customHeight="1">
      <c r="A65" s="1140"/>
      <c r="B65" s="1141"/>
      <c r="C65" s="1943" t="s">
        <v>766</v>
      </c>
      <c r="D65" s="1944"/>
      <c r="E65" s="1957"/>
      <c r="F65" s="166">
        <v>156.65299999999999</v>
      </c>
      <c r="G65" s="166">
        <v>256.14100000000002</v>
      </c>
      <c r="H65" s="959">
        <v>31.751000000000001</v>
      </c>
      <c r="I65" s="1119">
        <v>444.54500000000002</v>
      </c>
      <c r="J65" s="989"/>
      <c r="K65" s="989"/>
      <c r="L65" s="989"/>
      <c r="M65" s="989"/>
      <c r="N65" s="989"/>
      <c r="O65" s="989"/>
      <c r="P65" s="989"/>
      <c r="Q65" s="989"/>
      <c r="R65" s="989"/>
      <c r="S65" s="989"/>
      <c r="T65" s="989"/>
      <c r="U65" s="989"/>
      <c r="V65" s="989"/>
      <c r="W65" s="989"/>
      <c r="X65" s="989"/>
      <c r="Y65" s="989"/>
      <c r="Z65" s="989"/>
    </row>
    <row r="66" spans="1:26" ht="17.25" customHeight="1">
      <c r="A66" s="1140"/>
      <c r="B66" s="1141"/>
      <c r="C66" s="1943" t="s">
        <v>681</v>
      </c>
      <c r="D66" s="1944"/>
      <c r="E66" s="1957"/>
      <c r="F66" s="166">
        <v>20179.978999999999</v>
      </c>
      <c r="G66" s="166">
        <v>6558.77</v>
      </c>
      <c r="H66" s="959">
        <v>3929.605</v>
      </c>
      <c r="I66" s="1119">
        <v>30668.353999999999</v>
      </c>
      <c r="J66" s="989"/>
      <c r="K66" s="989"/>
      <c r="L66" s="989"/>
      <c r="M66" s="989"/>
      <c r="N66" s="989"/>
      <c r="O66" s="989"/>
      <c r="P66" s="989"/>
      <c r="Q66" s="989"/>
      <c r="R66" s="989"/>
      <c r="S66" s="989"/>
      <c r="T66" s="989"/>
      <c r="U66" s="989"/>
      <c r="V66" s="989"/>
      <c r="W66" s="989"/>
      <c r="X66" s="989"/>
      <c r="Y66" s="989"/>
      <c r="Z66" s="989"/>
    </row>
    <row r="67" spans="1:26" ht="27.75" customHeight="1">
      <c r="A67" s="1140"/>
      <c r="B67" s="1141"/>
      <c r="C67" s="1947" t="s">
        <v>767</v>
      </c>
      <c r="D67" s="1947"/>
      <c r="E67" s="1951"/>
      <c r="F67" s="166">
        <v>340.12799999999999</v>
      </c>
      <c r="G67" s="166">
        <v>47.491999999999997</v>
      </c>
      <c r="H67" s="959">
        <v>66.132000000000005</v>
      </c>
      <c r="I67" s="1119">
        <v>453.75200000000001</v>
      </c>
      <c r="J67" s="989"/>
      <c r="K67" s="989"/>
      <c r="L67" s="989"/>
      <c r="M67" s="989"/>
      <c r="N67" s="989"/>
      <c r="O67" s="989"/>
      <c r="P67" s="989"/>
      <c r="Q67" s="989"/>
      <c r="R67" s="989"/>
      <c r="S67" s="989"/>
      <c r="T67" s="989"/>
      <c r="U67" s="989"/>
      <c r="V67" s="989"/>
      <c r="W67" s="989"/>
      <c r="X67" s="989"/>
      <c r="Y67" s="989"/>
      <c r="Z67" s="989"/>
    </row>
    <row r="68" spans="1:26" ht="18.75" customHeight="1">
      <c r="A68" s="1140"/>
      <c r="B68" s="1141"/>
      <c r="C68" s="1947" t="s">
        <v>683</v>
      </c>
      <c r="D68" s="1947"/>
      <c r="E68" s="1951"/>
      <c r="F68" s="167">
        <v>9.2260000000000009</v>
      </c>
      <c r="G68" s="167">
        <v>260.34399999999999</v>
      </c>
      <c r="H68" s="967">
        <v>13.471</v>
      </c>
      <c r="I68" s="1119">
        <v>283.041</v>
      </c>
      <c r="J68" s="989"/>
      <c r="K68" s="989"/>
      <c r="L68" s="989"/>
      <c r="M68" s="989"/>
      <c r="N68" s="989"/>
      <c r="O68" s="989"/>
      <c r="P68" s="989"/>
      <c r="Q68" s="989"/>
      <c r="R68" s="989"/>
      <c r="S68" s="989"/>
      <c r="T68" s="989"/>
      <c r="U68" s="989"/>
      <c r="V68" s="989"/>
      <c r="W68" s="989"/>
      <c r="X68" s="989"/>
      <c r="Y68" s="989"/>
      <c r="Z68" s="989"/>
    </row>
    <row r="69" spans="1:26" ht="25.5" hidden="1" customHeight="1">
      <c r="A69" s="1140"/>
      <c r="B69" s="1141"/>
      <c r="C69" s="1947" t="s">
        <v>246</v>
      </c>
      <c r="D69" s="1947"/>
      <c r="E69" s="1951"/>
      <c r="F69" s="167">
        <v>0</v>
      </c>
      <c r="G69" s="167">
        <v>0</v>
      </c>
      <c r="H69" s="967">
        <v>0</v>
      </c>
      <c r="I69" s="1119">
        <v>0</v>
      </c>
      <c r="J69" s="989"/>
      <c r="K69" s="989"/>
      <c r="L69" s="989"/>
      <c r="M69" s="989"/>
      <c r="N69" s="989"/>
      <c r="O69" s="989"/>
      <c r="P69" s="989"/>
      <c r="Q69" s="989"/>
      <c r="R69" s="989"/>
      <c r="S69" s="989"/>
      <c r="T69" s="989"/>
      <c r="U69" s="989"/>
      <c r="V69" s="989"/>
      <c r="W69" s="989"/>
      <c r="X69" s="989"/>
      <c r="Y69" s="989"/>
      <c r="Z69" s="989"/>
    </row>
    <row r="70" spans="1:26" ht="28.5" customHeight="1">
      <c r="A70" s="1140"/>
      <c r="B70" s="1141"/>
      <c r="C70" s="1947" t="s">
        <v>773</v>
      </c>
      <c r="D70" s="1947"/>
      <c r="E70" s="1951"/>
      <c r="F70" s="167">
        <v>3.3119999999999998</v>
      </c>
      <c r="G70" s="167">
        <v>0</v>
      </c>
      <c r="H70" s="967">
        <v>20.268999999999998</v>
      </c>
      <c r="I70" s="1119">
        <v>23.581</v>
      </c>
      <c r="J70" s="989"/>
      <c r="K70" s="989"/>
      <c r="L70" s="989"/>
      <c r="M70" s="989"/>
      <c r="N70" s="989"/>
      <c r="O70" s="989"/>
      <c r="P70" s="989"/>
      <c r="Q70" s="989"/>
      <c r="R70" s="989"/>
      <c r="S70" s="989"/>
      <c r="T70" s="989"/>
      <c r="U70" s="989"/>
      <c r="V70" s="989"/>
      <c r="W70" s="989"/>
      <c r="X70" s="989"/>
      <c r="Y70" s="989"/>
      <c r="Z70" s="989"/>
    </row>
    <row r="71" spans="1:26" ht="18" customHeight="1">
      <c r="A71" s="1140"/>
      <c r="B71" s="1141"/>
      <c r="C71" s="1943" t="s">
        <v>684</v>
      </c>
      <c r="D71" s="1944"/>
      <c r="E71" s="1957"/>
      <c r="F71" s="167">
        <v>13472.413</v>
      </c>
      <c r="G71" s="167">
        <v>4265.5550000000003</v>
      </c>
      <c r="H71" s="967">
        <v>1371.5070000000001</v>
      </c>
      <c r="I71" s="1119">
        <v>19109.474999999999</v>
      </c>
      <c r="J71" s="989"/>
      <c r="K71" s="989"/>
      <c r="L71" s="989"/>
      <c r="M71" s="989"/>
      <c r="N71" s="989"/>
      <c r="O71" s="989"/>
      <c r="P71" s="989"/>
      <c r="Q71" s="989"/>
      <c r="R71" s="989"/>
      <c r="S71" s="989"/>
      <c r="T71" s="989"/>
      <c r="U71" s="989"/>
      <c r="V71" s="989"/>
      <c r="W71" s="989"/>
      <c r="X71" s="989"/>
      <c r="Y71" s="989"/>
      <c r="Z71" s="989"/>
    </row>
    <row r="72" spans="1:26" ht="29.25" customHeight="1">
      <c r="A72" s="1140"/>
      <c r="B72" s="1141"/>
      <c r="C72" s="1947" t="s">
        <v>768</v>
      </c>
      <c r="D72" s="1947"/>
      <c r="E72" s="1951"/>
      <c r="F72" s="166">
        <v>196.85300000000001</v>
      </c>
      <c r="G72" s="166">
        <v>86.58</v>
      </c>
      <c r="H72" s="959">
        <v>12.565</v>
      </c>
      <c r="I72" s="1119">
        <v>295.99799999999999</v>
      </c>
      <c r="J72" s="989"/>
      <c r="K72" s="989"/>
      <c r="L72" s="989"/>
      <c r="M72" s="989"/>
      <c r="N72" s="989"/>
      <c r="O72" s="989"/>
      <c r="P72" s="989"/>
      <c r="Q72" s="989"/>
      <c r="R72" s="989"/>
      <c r="S72" s="989"/>
      <c r="T72" s="989"/>
      <c r="U72" s="989"/>
      <c r="V72" s="989"/>
      <c r="W72" s="989"/>
      <c r="X72" s="989"/>
      <c r="Y72" s="989"/>
      <c r="Z72" s="989"/>
    </row>
    <row r="73" spans="1:26" ht="15.75" customHeight="1">
      <c r="A73" s="1146"/>
      <c r="B73" s="1156"/>
      <c r="C73" s="1955" t="s">
        <v>686</v>
      </c>
      <c r="D73" s="1955"/>
      <c r="E73" s="1956"/>
      <c r="F73" s="180">
        <v>0</v>
      </c>
      <c r="G73" s="180">
        <v>104.595</v>
      </c>
      <c r="H73" s="1157">
        <v>0</v>
      </c>
      <c r="I73" s="1127">
        <v>104.595</v>
      </c>
      <c r="J73" s="989"/>
      <c r="K73" s="989"/>
      <c r="L73" s="989"/>
      <c r="M73" s="989"/>
      <c r="N73" s="989"/>
      <c r="O73" s="989"/>
      <c r="P73" s="989"/>
      <c r="Q73" s="989"/>
      <c r="R73" s="989"/>
      <c r="S73" s="989"/>
      <c r="T73" s="989"/>
      <c r="U73" s="989"/>
      <c r="V73" s="989"/>
      <c r="W73" s="989"/>
      <c r="X73" s="989"/>
      <c r="Y73" s="989"/>
      <c r="Z73" s="989"/>
    </row>
    <row r="74" spans="1:26" ht="27" hidden="1" customHeight="1">
      <c r="A74" s="1140"/>
      <c r="B74" s="1141"/>
      <c r="C74" s="1947" t="s">
        <v>287</v>
      </c>
      <c r="D74" s="1947"/>
      <c r="E74" s="1951"/>
      <c r="F74" s="167">
        <v>0</v>
      </c>
      <c r="G74" s="167">
        <v>0</v>
      </c>
      <c r="H74" s="967">
        <v>0</v>
      </c>
      <c r="I74" s="1119">
        <v>0</v>
      </c>
      <c r="J74" s="989"/>
      <c r="K74" s="989"/>
      <c r="L74" s="989"/>
      <c r="M74" s="989"/>
      <c r="N74" s="989"/>
      <c r="O74" s="989"/>
      <c r="P74" s="989"/>
      <c r="Q74" s="989"/>
      <c r="R74" s="989"/>
      <c r="S74" s="989"/>
      <c r="T74" s="989"/>
      <c r="U74" s="989"/>
      <c r="V74" s="989"/>
      <c r="W74" s="989"/>
      <c r="X74" s="989"/>
      <c r="Y74" s="989"/>
      <c r="Z74" s="989"/>
    </row>
    <row r="75" spans="1:26" ht="27.75" customHeight="1">
      <c r="A75" s="1140"/>
      <c r="B75" s="1141"/>
      <c r="C75" s="1947" t="s">
        <v>769</v>
      </c>
      <c r="D75" s="1947"/>
      <c r="E75" s="1951"/>
      <c r="F75" s="167">
        <v>4.0979999999999999</v>
      </c>
      <c r="G75" s="167">
        <v>0</v>
      </c>
      <c r="H75" s="967">
        <v>0</v>
      </c>
      <c r="I75" s="1119">
        <v>4.0979999999999999</v>
      </c>
      <c r="J75" s="989"/>
      <c r="K75" s="989"/>
      <c r="L75" s="989"/>
      <c r="M75" s="989"/>
      <c r="N75" s="989"/>
      <c r="O75" s="989"/>
      <c r="P75" s="989"/>
      <c r="Q75" s="989"/>
      <c r="R75" s="989"/>
      <c r="S75" s="989"/>
      <c r="T75" s="989"/>
      <c r="U75" s="989"/>
      <c r="V75" s="989"/>
      <c r="W75" s="989"/>
      <c r="X75" s="989"/>
      <c r="Y75" s="989"/>
      <c r="Z75" s="989"/>
    </row>
    <row r="76" spans="1:26" ht="16.5" customHeight="1">
      <c r="A76" s="1140"/>
      <c r="B76" s="1141"/>
      <c r="C76" s="1943" t="s">
        <v>687</v>
      </c>
      <c r="D76" s="1944"/>
      <c r="E76" s="1957"/>
      <c r="F76" s="166">
        <v>0</v>
      </c>
      <c r="G76" s="166">
        <v>0</v>
      </c>
      <c r="H76" s="959">
        <v>10.845000000000001</v>
      </c>
      <c r="I76" s="1119">
        <v>10.845000000000001</v>
      </c>
      <c r="J76" s="989"/>
      <c r="K76" s="989"/>
      <c r="L76" s="989"/>
      <c r="M76" s="989"/>
      <c r="N76" s="989"/>
      <c r="O76" s="989"/>
      <c r="P76" s="989"/>
      <c r="Q76" s="989"/>
      <c r="R76" s="989"/>
      <c r="S76" s="989"/>
      <c r="T76" s="989"/>
      <c r="U76" s="989"/>
      <c r="V76" s="989"/>
      <c r="W76" s="989"/>
      <c r="X76" s="989"/>
      <c r="Y76" s="989"/>
      <c r="Z76" s="989"/>
    </row>
    <row r="77" spans="1:26" ht="27.75" hidden="1" customHeight="1">
      <c r="A77" s="1151"/>
      <c r="B77" s="1158"/>
      <c r="C77" s="1952" t="s">
        <v>312</v>
      </c>
      <c r="D77" s="1952"/>
      <c r="E77" s="1953"/>
      <c r="F77" s="167">
        <v>0</v>
      </c>
      <c r="G77" s="167">
        <v>0</v>
      </c>
      <c r="H77" s="967">
        <v>0</v>
      </c>
      <c r="I77" s="1131">
        <v>0</v>
      </c>
      <c r="J77" s="989"/>
      <c r="K77" s="989"/>
      <c r="L77" s="989"/>
      <c r="M77" s="989"/>
      <c r="N77" s="989"/>
      <c r="O77" s="989"/>
      <c r="P77" s="989"/>
      <c r="Q77" s="989"/>
      <c r="R77" s="989"/>
      <c r="S77" s="989"/>
      <c r="T77" s="989"/>
      <c r="U77" s="989"/>
      <c r="V77" s="989"/>
      <c r="W77" s="989"/>
      <c r="X77" s="989"/>
      <c r="Y77" s="989"/>
      <c r="Z77" s="989"/>
    </row>
    <row r="78" spans="1:26" ht="18" customHeight="1" thickBot="1">
      <c r="A78" s="1153"/>
      <c r="B78" s="1154"/>
      <c r="C78" s="1958" t="s">
        <v>688</v>
      </c>
      <c r="D78" s="1959"/>
      <c r="E78" s="1960"/>
      <c r="F78" s="168">
        <v>5072.2730000000001</v>
      </c>
      <c r="G78" s="168">
        <v>1304.1880000000001</v>
      </c>
      <c r="H78" s="1155">
        <v>78.266999999999996</v>
      </c>
      <c r="I78" s="1131">
        <v>6454.7280000000001</v>
      </c>
      <c r="J78" s="989"/>
      <c r="K78" s="989"/>
      <c r="L78" s="989"/>
      <c r="M78" s="989"/>
      <c r="N78" s="989"/>
      <c r="O78" s="989"/>
      <c r="P78" s="989"/>
      <c r="Q78" s="989"/>
      <c r="R78" s="989"/>
      <c r="S78" s="989"/>
      <c r="T78" s="989"/>
      <c r="U78" s="989"/>
      <c r="V78" s="989"/>
      <c r="W78" s="989"/>
      <c r="X78" s="989"/>
      <c r="Y78" s="989"/>
      <c r="Z78" s="989"/>
    </row>
    <row r="79" spans="1:26" ht="18" customHeight="1" thickBot="1">
      <c r="A79" s="1159">
        <v>7</v>
      </c>
      <c r="B79" s="1869" t="s">
        <v>689</v>
      </c>
      <c r="C79" s="1790"/>
      <c r="D79" s="1790"/>
      <c r="E79" s="1870"/>
      <c r="F79" s="169">
        <v>0</v>
      </c>
      <c r="G79" s="169">
        <v>0</v>
      </c>
      <c r="H79" s="1160">
        <v>0</v>
      </c>
      <c r="I79" s="1116">
        <v>0</v>
      </c>
      <c r="J79" s="989"/>
      <c r="K79" s="989"/>
      <c r="L79" s="989"/>
      <c r="M79" s="989"/>
      <c r="N79" s="989"/>
      <c r="O79" s="989"/>
      <c r="P79" s="989"/>
      <c r="Q79" s="989"/>
      <c r="R79" s="989"/>
      <c r="S79" s="989"/>
      <c r="T79" s="989"/>
      <c r="U79" s="989"/>
      <c r="V79" s="989"/>
      <c r="W79" s="989"/>
      <c r="X79" s="989"/>
      <c r="Y79" s="989"/>
      <c r="Z79" s="989"/>
    </row>
    <row r="80" spans="1:26" ht="13.5" hidden="1" customHeight="1">
      <c r="A80" s="1146"/>
      <c r="B80" s="1156"/>
      <c r="C80" s="1798" t="s">
        <v>251</v>
      </c>
      <c r="D80" s="1798"/>
      <c r="E80" s="1867"/>
      <c r="F80" s="166">
        <v>0</v>
      </c>
      <c r="G80" s="166">
        <v>0</v>
      </c>
      <c r="H80" s="959">
        <v>0</v>
      </c>
      <c r="I80" s="1127">
        <v>0</v>
      </c>
      <c r="J80" s="989"/>
      <c r="K80" s="989"/>
      <c r="L80" s="989"/>
      <c r="M80" s="989"/>
      <c r="N80" s="989"/>
      <c r="O80" s="989"/>
      <c r="P80" s="989"/>
      <c r="Q80" s="989"/>
      <c r="R80" s="989"/>
      <c r="S80" s="989"/>
      <c r="T80" s="989"/>
      <c r="U80" s="989"/>
      <c r="V80" s="989"/>
      <c r="W80" s="989"/>
      <c r="X80" s="989"/>
      <c r="Y80" s="989"/>
      <c r="Z80" s="989"/>
    </row>
    <row r="81" spans="1:26" ht="13.5" hidden="1" customHeight="1">
      <c r="A81" s="1140"/>
      <c r="B81" s="1141"/>
      <c r="C81" s="1782" t="s">
        <v>288</v>
      </c>
      <c r="D81" s="1782"/>
      <c r="E81" s="1858"/>
      <c r="F81" s="166">
        <v>0</v>
      </c>
      <c r="G81" s="166">
        <v>0</v>
      </c>
      <c r="H81" s="959">
        <v>0</v>
      </c>
      <c r="I81" s="1119">
        <v>0</v>
      </c>
      <c r="J81" s="989"/>
      <c r="K81" s="989"/>
      <c r="L81" s="989"/>
      <c r="M81" s="989"/>
      <c r="N81" s="989"/>
      <c r="O81" s="989"/>
      <c r="P81" s="989"/>
      <c r="Q81" s="989"/>
      <c r="R81" s="989"/>
      <c r="S81" s="989"/>
      <c r="T81" s="989"/>
      <c r="U81" s="989"/>
      <c r="V81" s="989"/>
      <c r="W81" s="989"/>
      <c r="X81" s="989"/>
      <c r="Y81" s="989"/>
      <c r="Z81" s="989"/>
    </row>
    <row r="82" spans="1:26" ht="24.75" hidden="1" customHeight="1">
      <c r="A82" s="1140"/>
      <c r="B82" s="1141"/>
      <c r="C82" s="1782" t="s">
        <v>780</v>
      </c>
      <c r="D82" s="1782"/>
      <c r="E82" s="1858"/>
      <c r="F82" s="166">
        <v>0</v>
      </c>
      <c r="G82" s="166">
        <v>0</v>
      </c>
      <c r="H82" s="959">
        <v>0</v>
      </c>
      <c r="I82" s="1119">
        <v>0</v>
      </c>
      <c r="J82" s="989"/>
      <c r="K82" s="989"/>
      <c r="L82" s="989"/>
      <c r="M82" s="989"/>
      <c r="N82" s="989"/>
      <c r="O82" s="989"/>
      <c r="P82" s="989"/>
      <c r="Q82" s="989"/>
      <c r="R82" s="989"/>
      <c r="S82" s="989"/>
      <c r="T82" s="989"/>
      <c r="U82" s="989"/>
      <c r="V82" s="989"/>
      <c r="W82" s="989"/>
      <c r="X82" s="989"/>
      <c r="Y82" s="989"/>
      <c r="Z82" s="989"/>
    </row>
    <row r="83" spans="1:26" ht="25.5" hidden="1" customHeight="1">
      <c r="A83" s="1140"/>
      <c r="B83" s="1141"/>
      <c r="C83" s="1782" t="s">
        <v>781</v>
      </c>
      <c r="D83" s="1782"/>
      <c r="E83" s="1858"/>
      <c r="F83" s="166">
        <v>0</v>
      </c>
      <c r="G83" s="166">
        <v>0</v>
      </c>
      <c r="H83" s="959">
        <v>0</v>
      </c>
      <c r="I83" s="1131">
        <v>0</v>
      </c>
      <c r="J83" s="989"/>
      <c r="K83" s="989"/>
      <c r="L83" s="989"/>
      <c r="M83" s="989"/>
      <c r="N83" s="989"/>
      <c r="O83" s="989"/>
      <c r="P83" s="989"/>
      <c r="Q83" s="989"/>
      <c r="R83" s="989"/>
      <c r="S83" s="989"/>
      <c r="T83" s="989"/>
      <c r="U83" s="989"/>
      <c r="V83" s="989"/>
      <c r="W83" s="989"/>
      <c r="X83" s="989"/>
      <c r="Y83" s="989"/>
      <c r="Z83" s="989"/>
    </row>
    <row r="84" spans="1:26" ht="16.5" customHeight="1" thickBot="1">
      <c r="A84" s="1282">
        <v>8</v>
      </c>
      <c r="B84" s="1871" t="s">
        <v>691</v>
      </c>
      <c r="C84" s="1961"/>
      <c r="D84" s="1961"/>
      <c r="E84" s="1962"/>
      <c r="F84" s="1165">
        <v>13489.813</v>
      </c>
      <c r="G84" s="161">
        <v>20786.364000000001</v>
      </c>
      <c r="H84" s="986">
        <v>296.48700000000002</v>
      </c>
      <c r="I84" s="1135">
        <v>34572.663999999997</v>
      </c>
      <c r="J84" s="989"/>
      <c r="K84" s="989"/>
      <c r="L84" s="989"/>
      <c r="M84" s="989"/>
      <c r="N84" s="989"/>
      <c r="O84" s="989"/>
      <c r="P84" s="989"/>
      <c r="Q84" s="989"/>
      <c r="R84" s="989"/>
      <c r="S84" s="989"/>
      <c r="T84" s="989"/>
      <c r="U84" s="989"/>
      <c r="V84" s="989"/>
      <c r="W84" s="989"/>
      <c r="X84" s="989"/>
      <c r="Y84" s="989"/>
      <c r="Z84" s="989"/>
    </row>
    <row r="85" spans="1:26" ht="16.5" customHeight="1">
      <c r="A85" s="1146"/>
      <c r="B85" s="1141"/>
      <c r="C85" s="1963" t="s">
        <v>692</v>
      </c>
      <c r="D85" s="1963"/>
      <c r="E85" s="1964"/>
      <c r="F85" s="165">
        <v>7982.6319999999996</v>
      </c>
      <c r="G85" s="165">
        <v>5112.3580000000002</v>
      </c>
      <c r="H85" s="973">
        <v>295.72899999999998</v>
      </c>
      <c r="I85" s="1127">
        <v>13390.718999999999</v>
      </c>
      <c r="J85" s="989"/>
      <c r="K85" s="989"/>
      <c r="L85" s="989"/>
      <c r="M85" s="989"/>
      <c r="N85" s="989"/>
      <c r="O85" s="989"/>
      <c r="P85" s="989"/>
      <c r="Q85" s="989"/>
      <c r="R85" s="989"/>
      <c r="S85" s="989"/>
      <c r="T85" s="989"/>
      <c r="U85" s="989"/>
      <c r="V85" s="989"/>
      <c r="W85" s="989"/>
      <c r="X85" s="989"/>
      <c r="Y85" s="989"/>
      <c r="Z85" s="989"/>
    </row>
    <row r="86" spans="1:26" ht="16.5" customHeight="1">
      <c r="A86" s="1140"/>
      <c r="B86" s="1141"/>
      <c r="C86" s="1947" t="s">
        <v>693</v>
      </c>
      <c r="D86" s="1947"/>
      <c r="E86" s="1951"/>
      <c r="F86" s="166">
        <v>877.51499999999999</v>
      </c>
      <c r="G86" s="166">
        <v>301.76</v>
      </c>
      <c r="H86" s="959">
        <v>0</v>
      </c>
      <c r="I86" s="1119">
        <v>1179.2750000000001</v>
      </c>
      <c r="J86" s="989"/>
      <c r="K86" s="989"/>
      <c r="L86" s="989"/>
      <c r="M86" s="989"/>
      <c r="N86" s="989"/>
      <c r="O86" s="989"/>
      <c r="P86" s="989"/>
      <c r="Q86" s="989"/>
      <c r="R86" s="989"/>
      <c r="S86" s="989"/>
      <c r="T86" s="989"/>
      <c r="U86" s="989"/>
      <c r="V86" s="989"/>
      <c r="W86" s="989"/>
      <c r="X86" s="989"/>
      <c r="Y86" s="989"/>
      <c r="Z86" s="989"/>
    </row>
    <row r="87" spans="1:26" ht="18" customHeight="1">
      <c r="A87" s="1140"/>
      <c r="B87" s="1141"/>
      <c r="C87" s="1947" t="s">
        <v>694</v>
      </c>
      <c r="D87" s="1947"/>
      <c r="E87" s="1951"/>
      <c r="F87" s="166">
        <v>0</v>
      </c>
      <c r="G87" s="166">
        <v>23.876000000000001</v>
      </c>
      <c r="H87" s="959">
        <v>0</v>
      </c>
      <c r="I87" s="1119">
        <v>23.876000000000001</v>
      </c>
      <c r="J87" s="989"/>
      <c r="K87" s="989"/>
      <c r="L87" s="989"/>
      <c r="M87" s="989"/>
      <c r="N87" s="989"/>
      <c r="O87" s="989"/>
      <c r="P87" s="989"/>
      <c r="Q87" s="989"/>
      <c r="R87" s="989"/>
      <c r="S87" s="989"/>
      <c r="T87" s="989"/>
      <c r="U87" s="989"/>
      <c r="V87" s="989"/>
      <c r="W87" s="989"/>
      <c r="X87" s="989"/>
      <c r="Y87" s="989"/>
      <c r="Z87" s="989"/>
    </row>
    <row r="88" spans="1:26" ht="18" customHeight="1">
      <c r="A88" s="1146"/>
      <c r="B88" s="1141"/>
      <c r="C88" s="1947" t="s">
        <v>770</v>
      </c>
      <c r="D88" s="1947"/>
      <c r="E88" s="1951"/>
      <c r="F88" s="165">
        <v>4629.6660000000002</v>
      </c>
      <c r="G88" s="165">
        <v>15347.757</v>
      </c>
      <c r="H88" s="973">
        <v>0</v>
      </c>
      <c r="I88" s="1119">
        <v>19977.422999999999</v>
      </c>
      <c r="J88" s="989"/>
      <c r="K88" s="989"/>
      <c r="L88" s="989"/>
      <c r="M88" s="989"/>
      <c r="N88" s="989"/>
      <c r="O88" s="989"/>
      <c r="P88" s="989"/>
      <c r="Q88" s="989"/>
      <c r="R88" s="989"/>
      <c r="S88" s="989"/>
      <c r="T88" s="989"/>
      <c r="U88" s="989"/>
      <c r="V88" s="989"/>
      <c r="W88" s="989"/>
      <c r="X88" s="989"/>
      <c r="Y88" s="989"/>
      <c r="Z88" s="989"/>
    </row>
    <row r="89" spans="1:26" ht="18.75" hidden="1" customHeight="1">
      <c r="A89" s="1146"/>
      <c r="B89" s="1161"/>
      <c r="C89" s="1943" t="s">
        <v>252</v>
      </c>
      <c r="D89" s="1944"/>
      <c r="E89" s="1957"/>
      <c r="F89" s="165">
        <v>0</v>
      </c>
      <c r="G89" s="165">
        <v>0</v>
      </c>
      <c r="H89" s="973">
        <v>0</v>
      </c>
      <c r="I89" s="1119">
        <v>0</v>
      </c>
      <c r="J89" s="989"/>
      <c r="K89" s="989"/>
      <c r="L89" s="989"/>
      <c r="M89" s="989"/>
      <c r="N89" s="989"/>
      <c r="O89" s="989"/>
      <c r="P89" s="989"/>
      <c r="Q89" s="989"/>
      <c r="R89" s="989"/>
      <c r="S89" s="989"/>
      <c r="T89" s="989"/>
      <c r="U89" s="989"/>
      <c r="V89" s="989"/>
      <c r="W89" s="989"/>
      <c r="X89" s="989"/>
      <c r="Y89" s="989"/>
      <c r="Z89" s="989"/>
    </row>
    <row r="90" spans="1:26" ht="18" customHeight="1">
      <c r="A90" s="1146"/>
      <c r="B90" s="1161"/>
      <c r="C90" s="1943" t="s">
        <v>696</v>
      </c>
      <c r="D90" s="1944"/>
      <c r="E90" s="1957"/>
      <c r="F90" s="165">
        <v>0</v>
      </c>
      <c r="G90" s="165">
        <v>0</v>
      </c>
      <c r="H90" s="973">
        <v>0.75800000000000001</v>
      </c>
      <c r="I90" s="1119">
        <v>0.75800000000000001</v>
      </c>
      <c r="J90" s="989"/>
      <c r="K90" s="989"/>
      <c r="L90" s="989"/>
      <c r="M90" s="989"/>
      <c r="N90" s="989"/>
      <c r="O90" s="989"/>
      <c r="P90" s="989"/>
      <c r="Q90" s="989"/>
      <c r="R90" s="989"/>
      <c r="S90" s="989"/>
      <c r="T90" s="989"/>
      <c r="U90" s="989"/>
      <c r="V90" s="989"/>
      <c r="W90" s="989"/>
      <c r="X90" s="989"/>
      <c r="Y90" s="989"/>
      <c r="Z90" s="989"/>
    </row>
    <row r="91" spans="1:26" ht="18" customHeight="1" thickBot="1">
      <c r="A91" s="1146"/>
      <c r="B91" s="1162"/>
      <c r="C91" s="1958" t="s">
        <v>697</v>
      </c>
      <c r="D91" s="1959"/>
      <c r="E91" s="1960"/>
      <c r="F91" s="165">
        <v>0</v>
      </c>
      <c r="G91" s="165">
        <v>0.61299999999999999</v>
      </c>
      <c r="H91" s="973">
        <v>0</v>
      </c>
      <c r="I91" s="1119">
        <v>0.61299999999999999</v>
      </c>
      <c r="J91" s="989"/>
      <c r="K91" s="989"/>
      <c r="L91" s="989"/>
      <c r="M91" s="989"/>
      <c r="N91" s="989"/>
      <c r="O91" s="989"/>
      <c r="P91" s="989"/>
      <c r="Q91" s="989"/>
      <c r="R91" s="989"/>
      <c r="S91" s="989"/>
      <c r="T91" s="989"/>
      <c r="U91" s="989"/>
      <c r="V91" s="989"/>
      <c r="W91" s="989"/>
      <c r="X91" s="989"/>
      <c r="Y91" s="989"/>
      <c r="Z91" s="989"/>
    </row>
    <row r="92" spans="1:26" ht="13.5" hidden="1" customHeight="1">
      <c r="A92" s="1140" t="s">
        <v>253</v>
      </c>
      <c r="B92" s="1145"/>
      <c r="C92" s="1874" t="s">
        <v>313</v>
      </c>
      <c r="D92" s="1875"/>
      <c r="E92" s="1876"/>
      <c r="F92" s="165">
        <v>0</v>
      </c>
      <c r="G92" s="165">
        <v>0</v>
      </c>
      <c r="H92" s="973">
        <v>0</v>
      </c>
      <c r="I92" s="1131">
        <v>0</v>
      </c>
      <c r="J92" s="989"/>
      <c r="K92" s="989"/>
      <c r="L92" s="989"/>
      <c r="M92" s="989"/>
      <c r="N92" s="989"/>
      <c r="O92" s="989"/>
      <c r="P92" s="989"/>
      <c r="Q92" s="989"/>
      <c r="R92" s="989"/>
      <c r="S92" s="989"/>
      <c r="T92" s="989"/>
      <c r="U92" s="989"/>
      <c r="V92" s="989"/>
      <c r="W92" s="989"/>
      <c r="X92" s="989"/>
      <c r="Y92" s="989"/>
      <c r="Z92" s="989"/>
    </row>
    <row r="93" spans="1:26" ht="14.25" customHeight="1" thickBot="1">
      <c r="A93" s="1282">
        <v>9</v>
      </c>
      <c r="B93" s="1883" t="s">
        <v>698</v>
      </c>
      <c r="C93" s="1884"/>
      <c r="D93" s="1884"/>
      <c r="E93" s="1885"/>
      <c r="F93" s="1165">
        <v>0</v>
      </c>
      <c r="G93" s="161">
        <v>184.501</v>
      </c>
      <c r="H93" s="986">
        <v>0</v>
      </c>
      <c r="I93" s="1135">
        <v>184.501</v>
      </c>
      <c r="J93" s="989"/>
      <c r="K93" s="989"/>
      <c r="L93" s="989"/>
      <c r="M93" s="989"/>
      <c r="N93" s="989"/>
      <c r="O93" s="989"/>
      <c r="P93" s="989"/>
      <c r="Q93" s="989"/>
      <c r="R93" s="989"/>
      <c r="S93" s="989"/>
      <c r="T93" s="989"/>
      <c r="U93" s="989"/>
      <c r="V93" s="989"/>
      <c r="W93" s="989"/>
      <c r="X93" s="989"/>
      <c r="Y93" s="989"/>
      <c r="Z93" s="989"/>
    </row>
    <row r="94" spans="1:26" ht="25.5" hidden="1" customHeight="1">
      <c r="A94" s="1146"/>
      <c r="B94" s="1156"/>
      <c r="C94" s="1798" t="s">
        <v>256</v>
      </c>
      <c r="D94" s="1798"/>
      <c r="E94" s="1867"/>
      <c r="F94" s="165">
        <v>0</v>
      </c>
      <c r="G94" s="165">
        <v>0</v>
      </c>
      <c r="H94" s="973">
        <v>0</v>
      </c>
      <c r="I94" s="1127">
        <v>0</v>
      </c>
      <c r="J94" s="989"/>
      <c r="K94" s="989"/>
      <c r="L94" s="989"/>
      <c r="M94" s="989"/>
      <c r="N94" s="989"/>
      <c r="O94" s="989"/>
      <c r="P94" s="989"/>
      <c r="Q94" s="989"/>
      <c r="R94" s="989"/>
      <c r="S94" s="989"/>
      <c r="T94" s="989"/>
      <c r="U94" s="989"/>
      <c r="V94" s="989"/>
      <c r="W94" s="989"/>
      <c r="X94" s="989"/>
      <c r="Y94" s="989"/>
      <c r="Z94" s="989"/>
    </row>
    <row r="95" spans="1:26" ht="18.75" customHeight="1" thickBot="1">
      <c r="A95" s="1140"/>
      <c r="B95" s="1141"/>
      <c r="C95" s="1947" t="s">
        <v>699</v>
      </c>
      <c r="D95" s="1947"/>
      <c r="E95" s="1951"/>
      <c r="F95" s="166">
        <v>0</v>
      </c>
      <c r="G95" s="166">
        <v>184.501</v>
      </c>
      <c r="H95" s="959">
        <v>0</v>
      </c>
      <c r="I95" s="1134">
        <v>184.501</v>
      </c>
      <c r="J95" s="989"/>
      <c r="K95" s="989"/>
      <c r="L95" s="989"/>
      <c r="M95" s="989"/>
      <c r="N95" s="989"/>
      <c r="O95" s="989"/>
      <c r="P95" s="989"/>
      <c r="Q95" s="989"/>
      <c r="R95" s="989"/>
      <c r="S95" s="989"/>
      <c r="T95" s="989"/>
      <c r="U95" s="989"/>
      <c r="V95" s="989"/>
      <c r="W95" s="989"/>
      <c r="X95" s="989"/>
      <c r="Y95" s="989"/>
      <c r="Z95" s="989"/>
    </row>
    <row r="96" spans="1:26" ht="31.5" hidden="1" customHeight="1">
      <c r="A96" s="1140" t="s">
        <v>257</v>
      </c>
      <c r="B96" s="1141"/>
      <c r="C96" s="1782" t="s">
        <v>258</v>
      </c>
      <c r="D96" s="1782"/>
      <c r="E96" s="1858"/>
      <c r="F96" s="166">
        <v>0</v>
      </c>
      <c r="G96" s="166">
        <v>0</v>
      </c>
      <c r="H96" s="959">
        <v>0</v>
      </c>
      <c r="I96" s="1127">
        <v>0</v>
      </c>
      <c r="J96" s="989"/>
      <c r="K96" s="989"/>
      <c r="L96" s="989"/>
      <c r="M96" s="989"/>
      <c r="N96" s="989"/>
      <c r="O96" s="989"/>
      <c r="P96" s="989"/>
      <c r="Q96" s="989"/>
      <c r="R96" s="989"/>
      <c r="S96" s="989"/>
      <c r="T96" s="989"/>
      <c r="U96" s="989"/>
      <c r="V96" s="989"/>
      <c r="W96" s="989"/>
      <c r="X96" s="989"/>
      <c r="Y96" s="989"/>
      <c r="Z96" s="989"/>
    </row>
    <row r="97" spans="1:26" ht="25.5" customHeight="1" thickBot="1">
      <c r="A97" s="1282">
        <v>10</v>
      </c>
      <c r="B97" s="1883" t="s">
        <v>700</v>
      </c>
      <c r="C97" s="1884"/>
      <c r="D97" s="1884"/>
      <c r="E97" s="1885"/>
      <c r="F97" s="1165">
        <v>5524.5240000000003</v>
      </c>
      <c r="G97" s="161">
        <v>1649.643</v>
      </c>
      <c r="H97" s="986">
        <v>650.62900000000002</v>
      </c>
      <c r="I97" s="1134">
        <v>7824.7960000000003</v>
      </c>
      <c r="J97" s="989"/>
      <c r="K97" s="989"/>
      <c r="L97" s="989"/>
      <c r="M97" s="989"/>
      <c r="N97" s="989"/>
      <c r="O97" s="989"/>
      <c r="P97" s="989"/>
      <c r="Q97" s="989"/>
      <c r="R97" s="989"/>
      <c r="S97" s="989"/>
      <c r="T97" s="989"/>
      <c r="U97" s="989"/>
      <c r="V97" s="989"/>
      <c r="W97" s="989"/>
      <c r="X97" s="989"/>
      <c r="Y97" s="989"/>
      <c r="Z97" s="989"/>
    </row>
    <row r="98" spans="1:26" ht="17.25" customHeight="1">
      <c r="A98" s="1179"/>
      <c r="B98" s="1156"/>
      <c r="C98" s="1955" t="s">
        <v>260</v>
      </c>
      <c r="D98" s="1955"/>
      <c r="E98" s="1956"/>
      <c r="F98" s="165">
        <v>0</v>
      </c>
      <c r="G98" s="165">
        <v>0</v>
      </c>
      <c r="H98" s="973">
        <v>174</v>
      </c>
      <c r="I98" s="1127">
        <v>174</v>
      </c>
      <c r="J98" s="989"/>
      <c r="K98" s="989"/>
      <c r="L98" s="989"/>
      <c r="M98" s="989"/>
      <c r="N98" s="989"/>
      <c r="O98" s="989"/>
      <c r="P98" s="989"/>
      <c r="Q98" s="989"/>
      <c r="R98" s="989"/>
      <c r="S98" s="989"/>
      <c r="T98" s="989"/>
      <c r="U98" s="989"/>
      <c r="V98" s="989"/>
      <c r="W98" s="989"/>
      <c r="X98" s="989"/>
      <c r="Y98" s="989"/>
      <c r="Z98" s="989"/>
    </row>
    <row r="99" spans="1:26" ht="18.75" customHeight="1">
      <c r="A99" s="1163"/>
      <c r="B99" s="1141"/>
      <c r="C99" s="1947" t="s">
        <v>701</v>
      </c>
      <c r="D99" s="1947"/>
      <c r="E99" s="1951"/>
      <c r="F99" s="166">
        <v>5433.5460000000003</v>
      </c>
      <c r="G99" s="166">
        <v>1599.011</v>
      </c>
      <c r="H99" s="959">
        <v>476.62900000000002</v>
      </c>
      <c r="I99" s="1119">
        <v>7509.1859999999997</v>
      </c>
      <c r="J99" s="989"/>
      <c r="K99" s="989"/>
      <c r="L99" s="989"/>
      <c r="M99" s="989"/>
      <c r="N99" s="989"/>
      <c r="O99" s="989"/>
      <c r="P99" s="989"/>
      <c r="Q99" s="989"/>
      <c r="R99" s="989"/>
      <c r="S99" s="989"/>
      <c r="T99" s="989"/>
      <c r="U99" s="989"/>
      <c r="V99" s="989"/>
      <c r="W99" s="989"/>
      <c r="X99" s="989"/>
      <c r="Y99" s="989"/>
      <c r="Z99" s="989"/>
    </row>
    <row r="100" spans="1:26" ht="25.5" hidden="1" customHeight="1">
      <c r="A100" s="1163"/>
      <c r="B100" s="1141"/>
      <c r="C100" s="1947" t="s">
        <v>261</v>
      </c>
      <c r="D100" s="1947"/>
      <c r="E100" s="1951"/>
      <c r="F100" s="166">
        <v>0</v>
      </c>
      <c r="G100" s="166">
        <v>0</v>
      </c>
      <c r="H100" s="959">
        <v>0</v>
      </c>
      <c r="I100" s="1119">
        <v>0</v>
      </c>
      <c r="J100" s="989"/>
      <c r="K100" s="989"/>
      <c r="L100" s="989"/>
      <c r="M100" s="989"/>
      <c r="N100" s="989"/>
      <c r="O100" s="989"/>
      <c r="P100" s="989"/>
      <c r="Q100" s="989"/>
      <c r="R100" s="989"/>
      <c r="S100" s="989"/>
      <c r="T100" s="989"/>
      <c r="U100" s="989"/>
      <c r="V100" s="989"/>
      <c r="W100" s="989"/>
      <c r="X100" s="989"/>
      <c r="Y100" s="989"/>
      <c r="Z100" s="989"/>
    </row>
    <row r="101" spans="1:26" ht="18.75" customHeight="1" thickBot="1">
      <c r="A101" s="1163"/>
      <c r="B101" s="1141"/>
      <c r="C101" s="1947" t="s">
        <v>702</v>
      </c>
      <c r="D101" s="1947"/>
      <c r="E101" s="1951"/>
      <c r="F101" s="166">
        <v>90.977999999999994</v>
      </c>
      <c r="G101" s="166">
        <v>50.631999999999998</v>
      </c>
      <c r="H101" s="959">
        <v>0</v>
      </c>
      <c r="I101" s="1131">
        <v>141.61000000000001</v>
      </c>
      <c r="J101" s="989"/>
      <c r="K101" s="989"/>
      <c r="L101" s="989"/>
      <c r="M101" s="989"/>
      <c r="N101" s="989"/>
      <c r="O101" s="989"/>
      <c r="P101" s="989"/>
      <c r="Q101" s="989"/>
      <c r="R101" s="989"/>
      <c r="S101" s="989"/>
      <c r="T101" s="989"/>
      <c r="U101" s="989"/>
      <c r="V101" s="989"/>
      <c r="W101" s="989"/>
      <c r="X101" s="989"/>
      <c r="Y101" s="989"/>
      <c r="Z101" s="989"/>
    </row>
    <row r="102" spans="1:26" ht="17.25" customHeight="1" thickBot="1">
      <c r="A102" s="1282">
        <v>11</v>
      </c>
      <c r="B102" s="1869" t="s">
        <v>703</v>
      </c>
      <c r="C102" s="1790"/>
      <c r="D102" s="1790"/>
      <c r="E102" s="1870"/>
      <c r="F102" s="1165">
        <v>1089.2940000000001</v>
      </c>
      <c r="G102" s="161">
        <v>665.75599999999997</v>
      </c>
      <c r="H102" s="986">
        <v>111.98699999999999</v>
      </c>
      <c r="I102" s="1135">
        <v>1867.037</v>
      </c>
      <c r="J102" s="989"/>
      <c r="K102" s="989"/>
      <c r="L102" s="989"/>
      <c r="M102" s="989"/>
      <c r="N102" s="989"/>
      <c r="O102" s="989"/>
      <c r="P102" s="989"/>
      <c r="Q102" s="989"/>
      <c r="R102" s="989"/>
      <c r="S102" s="989"/>
      <c r="T102" s="989"/>
      <c r="U102" s="989"/>
      <c r="V102" s="989"/>
      <c r="W102" s="989"/>
      <c r="X102" s="989"/>
      <c r="Y102" s="989"/>
      <c r="Z102" s="989"/>
    </row>
    <row r="103" spans="1:26" ht="19.5" customHeight="1">
      <c r="A103" s="1146"/>
      <c r="B103" s="1156"/>
      <c r="C103" s="1955" t="s">
        <v>704</v>
      </c>
      <c r="D103" s="1955"/>
      <c r="E103" s="1956"/>
      <c r="F103" s="165">
        <v>70.631</v>
      </c>
      <c r="G103" s="165">
        <v>111.70699999999999</v>
      </c>
      <c r="H103" s="973">
        <v>1.9530000000000001</v>
      </c>
      <c r="I103" s="1127">
        <v>184.291</v>
      </c>
      <c r="J103" s="989"/>
      <c r="K103" s="989"/>
      <c r="L103" s="989"/>
      <c r="M103" s="989"/>
      <c r="N103" s="989"/>
      <c r="O103" s="989"/>
      <c r="P103" s="989"/>
      <c r="Q103" s="989"/>
      <c r="R103" s="989"/>
      <c r="S103" s="989"/>
      <c r="T103" s="989"/>
      <c r="U103" s="989"/>
      <c r="V103" s="989"/>
      <c r="W103" s="989"/>
      <c r="X103" s="989"/>
      <c r="Y103" s="989"/>
      <c r="Z103" s="989"/>
    </row>
    <row r="104" spans="1:26" ht="18" customHeight="1">
      <c r="A104" s="1140"/>
      <c r="B104" s="1141"/>
      <c r="C104" s="1947" t="s">
        <v>705</v>
      </c>
      <c r="D104" s="1947"/>
      <c r="E104" s="1951"/>
      <c r="F104" s="166">
        <v>31.707999999999998</v>
      </c>
      <c r="G104" s="166">
        <v>16.359000000000002</v>
      </c>
      <c r="H104" s="959">
        <v>0.47599999999999998</v>
      </c>
      <c r="I104" s="1119">
        <v>48.542999999999999</v>
      </c>
      <c r="J104" s="989"/>
      <c r="K104" s="989"/>
      <c r="L104" s="989"/>
      <c r="M104" s="989"/>
      <c r="N104" s="989"/>
      <c r="O104" s="989"/>
      <c r="P104" s="989"/>
      <c r="Q104" s="989"/>
      <c r="R104" s="989"/>
      <c r="S104" s="989"/>
      <c r="T104" s="989"/>
      <c r="U104" s="989"/>
      <c r="V104" s="989"/>
      <c r="W104" s="989"/>
      <c r="X104" s="989"/>
      <c r="Y104" s="989"/>
      <c r="Z104" s="989"/>
    </row>
    <row r="105" spans="1:26" ht="17.25" customHeight="1">
      <c r="A105" s="1140"/>
      <c r="B105" s="1141"/>
      <c r="C105" s="1947" t="s">
        <v>706</v>
      </c>
      <c r="D105" s="1947"/>
      <c r="E105" s="1951"/>
      <c r="F105" s="166">
        <v>968.73500000000001</v>
      </c>
      <c r="G105" s="166">
        <v>516.35900000000004</v>
      </c>
      <c r="H105" s="959">
        <v>108.98399999999999</v>
      </c>
      <c r="I105" s="1119">
        <v>1594.078</v>
      </c>
      <c r="J105" s="989"/>
      <c r="K105" s="989"/>
      <c r="L105" s="989"/>
      <c r="M105" s="989"/>
      <c r="N105" s="989"/>
      <c r="O105" s="989"/>
      <c r="P105" s="989"/>
      <c r="Q105" s="989"/>
      <c r="R105" s="989"/>
      <c r="S105" s="989"/>
      <c r="T105" s="989"/>
      <c r="U105" s="989"/>
      <c r="V105" s="989"/>
      <c r="W105" s="989"/>
      <c r="X105" s="989"/>
      <c r="Y105" s="989"/>
      <c r="Z105" s="989"/>
    </row>
    <row r="106" spans="1:26" ht="17.25" customHeight="1">
      <c r="A106" s="1140"/>
      <c r="B106" s="1141"/>
      <c r="C106" s="1947" t="s">
        <v>707</v>
      </c>
      <c r="D106" s="1947"/>
      <c r="E106" s="1951"/>
      <c r="F106" s="166">
        <v>0</v>
      </c>
      <c r="G106" s="166">
        <v>6.2750000000000004</v>
      </c>
      <c r="H106" s="959">
        <v>0</v>
      </c>
      <c r="I106" s="1119">
        <v>6.2750000000000004</v>
      </c>
      <c r="J106" s="989"/>
      <c r="K106" s="989"/>
      <c r="L106" s="989"/>
      <c r="M106" s="989"/>
      <c r="N106" s="989"/>
      <c r="O106" s="989"/>
      <c r="P106" s="989"/>
      <c r="Q106" s="989"/>
      <c r="R106" s="989"/>
      <c r="S106" s="989"/>
      <c r="T106" s="989"/>
      <c r="U106" s="989"/>
      <c r="V106" s="989"/>
      <c r="W106" s="989"/>
      <c r="X106" s="989"/>
      <c r="Y106" s="989"/>
      <c r="Z106" s="989"/>
    </row>
    <row r="107" spans="1:26" ht="18.75" customHeight="1">
      <c r="A107" s="1146"/>
      <c r="B107" s="1156"/>
      <c r="C107" s="1947" t="s">
        <v>708</v>
      </c>
      <c r="D107" s="1947"/>
      <c r="E107" s="1951"/>
      <c r="F107" s="165">
        <v>14.305999999999999</v>
      </c>
      <c r="G107" s="165">
        <v>15.055</v>
      </c>
      <c r="H107" s="973">
        <v>0.57399999999999995</v>
      </c>
      <c r="I107" s="1119">
        <v>29.934999999999999</v>
      </c>
      <c r="J107" s="989"/>
      <c r="K107" s="989"/>
      <c r="L107" s="989"/>
      <c r="M107" s="989"/>
      <c r="N107" s="989"/>
      <c r="O107" s="989"/>
      <c r="P107" s="989"/>
      <c r="Q107" s="989"/>
      <c r="R107" s="989"/>
      <c r="S107" s="989"/>
      <c r="T107" s="989"/>
      <c r="U107" s="989"/>
      <c r="V107" s="989"/>
      <c r="W107" s="989"/>
      <c r="X107" s="989"/>
      <c r="Y107" s="989"/>
      <c r="Z107" s="989"/>
    </row>
    <row r="108" spans="1:26" ht="18.75" customHeight="1" thickBot="1">
      <c r="A108" s="1146"/>
      <c r="B108" s="1156"/>
      <c r="C108" s="1947" t="s">
        <v>709</v>
      </c>
      <c r="D108" s="1947"/>
      <c r="E108" s="1951"/>
      <c r="F108" s="165">
        <v>3.9140000000000001</v>
      </c>
      <c r="G108" s="165">
        <v>1E-3</v>
      </c>
      <c r="H108" s="973">
        <v>0</v>
      </c>
      <c r="I108" s="1134">
        <v>3.915</v>
      </c>
      <c r="J108" s="989"/>
      <c r="K108" s="989"/>
      <c r="L108" s="989"/>
      <c r="M108" s="989"/>
      <c r="N108" s="989"/>
      <c r="O108" s="989"/>
      <c r="P108" s="989"/>
      <c r="Q108" s="989"/>
      <c r="R108" s="989"/>
      <c r="S108" s="989"/>
      <c r="T108" s="989"/>
      <c r="U108" s="989"/>
      <c r="V108" s="989"/>
      <c r="W108" s="989"/>
      <c r="X108" s="989"/>
      <c r="Y108" s="989"/>
      <c r="Z108" s="989"/>
    </row>
    <row r="109" spans="1:26" ht="25.5" hidden="1" customHeight="1">
      <c r="A109" s="1146"/>
      <c r="B109" s="1156"/>
      <c r="C109" s="1782" t="s">
        <v>710</v>
      </c>
      <c r="D109" s="1782"/>
      <c r="E109" s="1858"/>
      <c r="F109" s="165">
        <v>0</v>
      </c>
      <c r="G109" s="165">
        <v>0</v>
      </c>
      <c r="H109" s="973">
        <v>0</v>
      </c>
      <c r="I109" s="1127">
        <v>0</v>
      </c>
      <c r="J109" s="989"/>
      <c r="K109" s="989"/>
      <c r="L109" s="989"/>
      <c r="M109" s="989"/>
      <c r="N109" s="989"/>
      <c r="O109" s="989"/>
      <c r="P109" s="989"/>
      <c r="Q109" s="989"/>
      <c r="R109" s="989"/>
      <c r="S109" s="989"/>
      <c r="T109" s="989"/>
      <c r="U109" s="989"/>
      <c r="V109" s="989"/>
      <c r="W109" s="989"/>
      <c r="X109" s="989"/>
      <c r="Y109" s="989"/>
      <c r="Z109" s="989"/>
    </row>
    <row r="110" spans="1:26" ht="17.25" customHeight="1" thickBot="1">
      <c r="A110" s="1282">
        <v>12</v>
      </c>
      <c r="B110" s="1883" t="s">
        <v>356</v>
      </c>
      <c r="C110" s="1884"/>
      <c r="D110" s="1884"/>
      <c r="E110" s="1885"/>
      <c r="F110" s="1165">
        <v>1982.509</v>
      </c>
      <c r="G110" s="161">
        <v>626.779</v>
      </c>
      <c r="H110" s="162">
        <v>161.375</v>
      </c>
      <c r="I110" s="1134">
        <v>2770.663</v>
      </c>
      <c r="J110" s="989"/>
      <c r="K110" s="989"/>
      <c r="L110" s="989"/>
      <c r="M110" s="989"/>
      <c r="N110" s="989"/>
      <c r="O110" s="989"/>
      <c r="P110" s="989"/>
      <c r="Q110" s="989"/>
      <c r="R110" s="989"/>
      <c r="S110" s="989"/>
      <c r="T110" s="989"/>
      <c r="U110" s="989"/>
      <c r="V110" s="989"/>
      <c r="W110" s="989"/>
      <c r="X110" s="989"/>
      <c r="Y110" s="989"/>
      <c r="Z110" s="989"/>
    </row>
    <row r="111" spans="1:26" ht="17.25" customHeight="1">
      <c r="A111" s="1146"/>
      <c r="B111" s="1156"/>
      <c r="C111" s="1955" t="s">
        <v>711</v>
      </c>
      <c r="D111" s="1955"/>
      <c r="E111" s="1956"/>
      <c r="F111" s="165">
        <v>3.4319999999999999</v>
      </c>
      <c r="G111" s="165">
        <v>10.262</v>
      </c>
      <c r="H111" s="973">
        <v>0</v>
      </c>
      <c r="I111" s="1127">
        <v>13.694000000000001</v>
      </c>
      <c r="J111" s="989"/>
      <c r="K111" s="989"/>
      <c r="L111" s="989"/>
      <c r="M111" s="989"/>
      <c r="N111" s="989"/>
      <c r="O111" s="989"/>
      <c r="P111" s="989"/>
      <c r="Q111" s="989"/>
      <c r="R111" s="989"/>
      <c r="S111" s="989"/>
      <c r="T111" s="989"/>
      <c r="U111" s="989"/>
      <c r="V111" s="989"/>
      <c r="W111" s="989"/>
      <c r="X111" s="989"/>
      <c r="Y111" s="989"/>
      <c r="Z111" s="989"/>
    </row>
    <row r="112" spans="1:26" ht="18" customHeight="1">
      <c r="A112" s="1140"/>
      <c r="B112" s="1141"/>
      <c r="C112" s="1947" t="s">
        <v>712</v>
      </c>
      <c r="D112" s="1947"/>
      <c r="E112" s="1951"/>
      <c r="F112" s="166">
        <v>1141.3009999999999</v>
      </c>
      <c r="G112" s="166">
        <v>415.166</v>
      </c>
      <c r="H112" s="959">
        <v>121.598</v>
      </c>
      <c r="I112" s="1119">
        <v>1678.0650000000001</v>
      </c>
      <c r="J112" s="989"/>
      <c r="K112" s="989"/>
      <c r="L112" s="989"/>
      <c r="M112" s="989"/>
      <c r="N112" s="989"/>
      <c r="O112" s="989"/>
      <c r="P112" s="989"/>
      <c r="Q112" s="989"/>
      <c r="R112" s="989"/>
      <c r="S112" s="989"/>
      <c r="T112" s="989"/>
      <c r="U112" s="989"/>
      <c r="V112" s="989"/>
      <c r="W112" s="989"/>
      <c r="X112" s="989"/>
      <c r="Y112" s="989"/>
      <c r="Z112" s="989"/>
    </row>
    <row r="113" spans="1:49" ht="25.5" hidden="1" customHeight="1">
      <c r="A113" s="1140"/>
      <c r="B113" s="1164"/>
      <c r="C113" s="1948" t="s">
        <v>262</v>
      </c>
      <c r="D113" s="1948"/>
      <c r="E113" s="1954"/>
      <c r="F113" s="166">
        <v>0</v>
      </c>
      <c r="G113" s="166">
        <v>0</v>
      </c>
      <c r="H113" s="959">
        <v>0</v>
      </c>
      <c r="I113" s="1119">
        <v>0</v>
      </c>
      <c r="J113" s="989"/>
      <c r="K113" s="989"/>
      <c r="L113" s="989"/>
      <c r="M113" s="989"/>
      <c r="N113" s="989"/>
      <c r="O113" s="989"/>
      <c r="P113" s="989"/>
      <c r="Q113" s="989"/>
      <c r="R113" s="989"/>
      <c r="S113" s="989"/>
      <c r="T113" s="989"/>
      <c r="U113" s="989"/>
      <c r="V113" s="989"/>
      <c r="W113" s="989"/>
      <c r="X113" s="989"/>
      <c r="Y113" s="989"/>
      <c r="Z113" s="989"/>
    </row>
    <row r="114" spans="1:49" ht="17.25" customHeight="1" thickBot="1">
      <c r="A114" s="1146"/>
      <c r="B114" s="1156"/>
      <c r="C114" s="1947" t="s">
        <v>713</v>
      </c>
      <c r="D114" s="1947"/>
      <c r="E114" s="1951"/>
      <c r="F114" s="165">
        <v>837.77599999999995</v>
      </c>
      <c r="G114" s="165">
        <v>201.351</v>
      </c>
      <c r="H114" s="973">
        <v>39.777000000000001</v>
      </c>
      <c r="I114" s="1134">
        <v>1078.904</v>
      </c>
      <c r="J114" s="989"/>
      <c r="K114" s="989"/>
      <c r="L114" s="989"/>
      <c r="M114" s="989"/>
      <c r="N114" s="989"/>
      <c r="O114" s="989"/>
      <c r="P114" s="989"/>
      <c r="Q114" s="989"/>
      <c r="R114" s="989"/>
      <c r="S114" s="989"/>
      <c r="T114" s="989"/>
      <c r="U114" s="989"/>
      <c r="V114" s="989"/>
      <c r="W114" s="989"/>
      <c r="X114" s="989"/>
      <c r="Y114" s="989"/>
      <c r="Z114" s="989"/>
    </row>
    <row r="115" spans="1:49" ht="18.75" customHeight="1" thickBot="1">
      <c r="A115" s="1282">
        <v>13</v>
      </c>
      <c r="B115" s="1869" t="s">
        <v>714</v>
      </c>
      <c r="C115" s="1790"/>
      <c r="D115" s="1790"/>
      <c r="E115" s="1870"/>
      <c r="F115" s="1165">
        <v>609.56200000000001</v>
      </c>
      <c r="G115" s="161">
        <v>224.27600000000001</v>
      </c>
      <c r="H115" s="162">
        <v>4.1950000000000003</v>
      </c>
      <c r="I115" s="1183">
        <v>838.03300000000002</v>
      </c>
      <c r="J115" s="989"/>
      <c r="K115" s="989"/>
      <c r="L115" s="989"/>
      <c r="M115" s="989"/>
      <c r="N115" s="989"/>
      <c r="O115" s="989"/>
      <c r="P115" s="989"/>
      <c r="Q115" s="989"/>
      <c r="R115" s="989"/>
      <c r="S115" s="989"/>
      <c r="T115" s="989"/>
      <c r="U115" s="989"/>
      <c r="V115" s="989"/>
      <c r="W115" s="989"/>
      <c r="X115" s="989"/>
      <c r="Y115" s="989"/>
      <c r="Z115" s="989"/>
    </row>
    <row r="116" spans="1:49" ht="15.75" customHeight="1" thickBot="1">
      <c r="A116" s="1146"/>
      <c r="B116" s="1156"/>
      <c r="C116" s="1955" t="s">
        <v>715</v>
      </c>
      <c r="D116" s="1955"/>
      <c r="E116" s="1956"/>
      <c r="F116" s="165">
        <v>609.56200000000001</v>
      </c>
      <c r="G116" s="165">
        <v>224.27600000000001</v>
      </c>
      <c r="H116" s="973">
        <v>4.1950000000000003</v>
      </c>
      <c r="I116" s="1287">
        <v>838.03300000000002</v>
      </c>
      <c r="J116" s="989"/>
      <c r="K116" s="989"/>
      <c r="L116" s="989"/>
      <c r="M116" s="989"/>
      <c r="N116" s="989"/>
      <c r="O116" s="989"/>
      <c r="P116" s="989"/>
      <c r="Q116" s="989"/>
      <c r="R116" s="989"/>
      <c r="S116" s="989"/>
      <c r="T116" s="989"/>
      <c r="U116" s="989"/>
      <c r="V116" s="989"/>
      <c r="W116" s="989"/>
      <c r="X116" s="989"/>
      <c r="Y116" s="989"/>
      <c r="Z116" s="989"/>
    </row>
    <row r="117" spans="1:49" ht="16.5" customHeight="1" thickBot="1">
      <c r="A117" s="1282">
        <v>14</v>
      </c>
      <c r="B117" s="1869" t="s">
        <v>499</v>
      </c>
      <c r="C117" s="1790"/>
      <c r="D117" s="1790"/>
      <c r="E117" s="1870"/>
      <c r="F117" s="1165">
        <v>26358.717000000001</v>
      </c>
      <c r="G117" s="161">
        <v>13221.192999999999</v>
      </c>
      <c r="H117" s="162">
        <v>1568.2629999999999</v>
      </c>
      <c r="I117" s="1287">
        <v>41148.173000000003</v>
      </c>
      <c r="J117" s="989"/>
      <c r="K117" s="989"/>
      <c r="L117" s="989"/>
      <c r="M117" s="989"/>
      <c r="N117" s="989"/>
      <c r="O117" s="989"/>
      <c r="P117" s="989"/>
      <c r="Q117" s="989"/>
      <c r="R117" s="989"/>
      <c r="S117" s="989"/>
      <c r="T117" s="989"/>
      <c r="U117" s="989"/>
      <c r="V117" s="989"/>
      <c r="W117" s="989"/>
      <c r="X117" s="989"/>
      <c r="Y117" s="989"/>
      <c r="Z117" s="989"/>
    </row>
    <row r="118" spans="1:49" ht="18" customHeight="1">
      <c r="A118" s="1146"/>
      <c r="B118" s="1156"/>
      <c r="C118" s="1955" t="s">
        <v>378</v>
      </c>
      <c r="D118" s="1955"/>
      <c r="E118" s="1956"/>
      <c r="F118" s="165">
        <v>10979.936</v>
      </c>
      <c r="G118" s="165">
        <v>12206.87</v>
      </c>
      <c r="H118" s="973">
        <v>3970.91</v>
      </c>
      <c r="I118" s="1116">
        <v>27157.716</v>
      </c>
      <c r="J118" s="989"/>
      <c r="K118" s="989"/>
      <c r="L118" s="989"/>
      <c r="M118" s="989"/>
      <c r="N118" s="989"/>
      <c r="O118" s="989"/>
      <c r="P118" s="989"/>
      <c r="Q118" s="989"/>
      <c r="R118" s="989"/>
      <c r="S118" s="989"/>
      <c r="T118" s="989"/>
      <c r="U118" s="989"/>
      <c r="V118" s="989"/>
      <c r="W118" s="989"/>
      <c r="X118" s="989"/>
      <c r="Y118" s="989"/>
      <c r="Z118" s="989"/>
    </row>
    <row r="119" spans="1:49" ht="16.5" customHeight="1">
      <c r="A119" s="1140"/>
      <c r="B119" s="1141"/>
      <c r="C119" s="1947" t="s">
        <v>379</v>
      </c>
      <c r="D119" s="1947"/>
      <c r="E119" s="1951"/>
      <c r="F119" s="166">
        <v>9603.7129999999997</v>
      </c>
      <c r="G119" s="166">
        <v>1137.703</v>
      </c>
      <c r="H119" s="959">
        <v>146.39500000000001</v>
      </c>
      <c r="I119" s="1119">
        <v>10887.811</v>
      </c>
      <c r="J119" s="989"/>
      <c r="K119" s="989"/>
      <c r="L119" s="989"/>
      <c r="M119" s="989"/>
      <c r="N119" s="989"/>
      <c r="O119" s="989"/>
      <c r="P119" s="989"/>
      <c r="Q119" s="989"/>
      <c r="R119" s="989"/>
      <c r="S119" s="989"/>
      <c r="T119" s="989"/>
      <c r="U119" s="989"/>
      <c r="V119" s="989"/>
      <c r="W119" s="989"/>
      <c r="X119" s="989"/>
      <c r="Y119" s="989"/>
      <c r="Z119" s="989"/>
    </row>
    <row r="120" spans="1:49" ht="15.75" customHeight="1">
      <c r="A120" s="1140"/>
      <c r="B120" s="1141"/>
      <c r="C120" s="1947" t="s">
        <v>716</v>
      </c>
      <c r="D120" s="1947"/>
      <c r="E120" s="1951"/>
      <c r="F120" s="166">
        <v>5843.8429999999998</v>
      </c>
      <c r="G120" s="166">
        <v>-13.497999999999999</v>
      </c>
      <c r="H120" s="959">
        <v>-2371.8939999999998</v>
      </c>
      <c r="I120" s="1119">
        <v>3458.451</v>
      </c>
      <c r="J120" s="989"/>
      <c r="K120" s="989"/>
      <c r="L120" s="989"/>
      <c r="M120" s="989"/>
      <c r="N120" s="989"/>
      <c r="O120" s="989"/>
      <c r="P120" s="989"/>
      <c r="Q120" s="989"/>
      <c r="R120" s="989"/>
      <c r="S120" s="989"/>
      <c r="T120" s="989"/>
      <c r="U120" s="989"/>
      <c r="V120" s="989"/>
      <c r="W120" s="989"/>
      <c r="X120" s="989"/>
      <c r="Y120" s="989"/>
      <c r="Z120" s="989"/>
    </row>
    <row r="121" spans="1:49" ht="17.25" customHeight="1">
      <c r="A121" s="1163"/>
      <c r="B121" s="1141"/>
      <c r="C121" s="1947" t="s">
        <v>380</v>
      </c>
      <c r="D121" s="1947"/>
      <c r="E121" s="1951"/>
      <c r="F121" s="166">
        <v>224.23099999999999</v>
      </c>
      <c r="G121" s="166">
        <v>27.791</v>
      </c>
      <c r="H121" s="959">
        <v>5.7640000000000002</v>
      </c>
      <c r="I121" s="1119">
        <v>257.786</v>
      </c>
      <c r="J121" s="989"/>
      <c r="K121" s="989"/>
      <c r="L121" s="989"/>
      <c r="M121" s="989"/>
      <c r="N121" s="989"/>
      <c r="O121" s="989"/>
      <c r="P121" s="989"/>
      <c r="Q121" s="989"/>
      <c r="R121" s="989"/>
      <c r="S121" s="989"/>
      <c r="T121" s="989"/>
      <c r="U121" s="989"/>
      <c r="V121" s="989"/>
      <c r="W121" s="989"/>
      <c r="X121" s="989"/>
      <c r="Y121" s="989"/>
      <c r="Z121" s="989"/>
    </row>
    <row r="122" spans="1:49" ht="12.75" hidden="1" customHeight="1">
      <c r="A122" s="1140"/>
      <c r="B122" s="1141"/>
      <c r="C122" s="1947" t="s">
        <v>263</v>
      </c>
      <c r="D122" s="1947"/>
      <c r="E122" s="1951"/>
      <c r="F122" s="166">
        <v>0</v>
      </c>
      <c r="G122" s="166">
        <v>0</v>
      </c>
      <c r="H122" s="959">
        <v>0</v>
      </c>
      <c r="I122" s="1119">
        <v>0</v>
      </c>
      <c r="J122" s="989"/>
      <c r="K122" s="989"/>
      <c r="L122" s="989"/>
      <c r="M122" s="989"/>
      <c r="N122" s="989"/>
      <c r="O122" s="989"/>
      <c r="P122" s="989"/>
      <c r="Q122" s="989"/>
      <c r="R122" s="989"/>
      <c r="S122" s="989"/>
      <c r="T122" s="989"/>
      <c r="U122" s="989"/>
      <c r="V122" s="989"/>
      <c r="W122" s="989"/>
      <c r="X122" s="989"/>
      <c r="Y122" s="989"/>
      <c r="Z122" s="989"/>
    </row>
    <row r="123" spans="1:49" ht="15" customHeight="1" thickBot="1">
      <c r="A123" s="1151"/>
      <c r="B123" s="1158"/>
      <c r="C123" s="1952" t="s">
        <v>717</v>
      </c>
      <c r="D123" s="1952"/>
      <c r="E123" s="1953"/>
      <c r="F123" s="167">
        <v>-293.00599999999997</v>
      </c>
      <c r="G123" s="167">
        <v>-137.673</v>
      </c>
      <c r="H123" s="967">
        <v>-182.91200000000001</v>
      </c>
      <c r="I123" s="1131">
        <v>-613.59100000000001</v>
      </c>
      <c r="J123" s="989"/>
      <c r="K123" s="989"/>
      <c r="L123" s="989"/>
      <c r="M123" s="989"/>
      <c r="N123" s="989"/>
      <c r="O123" s="989"/>
      <c r="P123" s="989"/>
      <c r="Q123" s="989"/>
      <c r="R123" s="989"/>
      <c r="S123" s="989"/>
      <c r="T123" s="989"/>
      <c r="U123" s="989"/>
      <c r="V123" s="989"/>
      <c r="W123" s="989"/>
      <c r="X123" s="989"/>
      <c r="Y123" s="989"/>
      <c r="Z123" s="989"/>
    </row>
    <row r="124" spans="1:49" ht="15.75" customHeight="1" thickBot="1">
      <c r="A124" s="1159">
        <v>15</v>
      </c>
      <c r="B124" s="1869" t="s">
        <v>718</v>
      </c>
      <c r="C124" s="1790" t="s">
        <v>264</v>
      </c>
      <c r="D124" s="1790"/>
      <c r="E124" s="1870"/>
      <c r="F124" s="161">
        <v>1386.528</v>
      </c>
      <c r="G124" s="161">
        <v>414.44299999999998</v>
      </c>
      <c r="H124" s="986">
        <v>0</v>
      </c>
      <c r="I124" s="1135">
        <v>1800.971</v>
      </c>
      <c r="J124" s="989"/>
      <c r="K124" s="989"/>
      <c r="L124" s="989"/>
      <c r="M124" s="989"/>
      <c r="N124" s="989"/>
      <c r="O124" s="989"/>
      <c r="P124" s="989"/>
      <c r="Q124" s="989"/>
      <c r="R124" s="989"/>
      <c r="S124" s="989"/>
      <c r="T124" s="989"/>
      <c r="U124" s="989"/>
      <c r="V124" s="989"/>
      <c r="W124" s="989"/>
      <c r="X124" s="989"/>
      <c r="Y124" s="989"/>
      <c r="Z124" s="989"/>
    </row>
    <row r="125" spans="1:49" ht="13.5" customHeight="1" thickBot="1">
      <c r="A125" s="1159">
        <v>16</v>
      </c>
      <c r="B125" s="1869" t="s">
        <v>384</v>
      </c>
      <c r="C125" s="1790"/>
      <c r="D125" s="1790"/>
      <c r="E125" s="1870"/>
      <c r="F125" s="986">
        <v>249820.83499999999</v>
      </c>
      <c r="G125" s="986">
        <v>97483.819000000003</v>
      </c>
      <c r="H125" s="986">
        <v>15642.934999999999</v>
      </c>
      <c r="I125" s="1135">
        <v>362947.58899999998</v>
      </c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</row>
    <row r="126" spans="1:49">
      <c r="B126" s="199"/>
      <c r="C126" s="199"/>
      <c r="D126" s="199"/>
      <c r="E126" s="199"/>
      <c r="F126" s="1117"/>
      <c r="G126" s="1117"/>
      <c r="H126" s="1117"/>
      <c r="I126" s="1117"/>
    </row>
    <row r="127" spans="1:49" ht="14.25">
      <c r="A127" s="987" t="s">
        <v>265</v>
      </c>
      <c r="B127" s="199"/>
      <c r="C127" s="199"/>
      <c r="D127" s="199"/>
      <c r="E127" s="199"/>
      <c r="F127" s="1117"/>
      <c r="G127" s="1117"/>
      <c r="H127" s="1117"/>
      <c r="I127" s="1117"/>
    </row>
    <row r="128" spans="1:49">
      <c r="B128" s="199"/>
      <c r="C128" s="199"/>
      <c r="D128" s="199"/>
      <c r="E128" s="199"/>
      <c r="F128" s="1117"/>
      <c r="G128" s="1117"/>
      <c r="H128" s="1117"/>
      <c r="I128" s="1117"/>
    </row>
    <row r="129" spans="6:9">
      <c r="F129" s="1117"/>
      <c r="G129" s="1117"/>
      <c r="H129" s="1117"/>
      <c r="I129" s="1117"/>
    </row>
    <row r="130" spans="6:9">
      <c r="F130" s="1128"/>
      <c r="G130" s="1128"/>
      <c r="H130" s="1128"/>
      <c r="I130" s="1128"/>
    </row>
    <row r="131" spans="6:9">
      <c r="F131" s="1166"/>
      <c r="G131" s="1166"/>
      <c r="H131" s="1166"/>
      <c r="I131" s="1166"/>
    </row>
    <row r="133" spans="6:9">
      <c r="F133" s="1128"/>
      <c r="G133" s="1128"/>
      <c r="H133" s="1128"/>
      <c r="I133" s="1128"/>
    </row>
    <row r="137" spans="6:9">
      <c r="F137" s="1166"/>
      <c r="G137" s="1166"/>
      <c r="H137" s="1166"/>
      <c r="I137" s="1166"/>
    </row>
  </sheetData>
  <mergeCells count="122">
    <mergeCell ref="C11:E11"/>
    <mergeCell ref="C12:E12"/>
    <mergeCell ref="B13:E13"/>
    <mergeCell ref="C14:E14"/>
    <mergeCell ref="D15:E15"/>
    <mergeCell ref="D16:E16"/>
    <mergeCell ref="H5:I5"/>
    <mergeCell ref="B6:E6"/>
    <mergeCell ref="B7:E7"/>
    <mergeCell ref="C8:E8"/>
    <mergeCell ref="C9:E9"/>
    <mergeCell ref="C10:E10"/>
    <mergeCell ref="B23:E23"/>
    <mergeCell ref="C24:E24"/>
    <mergeCell ref="C25:E25"/>
    <mergeCell ref="C26:E26"/>
    <mergeCell ref="C27:E27"/>
    <mergeCell ref="C28:E28"/>
    <mergeCell ref="C17:E17"/>
    <mergeCell ref="D18:E18"/>
    <mergeCell ref="D19:E19"/>
    <mergeCell ref="C20:E20"/>
    <mergeCell ref="D21:E21"/>
    <mergeCell ref="D22:E22"/>
    <mergeCell ref="C35:E35"/>
    <mergeCell ref="C36:E36"/>
    <mergeCell ref="C37:E37"/>
    <mergeCell ref="C38:E38"/>
    <mergeCell ref="C39:E39"/>
    <mergeCell ref="C40:E40"/>
    <mergeCell ref="C29:E29"/>
    <mergeCell ref="C30:E30"/>
    <mergeCell ref="C31:E31"/>
    <mergeCell ref="B32:E32"/>
    <mergeCell ref="C33:E33"/>
    <mergeCell ref="C34:E34"/>
    <mergeCell ref="C47:E47"/>
    <mergeCell ref="C48:E48"/>
    <mergeCell ref="C49:E49"/>
    <mergeCell ref="C50:E50"/>
    <mergeCell ref="C51:E51"/>
    <mergeCell ref="C52:E52"/>
    <mergeCell ref="C41:E41"/>
    <mergeCell ref="C42:E42"/>
    <mergeCell ref="C43:E43"/>
    <mergeCell ref="C44:E44"/>
    <mergeCell ref="B45:E45"/>
    <mergeCell ref="C46:E46"/>
    <mergeCell ref="C59:E59"/>
    <mergeCell ref="C60:E60"/>
    <mergeCell ref="C61:E61"/>
    <mergeCell ref="B62:E62"/>
    <mergeCell ref="C63:E63"/>
    <mergeCell ref="C64:E64"/>
    <mergeCell ref="C53:E53"/>
    <mergeCell ref="C54:E54"/>
    <mergeCell ref="C55:E55"/>
    <mergeCell ref="C56:E56"/>
    <mergeCell ref="C57:E57"/>
    <mergeCell ref="C58:E58"/>
    <mergeCell ref="C71:E71"/>
    <mergeCell ref="C72:E72"/>
    <mergeCell ref="C73:E73"/>
    <mergeCell ref="C74:E74"/>
    <mergeCell ref="C75:E75"/>
    <mergeCell ref="C76:E76"/>
    <mergeCell ref="C65:E65"/>
    <mergeCell ref="C66:E66"/>
    <mergeCell ref="C67:E67"/>
    <mergeCell ref="C68:E68"/>
    <mergeCell ref="C69:E69"/>
    <mergeCell ref="C70:E70"/>
    <mergeCell ref="C83:E83"/>
    <mergeCell ref="B84:E84"/>
    <mergeCell ref="C85:E85"/>
    <mergeCell ref="C86:E86"/>
    <mergeCell ref="C87:E87"/>
    <mergeCell ref="C88:E88"/>
    <mergeCell ref="C77:E77"/>
    <mergeCell ref="C78:E78"/>
    <mergeCell ref="B79:E79"/>
    <mergeCell ref="C80:E80"/>
    <mergeCell ref="C81:E81"/>
    <mergeCell ref="C82:E82"/>
    <mergeCell ref="C105:E105"/>
    <mergeCell ref="C106:E106"/>
    <mergeCell ref="C95:E95"/>
    <mergeCell ref="C96:E96"/>
    <mergeCell ref="B97:E97"/>
    <mergeCell ref="C98:E98"/>
    <mergeCell ref="C99:E99"/>
    <mergeCell ref="C100:E100"/>
    <mergeCell ref="C89:E89"/>
    <mergeCell ref="C90:E90"/>
    <mergeCell ref="C91:E91"/>
    <mergeCell ref="C92:E92"/>
    <mergeCell ref="B93:E93"/>
    <mergeCell ref="C94:E94"/>
    <mergeCell ref="B125:E125"/>
    <mergeCell ref="A3:I3"/>
    <mergeCell ref="C119:E119"/>
    <mergeCell ref="C120:E120"/>
    <mergeCell ref="C121:E121"/>
    <mergeCell ref="C122:E122"/>
    <mergeCell ref="C123:E123"/>
    <mergeCell ref="B124:E124"/>
    <mergeCell ref="C113:E113"/>
    <mergeCell ref="C114:E114"/>
    <mergeCell ref="B115:E115"/>
    <mergeCell ref="C116:E116"/>
    <mergeCell ref="B117:E117"/>
    <mergeCell ref="C118:E118"/>
    <mergeCell ref="C107:E107"/>
    <mergeCell ref="C108:E108"/>
    <mergeCell ref="C109:E109"/>
    <mergeCell ref="B110:E110"/>
    <mergeCell ref="C111:E111"/>
    <mergeCell ref="C112:E112"/>
    <mergeCell ref="C101:E101"/>
    <mergeCell ref="B102:E102"/>
    <mergeCell ref="C103:E103"/>
    <mergeCell ref="C104:E104"/>
  </mergeCells>
  <pageMargins left="0.7" right="0.7" top="0.75" bottom="0.75" header="0.3" footer="0.3"/>
  <pageSetup paperSize="9" scale="80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K298"/>
  <sheetViews>
    <sheetView topLeftCell="A9" zoomScale="80" zoomScaleNormal="80" workbookViewId="0">
      <selection activeCell="K48" sqref="K48"/>
    </sheetView>
  </sheetViews>
  <sheetFormatPr defaultColWidth="9.125" defaultRowHeight="12.75"/>
  <cols>
    <col min="1" max="1" width="4.375" style="917" customWidth="1"/>
    <col min="2" max="2" width="1.5" style="159" customWidth="1"/>
    <col min="3" max="3" width="2.125" style="159" customWidth="1"/>
    <col min="4" max="4" width="2.5" style="159" customWidth="1"/>
    <col min="5" max="5" width="72.625" style="159" customWidth="1"/>
    <col min="6" max="6" width="12.25" style="160" customWidth="1"/>
    <col min="7" max="7" width="14.5" style="160" customWidth="1"/>
    <col min="8" max="8" width="12.5" style="160" customWidth="1"/>
    <col min="9" max="9" width="13.875" style="160" customWidth="1"/>
    <col min="10" max="37" width="9.125" style="160"/>
    <col min="38" max="16384" width="9.125" style="159"/>
  </cols>
  <sheetData>
    <row r="2" spans="1:37">
      <c r="A2" s="1744" t="s">
        <v>980</v>
      </c>
      <c r="B2" s="1744"/>
      <c r="C2" s="1744"/>
      <c r="D2" s="1744"/>
      <c r="E2" s="1744"/>
      <c r="F2" s="1744"/>
      <c r="G2" s="1744"/>
      <c r="H2" s="1744"/>
      <c r="I2" s="1744"/>
    </row>
    <row r="4" spans="1:37" ht="13.5" thickBot="1">
      <c r="F4" s="159"/>
      <c r="G4" s="159"/>
      <c r="H4" s="1990" t="s">
        <v>844</v>
      </c>
      <c r="I4" s="1990"/>
    </row>
    <row r="5" spans="1:37" ht="26.25" thickBot="1">
      <c r="A5" s="1138" t="s">
        <v>289</v>
      </c>
      <c r="B5" s="1854" t="s">
        <v>505</v>
      </c>
      <c r="C5" s="1794"/>
      <c r="D5" s="1794"/>
      <c r="E5" s="1855"/>
      <c r="F5" s="953" t="s">
        <v>5</v>
      </c>
      <c r="G5" s="953" t="s">
        <v>324</v>
      </c>
      <c r="H5" s="955" t="s">
        <v>325</v>
      </c>
      <c r="I5" s="1115" t="s">
        <v>8</v>
      </c>
    </row>
    <row r="6" spans="1:37" s="164" customFormat="1">
      <c r="A6" s="1271">
        <v>1</v>
      </c>
      <c r="B6" s="1991" t="s">
        <v>846</v>
      </c>
      <c r="C6" s="1992"/>
      <c r="D6" s="1992"/>
      <c r="E6" s="1993"/>
      <c r="F6" s="169">
        <v>22851.987000000001</v>
      </c>
      <c r="G6" s="169">
        <v>10855.864</v>
      </c>
      <c r="H6" s="170">
        <v>2280.3069999999998</v>
      </c>
      <c r="I6" s="1293">
        <v>35988.158000000003</v>
      </c>
      <c r="J6" s="1117"/>
      <c r="K6" s="1117"/>
      <c r="L6" s="1117"/>
      <c r="M6" s="1117"/>
      <c r="N6" s="1117"/>
      <c r="O6" s="163"/>
      <c r="P6" s="1117"/>
      <c r="Q6" s="1117"/>
      <c r="R6" s="1117"/>
      <c r="S6" s="1117"/>
      <c r="T6" s="163"/>
      <c r="U6" s="163"/>
      <c r="V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</row>
    <row r="7" spans="1:37">
      <c r="A7" s="1140"/>
      <c r="B7" s="1983" t="s">
        <v>847</v>
      </c>
      <c r="C7" s="1944"/>
      <c r="D7" s="1944"/>
      <c r="E7" s="1957"/>
      <c r="F7" s="166">
        <v>11744.871999999999</v>
      </c>
      <c r="G7" s="166">
        <v>6658.3230000000003</v>
      </c>
      <c r="H7" s="1118">
        <v>1657.1790000000001</v>
      </c>
      <c r="I7" s="1294">
        <v>20060.374</v>
      </c>
      <c r="J7" s="1117"/>
      <c r="K7" s="1166"/>
      <c r="L7" s="1166"/>
      <c r="M7" s="1166"/>
      <c r="N7" s="1166"/>
      <c r="P7" s="1117"/>
      <c r="Q7" s="1117"/>
      <c r="R7" s="1117"/>
      <c r="S7" s="1117"/>
    </row>
    <row r="8" spans="1:37">
      <c r="A8" s="1140"/>
      <c r="B8" s="1983" t="s">
        <v>848</v>
      </c>
      <c r="C8" s="1944"/>
      <c r="D8" s="1944"/>
      <c r="E8" s="1957"/>
      <c r="F8" s="166">
        <v>2691</v>
      </c>
      <c r="G8" s="166">
        <v>867.50699999999995</v>
      </c>
      <c r="H8" s="1118">
        <v>133.495</v>
      </c>
      <c r="I8" s="1294">
        <v>3692.002</v>
      </c>
      <c r="J8" s="1117"/>
      <c r="K8" s="1166"/>
      <c r="L8" s="1166"/>
      <c r="M8" s="1166"/>
      <c r="N8" s="1166"/>
      <c r="P8" s="1117"/>
      <c r="Q8" s="1117"/>
      <c r="R8" s="1117"/>
      <c r="S8" s="1117"/>
    </row>
    <row r="9" spans="1:37">
      <c r="A9" s="1140"/>
      <c r="B9" s="1983" t="s">
        <v>506</v>
      </c>
      <c r="C9" s="1944"/>
      <c r="D9" s="1944"/>
      <c r="E9" s="1957"/>
      <c r="F9" s="166">
        <v>0.19900000000000001</v>
      </c>
      <c r="G9" s="166">
        <v>0.30499999999999999</v>
      </c>
      <c r="H9" s="1118">
        <v>3.5999999999999997E-2</v>
      </c>
      <c r="I9" s="1294">
        <v>0.54</v>
      </c>
      <c r="J9" s="1117"/>
      <c r="K9" s="1166"/>
      <c r="L9" s="1166"/>
      <c r="M9" s="1166"/>
      <c r="N9" s="1166"/>
      <c r="P9" s="1117"/>
      <c r="Q9" s="1117"/>
      <c r="R9" s="1117"/>
      <c r="S9" s="1117"/>
    </row>
    <row r="10" spans="1:37">
      <c r="A10" s="1140"/>
      <c r="B10" s="1983" t="s">
        <v>23</v>
      </c>
      <c r="C10" s="1944"/>
      <c r="D10" s="1944"/>
      <c r="E10" s="1957"/>
      <c r="F10" s="166">
        <v>1.6220000000000001</v>
      </c>
      <c r="G10" s="166">
        <v>2.597</v>
      </c>
      <c r="H10" s="1118">
        <v>0.189</v>
      </c>
      <c r="I10" s="1294">
        <v>4.4080000000000004</v>
      </c>
      <c r="J10" s="1117"/>
      <c r="K10" s="1166"/>
      <c r="L10" s="1166"/>
      <c r="M10" s="1166"/>
      <c r="N10" s="1166"/>
      <c r="P10" s="1117"/>
      <c r="Q10" s="1117"/>
      <c r="R10" s="1117"/>
      <c r="S10" s="1117"/>
    </row>
    <row r="11" spans="1:37">
      <c r="A11" s="1151"/>
      <c r="B11" s="1987" t="s">
        <v>849</v>
      </c>
      <c r="C11" s="1988"/>
      <c r="D11" s="1988"/>
      <c r="E11" s="1989"/>
      <c r="F11" s="166">
        <v>8414.2939999999999</v>
      </c>
      <c r="G11" s="166">
        <v>3327.1320000000001</v>
      </c>
      <c r="H11" s="1118">
        <v>489.40800000000002</v>
      </c>
      <c r="I11" s="1294">
        <v>12230.834000000001</v>
      </c>
      <c r="J11" s="1117"/>
      <c r="K11" s="1166"/>
      <c r="L11" s="1166"/>
      <c r="M11" s="1166"/>
      <c r="N11" s="1166"/>
      <c r="P11" s="1117"/>
      <c r="Q11" s="1117"/>
      <c r="R11" s="1117"/>
      <c r="S11" s="1117"/>
    </row>
    <row r="12" spans="1:37" s="164" customFormat="1">
      <c r="A12" s="1272">
        <v>2</v>
      </c>
      <c r="B12" s="1940" t="s">
        <v>850</v>
      </c>
      <c r="C12" s="1774"/>
      <c r="D12" s="1774"/>
      <c r="E12" s="1941"/>
      <c r="F12" s="175">
        <v>317.44499999999999</v>
      </c>
      <c r="G12" s="175">
        <v>0</v>
      </c>
      <c r="H12" s="176">
        <v>10.926</v>
      </c>
      <c r="I12" s="1294">
        <v>328.37099999999998</v>
      </c>
      <c r="J12" s="1117"/>
      <c r="K12" s="1117"/>
      <c r="L12" s="1117"/>
      <c r="M12" s="1117"/>
      <c r="N12" s="1117"/>
      <c r="O12" s="163"/>
      <c r="P12" s="1117"/>
      <c r="Q12" s="1117"/>
      <c r="R12" s="1117"/>
      <c r="S12" s="1117"/>
      <c r="T12" s="163"/>
      <c r="U12" s="163"/>
      <c r="V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</row>
    <row r="13" spans="1:37">
      <c r="A13" s="1140"/>
      <c r="B13" s="1983" t="s">
        <v>851</v>
      </c>
      <c r="C13" s="1944"/>
      <c r="D13" s="1944"/>
      <c r="E13" s="1957"/>
      <c r="F13" s="166">
        <v>84.563999999999993</v>
      </c>
      <c r="G13" s="166">
        <v>0</v>
      </c>
      <c r="H13" s="1118">
        <v>10.926</v>
      </c>
      <c r="I13" s="1294">
        <v>95.49</v>
      </c>
      <c r="J13" s="1117"/>
      <c r="K13" s="1166"/>
      <c r="L13" s="1166"/>
      <c r="M13" s="1166"/>
      <c r="N13" s="1166"/>
      <c r="P13" s="1117"/>
      <c r="Q13" s="1117"/>
      <c r="R13" s="1117"/>
      <c r="S13" s="1117"/>
    </row>
    <row r="14" spans="1:37">
      <c r="A14" s="1140"/>
      <c r="B14" s="1983" t="s">
        <v>852</v>
      </c>
      <c r="C14" s="1944"/>
      <c r="D14" s="1944"/>
      <c r="E14" s="1957"/>
      <c r="F14" s="166">
        <v>217.27099999999999</v>
      </c>
      <c r="G14" s="166">
        <v>0</v>
      </c>
      <c r="H14" s="1118">
        <v>0</v>
      </c>
      <c r="I14" s="1294">
        <v>217.27099999999999</v>
      </c>
      <c r="J14" s="1117"/>
      <c r="K14" s="1166"/>
      <c r="L14" s="1166"/>
      <c r="M14" s="1166"/>
      <c r="N14" s="1166"/>
      <c r="P14" s="1117"/>
      <c r="Q14" s="1117"/>
      <c r="R14" s="1117"/>
      <c r="S14" s="1117"/>
    </row>
    <row r="15" spans="1:37">
      <c r="A15" s="1140"/>
      <c r="B15" s="1983" t="s">
        <v>853</v>
      </c>
      <c r="C15" s="1944"/>
      <c r="D15" s="1944"/>
      <c r="E15" s="1957"/>
      <c r="F15" s="166">
        <v>15.61</v>
      </c>
      <c r="G15" s="166">
        <v>0</v>
      </c>
      <c r="H15" s="1118">
        <v>0</v>
      </c>
      <c r="I15" s="1294">
        <v>15.61</v>
      </c>
      <c r="J15" s="1117"/>
      <c r="K15" s="1166"/>
      <c r="L15" s="1166"/>
      <c r="M15" s="1166"/>
      <c r="N15" s="1166"/>
      <c r="P15" s="1117"/>
      <c r="Q15" s="1117"/>
      <c r="R15" s="1117"/>
      <c r="S15" s="1117"/>
    </row>
    <row r="16" spans="1:37" s="164" customFormat="1">
      <c r="A16" s="1272">
        <v>3</v>
      </c>
      <c r="B16" s="1940" t="s">
        <v>512</v>
      </c>
      <c r="C16" s="1774"/>
      <c r="D16" s="1774"/>
      <c r="E16" s="1941"/>
      <c r="F16" s="175">
        <v>0</v>
      </c>
      <c r="G16" s="175">
        <v>0.74299999999999999</v>
      </c>
      <c r="H16" s="176">
        <v>0</v>
      </c>
      <c r="I16" s="1294">
        <v>0.74299999999999999</v>
      </c>
      <c r="J16" s="1117"/>
      <c r="K16" s="1117"/>
      <c r="L16" s="1117"/>
      <c r="M16" s="1117"/>
      <c r="N16" s="1117"/>
      <c r="O16" s="163"/>
      <c r="P16" s="1117"/>
      <c r="Q16" s="1117"/>
      <c r="R16" s="1117"/>
      <c r="S16" s="1117"/>
      <c r="T16" s="163"/>
      <c r="U16" s="163"/>
      <c r="V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</row>
    <row r="17" spans="1:37">
      <c r="A17" s="1140"/>
      <c r="B17" s="1983" t="s">
        <v>101</v>
      </c>
      <c r="C17" s="1944"/>
      <c r="D17" s="1944"/>
      <c r="E17" s="1957"/>
      <c r="F17" s="166">
        <v>0</v>
      </c>
      <c r="G17" s="166">
        <v>0.74299999999999999</v>
      </c>
      <c r="H17" s="1118">
        <v>0</v>
      </c>
      <c r="I17" s="1294">
        <v>0.74299999999999999</v>
      </c>
      <c r="J17" s="1117"/>
      <c r="K17" s="1166"/>
      <c r="L17" s="1166"/>
      <c r="M17" s="1166"/>
      <c r="N17" s="1166"/>
      <c r="P17" s="1117"/>
      <c r="Q17" s="1117"/>
      <c r="R17" s="1117"/>
      <c r="S17" s="1117"/>
    </row>
    <row r="18" spans="1:37" s="164" customFormat="1" ht="36" customHeight="1">
      <c r="A18" s="1272">
        <v>4</v>
      </c>
      <c r="B18" s="1940" t="s">
        <v>854</v>
      </c>
      <c r="C18" s="1774"/>
      <c r="D18" s="1774"/>
      <c r="E18" s="1941"/>
      <c r="F18" s="175">
        <v>0</v>
      </c>
      <c r="G18" s="175">
        <v>0</v>
      </c>
      <c r="H18" s="176">
        <v>0</v>
      </c>
      <c r="I18" s="1294">
        <v>0</v>
      </c>
      <c r="J18" s="1117"/>
      <c r="K18" s="1117"/>
      <c r="L18" s="1117"/>
      <c r="M18" s="1117"/>
      <c r="N18" s="1117"/>
      <c r="O18" s="163"/>
      <c r="P18" s="1117"/>
      <c r="Q18" s="1117"/>
      <c r="R18" s="1117"/>
      <c r="S18" s="1117"/>
      <c r="T18" s="163"/>
      <c r="U18" s="163"/>
      <c r="V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</row>
    <row r="19" spans="1:37" ht="32.25" hidden="1" customHeight="1">
      <c r="A19" s="1140"/>
      <c r="B19" s="1983" t="s">
        <v>855</v>
      </c>
      <c r="C19" s="1944"/>
      <c r="D19" s="1944"/>
      <c r="E19" s="1957"/>
      <c r="F19" s="166">
        <v>0</v>
      </c>
      <c r="G19" s="166">
        <v>0</v>
      </c>
      <c r="H19" s="1118">
        <v>0</v>
      </c>
      <c r="I19" s="1294">
        <v>0</v>
      </c>
      <c r="J19" s="1117"/>
      <c r="K19" s="1166"/>
      <c r="L19" s="1166"/>
      <c r="M19" s="1166"/>
      <c r="N19" s="1166"/>
      <c r="P19" s="1117"/>
      <c r="Q19" s="1117"/>
      <c r="R19" s="1117"/>
      <c r="S19" s="1117"/>
    </row>
    <row r="20" spans="1:37" ht="33.75" hidden="1" customHeight="1">
      <c r="A20" s="1140"/>
      <c r="B20" s="1983" t="s">
        <v>856</v>
      </c>
      <c r="C20" s="1944"/>
      <c r="D20" s="1944"/>
      <c r="E20" s="1957"/>
      <c r="F20" s="166">
        <v>0</v>
      </c>
      <c r="G20" s="166">
        <v>0</v>
      </c>
      <c r="H20" s="1118">
        <v>0</v>
      </c>
      <c r="I20" s="1294">
        <v>0</v>
      </c>
      <c r="J20" s="1117"/>
      <c r="K20" s="1166"/>
      <c r="L20" s="1166"/>
      <c r="M20" s="1166"/>
      <c r="N20" s="1166"/>
      <c r="P20" s="1117"/>
      <c r="Q20" s="1117"/>
      <c r="R20" s="1117"/>
      <c r="S20" s="1117"/>
    </row>
    <row r="21" spans="1:37" ht="29.25" hidden="1" customHeight="1">
      <c r="A21" s="1140"/>
      <c r="B21" s="1983" t="s">
        <v>857</v>
      </c>
      <c r="C21" s="1944"/>
      <c r="D21" s="1944"/>
      <c r="E21" s="1957"/>
      <c r="F21" s="166">
        <v>0</v>
      </c>
      <c r="G21" s="166">
        <v>0</v>
      </c>
      <c r="H21" s="1118">
        <v>0</v>
      </c>
      <c r="I21" s="1294">
        <v>0</v>
      </c>
      <c r="J21" s="1117"/>
      <c r="K21" s="1166"/>
      <c r="L21" s="1166"/>
      <c r="M21" s="1166"/>
      <c r="N21" s="1166"/>
      <c r="P21" s="1117"/>
      <c r="Q21" s="1117"/>
      <c r="R21" s="1117"/>
      <c r="S21" s="1117"/>
    </row>
    <row r="22" spans="1:37" ht="30" hidden="1" customHeight="1">
      <c r="A22" s="1140"/>
      <c r="B22" s="1983" t="s">
        <v>858</v>
      </c>
      <c r="C22" s="1944"/>
      <c r="D22" s="1944"/>
      <c r="E22" s="1957"/>
      <c r="F22" s="166">
        <v>0</v>
      </c>
      <c r="G22" s="166">
        <v>0</v>
      </c>
      <c r="H22" s="1118">
        <v>0</v>
      </c>
      <c r="I22" s="1294">
        <v>0</v>
      </c>
      <c r="J22" s="1117"/>
      <c r="K22" s="1166"/>
      <c r="L22" s="1166"/>
      <c r="M22" s="1166"/>
      <c r="N22" s="1166"/>
      <c r="P22" s="1117"/>
      <c r="Q22" s="1117"/>
      <c r="R22" s="1117"/>
      <c r="S22" s="1117"/>
    </row>
    <row r="23" spans="1:37" ht="30" hidden="1" customHeight="1">
      <c r="A23" s="1140"/>
      <c r="B23" s="1983" t="s">
        <v>859</v>
      </c>
      <c r="C23" s="1944"/>
      <c r="D23" s="1944"/>
      <c r="E23" s="1957"/>
      <c r="F23" s="166">
        <v>0</v>
      </c>
      <c r="G23" s="166">
        <v>0</v>
      </c>
      <c r="H23" s="1118">
        <v>0</v>
      </c>
      <c r="I23" s="1294">
        <v>0</v>
      </c>
      <c r="J23" s="1117"/>
      <c r="K23" s="1166"/>
      <c r="L23" s="1166"/>
      <c r="M23" s="1166"/>
      <c r="N23" s="1166"/>
      <c r="P23" s="1117"/>
      <c r="Q23" s="1117"/>
      <c r="R23" s="1117"/>
      <c r="S23" s="1117"/>
    </row>
    <row r="24" spans="1:37" ht="30" hidden="1" customHeight="1">
      <c r="A24" s="1140"/>
      <c r="B24" s="1983" t="s">
        <v>860</v>
      </c>
      <c r="C24" s="1944"/>
      <c r="D24" s="1944"/>
      <c r="E24" s="1957"/>
      <c r="F24" s="166">
        <v>0</v>
      </c>
      <c r="G24" s="166">
        <v>0</v>
      </c>
      <c r="H24" s="1118">
        <v>0</v>
      </c>
      <c r="I24" s="1294">
        <v>0</v>
      </c>
      <c r="J24" s="1117"/>
      <c r="K24" s="1166"/>
      <c r="L24" s="1166"/>
      <c r="M24" s="1166"/>
      <c r="N24" s="1166"/>
      <c r="P24" s="1117"/>
      <c r="Q24" s="1117"/>
      <c r="R24" s="1117"/>
      <c r="S24" s="1117"/>
    </row>
    <row r="25" spans="1:37" s="164" customFormat="1">
      <c r="A25" s="1272">
        <v>5</v>
      </c>
      <c r="B25" s="1940" t="s">
        <v>861</v>
      </c>
      <c r="C25" s="1774"/>
      <c r="D25" s="1774"/>
      <c r="E25" s="1941"/>
      <c r="F25" s="175">
        <v>0</v>
      </c>
      <c r="G25" s="175">
        <v>0</v>
      </c>
      <c r="H25" s="176">
        <v>0</v>
      </c>
      <c r="I25" s="1294">
        <v>0</v>
      </c>
      <c r="J25" s="1117"/>
      <c r="K25" s="1117"/>
      <c r="L25" s="1117"/>
      <c r="M25" s="1117"/>
      <c r="N25" s="1117"/>
      <c r="O25" s="163"/>
      <c r="P25" s="1117"/>
      <c r="Q25" s="1117"/>
      <c r="R25" s="1117"/>
      <c r="S25" s="1117"/>
      <c r="T25" s="163"/>
      <c r="U25" s="163"/>
      <c r="V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</row>
    <row r="26" spans="1:37" ht="12.75" hidden="1" customHeight="1">
      <c r="A26" s="1143"/>
      <c r="B26" s="1983" t="s">
        <v>862</v>
      </c>
      <c r="C26" s="1944"/>
      <c r="D26" s="1944"/>
      <c r="E26" s="1957"/>
      <c r="F26" s="173">
        <v>0</v>
      </c>
      <c r="G26" s="173">
        <v>0</v>
      </c>
      <c r="H26" s="1120">
        <v>0</v>
      </c>
      <c r="I26" s="1294">
        <v>0</v>
      </c>
      <c r="J26" s="1117"/>
      <c r="K26" s="1166"/>
      <c r="L26" s="1166"/>
      <c r="M26" s="1166"/>
      <c r="N26" s="1166"/>
      <c r="P26" s="1117"/>
      <c r="Q26" s="1117"/>
      <c r="R26" s="1117"/>
      <c r="S26" s="1117"/>
    </row>
    <row r="27" spans="1:37" ht="12.75" hidden="1" customHeight="1">
      <c r="A27" s="1143"/>
      <c r="B27" s="1142"/>
      <c r="C27" s="1945" t="s">
        <v>863</v>
      </c>
      <c r="D27" s="1946"/>
      <c r="E27" s="1982"/>
      <c r="F27" s="173">
        <v>0</v>
      </c>
      <c r="G27" s="173">
        <v>0</v>
      </c>
      <c r="H27" s="1120">
        <v>0</v>
      </c>
      <c r="I27" s="1294">
        <v>0</v>
      </c>
      <c r="J27" s="1117"/>
      <c r="K27" s="1166"/>
      <c r="L27" s="1166"/>
      <c r="M27" s="1166"/>
      <c r="N27" s="1166"/>
      <c r="P27" s="1117"/>
      <c r="Q27" s="1117"/>
      <c r="R27" s="1117"/>
      <c r="S27" s="1117"/>
    </row>
    <row r="28" spans="1:37" ht="12.75" hidden="1" customHeight="1">
      <c r="A28" s="1143"/>
      <c r="B28" s="1142"/>
      <c r="C28" s="1945" t="s">
        <v>864</v>
      </c>
      <c r="D28" s="1946"/>
      <c r="E28" s="1982"/>
      <c r="F28" s="173">
        <v>0</v>
      </c>
      <c r="G28" s="173">
        <v>0</v>
      </c>
      <c r="H28" s="1120">
        <v>0</v>
      </c>
      <c r="I28" s="1294">
        <v>0</v>
      </c>
      <c r="J28" s="1117"/>
      <c r="K28" s="1166"/>
      <c r="L28" s="1166"/>
      <c r="M28" s="1166"/>
      <c r="N28" s="1166"/>
      <c r="P28" s="1117"/>
      <c r="Q28" s="1117"/>
      <c r="R28" s="1117"/>
      <c r="S28" s="1117"/>
    </row>
    <row r="29" spans="1:37" ht="12.75" hidden="1" customHeight="1">
      <c r="A29" s="1143"/>
      <c r="B29" s="1981" t="s">
        <v>865</v>
      </c>
      <c r="C29" s="1946"/>
      <c r="D29" s="1946"/>
      <c r="E29" s="1982"/>
      <c r="F29" s="173">
        <v>0</v>
      </c>
      <c r="G29" s="173">
        <v>0</v>
      </c>
      <c r="H29" s="1120">
        <v>0</v>
      </c>
      <c r="I29" s="1294">
        <v>0</v>
      </c>
      <c r="J29" s="1117"/>
      <c r="K29" s="1166"/>
      <c r="L29" s="1166"/>
      <c r="M29" s="1166"/>
      <c r="N29" s="1166"/>
      <c r="P29" s="1117"/>
      <c r="Q29" s="1117"/>
      <c r="R29" s="1117"/>
      <c r="S29" s="1117"/>
    </row>
    <row r="30" spans="1:37" ht="12.75" hidden="1" customHeight="1">
      <c r="A30" s="1143"/>
      <c r="B30" s="1142"/>
      <c r="C30" s="1945" t="s">
        <v>866</v>
      </c>
      <c r="D30" s="1946"/>
      <c r="E30" s="1982"/>
      <c r="F30" s="173">
        <v>0</v>
      </c>
      <c r="G30" s="173">
        <v>0</v>
      </c>
      <c r="H30" s="1120">
        <v>0</v>
      </c>
      <c r="I30" s="1294">
        <v>0</v>
      </c>
      <c r="J30" s="1117"/>
      <c r="K30" s="1166"/>
      <c r="L30" s="1166"/>
      <c r="M30" s="1166"/>
      <c r="N30" s="1166"/>
      <c r="P30" s="1117"/>
      <c r="Q30" s="1117"/>
      <c r="R30" s="1117"/>
      <c r="S30" s="1117"/>
    </row>
    <row r="31" spans="1:37" ht="12.75" hidden="1" customHeight="1">
      <c r="A31" s="1143"/>
      <c r="B31" s="1142"/>
      <c r="C31" s="1945" t="s">
        <v>867</v>
      </c>
      <c r="D31" s="1946"/>
      <c r="E31" s="1982"/>
      <c r="F31" s="173">
        <v>0</v>
      </c>
      <c r="G31" s="173">
        <v>0</v>
      </c>
      <c r="H31" s="1120">
        <v>0</v>
      </c>
      <c r="I31" s="1294">
        <v>0</v>
      </c>
      <c r="J31" s="1117"/>
      <c r="K31" s="1166"/>
      <c r="L31" s="1166"/>
      <c r="M31" s="1166"/>
      <c r="N31" s="1166"/>
      <c r="P31" s="1117"/>
      <c r="Q31" s="1117"/>
      <c r="R31" s="1117"/>
      <c r="S31" s="1117"/>
    </row>
    <row r="32" spans="1:37" ht="12.75" hidden="1" customHeight="1">
      <c r="A32" s="1143"/>
      <c r="B32" s="1981" t="s">
        <v>868</v>
      </c>
      <c r="C32" s="1946"/>
      <c r="D32" s="1946"/>
      <c r="E32" s="1982"/>
      <c r="F32" s="173">
        <v>0</v>
      </c>
      <c r="G32" s="173">
        <v>0</v>
      </c>
      <c r="H32" s="1120">
        <v>0</v>
      </c>
      <c r="I32" s="1294">
        <v>0</v>
      </c>
      <c r="J32" s="1117"/>
      <c r="K32" s="1166"/>
      <c r="L32" s="1166"/>
      <c r="M32" s="1166"/>
      <c r="N32" s="1166"/>
      <c r="P32" s="1117"/>
      <c r="Q32" s="1117"/>
      <c r="R32" s="1117"/>
      <c r="S32" s="1117"/>
    </row>
    <row r="33" spans="1:37" ht="12.75" hidden="1" customHeight="1">
      <c r="A33" s="1143"/>
      <c r="B33" s="1142"/>
      <c r="C33" s="1945" t="s">
        <v>869</v>
      </c>
      <c r="D33" s="1946"/>
      <c r="E33" s="1982"/>
      <c r="F33" s="173">
        <v>0</v>
      </c>
      <c r="G33" s="173">
        <v>0</v>
      </c>
      <c r="H33" s="1120">
        <v>0</v>
      </c>
      <c r="I33" s="1294">
        <v>0</v>
      </c>
      <c r="J33" s="1117"/>
      <c r="K33" s="1166"/>
      <c r="L33" s="1166"/>
      <c r="M33" s="1166"/>
      <c r="N33" s="1166"/>
      <c r="P33" s="1117"/>
      <c r="Q33" s="1117"/>
      <c r="R33" s="1117"/>
      <c r="S33" s="1117"/>
    </row>
    <row r="34" spans="1:37" ht="12.75" hidden="1" customHeight="1">
      <c r="A34" s="1143"/>
      <c r="B34" s="1142"/>
      <c r="C34" s="1945" t="s">
        <v>870</v>
      </c>
      <c r="D34" s="1946"/>
      <c r="E34" s="1982"/>
      <c r="F34" s="173">
        <v>0</v>
      </c>
      <c r="G34" s="173">
        <v>0</v>
      </c>
      <c r="H34" s="1120">
        <v>0</v>
      </c>
      <c r="I34" s="1294">
        <v>0</v>
      </c>
      <c r="J34" s="1117"/>
      <c r="K34" s="1166"/>
      <c r="L34" s="1166"/>
      <c r="M34" s="1166"/>
      <c r="N34" s="1166"/>
      <c r="P34" s="1117"/>
      <c r="Q34" s="1117"/>
      <c r="R34" s="1117"/>
      <c r="S34" s="1117"/>
    </row>
    <row r="35" spans="1:37" s="164" customFormat="1">
      <c r="A35" s="1272">
        <v>6</v>
      </c>
      <c r="B35" s="1940" t="s">
        <v>871</v>
      </c>
      <c r="C35" s="1774"/>
      <c r="D35" s="1774"/>
      <c r="E35" s="1941"/>
      <c r="F35" s="175">
        <v>713.46299999999997</v>
      </c>
      <c r="G35" s="175">
        <v>7321.357</v>
      </c>
      <c r="H35" s="176">
        <v>920.15200000000004</v>
      </c>
      <c r="I35" s="1294">
        <v>8954.9719999999998</v>
      </c>
      <c r="J35" s="1117"/>
      <c r="K35" s="1117"/>
      <c r="L35" s="1117"/>
      <c r="M35" s="1117"/>
      <c r="N35" s="1117"/>
      <c r="O35" s="163"/>
      <c r="P35" s="1117"/>
      <c r="Q35" s="1117"/>
      <c r="R35" s="1117"/>
      <c r="S35" s="1117"/>
      <c r="T35" s="163"/>
      <c r="U35" s="163"/>
      <c r="V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</row>
    <row r="36" spans="1:37" ht="30" hidden="1" customHeight="1">
      <c r="A36" s="1140"/>
      <c r="B36" s="1983" t="s">
        <v>872</v>
      </c>
      <c r="C36" s="1944"/>
      <c r="D36" s="1944"/>
      <c r="E36" s="1957"/>
      <c r="F36" s="166">
        <v>0</v>
      </c>
      <c r="G36" s="166">
        <v>0</v>
      </c>
      <c r="H36" s="1118">
        <v>0</v>
      </c>
      <c r="I36" s="1294">
        <v>0</v>
      </c>
      <c r="J36" s="1117"/>
      <c r="K36" s="1166"/>
      <c r="L36" s="1166"/>
      <c r="M36" s="1166"/>
      <c r="N36" s="1166"/>
      <c r="P36" s="1117"/>
      <c r="Q36" s="1117"/>
      <c r="R36" s="1117"/>
      <c r="S36" s="1117"/>
    </row>
    <row r="37" spans="1:37" ht="17.25" customHeight="1">
      <c r="A37" s="1140"/>
      <c r="B37" s="1983" t="s">
        <v>873</v>
      </c>
      <c r="C37" s="1944"/>
      <c r="D37" s="1944"/>
      <c r="E37" s="1957"/>
      <c r="F37" s="166">
        <v>0</v>
      </c>
      <c r="G37" s="166">
        <v>3114.4989999999998</v>
      </c>
      <c r="H37" s="1118">
        <v>581.99</v>
      </c>
      <c r="I37" s="1294">
        <v>3696.489</v>
      </c>
      <c r="J37" s="1117"/>
      <c r="K37" s="1166"/>
      <c r="L37" s="1166"/>
      <c r="M37" s="1166"/>
      <c r="N37" s="1166"/>
      <c r="P37" s="1117"/>
      <c r="Q37" s="1117"/>
      <c r="R37" s="1117"/>
      <c r="S37" s="1117"/>
    </row>
    <row r="38" spans="1:37" ht="17.25" customHeight="1">
      <c r="A38" s="1140"/>
      <c r="B38" s="1983" t="s">
        <v>874</v>
      </c>
      <c r="C38" s="1944"/>
      <c r="D38" s="1944"/>
      <c r="E38" s="1957"/>
      <c r="F38" s="166">
        <v>0</v>
      </c>
      <c r="G38" s="166">
        <v>3376.7759999999998</v>
      </c>
      <c r="H38" s="1118">
        <v>338.16199999999998</v>
      </c>
      <c r="I38" s="1294">
        <v>3714.9380000000001</v>
      </c>
      <c r="J38" s="1117"/>
      <c r="K38" s="1166"/>
      <c r="L38" s="1166"/>
      <c r="M38" s="1166"/>
      <c r="N38" s="1166"/>
      <c r="P38" s="1117"/>
      <c r="Q38" s="1117"/>
      <c r="R38" s="1117"/>
      <c r="S38" s="1117"/>
    </row>
    <row r="39" spans="1:37" ht="17.25" hidden="1" customHeight="1">
      <c r="A39" s="1140"/>
      <c r="B39" s="1983" t="s">
        <v>875</v>
      </c>
      <c r="C39" s="1944"/>
      <c r="D39" s="1944"/>
      <c r="E39" s="1957"/>
      <c r="F39" s="166">
        <v>0</v>
      </c>
      <c r="G39" s="166">
        <v>0</v>
      </c>
      <c r="H39" s="1118">
        <v>0</v>
      </c>
      <c r="I39" s="1294">
        <v>0</v>
      </c>
      <c r="J39" s="1117"/>
      <c r="K39" s="1166"/>
      <c r="L39" s="1166"/>
      <c r="M39" s="1166"/>
      <c r="N39" s="1166"/>
      <c r="P39" s="1117"/>
      <c r="Q39" s="1117"/>
      <c r="R39" s="1117"/>
      <c r="S39" s="1117"/>
    </row>
    <row r="40" spans="1:37" ht="17.25" hidden="1" customHeight="1">
      <c r="A40" s="1140"/>
      <c r="B40" s="1983" t="s">
        <v>876</v>
      </c>
      <c r="C40" s="1944"/>
      <c r="D40" s="1944"/>
      <c r="E40" s="1957"/>
      <c r="F40" s="166">
        <v>0</v>
      </c>
      <c r="G40" s="166">
        <v>0</v>
      </c>
      <c r="H40" s="1118">
        <v>0</v>
      </c>
      <c r="I40" s="1294">
        <v>0</v>
      </c>
      <c r="J40" s="1117"/>
      <c r="K40" s="1166"/>
      <c r="L40" s="1166"/>
      <c r="M40" s="1166"/>
      <c r="N40" s="1166"/>
      <c r="P40" s="1117"/>
      <c r="Q40" s="1117"/>
      <c r="R40" s="1117"/>
      <c r="S40" s="1117"/>
    </row>
    <row r="41" spans="1:37" ht="17.25" hidden="1" customHeight="1">
      <c r="A41" s="1140"/>
      <c r="B41" s="1983" t="s">
        <v>877</v>
      </c>
      <c r="C41" s="1944"/>
      <c r="D41" s="1944"/>
      <c r="E41" s="1957"/>
      <c r="F41" s="166">
        <v>0</v>
      </c>
      <c r="G41" s="166">
        <v>0</v>
      </c>
      <c r="H41" s="1118">
        <v>0</v>
      </c>
      <c r="I41" s="1294">
        <v>0</v>
      </c>
      <c r="J41" s="1117"/>
      <c r="K41" s="1166"/>
      <c r="L41" s="1166"/>
      <c r="M41" s="1166"/>
      <c r="N41" s="1166"/>
      <c r="P41" s="1117"/>
      <c r="Q41" s="1117"/>
      <c r="R41" s="1117"/>
      <c r="S41" s="1117"/>
    </row>
    <row r="42" spans="1:37" ht="29.25" hidden="1" customHeight="1">
      <c r="A42" s="1140"/>
      <c r="B42" s="1983" t="s">
        <v>878</v>
      </c>
      <c r="C42" s="1944"/>
      <c r="D42" s="1944"/>
      <c r="E42" s="1957"/>
      <c r="F42" s="166">
        <v>0</v>
      </c>
      <c r="G42" s="166">
        <v>0</v>
      </c>
      <c r="H42" s="1118">
        <v>0</v>
      </c>
      <c r="I42" s="1294">
        <v>0</v>
      </c>
      <c r="J42" s="1117"/>
      <c r="K42" s="1166"/>
      <c r="L42" s="1166"/>
      <c r="M42" s="1166"/>
      <c r="N42" s="1166"/>
      <c r="P42" s="1117"/>
      <c r="Q42" s="1117"/>
      <c r="R42" s="1117"/>
      <c r="S42" s="1117"/>
    </row>
    <row r="43" spans="1:37" ht="17.25" customHeight="1">
      <c r="A43" s="1140"/>
      <c r="B43" s="1983" t="s">
        <v>879</v>
      </c>
      <c r="C43" s="1944"/>
      <c r="D43" s="1944"/>
      <c r="E43" s="1957"/>
      <c r="F43" s="166">
        <v>713.46299999999997</v>
      </c>
      <c r="G43" s="166">
        <v>830.08199999999999</v>
      </c>
      <c r="H43" s="1118">
        <v>0</v>
      </c>
      <c r="I43" s="1294">
        <v>1543.5450000000001</v>
      </c>
      <c r="J43" s="1117"/>
      <c r="K43" s="1166"/>
      <c r="L43" s="1166"/>
      <c r="M43" s="1166"/>
      <c r="N43" s="1166"/>
      <c r="P43" s="1117"/>
      <c r="Q43" s="1117"/>
      <c r="R43" s="1117"/>
      <c r="S43" s="1117"/>
    </row>
    <row r="44" spans="1:37" ht="17.25" hidden="1" customHeight="1">
      <c r="A44" s="1140"/>
      <c r="B44" s="1983" t="s">
        <v>880</v>
      </c>
      <c r="C44" s="1944"/>
      <c r="D44" s="1944"/>
      <c r="E44" s="1957"/>
      <c r="F44" s="166">
        <v>0</v>
      </c>
      <c r="G44" s="166">
        <v>0</v>
      </c>
      <c r="H44" s="1118">
        <v>0</v>
      </c>
      <c r="I44" s="1294">
        <v>0</v>
      </c>
      <c r="J44" s="1117"/>
      <c r="K44" s="1166"/>
      <c r="L44" s="1166"/>
      <c r="M44" s="1166"/>
      <c r="N44" s="1166"/>
      <c r="P44" s="1117"/>
      <c r="Q44" s="1117"/>
      <c r="R44" s="1117"/>
      <c r="S44" s="1117"/>
    </row>
    <row r="45" spans="1:37" ht="17.25" hidden="1" customHeight="1">
      <c r="A45" s="1140"/>
      <c r="B45" s="1983" t="s">
        <v>881</v>
      </c>
      <c r="C45" s="1944"/>
      <c r="D45" s="1944"/>
      <c r="E45" s="1957"/>
      <c r="F45" s="166">
        <v>0</v>
      </c>
      <c r="G45" s="166">
        <v>0</v>
      </c>
      <c r="H45" s="1118">
        <v>0</v>
      </c>
      <c r="I45" s="1294">
        <v>0</v>
      </c>
      <c r="J45" s="1117"/>
      <c r="K45" s="1166"/>
      <c r="L45" s="1166"/>
      <c r="M45" s="1166"/>
      <c r="N45" s="1166"/>
      <c r="P45" s="1117"/>
      <c r="Q45" s="1117"/>
      <c r="R45" s="1117"/>
      <c r="S45" s="1117"/>
    </row>
    <row r="46" spans="1:37" ht="17.25" hidden="1" customHeight="1">
      <c r="A46" s="1140"/>
      <c r="B46" s="1983" t="s">
        <v>882</v>
      </c>
      <c r="C46" s="1944"/>
      <c r="D46" s="1944"/>
      <c r="E46" s="1957"/>
      <c r="F46" s="166">
        <v>0</v>
      </c>
      <c r="G46" s="166">
        <v>0</v>
      </c>
      <c r="H46" s="1118">
        <v>0</v>
      </c>
      <c r="I46" s="1294">
        <v>0</v>
      </c>
      <c r="J46" s="1117"/>
      <c r="K46" s="1166"/>
      <c r="L46" s="1166"/>
      <c r="M46" s="1166"/>
      <c r="N46" s="1166"/>
      <c r="P46" s="1117"/>
      <c r="Q46" s="1117"/>
      <c r="R46" s="1117"/>
      <c r="S46" s="1117"/>
    </row>
    <row r="47" spans="1:37" ht="17.25" hidden="1" customHeight="1">
      <c r="A47" s="1140"/>
      <c r="B47" s="1983" t="s">
        <v>883</v>
      </c>
      <c r="C47" s="1944"/>
      <c r="D47" s="1944"/>
      <c r="E47" s="1957"/>
      <c r="F47" s="166">
        <v>0</v>
      </c>
      <c r="G47" s="166">
        <v>0</v>
      </c>
      <c r="H47" s="1118">
        <v>0</v>
      </c>
      <c r="I47" s="1294">
        <v>0</v>
      </c>
      <c r="J47" s="1117"/>
      <c r="K47" s="1166"/>
      <c r="L47" s="1166"/>
      <c r="M47" s="1166"/>
      <c r="N47" s="1166"/>
      <c r="P47" s="1117"/>
      <c r="Q47" s="1117"/>
      <c r="R47" s="1117"/>
      <c r="S47" s="1117"/>
    </row>
    <row r="48" spans="1:37" s="164" customFormat="1">
      <c r="A48" s="1272">
        <v>7</v>
      </c>
      <c r="B48" s="1940" t="s">
        <v>521</v>
      </c>
      <c r="C48" s="1774"/>
      <c r="D48" s="1774"/>
      <c r="E48" s="1941"/>
      <c r="F48" s="175">
        <v>38410.241999999998</v>
      </c>
      <c r="G48" s="175">
        <v>12362.120999999999</v>
      </c>
      <c r="H48" s="176">
        <v>3151.5059999999999</v>
      </c>
      <c r="I48" s="1294">
        <v>53923.868999999999</v>
      </c>
      <c r="J48" s="1117"/>
      <c r="K48" s="1117"/>
      <c r="L48" s="1117"/>
      <c r="M48" s="1117"/>
      <c r="N48" s="1117"/>
      <c r="O48" s="163"/>
      <c r="P48" s="1117"/>
      <c r="Q48" s="1117"/>
      <c r="R48" s="1117"/>
      <c r="S48" s="1117"/>
      <c r="T48" s="163"/>
      <c r="U48" s="163"/>
      <c r="V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</row>
    <row r="49" spans="1:19" ht="13.5" hidden="1" customHeight="1">
      <c r="A49" s="1140"/>
      <c r="B49" s="1983" t="s">
        <v>884</v>
      </c>
      <c r="C49" s="1944"/>
      <c r="D49" s="1944"/>
      <c r="E49" s="1957"/>
      <c r="F49" s="166">
        <v>0</v>
      </c>
      <c r="G49" s="166">
        <v>0</v>
      </c>
      <c r="H49" s="1118">
        <v>0</v>
      </c>
      <c r="I49" s="1294">
        <v>0</v>
      </c>
      <c r="J49" s="1117"/>
      <c r="K49" s="1166"/>
      <c r="L49" s="1166"/>
      <c r="M49" s="1166"/>
      <c r="N49" s="1166"/>
      <c r="P49" s="1117"/>
      <c r="Q49" s="1117"/>
      <c r="R49" s="1117"/>
      <c r="S49" s="1117"/>
    </row>
    <row r="50" spans="1:19" ht="13.5" customHeight="1">
      <c r="A50" s="1140"/>
      <c r="B50" s="1983" t="s">
        <v>522</v>
      </c>
      <c r="C50" s="1944"/>
      <c r="D50" s="1944"/>
      <c r="E50" s="1957"/>
      <c r="F50" s="166">
        <v>20245.493999999999</v>
      </c>
      <c r="G50" s="166">
        <v>5308.8180000000002</v>
      </c>
      <c r="H50" s="1118">
        <v>1940.8520000000001</v>
      </c>
      <c r="I50" s="1294">
        <v>27495.164000000001</v>
      </c>
      <c r="J50" s="1117"/>
      <c r="K50" s="1166"/>
      <c r="L50" s="1166"/>
      <c r="M50" s="1166"/>
      <c r="N50" s="1166"/>
      <c r="P50" s="1117"/>
      <c r="Q50" s="1117"/>
      <c r="R50" s="1117"/>
      <c r="S50" s="1117"/>
    </row>
    <row r="51" spans="1:19" ht="13.5" customHeight="1">
      <c r="A51" s="1140"/>
      <c r="B51" s="1983" t="s">
        <v>523</v>
      </c>
      <c r="C51" s="1944"/>
      <c r="D51" s="1944"/>
      <c r="E51" s="1957"/>
      <c r="F51" s="166">
        <v>14783.987999999999</v>
      </c>
      <c r="G51" s="166">
        <v>5916.4449999999997</v>
      </c>
      <c r="H51" s="1118">
        <v>1050.6469999999999</v>
      </c>
      <c r="I51" s="1294">
        <v>21751.08</v>
      </c>
      <c r="J51" s="1117"/>
      <c r="K51" s="1166"/>
      <c r="L51" s="1166"/>
      <c r="M51" s="1166"/>
      <c r="N51" s="1166"/>
      <c r="P51" s="1117"/>
      <c r="Q51" s="1117"/>
      <c r="R51" s="1117"/>
      <c r="S51" s="1117"/>
    </row>
    <row r="52" spans="1:19" ht="13.5" hidden="1" customHeight="1">
      <c r="A52" s="1140"/>
      <c r="B52" s="1983" t="s">
        <v>277</v>
      </c>
      <c r="C52" s="1944"/>
      <c r="D52" s="1944"/>
      <c r="E52" s="1957"/>
      <c r="F52" s="166">
        <v>0</v>
      </c>
      <c r="G52" s="166">
        <v>0</v>
      </c>
      <c r="H52" s="1118">
        <v>0</v>
      </c>
      <c r="I52" s="1294">
        <v>0</v>
      </c>
      <c r="J52" s="1117"/>
      <c r="K52" s="1166"/>
      <c r="L52" s="1166"/>
      <c r="M52" s="1166"/>
      <c r="N52" s="1166"/>
      <c r="P52" s="1117"/>
      <c r="Q52" s="1117"/>
      <c r="R52" s="1117"/>
      <c r="S52" s="1117"/>
    </row>
    <row r="53" spans="1:19" ht="13.5" hidden="1" customHeight="1">
      <c r="A53" s="1140"/>
      <c r="B53" s="1983" t="s">
        <v>122</v>
      </c>
      <c r="C53" s="1944"/>
      <c r="D53" s="1944"/>
      <c r="E53" s="1957"/>
      <c r="F53" s="166">
        <v>0</v>
      </c>
      <c r="G53" s="166">
        <v>0</v>
      </c>
      <c r="H53" s="1118">
        <v>0</v>
      </c>
      <c r="I53" s="1294">
        <v>0</v>
      </c>
      <c r="J53" s="1117"/>
      <c r="K53" s="1166"/>
      <c r="L53" s="1166"/>
      <c r="M53" s="1166"/>
      <c r="N53" s="1166"/>
      <c r="P53" s="1117"/>
      <c r="Q53" s="1117"/>
      <c r="R53" s="1117"/>
      <c r="S53" s="1117"/>
    </row>
    <row r="54" spans="1:19" ht="13.5" hidden="1" customHeight="1">
      <c r="A54" s="1140"/>
      <c r="B54" s="1983" t="s">
        <v>292</v>
      </c>
      <c r="C54" s="1944"/>
      <c r="D54" s="1944"/>
      <c r="E54" s="1957"/>
      <c r="F54" s="166">
        <v>0</v>
      </c>
      <c r="G54" s="166">
        <v>0</v>
      </c>
      <c r="H54" s="1118">
        <v>0</v>
      </c>
      <c r="I54" s="1294">
        <v>0</v>
      </c>
      <c r="J54" s="1117"/>
      <c r="K54" s="1166"/>
      <c r="L54" s="1166"/>
      <c r="M54" s="1166"/>
      <c r="N54" s="1166"/>
      <c r="P54" s="1117"/>
      <c r="Q54" s="1117"/>
      <c r="R54" s="1117"/>
      <c r="S54" s="1117"/>
    </row>
    <row r="55" spans="1:19" ht="13.5" hidden="1" customHeight="1">
      <c r="A55" s="1140"/>
      <c r="B55" s="1983" t="s">
        <v>885</v>
      </c>
      <c r="C55" s="1944"/>
      <c r="D55" s="1944"/>
      <c r="E55" s="1957"/>
      <c r="F55" s="166">
        <v>0</v>
      </c>
      <c r="G55" s="166">
        <v>0</v>
      </c>
      <c r="H55" s="1118">
        <v>0</v>
      </c>
      <c r="I55" s="1294">
        <v>0</v>
      </c>
      <c r="J55" s="1117"/>
      <c r="K55" s="1166"/>
      <c r="L55" s="1166"/>
      <c r="M55" s="1166"/>
      <c r="N55" s="1166"/>
      <c r="P55" s="1117"/>
      <c r="Q55" s="1117"/>
      <c r="R55" s="1117"/>
      <c r="S55" s="1117"/>
    </row>
    <row r="56" spans="1:19" ht="13.5" customHeight="1">
      <c r="A56" s="1140"/>
      <c r="B56" s="1983" t="s">
        <v>525</v>
      </c>
      <c r="C56" s="1944"/>
      <c r="D56" s="1944"/>
      <c r="E56" s="1957"/>
      <c r="F56" s="166">
        <v>3228.8209999999999</v>
      </c>
      <c r="G56" s="166">
        <v>979.779</v>
      </c>
      <c r="H56" s="1118">
        <v>3.5979999999999999</v>
      </c>
      <c r="I56" s="1294">
        <v>4212.1980000000003</v>
      </c>
      <c r="J56" s="1117"/>
      <c r="K56" s="1166"/>
      <c r="L56" s="1166"/>
      <c r="M56" s="1166"/>
      <c r="N56" s="1166"/>
      <c r="P56" s="1117"/>
      <c r="Q56" s="1117"/>
      <c r="R56" s="1117"/>
      <c r="S56" s="1117"/>
    </row>
    <row r="57" spans="1:19" ht="13.5" hidden="1" customHeight="1">
      <c r="A57" s="1140"/>
      <c r="B57" s="1983" t="s">
        <v>124</v>
      </c>
      <c r="C57" s="1944"/>
      <c r="D57" s="1944"/>
      <c r="E57" s="1957"/>
      <c r="F57" s="166">
        <v>0</v>
      </c>
      <c r="G57" s="166">
        <v>0</v>
      </c>
      <c r="H57" s="1118">
        <v>0</v>
      </c>
      <c r="I57" s="1294">
        <v>0</v>
      </c>
      <c r="J57" s="1117"/>
      <c r="K57" s="1166"/>
      <c r="L57" s="1166"/>
      <c r="M57" s="1166"/>
      <c r="N57" s="1166"/>
      <c r="P57" s="1117"/>
      <c r="Q57" s="1117"/>
      <c r="R57" s="1117"/>
      <c r="S57" s="1117"/>
    </row>
    <row r="58" spans="1:19" ht="13.5" hidden="1" customHeight="1">
      <c r="A58" s="1140"/>
      <c r="B58" s="1981" t="s">
        <v>526</v>
      </c>
      <c r="C58" s="1946"/>
      <c r="D58" s="1946"/>
      <c r="E58" s="1982"/>
      <c r="F58" s="166">
        <v>0</v>
      </c>
      <c r="G58" s="166">
        <v>0</v>
      </c>
      <c r="H58" s="1118">
        <v>0</v>
      </c>
      <c r="I58" s="1294">
        <v>0</v>
      </c>
      <c r="J58" s="1117"/>
      <c r="K58" s="1166"/>
      <c r="L58" s="1166"/>
      <c r="M58" s="1166"/>
      <c r="N58" s="1166"/>
      <c r="P58" s="1117"/>
      <c r="Q58" s="1117"/>
      <c r="R58" s="1117"/>
      <c r="S58" s="1117"/>
    </row>
    <row r="59" spans="1:19" ht="13.5" hidden="1" customHeight="1">
      <c r="A59" s="1140"/>
      <c r="B59" s="1983" t="s">
        <v>278</v>
      </c>
      <c r="C59" s="1944"/>
      <c r="D59" s="1944"/>
      <c r="E59" s="1957"/>
      <c r="F59" s="166">
        <v>0</v>
      </c>
      <c r="G59" s="166">
        <v>0</v>
      </c>
      <c r="H59" s="1118">
        <v>0</v>
      </c>
      <c r="I59" s="1294">
        <v>0</v>
      </c>
      <c r="J59" s="1117"/>
      <c r="K59" s="1166"/>
      <c r="L59" s="1166"/>
      <c r="M59" s="1166"/>
      <c r="N59" s="1166"/>
      <c r="P59" s="1117"/>
      <c r="Q59" s="1117"/>
      <c r="R59" s="1117"/>
      <c r="S59" s="1117"/>
    </row>
    <row r="60" spans="1:19" ht="13.5" hidden="1" customHeight="1">
      <c r="A60" s="1140"/>
      <c r="B60" s="1983" t="s">
        <v>293</v>
      </c>
      <c r="C60" s="1944"/>
      <c r="D60" s="1944"/>
      <c r="E60" s="1957"/>
      <c r="F60" s="166">
        <v>0</v>
      </c>
      <c r="G60" s="166">
        <v>0</v>
      </c>
      <c r="H60" s="1118">
        <v>0</v>
      </c>
      <c r="I60" s="1294">
        <v>0</v>
      </c>
      <c r="J60" s="1117"/>
      <c r="K60" s="1166"/>
      <c r="L60" s="1166"/>
      <c r="M60" s="1166"/>
      <c r="N60" s="1166"/>
      <c r="P60" s="1117"/>
      <c r="Q60" s="1117"/>
      <c r="R60" s="1117"/>
      <c r="S60" s="1117"/>
    </row>
    <row r="61" spans="1:19" ht="13.5" customHeight="1">
      <c r="A61" s="1140"/>
      <c r="B61" s="1983" t="s">
        <v>886</v>
      </c>
      <c r="C61" s="1944"/>
      <c r="D61" s="1944"/>
      <c r="E61" s="1957"/>
      <c r="F61" s="166">
        <v>2.4</v>
      </c>
      <c r="G61" s="166">
        <v>1.9350000000000001</v>
      </c>
      <c r="H61" s="1118">
        <v>23.513000000000002</v>
      </c>
      <c r="I61" s="1294">
        <v>27.847999999999999</v>
      </c>
      <c r="J61" s="1117"/>
      <c r="K61" s="1166"/>
      <c r="L61" s="1166"/>
      <c r="M61" s="1166"/>
      <c r="N61" s="1166"/>
      <c r="P61" s="1117"/>
      <c r="Q61" s="1117"/>
      <c r="R61" s="1117"/>
      <c r="S61" s="1117"/>
    </row>
    <row r="62" spans="1:19" ht="13.5" customHeight="1">
      <c r="A62" s="1140"/>
      <c r="B62" s="1983" t="s">
        <v>528</v>
      </c>
      <c r="C62" s="1944"/>
      <c r="D62" s="1944"/>
      <c r="E62" s="1957"/>
      <c r="F62" s="166">
        <v>3.476</v>
      </c>
      <c r="G62" s="166">
        <v>1.006</v>
      </c>
      <c r="H62" s="1118">
        <v>24.58</v>
      </c>
      <c r="I62" s="1294">
        <v>29.062000000000001</v>
      </c>
      <c r="J62" s="1117"/>
      <c r="K62" s="1166"/>
      <c r="L62" s="1166"/>
      <c r="M62" s="1166"/>
      <c r="N62" s="1166"/>
      <c r="P62" s="1117"/>
      <c r="Q62" s="1117"/>
      <c r="R62" s="1117"/>
      <c r="S62" s="1117"/>
    </row>
    <row r="63" spans="1:19" ht="13.5" customHeight="1">
      <c r="A63" s="1140"/>
      <c r="B63" s="1983" t="s">
        <v>529</v>
      </c>
      <c r="C63" s="1944"/>
      <c r="D63" s="1944"/>
      <c r="E63" s="1957"/>
      <c r="F63" s="166">
        <v>143.62299999999999</v>
      </c>
      <c r="G63" s="166">
        <v>140.22499999999999</v>
      </c>
      <c r="H63" s="1118">
        <v>108.316</v>
      </c>
      <c r="I63" s="1294">
        <v>392.16399999999999</v>
      </c>
      <c r="J63" s="1117"/>
      <c r="K63" s="1166"/>
      <c r="L63" s="1166"/>
      <c r="M63" s="1166"/>
      <c r="N63" s="1166"/>
      <c r="P63" s="1117"/>
      <c r="Q63" s="1117"/>
      <c r="R63" s="1117"/>
      <c r="S63" s="1117"/>
    </row>
    <row r="64" spans="1:19" ht="13.5" customHeight="1">
      <c r="A64" s="1140"/>
      <c r="B64" s="1983" t="s">
        <v>724</v>
      </c>
      <c r="C64" s="1944"/>
      <c r="D64" s="1944"/>
      <c r="E64" s="1957"/>
      <c r="F64" s="166">
        <v>2.44</v>
      </c>
      <c r="G64" s="166">
        <v>13.913</v>
      </c>
      <c r="H64" s="1118">
        <v>0</v>
      </c>
      <c r="I64" s="1294">
        <v>16.353000000000002</v>
      </c>
      <c r="J64" s="1117"/>
      <c r="K64" s="1166"/>
      <c r="L64" s="1166"/>
      <c r="M64" s="1166"/>
      <c r="N64" s="1166"/>
      <c r="P64" s="1117"/>
      <c r="Q64" s="1117"/>
      <c r="R64" s="1117"/>
      <c r="S64" s="1117"/>
    </row>
    <row r="65" spans="1:37" ht="13.5" hidden="1" customHeight="1">
      <c r="A65" s="1140"/>
      <c r="B65" s="1981" t="s">
        <v>126</v>
      </c>
      <c r="C65" s="1946"/>
      <c r="D65" s="1946"/>
      <c r="E65" s="1982"/>
      <c r="F65" s="166">
        <v>0</v>
      </c>
      <c r="G65" s="166">
        <v>0</v>
      </c>
      <c r="H65" s="1118">
        <v>0</v>
      </c>
      <c r="I65" s="1294">
        <v>0</v>
      </c>
      <c r="J65" s="1117"/>
      <c r="K65" s="1166"/>
      <c r="L65" s="1166"/>
      <c r="M65" s="1166"/>
      <c r="N65" s="1166"/>
      <c r="P65" s="1117"/>
      <c r="Q65" s="1117"/>
      <c r="R65" s="1117"/>
      <c r="S65" s="1117"/>
    </row>
    <row r="66" spans="1:37" s="164" customFormat="1">
      <c r="A66" s="1272">
        <v>8</v>
      </c>
      <c r="B66" s="1940" t="s">
        <v>887</v>
      </c>
      <c r="C66" s="1774"/>
      <c r="D66" s="1774"/>
      <c r="E66" s="1941"/>
      <c r="F66" s="175">
        <v>0</v>
      </c>
      <c r="G66" s="175">
        <v>2380</v>
      </c>
      <c r="H66" s="176">
        <v>415</v>
      </c>
      <c r="I66" s="1294">
        <v>2795</v>
      </c>
      <c r="J66" s="1117"/>
      <c r="K66" s="1117"/>
      <c r="L66" s="1117"/>
      <c r="M66" s="1117"/>
      <c r="N66" s="1117"/>
      <c r="O66" s="163"/>
      <c r="P66" s="1117"/>
      <c r="Q66" s="1117"/>
      <c r="R66" s="1117"/>
      <c r="S66" s="1117"/>
      <c r="T66" s="163"/>
      <c r="U66" s="163"/>
      <c r="V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</row>
    <row r="67" spans="1:37" ht="17.25" hidden="1" customHeight="1">
      <c r="A67" s="1140"/>
      <c r="B67" s="1983" t="s">
        <v>888</v>
      </c>
      <c r="C67" s="1944"/>
      <c r="D67" s="1944"/>
      <c r="E67" s="1957"/>
      <c r="F67" s="166">
        <v>0</v>
      </c>
      <c r="G67" s="166">
        <v>0</v>
      </c>
      <c r="H67" s="1118">
        <v>0</v>
      </c>
      <c r="I67" s="1294">
        <v>0</v>
      </c>
      <c r="J67" s="1117"/>
      <c r="K67" s="1166"/>
      <c r="L67" s="1166"/>
      <c r="M67" s="1166"/>
      <c r="N67" s="1166"/>
      <c r="P67" s="1117"/>
      <c r="Q67" s="1117"/>
      <c r="R67" s="1117"/>
      <c r="S67" s="1117"/>
    </row>
    <row r="68" spans="1:37" ht="17.25" customHeight="1">
      <c r="A68" s="1140"/>
      <c r="B68" s="1983" t="s">
        <v>294</v>
      </c>
      <c r="C68" s="1944"/>
      <c r="D68" s="1944"/>
      <c r="E68" s="1957"/>
      <c r="F68" s="166">
        <v>0</v>
      </c>
      <c r="G68" s="166">
        <v>2380</v>
      </c>
      <c r="H68" s="1118">
        <v>415</v>
      </c>
      <c r="I68" s="1294">
        <v>2795</v>
      </c>
      <c r="J68" s="1117"/>
      <c r="K68" s="1166"/>
      <c r="L68" s="1166"/>
      <c r="M68" s="1166"/>
      <c r="N68" s="1166"/>
      <c r="P68" s="1117"/>
      <c r="Q68" s="1117"/>
      <c r="R68" s="1117"/>
      <c r="S68" s="1117"/>
    </row>
    <row r="69" spans="1:37" ht="17.25" hidden="1" customHeight="1">
      <c r="A69" s="1140"/>
      <c r="B69" s="1983" t="s">
        <v>889</v>
      </c>
      <c r="C69" s="1944"/>
      <c r="D69" s="1944"/>
      <c r="E69" s="1957"/>
      <c r="F69" s="166">
        <v>0</v>
      </c>
      <c r="G69" s="166">
        <v>0</v>
      </c>
      <c r="H69" s="1118">
        <v>0</v>
      </c>
      <c r="I69" s="1294">
        <v>0</v>
      </c>
      <c r="J69" s="1117"/>
      <c r="K69" s="1166"/>
      <c r="L69" s="1166"/>
      <c r="M69" s="1166"/>
      <c r="N69" s="1166"/>
      <c r="P69" s="1117"/>
      <c r="Q69" s="1117"/>
      <c r="R69" s="1117"/>
      <c r="S69" s="1117"/>
    </row>
    <row r="70" spans="1:37" ht="17.25" hidden="1" customHeight="1">
      <c r="A70" s="1140"/>
      <c r="B70" s="1983" t="s">
        <v>890</v>
      </c>
      <c r="C70" s="1944"/>
      <c r="D70" s="1944"/>
      <c r="E70" s="1957"/>
      <c r="F70" s="166">
        <v>0</v>
      </c>
      <c r="G70" s="166">
        <v>0</v>
      </c>
      <c r="H70" s="1118">
        <v>0</v>
      </c>
      <c r="I70" s="1294">
        <v>0</v>
      </c>
      <c r="J70" s="1117"/>
      <c r="K70" s="1166"/>
      <c r="L70" s="1166"/>
      <c r="M70" s="1166"/>
      <c r="N70" s="1166"/>
      <c r="P70" s="1117"/>
      <c r="Q70" s="1117"/>
      <c r="R70" s="1117"/>
      <c r="S70" s="1117"/>
    </row>
    <row r="71" spans="1:37" ht="17.25" hidden="1" customHeight="1">
      <c r="A71" s="1140"/>
      <c r="B71" s="1983" t="s">
        <v>891</v>
      </c>
      <c r="C71" s="1944"/>
      <c r="D71" s="1944"/>
      <c r="E71" s="1957"/>
      <c r="F71" s="166">
        <v>0</v>
      </c>
      <c r="G71" s="166">
        <v>0</v>
      </c>
      <c r="H71" s="1118">
        <v>0</v>
      </c>
      <c r="I71" s="1294">
        <v>0</v>
      </c>
      <c r="J71" s="1117"/>
      <c r="K71" s="1166"/>
      <c r="L71" s="1166"/>
      <c r="M71" s="1166"/>
      <c r="N71" s="1166"/>
      <c r="P71" s="1117"/>
      <c r="Q71" s="1117"/>
      <c r="R71" s="1117"/>
      <c r="S71" s="1117"/>
    </row>
    <row r="72" spans="1:37" s="164" customFormat="1">
      <c r="A72" s="1272">
        <v>9</v>
      </c>
      <c r="B72" s="1940" t="s">
        <v>892</v>
      </c>
      <c r="C72" s="1774"/>
      <c r="D72" s="1774"/>
      <c r="E72" s="1941"/>
      <c r="F72" s="175">
        <v>22747.653999999999</v>
      </c>
      <c r="G72" s="175">
        <v>19879.397000000001</v>
      </c>
      <c r="H72" s="176">
        <v>1815.1310000000001</v>
      </c>
      <c r="I72" s="1294">
        <v>44442.182000000001</v>
      </c>
      <c r="J72" s="1117"/>
      <c r="K72" s="1117"/>
      <c r="L72" s="1117"/>
      <c r="M72" s="1117"/>
      <c r="N72" s="1117"/>
      <c r="O72" s="163"/>
      <c r="P72" s="1117"/>
      <c r="Q72" s="1117"/>
      <c r="R72" s="1117"/>
      <c r="S72" s="1117"/>
      <c r="T72" s="163"/>
      <c r="U72" s="163"/>
      <c r="V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</row>
    <row r="73" spans="1:37" s="178" customFormat="1" ht="16.899999999999999" customHeight="1">
      <c r="A73" s="1140"/>
      <c r="B73" s="1983" t="s">
        <v>893</v>
      </c>
      <c r="C73" s="1944"/>
      <c r="D73" s="1944"/>
      <c r="E73" s="1957"/>
      <c r="F73" s="173">
        <v>251.08500000000001</v>
      </c>
      <c r="G73" s="173">
        <v>253.13800000000001</v>
      </c>
      <c r="H73" s="1191">
        <v>409.67899999999997</v>
      </c>
      <c r="I73" s="1294">
        <v>913.90200000000004</v>
      </c>
      <c r="J73" s="1117"/>
      <c r="K73" s="1117"/>
      <c r="L73" s="1117"/>
      <c r="M73" s="1117"/>
      <c r="N73" s="1117"/>
      <c r="O73" s="163"/>
      <c r="P73" s="1117"/>
      <c r="Q73" s="1117"/>
      <c r="R73" s="1117"/>
      <c r="S73" s="1117"/>
      <c r="T73" s="163"/>
      <c r="U73" s="163"/>
      <c r="V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</row>
    <row r="74" spans="1:37" ht="15.6" customHeight="1">
      <c r="A74" s="1140"/>
      <c r="B74" s="1142"/>
      <c r="C74" s="1949" t="s">
        <v>893</v>
      </c>
      <c r="D74" s="1947"/>
      <c r="E74" s="1951"/>
      <c r="F74" s="166">
        <v>251.27099999999999</v>
      </c>
      <c r="G74" s="166">
        <v>253.35599999999999</v>
      </c>
      <c r="H74" s="1275">
        <v>410.10700000000003</v>
      </c>
      <c r="I74" s="1294">
        <v>914.73400000000004</v>
      </c>
      <c r="J74" s="1117"/>
      <c r="K74" s="1166"/>
      <c r="L74" s="1166"/>
      <c r="M74" s="1166"/>
      <c r="N74" s="1166"/>
      <c r="P74" s="1117"/>
      <c r="Q74" s="1117"/>
      <c r="R74" s="1117"/>
      <c r="S74" s="1117"/>
    </row>
    <row r="75" spans="1:37" ht="33" hidden="1" customHeight="1">
      <c r="A75" s="1140"/>
      <c r="B75" s="1142"/>
      <c r="C75" s="1947" t="s">
        <v>131</v>
      </c>
      <c r="D75" s="1947"/>
      <c r="E75" s="1951"/>
      <c r="F75" s="166">
        <v>0</v>
      </c>
      <c r="G75" s="166">
        <v>0</v>
      </c>
      <c r="H75" s="1275">
        <v>0</v>
      </c>
      <c r="I75" s="1294">
        <v>0</v>
      </c>
      <c r="J75" s="1117"/>
      <c r="K75" s="1166"/>
      <c r="L75" s="1166"/>
      <c r="M75" s="1166"/>
      <c r="N75" s="1166"/>
      <c r="P75" s="1117"/>
      <c r="Q75" s="1117"/>
      <c r="R75" s="1117"/>
      <c r="S75" s="1117"/>
    </row>
    <row r="76" spans="1:37" ht="15.6" customHeight="1">
      <c r="A76" s="1140"/>
      <c r="B76" s="1142"/>
      <c r="C76" s="1947" t="s">
        <v>725</v>
      </c>
      <c r="D76" s="1947" t="s">
        <v>132</v>
      </c>
      <c r="E76" s="1951"/>
      <c r="F76" s="166">
        <v>-0.186</v>
      </c>
      <c r="G76" s="166">
        <v>-0.218</v>
      </c>
      <c r="H76" s="1275">
        <v>-0.42799999999999999</v>
      </c>
      <c r="I76" s="1294">
        <v>-0.83199999999999996</v>
      </c>
      <c r="J76" s="1117"/>
      <c r="K76" s="1166"/>
      <c r="L76" s="1166"/>
      <c r="M76" s="1166"/>
      <c r="N76" s="1166"/>
      <c r="P76" s="1117"/>
      <c r="Q76" s="1117"/>
      <c r="R76" s="1117"/>
      <c r="S76" s="1117"/>
    </row>
    <row r="77" spans="1:37" ht="15.6" customHeight="1">
      <c r="A77" s="1140"/>
      <c r="B77" s="1983" t="s">
        <v>894</v>
      </c>
      <c r="C77" s="1944"/>
      <c r="D77" s="1944"/>
      <c r="E77" s="1957"/>
      <c r="F77" s="166">
        <v>21966.42</v>
      </c>
      <c r="G77" s="166">
        <v>6256.8280000000004</v>
      </c>
      <c r="H77" s="1124">
        <v>1244.829</v>
      </c>
      <c r="I77" s="1294">
        <v>29468.077000000001</v>
      </c>
      <c r="J77" s="1117"/>
      <c r="K77" s="1166"/>
      <c r="L77" s="1166"/>
      <c r="M77" s="1166"/>
      <c r="N77" s="1166"/>
      <c r="P77" s="1117"/>
      <c r="Q77" s="1117"/>
      <c r="R77" s="1117"/>
      <c r="S77" s="1117"/>
    </row>
    <row r="78" spans="1:37" ht="15.6" customHeight="1">
      <c r="A78" s="1140"/>
      <c r="B78" s="1142"/>
      <c r="C78" s="1949" t="s">
        <v>894</v>
      </c>
      <c r="D78" s="1947"/>
      <c r="E78" s="1951"/>
      <c r="F78" s="166">
        <v>21966.464</v>
      </c>
      <c r="G78" s="166">
        <v>6258.7969999999996</v>
      </c>
      <c r="H78" s="1275">
        <v>1245.1559999999999</v>
      </c>
      <c r="I78" s="1294">
        <v>29470.417000000001</v>
      </c>
      <c r="J78" s="1117"/>
      <c r="K78" s="1166"/>
      <c r="L78" s="1166"/>
      <c r="M78" s="1166"/>
      <c r="N78" s="1166"/>
      <c r="P78" s="1117"/>
      <c r="Q78" s="1117"/>
      <c r="R78" s="1117"/>
      <c r="S78" s="1117"/>
    </row>
    <row r="79" spans="1:37" ht="16.149999999999999" customHeight="1">
      <c r="A79" s="1140"/>
      <c r="B79" s="1142"/>
      <c r="C79" s="1947" t="s">
        <v>726</v>
      </c>
      <c r="D79" s="1947"/>
      <c r="E79" s="1951"/>
      <c r="F79" s="166">
        <v>-4.3999999999999997E-2</v>
      </c>
      <c r="G79" s="166">
        <v>-1.9690000000000001</v>
      </c>
      <c r="H79" s="1275">
        <v>-0.32700000000000001</v>
      </c>
      <c r="I79" s="1294">
        <v>-2.34</v>
      </c>
      <c r="J79" s="1117"/>
      <c r="K79" s="1166"/>
      <c r="L79" s="1166"/>
      <c r="M79" s="1166"/>
      <c r="N79" s="1166"/>
      <c r="P79" s="1117"/>
      <c r="Q79" s="1117"/>
      <c r="R79" s="1117"/>
      <c r="S79" s="1117"/>
    </row>
    <row r="80" spans="1:37" ht="33" hidden="1" customHeight="1">
      <c r="A80" s="1140"/>
      <c r="B80" s="1983" t="s">
        <v>895</v>
      </c>
      <c r="C80" s="1944"/>
      <c r="D80" s="1944"/>
      <c r="E80" s="1957"/>
      <c r="F80" s="166">
        <v>0</v>
      </c>
      <c r="G80" s="166">
        <v>0</v>
      </c>
      <c r="H80" s="1124">
        <v>0</v>
      </c>
      <c r="I80" s="1294">
        <v>0</v>
      </c>
      <c r="J80" s="1117"/>
      <c r="K80" s="1166"/>
      <c r="L80" s="1166"/>
      <c r="M80" s="1166"/>
      <c r="N80" s="1166"/>
      <c r="P80" s="1117"/>
      <c r="Q80" s="1117"/>
      <c r="R80" s="1117"/>
      <c r="S80" s="1117"/>
    </row>
    <row r="81" spans="1:37" ht="33" hidden="1" customHeight="1">
      <c r="A81" s="1140"/>
      <c r="B81" s="1142"/>
      <c r="C81" s="1944" t="s">
        <v>896</v>
      </c>
      <c r="D81" s="1944"/>
      <c r="E81" s="1957"/>
      <c r="F81" s="166">
        <v>0</v>
      </c>
      <c r="G81" s="166">
        <v>0</v>
      </c>
      <c r="H81" s="1275">
        <v>0</v>
      </c>
      <c r="I81" s="1294">
        <v>0</v>
      </c>
      <c r="J81" s="1117"/>
      <c r="K81" s="1166"/>
      <c r="L81" s="1166"/>
      <c r="M81" s="1166"/>
      <c r="N81" s="1166"/>
      <c r="P81" s="1117"/>
      <c r="Q81" s="1117"/>
      <c r="R81" s="1117"/>
      <c r="S81" s="1117"/>
    </row>
    <row r="82" spans="1:37" ht="33" hidden="1" customHeight="1">
      <c r="A82" s="1140"/>
      <c r="B82" s="1142"/>
      <c r="C82" s="1947" t="s">
        <v>897</v>
      </c>
      <c r="D82" s="1947"/>
      <c r="E82" s="1951"/>
      <c r="F82" s="166">
        <v>0</v>
      </c>
      <c r="G82" s="166">
        <v>0</v>
      </c>
      <c r="H82" s="1275">
        <v>0</v>
      </c>
      <c r="I82" s="1294">
        <v>0</v>
      </c>
      <c r="J82" s="1117"/>
      <c r="K82" s="1166"/>
      <c r="L82" s="1166"/>
      <c r="M82" s="1166"/>
      <c r="N82" s="1166"/>
      <c r="P82" s="1117"/>
      <c r="Q82" s="1117"/>
      <c r="R82" s="1117"/>
      <c r="S82" s="1117"/>
    </row>
    <row r="83" spans="1:37" ht="33" hidden="1" customHeight="1">
      <c r="A83" s="1140"/>
      <c r="B83" s="1142"/>
      <c r="C83" s="1947" t="s">
        <v>898</v>
      </c>
      <c r="D83" s="1947" t="s">
        <v>132</v>
      </c>
      <c r="E83" s="1951"/>
      <c r="F83" s="166">
        <v>0</v>
      </c>
      <c r="G83" s="166">
        <v>0</v>
      </c>
      <c r="H83" s="1275">
        <v>0</v>
      </c>
      <c r="I83" s="1294">
        <v>0</v>
      </c>
      <c r="J83" s="1117"/>
      <c r="K83" s="1166"/>
      <c r="L83" s="1166"/>
      <c r="M83" s="1166"/>
      <c r="N83" s="1166"/>
      <c r="P83" s="1117"/>
      <c r="Q83" s="1117"/>
      <c r="R83" s="1117"/>
      <c r="S83" s="1117"/>
    </row>
    <row r="84" spans="1:37" s="184" customFormat="1" ht="18" customHeight="1">
      <c r="A84" s="1163"/>
      <c r="B84" s="1981" t="s">
        <v>899</v>
      </c>
      <c r="C84" s="1946"/>
      <c r="D84" s="1946"/>
      <c r="E84" s="1982"/>
      <c r="F84" s="173">
        <v>180.83500000000001</v>
      </c>
      <c r="G84" s="173">
        <v>88.441999999999993</v>
      </c>
      <c r="H84" s="1191">
        <v>2.2749999999999999</v>
      </c>
      <c r="I84" s="1294">
        <v>271.55200000000002</v>
      </c>
      <c r="J84" s="1117"/>
      <c r="K84" s="1166"/>
      <c r="L84" s="1166"/>
      <c r="M84" s="1166"/>
      <c r="N84" s="1166"/>
      <c r="O84" s="160"/>
      <c r="P84" s="1117"/>
      <c r="Q84" s="1117"/>
      <c r="R84" s="1117"/>
      <c r="S84" s="1117"/>
      <c r="T84" s="160"/>
      <c r="U84" s="160"/>
      <c r="V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0"/>
      <c r="AK84" s="160"/>
    </row>
    <row r="85" spans="1:37" ht="18.600000000000001" customHeight="1">
      <c r="A85" s="1140"/>
      <c r="B85" s="1142"/>
      <c r="C85" s="1944" t="s">
        <v>899</v>
      </c>
      <c r="D85" s="1944"/>
      <c r="E85" s="1957"/>
      <c r="F85" s="166">
        <v>181.52199999999999</v>
      </c>
      <c r="G85" s="166">
        <v>88.441999999999993</v>
      </c>
      <c r="H85" s="1275">
        <v>2.2749999999999999</v>
      </c>
      <c r="I85" s="1294">
        <v>272.23899999999998</v>
      </c>
      <c r="J85" s="1117"/>
      <c r="K85" s="1166"/>
      <c r="L85" s="1166"/>
      <c r="M85" s="1166"/>
      <c r="N85" s="1166"/>
      <c r="P85" s="1117"/>
      <c r="Q85" s="1117"/>
      <c r="R85" s="1117"/>
      <c r="S85" s="1117"/>
    </row>
    <row r="86" spans="1:37" ht="33" hidden="1" customHeight="1">
      <c r="A86" s="1140"/>
      <c r="B86" s="1142"/>
      <c r="C86" s="1947" t="s">
        <v>900</v>
      </c>
      <c r="D86" s="1947"/>
      <c r="E86" s="1951"/>
      <c r="F86" s="166">
        <v>0</v>
      </c>
      <c r="G86" s="166">
        <v>0</v>
      </c>
      <c r="H86" s="1275">
        <v>0</v>
      </c>
      <c r="I86" s="1294">
        <v>0</v>
      </c>
      <c r="J86" s="1117"/>
      <c r="K86" s="1166"/>
      <c r="L86" s="1166"/>
      <c r="M86" s="1166"/>
      <c r="N86" s="1166"/>
      <c r="P86" s="1117"/>
      <c r="Q86" s="1117"/>
      <c r="R86" s="1117"/>
      <c r="S86" s="1117"/>
    </row>
    <row r="87" spans="1:37" ht="19.149999999999999" customHeight="1">
      <c r="A87" s="1140"/>
      <c r="B87" s="1142"/>
      <c r="C87" s="1947" t="s">
        <v>901</v>
      </c>
      <c r="D87" s="1947" t="s">
        <v>132</v>
      </c>
      <c r="E87" s="1951"/>
      <c r="F87" s="166">
        <v>-0.68700000000000006</v>
      </c>
      <c r="G87" s="166">
        <v>0</v>
      </c>
      <c r="H87" s="1275">
        <v>0</v>
      </c>
      <c r="I87" s="1294">
        <v>-0.68700000000000006</v>
      </c>
      <c r="J87" s="1117"/>
      <c r="K87" s="1166"/>
      <c r="L87" s="1166"/>
      <c r="M87" s="1166"/>
      <c r="N87" s="1166"/>
      <c r="P87" s="1117"/>
      <c r="Q87" s="1117"/>
      <c r="R87" s="1117"/>
      <c r="S87" s="1117"/>
    </row>
    <row r="88" spans="1:37" ht="16.149999999999999" customHeight="1">
      <c r="A88" s="1140"/>
      <c r="B88" s="1983" t="s">
        <v>797</v>
      </c>
      <c r="C88" s="1944"/>
      <c r="D88" s="1944"/>
      <c r="E88" s="1957"/>
      <c r="F88" s="166">
        <v>0.753</v>
      </c>
      <c r="G88" s="166">
        <v>13076.332</v>
      </c>
      <c r="H88" s="1124">
        <v>74.819999999999993</v>
      </c>
      <c r="I88" s="1294">
        <v>13151.905000000001</v>
      </c>
      <c r="J88" s="1117"/>
      <c r="K88" s="1166"/>
      <c r="L88" s="1166"/>
      <c r="M88" s="1166"/>
      <c r="N88" s="1166"/>
      <c r="P88" s="1117"/>
      <c r="Q88" s="1117"/>
      <c r="R88" s="1117"/>
      <c r="S88" s="1117"/>
    </row>
    <row r="89" spans="1:37" ht="14.45" customHeight="1">
      <c r="A89" s="1140"/>
      <c r="B89" s="1142"/>
      <c r="C89" s="1944" t="s">
        <v>540</v>
      </c>
      <c r="D89" s="1944"/>
      <c r="E89" s="1957"/>
      <c r="F89" s="166">
        <v>0.753</v>
      </c>
      <c r="G89" s="166">
        <v>13076.822</v>
      </c>
      <c r="H89" s="1275">
        <v>75</v>
      </c>
      <c r="I89" s="1294">
        <v>13152.575000000001</v>
      </c>
      <c r="J89" s="1117"/>
      <c r="K89" s="1166"/>
      <c r="L89" s="1166"/>
      <c r="M89" s="1166"/>
      <c r="N89" s="1166"/>
      <c r="P89" s="1117"/>
      <c r="Q89" s="1117"/>
      <c r="R89" s="1117"/>
      <c r="S89" s="1117"/>
    </row>
    <row r="90" spans="1:37" ht="33" hidden="1" customHeight="1">
      <c r="A90" s="1140"/>
      <c r="B90" s="1142"/>
      <c r="C90" s="1947" t="s">
        <v>139</v>
      </c>
      <c r="D90" s="1947"/>
      <c r="E90" s="1951"/>
      <c r="F90" s="166">
        <v>0</v>
      </c>
      <c r="G90" s="166">
        <v>0</v>
      </c>
      <c r="H90" s="1275">
        <v>0</v>
      </c>
      <c r="I90" s="1294">
        <v>0</v>
      </c>
      <c r="J90" s="1117"/>
      <c r="K90" s="1166"/>
      <c r="L90" s="1166"/>
      <c r="M90" s="1166"/>
      <c r="N90" s="1166"/>
      <c r="P90" s="1117"/>
      <c r="Q90" s="1117"/>
      <c r="R90" s="1117"/>
      <c r="S90" s="1117"/>
    </row>
    <row r="91" spans="1:37" ht="15.6" customHeight="1">
      <c r="A91" s="1140"/>
      <c r="B91" s="1142"/>
      <c r="C91" s="1947" t="s">
        <v>541</v>
      </c>
      <c r="D91" s="1947" t="s">
        <v>132</v>
      </c>
      <c r="E91" s="1951"/>
      <c r="F91" s="166">
        <v>0</v>
      </c>
      <c r="G91" s="166">
        <v>-0.49</v>
      </c>
      <c r="H91" s="1275">
        <v>-0.18</v>
      </c>
      <c r="I91" s="1294">
        <v>-0.67</v>
      </c>
      <c r="J91" s="1117"/>
      <c r="K91" s="1166"/>
      <c r="L91" s="1166"/>
      <c r="M91" s="1166"/>
      <c r="N91" s="1166"/>
      <c r="P91" s="1117"/>
      <c r="Q91" s="1117"/>
      <c r="R91" s="1117"/>
      <c r="S91" s="1117"/>
    </row>
    <row r="92" spans="1:37" ht="15.6" customHeight="1">
      <c r="A92" s="1140"/>
      <c r="B92" s="1983" t="s">
        <v>798</v>
      </c>
      <c r="C92" s="1944"/>
      <c r="D92" s="1944"/>
      <c r="E92" s="1957"/>
      <c r="F92" s="166">
        <v>114.375</v>
      </c>
      <c r="G92" s="166">
        <v>0</v>
      </c>
      <c r="H92" s="1124">
        <v>0</v>
      </c>
      <c r="I92" s="1294">
        <v>114.375</v>
      </c>
      <c r="J92" s="1117"/>
      <c r="K92" s="1166"/>
      <c r="L92" s="1166"/>
      <c r="M92" s="1166"/>
      <c r="N92" s="1166"/>
      <c r="P92" s="1117"/>
      <c r="Q92" s="1117"/>
      <c r="R92" s="1117"/>
      <c r="S92" s="1117"/>
    </row>
    <row r="93" spans="1:37" ht="17.45" customHeight="1">
      <c r="A93" s="1140"/>
      <c r="B93" s="1142"/>
      <c r="C93" s="1944" t="s">
        <v>543</v>
      </c>
      <c r="D93" s="1944"/>
      <c r="E93" s="1957"/>
      <c r="F93" s="166">
        <v>118.28100000000001</v>
      </c>
      <c r="G93" s="166">
        <v>0</v>
      </c>
      <c r="H93" s="1275">
        <v>0</v>
      </c>
      <c r="I93" s="1294">
        <v>118.28100000000001</v>
      </c>
      <c r="J93" s="1117"/>
      <c r="K93" s="1166"/>
      <c r="L93" s="1166"/>
      <c r="M93" s="1166"/>
      <c r="N93" s="1166"/>
      <c r="P93" s="1117"/>
      <c r="Q93" s="1117"/>
      <c r="R93" s="1117"/>
      <c r="S93" s="1117"/>
    </row>
    <row r="94" spans="1:37" ht="17.45" hidden="1" customHeight="1">
      <c r="A94" s="1140"/>
      <c r="B94" s="1142"/>
      <c r="C94" s="1947" t="s">
        <v>544</v>
      </c>
      <c r="D94" s="1947"/>
      <c r="E94" s="1951"/>
      <c r="F94" s="166">
        <v>-0.34599999999999997</v>
      </c>
      <c r="G94" s="166">
        <v>0</v>
      </c>
      <c r="H94" s="1275">
        <v>0</v>
      </c>
      <c r="I94" s="1294">
        <v>-0.34599999999999997</v>
      </c>
      <c r="J94" s="1117"/>
      <c r="K94" s="1166"/>
      <c r="L94" s="1166"/>
      <c r="M94" s="1166"/>
      <c r="N94" s="1166"/>
      <c r="P94" s="1117"/>
      <c r="Q94" s="1117"/>
      <c r="R94" s="1117"/>
      <c r="S94" s="1117"/>
    </row>
    <row r="95" spans="1:37" ht="18" customHeight="1">
      <c r="A95" s="1140"/>
      <c r="B95" s="1142"/>
      <c r="C95" s="1947" t="s">
        <v>545</v>
      </c>
      <c r="D95" s="1947" t="s">
        <v>132</v>
      </c>
      <c r="E95" s="1951"/>
      <c r="F95" s="166">
        <v>-3.56</v>
      </c>
      <c r="G95" s="166">
        <v>0</v>
      </c>
      <c r="H95" s="1275">
        <v>0</v>
      </c>
      <c r="I95" s="1294">
        <v>-3.56</v>
      </c>
      <c r="J95" s="1117"/>
      <c r="K95" s="1166"/>
      <c r="L95" s="1166"/>
      <c r="M95" s="1166"/>
      <c r="N95" s="1166"/>
      <c r="P95" s="1117"/>
      <c r="Q95" s="1117"/>
      <c r="R95" s="1117"/>
      <c r="S95" s="1117"/>
    </row>
    <row r="96" spans="1:37" ht="15.6" hidden="1" customHeight="1">
      <c r="A96" s="1140"/>
      <c r="B96" s="1983" t="s">
        <v>799</v>
      </c>
      <c r="C96" s="1944"/>
      <c r="D96" s="1944"/>
      <c r="E96" s="1957"/>
      <c r="F96" s="166">
        <v>0.123</v>
      </c>
      <c r="G96" s="166">
        <v>-2E-3</v>
      </c>
      <c r="H96" s="1124">
        <v>0</v>
      </c>
      <c r="I96" s="1294">
        <v>0.121</v>
      </c>
      <c r="J96" s="1117"/>
      <c r="K96" s="1166"/>
      <c r="L96" s="1166"/>
      <c r="M96" s="1166"/>
      <c r="N96" s="1166"/>
      <c r="P96" s="1117"/>
      <c r="Q96" s="1117"/>
      <c r="R96" s="1117"/>
      <c r="S96" s="1117"/>
    </row>
    <row r="97" spans="1:19" ht="15.6" hidden="1" customHeight="1">
      <c r="A97" s="1140"/>
      <c r="B97" s="1142"/>
      <c r="C97" s="1944" t="s">
        <v>547</v>
      </c>
      <c r="D97" s="1944"/>
      <c r="E97" s="1957"/>
      <c r="F97" s="166">
        <v>0.17499999999999999</v>
      </c>
      <c r="G97" s="166">
        <v>0</v>
      </c>
      <c r="H97" s="1275">
        <v>0</v>
      </c>
      <c r="I97" s="1294">
        <v>0.17499999999999999</v>
      </c>
      <c r="J97" s="1117"/>
      <c r="K97" s="1166"/>
      <c r="L97" s="1166"/>
      <c r="M97" s="1166"/>
      <c r="N97" s="1166"/>
      <c r="P97" s="1117"/>
      <c r="Q97" s="1117"/>
      <c r="R97" s="1117"/>
      <c r="S97" s="1117"/>
    </row>
    <row r="98" spans="1:19" ht="16.149999999999999" hidden="1" customHeight="1">
      <c r="A98" s="1140"/>
      <c r="B98" s="1142"/>
      <c r="C98" s="1947" t="s">
        <v>140</v>
      </c>
      <c r="D98" s="1947"/>
      <c r="E98" s="1951"/>
      <c r="F98" s="166">
        <v>0</v>
      </c>
      <c r="G98" s="166">
        <v>-2E-3</v>
      </c>
      <c r="H98" s="1275">
        <v>0</v>
      </c>
      <c r="I98" s="1294">
        <v>-2E-3</v>
      </c>
      <c r="J98" s="1117"/>
      <c r="K98" s="1166"/>
      <c r="L98" s="1166"/>
      <c r="M98" s="1166"/>
      <c r="N98" s="1166"/>
      <c r="P98" s="1117"/>
      <c r="Q98" s="1117"/>
      <c r="R98" s="1117"/>
      <c r="S98" s="1117"/>
    </row>
    <row r="99" spans="1:19" ht="19.149999999999999" hidden="1" customHeight="1">
      <c r="A99" s="1140"/>
      <c r="B99" s="1142"/>
      <c r="C99" s="1947" t="s">
        <v>548</v>
      </c>
      <c r="D99" s="1947" t="s">
        <v>132</v>
      </c>
      <c r="E99" s="1951"/>
      <c r="F99" s="166">
        <v>-5.1999999999999998E-2</v>
      </c>
      <c r="G99" s="166">
        <v>0</v>
      </c>
      <c r="H99" s="1275">
        <v>0</v>
      </c>
      <c r="I99" s="1294">
        <v>-5.1999999999999998E-2</v>
      </c>
      <c r="J99" s="1117"/>
      <c r="K99" s="1166"/>
      <c r="L99" s="1166"/>
      <c r="M99" s="1166"/>
      <c r="N99" s="1166"/>
      <c r="P99" s="1117"/>
      <c r="Q99" s="1117"/>
      <c r="R99" s="1117"/>
      <c r="S99" s="1117"/>
    </row>
    <row r="100" spans="1:19" ht="33" hidden="1" customHeight="1">
      <c r="A100" s="1140"/>
      <c r="B100" s="1983" t="s">
        <v>800</v>
      </c>
      <c r="C100" s="1944"/>
      <c r="D100" s="1944"/>
      <c r="E100" s="1957"/>
      <c r="F100" s="166">
        <v>0</v>
      </c>
      <c r="G100" s="166">
        <v>0</v>
      </c>
      <c r="H100" s="1124">
        <v>0</v>
      </c>
      <c r="I100" s="1294">
        <v>0</v>
      </c>
      <c r="J100" s="1117"/>
      <c r="K100" s="1166"/>
      <c r="L100" s="1166"/>
      <c r="M100" s="1166"/>
      <c r="N100" s="1166"/>
      <c r="P100" s="1117"/>
      <c r="Q100" s="1117"/>
      <c r="R100" s="1117"/>
      <c r="S100" s="1117"/>
    </row>
    <row r="101" spans="1:19" ht="33" hidden="1" customHeight="1">
      <c r="A101" s="1140"/>
      <c r="B101" s="1142"/>
      <c r="C101" s="1944" t="s">
        <v>550</v>
      </c>
      <c r="D101" s="1944"/>
      <c r="E101" s="1957"/>
      <c r="F101" s="166">
        <v>0</v>
      </c>
      <c r="G101" s="166">
        <v>0</v>
      </c>
      <c r="H101" s="1275">
        <v>0</v>
      </c>
      <c r="I101" s="1294">
        <v>0</v>
      </c>
      <c r="J101" s="1117"/>
      <c r="K101" s="1166"/>
      <c r="L101" s="1166"/>
      <c r="M101" s="1166"/>
      <c r="N101" s="1166"/>
      <c r="P101" s="1117"/>
      <c r="Q101" s="1117"/>
      <c r="R101" s="1117"/>
      <c r="S101" s="1117"/>
    </row>
    <row r="102" spans="1:19" ht="33" hidden="1" customHeight="1">
      <c r="A102" s="1140"/>
      <c r="B102" s="1142"/>
      <c r="C102" s="1947" t="s">
        <v>141</v>
      </c>
      <c r="D102" s="1947"/>
      <c r="E102" s="1951"/>
      <c r="F102" s="166">
        <v>0</v>
      </c>
      <c r="G102" s="166">
        <v>0</v>
      </c>
      <c r="H102" s="1275">
        <v>0</v>
      </c>
      <c r="I102" s="1294">
        <v>0</v>
      </c>
      <c r="J102" s="1117"/>
      <c r="K102" s="1166"/>
      <c r="L102" s="1166"/>
      <c r="M102" s="1166"/>
      <c r="N102" s="1166"/>
      <c r="P102" s="1117"/>
      <c r="Q102" s="1117"/>
      <c r="R102" s="1117"/>
      <c r="S102" s="1117"/>
    </row>
    <row r="103" spans="1:19" ht="33" hidden="1" customHeight="1">
      <c r="A103" s="1140"/>
      <c r="B103" s="1142"/>
      <c r="C103" s="1947" t="s">
        <v>551</v>
      </c>
      <c r="D103" s="1947" t="s">
        <v>132</v>
      </c>
      <c r="E103" s="1951"/>
      <c r="F103" s="166">
        <v>0</v>
      </c>
      <c r="G103" s="166">
        <v>0</v>
      </c>
      <c r="H103" s="1275">
        <v>0</v>
      </c>
      <c r="I103" s="1294">
        <v>0</v>
      </c>
      <c r="J103" s="1117"/>
      <c r="K103" s="1166"/>
      <c r="L103" s="1166"/>
      <c r="M103" s="1166"/>
      <c r="N103" s="1166"/>
      <c r="P103" s="1117"/>
      <c r="Q103" s="1117"/>
      <c r="R103" s="1117"/>
      <c r="S103" s="1117"/>
    </row>
    <row r="104" spans="1:19" ht="19.899999999999999" customHeight="1">
      <c r="A104" s="1140"/>
      <c r="B104" s="1983" t="s">
        <v>801</v>
      </c>
      <c r="C104" s="1944"/>
      <c r="D104" s="1944"/>
      <c r="E104" s="1957"/>
      <c r="F104" s="166">
        <v>4.758</v>
      </c>
      <c r="G104" s="166">
        <v>159.059</v>
      </c>
      <c r="H104" s="1124">
        <v>77.677999999999997</v>
      </c>
      <c r="I104" s="1294">
        <v>241.495</v>
      </c>
      <c r="J104" s="1117"/>
      <c r="K104" s="1166"/>
      <c r="L104" s="1166"/>
      <c r="M104" s="1166"/>
      <c r="N104" s="1166"/>
      <c r="P104" s="1117"/>
      <c r="Q104" s="1117"/>
      <c r="R104" s="1117"/>
      <c r="S104" s="1117"/>
    </row>
    <row r="105" spans="1:19" ht="16.149999999999999" customHeight="1">
      <c r="A105" s="1140"/>
      <c r="B105" s="1142"/>
      <c r="C105" s="1944" t="s">
        <v>553</v>
      </c>
      <c r="D105" s="1944"/>
      <c r="E105" s="1957"/>
      <c r="F105" s="166">
        <v>4.8369999999999997</v>
      </c>
      <c r="G105" s="166">
        <v>160.57599999999999</v>
      </c>
      <c r="H105" s="1275">
        <v>78.534000000000006</v>
      </c>
      <c r="I105" s="1294">
        <v>243.947</v>
      </c>
      <c r="J105" s="1117"/>
      <c r="K105" s="1166"/>
      <c r="L105" s="1166"/>
      <c r="M105" s="1166"/>
      <c r="N105" s="1166"/>
      <c r="P105" s="1117"/>
      <c r="Q105" s="1117"/>
      <c r="R105" s="1117"/>
      <c r="S105" s="1117"/>
    </row>
    <row r="106" spans="1:19" ht="18" customHeight="1">
      <c r="A106" s="1140"/>
      <c r="B106" s="1142"/>
      <c r="C106" s="1947" t="s">
        <v>554</v>
      </c>
      <c r="D106" s="1947"/>
      <c r="E106" s="1951"/>
      <c r="F106" s="166">
        <v>0</v>
      </c>
      <c r="G106" s="166">
        <v>-1.105</v>
      </c>
      <c r="H106" s="1275">
        <v>-0.19600000000000001</v>
      </c>
      <c r="I106" s="1294">
        <v>-1.3009999999999999</v>
      </c>
      <c r="J106" s="1117"/>
      <c r="K106" s="1166"/>
      <c r="L106" s="1166"/>
      <c r="M106" s="1166"/>
      <c r="N106" s="1166"/>
      <c r="P106" s="1117"/>
      <c r="Q106" s="1117"/>
      <c r="R106" s="1117"/>
      <c r="S106" s="1117"/>
    </row>
    <row r="107" spans="1:19" ht="19.899999999999999" customHeight="1">
      <c r="A107" s="1140"/>
      <c r="B107" s="1142"/>
      <c r="C107" s="1947" t="s">
        <v>555</v>
      </c>
      <c r="D107" s="1947" t="s">
        <v>132</v>
      </c>
      <c r="E107" s="1951"/>
      <c r="F107" s="166">
        <v>-7.9000000000000001E-2</v>
      </c>
      <c r="G107" s="166">
        <v>-0.41199999999999998</v>
      </c>
      <c r="H107" s="1275">
        <v>-0.66</v>
      </c>
      <c r="I107" s="1294">
        <v>-1.151</v>
      </c>
      <c r="J107" s="1117"/>
      <c r="K107" s="1166"/>
      <c r="L107" s="1166"/>
      <c r="M107" s="1166"/>
      <c r="N107" s="1166"/>
      <c r="P107" s="1117"/>
      <c r="Q107" s="1117"/>
      <c r="R107" s="1117"/>
      <c r="S107" s="1117"/>
    </row>
    <row r="108" spans="1:19" ht="33" hidden="1" customHeight="1">
      <c r="A108" s="1140"/>
      <c r="B108" s="1983" t="s">
        <v>902</v>
      </c>
      <c r="C108" s="1944"/>
      <c r="D108" s="1944"/>
      <c r="E108" s="1957"/>
      <c r="F108" s="166">
        <v>0</v>
      </c>
      <c r="G108" s="166">
        <v>0</v>
      </c>
      <c r="H108" s="1124">
        <v>0</v>
      </c>
      <c r="I108" s="1294">
        <v>0</v>
      </c>
      <c r="J108" s="1117"/>
      <c r="K108" s="1166"/>
      <c r="L108" s="1166"/>
      <c r="M108" s="1166"/>
      <c r="N108" s="1166"/>
      <c r="P108" s="1117"/>
      <c r="Q108" s="1117"/>
      <c r="R108" s="1117"/>
      <c r="S108" s="1117"/>
    </row>
    <row r="109" spans="1:19" ht="33" hidden="1" customHeight="1">
      <c r="A109" s="1140"/>
      <c r="B109" s="1142"/>
      <c r="C109" s="1944" t="s">
        <v>902</v>
      </c>
      <c r="D109" s="1944"/>
      <c r="E109" s="1957"/>
      <c r="F109" s="166">
        <v>0</v>
      </c>
      <c r="G109" s="166">
        <v>0</v>
      </c>
      <c r="H109" s="1275">
        <v>0</v>
      </c>
      <c r="I109" s="1294">
        <v>0</v>
      </c>
      <c r="J109" s="1117"/>
      <c r="K109" s="1166"/>
      <c r="L109" s="1166"/>
      <c r="M109" s="1166"/>
      <c r="N109" s="1166"/>
      <c r="P109" s="1117"/>
      <c r="Q109" s="1117"/>
      <c r="R109" s="1117"/>
      <c r="S109" s="1117"/>
    </row>
    <row r="110" spans="1:19" ht="33" hidden="1" customHeight="1">
      <c r="A110" s="1140"/>
      <c r="B110" s="1142"/>
      <c r="C110" s="1947" t="s">
        <v>903</v>
      </c>
      <c r="D110" s="1947"/>
      <c r="E110" s="1951"/>
      <c r="F110" s="166">
        <v>0</v>
      </c>
      <c r="G110" s="166">
        <v>0</v>
      </c>
      <c r="H110" s="1275">
        <v>0</v>
      </c>
      <c r="I110" s="1294">
        <v>0</v>
      </c>
      <c r="J110" s="1117"/>
      <c r="K110" s="1166"/>
      <c r="L110" s="1166"/>
      <c r="M110" s="1166"/>
      <c r="N110" s="1166"/>
      <c r="P110" s="1117"/>
      <c r="Q110" s="1117"/>
      <c r="R110" s="1117"/>
      <c r="S110" s="1117"/>
    </row>
    <row r="111" spans="1:19" ht="33" hidden="1" customHeight="1">
      <c r="A111" s="1140"/>
      <c r="B111" s="1142"/>
      <c r="C111" s="1947" t="s">
        <v>904</v>
      </c>
      <c r="D111" s="1947" t="s">
        <v>132</v>
      </c>
      <c r="E111" s="1951"/>
      <c r="F111" s="166">
        <v>0</v>
      </c>
      <c r="G111" s="166">
        <v>0</v>
      </c>
      <c r="H111" s="1275">
        <v>0</v>
      </c>
      <c r="I111" s="1294">
        <v>0</v>
      </c>
      <c r="J111" s="1117"/>
      <c r="K111" s="1166"/>
      <c r="L111" s="1166"/>
      <c r="M111" s="1166"/>
      <c r="N111" s="1166"/>
      <c r="P111" s="1117"/>
      <c r="Q111" s="1117"/>
      <c r="R111" s="1117"/>
      <c r="S111" s="1117"/>
    </row>
    <row r="112" spans="1:19" ht="33" hidden="1" customHeight="1">
      <c r="A112" s="1140"/>
      <c r="B112" s="1983" t="s">
        <v>146</v>
      </c>
      <c r="C112" s="1944"/>
      <c r="D112" s="1944"/>
      <c r="E112" s="1957"/>
      <c r="F112" s="166">
        <v>0</v>
      </c>
      <c r="G112" s="166">
        <v>0</v>
      </c>
      <c r="H112" s="1124">
        <v>0</v>
      </c>
      <c r="I112" s="1294">
        <v>0</v>
      </c>
      <c r="J112" s="1117"/>
      <c r="K112" s="1166"/>
      <c r="L112" s="1166"/>
      <c r="M112" s="1166"/>
      <c r="N112" s="1166"/>
      <c r="P112" s="1117"/>
      <c r="Q112" s="1117"/>
      <c r="R112" s="1117"/>
      <c r="S112" s="1117"/>
    </row>
    <row r="113" spans="1:19" ht="33" hidden="1" customHeight="1">
      <c r="A113" s="1140"/>
      <c r="B113" s="1142"/>
      <c r="C113" s="1944" t="s">
        <v>147</v>
      </c>
      <c r="D113" s="1944"/>
      <c r="E113" s="1957"/>
      <c r="F113" s="166">
        <v>0</v>
      </c>
      <c r="G113" s="166">
        <v>0</v>
      </c>
      <c r="H113" s="1275">
        <v>0</v>
      </c>
      <c r="I113" s="1294">
        <v>0</v>
      </c>
      <c r="J113" s="1117"/>
      <c r="K113" s="1166"/>
      <c r="L113" s="1166"/>
      <c r="M113" s="1166"/>
      <c r="N113" s="1166"/>
      <c r="P113" s="1117"/>
      <c r="Q113" s="1117"/>
      <c r="R113" s="1117"/>
      <c r="S113" s="1117"/>
    </row>
    <row r="114" spans="1:19" ht="33" hidden="1" customHeight="1">
      <c r="A114" s="1140"/>
      <c r="B114" s="1142"/>
      <c r="C114" s="1947" t="s">
        <v>148</v>
      </c>
      <c r="D114" s="1947"/>
      <c r="E114" s="1951"/>
      <c r="F114" s="166">
        <v>0</v>
      </c>
      <c r="G114" s="166">
        <v>0</v>
      </c>
      <c r="H114" s="1275">
        <v>0</v>
      </c>
      <c r="I114" s="1294">
        <v>0</v>
      </c>
      <c r="J114" s="1117"/>
      <c r="K114" s="1166"/>
      <c r="L114" s="1166"/>
      <c r="M114" s="1166"/>
      <c r="N114" s="1166"/>
      <c r="P114" s="1117"/>
      <c r="Q114" s="1117"/>
      <c r="R114" s="1117"/>
      <c r="S114" s="1117"/>
    </row>
    <row r="115" spans="1:19" ht="33" hidden="1" customHeight="1">
      <c r="A115" s="1140"/>
      <c r="B115" s="1142"/>
      <c r="C115" s="1947" t="s">
        <v>149</v>
      </c>
      <c r="D115" s="1947" t="s">
        <v>132</v>
      </c>
      <c r="E115" s="1951"/>
      <c r="F115" s="166">
        <v>0</v>
      </c>
      <c r="G115" s="166">
        <v>0</v>
      </c>
      <c r="H115" s="1275">
        <v>0</v>
      </c>
      <c r="I115" s="1294">
        <v>0</v>
      </c>
      <c r="J115" s="1117"/>
      <c r="K115" s="1166"/>
      <c r="L115" s="1166"/>
      <c r="M115" s="1166"/>
      <c r="N115" s="1166"/>
      <c r="P115" s="1117"/>
      <c r="Q115" s="1117"/>
      <c r="R115" s="1117"/>
      <c r="S115" s="1117"/>
    </row>
    <row r="116" spans="1:19" ht="33" hidden="1" customHeight="1">
      <c r="A116" s="1140"/>
      <c r="B116" s="1983" t="s">
        <v>150</v>
      </c>
      <c r="C116" s="1944"/>
      <c r="D116" s="1944"/>
      <c r="E116" s="1957"/>
      <c r="F116" s="166">
        <v>0</v>
      </c>
      <c r="G116" s="166">
        <v>0</v>
      </c>
      <c r="H116" s="1124">
        <v>0</v>
      </c>
      <c r="I116" s="1294">
        <v>0</v>
      </c>
      <c r="J116" s="1117"/>
      <c r="K116" s="1166"/>
      <c r="L116" s="1166"/>
      <c r="M116" s="1166"/>
      <c r="N116" s="1166"/>
      <c r="P116" s="1117"/>
      <c r="Q116" s="1117"/>
      <c r="R116" s="1117"/>
      <c r="S116" s="1117"/>
    </row>
    <row r="117" spans="1:19" ht="33" hidden="1" customHeight="1">
      <c r="A117" s="1140"/>
      <c r="B117" s="1142"/>
      <c r="C117" s="1944" t="s">
        <v>151</v>
      </c>
      <c r="D117" s="1944"/>
      <c r="E117" s="1957"/>
      <c r="F117" s="166">
        <v>0</v>
      </c>
      <c r="G117" s="166">
        <v>0</v>
      </c>
      <c r="H117" s="1275">
        <v>0</v>
      </c>
      <c r="I117" s="1294">
        <v>0</v>
      </c>
      <c r="J117" s="1117"/>
      <c r="K117" s="1166"/>
      <c r="L117" s="1166"/>
      <c r="M117" s="1166"/>
      <c r="N117" s="1166"/>
      <c r="P117" s="1117"/>
      <c r="Q117" s="1117"/>
      <c r="R117" s="1117"/>
      <c r="S117" s="1117"/>
    </row>
    <row r="118" spans="1:19" ht="33" hidden="1" customHeight="1">
      <c r="A118" s="1140"/>
      <c r="B118" s="1142"/>
      <c r="C118" s="1947" t="s">
        <v>152</v>
      </c>
      <c r="D118" s="1947"/>
      <c r="E118" s="1951"/>
      <c r="F118" s="166">
        <v>0</v>
      </c>
      <c r="G118" s="166">
        <v>0</v>
      </c>
      <c r="H118" s="1275">
        <v>0</v>
      </c>
      <c r="I118" s="1294">
        <v>0</v>
      </c>
      <c r="J118" s="1117"/>
      <c r="K118" s="1166"/>
      <c r="L118" s="1166"/>
      <c r="M118" s="1166"/>
      <c r="N118" s="1166"/>
      <c r="P118" s="1117"/>
      <c r="Q118" s="1117"/>
      <c r="R118" s="1117"/>
      <c r="S118" s="1117"/>
    </row>
    <row r="119" spans="1:19" ht="33" hidden="1" customHeight="1">
      <c r="A119" s="1140"/>
      <c r="B119" s="1142"/>
      <c r="C119" s="1947" t="s">
        <v>153</v>
      </c>
      <c r="D119" s="1947" t="s">
        <v>132</v>
      </c>
      <c r="E119" s="1951"/>
      <c r="F119" s="166">
        <v>0</v>
      </c>
      <c r="G119" s="166">
        <v>0</v>
      </c>
      <c r="H119" s="1275">
        <v>0</v>
      </c>
      <c r="I119" s="1294">
        <v>0</v>
      </c>
      <c r="J119" s="1117"/>
      <c r="K119" s="1166"/>
      <c r="L119" s="1166"/>
      <c r="M119" s="1166"/>
      <c r="N119" s="1166"/>
      <c r="P119" s="1117"/>
      <c r="Q119" s="1117"/>
      <c r="R119" s="1117"/>
      <c r="S119" s="1117"/>
    </row>
    <row r="120" spans="1:19" ht="33" hidden="1" customHeight="1">
      <c r="A120" s="1140"/>
      <c r="B120" s="1983" t="s">
        <v>154</v>
      </c>
      <c r="C120" s="1944"/>
      <c r="D120" s="1944"/>
      <c r="E120" s="1957"/>
      <c r="F120" s="166">
        <v>0</v>
      </c>
      <c r="G120" s="166">
        <v>0</v>
      </c>
      <c r="H120" s="1124">
        <v>0</v>
      </c>
      <c r="I120" s="1294">
        <v>0</v>
      </c>
      <c r="J120" s="1117"/>
      <c r="K120" s="1166"/>
      <c r="L120" s="1166"/>
      <c r="M120" s="1166"/>
      <c r="N120" s="1166"/>
      <c r="P120" s="1117"/>
      <c r="Q120" s="1117"/>
      <c r="R120" s="1117"/>
      <c r="S120" s="1117"/>
    </row>
    <row r="121" spans="1:19" ht="33" hidden="1" customHeight="1">
      <c r="A121" s="1140"/>
      <c r="B121" s="1142"/>
      <c r="C121" s="1944" t="s">
        <v>155</v>
      </c>
      <c r="D121" s="1944"/>
      <c r="E121" s="1957"/>
      <c r="F121" s="166">
        <v>0</v>
      </c>
      <c r="G121" s="166">
        <v>0</v>
      </c>
      <c r="H121" s="1275">
        <v>0</v>
      </c>
      <c r="I121" s="1294">
        <v>0</v>
      </c>
      <c r="J121" s="1117"/>
      <c r="K121" s="1166"/>
      <c r="L121" s="1166"/>
      <c r="M121" s="1166"/>
      <c r="N121" s="1166"/>
      <c r="P121" s="1117"/>
      <c r="Q121" s="1117"/>
      <c r="R121" s="1117"/>
      <c r="S121" s="1117"/>
    </row>
    <row r="122" spans="1:19" ht="33" hidden="1" customHeight="1">
      <c r="A122" s="1140"/>
      <c r="B122" s="1142"/>
      <c r="C122" s="1947" t="s">
        <v>156</v>
      </c>
      <c r="D122" s="1947"/>
      <c r="E122" s="1951"/>
      <c r="F122" s="166">
        <v>0</v>
      </c>
      <c r="G122" s="166">
        <v>0</v>
      </c>
      <c r="H122" s="1275">
        <v>0</v>
      </c>
      <c r="I122" s="1294">
        <v>0</v>
      </c>
      <c r="J122" s="1117"/>
      <c r="K122" s="1166"/>
      <c r="L122" s="1166"/>
      <c r="M122" s="1166"/>
      <c r="N122" s="1166"/>
      <c r="P122" s="1117"/>
      <c r="Q122" s="1117"/>
      <c r="R122" s="1117"/>
      <c r="S122" s="1117"/>
    </row>
    <row r="123" spans="1:19" ht="33" hidden="1" customHeight="1">
      <c r="A123" s="1140"/>
      <c r="B123" s="1142"/>
      <c r="C123" s="1947" t="s">
        <v>157</v>
      </c>
      <c r="D123" s="1947" t="s">
        <v>132</v>
      </c>
      <c r="E123" s="1951"/>
      <c r="F123" s="166">
        <v>0</v>
      </c>
      <c r="G123" s="166">
        <v>0</v>
      </c>
      <c r="H123" s="1275">
        <v>0</v>
      </c>
      <c r="I123" s="1294">
        <v>0</v>
      </c>
      <c r="J123" s="1117"/>
      <c r="K123" s="1166"/>
      <c r="L123" s="1166"/>
      <c r="M123" s="1166"/>
      <c r="N123" s="1166"/>
      <c r="P123" s="1117"/>
      <c r="Q123" s="1117"/>
      <c r="R123" s="1117"/>
      <c r="S123" s="1117"/>
    </row>
    <row r="124" spans="1:19" ht="33" hidden="1" customHeight="1">
      <c r="A124" s="1140"/>
      <c r="B124" s="1983" t="s">
        <v>158</v>
      </c>
      <c r="C124" s="1944"/>
      <c r="D124" s="1944"/>
      <c r="E124" s="1957"/>
      <c r="F124" s="166">
        <v>0</v>
      </c>
      <c r="G124" s="166">
        <v>0</v>
      </c>
      <c r="H124" s="1124">
        <v>0</v>
      </c>
      <c r="I124" s="1294">
        <v>0</v>
      </c>
      <c r="J124" s="1117"/>
      <c r="K124" s="1166"/>
      <c r="L124" s="1166"/>
      <c r="M124" s="1166"/>
      <c r="N124" s="1166"/>
      <c r="P124" s="1117"/>
      <c r="Q124" s="1117"/>
      <c r="R124" s="1117"/>
      <c r="S124" s="1117"/>
    </row>
    <row r="125" spans="1:19" ht="33" hidden="1" customHeight="1">
      <c r="A125" s="1140"/>
      <c r="B125" s="1142"/>
      <c r="C125" s="1944" t="s">
        <v>159</v>
      </c>
      <c r="D125" s="1944"/>
      <c r="E125" s="1957"/>
      <c r="F125" s="166">
        <v>0</v>
      </c>
      <c r="G125" s="166">
        <v>0</v>
      </c>
      <c r="H125" s="1275">
        <v>0</v>
      </c>
      <c r="I125" s="1294">
        <v>0</v>
      </c>
      <c r="J125" s="1117"/>
      <c r="K125" s="1166"/>
      <c r="L125" s="1166"/>
      <c r="M125" s="1166"/>
      <c r="N125" s="1166"/>
      <c r="P125" s="1117"/>
      <c r="Q125" s="1117"/>
      <c r="R125" s="1117"/>
      <c r="S125" s="1117"/>
    </row>
    <row r="126" spans="1:19" ht="33" hidden="1" customHeight="1">
      <c r="A126" s="1140"/>
      <c r="B126" s="1142"/>
      <c r="C126" s="1947" t="s">
        <v>160</v>
      </c>
      <c r="D126" s="1947"/>
      <c r="E126" s="1951"/>
      <c r="F126" s="166">
        <v>0</v>
      </c>
      <c r="G126" s="166">
        <v>0</v>
      </c>
      <c r="H126" s="1275">
        <v>0</v>
      </c>
      <c r="I126" s="1294">
        <v>0</v>
      </c>
      <c r="J126" s="1117"/>
      <c r="K126" s="1166"/>
      <c r="L126" s="1166"/>
      <c r="M126" s="1166"/>
      <c r="N126" s="1166"/>
      <c r="P126" s="1117"/>
      <c r="Q126" s="1117"/>
      <c r="R126" s="1117"/>
      <c r="S126" s="1117"/>
    </row>
    <row r="127" spans="1:19" ht="33" hidden="1" customHeight="1">
      <c r="A127" s="1140"/>
      <c r="B127" s="1142"/>
      <c r="C127" s="1947" t="s">
        <v>161</v>
      </c>
      <c r="D127" s="1947" t="s">
        <v>132</v>
      </c>
      <c r="E127" s="1951"/>
      <c r="F127" s="166">
        <v>0</v>
      </c>
      <c r="G127" s="166">
        <v>0</v>
      </c>
      <c r="H127" s="1275">
        <v>0</v>
      </c>
      <c r="I127" s="1294">
        <v>0</v>
      </c>
      <c r="J127" s="1117"/>
      <c r="K127" s="1166"/>
      <c r="L127" s="1166"/>
      <c r="M127" s="1166"/>
      <c r="N127" s="1166"/>
      <c r="P127" s="1117"/>
      <c r="Q127" s="1117"/>
      <c r="R127" s="1117"/>
      <c r="S127" s="1117"/>
    </row>
    <row r="128" spans="1:19" ht="33" hidden="1" customHeight="1">
      <c r="A128" s="1140"/>
      <c r="B128" s="1983" t="s">
        <v>162</v>
      </c>
      <c r="C128" s="1944"/>
      <c r="D128" s="1944"/>
      <c r="E128" s="1957"/>
      <c r="F128" s="166">
        <v>0</v>
      </c>
      <c r="G128" s="166">
        <v>0</v>
      </c>
      <c r="H128" s="1124">
        <v>0</v>
      </c>
      <c r="I128" s="1294">
        <v>0</v>
      </c>
      <c r="J128" s="1117"/>
      <c r="K128" s="1166"/>
      <c r="L128" s="1166"/>
      <c r="M128" s="1166"/>
      <c r="N128" s="1166"/>
      <c r="P128" s="1117"/>
      <c r="Q128" s="1117"/>
      <c r="R128" s="1117"/>
      <c r="S128" s="1117"/>
    </row>
    <row r="129" spans="1:19" ht="33" hidden="1" customHeight="1">
      <c r="A129" s="1140"/>
      <c r="B129" s="1142"/>
      <c r="C129" s="1944" t="s">
        <v>163</v>
      </c>
      <c r="D129" s="1944"/>
      <c r="E129" s="1957"/>
      <c r="F129" s="166">
        <v>0</v>
      </c>
      <c r="G129" s="166">
        <v>0</v>
      </c>
      <c r="H129" s="1275">
        <v>0</v>
      </c>
      <c r="I129" s="1294">
        <v>0</v>
      </c>
      <c r="J129" s="1117"/>
      <c r="K129" s="1166"/>
      <c r="L129" s="1166"/>
      <c r="M129" s="1166"/>
      <c r="N129" s="1166"/>
      <c r="P129" s="1117"/>
      <c r="Q129" s="1117"/>
      <c r="R129" s="1117"/>
      <c r="S129" s="1117"/>
    </row>
    <row r="130" spans="1:19" ht="33" hidden="1" customHeight="1">
      <c r="A130" s="1140"/>
      <c r="B130" s="1142"/>
      <c r="C130" s="1947" t="s">
        <v>164</v>
      </c>
      <c r="D130" s="1947"/>
      <c r="E130" s="1951"/>
      <c r="F130" s="166">
        <v>0</v>
      </c>
      <c r="G130" s="166">
        <v>0</v>
      </c>
      <c r="H130" s="1275">
        <v>0</v>
      </c>
      <c r="I130" s="1294">
        <v>0</v>
      </c>
      <c r="J130" s="1117"/>
      <c r="K130" s="1166"/>
      <c r="L130" s="1166"/>
      <c r="M130" s="1166"/>
      <c r="N130" s="1166"/>
      <c r="P130" s="1117"/>
      <c r="Q130" s="1117"/>
      <c r="R130" s="1117"/>
      <c r="S130" s="1117"/>
    </row>
    <row r="131" spans="1:19" ht="33" hidden="1" customHeight="1">
      <c r="A131" s="1140"/>
      <c r="B131" s="1142"/>
      <c r="C131" s="1947" t="s">
        <v>165</v>
      </c>
      <c r="D131" s="1947" t="s">
        <v>132</v>
      </c>
      <c r="E131" s="1951"/>
      <c r="F131" s="166">
        <v>0</v>
      </c>
      <c r="G131" s="166">
        <v>0</v>
      </c>
      <c r="H131" s="1275">
        <v>0</v>
      </c>
      <c r="I131" s="1294">
        <v>0</v>
      </c>
      <c r="J131" s="1117"/>
      <c r="K131" s="1166"/>
      <c r="L131" s="1166"/>
      <c r="M131" s="1166"/>
      <c r="N131" s="1166"/>
      <c r="P131" s="1117"/>
      <c r="Q131" s="1117"/>
      <c r="R131" s="1117"/>
      <c r="S131" s="1117"/>
    </row>
    <row r="132" spans="1:19" ht="20.45" customHeight="1">
      <c r="A132" s="1140"/>
      <c r="B132" s="1983" t="s">
        <v>905</v>
      </c>
      <c r="C132" s="1944"/>
      <c r="D132" s="1944"/>
      <c r="E132" s="1957"/>
      <c r="F132" s="166">
        <v>173.89599999999999</v>
      </c>
      <c r="G132" s="166">
        <v>2.61</v>
      </c>
      <c r="H132" s="1124">
        <v>0</v>
      </c>
      <c r="I132" s="1294">
        <v>176.506</v>
      </c>
      <c r="J132" s="1117"/>
      <c r="K132" s="1166"/>
      <c r="L132" s="1166"/>
      <c r="M132" s="1166"/>
      <c r="N132" s="1166"/>
      <c r="P132" s="1117"/>
      <c r="Q132" s="1117"/>
      <c r="R132" s="1117"/>
      <c r="S132" s="1117"/>
    </row>
    <row r="133" spans="1:19" ht="19.899999999999999" customHeight="1">
      <c r="A133" s="1140"/>
      <c r="B133" s="1142"/>
      <c r="C133" s="1944" t="s">
        <v>733</v>
      </c>
      <c r="D133" s="1944"/>
      <c r="E133" s="1957"/>
      <c r="F133" s="166">
        <v>182.99600000000001</v>
      </c>
      <c r="G133" s="166">
        <v>2.6640000000000001</v>
      </c>
      <c r="H133" s="1275">
        <v>0</v>
      </c>
      <c r="I133" s="1294">
        <v>185.66</v>
      </c>
      <c r="J133" s="1117"/>
      <c r="K133" s="1166"/>
      <c r="L133" s="1166"/>
      <c r="M133" s="1166"/>
      <c r="N133" s="1166"/>
      <c r="P133" s="1117"/>
      <c r="Q133" s="1117"/>
      <c r="R133" s="1117"/>
      <c r="S133" s="1117"/>
    </row>
    <row r="134" spans="1:19" ht="30" customHeight="1">
      <c r="A134" s="1140"/>
      <c r="B134" s="1142"/>
      <c r="C134" s="1947" t="s">
        <v>734</v>
      </c>
      <c r="D134" s="1947"/>
      <c r="E134" s="1951"/>
      <c r="F134" s="166">
        <v>-2.5030000000000001</v>
      </c>
      <c r="G134" s="166">
        <v>0</v>
      </c>
      <c r="H134" s="1275">
        <v>0</v>
      </c>
      <c r="I134" s="1294">
        <v>-2.5030000000000001</v>
      </c>
      <c r="J134" s="1117"/>
      <c r="K134" s="1166"/>
      <c r="L134" s="1166"/>
      <c r="M134" s="1166"/>
      <c r="N134" s="1166"/>
      <c r="P134" s="1117"/>
      <c r="Q134" s="1117"/>
      <c r="R134" s="1117"/>
      <c r="S134" s="1117"/>
    </row>
    <row r="135" spans="1:19" ht="33" customHeight="1">
      <c r="A135" s="1140"/>
      <c r="B135" s="1142"/>
      <c r="C135" s="1947" t="s">
        <v>735</v>
      </c>
      <c r="D135" s="1947" t="s">
        <v>132</v>
      </c>
      <c r="E135" s="1951"/>
      <c r="F135" s="166">
        <v>-6.5970000000000004</v>
      </c>
      <c r="G135" s="166">
        <v>-5.3999999999999999E-2</v>
      </c>
      <c r="H135" s="1275">
        <v>0</v>
      </c>
      <c r="I135" s="1294">
        <v>-6.6509999999999998</v>
      </c>
      <c r="J135" s="1117"/>
      <c r="K135" s="1166"/>
      <c r="L135" s="1166"/>
      <c r="M135" s="1166"/>
      <c r="N135" s="1166"/>
      <c r="P135" s="1117"/>
      <c r="Q135" s="1117"/>
      <c r="R135" s="1117"/>
      <c r="S135" s="1117"/>
    </row>
    <row r="136" spans="1:19" ht="33" hidden="1" customHeight="1">
      <c r="A136" s="1140"/>
      <c r="B136" s="1983" t="s">
        <v>166</v>
      </c>
      <c r="C136" s="1944"/>
      <c r="D136" s="1944"/>
      <c r="E136" s="1957"/>
      <c r="F136" s="166">
        <v>0</v>
      </c>
      <c r="G136" s="166">
        <v>0</v>
      </c>
      <c r="H136" s="1124">
        <v>0</v>
      </c>
      <c r="I136" s="1294">
        <v>0</v>
      </c>
      <c r="J136" s="1117"/>
      <c r="K136" s="1166"/>
      <c r="L136" s="1166"/>
      <c r="M136" s="1166"/>
      <c r="N136" s="1166"/>
      <c r="P136" s="1117"/>
      <c r="Q136" s="1117"/>
      <c r="R136" s="1117"/>
      <c r="S136" s="1117"/>
    </row>
    <row r="137" spans="1:19" ht="33" hidden="1" customHeight="1">
      <c r="A137" s="1140"/>
      <c r="B137" s="1142"/>
      <c r="C137" s="1944" t="s">
        <v>167</v>
      </c>
      <c r="D137" s="1944"/>
      <c r="E137" s="1957"/>
      <c r="F137" s="166">
        <v>0</v>
      </c>
      <c r="G137" s="166">
        <v>0</v>
      </c>
      <c r="H137" s="1275">
        <v>0</v>
      </c>
      <c r="I137" s="1294">
        <v>0</v>
      </c>
      <c r="J137" s="1117"/>
      <c r="K137" s="1166"/>
      <c r="L137" s="1166"/>
      <c r="M137" s="1166"/>
      <c r="N137" s="1166"/>
      <c r="P137" s="1117"/>
      <c r="Q137" s="1117"/>
      <c r="R137" s="1117"/>
      <c r="S137" s="1117"/>
    </row>
    <row r="138" spans="1:19" ht="33" hidden="1" customHeight="1">
      <c r="A138" s="1140"/>
      <c r="B138" s="1142"/>
      <c r="C138" s="1947" t="s">
        <v>168</v>
      </c>
      <c r="D138" s="1947" t="s">
        <v>132</v>
      </c>
      <c r="E138" s="1951"/>
      <c r="F138" s="166">
        <v>0</v>
      </c>
      <c r="G138" s="166">
        <v>0</v>
      </c>
      <c r="H138" s="1275">
        <v>0</v>
      </c>
      <c r="I138" s="1294">
        <v>0</v>
      </c>
      <c r="J138" s="1117"/>
      <c r="K138" s="1166"/>
      <c r="L138" s="1166"/>
      <c r="M138" s="1166"/>
      <c r="N138" s="1166"/>
      <c r="P138" s="1117"/>
      <c r="Q138" s="1117"/>
      <c r="R138" s="1117"/>
      <c r="S138" s="1117"/>
    </row>
    <row r="139" spans="1:19" ht="33" hidden="1" customHeight="1">
      <c r="A139" s="1140"/>
      <c r="B139" s="1983" t="s">
        <v>169</v>
      </c>
      <c r="C139" s="1944"/>
      <c r="D139" s="1944"/>
      <c r="E139" s="1957"/>
      <c r="F139" s="166">
        <v>0</v>
      </c>
      <c r="G139" s="166">
        <v>0</v>
      </c>
      <c r="H139" s="1124">
        <v>0</v>
      </c>
      <c r="I139" s="1294">
        <v>0</v>
      </c>
      <c r="J139" s="1117"/>
      <c r="K139" s="1166"/>
      <c r="L139" s="1166"/>
      <c r="M139" s="1166"/>
      <c r="N139" s="1166"/>
      <c r="P139" s="1117"/>
      <c r="Q139" s="1117"/>
      <c r="R139" s="1117"/>
      <c r="S139" s="1117"/>
    </row>
    <row r="140" spans="1:19" ht="33" hidden="1" customHeight="1">
      <c r="A140" s="1140"/>
      <c r="B140" s="1142"/>
      <c r="C140" s="1944" t="s">
        <v>170</v>
      </c>
      <c r="D140" s="1944"/>
      <c r="E140" s="1957"/>
      <c r="F140" s="166">
        <v>0</v>
      </c>
      <c r="G140" s="166">
        <v>0</v>
      </c>
      <c r="H140" s="1124">
        <v>0</v>
      </c>
      <c r="I140" s="1294">
        <v>0</v>
      </c>
      <c r="J140" s="1117"/>
      <c r="K140" s="1166"/>
      <c r="L140" s="1166"/>
      <c r="M140" s="1166"/>
      <c r="N140" s="1166"/>
      <c r="P140" s="1117"/>
      <c r="Q140" s="1117"/>
      <c r="R140" s="1117"/>
      <c r="S140" s="1117"/>
    </row>
    <row r="141" spans="1:19" ht="33" hidden="1" customHeight="1">
      <c r="A141" s="1140"/>
      <c r="B141" s="1142"/>
      <c r="C141" s="1947" t="s">
        <v>171</v>
      </c>
      <c r="D141" s="1947" t="s">
        <v>132</v>
      </c>
      <c r="E141" s="1951"/>
      <c r="F141" s="166">
        <v>0</v>
      </c>
      <c r="G141" s="166">
        <v>0</v>
      </c>
      <c r="H141" s="1124">
        <v>0</v>
      </c>
      <c r="I141" s="1294">
        <v>0</v>
      </c>
      <c r="J141" s="1117"/>
      <c r="K141" s="1166"/>
      <c r="L141" s="1166"/>
      <c r="M141" s="1166"/>
      <c r="N141" s="1166"/>
      <c r="P141" s="1117"/>
      <c r="Q141" s="1117"/>
      <c r="R141" s="1117"/>
      <c r="S141" s="1117"/>
    </row>
    <row r="142" spans="1:19" ht="33" hidden="1" customHeight="1">
      <c r="A142" s="1140"/>
      <c r="B142" s="1983" t="s">
        <v>172</v>
      </c>
      <c r="C142" s="1944"/>
      <c r="D142" s="1944"/>
      <c r="E142" s="1957"/>
      <c r="F142" s="166">
        <v>0</v>
      </c>
      <c r="G142" s="166">
        <v>0</v>
      </c>
      <c r="H142" s="1124">
        <v>0</v>
      </c>
      <c r="I142" s="1294">
        <v>0</v>
      </c>
      <c r="J142" s="1117"/>
      <c r="K142" s="1166"/>
      <c r="L142" s="1166"/>
      <c r="M142" s="1166"/>
      <c r="N142" s="1166"/>
      <c r="P142" s="1117"/>
      <c r="Q142" s="1117"/>
      <c r="R142" s="1117"/>
      <c r="S142" s="1117"/>
    </row>
    <row r="143" spans="1:19" ht="33" hidden="1" customHeight="1">
      <c r="A143" s="1140"/>
      <c r="B143" s="1142"/>
      <c r="C143" s="1944" t="s">
        <v>173</v>
      </c>
      <c r="D143" s="1944"/>
      <c r="E143" s="1957"/>
      <c r="F143" s="166">
        <v>0</v>
      </c>
      <c r="G143" s="166">
        <v>0</v>
      </c>
      <c r="H143" s="1275">
        <v>0</v>
      </c>
      <c r="I143" s="1294">
        <v>0</v>
      </c>
      <c r="J143" s="1117"/>
      <c r="K143" s="1166"/>
      <c r="L143" s="1166"/>
      <c r="M143" s="1166"/>
      <c r="N143" s="1166"/>
      <c r="P143" s="1117"/>
      <c r="Q143" s="1117"/>
      <c r="R143" s="1117"/>
      <c r="S143" s="1117"/>
    </row>
    <row r="144" spans="1:19" ht="33" hidden="1" customHeight="1">
      <c r="A144" s="1140"/>
      <c r="B144" s="1142"/>
      <c r="C144" s="1947" t="s">
        <v>174</v>
      </c>
      <c r="D144" s="1947" t="s">
        <v>132</v>
      </c>
      <c r="E144" s="1951"/>
      <c r="F144" s="166">
        <v>0</v>
      </c>
      <c r="G144" s="166">
        <v>0</v>
      </c>
      <c r="H144" s="1275">
        <v>0</v>
      </c>
      <c r="I144" s="1294">
        <v>0</v>
      </c>
      <c r="J144" s="1117"/>
      <c r="K144" s="1166"/>
      <c r="L144" s="1166"/>
      <c r="M144" s="1166"/>
      <c r="N144" s="1166"/>
      <c r="P144" s="1117"/>
      <c r="Q144" s="1117"/>
      <c r="R144" s="1117"/>
      <c r="S144" s="1117"/>
    </row>
    <row r="145" spans="1:19" ht="33" hidden="1" customHeight="1">
      <c r="A145" s="1140"/>
      <c r="B145" s="1983" t="s">
        <v>175</v>
      </c>
      <c r="C145" s="1944"/>
      <c r="D145" s="1944"/>
      <c r="E145" s="1957"/>
      <c r="F145" s="166">
        <v>0</v>
      </c>
      <c r="G145" s="166">
        <v>0</v>
      </c>
      <c r="H145" s="1124">
        <v>0</v>
      </c>
      <c r="I145" s="1294">
        <v>0</v>
      </c>
      <c r="J145" s="1117"/>
      <c r="K145" s="1166"/>
      <c r="L145" s="1166"/>
      <c r="M145" s="1166"/>
      <c r="N145" s="1166"/>
      <c r="P145" s="1117"/>
      <c r="Q145" s="1117"/>
      <c r="R145" s="1117"/>
      <c r="S145" s="1117"/>
    </row>
    <row r="146" spans="1:19" ht="33" hidden="1" customHeight="1">
      <c r="A146" s="1140"/>
      <c r="B146" s="1142"/>
      <c r="C146" s="1944" t="s">
        <v>176</v>
      </c>
      <c r="D146" s="1944"/>
      <c r="E146" s="1957"/>
      <c r="F146" s="166">
        <v>0</v>
      </c>
      <c r="G146" s="166">
        <v>0</v>
      </c>
      <c r="H146" s="1124">
        <v>0</v>
      </c>
      <c r="I146" s="1294">
        <v>0</v>
      </c>
      <c r="J146" s="1117"/>
      <c r="K146" s="1166"/>
      <c r="L146" s="1166"/>
      <c r="M146" s="1166"/>
      <c r="N146" s="1166"/>
      <c r="P146" s="1117"/>
      <c r="Q146" s="1117"/>
      <c r="R146" s="1117"/>
      <c r="S146" s="1117"/>
    </row>
    <row r="147" spans="1:19" ht="33" hidden="1" customHeight="1">
      <c r="A147" s="1140"/>
      <c r="B147" s="1142"/>
      <c r="C147" s="1947" t="s">
        <v>177</v>
      </c>
      <c r="D147" s="1947" t="s">
        <v>132</v>
      </c>
      <c r="E147" s="1951"/>
      <c r="F147" s="166">
        <v>0</v>
      </c>
      <c r="G147" s="166">
        <v>0</v>
      </c>
      <c r="H147" s="1124">
        <v>0</v>
      </c>
      <c r="I147" s="1294">
        <v>0</v>
      </c>
      <c r="J147" s="1117"/>
      <c r="K147" s="1166"/>
      <c r="L147" s="1166"/>
      <c r="M147" s="1166"/>
      <c r="N147" s="1166"/>
      <c r="P147" s="1117"/>
      <c r="Q147" s="1117"/>
      <c r="R147" s="1117"/>
      <c r="S147" s="1117"/>
    </row>
    <row r="148" spans="1:19" ht="33" hidden="1" customHeight="1">
      <c r="A148" s="1140"/>
      <c r="B148" s="1983" t="s">
        <v>178</v>
      </c>
      <c r="C148" s="1944"/>
      <c r="D148" s="1944"/>
      <c r="E148" s="1957"/>
      <c r="F148" s="166">
        <v>0</v>
      </c>
      <c r="G148" s="166">
        <v>0</v>
      </c>
      <c r="H148" s="1124">
        <v>0</v>
      </c>
      <c r="I148" s="1294">
        <v>0</v>
      </c>
      <c r="J148" s="1117"/>
      <c r="K148" s="1166"/>
      <c r="L148" s="1166"/>
      <c r="M148" s="1166"/>
      <c r="N148" s="1166"/>
      <c r="P148" s="1117"/>
      <c r="Q148" s="1117"/>
      <c r="R148" s="1117"/>
      <c r="S148" s="1117"/>
    </row>
    <row r="149" spans="1:19" ht="33" hidden="1" customHeight="1">
      <c r="A149" s="1140"/>
      <c r="B149" s="1142"/>
      <c r="C149" s="1944" t="s">
        <v>179</v>
      </c>
      <c r="D149" s="1944"/>
      <c r="E149" s="1957"/>
      <c r="F149" s="166">
        <v>0</v>
      </c>
      <c r="G149" s="166">
        <v>0</v>
      </c>
      <c r="H149" s="1124">
        <v>0</v>
      </c>
      <c r="I149" s="1294">
        <v>0</v>
      </c>
      <c r="J149" s="1117"/>
      <c r="K149" s="1166"/>
      <c r="L149" s="1166"/>
      <c r="M149" s="1166"/>
      <c r="N149" s="1166"/>
      <c r="P149" s="1117"/>
      <c r="Q149" s="1117"/>
      <c r="R149" s="1117"/>
      <c r="S149" s="1117"/>
    </row>
    <row r="150" spans="1:19" ht="33" hidden="1" customHeight="1">
      <c r="A150" s="1140"/>
      <c r="B150" s="1142"/>
      <c r="C150" s="1947" t="s">
        <v>180</v>
      </c>
      <c r="D150" s="1947" t="s">
        <v>132</v>
      </c>
      <c r="E150" s="1951"/>
      <c r="F150" s="166">
        <v>0</v>
      </c>
      <c r="G150" s="166">
        <v>0</v>
      </c>
      <c r="H150" s="1124">
        <v>0</v>
      </c>
      <c r="I150" s="1294">
        <v>0</v>
      </c>
      <c r="J150" s="1117"/>
      <c r="K150" s="1166"/>
      <c r="L150" s="1166"/>
      <c r="M150" s="1166"/>
      <c r="N150" s="1166"/>
      <c r="P150" s="1117"/>
      <c r="Q150" s="1117"/>
      <c r="R150" s="1117"/>
      <c r="S150" s="1117"/>
    </row>
    <row r="151" spans="1:19" ht="33" hidden="1" customHeight="1">
      <c r="A151" s="1140"/>
      <c r="B151" s="1983" t="s">
        <v>906</v>
      </c>
      <c r="C151" s="1944"/>
      <c r="D151" s="1944"/>
      <c r="E151" s="1957"/>
      <c r="F151" s="166">
        <v>0</v>
      </c>
      <c r="G151" s="166">
        <v>0</v>
      </c>
      <c r="H151" s="1124">
        <v>0</v>
      </c>
      <c r="I151" s="1294">
        <v>0</v>
      </c>
      <c r="J151" s="1117"/>
      <c r="K151" s="1166"/>
      <c r="L151" s="1166"/>
      <c r="M151" s="1166"/>
      <c r="N151" s="1166"/>
      <c r="P151" s="1117"/>
      <c r="Q151" s="1117"/>
      <c r="R151" s="1117"/>
      <c r="S151" s="1117"/>
    </row>
    <row r="152" spans="1:19" ht="33" hidden="1" customHeight="1">
      <c r="A152" s="1140"/>
      <c r="B152" s="1142"/>
      <c r="C152" s="1944" t="s">
        <v>907</v>
      </c>
      <c r="D152" s="1944"/>
      <c r="E152" s="1957"/>
      <c r="F152" s="166">
        <v>0</v>
      </c>
      <c r="G152" s="166">
        <v>0</v>
      </c>
      <c r="H152" s="1275">
        <v>0</v>
      </c>
      <c r="I152" s="1294">
        <v>0</v>
      </c>
      <c r="J152" s="1117"/>
      <c r="K152" s="1166"/>
      <c r="L152" s="1166"/>
      <c r="M152" s="1166"/>
      <c r="N152" s="1166"/>
      <c r="P152" s="1117"/>
      <c r="Q152" s="1117"/>
      <c r="R152" s="1117"/>
      <c r="S152" s="1117"/>
    </row>
    <row r="153" spans="1:19" ht="33" hidden="1" customHeight="1">
      <c r="A153" s="1140"/>
      <c r="B153" s="1142"/>
      <c r="C153" s="1947" t="s">
        <v>908</v>
      </c>
      <c r="D153" s="1947" t="s">
        <v>132</v>
      </c>
      <c r="E153" s="1951"/>
      <c r="F153" s="166">
        <v>0</v>
      </c>
      <c r="G153" s="166">
        <v>0</v>
      </c>
      <c r="H153" s="1275">
        <v>0</v>
      </c>
      <c r="I153" s="1294">
        <v>0</v>
      </c>
      <c r="J153" s="1117"/>
      <c r="K153" s="1166"/>
      <c r="L153" s="1166"/>
      <c r="M153" s="1166"/>
      <c r="N153" s="1166"/>
      <c r="P153" s="1117"/>
      <c r="Q153" s="1117"/>
      <c r="R153" s="1117"/>
      <c r="S153" s="1117"/>
    </row>
    <row r="154" spans="1:19" ht="12.75" hidden="1" customHeight="1">
      <c r="A154" s="1140"/>
      <c r="B154" s="1981" t="s">
        <v>184</v>
      </c>
      <c r="C154" s="1946"/>
      <c r="D154" s="1946"/>
      <c r="E154" s="1982"/>
      <c r="F154" s="166">
        <v>0</v>
      </c>
      <c r="G154" s="166">
        <v>0</v>
      </c>
      <c r="H154" s="1275">
        <v>0</v>
      </c>
      <c r="I154" s="1294">
        <v>0</v>
      </c>
      <c r="J154" s="1117"/>
      <c r="K154" s="1166"/>
      <c r="L154" s="1166"/>
      <c r="M154" s="1166"/>
      <c r="N154" s="1166"/>
      <c r="P154" s="1117"/>
      <c r="Q154" s="1117"/>
      <c r="R154" s="1117"/>
      <c r="S154" s="1117"/>
    </row>
    <row r="155" spans="1:19" ht="35.25" hidden="1" customHeight="1">
      <c r="A155" s="1140"/>
      <c r="B155" s="1981" t="s">
        <v>909</v>
      </c>
      <c r="C155" s="1946"/>
      <c r="D155" s="1946"/>
      <c r="E155" s="1982"/>
      <c r="F155" s="166">
        <v>0</v>
      </c>
      <c r="G155" s="166">
        <v>0</v>
      </c>
      <c r="H155" s="1275">
        <v>0</v>
      </c>
      <c r="I155" s="1294">
        <v>0</v>
      </c>
      <c r="J155" s="1117"/>
      <c r="K155" s="1166"/>
      <c r="L155" s="1166"/>
      <c r="M155" s="1166"/>
      <c r="N155" s="1166"/>
      <c r="P155" s="1117"/>
      <c r="Q155" s="1117"/>
      <c r="R155" s="1117"/>
      <c r="S155" s="1117"/>
    </row>
    <row r="156" spans="1:19" ht="16.899999999999999" customHeight="1">
      <c r="A156" s="1140"/>
      <c r="B156" s="1981" t="s">
        <v>804</v>
      </c>
      <c r="C156" s="1946"/>
      <c r="D156" s="1946"/>
      <c r="E156" s="1982"/>
      <c r="F156" s="166">
        <v>0</v>
      </c>
      <c r="G156" s="166">
        <v>42.975000000000001</v>
      </c>
      <c r="H156" s="1124">
        <v>0</v>
      </c>
      <c r="I156" s="1294">
        <v>42.975000000000001</v>
      </c>
      <c r="J156" s="1117"/>
      <c r="K156" s="1166"/>
      <c r="L156" s="1166"/>
      <c r="M156" s="1166"/>
      <c r="N156" s="1166"/>
      <c r="P156" s="1117"/>
      <c r="Q156" s="1117"/>
      <c r="R156" s="1117"/>
      <c r="S156" s="1117"/>
    </row>
    <row r="157" spans="1:19" ht="18" customHeight="1">
      <c r="A157" s="1140"/>
      <c r="B157" s="1142"/>
      <c r="C157" s="1946" t="s">
        <v>187</v>
      </c>
      <c r="D157" s="1946"/>
      <c r="E157" s="1982"/>
      <c r="F157" s="166">
        <v>0</v>
      </c>
      <c r="G157" s="166">
        <v>43.459000000000003</v>
      </c>
      <c r="H157" s="1275">
        <v>0</v>
      </c>
      <c r="I157" s="1294">
        <v>43.459000000000003</v>
      </c>
      <c r="J157" s="1117"/>
      <c r="K157" s="1166"/>
      <c r="L157" s="1166"/>
      <c r="M157" s="1166"/>
      <c r="N157" s="1166"/>
      <c r="P157" s="1117"/>
      <c r="Q157" s="1117"/>
      <c r="R157" s="1117"/>
      <c r="S157" s="1117"/>
    </row>
    <row r="158" spans="1:19" ht="17.25" hidden="1" customHeight="1">
      <c r="A158" s="1140"/>
      <c r="B158" s="1142"/>
      <c r="C158" s="1947" t="s">
        <v>188</v>
      </c>
      <c r="D158" s="1947" t="s">
        <v>132</v>
      </c>
      <c r="E158" s="1951"/>
      <c r="F158" s="166">
        <v>0</v>
      </c>
      <c r="G158" s="166">
        <v>-0.48399999999999999</v>
      </c>
      <c r="H158" s="1275">
        <v>0</v>
      </c>
      <c r="I158" s="1294">
        <v>-0.48399999999999999</v>
      </c>
      <c r="J158" s="1117"/>
      <c r="K158" s="1166"/>
      <c r="L158" s="1166"/>
      <c r="M158" s="1166"/>
      <c r="N158" s="1166"/>
      <c r="P158" s="1117"/>
      <c r="Q158" s="1117"/>
      <c r="R158" s="1117"/>
      <c r="S158" s="1117"/>
    </row>
    <row r="159" spans="1:19" ht="15.75" hidden="1" customHeight="1">
      <c r="A159" s="1140"/>
      <c r="B159" s="1981" t="s">
        <v>910</v>
      </c>
      <c r="C159" s="1946"/>
      <c r="D159" s="1946"/>
      <c r="E159" s="1982"/>
      <c r="F159" s="166">
        <v>0</v>
      </c>
      <c r="G159" s="166">
        <v>0</v>
      </c>
      <c r="H159" s="1124">
        <v>0</v>
      </c>
      <c r="I159" s="1294">
        <v>0</v>
      </c>
      <c r="J159" s="1117"/>
      <c r="K159" s="1166"/>
      <c r="L159" s="1166"/>
      <c r="M159" s="1166"/>
      <c r="N159" s="1166"/>
      <c r="P159" s="1117"/>
      <c r="Q159" s="1117"/>
      <c r="R159" s="1117"/>
      <c r="S159" s="1117"/>
    </row>
    <row r="160" spans="1:19" ht="12.75" hidden="1" customHeight="1">
      <c r="A160" s="1140"/>
      <c r="B160" s="1142"/>
      <c r="C160" s="1946" t="s">
        <v>910</v>
      </c>
      <c r="D160" s="1946"/>
      <c r="E160" s="1982"/>
      <c r="F160" s="166">
        <v>0</v>
      </c>
      <c r="G160" s="166">
        <v>0</v>
      </c>
      <c r="H160" s="1118">
        <v>0</v>
      </c>
      <c r="I160" s="1294">
        <v>0</v>
      </c>
      <c r="J160" s="1117"/>
      <c r="K160" s="1166"/>
      <c r="L160" s="1166"/>
      <c r="M160" s="1166"/>
      <c r="N160" s="1166"/>
      <c r="P160" s="1117"/>
      <c r="Q160" s="1117"/>
      <c r="R160" s="1117"/>
      <c r="S160" s="1117"/>
    </row>
    <row r="161" spans="1:37" ht="18" hidden="1" customHeight="1">
      <c r="A161" s="1140"/>
      <c r="B161" s="1142"/>
      <c r="C161" s="1947" t="s">
        <v>911</v>
      </c>
      <c r="D161" s="1947" t="s">
        <v>132</v>
      </c>
      <c r="E161" s="1951"/>
      <c r="F161" s="166">
        <v>0</v>
      </c>
      <c r="G161" s="166">
        <v>0</v>
      </c>
      <c r="H161" s="1118">
        <v>0</v>
      </c>
      <c r="I161" s="1294">
        <v>0</v>
      </c>
      <c r="J161" s="1117"/>
      <c r="K161" s="1166"/>
      <c r="L161" s="1166"/>
      <c r="M161" s="1166"/>
      <c r="N161" s="1166"/>
      <c r="P161" s="1117"/>
      <c r="Q161" s="1117"/>
      <c r="R161" s="1117"/>
      <c r="S161" s="1117"/>
    </row>
    <row r="162" spans="1:37" ht="12.75" hidden="1" customHeight="1">
      <c r="A162" s="1140"/>
      <c r="B162" s="1981" t="s">
        <v>189</v>
      </c>
      <c r="C162" s="1946"/>
      <c r="D162" s="1946"/>
      <c r="E162" s="1982"/>
      <c r="F162" s="166">
        <v>0</v>
      </c>
      <c r="G162" s="166">
        <v>0</v>
      </c>
      <c r="H162" s="1118">
        <v>0</v>
      </c>
      <c r="I162" s="1294">
        <v>0</v>
      </c>
      <c r="J162" s="1117"/>
      <c r="K162" s="1166"/>
      <c r="L162" s="1166"/>
      <c r="M162" s="1166"/>
      <c r="N162" s="1166"/>
      <c r="P162" s="1117"/>
      <c r="Q162" s="1117"/>
      <c r="R162" s="1117"/>
      <c r="S162" s="1117"/>
    </row>
    <row r="163" spans="1:37" ht="16.149999999999999" customHeight="1">
      <c r="A163" s="1140"/>
      <c r="B163" s="1981" t="s">
        <v>912</v>
      </c>
      <c r="C163" s="1946"/>
      <c r="D163" s="1946"/>
      <c r="E163" s="1982"/>
      <c r="F163" s="166">
        <v>55.408999999999999</v>
      </c>
      <c r="G163" s="1124">
        <v>1.4999999999999999E-2</v>
      </c>
      <c r="H163" s="1124">
        <v>5.85</v>
      </c>
      <c r="I163" s="1294">
        <v>61.274000000000001</v>
      </c>
      <c r="J163" s="1117"/>
      <c r="K163" s="1166"/>
      <c r="L163" s="1166"/>
      <c r="M163" s="1166"/>
      <c r="N163" s="1166"/>
      <c r="P163" s="1117"/>
      <c r="Q163" s="1117"/>
      <c r="R163" s="1117"/>
      <c r="S163" s="1117"/>
    </row>
    <row r="164" spans="1:37" ht="16.899999999999999" customHeight="1">
      <c r="A164" s="1140"/>
      <c r="B164" s="1142"/>
      <c r="C164" s="1946" t="s">
        <v>913</v>
      </c>
      <c r="D164" s="1946"/>
      <c r="E164" s="1982"/>
      <c r="F164" s="166">
        <v>83.412000000000006</v>
      </c>
      <c r="G164" s="166">
        <v>115.813</v>
      </c>
      <c r="H164" s="1118">
        <v>22.257000000000001</v>
      </c>
      <c r="I164" s="1294">
        <v>221.482</v>
      </c>
      <c r="J164" s="1117"/>
      <c r="K164" s="1166"/>
      <c r="L164" s="1166"/>
      <c r="M164" s="1166"/>
      <c r="N164" s="1166"/>
      <c r="P164" s="1117"/>
      <c r="Q164" s="1117"/>
      <c r="R164" s="1117"/>
      <c r="S164" s="1117"/>
    </row>
    <row r="165" spans="1:37" ht="17.45" customHeight="1">
      <c r="A165" s="1140"/>
      <c r="B165" s="1301"/>
      <c r="C165" s="1947" t="s">
        <v>914</v>
      </c>
      <c r="D165" s="1947" t="s">
        <v>132</v>
      </c>
      <c r="E165" s="1951"/>
      <c r="F165" s="166">
        <v>-28.003</v>
      </c>
      <c r="G165" s="166">
        <v>-115.798</v>
      </c>
      <c r="H165" s="1118">
        <v>-16.407</v>
      </c>
      <c r="I165" s="1294">
        <v>-160.208</v>
      </c>
      <c r="J165" s="1117"/>
      <c r="K165" s="1166"/>
      <c r="L165" s="1166"/>
      <c r="M165" s="1166"/>
      <c r="N165" s="1166"/>
      <c r="P165" s="1117"/>
      <c r="Q165" s="1117"/>
      <c r="R165" s="1117"/>
      <c r="S165" s="1117"/>
    </row>
    <row r="166" spans="1:37" s="164" customFormat="1">
      <c r="A166" s="1272">
        <v>10</v>
      </c>
      <c r="B166" s="1984" t="s">
        <v>915</v>
      </c>
      <c r="C166" s="1784"/>
      <c r="D166" s="1784"/>
      <c r="E166" s="1985"/>
      <c r="F166" s="175">
        <v>127863.387</v>
      </c>
      <c r="G166" s="175">
        <v>62090.409</v>
      </c>
      <c r="H166" s="176">
        <v>11881.361000000001</v>
      </c>
      <c r="I166" s="1294">
        <v>201835.15700000001</v>
      </c>
      <c r="J166" s="1117"/>
      <c r="K166" s="1117"/>
      <c r="L166" s="1117"/>
      <c r="M166" s="1117"/>
      <c r="N166" s="1117"/>
      <c r="O166" s="163"/>
      <c r="P166" s="1117"/>
      <c r="Q166" s="1117"/>
      <c r="R166" s="1117"/>
      <c r="S166" s="1117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</row>
    <row r="167" spans="1:37" s="970" customFormat="1" ht="15" customHeight="1">
      <c r="A167" s="1146"/>
      <c r="B167" s="1983" t="s">
        <v>916</v>
      </c>
      <c r="C167" s="1944"/>
      <c r="D167" s="1944"/>
      <c r="E167" s="1957"/>
      <c r="F167" s="173">
        <v>66196.494000000006</v>
      </c>
      <c r="G167" s="173">
        <v>35294.389000000003</v>
      </c>
      <c r="H167" s="1191">
        <v>7409.5770000000002</v>
      </c>
      <c r="I167" s="1294">
        <v>108900.46</v>
      </c>
      <c r="J167" s="1117"/>
      <c r="K167" s="1117"/>
      <c r="L167" s="1117"/>
      <c r="M167" s="1117"/>
      <c r="N167" s="1117"/>
      <c r="O167" s="163"/>
      <c r="P167" s="1117"/>
      <c r="Q167" s="1117"/>
      <c r="R167" s="1117"/>
      <c r="S167" s="1117"/>
      <c r="T167" s="163"/>
      <c r="U167" s="163"/>
      <c r="V167" s="163"/>
      <c r="W167" s="163"/>
    </row>
    <row r="168" spans="1:37" ht="14.45" customHeight="1">
      <c r="A168" s="1146"/>
      <c r="B168" s="1145"/>
      <c r="C168" s="1943" t="s">
        <v>916</v>
      </c>
      <c r="D168" s="1785"/>
      <c r="E168" s="1986"/>
      <c r="F168" s="166">
        <v>70778.991999999998</v>
      </c>
      <c r="G168" s="166">
        <v>36031.957999999999</v>
      </c>
      <c r="H168" s="1124">
        <v>7562.7340000000004</v>
      </c>
      <c r="I168" s="1293">
        <v>114373.68399999999</v>
      </c>
      <c r="J168" s="1117"/>
      <c r="K168" s="1166"/>
      <c r="L168" s="1166"/>
      <c r="M168" s="1166"/>
      <c r="N168" s="1166"/>
      <c r="P168" s="1117"/>
      <c r="Q168" s="1117"/>
      <c r="R168" s="1117"/>
      <c r="S168" s="1117"/>
    </row>
    <row r="169" spans="1:37" ht="17.45" customHeight="1">
      <c r="A169" s="1140"/>
      <c r="B169" s="1142"/>
      <c r="C169" s="1947" t="s">
        <v>917</v>
      </c>
      <c r="D169" s="1947"/>
      <c r="E169" s="1951"/>
      <c r="F169" s="166">
        <v>-196.13200000000001</v>
      </c>
      <c r="G169" s="166">
        <v>-117.39400000000001</v>
      </c>
      <c r="H169" s="1124">
        <v>-40.415999999999997</v>
      </c>
      <c r="I169" s="1294">
        <v>-353.94200000000001</v>
      </c>
      <c r="J169" s="1117"/>
      <c r="K169" s="1166"/>
      <c r="L169" s="1166"/>
      <c r="M169" s="1166"/>
      <c r="N169" s="1166"/>
      <c r="P169" s="1117"/>
      <c r="Q169" s="1117"/>
      <c r="R169" s="1117"/>
      <c r="S169" s="1117"/>
    </row>
    <row r="170" spans="1:37" ht="18" customHeight="1">
      <c r="A170" s="1140"/>
      <c r="B170" s="1142"/>
      <c r="C170" s="1947" t="s">
        <v>918</v>
      </c>
      <c r="D170" s="1947" t="s">
        <v>132</v>
      </c>
      <c r="E170" s="1951"/>
      <c r="F170" s="166">
        <v>-4386.366</v>
      </c>
      <c r="G170" s="166">
        <v>-620.17499999999995</v>
      </c>
      <c r="H170" s="1124">
        <v>-112.741</v>
      </c>
      <c r="I170" s="1294">
        <v>-5119.2820000000002</v>
      </c>
      <c r="J170" s="1117"/>
      <c r="K170" s="1166"/>
      <c r="L170" s="1166"/>
      <c r="M170" s="1166"/>
      <c r="N170" s="1166"/>
      <c r="P170" s="1117"/>
      <c r="Q170" s="1117"/>
      <c r="R170" s="1117"/>
      <c r="S170" s="1117"/>
    </row>
    <row r="171" spans="1:37" ht="16.899999999999999" customHeight="1">
      <c r="A171" s="1140"/>
      <c r="B171" s="1983" t="s">
        <v>919</v>
      </c>
      <c r="C171" s="1944"/>
      <c r="D171" s="1944"/>
      <c r="E171" s="1957"/>
      <c r="F171" s="166">
        <v>1825.069</v>
      </c>
      <c r="G171" s="166">
        <v>125.157</v>
      </c>
      <c r="H171" s="1124">
        <v>0</v>
      </c>
      <c r="I171" s="1294">
        <v>1950.2260000000001</v>
      </c>
      <c r="J171" s="1117"/>
      <c r="K171" s="1166"/>
      <c r="L171" s="1166"/>
      <c r="M171" s="1166"/>
      <c r="N171" s="1166"/>
      <c r="P171" s="1117"/>
      <c r="Q171" s="1117"/>
      <c r="R171" s="1117"/>
      <c r="S171" s="1117"/>
    </row>
    <row r="172" spans="1:37" ht="15.6" customHeight="1">
      <c r="A172" s="1140"/>
      <c r="B172" s="1142"/>
      <c r="C172" s="1947" t="s">
        <v>919</v>
      </c>
      <c r="D172" s="1947"/>
      <c r="E172" s="1951"/>
      <c r="F172" s="166">
        <v>1838.576</v>
      </c>
      <c r="G172" s="166">
        <v>125.441</v>
      </c>
      <c r="H172" s="1124">
        <v>0</v>
      </c>
      <c r="I172" s="1294">
        <v>1964.0170000000001</v>
      </c>
      <c r="J172" s="1117"/>
      <c r="K172" s="1166"/>
      <c r="L172" s="1166"/>
      <c r="M172" s="1166"/>
      <c r="N172" s="1166"/>
      <c r="P172" s="1117"/>
      <c r="Q172" s="1117"/>
      <c r="R172" s="1117"/>
      <c r="S172" s="1117"/>
    </row>
    <row r="173" spans="1:37" ht="18" customHeight="1">
      <c r="A173" s="1140"/>
      <c r="B173" s="1142"/>
      <c r="C173" s="1947" t="s">
        <v>920</v>
      </c>
      <c r="D173" s="1947"/>
      <c r="E173" s="1951"/>
      <c r="F173" s="166">
        <v>-6.31</v>
      </c>
      <c r="G173" s="166">
        <v>-0.22800000000000001</v>
      </c>
      <c r="H173" s="1124">
        <v>0</v>
      </c>
      <c r="I173" s="1294">
        <v>-6.5380000000000003</v>
      </c>
      <c r="J173" s="1117"/>
      <c r="K173" s="1166"/>
      <c r="L173" s="1166"/>
      <c r="M173" s="1166"/>
      <c r="N173" s="1166"/>
      <c r="P173" s="1117"/>
      <c r="Q173" s="1117"/>
      <c r="R173" s="1117"/>
      <c r="S173" s="1117"/>
    </row>
    <row r="174" spans="1:37" ht="16.149999999999999" customHeight="1">
      <c r="A174" s="1140"/>
      <c r="B174" s="1142"/>
      <c r="C174" s="1947" t="s">
        <v>921</v>
      </c>
      <c r="D174" s="1947" t="s">
        <v>132</v>
      </c>
      <c r="E174" s="1951"/>
      <c r="F174" s="166">
        <v>-7.1970000000000001</v>
      </c>
      <c r="G174" s="166">
        <v>-5.6000000000000001E-2</v>
      </c>
      <c r="H174" s="1124">
        <v>0</v>
      </c>
      <c r="I174" s="1294">
        <v>-7.2530000000000001</v>
      </c>
      <c r="J174" s="1117"/>
      <c r="K174" s="1166"/>
      <c r="L174" s="1166"/>
      <c r="M174" s="1166"/>
      <c r="N174" s="1166"/>
      <c r="P174" s="1117"/>
      <c r="Q174" s="1117"/>
      <c r="R174" s="1117"/>
      <c r="S174" s="1117"/>
    </row>
    <row r="175" spans="1:37" ht="17.45" customHeight="1">
      <c r="A175" s="1140"/>
      <c r="B175" s="1983" t="s">
        <v>807</v>
      </c>
      <c r="C175" s="1944"/>
      <c r="D175" s="1944"/>
      <c r="E175" s="1957"/>
      <c r="F175" s="166">
        <v>54.856999999999999</v>
      </c>
      <c r="G175" s="166">
        <v>1.9259999999999999</v>
      </c>
      <c r="H175" s="1124">
        <v>46.454000000000001</v>
      </c>
      <c r="I175" s="1294">
        <v>103.23699999999999</v>
      </c>
      <c r="J175" s="1117"/>
      <c r="K175" s="1166"/>
      <c r="L175" s="1166"/>
      <c r="M175" s="1166"/>
      <c r="N175" s="1166"/>
      <c r="P175" s="1117"/>
      <c r="Q175" s="1117"/>
      <c r="R175" s="1117"/>
      <c r="S175" s="1117"/>
    </row>
    <row r="176" spans="1:37" ht="16.149999999999999" customHeight="1">
      <c r="A176" s="1140"/>
      <c r="B176" s="1142"/>
      <c r="C176" s="1947" t="s">
        <v>739</v>
      </c>
      <c r="D176" s="1947"/>
      <c r="E176" s="1951"/>
      <c r="F176" s="166">
        <v>56.25</v>
      </c>
      <c r="G176" s="166">
        <v>1.9339999999999999</v>
      </c>
      <c r="H176" s="1124">
        <v>47.164000000000001</v>
      </c>
      <c r="I176" s="1294">
        <v>105.348</v>
      </c>
      <c r="J176" s="1117"/>
      <c r="K176" s="1166"/>
      <c r="L176" s="1166"/>
      <c r="M176" s="1166"/>
      <c r="N176" s="1166"/>
      <c r="P176" s="1117"/>
      <c r="Q176" s="1117"/>
      <c r="R176" s="1117"/>
      <c r="S176" s="1117"/>
    </row>
    <row r="177" spans="1:37" ht="18" customHeight="1">
      <c r="A177" s="1140"/>
      <c r="B177" s="1142"/>
      <c r="C177" s="1947" t="s">
        <v>740</v>
      </c>
      <c r="D177" s="1947"/>
      <c r="E177" s="1951"/>
      <c r="F177" s="166">
        <v>-0.46400000000000002</v>
      </c>
      <c r="G177" s="166">
        <v>0</v>
      </c>
      <c r="H177" s="1124">
        <v>-0.49099999999999999</v>
      </c>
      <c r="I177" s="1294">
        <v>-0.95499999999999996</v>
      </c>
      <c r="J177" s="1117"/>
      <c r="K177" s="1166"/>
      <c r="L177" s="1166"/>
      <c r="M177" s="1166"/>
      <c r="N177" s="1166"/>
      <c r="P177" s="1117"/>
      <c r="Q177" s="1117"/>
      <c r="R177" s="1117"/>
      <c r="S177" s="1117"/>
    </row>
    <row r="178" spans="1:37" ht="18" customHeight="1">
      <c r="A178" s="1140"/>
      <c r="B178" s="1142"/>
      <c r="C178" s="1947" t="s">
        <v>741</v>
      </c>
      <c r="D178" s="1947" t="s">
        <v>132</v>
      </c>
      <c r="E178" s="1951"/>
      <c r="F178" s="166">
        <v>-0.92900000000000005</v>
      </c>
      <c r="G178" s="166">
        <v>-8.0000000000000002E-3</v>
      </c>
      <c r="H178" s="1124">
        <v>-0.219</v>
      </c>
      <c r="I178" s="1294">
        <v>-1.1559999999999999</v>
      </c>
      <c r="J178" s="1117"/>
      <c r="K178" s="1166"/>
      <c r="L178" s="1166"/>
      <c r="M178" s="1166"/>
      <c r="N178" s="1166"/>
      <c r="P178" s="1117"/>
      <c r="Q178" s="1117"/>
      <c r="R178" s="1117"/>
      <c r="S178" s="1117"/>
    </row>
    <row r="179" spans="1:37" ht="19.149999999999999" customHeight="1">
      <c r="A179" s="1140"/>
      <c r="B179" s="1981" t="s">
        <v>808</v>
      </c>
      <c r="C179" s="1946"/>
      <c r="D179" s="1946"/>
      <c r="E179" s="1982"/>
      <c r="F179" s="166">
        <v>55994.338000000003</v>
      </c>
      <c r="G179" s="166">
        <v>24686.793000000001</v>
      </c>
      <c r="H179" s="1124">
        <v>3936.7310000000002</v>
      </c>
      <c r="I179" s="1294">
        <v>84617.861999999994</v>
      </c>
      <c r="J179" s="1117"/>
      <c r="K179" s="1166"/>
      <c r="L179" s="1166"/>
      <c r="M179" s="1166"/>
      <c r="N179" s="1166"/>
      <c r="P179" s="1117"/>
      <c r="Q179" s="1117"/>
      <c r="R179" s="1117"/>
      <c r="S179" s="1117"/>
    </row>
    <row r="180" spans="1:37" ht="19.899999999999999" customHeight="1">
      <c r="A180" s="1140"/>
      <c r="B180" s="1142"/>
      <c r="C180" s="1947" t="s">
        <v>420</v>
      </c>
      <c r="D180" s="1947"/>
      <c r="E180" s="1951"/>
      <c r="F180" s="166">
        <v>56946.930999999997</v>
      </c>
      <c r="G180" s="166">
        <v>25120.11</v>
      </c>
      <c r="H180" s="1275">
        <v>3990.4639999999999</v>
      </c>
      <c r="I180" s="1294">
        <v>86057.505000000005</v>
      </c>
      <c r="J180" s="1117"/>
      <c r="K180" s="1166"/>
      <c r="L180" s="1166"/>
      <c r="M180" s="1166"/>
      <c r="N180" s="1166"/>
      <c r="P180" s="1117"/>
      <c r="Q180" s="1117"/>
      <c r="R180" s="1117"/>
      <c r="S180" s="1117"/>
    </row>
    <row r="181" spans="1:37" ht="18" customHeight="1">
      <c r="A181" s="1140"/>
      <c r="B181" s="1142"/>
      <c r="C181" s="1947" t="s">
        <v>579</v>
      </c>
      <c r="D181" s="1947"/>
      <c r="E181" s="1951"/>
      <c r="F181" s="166">
        <v>-283.154</v>
      </c>
      <c r="G181" s="166">
        <v>-231.51400000000001</v>
      </c>
      <c r="H181" s="1275">
        <v>-27.181999999999999</v>
      </c>
      <c r="I181" s="1294">
        <v>-541.85</v>
      </c>
      <c r="J181" s="1117"/>
      <c r="K181" s="1166"/>
      <c r="L181" s="1166"/>
      <c r="M181" s="1166"/>
      <c r="N181" s="1166"/>
      <c r="P181" s="1117"/>
      <c r="Q181" s="1117"/>
      <c r="R181" s="1117"/>
      <c r="S181" s="1117"/>
    </row>
    <row r="182" spans="1:37" ht="17.45" customHeight="1">
      <c r="A182" s="1140"/>
      <c r="B182" s="1142"/>
      <c r="C182" s="1947" t="s">
        <v>580</v>
      </c>
      <c r="D182" s="1947" t="s">
        <v>132</v>
      </c>
      <c r="E182" s="1951"/>
      <c r="F182" s="166">
        <v>-669.43899999999996</v>
      </c>
      <c r="G182" s="166">
        <v>-201.803</v>
      </c>
      <c r="H182" s="1275">
        <v>-26.550999999999998</v>
      </c>
      <c r="I182" s="1294">
        <v>-897.79300000000001</v>
      </c>
      <c r="J182" s="1117"/>
      <c r="K182" s="1166"/>
      <c r="L182" s="1166"/>
      <c r="M182" s="1166"/>
      <c r="N182" s="1166"/>
      <c r="P182" s="1117"/>
      <c r="Q182" s="1117"/>
      <c r="R182" s="1117"/>
      <c r="S182" s="1117"/>
    </row>
    <row r="183" spans="1:37" ht="20.45" customHeight="1">
      <c r="A183" s="1163"/>
      <c r="B183" s="1981" t="s">
        <v>922</v>
      </c>
      <c r="C183" s="1946"/>
      <c r="D183" s="1946"/>
      <c r="E183" s="1982"/>
      <c r="F183" s="166">
        <v>1.9850000000000001</v>
      </c>
      <c r="G183" s="166">
        <v>0.125</v>
      </c>
      <c r="H183" s="1124">
        <v>8.7080000000000002</v>
      </c>
      <c r="I183" s="1294">
        <v>10.818</v>
      </c>
      <c r="J183" s="1117"/>
      <c r="K183" s="1166"/>
      <c r="L183" s="1166"/>
      <c r="M183" s="1166"/>
      <c r="N183" s="1166"/>
      <c r="P183" s="1117"/>
      <c r="Q183" s="1117"/>
      <c r="R183" s="1117"/>
      <c r="S183" s="1117"/>
    </row>
    <row r="184" spans="1:37" ht="20.45" customHeight="1">
      <c r="A184" s="1140"/>
      <c r="B184" s="1142"/>
      <c r="C184" s="1947" t="s">
        <v>922</v>
      </c>
      <c r="D184" s="1947"/>
      <c r="E184" s="1951"/>
      <c r="F184" s="166">
        <v>5.9660000000000002</v>
      </c>
      <c r="G184" s="166">
        <v>0.125</v>
      </c>
      <c r="H184" s="1124">
        <v>11.124000000000001</v>
      </c>
      <c r="I184" s="1294">
        <v>17.215</v>
      </c>
      <c r="J184" s="1117"/>
      <c r="K184" s="1166"/>
      <c r="L184" s="1166"/>
      <c r="M184" s="1166"/>
      <c r="N184" s="1166"/>
      <c r="P184" s="1117"/>
      <c r="Q184" s="1117"/>
      <c r="R184" s="1117"/>
      <c r="S184" s="1117"/>
    </row>
    <row r="185" spans="1:37" ht="28.9" customHeight="1">
      <c r="A185" s="1140"/>
      <c r="B185" s="1142"/>
      <c r="C185" s="1947" t="s">
        <v>923</v>
      </c>
      <c r="D185" s="1947"/>
      <c r="E185" s="1951"/>
      <c r="F185" s="166">
        <v>-3.9809999999999999</v>
      </c>
      <c r="G185" s="166">
        <v>0</v>
      </c>
      <c r="H185" s="1124">
        <v>-2.4159999999999999</v>
      </c>
      <c r="I185" s="1294">
        <v>-6.3970000000000002</v>
      </c>
      <c r="J185" s="1117"/>
      <c r="K185" s="1166"/>
      <c r="L185" s="1166"/>
      <c r="M185" s="1166"/>
      <c r="N185" s="1166"/>
      <c r="P185" s="1117"/>
      <c r="Q185" s="1117"/>
      <c r="R185" s="1117"/>
      <c r="S185" s="1117"/>
    </row>
    <row r="186" spans="1:37" s="184" customFormat="1" ht="20.45" customHeight="1">
      <c r="A186" s="1163"/>
      <c r="B186" s="1981" t="s">
        <v>924</v>
      </c>
      <c r="C186" s="1946"/>
      <c r="D186" s="1946"/>
      <c r="E186" s="1982"/>
      <c r="F186" s="173">
        <v>251.64699999999999</v>
      </c>
      <c r="G186" s="173">
        <v>-1E-3</v>
      </c>
      <c r="H186" s="1191">
        <v>0</v>
      </c>
      <c r="I186" s="1294">
        <v>251.64599999999999</v>
      </c>
      <c r="J186" s="1117"/>
      <c r="K186" s="1166"/>
      <c r="L186" s="1166"/>
      <c r="M186" s="1166"/>
      <c r="N186" s="1166"/>
      <c r="O186" s="160"/>
      <c r="P186" s="1117"/>
      <c r="Q186" s="1117"/>
      <c r="R186" s="1117"/>
      <c r="S186" s="1117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</row>
    <row r="187" spans="1:37" ht="20.45" customHeight="1">
      <c r="A187" s="1140"/>
      <c r="B187" s="1142"/>
      <c r="C187" s="1947" t="s">
        <v>924</v>
      </c>
      <c r="D187" s="1947"/>
      <c r="E187" s="1951"/>
      <c r="F187" s="166">
        <v>282.98200000000003</v>
      </c>
      <c r="G187" s="166">
        <v>0</v>
      </c>
      <c r="H187" s="1124">
        <v>0</v>
      </c>
      <c r="I187" s="1294">
        <v>282.98200000000003</v>
      </c>
      <c r="J187" s="1117"/>
      <c r="K187" s="1166"/>
      <c r="L187" s="1166"/>
      <c r="M187" s="1166"/>
      <c r="N187" s="1166"/>
      <c r="P187" s="1117"/>
      <c r="Q187" s="1117"/>
      <c r="R187" s="1117"/>
      <c r="S187" s="1117"/>
    </row>
    <row r="188" spans="1:37" ht="21" customHeight="1">
      <c r="A188" s="1140"/>
      <c r="B188" s="1142"/>
      <c r="C188" s="1947" t="s">
        <v>925</v>
      </c>
      <c r="D188" s="1947"/>
      <c r="E188" s="1951"/>
      <c r="F188" s="166">
        <v>-25.423999999999999</v>
      </c>
      <c r="G188" s="166">
        <v>-1E-3</v>
      </c>
      <c r="H188" s="1124">
        <v>0</v>
      </c>
      <c r="I188" s="1294">
        <v>-25.425000000000001</v>
      </c>
      <c r="J188" s="1117"/>
      <c r="K188" s="1166"/>
      <c r="L188" s="1166"/>
      <c r="M188" s="1166"/>
      <c r="N188" s="1166"/>
      <c r="P188" s="1117"/>
      <c r="Q188" s="1117"/>
      <c r="R188" s="1117"/>
      <c r="S188" s="1117"/>
    </row>
    <row r="189" spans="1:37" ht="17.45" customHeight="1">
      <c r="A189" s="1140"/>
      <c r="B189" s="1142"/>
      <c r="C189" s="1947" t="s">
        <v>926</v>
      </c>
      <c r="D189" s="1947" t="s">
        <v>132</v>
      </c>
      <c r="E189" s="1951"/>
      <c r="F189" s="166">
        <v>-5.9109999999999996</v>
      </c>
      <c r="G189" s="166">
        <v>0</v>
      </c>
      <c r="H189" s="1124">
        <v>0</v>
      </c>
      <c r="I189" s="1294">
        <v>-5.9109999999999996</v>
      </c>
      <c r="J189" s="1117"/>
      <c r="K189" s="1166"/>
      <c r="L189" s="1166"/>
      <c r="M189" s="1166"/>
      <c r="N189" s="1166"/>
      <c r="P189" s="1117"/>
      <c r="Q189" s="1117"/>
      <c r="R189" s="1117"/>
      <c r="S189" s="1117"/>
    </row>
    <row r="190" spans="1:37" ht="17.45" customHeight="1">
      <c r="A190" s="1140"/>
      <c r="B190" s="1983" t="s">
        <v>927</v>
      </c>
      <c r="C190" s="1944"/>
      <c r="D190" s="1944"/>
      <c r="E190" s="1957"/>
      <c r="F190" s="166">
        <v>94.602000000000004</v>
      </c>
      <c r="G190" s="166">
        <v>0</v>
      </c>
      <c r="H190" s="1124">
        <v>0</v>
      </c>
      <c r="I190" s="1294">
        <v>94.602000000000004</v>
      </c>
      <c r="J190" s="1117"/>
      <c r="K190" s="1166"/>
      <c r="L190" s="1166"/>
      <c r="M190" s="1166"/>
      <c r="N190" s="1166"/>
      <c r="P190" s="1117"/>
      <c r="Q190" s="1117"/>
      <c r="R190" s="1117"/>
      <c r="S190" s="1117"/>
    </row>
    <row r="191" spans="1:37" ht="20.45" customHeight="1">
      <c r="A191" s="1140"/>
      <c r="B191" s="1142"/>
      <c r="C191" s="1947" t="s">
        <v>928</v>
      </c>
      <c r="D191" s="1947"/>
      <c r="E191" s="1951"/>
      <c r="F191" s="166">
        <v>99.447999999999993</v>
      </c>
      <c r="G191" s="166">
        <v>0</v>
      </c>
      <c r="H191" s="1124">
        <v>0</v>
      </c>
      <c r="I191" s="1294">
        <v>99.447999999999993</v>
      </c>
      <c r="J191" s="1117"/>
      <c r="K191" s="1166"/>
      <c r="L191" s="1166"/>
      <c r="M191" s="1166"/>
      <c r="N191" s="1166"/>
      <c r="P191" s="1117"/>
      <c r="Q191" s="1117"/>
      <c r="R191" s="1117"/>
      <c r="S191" s="1117"/>
    </row>
    <row r="192" spans="1:37" ht="21" customHeight="1">
      <c r="A192" s="1140"/>
      <c r="B192" s="1142"/>
      <c r="C192" s="1947" t="s">
        <v>929</v>
      </c>
      <c r="D192" s="1947"/>
      <c r="E192" s="1951"/>
      <c r="F192" s="166">
        <v>-4.8460000000000001</v>
      </c>
      <c r="G192" s="166">
        <v>0</v>
      </c>
      <c r="H192" s="1124">
        <v>0</v>
      </c>
      <c r="I192" s="1294">
        <v>-4.8460000000000001</v>
      </c>
      <c r="J192" s="1117"/>
      <c r="K192" s="1166"/>
      <c r="L192" s="1166"/>
      <c r="M192" s="1166"/>
      <c r="N192" s="1166"/>
      <c r="P192" s="1117"/>
      <c r="Q192" s="1117"/>
      <c r="R192" s="1117"/>
      <c r="S192" s="1117"/>
    </row>
    <row r="193" spans="1:19" ht="26.25" hidden="1" customHeight="1">
      <c r="A193" s="1140"/>
      <c r="B193" s="1142"/>
      <c r="C193" s="1947" t="s">
        <v>930</v>
      </c>
      <c r="D193" s="1947" t="s">
        <v>132</v>
      </c>
      <c r="E193" s="1951"/>
      <c r="F193" s="166">
        <v>0</v>
      </c>
      <c r="G193" s="166">
        <v>0</v>
      </c>
      <c r="H193" s="1124">
        <v>0</v>
      </c>
      <c r="I193" s="1294">
        <v>0</v>
      </c>
      <c r="J193" s="1117"/>
      <c r="K193" s="1166"/>
      <c r="L193" s="1166"/>
      <c r="M193" s="1166"/>
      <c r="N193" s="1166"/>
      <c r="P193" s="1117"/>
      <c r="Q193" s="1117"/>
      <c r="R193" s="1117"/>
      <c r="S193" s="1117"/>
    </row>
    <row r="194" spans="1:19" ht="21" customHeight="1">
      <c r="A194" s="1140"/>
      <c r="B194" s="1981" t="s">
        <v>931</v>
      </c>
      <c r="C194" s="1946"/>
      <c r="D194" s="1946"/>
      <c r="E194" s="1982"/>
      <c r="F194" s="166">
        <v>0</v>
      </c>
      <c r="G194" s="166">
        <v>0</v>
      </c>
      <c r="H194" s="1124">
        <v>6.8860000000000001</v>
      </c>
      <c r="I194" s="1294">
        <v>6.8860000000000001</v>
      </c>
      <c r="J194" s="1117"/>
      <c r="K194" s="1166"/>
      <c r="L194" s="1166"/>
      <c r="M194" s="1166"/>
      <c r="N194" s="1166"/>
      <c r="P194" s="1117"/>
      <c r="Q194" s="1117"/>
      <c r="R194" s="1117"/>
      <c r="S194" s="1117"/>
    </row>
    <row r="195" spans="1:19" ht="20.45" customHeight="1">
      <c r="A195" s="1140"/>
      <c r="B195" s="1142"/>
      <c r="C195" s="1948" t="s">
        <v>932</v>
      </c>
      <c r="D195" s="1948"/>
      <c r="E195" s="1954"/>
      <c r="F195" s="166">
        <v>0</v>
      </c>
      <c r="G195" s="166">
        <v>0</v>
      </c>
      <c r="H195" s="1275">
        <v>6.9509999999999996</v>
      </c>
      <c r="I195" s="1294">
        <v>6.9509999999999996</v>
      </c>
      <c r="J195" s="1117"/>
      <c r="K195" s="1166"/>
      <c r="L195" s="1166"/>
      <c r="M195" s="1166"/>
      <c r="N195" s="1166"/>
      <c r="P195" s="1117"/>
      <c r="Q195" s="1117"/>
      <c r="R195" s="1117"/>
      <c r="S195" s="1117"/>
    </row>
    <row r="196" spans="1:19" ht="21" hidden="1" customHeight="1">
      <c r="A196" s="1140"/>
      <c r="B196" s="1142"/>
      <c r="C196" s="1947" t="s">
        <v>933</v>
      </c>
      <c r="D196" s="1947" t="s">
        <v>132</v>
      </c>
      <c r="E196" s="1951"/>
      <c r="F196" s="166">
        <v>0</v>
      </c>
      <c r="G196" s="166">
        <v>0</v>
      </c>
      <c r="H196" s="1275">
        <v>-6.5000000000000002E-2</v>
      </c>
      <c r="I196" s="1294">
        <v>-6.5000000000000002E-2</v>
      </c>
      <c r="J196" s="1117"/>
      <c r="K196" s="1166"/>
      <c r="L196" s="1166"/>
      <c r="M196" s="1166"/>
      <c r="N196" s="1166"/>
      <c r="P196" s="1117"/>
      <c r="Q196" s="1117"/>
      <c r="R196" s="1117"/>
      <c r="S196" s="1117"/>
    </row>
    <row r="197" spans="1:19" ht="26.25" hidden="1" customHeight="1">
      <c r="A197" s="1140"/>
      <c r="B197" s="1981" t="s">
        <v>934</v>
      </c>
      <c r="C197" s="1946"/>
      <c r="D197" s="1946"/>
      <c r="E197" s="1982"/>
      <c r="F197" s="166">
        <v>0</v>
      </c>
      <c r="G197" s="166">
        <v>0</v>
      </c>
      <c r="H197" s="1124">
        <v>0</v>
      </c>
      <c r="I197" s="1294">
        <v>0</v>
      </c>
      <c r="J197" s="1117"/>
      <c r="K197" s="1166"/>
      <c r="L197" s="1166"/>
      <c r="M197" s="1166"/>
      <c r="N197" s="1166"/>
      <c r="P197" s="1117"/>
      <c r="Q197" s="1117"/>
      <c r="R197" s="1117"/>
      <c r="S197" s="1117"/>
    </row>
    <row r="198" spans="1:19" ht="26.25" hidden="1" customHeight="1">
      <c r="A198" s="1140"/>
      <c r="B198" s="1142"/>
      <c r="C198" s="1948" t="s">
        <v>935</v>
      </c>
      <c r="D198" s="1948"/>
      <c r="E198" s="1954"/>
      <c r="F198" s="166">
        <v>0</v>
      </c>
      <c r="G198" s="166">
        <v>0</v>
      </c>
      <c r="H198" s="1124">
        <v>0</v>
      </c>
      <c r="I198" s="1294">
        <v>0</v>
      </c>
      <c r="J198" s="1117"/>
      <c r="K198" s="1166"/>
      <c r="L198" s="1166"/>
      <c r="M198" s="1166"/>
      <c r="N198" s="1166"/>
      <c r="P198" s="1117"/>
      <c r="Q198" s="1117"/>
      <c r="R198" s="1117"/>
      <c r="S198" s="1117"/>
    </row>
    <row r="199" spans="1:19" ht="26.25" hidden="1" customHeight="1">
      <c r="A199" s="1140"/>
      <c r="B199" s="1142"/>
      <c r="C199" s="1947" t="s">
        <v>936</v>
      </c>
      <c r="D199" s="1947" t="s">
        <v>132</v>
      </c>
      <c r="E199" s="1951"/>
      <c r="F199" s="166">
        <v>0</v>
      </c>
      <c r="G199" s="166">
        <v>0</v>
      </c>
      <c r="H199" s="1124">
        <v>0</v>
      </c>
      <c r="I199" s="1294">
        <v>0</v>
      </c>
      <c r="J199" s="1117"/>
      <c r="K199" s="1166"/>
      <c r="L199" s="1166"/>
      <c r="M199" s="1166"/>
      <c r="N199" s="1166"/>
      <c r="P199" s="1117"/>
      <c r="Q199" s="1117"/>
      <c r="R199" s="1117"/>
      <c r="S199" s="1117"/>
    </row>
    <row r="200" spans="1:19" ht="26.25" hidden="1" customHeight="1">
      <c r="A200" s="1140"/>
      <c r="B200" s="1981" t="s">
        <v>301</v>
      </c>
      <c r="C200" s="1946"/>
      <c r="D200" s="1946"/>
      <c r="E200" s="1982"/>
      <c r="F200" s="166">
        <v>0</v>
      </c>
      <c r="G200" s="166">
        <v>0</v>
      </c>
      <c r="H200" s="1124">
        <v>0</v>
      </c>
      <c r="I200" s="1294">
        <v>0</v>
      </c>
      <c r="J200" s="1117"/>
      <c r="K200" s="1166"/>
      <c r="L200" s="1166"/>
      <c r="M200" s="1166"/>
      <c r="N200" s="1166"/>
      <c r="P200" s="1117"/>
      <c r="Q200" s="1117"/>
      <c r="R200" s="1117"/>
      <c r="S200" s="1117"/>
    </row>
    <row r="201" spans="1:19" ht="26.25" hidden="1" customHeight="1">
      <c r="A201" s="1140"/>
      <c r="B201" s="1142"/>
      <c r="C201" s="1948" t="s">
        <v>301</v>
      </c>
      <c r="D201" s="1948"/>
      <c r="E201" s="1954"/>
      <c r="F201" s="166">
        <v>0</v>
      </c>
      <c r="G201" s="166">
        <v>0</v>
      </c>
      <c r="H201" s="1124">
        <v>0</v>
      </c>
      <c r="I201" s="1294">
        <v>0</v>
      </c>
      <c r="J201" s="1117"/>
      <c r="K201" s="1166"/>
      <c r="L201" s="1166"/>
      <c r="M201" s="1166"/>
      <c r="N201" s="1166"/>
      <c r="P201" s="1117"/>
      <c r="Q201" s="1117"/>
      <c r="R201" s="1117"/>
      <c r="S201" s="1117"/>
    </row>
    <row r="202" spans="1:19" ht="26.25" hidden="1" customHeight="1">
      <c r="A202" s="1140"/>
      <c r="B202" s="1142"/>
      <c r="C202" s="1947" t="s">
        <v>302</v>
      </c>
      <c r="D202" s="1947" t="s">
        <v>132</v>
      </c>
      <c r="E202" s="1951"/>
      <c r="F202" s="166">
        <v>0</v>
      </c>
      <c r="G202" s="166">
        <v>0</v>
      </c>
      <c r="H202" s="1124">
        <v>0</v>
      </c>
      <c r="I202" s="1294">
        <v>0</v>
      </c>
      <c r="J202" s="1117"/>
      <c r="K202" s="1166"/>
      <c r="L202" s="1166"/>
      <c r="M202" s="1166"/>
      <c r="N202" s="1166"/>
      <c r="P202" s="1117"/>
      <c r="Q202" s="1117"/>
      <c r="R202" s="1117"/>
      <c r="S202" s="1117"/>
    </row>
    <row r="203" spans="1:19" ht="19.899999999999999" customHeight="1">
      <c r="A203" s="1140"/>
      <c r="B203" s="1981" t="s">
        <v>204</v>
      </c>
      <c r="C203" s="1946"/>
      <c r="D203" s="1946"/>
      <c r="E203" s="1982"/>
      <c r="F203" s="166">
        <v>0</v>
      </c>
      <c r="G203" s="166">
        <v>4.7910000000000004</v>
      </c>
      <c r="H203" s="1124">
        <v>6.4560000000000004</v>
      </c>
      <c r="I203" s="1294">
        <v>11.247</v>
      </c>
      <c r="J203" s="1117"/>
      <c r="K203" s="1166"/>
      <c r="L203" s="1166"/>
      <c r="M203" s="1166"/>
      <c r="N203" s="1166"/>
      <c r="P203" s="1117"/>
      <c r="Q203" s="1117"/>
      <c r="R203" s="1117"/>
      <c r="S203" s="1117"/>
    </row>
    <row r="204" spans="1:19" ht="18" customHeight="1">
      <c r="A204" s="1140"/>
      <c r="B204" s="1142"/>
      <c r="C204" s="1948" t="s">
        <v>204</v>
      </c>
      <c r="D204" s="1948"/>
      <c r="E204" s="1954"/>
      <c r="F204" s="166">
        <v>0</v>
      </c>
      <c r="G204" s="166">
        <v>5.0430000000000001</v>
      </c>
      <c r="H204" s="1275">
        <v>6.67</v>
      </c>
      <c r="I204" s="1294">
        <v>11.712999999999999</v>
      </c>
      <c r="J204" s="1117"/>
      <c r="K204" s="1166"/>
      <c r="L204" s="1166"/>
      <c r="M204" s="1166"/>
      <c r="N204" s="1166"/>
      <c r="P204" s="1117"/>
      <c r="Q204" s="1117"/>
      <c r="R204" s="1117"/>
      <c r="S204" s="1117"/>
    </row>
    <row r="205" spans="1:19" ht="19.149999999999999" hidden="1" customHeight="1">
      <c r="A205" s="1140"/>
      <c r="B205" s="1142"/>
      <c r="C205" s="1947" t="s">
        <v>205</v>
      </c>
      <c r="D205" s="1947" t="s">
        <v>132</v>
      </c>
      <c r="E205" s="1951"/>
      <c r="F205" s="166">
        <v>0</v>
      </c>
      <c r="G205" s="166">
        <v>-0.252</v>
      </c>
      <c r="H205" s="1275">
        <v>-0.214</v>
      </c>
      <c r="I205" s="1294">
        <v>-0.46600000000000003</v>
      </c>
      <c r="J205" s="1117"/>
      <c r="K205" s="1166"/>
      <c r="L205" s="1166"/>
      <c r="M205" s="1166"/>
      <c r="N205" s="1166"/>
      <c r="P205" s="1117"/>
      <c r="Q205" s="1117"/>
      <c r="R205" s="1117"/>
      <c r="S205" s="1117"/>
    </row>
    <row r="206" spans="1:19" ht="18" customHeight="1">
      <c r="A206" s="1140"/>
      <c r="B206" s="1981" t="s">
        <v>937</v>
      </c>
      <c r="C206" s="1946"/>
      <c r="D206" s="1946"/>
      <c r="E206" s="1982"/>
      <c r="F206" s="166">
        <v>2.6989999999999998</v>
      </c>
      <c r="G206" s="166">
        <v>713.78099999999995</v>
      </c>
      <c r="H206" s="1124">
        <v>0</v>
      </c>
      <c r="I206" s="1294">
        <v>716.48</v>
      </c>
      <c r="J206" s="1117"/>
      <c r="K206" s="1166"/>
      <c r="L206" s="1166"/>
      <c r="M206" s="1166"/>
      <c r="N206" s="1166"/>
      <c r="P206" s="1117"/>
      <c r="Q206" s="1117"/>
      <c r="R206" s="1117"/>
      <c r="S206" s="1117"/>
    </row>
    <row r="207" spans="1:19" ht="21" customHeight="1">
      <c r="A207" s="1140"/>
      <c r="B207" s="1142"/>
      <c r="C207" s="1945" t="s">
        <v>937</v>
      </c>
      <c r="D207" s="1946"/>
      <c r="E207" s="1982"/>
      <c r="F207" s="166">
        <v>2.782</v>
      </c>
      <c r="G207" s="166">
        <v>721.19899999999996</v>
      </c>
      <c r="H207" s="1124">
        <v>0</v>
      </c>
      <c r="I207" s="1294">
        <v>723.98099999999999</v>
      </c>
      <c r="J207" s="1117"/>
      <c r="K207" s="1166"/>
      <c r="L207" s="1166"/>
      <c r="M207" s="1166"/>
      <c r="N207" s="1166"/>
      <c r="P207" s="1117"/>
      <c r="Q207" s="1117"/>
      <c r="R207" s="1117"/>
      <c r="S207" s="1117"/>
    </row>
    <row r="208" spans="1:19" ht="20.45" customHeight="1">
      <c r="A208" s="1140"/>
      <c r="B208" s="1142"/>
      <c r="C208" s="1947" t="s">
        <v>938</v>
      </c>
      <c r="D208" s="1947"/>
      <c r="E208" s="1951"/>
      <c r="F208" s="166">
        <v>-1.4E-2</v>
      </c>
      <c r="G208" s="166">
        <v>-0.93600000000000005</v>
      </c>
      <c r="H208" s="1124">
        <v>0</v>
      </c>
      <c r="I208" s="1294">
        <v>-0.95</v>
      </c>
      <c r="J208" s="1117"/>
      <c r="K208" s="1166"/>
      <c r="L208" s="1166"/>
      <c r="M208" s="1166"/>
      <c r="N208" s="1166"/>
      <c r="P208" s="1117"/>
      <c r="Q208" s="1117"/>
      <c r="R208" s="1117"/>
      <c r="S208" s="1117"/>
    </row>
    <row r="209" spans="1:37" ht="18" customHeight="1">
      <c r="A209" s="1140"/>
      <c r="B209" s="1142"/>
      <c r="C209" s="1947" t="s">
        <v>939</v>
      </c>
      <c r="D209" s="1947" t="s">
        <v>132</v>
      </c>
      <c r="E209" s="1951"/>
      <c r="F209" s="166">
        <v>-6.9000000000000006E-2</v>
      </c>
      <c r="G209" s="166">
        <v>-6.4820000000000002</v>
      </c>
      <c r="H209" s="1124">
        <v>0</v>
      </c>
      <c r="I209" s="1294">
        <v>-6.5510000000000002</v>
      </c>
      <c r="J209" s="1117"/>
      <c r="K209" s="1166"/>
      <c r="L209" s="1166"/>
      <c r="M209" s="1166"/>
      <c r="N209" s="1166"/>
      <c r="P209" s="1117"/>
      <c r="Q209" s="1117"/>
      <c r="R209" s="1117"/>
      <c r="S209" s="1117"/>
    </row>
    <row r="210" spans="1:37" ht="26.25" hidden="1" customHeight="1">
      <c r="A210" s="1140"/>
      <c r="B210" s="1981" t="s">
        <v>940</v>
      </c>
      <c r="C210" s="1946"/>
      <c r="D210" s="1946"/>
      <c r="E210" s="1982"/>
      <c r="F210" s="166">
        <v>0</v>
      </c>
      <c r="G210" s="166">
        <v>0</v>
      </c>
      <c r="H210" s="1124">
        <v>0</v>
      </c>
      <c r="I210" s="1294">
        <v>0</v>
      </c>
      <c r="J210" s="1117"/>
      <c r="K210" s="1166"/>
      <c r="L210" s="1166"/>
      <c r="M210" s="1166"/>
      <c r="N210" s="1166"/>
      <c r="P210" s="1117"/>
      <c r="Q210" s="1117"/>
      <c r="R210" s="1117"/>
      <c r="S210" s="1117"/>
    </row>
    <row r="211" spans="1:37" ht="26.25" hidden="1" customHeight="1">
      <c r="A211" s="1140"/>
      <c r="B211" s="1302"/>
      <c r="C211" s="1945" t="s">
        <v>941</v>
      </c>
      <c r="D211" s="1946"/>
      <c r="E211" s="1982"/>
      <c r="F211" s="166">
        <v>0</v>
      </c>
      <c r="G211" s="166">
        <v>0</v>
      </c>
      <c r="H211" s="1124">
        <v>0</v>
      </c>
      <c r="I211" s="1294">
        <v>0</v>
      </c>
      <c r="J211" s="1117"/>
      <c r="K211" s="1166"/>
      <c r="L211" s="1166"/>
      <c r="M211" s="1166"/>
      <c r="N211" s="1166"/>
      <c r="P211" s="1117"/>
      <c r="Q211" s="1117"/>
      <c r="R211" s="1117"/>
      <c r="S211" s="1117"/>
    </row>
    <row r="212" spans="1:37" ht="26.25" hidden="1" customHeight="1">
      <c r="A212" s="1140"/>
      <c r="B212" s="1302"/>
      <c r="C212" s="1948" t="s">
        <v>942</v>
      </c>
      <c r="D212" s="1948"/>
      <c r="E212" s="1954"/>
      <c r="F212" s="166">
        <v>0</v>
      </c>
      <c r="G212" s="166">
        <v>0</v>
      </c>
      <c r="H212" s="1124">
        <v>0</v>
      </c>
      <c r="I212" s="1294">
        <v>0</v>
      </c>
      <c r="J212" s="1117"/>
      <c r="K212" s="1166"/>
      <c r="L212" s="1166"/>
      <c r="M212" s="1166"/>
      <c r="N212" s="1166"/>
      <c r="P212" s="1117"/>
      <c r="Q212" s="1117"/>
      <c r="R212" s="1117"/>
      <c r="S212" s="1117"/>
    </row>
    <row r="213" spans="1:37" ht="26.25" hidden="1" customHeight="1">
      <c r="A213" s="1140"/>
      <c r="B213" s="1142"/>
      <c r="C213" s="1947" t="s">
        <v>943</v>
      </c>
      <c r="D213" s="1947" t="s">
        <v>132</v>
      </c>
      <c r="E213" s="1951"/>
      <c r="F213" s="166">
        <v>0</v>
      </c>
      <c r="G213" s="166">
        <v>0</v>
      </c>
      <c r="H213" s="1124">
        <v>0</v>
      </c>
      <c r="I213" s="1294">
        <v>0</v>
      </c>
      <c r="J213" s="1117"/>
      <c r="K213" s="1166"/>
      <c r="L213" s="1166"/>
      <c r="M213" s="1166"/>
      <c r="N213" s="1166"/>
      <c r="P213" s="1117"/>
      <c r="Q213" s="1117"/>
      <c r="R213" s="1117"/>
      <c r="S213" s="1117"/>
    </row>
    <row r="214" spans="1:37" ht="26.25" hidden="1" customHeight="1">
      <c r="A214" s="1140"/>
      <c r="B214" s="1981" t="s">
        <v>944</v>
      </c>
      <c r="C214" s="1946"/>
      <c r="D214" s="1946"/>
      <c r="E214" s="1982"/>
      <c r="F214" s="166">
        <v>0</v>
      </c>
      <c r="G214" s="166">
        <v>0</v>
      </c>
      <c r="H214" s="1124">
        <v>0</v>
      </c>
      <c r="I214" s="1294">
        <v>0</v>
      </c>
      <c r="J214" s="1117"/>
      <c r="K214" s="1166"/>
      <c r="L214" s="1166"/>
      <c r="M214" s="1166"/>
      <c r="N214" s="1166"/>
      <c r="P214" s="1117"/>
      <c r="Q214" s="1117"/>
      <c r="R214" s="1117"/>
      <c r="S214" s="1117"/>
    </row>
    <row r="215" spans="1:37" ht="26.25" hidden="1" customHeight="1">
      <c r="A215" s="1140"/>
      <c r="B215" s="1142"/>
      <c r="C215" s="1945" t="s">
        <v>945</v>
      </c>
      <c r="D215" s="1946"/>
      <c r="E215" s="1982"/>
      <c r="F215" s="166">
        <v>0</v>
      </c>
      <c r="G215" s="166">
        <v>0</v>
      </c>
      <c r="H215" s="1124">
        <v>0</v>
      </c>
      <c r="I215" s="1294">
        <v>0</v>
      </c>
      <c r="J215" s="1117"/>
      <c r="K215" s="1166"/>
      <c r="L215" s="1166"/>
      <c r="M215" s="1166"/>
      <c r="N215" s="1166"/>
      <c r="P215" s="1117"/>
      <c r="Q215" s="1117"/>
      <c r="R215" s="1117"/>
      <c r="S215" s="1117"/>
    </row>
    <row r="216" spans="1:37" ht="26.25" hidden="1" customHeight="1">
      <c r="A216" s="1140"/>
      <c r="B216" s="1142"/>
      <c r="C216" s="1947" t="s">
        <v>946</v>
      </c>
      <c r="D216" s="1947"/>
      <c r="E216" s="1951"/>
      <c r="F216" s="166">
        <v>0</v>
      </c>
      <c r="G216" s="166">
        <v>0</v>
      </c>
      <c r="H216" s="1124">
        <v>0</v>
      </c>
      <c r="I216" s="1294">
        <v>0</v>
      </c>
      <c r="J216" s="1117"/>
      <c r="K216" s="1166"/>
      <c r="L216" s="1166"/>
      <c r="M216" s="1166"/>
      <c r="N216" s="1166"/>
      <c r="P216" s="1117"/>
      <c r="Q216" s="1117"/>
      <c r="R216" s="1117"/>
      <c r="S216" s="1117"/>
    </row>
    <row r="217" spans="1:37" ht="26.25" hidden="1" customHeight="1">
      <c r="A217" s="1140"/>
      <c r="B217" s="1142"/>
      <c r="C217" s="1947" t="s">
        <v>947</v>
      </c>
      <c r="D217" s="1947" t="s">
        <v>132</v>
      </c>
      <c r="E217" s="1951"/>
      <c r="F217" s="166">
        <v>0</v>
      </c>
      <c r="G217" s="166">
        <v>0</v>
      </c>
      <c r="H217" s="1124">
        <v>0</v>
      </c>
      <c r="I217" s="1294">
        <v>0</v>
      </c>
      <c r="J217" s="1117"/>
      <c r="K217" s="1166"/>
      <c r="L217" s="1166"/>
      <c r="M217" s="1166"/>
      <c r="N217" s="1166"/>
      <c r="P217" s="1117"/>
      <c r="Q217" s="1117"/>
      <c r="R217" s="1117"/>
      <c r="S217" s="1117"/>
    </row>
    <row r="218" spans="1:37" ht="18" customHeight="1">
      <c r="A218" s="1140"/>
      <c r="B218" s="1983" t="s">
        <v>948</v>
      </c>
      <c r="C218" s="1944"/>
      <c r="D218" s="1944"/>
      <c r="E218" s="1957"/>
      <c r="F218" s="166">
        <v>0.20499999999999999</v>
      </c>
      <c r="G218" s="166">
        <v>6.8710000000000004</v>
      </c>
      <c r="H218" s="1124">
        <v>0.42799999999999999</v>
      </c>
      <c r="I218" s="1294">
        <v>7.5039999999999996</v>
      </c>
      <c r="J218" s="1117"/>
      <c r="K218" s="1166"/>
      <c r="L218" s="1166"/>
      <c r="M218" s="1166"/>
      <c r="N218" s="1166"/>
      <c r="P218" s="1117"/>
      <c r="Q218" s="1117"/>
      <c r="R218" s="1117"/>
      <c r="S218" s="1117"/>
    </row>
    <row r="219" spans="1:37" ht="19.899999999999999" customHeight="1">
      <c r="A219" s="1140"/>
      <c r="B219" s="1142"/>
      <c r="C219" s="1947" t="s">
        <v>948</v>
      </c>
      <c r="D219" s="1947"/>
      <c r="E219" s="1951"/>
      <c r="F219" s="166">
        <v>0.33100000000000002</v>
      </c>
      <c r="G219" s="166">
        <v>7.0049999999999999</v>
      </c>
      <c r="H219" s="1275">
        <v>0.42799999999999999</v>
      </c>
      <c r="I219" s="1294">
        <v>7.7640000000000002</v>
      </c>
      <c r="J219" s="1117"/>
      <c r="K219" s="1166"/>
      <c r="L219" s="1166"/>
      <c r="M219" s="1166"/>
      <c r="N219" s="1166"/>
      <c r="P219" s="1117"/>
      <c r="Q219" s="1117"/>
      <c r="R219" s="1117"/>
      <c r="S219" s="1117"/>
    </row>
    <row r="220" spans="1:37" ht="16.899999999999999" hidden="1" customHeight="1">
      <c r="A220" s="1140"/>
      <c r="B220" s="1142"/>
      <c r="C220" s="1947" t="s">
        <v>949</v>
      </c>
      <c r="D220" s="1947"/>
      <c r="E220" s="1951"/>
      <c r="F220" s="166">
        <v>0</v>
      </c>
      <c r="G220" s="166">
        <v>-6.6000000000000003E-2</v>
      </c>
      <c r="H220" s="1275">
        <v>0</v>
      </c>
      <c r="I220" s="1294">
        <v>-6.6000000000000003E-2</v>
      </c>
      <c r="J220" s="1117"/>
      <c r="K220" s="1166"/>
      <c r="L220" s="1166"/>
      <c r="M220" s="1166"/>
      <c r="N220" s="1166"/>
      <c r="P220" s="1117"/>
      <c r="Q220" s="1117"/>
      <c r="R220" s="1117"/>
      <c r="S220" s="1117"/>
    </row>
    <row r="221" spans="1:37" ht="18" hidden="1" customHeight="1">
      <c r="A221" s="1140"/>
      <c r="B221" s="1142"/>
      <c r="C221" s="1947" t="s">
        <v>950</v>
      </c>
      <c r="D221" s="1947" t="s">
        <v>132</v>
      </c>
      <c r="E221" s="1951"/>
      <c r="F221" s="166">
        <v>-0.126</v>
      </c>
      <c r="G221" s="166">
        <v>-6.8000000000000005E-2</v>
      </c>
      <c r="H221" s="1275">
        <v>0</v>
      </c>
      <c r="I221" s="1294">
        <v>-0.19400000000000001</v>
      </c>
      <c r="J221" s="1117"/>
      <c r="K221" s="1166"/>
      <c r="L221" s="1166"/>
      <c r="M221" s="1166"/>
      <c r="N221" s="1166"/>
      <c r="P221" s="1117"/>
      <c r="Q221" s="1117"/>
      <c r="R221" s="1117"/>
      <c r="S221" s="1117"/>
    </row>
    <row r="222" spans="1:37" s="184" customFormat="1" ht="20.45" hidden="1" customHeight="1">
      <c r="A222" s="1163"/>
      <c r="B222" s="1981" t="s">
        <v>815</v>
      </c>
      <c r="C222" s="1946"/>
      <c r="D222" s="1946"/>
      <c r="E222" s="1982"/>
      <c r="F222" s="173">
        <v>1E-3</v>
      </c>
      <c r="G222" s="173">
        <v>0.03</v>
      </c>
      <c r="H222" s="1191">
        <v>0</v>
      </c>
      <c r="I222" s="1294">
        <v>3.1E-2</v>
      </c>
      <c r="J222" s="1117"/>
      <c r="K222" s="1166"/>
      <c r="L222" s="1166"/>
      <c r="M222" s="1166"/>
      <c r="N222" s="1166"/>
      <c r="O222" s="160"/>
      <c r="P222" s="1117"/>
      <c r="Q222" s="1117"/>
      <c r="R222" s="1117"/>
      <c r="S222" s="1117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</row>
    <row r="223" spans="1:37" ht="18" hidden="1" customHeight="1">
      <c r="A223" s="1163"/>
      <c r="B223" s="1142"/>
      <c r="C223" s="1945" t="s">
        <v>777</v>
      </c>
      <c r="D223" s="1946"/>
      <c r="E223" s="1982"/>
      <c r="F223" s="166">
        <v>1E-3</v>
      </c>
      <c r="G223" s="166">
        <v>0.03</v>
      </c>
      <c r="H223" s="1124">
        <v>0</v>
      </c>
      <c r="I223" s="1294">
        <v>3.1E-2</v>
      </c>
      <c r="J223" s="1117"/>
      <c r="K223" s="1166"/>
      <c r="L223" s="1166"/>
      <c r="M223" s="1166"/>
      <c r="N223" s="1166"/>
      <c r="P223" s="1117"/>
      <c r="Q223" s="1117"/>
      <c r="R223" s="1117"/>
      <c r="S223" s="1117"/>
    </row>
    <row r="224" spans="1:37" ht="26.25" hidden="1" customHeight="1">
      <c r="A224" s="1140"/>
      <c r="B224" s="1142"/>
      <c r="C224" s="1947" t="s">
        <v>311</v>
      </c>
      <c r="D224" s="1947" t="s">
        <v>132</v>
      </c>
      <c r="E224" s="1951"/>
      <c r="F224" s="166">
        <v>0</v>
      </c>
      <c r="G224" s="166">
        <v>0</v>
      </c>
      <c r="H224" s="1124">
        <v>0</v>
      </c>
      <c r="I224" s="1294">
        <v>0</v>
      </c>
      <c r="J224" s="1117"/>
      <c r="K224" s="1166"/>
      <c r="L224" s="1166"/>
      <c r="M224" s="1166"/>
      <c r="N224" s="1166"/>
      <c r="P224" s="1117"/>
      <c r="Q224" s="1117"/>
      <c r="R224" s="1117"/>
      <c r="S224" s="1117"/>
    </row>
    <row r="225" spans="1:37" ht="26.25" hidden="1" customHeight="1">
      <c r="A225" s="1140"/>
      <c r="B225" s="1981" t="s">
        <v>189</v>
      </c>
      <c r="C225" s="1946"/>
      <c r="D225" s="1946"/>
      <c r="E225" s="1982"/>
      <c r="F225" s="166">
        <v>0</v>
      </c>
      <c r="G225" s="166">
        <v>0</v>
      </c>
      <c r="H225" s="1124">
        <v>0</v>
      </c>
      <c r="I225" s="1294">
        <v>0</v>
      </c>
      <c r="J225" s="1117"/>
      <c r="K225" s="1166"/>
      <c r="L225" s="1166"/>
      <c r="M225" s="1166"/>
      <c r="N225" s="1166"/>
      <c r="P225" s="1117"/>
      <c r="Q225" s="1117"/>
      <c r="R225" s="1117"/>
      <c r="S225" s="1117"/>
    </row>
    <row r="226" spans="1:37" s="184" customFormat="1" ht="19.899999999999999" customHeight="1">
      <c r="A226" s="1163"/>
      <c r="B226" s="1981" t="s">
        <v>951</v>
      </c>
      <c r="C226" s="1946"/>
      <c r="D226" s="1946"/>
      <c r="E226" s="1982"/>
      <c r="F226" s="173">
        <v>3473.7469999999998</v>
      </c>
      <c r="G226" s="173">
        <v>1321.5709999999999</v>
      </c>
      <c r="H226" s="1191">
        <v>487.15699999999998</v>
      </c>
      <c r="I226" s="1294">
        <v>5282.4750000000004</v>
      </c>
      <c r="J226" s="1117"/>
      <c r="K226" s="1166"/>
      <c r="L226" s="1166"/>
      <c r="M226" s="1166"/>
      <c r="N226" s="1166"/>
      <c r="O226" s="160"/>
      <c r="P226" s="1117"/>
      <c r="Q226" s="1117"/>
      <c r="R226" s="1117"/>
      <c r="S226" s="1117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</row>
    <row r="227" spans="1:37" ht="19.899999999999999" customHeight="1">
      <c r="A227" s="1140"/>
      <c r="B227" s="1142"/>
      <c r="C227" s="1945" t="s">
        <v>592</v>
      </c>
      <c r="D227" s="1946"/>
      <c r="E227" s="1982"/>
      <c r="F227" s="166">
        <v>18520.352999999999</v>
      </c>
      <c r="G227" s="166">
        <v>5887.8050000000003</v>
      </c>
      <c r="H227" s="1118">
        <v>2072.7330000000002</v>
      </c>
      <c r="I227" s="1294">
        <v>26480.891</v>
      </c>
      <c r="J227" s="1117"/>
      <c r="K227" s="1166"/>
      <c r="L227" s="1166"/>
      <c r="M227" s="1166"/>
      <c r="N227" s="1166"/>
      <c r="P227" s="1117"/>
      <c r="Q227" s="1117"/>
      <c r="R227" s="1117"/>
      <c r="S227" s="1117"/>
    </row>
    <row r="228" spans="1:37" ht="18" customHeight="1">
      <c r="A228" s="1140"/>
      <c r="B228" s="1142"/>
      <c r="C228" s="1947" t="s">
        <v>593</v>
      </c>
      <c r="D228" s="1947" t="s">
        <v>132</v>
      </c>
      <c r="E228" s="1951"/>
      <c r="F228" s="166">
        <v>-15046.606</v>
      </c>
      <c r="G228" s="166">
        <v>-4566.2340000000004</v>
      </c>
      <c r="H228" s="1118">
        <v>-1585.576</v>
      </c>
      <c r="I228" s="1294">
        <v>-21198.416000000001</v>
      </c>
      <c r="J228" s="1117"/>
      <c r="K228" s="1166"/>
      <c r="L228" s="1166"/>
      <c r="M228" s="1166"/>
      <c r="N228" s="1166"/>
      <c r="P228" s="1117"/>
      <c r="Q228" s="1117"/>
      <c r="R228" s="1117"/>
      <c r="S228" s="1117"/>
    </row>
    <row r="229" spans="1:37" ht="16.149999999999999" customHeight="1">
      <c r="A229" s="1140"/>
      <c r="B229" s="1981" t="s">
        <v>952</v>
      </c>
      <c r="C229" s="1946"/>
      <c r="D229" s="1946"/>
      <c r="E229" s="1982"/>
      <c r="F229" s="166">
        <v>0</v>
      </c>
      <c r="G229" s="166">
        <v>-59.064999999999998</v>
      </c>
      <c r="H229" s="1118">
        <v>-21.036000000000001</v>
      </c>
      <c r="I229" s="1294">
        <v>-80.100999999999999</v>
      </c>
      <c r="J229" s="1117"/>
      <c r="K229" s="1166"/>
      <c r="L229" s="1166"/>
      <c r="M229" s="1166"/>
      <c r="N229" s="1166"/>
      <c r="P229" s="1117"/>
      <c r="Q229" s="1117"/>
      <c r="R229" s="1117"/>
      <c r="S229" s="1117"/>
    </row>
    <row r="230" spans="1:37" ht="30" customHeight="1">
      <c r="A230" s="1140"/>
      <c r="B230" s="1981" t="s">
        <v>595</v>
      </c>
      <c r="C230" s="1946"/>
      <c r="D230" s="1946"/>
      <c r="E230" s="1982"/>
      <c r="F230" s="166">
        <v>-32.256999999999998</v>
      </c>
      <c r="G230" s="166">
        <v>-5.9589999999999996</v>
      </c>
      <c r="H230" s="1118">
        <v>0</v>
      </c>
      <c r="I230" s="1294">
        <v>-38.216000000000001</v>
      </c>
      <c r="J230" s="1117"/>
      <c r="K230" s="1166"/>
      <c r="L230" s="1166"/>
      <c r="M230" s="1166"/>
      <c r="N230" s="1166"/>
      <c r="P230" s="1117"/>
      <c r="Q230" s="1117"/>
      <c r="R230" s="1117"/>
      <c r="S230" s="1117"/>
    </row>
    <row r="231" spans="1:37" s="164" customFormat="1">
      <c r="A231" s="1272">
        <v>11</v>
      </c>
      <c r="B231" s="1940" t="s">
        <v>596</v>
      </c>
      <c r="C231" s="1774"/>
      <c r="D231" s="1774"/>
      <c r="E231" s="1941"/>
      <c r="F231" s="175">
        <v>732.654</v>
      </c>
      <c r="G231" s="175">
        <v>519.34900000000005</v>
      </c>
      <c r="H231" s="176">
        <v>106.965</v>
      </c>
      <c r="I231" s="1294">
        <v>1358.9680000000001</v>
      </c>
      <c r="J231" s="1117"/>
      <c r="K231" s="1117"/>
      <c r="L231" s="1117"/>
      <c r="M231" s="1117"/>
      <c r="N231" s="1117"/>
      <c r="O231" s="163"/>
      <c r="P231" s="1117"/>
      <c r="Q231" s="1117"/>
      <c r="R231" s="1117"/>
      <c r="S231" s="1117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</row>
    <row r="232" spans="1:37" ht="18" customHeight="1">
      <c r="A232" s="1140"/>
      <c r="B232" s="1981" t="s">
        <v>953</v>
      </c>
      <c r="C232" s="1946"/>
      <c r="D232" s="1946"/>
      <c r="E232" s="1982"/>
      <c r="F232" s="166">
        <v>374.21</v>
      </c>
      <c r="G232" s="166">
        <v>125.056</v>
      </c>
      <c r="H232" s="1118">
        <v>48.417999999999999</v>
      </c>
      <c r="I232" s="1294">
        <v>547.68399999999997</v>
      </c>
      <c r="J232" s="1117"/>
      <c r="K232" s="1166"/>
      <c r="L232" s="1166"/>
      <c r="M232" s="1166"/>
      <c r="N232" s="1166"/>
      <c r="P232" s="1117"/>
      <c r="Q232" s="1117"/>
      <c r="R232" s="1117"/>
      <c r="S232" s="1117"/>
    </row>
    <row r="233" spans="1:37" ht="18" customHeight="1">
      <c r="A233" s="1140"/>
      <c r="B233" s="1981" t="s">
        <v>954</v>
      </c>
      <c r="C233" s="1946"/>
      <c r="D233" s="1946"/>
      <c r="E233" s="1982"/>
      <c r="F233" s="166">
        <v>138.99100000000001</v>
      </c>
      <c r="G233" s="166">
        <v>146.18299999999999</v>
      </c>
      <c r="H233" s="1118">
        <v>13.372999999999999</v>
      </c>
      <c r="I233" s="1294">
        <v>298.54700000000003</v>
      </c>
      <c r="J233" s="1117"/>
      <c r="K233" s="1166"/>
      <c r="L233" s="1166"/>
      <c r="M233" s="1166"/>
      <c r="N233" s="1166"/>
      <c r="P233" s="1117"/>
      <c r="Q233" s="1117"/>
      <c r="R233" s="1117"/>
      <c r="S233" s="1117"/>
    </row>
    <row r="234" spans="1:37" ht="18" customHeight="1">
      <c r="A234" s="1140"/>
      <c r="B234" s="1981" t="s">
        <v>955</v>
      </c>
      <c r="C234" s="1946"/>
      <c r="D234" s="1946"/>
      <c r="E234" s="1982"/>
      <c r="F234" s="166">
        <v>151.95500000000001</v>
      </c>
      <c r="G234" s="166">
        <v>205.07300000000001</v>
      </c>
      <c r="H234" s="1118">
        <v>39.406999999999996</v>
      </c>
      <c r="I234" s="1294">
        <v>396.435</v>
      </c>
      <c r="J234" s="1117"/>
      <c r="K234" s="1166"/>
      <c r="L234" s="1166"/>
      <c r="M234" s="1166"/>
      <c r="N234" s="1166"/>
      <c r="P234" s="1117"/>
      <c r="Q234" s="1117"/>
      <c r="R234" s="1117"/>
      <c r="S234" s="1117"/>
    </row>
    <row r="235" spans="1:37" ht="18" customHeight="1">
      <c r="A235" s="1140"/>
      <c r="B235" s="1981" t="s">
        <v>956</v>
      </c>
      <c r="C235" s="1946"/>
      <c r="D235" s="1946"/>
      <c r="E235" s="1982"/>
      <c r="F235" s="166">
        <v>33.991999999999997</v>
      </c>
      <c r="G235" s="166">
        <v>6.5069999999999997</v>
      </c>
      <c r="H235" s="1118">
        <v>3.2749999999999999</v>
      </c>
      <c r="I235" s="1294">
        <v>43.774000000000001</v>
      </c>
      <c r="J235" s="1117"/>
      <c r="K235" s="1166"/>
      <c r="L235" s="1166"/>
      <c r="M235" s="1166"/>
      <c r="N235" s="1166"/>
      <c r="P235" s="1117"/>
      <c r="Q235" s="1117"/>
      <c r="R235" s="1117"/>
      <c r="S235" s="1117"/>
    </row>
    <row r="236" spans="1:37" ht="18" hidden="1" customHeight="1">
      <c r="A236" s="1140"/>
      <c r="B236" s="1981" t="s">
        <v>957</v>
      </c>
      <c r="C236" s="1946"/>
      <c r="D236" s="1946"/>
      <c r="E236" s="1982"/>
      <c r="F236" s="166">
        <v>0</v>
      </c>
      <c r="G236" s="166">
        <v>0.23699999999999999</v>
      </c>
      <c r="H236" s="1118">
        <v>0</v>
      </c>
      <c r="I236" s="1294">
        <v>0.23699999999999999</v>
      </c>
      <c r="J236" s="1117"/>
      <c r="K236" s="1166"/>
      <c r="L236" s="1166"/>
      <c r="M236" s="1166"/>
      <c r="N236" s="1166"/>
      <c r="P236" s="1117"/>
      <c r="Q236" s="1117"/>
      <c r="R236" s="1117"/>
      <c r="S236" s="1117"/>
    </row>
    <row r="237" spans="1:37" ht="18" customHeight="1">
      <c r="A237" s="1140"/>
      <c r="B237" s="1981" t="s">
        <v>958</v>
      </c>
      <c r="C237" s="1946"/>
      <c r="D237" s="1946"/>
      <c r="E237" s="1982"/>
      <c r="F237" s="166">
        <v>25.74</v>
      </c>
      <c r="G237" s="166">
        <v>32.817999999999998</v>
      </c>
      <c r="H237" s="1118">
        <v>1.899</v>
      </c>
      <c r="I237" s="1294">
        <v>60.457000000000001</v>
      </c>
      <c r="J237" s="1117"/>
      <c r="K237" s="1166"/>
      <c r="L237" s="1166"/>
      <c r="M237" s="1166"/>
      <c r="N237" s="1166"/>
      <c r="P237" s="1117"/>
      <c r="Q237" s="1117"/>
      <c r="R237" s="1117"/>
      <c r="S237" s="1117"/>
    </row>
    <row r="238" spans="1:37" ht="18" customHeight="1">
      <c r="A238" s="1140"/>
      <c r="B238" s="1981" t="s">
        <v>959</v>
      </c>
      <c r="C238" s="1946"/>
      <c r="D238" s="1946"/>
      <c r="E238" s="1982"/>
      <c r="F238" s="166">
        <v>7.109</v>
      </c>
      <c r="G238" s="166">
        <v>2.8140000000000001</v>
      </c>
      <c r="H238" s="1118">
        <v>0.55900000000000005</v>
      </c>
      <c r="I238" s="1294">
        <v>10.481999999999999</v>
      </c>
      <c r="J238" s="1117"/>
      <c r="K238" s="1166"/>
      <c r="L238" s="1166"/>
      <c r="M238" s="1166"/>
      <c r="N238" s="1166"/>
      <c r="P238" s="1117"/>
      <c r="Q238" s="1117"/>
      <c r="R238" s="1117"/>
      <c r="S238" s="1117"/>
    </row>
    <row r="239" spans="1:37" ht="18" customHeight="1">
      <c r="A239" s="1140"/>
      <c r="B239" s="1981" t="s">
        <v>960</v>
      </c>
      <c r="C239" s="1946"/>
      <c r="D239" s="1946"/>
      <c r="E239" s="1982"/>
      <c r="F239" s="166">
        <v>0</v>
      </c>
      <c r="G239" s="166">
        <v>0.496</v>
      </c>
      <c r="H239" s="1118">
        <v>8.0000000000000002E-3</v>
      </c>
      <c r="I239" s="1294">
        <v>0.504</v>
      </c>
      <c r="J239" s="1117"/>
      <c r="K239" s="1166"/>
      <c r="L239" s="1166"/>
      <c r="M239" s="1166"/>
      <c r="N239" s="1166"/>
      <c r="P239" s="1117"/>
      <c r="Q239" s="1117"/>
      <c r="R239" s="1117"/>
      <c r="S239" s="1117"/>
    </row>
    <row r="240" spans="1:37" ht="18" customHeight="1">
      <c r="A240" s="1140"/>
      <c r="B240" s="1981" t="s">
        <v>961</v>
      </c>
      <c r="C240" s="1946"/>
      <c r="D240" s="1946"/>
      <c r="E240" s="1982"/>
      <c r="F240" s="166">
        <v>0.65700000000000003</v>
      </c>
      <c r="G240" s="166">
        <v>0.19800000000000001</v>
      </c>
      <c r="H240" s="1118">
        <v>2.8000000000000001E-2</v>
      </c>
      <c r="I240" s="1294">
        <v>0.88300000000000001</v>
      </c>
      <c r="J240" s="1117"/>
      <c r="K240" s="1166"/>
      <c r="L240" s="1166"/>
      <c r="M240" s="1166"/>
      <c r="N240" s="1166"/>
      <c r="P240" s="1117"/>
      <c r="Q240" s="1117"/>
      <c r="R240" s="1117"/>
      <c r="S240" s="1117"/>
    </row>
    <row r="241" spans="1:37" ht="18" hidden="1" customHeight="1">
      <c r="A241" s="1140"/>
      <c r="B241" s="1981" t="s">
        <v>962</v>
      </c>
      <c r="C241" s="1946"/>
      <c r="D241" s="1946"/>
      <c r="E241" s="1982"/>
      <c r="F241" s="166">
        <v>0</v>
      </c>
      <c r="G241" s="166">
        <v>0</v>
      </c>
      <c r="H241" s="1118">
        <v>0</v>
      </c>
      <c r="I241" s="1294">
        <v>0</v>
      </c>
      <c r="J241" s="1117"/>
      <c r="K241" s="1166"/>
      <c r="L241" s="1166"/>
      <c r="M241" s="1166"/>
      <c r="N241" s="1166"/>
      <c r="P241" s="1117"/>
      <c r="Q241" s="1117"/>
      <c r="R241" s="1117"/>
      <c r="S241" s="1117"/>
    </row>
    <row r="242" spans="1:37" ht="18" hidden="1" customHeight="1">
      <c r="A242" s="1140"/>
      <c r="B242" s="1981" t="s">
        <v>963</v>
      </c>
      <c r="C242" s="1946"/>
      <c r="D242" s="1946"/>
      <c r="E242" s="1982"/>
      <c r="F242" s="166">
        <v>0</v>
      </c>
      <c r="G242" s="166">
        <v>-3.3000000000000002E-2</v>
      </c>
      <c r="H242" s="1118">
        <v>-2E-3</v>
      </c>
      <c r="I242" s="1294">
        <v>-3.5000000000000003E-2</v>
      </c>
      <c r="J242" s="1117"/>
      <c r="K242" s="1166"/>
      <c r="L242" s="1166"/>
      <c r="M242" s="1166"/>
      <c r="N242" s="1166"/>
      <c r="P242" s="1117"/>
      <c r="Q242" s="1117"/>
      <c r="R242" s="1117"/>
      <c r="S242" s="1117"/>
    </row>
    <row r="243" spans="1:37" s="164" customFormat="1">
      <c r="A243" s="1272">
        <v>12</v>
      </c>
      <c r="B243" s="1940" t="s">
        <v>606</v>
      </c>
      <c r="C243" s="1774"/>
      <c r="D243" s="1774"/>
      <c r="E243" s="1941"/>
      <c r="F243" s="175">
        <v>306.95600000000002</v>
      </c>
      <c r="G243" s="175">
        <v>0</v>
      </c>
      <c r="H243" s="176">
        <v>251.60599999999999</v>
      </c>
      <c r="I243" s="1294">
        <v>558.56200000000001</v>
      </c>
      <c r="J243" s="1117"/>
      <c r="K243" s="1117"/>
      <c r="L243" s="1117"/>
      <c r="M243" s="1117"/>
      <c r="N243" s="1117"/>
      <c r="O243" s="163"/>
      <c r="P243" s="1117"/>
      <c r="Q243" s="1117"/>
      <c r="R243" s="1117"/>
      <c r="S243" s="1117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</row>
    <row r="244" spans="1:37">
      <c r="A244" s="1140"/>
      <c r="B244" s="1983" t="s">
        <v>607</v>
      </c>
      <c r="C244" s="1944"/>
      <c r="D244" s="1944"/>
      <c r="E244" s="1957"/>
      <c r="F244" s="166">
        <v>294.21800000000002</v>
      </c>
      <c r="G244" s="166">
        <v>0</v>
      </c>
      <c r="H244" s="1118">
        <v>0</v>
      </c>
      <c r="I244" s="1294">
        <v>294.21800000000002</v>
      </c>
      <c r="J244" s="1117"/>
      <c r="K244" s="1166"/>
      <c r="L244" s="1166"/>
      <c r="M244" s="1166"/>
      <c r="N244" s="1166"/>
      <c r="P244" s="1117"/>
      <c r="Q244" s="1117"/>
      <c r="R244" s="1117"/>
      <c r="S244" s="1117"/>
    </row>
    <row r="245" spans="1:37">
      <c r="A245" s="1140"/>
      <c r="B245" s="1983" t="s">
        <v>608</v>
      </c>
      <c r="C245" s="1944"/>
      <c r="D245" s="1944"/>
      <c r="E245" s="1957"/>
      <c r="F245" s="166">
        <v>12.738</v>
      </c>
      <c r="G245" s="166">
        <v>0</v>
      </c>
      <c r="H245" s="1118">
        <v>251.60599999999999</v>
      </c>
      <c r="I245" s="1294">
        <v>264.34399999999999</v>
      </c>
      <c r="J245" s="1117"/>
      <c r="K245" s="1166"/>
      <c r="L245" s="1166"/>
      <c r="M245" s="1166"/>
      <c r="N245" s="1166"/>
      <c r="P245" s="1117"/>
      <c r="Q245" s="1117"/>
      <c r="R245" s="1117"/>
      <c r="S245" s="1117"/>
    </row>
    <row r="246" spans="1:37" ht="12.75" hidden="1" customHeight="1">
      <c r="A246" s="1140"/>
      <c r="B246" s="1983" t="s">
        <v>964</v>
      </c>
      <c r="C246" s="1944"/>
      <c r="D246" s="1944"/>
      <c r="E246" s="1957"/>
      <c r="F246" s="166">
        <v>0</v>
      </c>
      <c r="G246" s="166">
        <v>0</v>
      </c>
      <c r="H246" s="1118">
        <v>0</v>
      </c>
      <c r="I246" s="1294">
        <v>0</v>
      </c>
      <c r="J246" s="1117"/>
      <c r="K246" s="1166"/>
      <c r="L246" s="1166"/>
      <c r="M246" s="1166"/>
      <c r="N246" s="1166"/>
      <c r="P246" s="1117"/>
      <c r="Q246" s="1117"/>
      <c r="R246" s="1117"/>
      <c r="S246" s="1117"/>
    </row>
    <row r="247" spans="1:37" s="164" customFormat="1">
      <c r="A247" s="1272">
        <v>13</v>
      </c>
      <c r="B247" s="1940" t="s">
        <v>609</v>
      </c>
      <c r="C247" s="1774"/>
      <c r="D247" s="1774"/>
      <c r="E247" s="1941"/>
      <c r="F247" s="175">
        <v>1289.8879999999999</v>
      </c>
      <c r="G247" s="175">
        <v>604.72799999999995</v>
      </c>
      <c r="H247" s="176">
        <v>121.354</v>
      </c>
      <c r="I247" s="1294">
        <v>2015.97</v>
      </c>
      <c r="J247" s="1117"/>
      <c r="K247" s="1117"/>
      <c r="L247" s="1117"/>
      <c r="M247" s="1117"/>
      <c r="N247" s="1117"/>
      <c r="O247" s="163"/>
      <c r="P247" s="1117"/>
      <c r="Q247" s="1117"/>
      <c r="R247" s="1117"/>
      <c r="S247" s="1117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</row>
    <row r="248" spans="1:37">
      <c r="A248" s="1140"/>
      <c r="B248" s="1983" t="s">
        <v>965</v>
      </c>
      <c r="C248" s="1944"/>
      <c r="D248" s="1944"/>
      <c r="E248" s="1957"/>
      <c r="F248" s="173">
        <v>56.588999999999999</v>
      </c>
      <c r="G248" s="173">
        <v>49.326999999999998</v>
      </c>
      <c r="H248" s="1120">
        <v>9.9190000000000005</v>
      </c>
      <c r="I248" s="1294">
        <v>115.83499999999999</v>
      </c>
      <c r="J248" s="1117"/>
      <c r="K248" s="1166"/>
      <c r="L248" s="1166"/>
      <c r="M248" s="1166"/>
      <c r="N248" s="1166"/>
      <c r="P248" s="1117"/>
      <c r="Q248" s="1117"/>
      <c r="R248" s="1117"/>
      <c r="S248" s="1117"/>
    </row>
    <row r="249" spans="1:37">
      <c r="A249" s="1140"/>
      <c r="B249" s="1981" t="s">
        <v>966</v>
      </c>
      <c r="C249" s="1946"/>
      <c r="D249" s="1946"/>
      <c r="E249" s="1982"/>
      <c r="F249" s="173">
        <v>9.4600000000000009</v>
      </c>
      <c r="G249" s="173">
        <v>3.419</v>
      </c>
      <c r="H249" s="1120">
        <v>1.33</v>
      </c>
      <c r="I249" s="1294">
        <v>14.209</v>
      </c>
      <c r="J249" s="1117"/>
      <c r="K249" s="1166"/>
      <c r="L249" s="1166"/>
      <c r="M249" s="1166"/>
      <c r="N249" s="1166"/>
      <c r="P249" s="1117"/>
      <c r="Q249" s="1117"/>
      <c r="R249" s="1117"/>
      <c r="S249" s="1117"/>
    </row>
    <row r="250" spans="1:37">
      <c r="A250" s="1140"/>
      <c r="B250" s="1983" t="s">
        <v>72</v>
      </c>
      <c r="C250" s="1944"/>
      <c r="D250" s="1944"/>
      <c r="E250" s="1957"/>
      <c r="F250" s="173">
        <v>0</v>
      </c>
      <c r="G250" s="173">
        <v>0.70899999999999996</v>
      </c>
      <c r="H250" s="1120">
        <v>0</v>
      </c>
      <c r="I250" s="1294">
        <v>0.70899999999999996</v>
      </c>
      <c r="J250" s="1117"/>
      <c r="K250" s="1166"/>
      <c r="L250" s="1166"/>
      <c r="M250" s="1166"/>
      <c r="N250" s="1166"/>
      <c r="P250" s="1117"/>
      <c r="Q250" s="1117"/>
      <c r="R250" s="1117"/>
      <c r="S250" s="1117"/>
    </row>
    <row r="251" spans="1:37" ht="12.75" hidden="1" customHeight="1">
      <c r="A251" s="1140"/>
      <c r="B251" s="1983" t="s">
        <v>612</v>
      </c>
      <c r="C251" s="1944"/>
      <c r="D251" s="1944"/>
      <c r="E251" s="1957"/>
      <c r="F251" s="173">
        <v>0</v>
      </c>
      <c r="G251" s="173">
        <v>0</v>
      </c>
      <c r="H251" s="1120">
        <v>0</v>
      </c>
      <c r="I251" s="1294">
        <v>0</v>
      </c>
      <c r="J251" s="1117"/>
      <c r="K251" s="1166"/>
      <c r="L251" s="1166"/>
      <c r="M251" s="1166"/>
      <c r="N251" s="1166"/>
      <c r="P251" s="1117"/>
      <c r="Q251" s="1117"/>
      <c r="R251" s="1117"/>
      <c r="S251" s="1117"/>
    </row>
    <row r="252" spans="1:37">
      <c r="A252" s="1140"/>
      <c r="B252" s="1983" t="s">
        <v>74</v>
      </c>
      <c r="C252" s="1944"/>
      <c r="D252" s="1944"/>
      <c r="E252" s="1957"/>
      <c r="F252" s="173">
        <v>81.891999999999996</v>
      </c>
      <c r="G252" s="173">
        <v>60.55</v>
      </c>
      <c r="H252" s="1120">
        <v>15.102</v>
      </c>
      <c r="I252" s="1294">
        <v>157.54400000000001</v>
      </c>
      <c r="J252" s="1117"/>
      <c r="K252" s="1166"/>
      <c r="L252" s="1166"/>
      <c r="M252" s="1166"/>
      <c r="N252" s="1166"/>
      <c r="P252" s="1117"/>
      <c r="Q252" s="1117"/>
      <c r="R252" s="1117"/>
      <c r="S252" s="1117"/>
    </row>
    <row r="253" spans="1:37">
      <c r="A253" s="1140"/>
      <c r="B253" s="1981" t="s">
        <v>613</v>
      </c>
      <c r="C253" s="1946"/>
      <c r="D253" s="1946"/>
      <c r="E253" s="1982"/>
      <c r="F253" s="173">
        <v>518.11199999999997</v>
      </c>
      <c r="G253" s="173">
        <v>293.50099999999998</v>
      </c>
      <c r="H253" s="1120">
        <v>76.061999999999998</v>
      </c>
      <c r="I253" s="1294">
        <v>887.67499999999995</v>
      </c>
      <c r="J253" s="1117"/>
      <c r="K253" s="1166"/>
      <c r="L253" s="1166"/>
      <c r="M253" s="1166"/>
      <c r="N253" s="1166"/>
      <c r="P253" s="1117"/>
      <c r="Q253" s="1117"/>
      <c r="R253" s="1117"/>
      <c r="S253" s="1117"/>
    </row>
    <row r="254" spans="1:37">
      <c r="A254" s="1140"/>
      <c r="B254" s="1983" t="s">
        <v>967</v>
      </c>
      <c r="C254" s="1944"/>
      <c r="D254" s="1944"/>
      <c r="E254" s="1957"/>
      <c r="F254" s="173">
        <v>623.83500000000004</v>
      </c>
      <c r="G254" s="173">
        <v>197.22200000000001</v>
      </c>
      <c r="H254" s="1120">
        <v>18.940999999999999</v>
      </c>
      <c r="I254" s="1294">
        <v>839.99800000000005</v>
      </c>
      <c r="J254" s="1117"/>
      <c r="K254" s="1166"/>
      <c r="L254" s="1166"/>
      <c r="M254" s="1166"/>
      <c r="N254" s="1166"/>
      <c r="P254" s="1117"/>
      <c r="Q254" s="1117"/>
      <c r="R254" s="1117"/>
      <c r="S254" s="1117"/>
    </row>
    <row r="255" spans="1:37" s="164" customFormat="1">
      <c r="A255" s="1272">
        <v>14</v>
      </c>
      <c r="B255" s="1940" t="s">
        <v>615</v>
      </c>
      <c r="C255" s="1774"/>
      <c r="D255" s="1774"/>
      <c r="E255" s="1941"/>
      <c r="F255" s="175">
        <v>3839.6559999999999</v>
      </c>
      <c r="G255" s="175">
        <v>1240.2339999999999</v>
      </c>
      <c r="H255" s="176">
        <v>766.56299999999999</v>
      </c>
      <c r="I255" s="1294">
        <v>5846.4530000000004</v>
      </c>
      <c r="J255" s="1117"/>
      <c r="K255" s="1117"/>
      <c r="L255" s="1117"/>
      <c r="M255" s="1117"/>
      <c r="N255" s="1117"/>
      <c r="O255" s="163"/>
      <c r="P255" s="1117"/>
      <c r="Q255" s="1117"/>
      <c r="R255" s="1117"/>
      <c r="S255" s="1117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</row>
    <row r="256" spans="1:37">
      <c r="A256" s="1140"/>
      <c r="B256" s="1981" t="s">
        <v>68</v>
      </c>
      <c r="C256" s="1946"/>
      <c r="D256" s="1946"/>
      <c r="E256" s="1982"/>
      <c r="F256" s="166">
        <v>5132.1940000000004</v>
      </c>
      <c r="G256" s="166">
        <v>1672.3119999999999</v>
      </c>
      <c r="H256" s="1118">
        <v>912.47500000000002</v>
      </c>
      <c r="I256" s="1294">
        <v>7716.9809999999998</v>
      </c>
      <c r="J256" s="1117"/>
      <c r="K256" s="1166"/>
      <c r="L256" s="1166"/>
      <c r="M256" s="1166"/>
      <c r="N256" s="1166"/>
      <c r="P256" s="1117"/>
      <c r="Q256" s="1117"/>
      <c r="R256" s="1117"/>
      <c r="S256" s="1117"/>
    </row>
    <row r="257" spans="1:37">
      <c r="A257" s="1140"/>
      <c r="B257" s="1981" t="s">
        <v>616</v>
      </c>
      <c r="C257" s="1946"/>
      <c r="D257" s="1946"/>
      <c r="E257" s="1982"/>
      <c r="F257" s="166">
        <v>-1292.538</v>
      </c>
      <c r="G257" s="166">
        <v>-432.07799999999997</v>
      </c>
      <c r="H257" s="1118">
        <v>-145.91200000000001</v>
      </c>
      <c r="I257" s="1294">
        <v>-1870.528</v>
      </c>
      <c r="J257" s="1117"/>
      <c r="K257" s="1166"/>
      <c r="L257" s="1166"/>
      <c r="M257" s="1166"/>
      <c r="N257" s="1166"/>
      <c r="P257" s="1117"/>
      <c r="Q257" s="1117"/>
      <c r="R257" s="1117"/>
      <c r="S257" s="1117"/>
    </row>
    <row r="258" spans="1:37" s="164" customFormat="1">
      <c r="A258" s="1272">
        <v>15</v>
      </c>
      <c r="B258" s="1940" t="s">
        <v>617</v>
      </c>
      <c r="C258" s="1774"/>
      <c r="D258" s="1774"/>
      <c r="E258" s="1941"/>
      <c r="F258" s="175">
        <v>210.809</v>
      </c>
      <c r="G258" s="175">
        <v>395.74799999999999</v>
      </c>
      <c r="H258" s="176">
        <v>145.33000000000001</v>
      </c>
      <c r="I258" s="1294">
        <v>751.88699999999994</v>
      </c>
      <c r="J258" s="1117"/>
      <c r="K258" s="1117"/>
      <c r="L258" s="1117"/>
      <c r="M258" s="1117"/>
      <c r="N258" s="1117"/>
      <c r="O258" s="163"/>
      <c r="P258" s="1117"/>
      <c r="Q258" s="1117"/>
      <c r="R258" s="1117"/>
      <c r="S258" s="1117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</row>
    <row r="259" spans="1:37" ht="12.75" hidden="1" customHeight="1">
      <c r="A259" s="1140"/>
      <c r="B259" s="1981" t="s">
        <v>618</v>
      </c>
      <c r="C259" s="1946"/>
      <c r="D259" s="1946"/>
      <c r="E259" s="1982"/>
      <c r="F259" s="166">
        <v>0</v>
      </c>
      <c r="G259" s="166">
        <v>0</v>
      </c>
      <c r="H259" s="1118">
        <v>0</v>
      </c>
      <c r="I259" s="1294">
        <v>0</v>
      </c>
      <c r="J259" s="1117"/>
      <c r="K259" s="1166"/>
      <c r="L259" s="1166"/>
      <c r="M259" s="1166"/>
      <c r="N259" s="1166"/>
      <c r="P259" s="1117"/>
      <c r="Q259" s="1117"/>
      <c r="R259" s="1117"/>
      <c r="S259" s="1117"/>
    </row>
    <row r="260" spans="1:37">
      <c r="A260" s="1140"/>
      <c r="B260" s="1983" t="s">
        <v>619</v>
      </c>
      <c r="C260" s="1944"/>
      <c r="D260" s="1944"/>
      <c r="E260" s="1957"/>
      <c r="F260" s="166">
        <v>144.17699999999999</v>
      </c>
      <c r="G260" s="166">
        <v>181.95</v>
      </c>
      <c r="H260" s="1118">
        <v>58.204000000000001</v>
      </c>
      <c r="I260" s="1294">
        <v>384.33100000000002</v>
      </c>
      <c r="J260" s="1117"/>
      <c r="K260" s="1166"/>
      <c r="L260" s="1166"/>
      <c r="M260" s="1166"/>
      <c r="N260" s="1166"/>
      <c r="P260" s="1117"/>
      <c r="Q260" s="1117"/>
      <c r="R260" s="1117"/>
      <c r="S260" s="1117"/>
    </row>
    <row r="261" spans="1:37">
      <c r="A261" s="1140"/>
      <c r="B261" s="1983" t="s">
        <v>620</v>
      </c>
      <c r="C261" s="1944"/>
      <c r="D261" s="1944"/>
      <c r="E261" s="1957"/>
      <c r="F261" s="166">
        <v>1005.2859999999999</v>
      </c>
      <c r="G261" s="166">
        <v>755.19600000000003</v>
      </c>
      <c r="H261" s="1118">
        <v>293.30900000000003</v>
      </c>
      <c r="I261" s="1294">
        <v>2053.7910000000002</v>
      </c>
      <c r="J261" s="1117"/>
      <c r="K261" s="1166"/>
      <c r="L261" s="1166"/>
      <c r="M261" s="1166"/>
      <c r="N261" s="1166"/>
      <c r="P261" s="1117"/>
      <c r="Q261" s="1117"/>
      <c r="R261" s="1117"/>
      <c r="S261" s="1117"/>
    </row>
    <row r="262" spans="1:37" ht="12.75" hidden="1" customHeight="1">
      <c r="A262" s="1140"/>
      <c r="B262" s="1983" t="s">
        <v>284</v>
      </c>
      <c r="C262" s="1944"/>
      <c r="D262" s="1944"/>
      <c r="E262" s="1957"/>
      <c r="F262" s="166">
        <v>0</v>
      </c>
      <c r="G262" s="166">
        <v>0</v>
      </c>
      <c r="H262" s="1118">
        <v>0</v>
      </c>
      <c r="I262" s="1294">
        <v>0</v>
      </c>
      <c r="J262" s="1117"/>
      <c r="K262" s="1166"/>
      <c r="L262" s="1166"/>
      <c r="M262" s="1166"/>
      <c r="N262" s="1166"/>
      <c r="P262" s="1117"/>
      <c r="Q262" s="1117"/>
      <c r="R262" s="1117"/>
      <c r="S262" s="1117"/>
    </row>
    <row r="263" spans="1:37">
      <c r="A263" s="1140"/>
      <c r="B263" s="1983" t="s">
        <v>621</v>
      </c>
      <c r="C263" s="1944"/>
      <c r="D263" s="1944"/>
      <c r="E263" s="1957"/>
      <c r="F263" s="166">
        <v>6.726</v>
      </c>
      <c r="G263" s="166">
        <v>0</v>
      </c>
      <c r="H263" s="1118">
        <v>91.314999999999998</v>
      </c>
      <c r="I263" s="1294">
        <v>98.040999999999997</v>
      </c>
      <c r="J263" s="1117"/>
      <c r="K263" s="1166"/>
      <c r="L263" s="1166"/>
      <c r="M263" s="1166"/>
      <c r="N263" s="1166"/>
      <c r="P263" s="1117"/>
      <c r="Q263" s="1117"/>
      <c r="R263" s="1117"/>
      <c r="S263" s="1117"/>
    </row>
    <row r="264" spans="1:37">
      <c r="A264" s="1140"/>
      <c r="B264" s="1983" t="s">
        <v>622</v>
      </c>
      <c r="C264" s="1944"/>
      <c r="D264" s="1944"/>
      <c r="E264" s="1957"/>
      <c r="F264" s="166">
        <v>28.210999999999999</v>
      </c>
      <c r="G264" s="166">
        <v>60.857999999999997</v>
      </c>
      <c r="H264" s="1118">
        <v>12.045</v>
      </c>
      <c r="I264" s="1294">
        <v>101.114</v>
      </c>
      <c r="J264" s="1117"/>
      <c r="K264" s="1166"/>
      <c r="L264" s="1166"/>
      <c r="M264" s="1166"/>
      <c r="N264" s="1166"/>
      <c r="P264" s="1117"/>
      <c r="Q264" s="1117"/>
      <c r="R264" s="1117"/>
      <c r="S264" s="1117"/>
    </row>
    <row r="265" spans="1:37">
      <c r="A265" s="1140"/>
      <c r="B265" s="1983" t="s">
        <v>782</v>
      </c>
      <c r="C265" s="1944"/>
      <c r="D265" s="1944"/>
      <c r="E265" s="1957"/>
      <c r="F265" s="166">
        <v>-973.59100000000001</v>
      </c>
      <c r="G265" s="166">
        <v>-602.25599999999997</v>
      </c>
      <c r="H265" s="1118">
        <v>-309.54300000000001</v>
      </c>
      <c r="I265" s="1294">
        <v>-1885.39</v>
      </c>
      <c r="J265" s="1117"/>
      <c r="K265" s="1166"/>
      <c r="L265" s="1166"/>
      <c r="M265" s="1166"/>
      <c r="N265" s="1166"/>
      <c r="P265" s="1117"/>
      <c r="Q265" s="1117"/>
      <c r="R265" s="1117"/>
      <c r="S265" s="1117"/>
    </row>
    <row r="266" spans="1:37" ht="12.75" hidden="1" customHeight="1">
      <c r="A266" s="1140"/>
      <c r="B266" s="1981" t="s">
        <v>285</v>
      </c>
      <c r="C266" s="1946"/>
      <c r="D266" s="1946"/>
      <c r="E266" s="1982"/>
      <c r="F266" s="166">
        <v>0</v>
      </c>
      <c r="G266" s="166">
        <v>0</v>
      </c>
      <c r="H266" s="1118">
        <v>0</v>
      </c>
      <c r="I266" s="1294">
        <v>0</v>
      </c>
      <c r="J266" s="1117"/>
      <c r="K266" s="1166"/>
      <c r="L266" s="1166"/>
      <c r="M266" s="1166"/>
      <c r="N266" s="1166"/>
      <c r="P266" s="1117"/>
      <c r="Q266" s="1117"/>
      <c r="R266" s="1117"/>
      <c r="S266" s="1117"/>
    </row>
    <row r="267" spans="1:37" s="181" customFormat="1">
      <c r="A267" s="1272">
        <v>16</v>
      </c>
      <c r="B267" s="1940" t="s">
        <v>624</v>
      </c>
      <c r="C267" s="1774"/>
      <c r="D267" s="1774"/>
      <c r="E267" s="1941"/>
      <c r="F267" s="175">
        <v>6383.9</v>
      </c>
      <c r="G267" s="175">
        <v>3450.2820000000002</v>
      </c>
      <c r="H267" s="176">
        <v>882.97400000000005</v>
      </c>
      <c r="I267" s="1294">
        <v>10717.156000000001</v>
      </c>
      <c r="J267" s="1117"/>
      <c r="K267" s="1117"/>
      <c r="L267" s="1117"/>
      <c r="M267" s="1117"/>
      <c r="N267" s="1117"/>
      <c r="O267" s="163"/>
      <c r="P267" s="1117"/>
      <c r="Q267" s="1117"/>
      <c r="R267" s="1117"/>
      <c r="S267" s="1117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</row>
    <row r="268" spans="1:37" s="182" customFormat="1">
      <c r="A268" s="1295"/>
      <c r="B268" s="1977" t="s">
        <v>625</v>
      </c>
      <c r="C268" s="1878"/>
      <c r="D268" s="1878"/>
      <c r="E268" s="1978"/>
      <c r="F268" s="183">
        <v>234.20400000000001</v>
      </c>
      <c r="G268" s="183">
        <v>0.193</v>
      </c>
      <c r="H268" s="1129">
        <v>0.54200000000000004</v>
      </c>
      <c r="I268" s="1294">
        <v>234.93899999999999</v>
      </c>
      <c r="J268" s="1117"/>
      <c r="K268" s="1166"/>
      <c r="L268" s="1166"/>
      <c r="M268" s="1166"/>
      <c r="N268" s="1166"/>
      <c r="O268" s="160"/>
      <c r="P268" s="1117"/>
      <c r="Q268" s="1117"/>
      <c r="R268" s="1117"/>
      <c r="S268" s="1117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</row>
    <row r="269" spans="1:37" s="182" customFormat="1">
      <c r="A269" s="1295"/>
      <c r="B269" s="1977" t="s">
        <v>86</v>
      </c>
      <c r="C269" s="1878"/>
      <c r="D269" s="1878"/>
      <c r="E269" s="1978"/>
      <c r="F269" s="183">
        <v>6371.56</v>
      </c>
      <c r="G269" s="183">
        <v>3261.8879999999999</v>
      </c>
      <c r="H269" s="1129">
        <v>755.93299999999999</v>
      </c>
      <c r="I269" s="1294">
        <v>10389.380999999999</v>
      </c>
      <c r="J269" s="1117"/>
      <c r="K269" s="1166"/>
      <c r="L269" s="1166"/>
      <c r="M269" s="1166"/>
      <c r="N269" s="1166"/>
      <c r="O269" s="160"/>
      <c r="P269" s="1117"/>
      <c r="Q269" s="1117"/>
      <c r="R269" s="1117"/>
      <c r="S269" s="1117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  <c r="AI269" s="160"/>
      <c r="AJ269" s="160"/>
      <c r="AK269" s="160"/>
    </row>
    <row r="270" spans="1:37" s="182" customFormat="1">
      <c r="A270" s="1295"/>
      <c r="B270" s="1977" t="s">
        <v>626</v>
      </c>
      <c r="C270" s="1878"/>
      <c r="D270" s="1878"/>
      <c r="E270" s="1978"/>
      <c r="F270" s="183">
        <v>3312.877</v>
      </c>
      <c r="G270" s="183">
        <v>2032.5440000000001</v>
      </c>
      <c r="H270" s="1129">
        <v>647.24</v>
      </c>
      <c r="I270" s="1294">
        <v>5992.6610000000001</v>
      </c>
      <c r="J270" s="1117"/>
      <c r="K270" s="1166"/>
      <c r="L270" s="1166"/>
      <c r="M270" s="1166"/>
      <c r="N270" s="1166"/>
      <c r="O270" s="160"/>
      <c r="P270" s="1117"/>
      <c r="Q270" s="1117"/>
      <c r="R270" s="1117"/>
      <c r="S270" s="1117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  <c r="AI270" s="160"/>
      <c r="AJ270" s="160"/>
      <c r="AK270" s="160"/>
    </row>
    <row r="271" spans="1:37" s="182" customFormat="1">
      <c r="A271" s="1295"/>
      <c r="B271" s="1977" t="s">
        <v>968</v>
      </c>
      <c r="C271" s="1878"/>
      <c r="D271" s="1878"/>
      <c r="E271" s="1978"/>
      <c r="F271" s="183">
        <v>367.85700000000003</v>
      </c>
      <c r="G271" s="183">
        <v>211.238</v>
      </c>
      <c r="H271" s="1129">
        <v>222.40100000000001</v>
      </c>
      <c r="I271" s="1294">
        <v>801.49599999999998</v>
      </c>
      <c r="J271" s="1117"/>
      <c r="K271" s="1166"/>
      <c r="L271" s="1166"/>
      <c r="M271" s="1166"/>
      <c r="N271" s="1166"/>
      <c r="O271" s="160"/>
      <c r="P271" s="1117"/>
      <c r="Q271" s="1117"/>
      <c r="R271" s="1117"/>
      <c r="S271" s="1117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  <c r="AK271" s="160"/>
    </row>
    <row r="272" spans="1:37" s="182" customFormat="1">
      <c r="A272" s="1295"/>
      <c r="B272" s="1977" t="s">
        <v>969</v>
      </c>
      <c r="C272" s="1878"/>
      <c r="D272" s="1878"/>
      <c r="E272" s="1978"/>
      <c r="F272" s="183">
        <v>183.61</v>
      </c>
      <c r="G272" s="183">
        <v>42.125</v>
      </c>
      <c r="H272" s="1129">
        <v>59.075000000000003</v>
      </c>
      <c r="I272" s="1294">
        <v>284.81</v>
      </c>
      <c r="J272" s="1117"/>
      <c r="K272" s="1166"/>
      <c r="L272" s="1166"/>
      <c r="M272" s="1166"/>
      <c r="N272" s="1166"/>
      <c r="O272" s="160"/>
      <c r="P272" s="1117"/>
      <c r="Q272" s="1117"/>
      <c r="R272" s="1117"/>
      <c r="S272" s="1117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  <c r="AI272" s="160"/>
      <c r="AJ272" s="160"/>
      <c r="AK272" s="160"/>
    </row>
    <row r="273" spans="1:37" s="182" customFormat="1">
      <c r="A273" s="1295"/>
      <c r="B273" s="1977" t="s">
        <v>723</v>
      </c>
      <c r="C273" s="1878"/>
      <c r="D273" s="1878"/>
      <c r="E273" s="1978"/>
      <c r="F273" s="183">
        <v>-4073.1309999999999</v>
      </c>
      <c r="G273" s="183">
        <v>-2093.654</v>
      </c>
      <c r="H273" s="1129">
        <v>-802.21699999999998</v>
      </c>
      <c r="I273" s="1294">
        <v>-6969.0020000000004</v>
      </c>
      <c r="J273" s="1117"/>
      <c r="K273" s="1166"/>
      <c r="L273" s="1166"/>
      <c r="M273" s="1166"/>
      <c r="N273" s="1166"/>
      <c r="O273" s="160"/>
      <c r="P273" s="1117"/>
      <c r="Q273" s="1117"/>
      <c r="R273" s="1117"/>
      <c r="S273" s="1117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  <c r="AI273" s="160"/>
      <c r="AJ273" s="160"/>
      <c r="AK273" s="160"/>
    </row>
    <row r="274" spans="1:37" s="182" customFormat="1">
      <c r="A274" s="1295"/>
      <c r="B274" s="1981" t="s">
        <v>970</v>
      </c>
      <c r="C274" s="1946"/>
      <c r="D274" s="1946"/>
      <c r="E274" s="1982"/>
      <c r="F274" s="183">
        <v>-13.077</v>
      </c>
      <c r="G274" s="183">
        <v>-4.0519999999999996</v>
      </c>
      <c r="H274" s="1129">
        <v>0</v>
      </c>
      <c r="I274" s="1294">
        <v>-17.129000000000001</v>
      </c>
      <c r="J274" s="1117"/>
      <c r="K274" s="1166"/>
      <c r="L274" s="1166"/>
      <c r="M274" s="1166"/>
      <c r="N274" s="1166"/>
      <c r="O274" s="160"/>
      <c r="P274" s="1117"/>
      <c r="Q274" s="1117"/>
      <c r="R274" s="1117"/>
      <c r="S274" s="1117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  <c r="AH274" s="160"/>
      <c r="AI274" s="160"/>
      <c r="AJ274" s="160"/>
      <c r="AK274" s="160"/>
    </row>
    <row r="275" spans="1:37" s="181" customFormat="1">
      <c r="A275" s="1272">
        <v>17</v>
      </c>
      <c r="B275" s="1940" t="s">
        <v>971</v>
      </c>
      <c r="C275" s="1774"/>
      <c r="D275" s="1774"/>
      <c r="E275" s="1941"/>
      <c r="F275" s="175">
        <v>2.8879999999999999</v>
      </c>
      <c r="G275" s="175">
        <v>0</v>
      </c>
      <c r="H275" s="176">
        <v>0.17100000000000001</v>
      </c>
      <c r="I275" s="1294">
        <v>3.0590000000000002</v>
      </c>
      <c r="J275" s="1117"/>
      <c r="K275" s="1117"/>
      <c r="L275" s="1117"/>
      <c r="M275" s="1117"/>
      <c r="N275" s="1117"/>
      <c r="O275" s="163"/>
      <c r="P275" s="1117"/>
      <c r="Q275" s="1117"/>
      <c r="R275" s="1117"/>
      <c r="S275" s="1117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</row>
    <row r="276" spans="1:37" s="182" customFormat="1">
      <c r="A276" s="1295"/>
      <c r="B276" s="1977" t="s">
        <v>972</v>
      </c>
      <c r="C276" s="1878"/>
      <c r="D276" s="1878"/>
      <c r="E276" s="1978"/>
      <c r="F276" s="183">
        <v>3.1680000000000001</v>
      </c>
      <c r="G276" s="183">
        <v>0</v>
      </c>
      <c r="H276" s="1129">
        <v>0.17100000000000001</v>
      </c>
      <c r="I276" s="1294">
        <v>3.339</v>
      </c>
      <c r="J276" s="1117"/>
      <c r="K276" s="1166"/>
      <c r="L276" s="1166"/>
      <c r="M276" s="1166"/>
      <c r="N276" s="1166"/>
      <c r="O276" s="160"/>
      <c r="P276" s="1117"/>
      <c r="Q276" s="1117"/>
      <c r="R276" s="1117"/>
      <c r="S276" s="1117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  <c r="AI276" s="160"/>
      <c r="AJ276" s="160"/>
      <c r="AK276" s="160"/>
    </row>
    <row r="277" spans="1:37" s="182" customFormat="1">
      <c r="A277" s="1295"/>
      <c r="B277" s="1981" t="s">
        <v>973</v>
      </c>
      <c r="C277" s="1946"/>
      <c r="D277" s="1946"/>
      <c r="E277" s="1982"/>
      <c r="F277" s="183">
        <v>-0.28000000000000003</v>
      </c>
      <c r="G277" s="183">
        <v>0</v>
      </c>
      <c r="H277" s="1129">
        <v>0</v>
      </c>
      <c r="I277" s="1294">
        <v>-0.28000000000000003</v>
      </c>
      <c r="J277" s="1117"/>
      <c r="K277" s="1166"/>
      <c r="L277" s="1166"/>
      <c r="M277" s="1166"/>
      <c r="N277" s="1166"/>
      <c r="O277" s="160"/>
      <c r="P277" s="1117"/>
      <c r="Q277" s="1117"/>
      <c r="R277" s="1117"/>
      <c r="S277" s="1117"/>
      <c r="T277" s="160"/>
      <c r="U277" s="160"/>
      <c r="V277" s="160"/>
      <c r="W277" s="160"/>
      <c r="X277" s="160"/>
      <c r="Y277" s="160"/>
      <c r="Z277" s="160"/>
      <c r="AA277" s="160"/>
      <c r="AB277" s="160"/>
      <c r="AC277" s="160"/>
      <c r="AD277" s="160"/>
      <c r="AE277" s="160"/>
      <c r="AF277" s="160"/>
      <c r="AG277" s="160"/>
      <c r="AH277" s="160"/>
      <c r="AI277" s="160"/>
      <c r="AJ277" s="160"/>
      <c r="AK277" s="160"/>
    </row>
    <row r="278" spans="1:37" s="181" customFormat="1">
      <c r="A278" s="1272">
        <v>18</v>
      </c>
      <c r="B278" s="1940" t="s">
        <v>632</v>
      </c>
      <c r="C278" s="1774"/>
      <c r="D278" s="1774"/>
      <c r="E278" s="1941"/>
      <c r="F278" s="175">
        <v>-9.0239999999999991</v>
      </c>
      <c r="G278" s="175">
        <v>-6.5140000000000002</v>
      </c>
      <c r="H278" s="176">
        <v>-1E-3</v>
      </c>
      <c r="I278" s="1294">
        <v>-15.539</v>
      </c>
      <c r="J278" s="1117"/>
      <c r="K278" s="1117"/>
      <c r="L278" s="1117"/>
      <c r="M278" s="1117"/>
      <c r="N278" s="1117"/>
      <c r="O278" s="163"/>
      <c r="P278" s="1117"/>
      <c r="Q278" s="1117"/>
      <c r="R278" s="1117"/>
      <c r="S278" s="1117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</row>
    <row r="279" spans="1:37" s="182" customFormat="1" ht="16.899999999999999" customHeight="1">
      <c r="A279" s="1295"/>
      <c r="B279" s="1977" t="s">
        <v>974</v>
      </c>
      <c r="C279" s="1878"/>
      <c r="D279" s="1878"/>
      <c r="E279" s="1978"/>
      <c r="F279" s="183">
        <v>21352.446</v>
      </c>
      <c r="G279" s="183">
        <v>3528.0619999999999</v>
      </c>
      <c r="H279" s="1129">
        <v>142.06299999999999</v>
      </c>
      <c r="I279" s="1294">
        <v>25022.571</v>
      </c>
      <c r="J279" s="1117"/>
      <c r="K279" s="1166"/>
      <c r="L279" s="1166"/>
      <c r="M279" s="1166"/>
      <c r="N279" s="1166"/>
      <c r="O279" s="160"/>
      <c r="P279" s="1117"/>
      <c r="Q279" s="1117"/>
      <c r="R279" s="1117"/>
      <c r="S279" s="1117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60"/>
      <c r="AJ279" s="160"/>
      <c r="AK279" s="160"/>
    </row>
    <row r="280" spans="1:37" s="182" customFormat="1" ht="21" customHeight="1">
      <c r="A280" s="1295"/>
      <c r="B280" s="1977" t="s">
        <v>975</v>
      </c>
      <c r="C280" s="1878"/>
      <c r="D280" s="1878"/>
      <c r="E280" s="1978"/>
      <c r="F280" s="183">
        <v>610.25199999999995</v>
      </c>
      <c r="G280" s="183">
        <v>339.55099999999999</v>
      </c>
      <c r="H280" s="1129">
        <v>0</v>
      </c>
      <c r="I280" s="1294">
        <v>949.803</v>
      </c>
      <c r="J280" s="1117"/>
      <c r="K280" s="1166"/>
      <c r="L280" s="1166"/>
      <c r="M280" s="1166"/>
      <c r="N280" s="1166"/>
      <c r="O280" s="160"/>
      <c r="P280" s="1117"/>
      <c r="Q280" s="1117"/>
      <c r="R280" s="1117"/>
      <c r="S280" s="1117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160"/>
    </row>
    <row r="281" spans="1:37" s="182" customFormat="1" ht="29.25" hidden="1" customHeight="1">
      <c r="A281" s="1295"/>
      <c r="B281" s="1977" t="s">
        <v>976</v>
      </c>
      <c r="C281" s="1878"/>
      <c r="D281" s="1878"/>
      <c r="E281" s="1978"/>
      <c r="F281" s="183">
        <v>0</v>
      </c>
      <c r="G281" s="183">
        <v>0</v>
      </c>
      <c r="H281" s="1129">
        <v>0</v>
      </c>
      <c r="I281" s="1294">
        <v>0</v>
      </c>
      <c r="J281" s="1117"/>
      <c r="K281" s="1166"/>
      <c r="L281" s="1166"/>
      <c r="M281" s="1166"/>
      <c r="N281" s="1166"/>
      <c r="O281" s="160"/>
      <c r="P281" s="1117"/>
      <c r="Q281" s="1117"/>
      <c r="R281" s="1117"/>
      <c r="S281" s="1117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60"/>
      <c r="AJ281" s="160"/>
      <c r="AK281" s="160"/>
    </row>
    <row r="282" spans="1:37" s="182" customFormat="1" ht="16.899999999999999" customHeight="1">
      <c r="A282" s="1295"/>
      <c r="B282" s="1977" t="s">
        <v>977</v>
      </c>
      <c r="C282" s="1878"/>
      <c r="D282" s="1878"/>
      <c r="E282" s="1978"/>
      <c r="F282" s="183">
        <v>-21358.817999999999</v>
      </c>
      <c r="G282" s="183">
        <v>-3472.7570000000001</v>
      </c>
      <c r="H282" s="1129">
        <v>-142.06299999999999</v>
      </c>
      <c r="I282" s="1294">
        <v>-24973.637999999999</v>
      </c>
      <c r="J282" s="1117"/>
      <c r="K282" s="1166"/>
      <c r="L282" s="1166"/>
      <c r="M282" s="1166"/>
      <c r="N282" s="1166"/>
      <c r="O282" s="160"/>
      <c r="P282" s="1117"/>
      <c r="Q282" s="1117"/>
      <c r="R282" s="1117"/>
      <c r="S282" s="1117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  <c r="AK282" s="160"/>
    </row>
    <row r="283" spans="1:37" s="182" customFormat="1" ht="18" customHeight="1">
      <c r="A283" s="1295"/>
      <c r="B283" s="1977" t="s">
        <v>978</v>
      </c>
      <c r="C283" s="1878"/>
      <c r="D283" s="1878"/>
      <c r="E283" s="1978"/>
      <c r="F283" s="183">
        <v>-610.25099999999998</v>
      </c>
      <c r="G283" s="183">
        <v>-400.464</v>
      </c>
      <c r="H283" s="1129">
        <v>0</v>
      </c>
      <c r="I283" s="1294">
        <v>-1010.715</v>
      </c>
      <c r="J283" s="1117"/>
      <c r="K283" s="1166"/>
      <c r="L283" s="1166"/>
      <c r="M283" s="1166"/>
      <c r="N283" s="1166"/>
      <c r="O283" s="160"/>
      <c r="P283" s="1117"/>
      <c r="Q283" s="1117"/>
      <c r="R283" s="1117"/>
      <c r="S283" s="1117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60"/>
      <c r="AJ283" s="160"/>
      <c r="AK283" s="160"/>
    </row>
    <row r="284" spans="1:37" s="182" customFormat="1" ht="15.6" customHeight="1">
      <c r="A284" s="1295"/>
      <c r="B284" s="1977" t="s">
        <v>753</v>
      </c>
      <c r="C284" s="1878"/>
      <c r="D284" s="1878"/>
      <c r="E284" s="1978"/>
      <c r="F284" s="183">
        <v>24.466999999999999</v>
      </c>
      <c r="G284" s="183">
        <v>133.38999999999999</v>
      </c>
      <c r="H284" s="1129">
        <v>3.29</v>
      </c>
      <c r="I284" s="1294">
        <v>161.14699999999999</v>
      </c>
      <c r="J284" s="1117"/>
      <c r="K284" s="1166"/>
      <c r="L284" s="1166"/>
      <c r="M284" s="1166"/>
      <c r="N284" s="1166"/>
      <c r="O284" s="160"/>
      <c r="P284" s="1117"/>
      <c r="Q284" s="1117"/>
      <c r="R284" s="1117"/>
      <c r="S284" s="1117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  <c r="AK284" s="160"/>
    </row>
    <row r="285" spans="1:37" s="182" customFormat="1" ht="17.45" customHeight="1" thickBot="1">
      <c r="A285" s="1295"/>
      <c r="B285" s="1979" t="s">
        <v>979</v>
      </c>
      <c r="C285" s="1880"/>
      <c r="D285" s="1880"/>
      <c r="E285" s="1980"/>
      <c r="F285" s="183">
        <v>-27.12</v>
      </c>
      <c r="G285" s="183">
        <v>-134.29599999999999</v>
      </c>
      <c r="H285" s="1129">
        <v>-3.2909999999999999</v>
      </c>
      <c r="I285" s="1296">
        <v>-164.70699999999999</v>
      </c>
      <c r="J285" s="1117"/>
      <c r="K285" s="1166"/>
      <c r="L285" s="1166"/>
      <c r="M285" s="1166"/>
      <c r="N285" s="1166"/>
      <c r="O285" s="160"/>
      <c r="P285" s="1117"/>
      <c r="Q285" s="1117"/>
      <c r="R285" s="1117"/>
      <c r="S285" s="1117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  <c r="AH285" s="160"/>
      <c r="AI285" s="160"/>
      <c r="AJ285" s="160"/>
      <c r="AK285" s="160"/>
    </row>
    <row r="286" spans="1:37" s="182" customFormat="1" ht="13.5" hidden="1" customHeight="1">
      <c r="A286" s="1297">
        <v>19</v>
      </c>
      <c r="B286" s="1974" t="s">
        <v>639</v>
      </c>
      <c r="C286" s="1975"/>
      <c r="D286" s="1975"/>
      <c r="E286" s="1976"/>
      <c r="F286" s="1298">
        <v>0</v>
      </c>
      <c r="G286" s="1298">
        <v>0</v>
      </c>
      <c r="H286" s="1299">
        <v>0</v>
      </c>
      <c r="I286" s="1296">
        <v>0</v>
      </c>
      <c r="J286" s="1117"/>
      <c r="K286" s="1166"/>
      <c r="L286" s="1166"/>
      <c r="M286" s="1166"/>
      <c r="N286" s="1166"/>
      <c r="O286" s="160"/>
      <c r="P286" s="1117"/>
      <c r="Q286" s="1117"/>
      <c r="R286" s="1117"/>
      <c r="S286" s="1117"/>
      <c r="T286" s="160"/>
      <c r="U286" s="160"/>
      <c r="V286" s="160"/>
      <c r="W286" s="160"/>
      <c r="X286" s="160"/>
      <c r="Y286" s="160"/>
      <c r="Z286" s="160"/>
      <c r="AA286" s="160"/>
      <c r="AB286" s="160"/>
      <c r="AC286" s="160"/>
      <c r="AD286" s="160"/>
      <c r="AE286" s="160"/>
      <c r="AF286" s="160"/>
      <c r="AG286" s="160"/>
      <c r="AH286" s="160"/>
      <c r="AI286" s="160"/>
      <c r="AJ286" s="160"/>
      <c r="AK286" s="160"/>
    </row>
    <row r="287" spans="1:37" s="164" customFormat="1" ht="17.45" customHeight="1" thickBot="1">
      <c r="A287" s="1159">
        <v>19</v>
      </c>
      <c r="B287" s="1869" t="s">
        <v>100</v>
      </c>
      <c r="C287" s="1790"/>
      <c r="D287" s="1790"/>
      <c r="E287" s="1870"/>
      <c r="F287" s="161">
        <v>225661.905</v>
      </c>
      <c r="G287" s="161">
        <v>121093.71799999999</v>
      </c>
      <c r="H287" s="162">
        <v>22749.345000000001</v>
      </c>
      <c r="I287" s="1300">
        <v>369504.96799999999</v>
      </c>
      <c r="J287" s="1117"/>
      <c r="K287" s="1117"/>
      <c r="L287" s="1117"/>
      <c r="M287" s="1117"/>
      <c r="N287" s="1117"/>
      <c r="O287" s="163"/>
      <c r="P287" s="1117"/>
      <c r="Q287" s="1117"/>
      <c r="R287" s="1117"/>
      <c r="S287" s="1117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</row>
    <row r="288" spans="1:37">
      <c r="S288" s="1117"/>
    </row>
    <row r="289" spans="1:19" ht="14.25">
      <c r="A289" s="987" t="s">
        <v>265</v>
      </c>
      <c r="E289" s="184"/>
      <c r="F289" s="1128"/>
      <c r="G289" s="1128"/>
      <c r="H289" s="1128"/>
      <c r="I289" s="1128"/>
      <c r="S289" s="1117"/>
    </row>
    <row r="291" spans="1:19">
      <c r="F291" s="1128"/>
      <c r="G291" s="1128"/>
      <c r="H291" s="1128"/>
      <c r="I291" s="1128"/>
    </row>
    <row r="295" spans="1:19">
      <c r="F295" s="1128"/>
      <c r="G295" s="1128"/>
      <c r="H295" s="1128"/>
      <c r="I295" s="1128"/>
    </row>
    <row r="296" spans="1:19">
      <c r="F296" s="1128"/>
      <c r="G296" s="1128"/>
      <c r="H296" s="1128"/>
      <c r="I296" s="1128"/>
    </row>
    <row r="298" spans="1:19">
      <c r="F298" s="1128"/>
      <c r="G298" s="1128"/>
      <c r="H298" s="1128"/>
      <c r="I298" s="1128"/>
    </row>
  </sheetData>
  <mergeCells count="285">
    <mergeCell ref="B10:E10"/>
    <mergeCell ref="B11:E11"/>
    <mergeCell ref="B12:E12"/>
    <mergeCell ref="B13:E13"/>
    <mergeCell ref="B14:E14"/>
    <mergeCell ref="B15:E15"/>
    <mergeCell ref="H4:I4"/>
    <mergeCell ref="B5:E5"/>
    <mergeCell ref="B6:E6"/>
    <mergeCell ref="B7:E7"/>
    <mergeCell ref="B8:E8"/>
    <mergeCell ref="B9:E9"/>
    <mergeCell ref="B22:E22"/>
    <mergeCell ref="B23:E23"/>
    <mergeCell ref="B24:E24"/>
    <mergeCell ref="B25:E25"/>
    <mergeCell ref="B26:E26"/>
    <mergeCell ref="C27:E27"/>
    <mergeCell ref="B16:E16"/>
    <mergeCell ref="B17:E17"/>
    <mergeCell ref="B18:E18"/>
    <mergeCell ref="B19:E19"/>
    <mergeCell ref="B20:E20"/>
    <mergeCell ref="B21:E21"/>
    <mergeCell ref="C34:E34"/>
    <mergeCell ref="B35:E35"/>
    <mergeCell ref="B36:E36"/>
    <mergeCell ref="B37:E37"/>
    <mergeCell ref="B38:E38"/>
    <mergeCell ref="B39:E39"/>
    <mergeCell ref="C28:E28"/>
    <mergeCell ref="B29:E29"/>
    <mergeCell ref="C30:E30"/>
    <mergeCell ref="C31:E31"/>
    <mergeCell ref="B32:E32"/>
    <mergeCell ref="C33:E33"/>
    <mergeCell ref="B46:E46"/>
    <mergeCell ref="B47:E47"/>
    <mergeCell ref="B48:E48"/>
    <mergeCell ref="B49:E49"/>
    <mergeCell ref="B50:E50"/>
    <mergeCell ref="B51:E51"/>
    <mergeCell ref="B40:E40"/>
    <mergeCell ref="B41:E41"/>
    <mergeCell ref="B42:E42"/>
    <mergeCell ref="B43:E43"/>
    <mergeCell ref="B44:E44"/>
    <mergeCell ref="B45:E45"/>
    <mergeCell ref="B58:E58"/>
    <mergeCell ref="B59:E59"/>
    <mergeCell ref="B60:E60"/>
    <mergeCell ref="B61:E61"/>
    <mergeCell ref="B62:E62"/>
    <mergeCell ref="B63:E63"/>
    <mergeCell ref="B52:E52"/>
    <mergeCell ref="B53:E53"/>
    <mergeCell ref="B54:E54"/>
    <mergeCell ref="B55:E55"/>
    <mergeCell ref="B56:E56"/>
    <mergeCell ref="B57:E57"/>
    <mergeCell ref="B70:E70"/>
    <mergeCell ref="B71:E71"/>
    <mergeCell ref="B72:E72"/>
    <mergeCell ref="B73:E73"/>
    <mergeCell ref="C74:E74"/>
    <mergeCell ref="C75:E75"/>
    <mergeCell ref="B64:E64"/>
    <mergeCell ref="B65:E65"/>
    <mergeCell ref="B66:E66"/>
    <mergeCell ref="B67:E67"/>
    <mergeCell ref="B68:E68"/>
    <mergeCell ref="B69:E69"/>
    <mergeCell ref="C82:E82"/>
    <mergeCell ref="C83:E83"/>
    <mergeCell ref="B84:E84"/>
    <mergeCell ref="C85:E85"/>
    <mergeCell ref="C86:E86"/>
    <mergeCell ref="C87:E87"/>
    <mergeCell ref="C76:E76"/>
    <mergeCell ref="B77:E77"/>
    <mergeCell ref="C78:E78"/>
    <mergeCell ref="C79:E79"/>
    <mergeCell ref="B80:E80"/>
    <mergeCell ref="C81:E81"/>
    <mergeCell ref="C94:E94"/>
    <mergeCell ref="C95:E95"/>
    <mergeCell ref="B96:E96"/>
    <mergeCell ref="C97:E97"/>
    <mergeCell ref="C98:E98"/>
    <mergeCell ref="C99:E99"/>
    <mergeCell ref="B88:E88"/>
    <mergeCell ref="C89:E89"/>
    <mergeCell ref="C90:E90"/>
    <mergeCell ref="C91:E91"/>
    <mergeCell ref="B92:E92"/>
    <mergeCell ref="C93:E93"/>
    <mergeCell ref="C106:E106"/>
    <mergeCell ref="C107:E107"/>
    <mergeCell ref="B108:E108"/>
    <mergeCell ref="C109:E109"/>
    <mergeCell ref="C110:E110"/>
    <mergeCell ref="C111:E111"/>
    <mergeCell ref="B100:E100"/>
    <mergeCell ref="C101:E101"/>
    <mergeCell ref="C102:E102"/>
    <mergeCell ref="C103:E103"/>
    <mergeCell ref="B104:E104"/>
    <mergeCell ref="C105:E105"/>
    <mergeCell ref="C118:E118"/>
    <mergeCell ref="C119:E119"/>
    <mergeCell ref="B120:E120"/>
    <mergeCell ref="C121:E121"/>
    <mergeCell ref="C122:E122"/>
    <mergeCell ref="C123:E123"/>
    <mergeCell ref="B112:E112"/>
    <mergeCell ref="C113:E113"/>
    <mergeCell ref="C114:E114"/>
    <mergeCell ref="C115:E115"/>
    <mergeCell ref="B116:E116"/>
    <mergeCell ref="C117:E117"/>
    <mergeCell ref="C130:E130"/>
    <mergeCell ref="C131:E131"/>
    <mergeCell ref="B132:E132"/>
    <mergeCell ref="C133:E133"/>
    <mergeCell ref="C134:E134"/>
    <mergeCell ref="C135:E135"/>
    <mergeCell ref="B124:E124"/>
    <mergeCell ref="C125:E125"/>
    <mergeCell ref="C126:E126"/>
    <mergeCell ref="C127:E127"/>
    <mergeCell ref="B128:E128"/>
    <mergeCell ref="C129:E129"/>
    <mergeCell ref="B142:E142"/>
    <mergeCell ref="C143:E143"/>
    <mergeCell ref="C144:E144"/>
    <mergeCell ref="B145:E145"/>
    <mergeCell ref="C146:E146"/>
    <mergeCell ref="C147:E147"/>
    <mergeCell ref="B136:E136"/>
    <mergeCell ref="C137:E137"/>
    <mergeCell ref="C138:E138"/>
    <mergeCell ref="B139:E139"/>
    <mergeCell ref="C140:E140"/>
    <mergeCell ref="C141:E141"/>
    <mergeCell ref="B154:E154"/>
    <mergeCell ref="B155:E155"/>
    <mergeCell ref="B156:E156"/>
    <mergeCell ref="C157:E157"/>
    <mergeCell ref="C158:E158"/>
    <mergeCell ref="B159:E159"/>
    <mergeCell ref="B148:E148"/>
    <mergeCell ref="C149:E149"/>
    <mergeCell ref="C150:E150"/>
    <mergeCell ref="B151:E151"/>
    <mergeCell ref="C152:E152"/>
    <mergeCell ref="C153:E153"/>
    <mergeCell ref="B166:E166"/>
    <mergeCell ref="B167:E167"/>
    <mergeCell ref="C168:E168"/>
    <mergeCell ref="C169:E169"/>
    <mergeCell ref="C170:E170"/>
    <mergeCell ref="B171:E171"/>
    <mergeCell ref="C160:E160"/>
    <mergeCell ref="C161:E161"/>
    <mergeCell ref="B162:E162"/>
    <mergeCell ref="B163:E163"/>
    <mergeCell ref="C164:E164"/>
    <mergeCell ref="C165:E165"/>
    <mergeCell ref="C178:E178"/>
    <mergeCell ref="B179:E179"/>
    <mergeCell ref="C180:E180"/>
    <mergeCell ref="C181:E181"/>
    <mergeCell ref="C182:E182"/>
    <mergeCell ref="B183:E183"/>
    <mergeCell ref="C172:E172"/>
    <mergeCell ref="C173:E173"/>
    <mergeCell ref="C174:E174"/>
    <mergeCell ref="B175:E175"/>
    <mergeCell ref="C176:E176"/>
    <mergeCell ref="C177:E177"/>
    <mergeCell ref="B190:E190"/>
    <mergeCell ref="C191:E191"/>
    <mergeCell ref="C192:E192"/>
    <mergeCell ref="C193:E193"/>
    <mergeCell ref="B194:E194"/>
    <mergeCell ref="C195:E195"/>
    <mergeCell ref="C184:E184"/>
    <mergeCell ref="C185:E185"/>
    <mergeCell ref="B186:E186"/>
    <mergeCell ref="C187:E187"/>
    <mergeCell ref="C188:E188"/>
    <mergeCell ref="C189:E189"/>
    <mergeCell ref="C202:E202"/>
    <mergeCell ref="B203:E203"/>
    <mergeCell ref="C204:E204"/>
    <mergeCell ref="C205:E205"/>
    <mergeCell ref="B206:E206"/>
    <mergeCell ref="C207:E207"/>
    <mergeCell ref="C196:E196"/>
    <mergeCell ref="B197:E197"/>
    <mergeCell ref="C198:E198"/>
    <mergeCell ref="C199:E199"/>
    <mergeCell ref="B200:E200"/>
    <mergeCell ref="C201:E201"/>
    <mergeCell ref="B214:E214"/>
    <mergeCell ref="C215:E215"/>
    <mergeCell ref="C216:E216"/>
    <mergeCell ref="C217:E217"/>
    <mergeCell ref="B218:E218"/>
    <mergeCell ref="C219:E219"/>
    <mergeCell ref="C208:E208"/>
    <mergeCell ref="C209:E209"/>
    <mergeCell ref="B210:E210"/>
    <mergeCell ref="C211:E211"/>
    <mergeCell ref="C212:E212"/>
    <mergeCell ref="C213:E213"/>
    <mergeCell ref="B226:E226"/>
    <mergeCell ref="C227:E227"/>
    <mergeCell ref="C228:E228"/>
    <mergeCell ref="B229:E229"/>
    <mergeCell ref="B230:E230"/>
    <mergeCell ref="B231:E231"/>
    <mergeCell ref="C220:E220"/>
    <mergeCell ref="C221:E221"/>
    <mergeCell ref="B222:E222"/>
    <mergeCell ref="C223:E223"/>
    <mergeCell ref="C224:E224"/>
    <mergeCell ref="B225:E225"/>
    <mergeCell ref="B238:E238"/>
    <mergeCell ref="B239:E239"/>
    <mergeCell ref="B240:E240"/>
    <mergeCell ref="B241:E241"/>
    <mergeCell ref="B242:E242"/>
    <mergeCell ref="B243:E243"/>
    <mergeCell ref="B232:E232"/>
    <mergeCell ref="B233:E233"/>
    <mergeCell ref="B234:E234"/>
    <mergeCell ref="B235:E235"/>
    <mergeCell ref="B236:E236"/>
    <mergeCell ref="B237:E237"/>
    <mergeCell ref="B250:E250"/>
    <mergeCell ref="B251:E251"/>
    <mergeCell ref="B252:E252"/>
    <mergeCell ref="B253:E253"/>
    <mergeCell ref="B254:E254"/>
    <mergeCell ref="B255:E255"/>
    <mergeCell ref="B244:E244"/>
    <mergeCell ref="B245:E245"/>
    <mergeCell ref="B246:E246"/>
    <mergeCell ref="B247:E247"/>
    <mergeCell ref="B248:E248"/>
    <mergeCell ref="B249:E249"/>
    <mergeCell ref="B265:E265"/>
    <mergeCell ref="B266:E266"/>
    <mergeCell ref="B267:E267"/>
    <mergeCell ref="B256:E256"/>
    <mergeCell ref="B257:E257"/>
    <mergeCell ref="B258:E258"/>
    <mergeCell ref="B259:E259"/>
    <mergeCell ref="B260:E260"/>
    <mergeCell ref="B261:E261"/>
    <mergeCell ref="B286:E286"/>
    <mergeCell ref="B287:E287"/>
    <mergeCell ref="A2:I2"/>
    <mergeCell ref="B280:E280"/>
    <mergeCell ref="B281:E281"/>
    <mergeCell ref="B282:E282"/>
    <mergeCell ref="B283:E283"/>
    <mergeCell ref="B284:E284"/>
    <mergeCell ref="B285:E285"/>
    <mergeCell ref="B274:E274"/>
    <mergeCell ref="B275:E275"/>
    <mergeCell ref="B276:E276"/>
    <mergeCell ref="B277:E277"/>
    <mergeCell ref="B278:E278"/>
    <mergeCell ref="B279:E279"/>
    <mergeCell ref="B268:E268"/>
    <mergeCell ref="B269:E269"/>
    <mergeCell ref="B270:E270"/>
    <mergeCell ref="B271:E271"/>
    <mergeCell ref="B272:E272"/>
    <mergeCell ref="B273:E273"/>
    <mergeCell ref="B262:E262"/>
    <mergeCell ref="B263:E263"/>
    <mergeCell ref="B264:E264"/>
  </mergeCells>
  <pageMargins left="0.7" right="0.7" top="0.75" bottom="0.75" header="0.3" footer="0.3"/>
  <pageSetup paperSize="9" scale="65" fitToHeight="3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T137"/>
  <sheetViews>
    <sheetView topLeftCell="A90" zoomScale="80" zoomScaleNormal="80" workbookViewId="0">
      <selection activeCell="E131" sqref="E131"/>
    </sheetView>
  </sheetViews>
  <sheetFormatPr defaultColWidth="9.125" defaultRowHeight="12.75"/>
  <cols>
    <col min="1" max="1" width="4.625" style="917" customWidth="1"/>
    <col min="2" max="2" width="0.125" style="159" customWidth="1"/>
    <col min="3" max="3" width="0.875" style="159" customWidth="1"/>
    <col min="4" max="4" width="9.5" style="159" customWidth="1"/>
    <col min="5" max="5" width="43" style="159" customWidth="1"/>
    <col min="6" max="6" width="12.5" style="160" customWidth="1"/>
    <col min="7" max="7" width="13.875" style="160" customWidth="1"/>
    <col min="8" max="8" width="12.75" style="160" customWidth="1"/>
    <col min="9" max="9" width="13.125" style="160" customWidth="1"/>
    <col min="10" max="72" width="9.125" style="160"/>
    <col min="73" max="16384" width="9.125" style="159"/>
  </cols>
  <sheetData>
    <row r="2" spans="1:13">
      <c r="A2" s="1744" t="s">
        <v>980</v>
      </c>
      <c r="B2" s="1744"/>
      <c r="C2" s="1744"/>
      <c r="D2" s="1744"/>
      <c r="E2" s="1744"/>
      <c r="F2" s="1744"/>
      <c r="G2" s="1744"/>
      <c r="H2" s="1744"/>
      <c r="I2" s="1744"/>
    </row>
    <row r="4" spans="1:13" ht="13.5" thickBot="1">
      <c r="F4" s="159"/>
      <c r="G4" s="159"/>
      <c r="H4" s="1990" t="s">
        <v>844</v>
      </c>
      <c r="I4" s="1990"/>
    </row>
    <row r="5" spans="1:13" ht="36" customHeight="1" thickBot="1">
      <c r="A5" s="1138" t="s">
        <v>289</v>
      </c>
      <c r="B5" s="1854" t="s">
        <v>640</v>
      </c>
      <c r="C5" s="1794"/>
      <c r="D5" s="1794"/>
      <c r="E5" s="1855"/>
      <c r="F5" s="1308" t="s">
        <v>5</v>
      </c>
      <c r="G5" s="1308" t="s">
        <v>324</v>
      </c>
      <c r="H5" s="1309" t="s">
        <v>325</v>
      </c>
      <c r="I5" s="1115" t="s">
        <v>8</v>
      </c>
    </row>
    <row r="6" spans="1:13" ht="44.45" customHeight="1">
      <c r="A6" s="1139">
        <v>1</v>
      </c>
      <c r="B6" s="1856" t="s">
        <v>981</v>
      </c>
      <c r="C6" s="1795"/>
      <c r="D6" s="1795"/>
      <c r="E6" s="1857"/>
      <c r="F6" s="171">
        <v>0</v>
      </c>
      <c r="G6" s="171">
        <v>1.9410000000000001</v>
      </c>
      <c r="H6" s="172">
        <v>0</v>
      </c>
      <c r="I6" s="1307">
        <v>1.9410000000000001</v>
      </c>
      <c r="J6" s="989"/>
      <c r="K6" s="989"/>
      <c r="L6" s="989"/>
      <c r="M6" s="989"/>
    </row>
    <row r="7" spans="1:13" ht="25.5" hidden="1" customHeight="1">
      <c r="A7" s="1140"/>
      <c r="B7" s="1142"/>
      <c r="C7" s="1947" t="s">
        <v>228</v>
      </c>
      <c r="D7" s="1947"/>
      <c r="E7" s="1951"/>
      <c r="F7" s="166">
        <v>0</v>
      </c>
      <c r="G7" s="166">
        <v>0</v>
      </c>
      <c r="H7" s="1118">
        <v>0</v>
      </c>
      <c r="I7" s="1305">
        <v>0</v>
      </c>
      <c r="J7" s="989"/>
      <c r="K7" s="989"/>
      <c r="L7" s="989"/>
      <c r="M7" s="989"/>
    </row>
    <row r="8" spans="1:13" ht="28.5" hidden="1" customHeight="1">
      <c r="A8" s="1140"/>
      <c r="B8" s="1142"/>
      <c r="C8" s="1943" t="s">
        <v>230</v>
      </c>
      <c r="D8" s="1944"/>
      <c r="E8" s="1957"/>
      <c r="F8" s="166">
        <v>0</v>
      </c>
      <c r="G8" s="166">
        <v>0</v>
      </c>
      <c r="H8" s="1118">
        <v>0</v>
      </c>
      <c r="I8" s="1305">
        <v>0</v>
      </c>
      <c r="J8" s="989"/>
      <c r="K8" s="989"/>
      <c r="L8" s="989"/>
      <c r="M8" s="989"/>
    </row>
    <row r="9" spans="1:13" ht="16.149999999999999" hidden="1" customHeight="1">
      <c r="A9" s="1140"/>
      <c r="B9" s="1142"/>
      <c r="C9" s="1943" t="s">
        <v>232</v>
      </c>
      <c r="D9" s="1944"/>
      <c r="E9" s="1957"/>
      <c r="F9" s="166">
        <v>0</v>
      </c>
      <c r="G9" s="166">
        <v>1.4999999999999999E-2</v>
      </c>
      <c r="H9" s="1118">
        <v>0</v>
      </c>
      <c r="I9" s="1305">
        <v>1.4999999999999999E-2</v>
      </c>
      <c r="J9" s="989"/>
      <c r="K9" s="989"/>
      <c r="L9" s="989"/>
      <c r="M9" s="989"/>
    </row>
    <row r="10" spans="1:13" ht="17.45" customHeight="1">
      <c r="A10" s="1140"/>
      <c r="B10" s="1142"/>
      <c r="C10" s="1947" t="s">
        <v>234</v>
      </c>
      <c r="D10" s="1947"/>
      <c r="E10" s="1951"/>
      <c r="F10" s="166">
        <v>0</v>
      </c>
      <c r="G10" s="166">
        <v>1.9259999999999999</v>
      </c>
      <c r="H10" s="1118">
        <v>0</v>
      </c>
      <c r="I10" s="1305">
        <v>1.9259999999999999</v>
      </c>
      <c r="J10" s="989"/>
      <c r="K10" s="989"/>
      <c r="L10" s="989"/>
      <c r="M10" s="989"/>
    </row>
    <row r="11" spans="1:13" ht="25.5" hidden="1" customHeight="1">
      <c r="A11" s="1140"/>
      <c r="B11" s="1142"/>
      <c r="C11" s="1943" t="s">
        <v>236</v>
      </c>
      <c r="D11" s="1944"/>
      <c r="E11" s="1957"/>
      <c r="F11" s="166">
        <v>0</v>
      </c>
      <c r="G11" s="166">
        <v>0</v>
      </c>
      <c r="H11" s="1118">
        <v>0</v>
      </c>
      <c r="I11" s="1305">
        <v>0</v>
      </c>
      <c r="J11" s="989"/>
      <c r="K11" s="989"/>
      <c r="L11" s="989"/>
      <c r="M11" s="989"/>
    </row>
    <row r="12" spans="1:13" ht="17.45" customHeight="1">
      <c r="A12" s="1272">
        <v>2</v>
      </c>
      <c r="B12" s="1940" t="s">
        <v>982</v>
      </c>
      <c r="C12" s="1774"/>
      <c r="D12" s="1774"/>
      <c r="E12" s="1941"/>
      <c r="F12" s="175">
        <v>0</v>
      </c>
      <c r="G12" s="175">
        <v>0</v>
      </c>
      <c r="H12" s="176">
        <v>0</v>
      </c>
      <c r="I12" s="1305">
        <v>0</v>
      </c>
      <c r="J12" s="989"/>
      <c r="K12" s="989"/>
      <c r="L12" s="989"/>
      <c r="M12" s="989"/>
    </row>
    <row r="13" spans="1:13" ht="24" hidden="1" customHeight="1">
      <c r="A13" s="1140"/>
      <c r="B13" s="1142"/>
      <c r="C13" s="1947" t="s">
        <v>983</v>
      </c>
      <c r="D13" s="1947"/>
      <c r="E13" s="1951"/>
      <c r="F13" s="166">
        <v>0</v>
      </c>
      <c r="G13" s="166">
        <v>0</v>
      </c>
      <c r="H13" s="1118">
        <v>0</v>
      </c>
      <c r="I13" s="1305">
        <v>0</v>
      </c>
      <c r="J13" s="989"/>
      <c r="K13" s="989"/>
      <c r="L13" s="989"/>
      <c r="M13" s="989"/>
    </row>
    <row r="14" spans="1:13" ht="16.5" hidden="1" customHeight="1">
      <c r="A14" s="1140"/>
      <c r="B14" s="1142"/>
      <c r="C14" s="1292"/>
      <c r="D14" s="1945" t="s">
        <v>984</v>
      </c>
      <c r="E14" s="1982"/>
      <c r="F14" s="166">
        <v>0</v>
      </c>
      <c r="G14" s="166">
        <v>0</v>
      </c>
      <c r="H14" s="1118">
        <v>0</v>
      </c>
      <c r="I14" s="1305">
        <v>0</v>
      </c>
      <c r="J14" s="989"/>
      <c r="K14" s="989"/>
      <c r="L14" s="989"/>
      <c r="M14" s="989"/>
    </row>
    <row r="15" spans="1:13" ht="16.5" hidden="1" customHeight="1">
      <c r="A15" s="1143"/>
      <c r="B15" s="1142"/>
      <c r="C15" s="1292"/>
      <c r="D15" s="1945" t="s">
        <v>985</v>
      </c>
      <c r="E15" s="1982"/>
      <c r="F15" s="166">
        <v>0</v>
      </c>
      <c r="G15" s="166">
        <v>0</v>
      </c>
      <c r="H15" s="1118">
        <v>0</v>
      </c>
      <c r="I15" s="1305">
        <v>0</v>
      </c>
      <c r="J15" s="989"/>
      <c r="K15" s="989"/>
      <c r="L15" s="989"/>
      <c r="M15" s="989"/>
    </row>
    <row r="16" spans="1:13" ht="20.25" hidden="1" customHeight="1">
      <c r="A16" s="1144"/>
      <c r="B16" s="1142"/>
      <c r="C16" s="1945" t="s">
        <v>986</v>
      </c>
      <c r="D16" s="1946"/>
      <c r="E16" s="1982"/>
      <c r="F16" s="166">
        <v>0</v>
      </c>
      <c r="G16" s="166">
        <v>0</v>
      </c>
      <c r="H16" s="1118">
        <v>0</v>
      </c>
      <c r="I16" s="1305">
        <v>0</v>
      </c>
      <c r="J16" s="989"/>
      <c r="K16" s="989"/>
      <c r="L16" s="989"/>
      <c r="M16" s="989"/>
    </row>
    <row r="17" spans="1:72" ht="20.25" hidden="1" customHeight="1">
      <c r="A17" s="1143"/>
      <c r="B17" s="1142"/>
      <c r="C17" s="1292"/>
      <c r="D17" s="1945" t="s">
        <v>987</v>
      </c>
      <c r="E17" s="1982"/>
      <c r="F17" s="166">
        <v>0</v>
      </c>
      <c r="G17" s="166">
        <v>0</v>
      </c>
      <c r="H17" s="1118">
        <v>0</v>
      </c>
      <c r="I17" s="1305">
        <v>0</v>
      </c>
      <c r="J17" s="989"/>
      <c r="K17" s="989"/>
      <c r="L17" s="989"/>
      <c r="M17" s="989"/>
    </row>
    <row r="18" spans="1:72" ht="20.25" hidden="1" customHeight="1">
      <c r="A18" s="1143"/>
      <c r="B18" s="1142"/>
      <c r="C18" s="1292"/>
      <c r="D18" s="1945" t="s">
        <v>789</v>
      </c>
      <c r="E18" s="1982"/>
      <c r="F18" s="166">
        <v>0</v>
      </c>
      <c r="G18" s="166">
        <v>0</v>
      </c>
      <c r="H18" s="1118">
        <v>0</v>
      </c>
      <c r="I18" s="1305">
        <v>0</v>
      </c>
      <c r="J18" s="989"/>
      <c r="K18" s="989"/>
      <c r="L18" s="989"/>
      <c r="M18" s="989"/>
    </row>
    <row r="19" spans="1:72" ht="19.5" hidden="1" customHeight="1">
      <c r="A19" s="1140"/>
      <c r="B19" s="1142"/>
      <c r="C19" s="1945" t="s">
        <v>988</v>
      </c>
      <c r="D19" s="1946"/>
      <c r="E19" s="1982"/>
      <c r="F19" s="166">
        <v>0</v>
      </c>
      <c r="G19" s="166">
        <v>0</v>
      </c>
      <c r="H19" s="1118">
        <v>0</v>
      </c>
      <c r="I19" s="1305">
        <v>0</v>
      </c>
      <c r="J19" s="989"/>
      <c r="K19" s="989"/>
      <c r="L19" s="989"/>
      <c r="M19" s="989"/>
    </row>
    <row r="20" spans="1:72" ht="19.5" hidden="1" customHeight="1">
      <c r="A20" s="1143"/>
      <c r="B20" s="1142"/>
      <c r="C20" s="1292"/>
      <c r="D20" s="1945" t="s">
        <v>989</v>
      </c>
      <c r="E20" s="1982"/>
      <c r="F20" s="166">
        <v>0</v>
      </c>
      <c r="G20" s="166">
        <v>0</v>
      </c>
      <c r="H20" s="1118">
        <v>0</v>
      </c>
      <c r="I20" s="1305">
        <v>0</v>
      </c>
      <c r="J20" s="989"/>
      <c r="K20" s="989"/>
      <c r="L20" s="989"/>
      <c r="M20" s="989"/>
    </row>
    <row r="21" spans="1:72" ht="19.5" hidden="1" customHeight="1">
      <c r="A21" s="1143"/>
      <c r="B21" s="1142"/>
      <c r="C21" s="1292"/>
      <c r="D21" s="1945" t="s">
        <v>990</v>
      </c>
      <c r="E21" s="1982"/>
      <c r="F21" s="166">
        <v>0</v>
      </c>
      <c r="G21" s="166">
        <v>0</v>
      </c>
      <c r="H21" s="1118">
        <v>0</v>
      </c>
      <c r="I21" s="1305">
        <v>0</v>
      </c>
      <c r="J21" s="989"/>
      <c r="K21" s="989"/>
      <c r="L21" s="989"/>
      <c r="M21" s="989"/>
    </row>
    <row r="22" spans="1:72" ht="16.899999999999999" customHeight="1">
      <c r="A22" s="1272">
        <v>3</v>
      </c>
      <c r="B22" s="1940" t="s">
        <v>643</v>
      </c>
      <c r="C22" s="1774"/>
      <c r="D22" s="1774"/>
      <c r="E22" s="1941"/>
      <c r="F22" s="175">
        <v>4469.3850000000002</v>
      </c>
      <c r="G22" s="175">
        <v>10352.758</v>
      </c>
      <c r="H22" s="176">
        <v>2320.7719999999999</v>
      </c>
      <c r="I22" s="1305">
        <v>17142.915000000001</v>
      </c>
      <c r="J22" s="989"/>
      <c r="K22" s="989"/>
      <c r="L22" s="989"/>
      <c r="M22" s="989"/>
    </row>
    <row r="23" spans="1:72" ht="18" hidden="1" customHeight="1">
      <c r="A23" s="1140"/>
      <c r="B23" s="1142"/>
      <c r="C23" s="1943" t="s">
        <v>991</v>
      </c>
      <c r="D23" s="1944"/>
      <c r="E23" s="1957"/>
      <c r="F23" s="166">
        <v>0</v>
      </c>
      <c r="G23" s="166">
        <v>0</v>
      </c>
      <c r="H23" s="1118">
        <v>0</v>
      </c>
      <c r="I23" s="1305">
        <v>0</v>
      </c>
      <c r="J23" s="989"/>
      <c r="K23" s="989"/>
      <c r="L23" s="989"/>
      <c r="M23" s="989"/>
    </row>
    <row r="24" spans="1:72" ht="16.5" customHeight="1">
      <c r="A24" s="1140"/>
      <c r="B24" s="1142"/>
      <c r="C24" s="1943" t="s">
        <v>644</v>
      </c>
      <c r="D24" s="1944"/>
      <c r="E24" s="1957"/>
      <c r="F24" s="166">
        <v>524.50699999999995</v>
      </c>
      <c r="G24" s="166">
        <v>408.04500000000002</v>
      </c>
      <c r="H24" s="1118">
        <v>251.84700000000001</v>
      </c>
      <c r="I24" s="1305">
        <v>1184.3989999999999</v>
      </c>
      <c r="J24" s="989"/>
      <c r="K24" s="989"/>
      <c r="L24" s="989"/>
      <c r="M24" s="989"/>
    </row>
    <row r="25" spans="1:72" ht="16.5" customHeight="1">
      <c r="A25" s="1140"/>
      <c r="B25" s="1142"/>
      <c r="C25" s="1943" t="s">
        <v>645</v>
      </c>
      <c r="D25" s="1944"/>
      <c r="E25" s="1957"/>
      <c r="F25" s="166">
        <v>357.04899999999998</v>
      </c>
      <c r="G25" s="166">
        <v>75.311999999999998</v>
      </c>
      <c r="H25" s="1118">
        <v>15.398</v>
      </c>
      <c r="I25" s="1305">
        <v>447.75900000000001</v>
      </c>
      <c r="J25" s="989"/>
      <c r="K25" s="989"/>
      <c r="L25" s="989"/>
      <c r="M25" s="989"/>
    </row>
    <row r="26" spans="1:72" ht="16.5" customHeight="1">
      <c r="A26" s="1140"/>
      <c r="B26" s="1142"/>
      <c r="C26" s="1943" t="s">
        <v>646</v>
      </c>
      <c r="D26" s="1944"/>
      <c r="E26" s="1957"/>
      <c r="F26" s="166">
        <v>1719.2439999999999</v>
      </c>
      <c r="G26" s="166">
        <v>2012.673</v>
      </c>
      <c r="H26" s="1118">
        <v>680.79</v>
      </c>
      <c r="I26" s="1305">
        <v>4412.7070000000003</v>
      </c>
      <c r="J26" s="989"/>
      <c r="K26" s="989"/>
      <c r="L26" s="989"/>
      <c r="M26" s="989"/>
    </row>
    <row r="27" spans="1:72" ht="16.5" customHeight="1">
      <c r="A27" s="1140"/>
      <c r="B27" s="1142"/>
      <c r="C27" s="1943" t="s">
        <v>647</v>
      </c>
      <c r="D27" s="1944"/>
      <c r="E27" s="1957"/>
      <c r="F27" s="166">
        <v>390.90199999999999</v>
      </c>
      <c r="G27" s="166">
        <v>2007.58</v>
      </c>
      <c r="H27" s="1118">
        <v>523.18200000000002</v>
      </c>
      <c r="I27" s="1305">
        <v>2921.6640000000002</v>
      </c>
      <c r="J27" s="989"/>
      <c r="K27" s="989"/>
      <c r="L27" s="989"/>
      <c r="M27" s="989"/>
    </row>
    <row r="28" spans="1:72" ht="16.5" customHeight="1">
      <c r="A28" s="1140"/>
      <c r="B28" s="1142"/>
      <c r="C28" s="1943" t="s">
        <v>648</v>
      </c>
      <c r="D28" s="1944"/>
      <c r="E28" s="1957"/>
      <c r="F28" s="166">
        <v>1104.8889999999999</v>
      </c>
      <c r="G28" s="166">
        <v>357.65699999999998</v>
      </c>
      <c r="H28" s="1118">
        <v>322.96300000000002</v>
      </c>
      <c r="I28" s="1305">
        <v>1785.509</v>
      </c>
      <c r="J28" s="989"/>
      <c r="K28" s="989"/>
      <c r="L28" s="989"/>
      <c r="M28" s="989"/>
    </row>
    <row r="29" spans="1:72" s="184" customFormat="1" ht="16.5" customHeight="1">
      <c r="A29" s="1163"/>
      <c r="B29" s="1302"/>
      <c r="C29" s="1945" t="s">
        <v>992</v>
      </c>
      <c r="D29" s="1946"/>
      <c r="E29" s="1982"/>
      <c r="F29" s="173">
        <v>171.51</v>
      </c>
      <c r="G29" s="173">
        <v>5311.1639999999998</v>
      </c>
      <c r="H29" s="1120">
        <v>432.52699999999999</v>
      </c>
      <c r="I29" s="1305">
        <v>5915.201</v>
      </c>
      <c r="J29" s="989"/>
      <c r="K29" s="989"/>
      <c r="L29" s="989"/>
      <c r="M29" s="989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60"/>
      <c r="BM29" s="160"/>
      <c r="BN29" s="160"/>
      <c r="BO29" s="160"/>
      <c r="BP29" s="160"/>
      <c r="BQ29" s="160"/>
      <c r="BR29" s="160"/>
      <c r="BS29" s="160"/>
      <c r="BT29" s="160"/>
    </row>
    <row r="30" spans="1:72" ht="18.600000000000001" customHeight="1">
      <c r="A30" s="1140"/>
      <c r="B30" s="1142"/>
      <c r="C30" s="1943" t="s">
        <v>650</v>
      </c>
      <c r="D30" s="1944"/>
      <c r="E30" s="1957"/>
      <c r="F30" s="166">
        <v>201.28399999999999</v>
      </c>
      <c r="G30" s="166">
        <v>180.327</v>
      </c>
      <c r="H30" s="1118">
        <v>94.064999999999998</v>
      </c>
      <c r="I30" s="1305">
        <v>475.67599999999999</v>
      </c>
      <c r="J30" s="989"/>
      <c r="K30" s="989"/>
      <c r="L30" s="989"/>
      <c r="M30" s="989"/>
    </row>
    <row r="31" spans="1:72" ht="30" hidden="1" customHeight="1">
      <c r="A31" s="1140"/>
      <c r="B31" s="1142"/>
      <c r="C31" s="1943" t="s">
        <v>993</v>
      </c>
      <c r="D31" s="1944"/>
      <c r="E31" s="1957"/>
      <c r="F31" s="166">
        <v>0</v>
      </c>
      <c r="G31" s="166">
        <v>0</v>
      </c>
      <c r="H31" s="1118">
        <v>0</v>
      </c>
      <c r="I31" s="1305">
        <v>0</v>
      </c>
      <c r="J31" s="989"/>
      <c r="K31" s="989"/>
      <c r="L31" s="989"/>
      <c r="M31" s="989"/>
    </row>
    <row r="32" spans="1:72" ht="16.149999999999999" customHeight="1">
      <c r="A32" s="1272">
        <v>4</v>
      </c>
      <c r="B32" s="1940" t="s">
        <v>651</v>
      </c>
      <c r="C32" s="1774"/>
      <c r="D32" s="1774"/>
      <c r="E32" s="1941"/>
      <c r="F32" s="175">
        <v>57610.985999999997</v>
      </c>
      <c r="G32" s="175">
        <v>23376.944</v>
      </c>
      <c r="H32" s="176">
        <v>4208.6899999999996</v>
      </c>
      <c r="I32" s="1305">
        <v>85196.62</v>
      </c>
      <c r="J32" s="989"/>
      <c r="K32" s="989"/>
      <c r="L32" s="989"/>
      <c r="M32" s="989"/>
    </row>
    <row r="33" spans="1:13" ht="31.5" customHeight="1">
      <c r="A33" s="1140"/>
      <c r="B33" s="1142"/>
      <c r="C33" s="1947" t="s">
        <v>994</v>
      </c>
      <c r="D33" s="1947"/>
      <c r="E33" s="1951"/>
      <c r="F33" s="166">
        <v>17528.07</v>
      </c>
      <c r="G33" s="166">
        <v>7255.0709999999999</v>
      </c>
      <c r="H33" s="1118">
        <v>1455.2840000000001</v>
      </c>
      <c r="I33" s="1305">
        <v>26238.424999999999</v>
      </c>
      <c r="J33" s="989"/>
      <c r="K33" s="989"/>
      <c r="L33" s="989"/>
      <c r="M33" s="989"/>
    </row>
    <row r="34" spans="1:13" ht="18" customHeight="1">
      <c r="A34" s="1140"/>
      <c r="B34" s="1142"/>
      <c r="C34" s="1947" t="s">
        <v>995</v>
      </c>
      <c r="D34" s="1947"/>
      <c r="E34" s="1951"/>
      <c r="F34" s="166">
        <v>314.57400000000001</v>
      </c>
      <c r="G34" s="166">
        <v>10.882</v>
      </c>
      <c r="H34" s="1118">
        <v>32.183999999999997</v>
      </c>
      <c r="I34" s="1305">
        <v>357.64</v>
      </c>
      <c r="J34" s="989"/>
      <c r="K34" s="989"/>
      <c r="L34" s="989"/>
      <c r="M34" s="989"/>
    </row>
    <row r="35" spans="1:13" ht="30.75" customHeight="1">
      <c r="A35" s="1140"/>
      <c r="B35" s="1142"/>
      <c r="C35" s="1947" t="s">
        <v>996</v>
      </c>
      <c r="D35" s="1947"/>
      <c r="E35" s="1951"/>
      <c r="F35" s="166">
        <v>1062.7670000000001</v>
      </c>
      <c r="G35" s="166">
        <v>321.60399999999998</v>
      </c>
      <c r="H35" s="1118">
        <v>106.419</v>
      </c>
      <c r="I35" s="1305">
        <v>1490.79</v>
      </c>
      <c r="J35" s="989"/>
      <c r="K35" s="989"/>
      <c r="L35" s="989"/>
      <c r="M35" s="989"/>
    </row>
    <row r="36" spans="1:13" ht="16.149999999999999" customHeight="1">
      <c r="A36" s="1140"/>
      <c r="B36" s="1142"/>
      <c r="C36" s="1947" t="s">
        <v>997</v>
      </c>
      <c r="D36" s="1947"/>
      <c r="E36" s="1951"/>
      <c r="F36" s="166">
        <v>16570.46</v>
      </c>
      <c r="G36" s="166">
        <v>5222.3069999999998</v>
      </c>
      <c r="H36" s="1118">
        <v>1262.999</v>
      </c>
      <c r="I36" s="1305">
        <v>23055.766</v>
      </c>
      <c r="J36" s="989"/>
      <c r="K36" s="989"/>
      <c r="L36" s="989"/>
      <c r="M36" s="989"/>
    </row>
    <row r="37" spans="1:13" ht="16.899999999999999" customHeight="1">
      <c r="A37" s="1140"/>
      <c r="B37" s="1142"/>
      <c r="C37" s="1947" t="s">
        <v>998</v>
      </c>
      <c r="D37" s="1947"/>
      <c r="E37" s="1951"/>
      <c r="F37" s="166">
        <v>302.42599999999999</v>
      </c>
      <c r="G37" s="166">
        <v>209.43700000000001</v>
      </c>
      <c r="H37" s="1118">
        <v>52.823999999999998</v>
      </c>
      <c r="I37" s="1305">
        <v>564.68700000000001</v>
      </c>
      <c r="J37" s="989"/>
      <c r="K37" s="989"/>
      <c r="L37" s="989"/>
      <c r="M37" s="989"/>
    </row>
    <row r="38" spans="1:13" ht="31.9" customHeight="1">
      <c r="A38" s="1140"/>
      <c r="B38" s="1142"/>
      <c r="C38" s="1947" t="s">
        <v>999</v>
      </c>
      <c r="D38" s="1947"/>
      <c r="E38" s="1951"/>
      <c r="F38" s="166">
        <v>6230.8620000000001</v>
      </c>
      <c r="G38" s="166">
        <v>3424.174</v>
      </c>
      <c r="H38" s="1118">
        <v>252.422</v>
      </c>
      <c r="I38" s="1305">
        <v>9907.4580000000005</v>
      </c>
      <c r="J38" s="989"/>
      <c r="K38" s="989"/>
      <c r="L38" s="989"/>
      <c r="M38" s="989"/>
    </row>
    <row r="39" spans="1:13" ht="18.600000000000001" customHeight="1">
      <c r="A39" s="1140"/>
      <c r="B39" s="1142"/>
      <c r="C39" s="1947" t="s">
        <v>1000</v>
      </c>
      <c r="D39" s="1947"/>
      <c r="E39" s="1951"/>
      <c r="F39" s="166">
        <v>41.823</v>
      </c>
      <c r="G39" s="166">
        <v>1.8460000000000001</v>
      </c>
      <c r="H39" s="1118">
        <v>0</v>
      </c>
      <c r="I39" s="1305">
        <v>43.668999999999997</v>
      </c>
      <c r="J39" s="989"/>
      <c r="K39" s="989"/>
      <c r="L39" s="989"/>
      <c r="M39" s="989"/>
    </row>
    <row r="40" spans="1:13" ht="27.75" customHeight="1">
      <c r="A40" s="1140"/>
      <c r="B40" s="1142"/>
      <c r="C40" s="1947" t="s">
        <v>1001</v>
      </c>
      <c r="D40" s="1947"/>
      <c r="E40" s="1951"/>
      <c r="F40" s="166">
        <v>364.80599999999998</v>
      </c>
      <c r="G40" s="166">
        <v>112.85</v>
      </c>
      <c r="H40" s="1118">
        <v>13.891</v>
      </c>
      <c r="I40" s="1305">
        <v>491.54700000000003</v>
      </c>
      <c r="J40" s="989"/>
      <c r="K40" s="989"/>
      <c r="L40" s="989"/>
      <c r="M40" s="989"/>
    </row>
    <row r="41" spans="1:13" ht="26.45" customHeight="1">
      <c r="A41" s="1140"/>
      <c r="B41" s="1142"/>
      <c r="C41" s="1947" t="s">
        <v>1002</v>
      </c>
      <c r="D41" s="1947"/>
      <c r="E41" s="1951"/>
      <c r="F41" s="166">
        <v>13421.217000000001</v>
      </c>
      <c r="G41" s="166">
        <v>5278.915</v>
      </c>
      <c r="H41" s="1118">
        <v>646.61599999999999</v>
      </c>
      <c r="I41" s="1305">
        <v>19346.748</v>
      </c>
      <c r="J41" s="989"/>
      <c r="K41" s="989"/>
      <c r="L41" s="989"/>
      <c r="M41" s="989"/>
    </row>
    <row r="42" spans="1:13" ht="29.25" customHeight="1">
      <c r="A42" s="1140"/>
      <c r="B42" s="1142"/>
      <c r="C42" s="1947" t="s">
        <v>1003</v>
      </c>
      <c r="D42" s="1947"/>
      <c r="E42" s="1951"/>
      <c r="F42" s="166">
        <v>908.678</v>
      </c>
      <c r="G42" s="166">
        <v>555.97799999999995</v>
      </c>
      <c r="H42" s="1118">
        <v>134.655</v>
      </c>
      <c r="I42" s="1305">
        <v>1599.3109999999999</v>
      </c>
      <c r="J42" s="989"/>
      <c r="K42" s="989"/>
      <c r="L42" s="989"/>
      <c r="M42" s="989"/>
    </row>
    <row r="43" spans="1:13" ht="27" hidden="1" customHeight="1">
      <c r="A43" s="1140"/>
      <c r="B43" s="1142"/>
      <c r="C43" s="1947" t="s">
        <v>1004</v>
      </c>
      <c r="D43" s="1947"/>
      <c r="E43" s="1951"/>
      <c r="F43" s="166">
        <v>0</v>
      </c>
      <c r="G43" s="166">
        <v>0</v>
      </c>
      <c r="H43" s="1118">
        <v>0</v>
      </c>
      <c r="I43" s="1305">
        <v>0</v>
      </c>
      <c r="J43" s="989"/>
      <c r="K43" s="989"/>
      <c r="L43" s="989"/>
      <c r="M43" s="989"/>
    </row>
    <row r="44" spans="1:13" ht="27.75" customHeight="1">
      <c r="A44" s="1140"/>
      <c r="B44" s="1142"/>
      <c r="C44" s="1943" t="s">
        <v>662</v>
      </c>
      <c r="D44" s="1944"/>
      <c r="E44" s="1957"/>
      <c r="F44" s="166">
        <v>865.303</v>
      </c>
      <c r="G44" s="166">
        <v>983.88</v>
      </c>
      <c r="H44" s="1118">
        <v>251.39599999999999</v>
      </c>
      <c r="I44" s="1294">
        <v>2100.5790000000002</v>
      </c>
      <c r="J44" s="989"/>
      <c r="K44" s="989"/>
      <c r="L44" s="989"/>
      <c r="M44" s="989"/>
    </row>
    <row r="45" spans="1:13" ht="17.45" customHeight="1">
      <c r="A45" s="1272">
        <v>5</v>
      </c>
      <c r="B45" s="1940" t="s">
        <v>663</v>
      </c>
      <c r="C45" s="1774"/>
      <c r="D45" s="1774"/>
      <c r="E45" s="1941"/>
      <c r="F45" s="175">
        <v>80137.952000000005</v>
      </c>
      <c r="G45" s="175">
        <v>25230.313999999998</v>
      </c>
      <c r="H45" s="176">
        <v>4774.357</v>
      </c>
      <c r="I45" s="1304">
        <v>110142.62300000001</v>
      </c>
      <c r="J45" s="989"/>
      <c r="K45" s="989"/>
      <c r="L45" s="989"/>
      <c r="M45" s="989"/>
    </row>
    <row r="46" spans="1:13" ht="18.600000000000001" customHeight="1">
      <c r="A46" s="1140"/>
      <c r="B46" s="1142"/>
      <c r="C46" s="1947" t="s">
        <v>1005</v>
      </c>
      <c r="D46" s="1947"/>
      <c r="E46" s="1951"/>
      <c r="F46" s="166">
        <v>6168.0820000000003</v>
      </c>
      <c r="G46" s="166">
        <v>4029.08</v>
      </c>
      <c r="H46" s="1118">
        <v>845.81100000000004</v>
      </c>
      <c r="I46" s="1305">
        <v>11042.973</v>
      </c>
      <c r="J46" s="989"/>
      <c r="K46" s="989"/>
      <c r="L46" s="989"/>
      <c r="M46" s="989"/>
    </row>
    <row r="47" spans="1:13" ht="18.600000000000001" customHeight="1">
      <c r="A47" s="1140"/>
      <c r="B47" s="1142"/>
      <c r="C47" s="1947" t="s">
        <v>1006</v>
      </c>
      <c r="D47" s="1947"/>
      <c r="E47" s="1951"/>
      <c r="F47" s="166">
        <v>148.70400000000001</v>
      </c>
      <c r="G47" s="166">
        <v>0</v>
      </c>
      <c r="H47" s="1118">
        <v>37.5</v>
      </c>
      <c r="I47" s="1305">
        <v>186.20400000000001</v>
      </c>
      <c r="J47" s="989"/>
      <c r="K47" s="989"/>
      <c r="L47" s="989"/>
      <c r="M47" s="989"/>
    </row>
    <row r="48" spans="1:13" ht="28.5" customHeight="1">
      <c r="A48" s="1140"/>
      <c r="B48" s="1142"/>
      <c r="C48" s="1947" t="s">
        <v>1007</v>
      </c>
      <c r="D48" s="1947"/>
      <c r="E48" s="1951"/>
      <c r="F48" s="166">
        <v>826.29499999999996</v>
      </c>
      <c r="G48" s="166">
        <v>244.666</v>
      </c>
      <c r="H48" s="1118">
        <v>82.587000000000003</v>
      </c>
      <c r="I48" s="1305">
        <v>1153.548</v>
      </c>
      <c r="J48" s="989"/>
      <c r="K48" s="989"/>
      <c r="L48" s="989"/>
      <c r="M48" s="989"/>
    </row>
    <row r="49" spans="1:13" ht="17.45" customHeight="1">
      <c r="A49" s="1140"/>
      <c r="B49" s="1142"/>
      <c r="C49" s="1947" t="s">
        <v>1008</v>
      </c>
      <c r="D49" s="1947"/>
      <c r="E49" s="1951"/>
      <c r="F49" s="166">
        <v>27348.646000000001</v>
      </c>
      <c r="G49" s="166">
        <v>6588.2820000000002</v>
      </c>
      <c r="H49" s="1118">
        <v>1605.511</v>
      </c>
      <c r="I49" s="1305">
        <v>35542.438999999998</v>
      </c>
      <c r="J49" s="989"/>
      <c r="K49" s="989"/>
      <c r="L49" s="989"/>
      <c r="M49" s="989"/>
    </row>
    <row r="50" spans="1:13" ht="18.600000000000001" customHeight="1">
      <c r="A50" s="1140"/>
      <c r="B50" s="1142"/>
      <c r="C50" s="1947" t="s">
        <v>1009</v>
      </c>
      <c r="D50" s="1947"/>
      <c r="E50" s="1951"/>
      <c r="F50" s="166">
        <v>130.82400000000001</v>
      </c>
      <c r="G50" s="166">
        <v>20.231999999999999</v>
      </c>
      <c r="H50" s="1118">
        <v>55.232999999999997</v>
      </c>
      <c r="I50" s="1305">
        <v>206.28899999999999</v>
      </c>
      <c r="J50" s="989"/>
      <c r="K50" s="989"/>
      <c r="L50" s="989"/>
      <c r="M50" s="989"/>
    </row>
    <row r="51" spans="1:13" ht="19.899999999999999" customHeight="1">
      <c r="A51" s="1140"/>
      <c r="B51" s="1142"/>
      <c r="C51" s="1947" t="s">
        <v>1010</v>
      </c>
      <c r="D51" s="1947"/>
      <c r="E51" s="1951"/>
      <c r="F51" s="166">
        <v>1386.6010000000001</v>
      </c>
      <c r="G51" s="166">
        <v>3516.2179999999998</v>
      </c>
      <c r="H51" s="1118">
        <v>248.44200000000001</v>
      </c>
      <c r="I51" s="1305">
        <v>5151.2610000000004</v>
      </c>
      <c r="J51" s="989"/>
      <c r="K51" s="989"/>
      <c r="L51" s="989"/>
      <c r="M51" s="989"/>
    </row>
    <row r="52" spans="1:13" ht="25.5" hidden="1" customHeight="1">
      <c r="A52" s="1140"/>
      <c r="B52" s="1142"/>
      <c r="C52" s="1947" t="s">
        <v>1011</v>
      </c>
      <c r="D52" s="1947"/>
      <c r="E52" s="1951"/>
      <c r="F52" s="166">
        <v>0</v>
      </c>
      <c r="G52" s="166">
        <v>0</v>
      </c>
      <c r="H52" s="1118">
        <v>0</v>
      </c>
      <c r="I52" s="1305">
        <v>0</v>
      </c>
      <c r="J52" s="989"/>
      <c r="K52" s="989"/>
      <c r="L52" s="989"/>
      <c r="M52" s="989"/>
    </row>
    <row r="53" spans="1:13" ht="27.75" customHeight="1">
      <c r="A53" s="1140"/>
      <c r="B53" s="1142"/>
      <c r="C53" s="1947" t="s">
        <v>1012</v>
      </c>
      <c r="D53" s="1947"/>
      <c r="E53" s="1951"/>
      <c r="F53" s="166">
        <v>39.396999999999998</v>
      </c>
      <c r="G53" s="166">
        <v>3.8140000000000001</v>
      </c>
      <c r="H53" s="1118">
        <v>0</v>
      </c>
      <c r="I53" s="1305">
        <v>43.210999999999999</v>
      </c>
      <c r="J53" s="989"/>
      <c r="K53" s="989"/>
      <c r="L53" s="989"/>
      <c r="M53" s="989"/>
    </row>
    <row r="54" spans="1:13" ht="19.899999999999999" customHeight="1">
      <c r="A54" s="1140"/>
      <c r="B54" s="1142"/>
      <c r="C54" s="1947" t="s">
        <v>1013</v>
      </c>
      <c r="D54" s="1947"/>
      <c r="E54" s="1951"/>
      <c r="F54" s="166">
        <v>41693.552000000003</v>
      </c>
      <c r="G54" s="166">
        <v>9059.7000000000007</v>
      </c>
      <c r="H54" s="1118">
        <v>1454.1880000000001</v>
      </c>
      <c r="I54" s="1305">
        <v>52207.44</v>
      </c>
      <c r="J54" s="989"/>
      <c r="K54" s="989"/>
      <c r="L54" s="989"/>
      <c r="M54" s="989"/>
    </row>
    <row r="55" spans="1:13" ht="28.15" customHeight="1">
      <c r="A55" s="1140"/>
      <c r="B55" s="1142"/>
      <c r="C55" s="1947" t="s">
        <v>1014</v>
      </c>
      <c r="D55" s="1947"/>
      <c r="E55" s="1951"/>
      <c r="F55" s="166">
        <v>543.93399999999997</v>
      </c>
      <c r="G55" s="166">
        <v>244.024</v>
      </c>
      <c r="H55" s="1118">
        <v>53.485999999999997</v>
      </c>
      <c r="I55" s="1305">
        <v>841.44399999999996</v>
      </c>
      <c r="J55" s="989"/>
      <c r="K55" s="989"/>
      <c r="L55" s="989"/>
      <c r="M55" s="989"/>
    </row>
    <row r="56" spans="1:13" ht="30.6" customHeight="1">
      <c r="A56" s="1140"/>
      <c r="B56" s="1142"/>
      <c r="C56" s="1947" t="s">
        <v>1015</v>
      </c>
      <c r="D56" s="1947"/>
      <c r="E56" s="1951"/>
      <c r="F56" s="166">
        <v>130.988</v>
      </c>
      <c r="G56" s="166">
        <v>727.55600000000004</v>
      </c>
      <c r="H56" s="1118">
        <v>82.867000000000004</v>
      </c>
      <c r="I56" s="1305">
        <v>941.41099999999994</v>
      </c>
      <c r="J56" s="989"/>
      <c r="K56" s="989"/>
      <c r="L56" s="989"/>
      <c r="M56" s="989"/>
    </row>
    <row r="57" spans="1:13" ht="25.5" hidden="1" customHeight="1">
      <c r="A57" s="1140"/>
      <c r="B57" s="1142"/>
      <c r="C57" s="1948" t="s">
        <v>1016</v>
      </c>
      <c r="D57" s="1948"/>
      <c r="E57" s="1954"/>
      <c r="F57" s="166">
        <v>0</v>
      </c>
      <c r="G57" s="166">
        <v>0</v>
      </c>
      <c r="H57" s="1118">
        <v>0</v>
      </c>
      <c r="I57" s="1305">
        <v>0</v>
      </c>
      <c r="J57" s="989"/>
      <c r="K57" s="989"/>
      <c r="L57" s="989"/>
      <c r="M57" s="989"/>
    </row>
    <row r="58" spans="1:13" ht="30.6" customHeight="1">
      <c r="A58" s="1140"/>
      <c r="B58" s="1142"/>
      <c r="C58" s="1947" t="s">
        <v>1017</v>
      </c>
      <c r="D58" s="1947"/>
      <c r="E58" s="1951"/>
      <c r="F58" s="166">
        <v>0</v>
      </c>
      <c r="G58" s="166">
        <v>0</v>
      </c>
      <c r="H58" s="1118">
        <v>71.296000000000006</v>
      </c>
      <c r="I58" s="1305">
        <v>71.296000000000006</v>
      </c>
      <c r="J58" s="989"/>
      <c r="K58" s="989"/>
      <c r="L58" s="989"/>
      <c r="M58" s="989"/>
    </row>
    <row r="59" spans="1:13" ht="19.899999999999999" customHeight="1">
      <c r="A59" s="1140"/>
      <c r="B59" s="1142"/>
      <c r="C59" s="1947" t="s">
        <v>1018</v>
      </c>
      <c r="D59" s="1947"/>
      <c r="E59" s="1951"/>
      <c r="F59" s="166">
        <v>0</v>
      </c>
      <c r="G59" s="166">
        <v>0</v>
      </c>
      <c r="H59" s="1118">
        <v>7.3070000000000004</v>
      </c>
      <c r="I59" s="1305">
        <v>7.3070000000000004</v>
      </c>
      <c r="J59" s="989"/>
      <c r="K59" s="989"/>
      <c r="L59" s="989"/>
      <c r="M59" s="989"/>
    </row>
    <row r="60" spans="1:13" ht="30.75" customHeight="1">
      <c r="A60" s="1140"/>
      <c r="B60" s="1142"/>
      <c r="C60" s="1947" t="s">
        <v>1019</v>
      </c>
      <c r="D60" s="1947"/>
      <c r="E60" s="1951"/>
      <c r="F60" s="166">
        <v>0</v>
      </c>
      <c r="G60" s="166">
        <v>61.908999999999999</v>
      </c>
      <c r="H60" s="1118">
        <v>0</v>
      </c>
      <c r="I60" s="1305">
        <v>61.908999999999999</v>
      </c>
      <c r="J60" s="989"/>
      <c r="K60" s="989"/>
      <c r="L60" s="989"/>
      <c r="M60" s="989"/>
    </row>
    <row r="61" spans="1:13" ht="18" customHeight="1">
      <c r="A61" s="1140"/>
      <c r="B61" s="1142"/>
      <c r="C61" s="1947" t="s">
        <v>677</v>
      </c>
      <c r="D61" s="1947"/>
      <c r="E61" s="1951"/>
      <c r="F61" s="166">
        <v>1720.9290000000001</v>
      </c>
      <c r="G61" s="166">
        <v>734.83299999999997</v>
      </c>
      <c r="H61" s="1118">
        <v>230.12899999999999</v>
      </c>
      <c r="I61" s="1305">
        <v>2685.8910000000001</v>
      </c>
      <c r="J61" s="989"/>
      <c r="K61" s="989"/>
      <c r="L61" s="989"/>
      <c r="M61" s="989"/>
    </row>
    <row r="62" spans="1:13" ht="17.45" customHeight="1">
      <c r="A62" s="1272">
        <v>6</v>
      </c>
      <c r="B62" s="1940" t="s">
        <v>678</v>
      </c>
      <c r="C62" s="1774"/>
      <c r="D62" s="1774"/>
      <c r="E62" s="1941"/>
      <c r="F62" s="175">
        <v>40703.949999999997</v>
      </c>
      <c r="G62" s="175">
        <v>16438.983</v>
      </c>
      <c r="H62" s="176">
        <v>6817.1589999999997</v>
      </c>
      <c r="I62" s="1305">
        <v>63960.091999999997</v>
      </c>
      <c r="J62" s="989"/>
      <c r="K62" s="989"/>
      <c r="L62" s="989"/>
      <c r="M62" s="989"/>
    </row>
    <row r="63" spans="1:13" ht="20.45" customHeight="1">
      <c r="A63" s="1140"/>
      <c r="B63" s="1142"/>
      <c r="C63" s="1947" t="s">
        <v>1020</v>
      </c>
      <c r="D63" s="1947"/>
      <c r="E63" s="1951"/>
      <c r="F63" s="166">
        <v>2172.2130000000002</v>
      </c>
      <c r="G63" s="166">
        <v>808.48500000000001</v>
      </c>
      <c r="H63" s="1118">
        <v>156.25200000000001</v>
      </c>
      <c r="I63" s="1305">
        <v>3136.95</v>
      </c>
      <c r="J63" s="989"/>
      <c r="K63" s="989"/>
      <c r="L63" s="989"/>
      <c r="M63" s="989"/>
    </row>
    <row r="64" spans="1:13" ht="25.5" hidden="1" customHeight="1">
      <c r="A64" s="1140"/>
      <c r="B64" s="1142"/>
      <c r="C64" s="1943" t="s">
        <v>1021</v>
      </c>
      <c r="D64" s="1944"/>
      <c r="E64" s="1957"/>
      <c r="F64" s="166">
        <v>0</v>
      </c>
      <c r="G64" s="166">
        <v>0</v>
      </c>
      <c r="H64" s="1118">
        <v>0</v>
      </c>
      <c r="I64" s="1305">
        <v>0</v>
      </c>
      <c r="J64" s="989"/>
      <c r="K64" s="989"/>
      <c r="L64" s="989"/>
      <c r="M64" s="989"/>
    </row>
    <row r="65" spans="1:13" ht="27.75" customHeight="1">
      <c r="A65" s="1140"/>
      <c r="B65" s="1142"/>
      <c r="C65" s="1943" t="s">
        <v>1022</v>
      </c>
      <c r="D65" s="1944"/>
      <c r="E65" s="1957"/>
      <c r="F65" s="166">
        <v>172.80699999999999</v>
      </c>
      <c r="G65" s="166">
        <v>284.541</v>
      </c>
      <c r="H65" s="1118">
        <v>23.35</v>
      </c>
      <c r="I65" s="1305">
        <v>480.69799999999998</v>
      </c>
      <c r="J65" s="989"/>
      <c r="K65" s="989"/>
      <c r="L65" s="989"/>
      <c r="M65" s="989"/>
    </row>
    <row r="66" spans="1:13" ht="16.899999999999999" customHeight="1">
      <c r="A66" s="1140"/>
      <c r="B66" s="1142"/>
      <c r="C66" s="1943" t="s">
        <v>1023</v>
      </c>
      <c r="D66" s="1944"/>
      <c r="E66" s="1957"/>
      <c r="F66" s="166">
        <v>21046.309000000001</v>
      </c>
      <c r="G66" s="166">
        <v>7010.7139999999999</v>
      </c>
      <c r="H66" s="1118">
        <v>4629.8590000000004</v>
      </c>
      <c r="I66" s="1305">
        <v>32686.882000000001</v>
      </c>
      <c r="J66" s="989"/>
      <c r="K66" s="989"/>
      <c r="L66" s="989"/>
      <c r="M66" s="989"/>
    </row>
    <row r="67" spans="1:13" ht="18" customHeight="1">
      <c r="A67" s="1140"/>
      <c r="B67" s="1142"/>
      <c r="C67" s="1947" t="s">
        <v>1024</v>
      </c>
      <c r="D67" s="1947"/>
      <c r="E67" s="1951"/>
      <c r="F67" s="166">
        <v>360.642</v>
      </c>
      <c r="G67" s="166">
        <v>74.358999999999995</v>
      </c>
      <c r="H67" s="1118">
        <v>66.537999999999997</v>
      </c>
      <c r="I67" s="1305">
        <v>501.53899999999999</v>
      </c>
      <c r="J67" s="989"/>
      <c r="K67" s="989"/>
      <c r="L67" s="989"/>
      <c r="M67" s="989"/>
    </row>
    <row r="68" spans="1:13" ht="18" customHeight="1">
      <c r="A68" s="1140"/>
      <c r="B68" s="1142"/>
      <c r="C68" s="1947" t="s">
        <v>1025</v>
      </c>
      <c r="D68" s="1947"/>
      <c r="E68" s="1951"/>
      <c r="F68" s="166">
        <v>3.1379999999999999</v>
      </c>
      <c r="G68" s="166">
        <v>319.642</v>
      </c>
      <c r="H68" s="1118">
        <v>13.473000000000001</v>
      </c>
      <c r="I68" s="1305">
        <v>336.25299999999999</v>
      </c>
      <c r="J68" s="989"/>
      <c r="K68" s="989"/>
      <c r="L68" s="989"/>
      <c r="M68" s="989"/>
    </row>
    <row r="69" spans="1:13" ht="25.5" hidden="1" customHeight="1">
      <c r="A69" s="1140"/>
      <c r="B69" s="1142"/>
      <c r="C69" s="1947" t="s">
        <v>1026</v>
      </c>
      <c r="D69" s="1947"/>
      <c r="E69" s="1951"/>
      <c r="F69" s="166">
        <v>0</v>
      </c>
      <c r="G69" s="166">
        <v>0</v>
      </c>
      <c r="H69" s="1118">
        <v>0</v>
      </c>
      <c r="I69" s="1305">
        <v>0</v>
      </c>
      <c r="J69" s="989"/>
      <c r="K69" s="989"/>
      <c r="L69" s="989"/>
      <c r="M69" s="989"/>
    </row>
    <row r="70" spans="1:13" ht="31.9" customHeight="1">
      <c r="A70" s="1140"/>
      <c r="B70" s="1142"/>
      <c r="C70" s="1947" t="s">
        <v>1027</v>
      </c>
      <c r="D70" s="1947"/>
      <c r="E70" s="1951"/>
      <c r="F70" s="166">
        <v>3.2679999999999998</v>
      </c>
      <c r="G70" s="166">
        <v>0</v>
      </c>
      <c r="H70" s="1118">
        <v>20.350999999999999</v>
      </c>
      <c r="I70" s="1305">
        <v>23.619</v>
      </c>
      <c r="J70" s="989"/>
      <c r="K70" s="989"/>
      <c r="L70" s="989"/>
      <c r="M70" s="989"/>
    </row>
    <row r="71" spans="1:13" ht="20.45" customHeight="1">
      <c r="A71" s="1140"/>
      <c r="B71" s="1142"/>
      <c r="C71" s="1943" t="s">
        <v>1028</v>
      </c>
      <c r="D71" s="1944"/>
      <c r="E71" s="1957"/>
      <c r="F71" s="166">
        <v>12277.128000000001</v>
      </c>
      <c r="G71" s="166">
        <v>6061.1790000000001</v>
      </c>
      <c r="H71" s="1118">
        <v>1699.796</v>
      </c>
      <c r="I71" s="1305">
        <v>20038.102999999999</v>
      </c>
      <c r="J71" s="989"/>
      <c r="K71" s="989"/>
      <c r="L71" s="989"/>
      <c r="M71" s="989"/>
    </row>
    <row r="72" spans="1:13" ht="29.25" customHeight="1">
      <c r="A72" s="1140"/>
      <c r="B72" s="1142"/>
      <c r="C72" s="1947" t="s">
        <v>1029</v>
      </c>
      <c r="D72" s="1947"/>
      <c r="E72" s="1951"/>
      <c r="F72" s="166">
        <v>198.964</v>
      </c>
      <c r="G72" s="166">
        <v>121.252</v>
      </c>
      <c r="H72" s="1118">
        <v>12.481999999999999</v>
      </c>
      <c r="I72" s="1305">
        <v>332.69799999999998</v>
      </c>
      <c r="J72" s="989"/>
      <c r="K72" s="989"/>
      <c r="L72" s="989"/>
      <c r="M72" s="989"/>
    </row>
    <row r="73" spans="1:13" ht="27.75" customHeight="1">
      <c r="A73" s="1140"/>
      <c r="B73" s="1142"/>
      <c r="C73" s="1947" t="s">
        <v>1030</v>
      </c>
      <c r="D73" s="1947"/>
      <c r="E73" s="1951"/>
      <c r="F73" s="166">
        <v>0</v>
      </c>
      <c r="G73" s="166">
        <v>49.829000000000001</v>
      </c>
      <c r="H73" s="1118">
        <v>0</v>
      </c>
      <c r="I73" s="1304">
        <v>49.829000000000001</v>
      </c>
      <c r="J73" s="989"/>
      <c r="K73" s="989"/>
      <c r="L73" s="989"/>
      <c r="M73" s="989"/>
    </row>
    <row r="74" spans="1:13" ht="27" hidden="1" customHeight="1">
      <c r="A74" s="1140"/>
      <c r="B74" s="1142"/>
      <c r="C74" s="1947" t="s">
        <v>1031</v>
      </c>
      <c r="D74" s="1947"/>
      <c r="E74" s="1951"/>
      <c r="F74" s="166">
        <v>0</v>
      </c>
      <c r="G74" s="166">
        <v>0</v>
      </c>
      <c r="H74" s="1118">
        <v>0</v>
      </c>
      <c r="I74" s="1305">
        <v>0</v>
      </c>
      <c r="J74" s="989"/>
      <c r="K74" s="989"/>
      <c r="L74" s="989"/>
      <c r="M74" s="989"/>
    </row>
    <row r="75" spans="1:13" ht="27.75" customHeight="1">
      <c r="A75" s="1140"/>
      <c r="B75" s="1142"/>
      <c r="C75" s="1947" t="s">
        <v>1032</v>
      </c>
      <c r="D75" s="1947"/>
      <c r="E75" s="1951"/>
      <c r="F75" s="166">
        <v>3.2280000000000002</v>
      </c>
      <c r="G75" s="166">
        <v>0</v>
      </c>
      <c r="H75" s="1118">
        <v>0</v>
      </c>
      <c r="I75" s="1305">
        <v>3.2280000000000002</v>
      </c>
      <c r="J75" s="989"/>
      <c r="K75" s="989"/>
      <c r="L75" s="989"/>
      <c r="M75" s="989"/>
    </row>
    <row r="76" spans="1:13" ht="17.45" customHeight="1">
      <c r="A76" s="1140"/>
      <c r="B76" s="1142"/>
      <c r="C76" s="1943" t="s">
        <v>1033</v>
      </c>
      <c r="D76" s="1944"/>
      <c r="E76" s="1957"/>
      <c r="F76" s="166">
        <v>0</v>
      </c>
      <c r="G76" s="166">
        <v>0</v>
      </c>
      <c r="H76" s="1118">
        <v>11.095000000000001</v>
      </c>
      <c r="I76" s="1305">
        <v>11.095000000000001</v>
      </c>
      <c r="J76" s="989"/>
      <c r="K76" s="989"/>
      <c r="L76" s="989"/>
      <c r="M76" s="989"/>
    </row>
    <row r="77" spans="1:13" ht="27.75" hidden="1" customHeight="1">
      <c r="A77" s="1140"/>
      <c r="B77" s="1142"/>
      <c r="C77" s="1947" t="s">
        <v>1034</v>
      </c>
      <c r="D77" s="1947"/>
      <c r="E77" s="1951"/>
      <c r="F77" s="166">
        <v>0</v>
      </c>
      <c r="G77" s="166">
        <v>0</v>
      </c>
      <c r="H77" s="1118">
        <v>0</v>
      </c>
      <c r="I77" s="1306">
        <v>0</v>
      </c>
      <c r="J77" s="989"/>
      <c r="K77" s="989"/>
      <c r="L77" s="989"/>
      <c r="M77" s="989"/>
    </row>
    <row r="78" spans="1:13" ht="18" customHeight="1">
      <c r="A78" s="1140"/>
      <c r="B78" s="1142"/>
      <c r="C78" s="1943" t="s">
        <v>688</v>
      </c>
      <c r="D78" s="1944"/>
      <c r="E78" s="1957"/>
      <c r="F78" s="166">
        <v>4466.2529999999997</v>
      </c>
      <c r="G78" s="166">
        <v>1708.982</v>
      </c>
      <c r="H78" s="1118">
        <v>183.96299999999999</v>
      </c>
      <c r="I78" s="1306">
        <v>6359.1980000000003</v>
      </c>
      <c r="J78" s="989"/>
      <c r="K78" s="989"/>
      <c r="L78" s="989"/>
      <c r="M78" s="989"/>
    </row>
    <row r="79" spans="1:13" ht="25.5" hidden="1" customHeight="1">
      <c r="A79" s="1140"/>
      <c r="B79" s="1142"/>
      <c r="C79" s="1943" t="s">
        <v>1035</v>
      </c>
      <c r="D79" s="1944"/>
      <c r="E79" s="1957"/>
      <c r="F79" s="166">
        <v>0</v>
      </c>
      <c r="G79" s="166">
        <v>0</v>
      </c>
      <c r="H79" s="1118">
        <v>0</v>
      </c>
      <c r="I79" s="1306">
        <v>0</v>
      </c>
      <c r="J79" s="989"/>
      <c r="K79" s="989"/>
      <c r="L79" s="989"/>
      <c r="M79" s="989"/>
    </row>
    <row r="80" spans="1:13" ht="16.899999999999999" customHeight="1">
      <c r="A80" s="1272">
        <v>7</v>
      </c>
      <c r="B80" s="1940" t="s">
        <v>1036</v>
      </c>
      <c r="C80" s="1774"/>
      <c r="D80" s="1774"/>
      <c r="E80" s="1941"/>
      <c r="F80" s="175">
        <v>0</v>
      </c>
      <c r="G80" s="175">
        <v>0</v>
      </c>
      <c r="H80" s="176">
        <v>0</v>
      </c>
      <c r="I80" s="1305">
        <v>0</v>
      </c>
      <c r="J80" s="989"/>
      <c r="K80" s="989"/>
      <c r="L80" s="989"/>
      <c r="M80" s="989"/>
    </row>
    <row r="81" spans="1:13" ht="12.75" hidden="1" customHeight="1">
      <c r="A81" s="1140"/>
      <c r="B81" s="1142"/>
      <c r="C81" s="1947" t="s">
        <v>1037</v>
      </c>
      <c r="D81" s="1947"/>
      <c r="E81" s="1951"/>
      <c r="F81" s="166">
        <v>0</v>
      </c>
      <c r="G81" s="166">
        <v>0</v>
      </c>
      <c r="H81" s="1118">
        <v>0</v>
      </c>
      <c r="I81" s="1304">
        <v>0</v>
      </c>
      <c r="J81" s="989"/>
      <c r="K81" s="989"/>
      <c r="L81" s="989"/>
      <c r="M81" s="989"/>
    </row>
    <row r="82" spans="1:13" ht="12.75" hidden="1" customHeight="1">
      <c r="A82" s="1140"/>
      <c r="B82" s="1142"/>
      <c r="C82" s="1947" t="s">
        <v>1038</v>
      </c>
      <c r="D82" s="1947"/>
      <c r="E82" s="1951"/>
      <c r="F82" s="166">
        <v>0</v>
      </c>
      <c r="G82" s="166">
        <v>0</v>
      </c>
      <c r="H82" s="1118">
        <v>0</v>
      </c>
      <c r="I82" s="1305">
        <v>0</v>
      </c>
      <c r="J82" s="989"/>
      <c r="K82" s="989"/>
      <c r="L82" s="989"/>
      <c r="M82" s="989"/>
    </row>
    <row r="83" spans="1:13" ht="24.75" hidden="1" customHeight="1">
      <c r="A83" s="1140"/>
      <c r="B83" s="1142"/>
      <c r="C83" s="1947" t="s">
        <v>1039</v>
      </c>
      <c r="D83" s="1947"/>
      <c r="E83" s="1951"/>
      <c r="F83" s="166">
        <v>0</v>
      </c>
      <c r="G83" s="166">
        <v>0</v>
      </c>
      <c r="H83" s="1118">
        <v>0</v>
      </c>
      <c r="I83" s="1305">
        <v>0</v>
      </c>
      <c r="J83" s="989"/>
      <c r="K83" s="989"/>
      <c r="L83" s="989"/>
      <c r="M83" s="989"/>
    </row>
    <row r="84" spans="1:13" ht="16.899999999999999" customHeight="1">
      <c r="A84" s="1272">
        <v>8</v>
      </c>
      <c r="B84" s="1984" t="s">
        <v>691</v>
      </c>
      <c r="C84" s="1784"/>
      <c r="D84" s="1784"/>
      <c r="E84" s="1985"/>
      <c r="F84" s="175">
        <v>7860.4539999999997</v>
      </c>
      <c r="G84" s="175">
        <v>26160.815999999999</v>
      </c>
      <c r="H84" s="176">
        <v>889.14</v>
      </c>
      <c r="I84" s="1305">
        <v>34910.410000000003</v>
      </c>
      <c r="J84" s="989"/>
      <c r="K84" s="989"/>
      <c r="L84" s="989"/>
      <c r="M84" s="989"/>
    </row>
    <row r="85" spans="1:13" ht="16.149999999999999" customHeight="1">
      <c r="A85" s="1140"/>
      <c r="B85" s="1142"/>
      <c r="C85" s="1947" t="s">
        <v>793</v>
      </c>
      <c r="D85" s="1947"/>
      <c r="E85" s="1951"/>
      <c r="F85" s="166">
        <v>6302.0770000000002</v>
      </c>
      <c r="G85" s="166">
        <v>7340.0659999999998</v>
      </c>
      <c r="H85" s="1118">
        <v>885.87800000000004</v>
      </c>
      <c r="I85" s="1305">
        <v>14528.021000000001</v>
      </c>
      <c r="J85" s="989"/>
      <c r="K85" s="989"/>
      <c r="L85" s="989"/>
      <c r="M85" s="989"/>
    </row>
    <row r="86" spans="1:13" ht="16.899999999999999" customHeight="1">
      <c r="A86" s="1140"/>
      <c r="B86" s="1142"/>
      <c r="C86" s="1947" t="s">
        <v>1040</v>
      </c>
      <c r="D86" s="1947"/>
      <c r="E86" s="1951"/>
      <c r="F86" s="166">
        <v>608.08699999999999</v>
      </c>
      <c r="G86" s="166">
        <v>516.81399999999996</v>
      </c>
      <c r="H86" s="1118">
        <v>2.3119999999999998</v>
      </c>
      <c r="I86" s="1305">
        <v>1127.213</v>
      </c>
      <c r="J86" s="989"/>
      <c r="K86" s="989"/>
      <c r="L86" s="989"/>
      <c r="M86" s="989"/>
    </row>
    <row r="87" spans="1:13" ht="18" customHeight="1">
      <c r="A87" s="1140"/>
      <c r="B87" s="1142"/>
      <c r="C87" s="1947" t="s">
        <v>1041</v>
      </c>
      <c r="D87" s="1947"/>
      <c r="E87" s="1951"/>
      <c r="F87" s="166">
        <v>0</v>
      </c>
      <c r="G87" s="166">
        <v>23.977</v>
      </c>
      <c r="H87" s="1118">
        <v>0</v>
      </c>
      <c r="I87" s="1305">
        <v>23.977</v>
      </c>
      <c r="J87" s="989"/>
      <c r="K87" s="989"/>
      <c r="L87" s="989"/>
      <c r="M87" s="989"/>
    </row>
    <row r="88" spans="1:13" ht="15.6" customHeight="1">
      <c r="A88" s="1140"/>
      <c r="B88" s="1142"/>
      <c r="C88" s="1947" t="s">
        <v>770</v>
      </c>
      <c r="D88" s="1947"/>
      <c r="E88" s="1951"/>
      <c r="F88" s="166">
        <v>950.29</v>
      </c>
      <c r="G88" s="166">
        <v>18279.958999999999</v>
      </c>
      <c r="H88" s="1118">
        <v>0</v>
      </c>
      <c r="I88" s="1305">
        <v>19230.249</v>
      </c>
      <c r="J88" s="989"/>
      <c r="K88" s="989"/>
      <c r="L88" s="989"/>
      <c r="M88" s="989"/>
    </row>
    <row r="89" spans="1:13" ht="25.5" hidden="1" customHeight="1">
      <c r="A89" s="1140"/>
      <c r="B89" s="1301"/>
      <c r="C89" s="1943" t="s">
        <v>1042</v>
      </c>
      <c r="D89" s="1944"/>
      <c r="E89" s="1957"/>
      <c r="F89" s="166">
        <v>0</v>
      </c>
      <c r="G89" s="166">
        <v>0</v>
      </c>
      <c r="H89" s="1118">
        <v>0</v>
      </c>
      <c r="I89" s="1305">
        <v>0</v>
      </c>
      <c r="J89" s="989"/>
      <c r="K89" s="989"/>
      <c r="L89" s="989"/>
      <c r="M89" s="989"/>
    </row>
    <row r="90" spans="1:13" ht="16.899999999999999" customHeight="1">
      <c r="A90" s="1140"/>
      <c r="B90" s="1301"/>
      <c r="C90" s="1943" t="s">
        <v>1043</v>
      </c>
      <c r="D90" s="1944"/>
      <c r="E90" s="1957"/>
      <c r="F90" s="166">
        <v>0</v>
      </c>
      <c r="G90" s="166">
        <v>0</v>
      </c>
      <c r="H90" s="1118">
        <v>0.51300000000000001</v>
      </c>
      <c r="I90" s="1305">
        <v>0.51300000000000001</v>
      </c>
      <c r="J90" s="989"/>
      <c r="K90" s="989"/>
      <c r="L90" s="989"/>
      <c r="M90" s="989"/>
    </row>
    <row r="91" spans="1:13" ht="17.45" hidden="1" customHeight="1">
      <c r="A91" s="1140"/>
      <c r="B91" s="1301"/>
      <c r="C91" s="1943" t="s">
        <v>1044</v>
      </c>
      <c r="D91" s="1944"/>
      <c r="E91" s="1957"/>
      <c r="F91" s="166">
        <v>0</v>
      </c>
      <c r="G91" s="166">
        <v>0</v>
      </c>
      <c r="H91" s="1118">
        <v>0.437</v>
      </c>
      <c r="I91" s="1305">
        <v>0.437</v>
      </c>
      <c r="J91" s="989"/>
      <c r="K91" s="989"/>
      <c r="L91" s="989"/>
      <c r="M91" s="989"/>
    </row>
    <row r="92" spans="1:13" ht="13.5" hidden="1" customHeight="1">
      <c r="A92" s="1140"/>
      <c r="B92" s="1142"/>
      <c r="C92" s="1943" t="s">
        <v>313</v>
      </c>
      <c r="D92" s="1944"/>
      <c r="E92" s="1957"/>
      <c r="F92" s="166">
        <v>0</v>
      </c>
      <c r="G92" s="166">
        <v>0</v>
      </c>
      <c r="H92" s="1118">
        <v>0</v>
      </c>
      <c r="I92" s="1305">
        <v>0</v>
      </c>
      <c r="J92" s="989"/>
      <c r="K92" s="989"/>
      <c r="L92" s="989"/>
      <c r="M92" s="989"/>
    </row>
    <row r="93" spans="1:13" ht="18.600000000000001" customHeight="1">
      <c r="A93" s="1272">
        <v>9</v>
      </c>
      <c r="B93" s="1984" t="s">
        <v>698</v>
      </c>
      <c r="C93" s="1784"/>
      <c r="D93" s="1784"/>
      <c r="E93" s="1985"/>
      <c r="F93" s="175">
        <v>0</v>
      </c>
      <c r="G93" s="175">
        <v>184.53399999999999</v>
      </c>
      <c r="H93" s="176">
        <v>0</v>
      </c>
      <c r="I93" s="1305">
        <v>184.53399999999999</v>
      </c>
      <c r="J93" s="989"/>
      <c r="K93" s="989"/>
      <c r="L93" s="989"/>
      <c r="M93" s="989"/>
    </row>
    <row r="94" spans="1:13" ht="25.5" hidden="1" customHeight="1">
      <c r="A94" s="1140"/>
      <c r="B94" s="1142"/>
      <c r="C94" s="1947" t="s">
        <v>1045</v>
      </c>
      <c r="D94" s="1947"/>
      <c r="E94" s="1951"/>
      <c r="F94" s="166">
        <v>0</v>
      </c>
      <c r="G94" s="166">
        <v>0</v>
      </c>
      <c r="H94" s="1118">
        <v>0</v>
      </c>
      <c r="I94" s="1305">
        <v>0</v>
      </c>
      <c r="J94" s="989"/>
      <c r="K94" s="989"/>
      <c r="L94" s="989"/>
      <c r="M94" s="989"/>
    </row>
    <row r="95" spans="1:13" ht="19.899999999999999" customHeight="1">
      <c r="A95" s="1140"/>
      <c r="B95" s="1142"/>
      <c r="C95" s="1947" t="s">
        <v>699</v>
      </c>
      <c r="D95" s="1947"/>
      <c r="E95" s="1951"/>
      <c r="F95" s="166">
        <v>0</v>
      </c>
      <c r="G95" s="166">
        <v>184.53399999999999</v>
      </c>
      <c r="H95" s="1118">
        <v>0</v>
      </c>
      <c r="I95" s="1305">
        <v>184.53399999999999</v>
      </c>
      <c r="J95" s="989"/>
      <c r="K95" s="989"/>
      <c r="L95" s="989"/>
      <c r="M95" s="989"/>
    </row>
    <row r="96" spans="1:13" ht="31.5" hidden="1" customHeight="1">
      <c r="A96" s="1140"/>
      <c r="B96" s="1142"/>
      <c r="C96" s="1947" t="s">
        <v>1046</v>
      </c>
      <c r="D96" s="1947"/>
      <c r="E96" s="1951"/>
      <c r="F96" s="166">
        <v>0</v>
      </c>
      <c r="G96" s="166">
        <v>0</v>
      </c>
      <c r="H96" s="1118">
        <v>0</v>
      </c>
      <c r="I96" s="1305">
        <v>0</v>
      </c>
      <c r="J96" s="989"/>
      <c r="K96" s="989"/>
      <c r="L96" s="989"/>
      <c r="M96" s="989"/>
    </row>
    <row r="97" spans="1:13" ht="28.5" customHeight="1">
      <c r="A97" s="1272">
        <v>10</v>
      </c>
      <c r="B97" s="1984" t="s">
        <v>1047</v>
      </c>
      <c r="C97" s="1784"/>
      <c r="D97" s="1784"/>
      <c r="E97" s="1985"/>
      <c r="F97" s="175">
        <v>4663.37</v>
      </c>
      <c r="G97" s="175">
        <v>2479.9969999999998</v>
      </c>
      <c r="H97" s="176">
        <v>663.01499999999999</v>
      </c>
      <c r="I97" s="1305">
        <v>7806.3819999999996</v>
      </c>
      <c r="J97" s="989"/>
      <c r="K97" s="989"/>
      <c r="L97" s="989"/>
      <c r="M97" s="989"/>
    </row>
    <row r="98" spans="1:13" ht="18.600000000000001" customHeight="1">
      <c r="A98" s="1163"/>
      <c r="B98" s="1142"/>
      <c r="C98" s="1947" t="s">
        <v>1048</v>
      </c>
      <c r="D98" s="1947"/>
      <c r="E98" s="1951"/>
      <c r="F98" s="166">
        <v>0</v>
      </c>
      <c r="G98" s="166">
        <v>0</v>
      </c>
      <c r="H98" s="1118">
        <v>174</v>
      </c>
      <c r="I98" s="1305">
        <v>174</v>
      </c>
      <c r="J98" s="989"/>
      <c r="K98" s="989"/>
      <c r="L98" s="989"/>
      <c r="M98" s="989"/>
    </row>
    <row r="99" spans="1:13" ht="19.149999999999999" customHeight="1">
      <c r="A99" s="1163"/>
      <c r="B99" s="1142"/>
      <c r="C99" s="1947" t="s">
        <v>1049</v>
      </c>
      <c r="D99" s="1947"/>
      <c r="E99" s="1951"/>
      <c r="F99" s="166">
        <v>4572.3919999999998</v>
      </c>
      <c r="G99" s="166">
        <v>2460.4520000000002</v>
      </c>
      <c r="H99" s="1118">
        <v>489.01499999999999</v>
      </c>
      <c r="I99" s="1305">
        <v>7521.8590000000004</v>
      </c>
      <c r="J99" s="989"/>
      <c r="K99" s="989"/>
      <c r="L99" s="989"/>
      <c r="M99" s="989"/>
    </row>
    <row r="100" spans="1:13" ht="25.5" hidden="1" customHeight="1">
      <c r="A100" s="1163"/>
      <c r="B100" s="1142"/>
      <c r="C100" s="1947" t="s">
        <v>1050</v>
      </c>
      <c r="D100" s="1947"/>
      <c r="E100" s="1951"/>
      <c r="F100" s="166">
        <v>0</v>
      </c>
      <c r="G100" s="166">
        <v>0</v>
      </c>
      <c r="H100" s="1118">
        <v>0</v>
      </c>
      <c r="I100" s="1305">
        <v>0</v>
      </c>
      <c r="J100" s="989"/>
      <c r="K100" s="989"/>
      <c r="L100" s="989"/>
      <c r="M100" s="989"/>
    </row>
    <row r="101" spans="1:13" ht="19.149999999999999" customHeight="1">
      <c r="A101" s="1163"/>
      <c r="B101" s="1142"/>
      <c r="C101" s="1947" t="s">
        <v>1051</v>
      </c>
      <c r="D101" s="1947"/>
      <c r="E101" s="1951"/>
      <c r="F101" s="166">
        <v>90.977999999999994</v>
      </c>
      <c r="G101" s="166">
        <v>19.545000000000002</v>
      </c>
      <c r="H101" s="1118">
        <v>0</v>
      </c>
      <c r="I101" s="1305">
        <v>110.523</v>
      </c>
      <c r="J101" s="989"/>
      <c r="K101" s="989"/>
      <c r="L101" s="989"/>
      <c r="M101" s="989"/>
    </row>
    <row r="102" spans="1:13" ht="17.45" customHeight="1">
      <c r="A102" s="1272">
        <v>11</v>
      </c>
      <c r="B102" s="1940" t="s">
        <v>1052</v>
      </c>
      <c r="C102" s="1774"/>
      <c r="D102" s="1774"/>
      <c r="E102" s="1941"/>
      <c r="F102" s="175">
        <v>955.16300000000001</v>
      </c>
      <c r="G102" s="175">
        <v>766.56600000000003</v>
      </c>
      <c r="H102" s="176">
        <v>119.849</v>
      </c>
      <c r="I102" s="1305">
        <v>1841.578</v>
      </c>
      <c r="J102" s="989"/>
      <c r="K102" s="989"/>
      <c r="L102" s="989"/>
      <c r="M102" s="989"/>
    </row>
    <row r="103" spans="1:13" ht="18" customHeight="1">
      <c r="A103" s="1140"/>
      <c r="B103" s="1142"/>
      <c r="C103" s="1947" t="s">
        <v>1053</v>
      </c>
      <c r="D103" s="1947"/>
      <c r="E103" s="1951"/>
      <c r="F103" s="166">
        <v>17.452000000000002</v>
      </c>
      <c r="G103" s="166">
        <v>115.589</v>
      </c>
      <c r="H103" s="1118">
        <v>4.7270000000000003</v>
      </c>
      <c r="I103" s="1305">
        <v>137.768</v>
      </c>
      <c r="J103" s="989"/>
      <c r="K103" s="989"/>
      <c r="L103" s="989"/>
      <c r="M103" s="989"/>
    </row>
    <row r="104" spans="1:13" ht="18" customHeight="1">
      <c r="A104" s="1140"/>
      <c r="B104" s="1142"/>
      <c r="C104" s="1947" t="s">
        <v>1054</v>
      </c>
      <c r="D104" s="1947"/>
      <c r="E104" s="1951"/>
      <c r="F104" s="166">
        <v>3.4319999999999999</v>
      </c>
      <c r="G104" s="166">
        <v>44.363999999999997</v>
      </c>
      <c r="H104" s="1118">
        <v>0.24399999999999999</v>
      </c>
      <c r="I104" s="1305">
        <v>48.04</v>
      </c>
      <c r="J104" s="989"/>
      <c r="K104" s="989"/>
      <c r="L104" s="989"/>
      <c r="M104" s="989"/>
    </row>
    <row r="105" spans="1:13" ht="18.600000000000001" customHeight="1">
      <c r="A105" s="1140"/>
      <c r="B105" s="1142"/>
      <c r="C105" s="1947" t="s">
        <v>1055</v>
      </c>
      <c r="D105" s="1947"/>
      <c r="E105" s="1951"/>
      <c r="F105" s="166">
        <v>901.93700000000001</v>
      </c>
      <c r="G105" s="166">
        <v>564.83299999999997</v>
      </c>
      <c r="H105" s="1118">
        <v>113.664</v>
      </c>
      <c r="I105" s="1305">
        <v>1580.434</v>
      </c>
      <c r="J105" s="989"/>
      <c r="K105" s="989"/>
      <c r="L105" s="989"/>
      <c r="M105" s="989"/>
    </row>
    <row r="106" spans="1:13" ht="20.45" customHeight="1">
      <c r="A106" s="1140"/>
      <c r="B106" s="1142"/>
      <c r="C106" s="1947" t="s">
        <v>1056</v>
      </c>
      <c r="D106" s="1947"/>
      <c r="E106" s="1951"/>
      <c r="F106" s="166">
        <v>0</v>
      </c>
      <c r="G106" s="166">
        <v>9.3629999999999995</v>
      </c>
      <c r="H106" s="1118">
        <v>0</v>
      </c>
      <c r="I106" s="1305">
        <v>9.3629999999999995</v>
      </c>
      <c r="J106" s="989"/>
      <c r="K106" s="989"/>
      <c r="L106" s="989"/>
      <c r="M106" s="989"/>
    </row>
    <row r="107" spans="1:13" ht="17.45" customHeight="1">
      <c r="A107" s="1140"/>
      <c r="B107" s="1142"/>
      <c r="C107" s="1947" t="s">
        <v>1057</v>
      </c>
      <c r="D107" s="1947"/>
      <c r="E107" s="1951"/>
      <c r="F107" s="166">
        <v>26.78</v>
      </c>
      <c r="G107" s="166">
        <v>32.417000000000002</v>
      </c>
      <c r="H107" s="1118">
        <v>1.214</v>
      </c>
      <c r="I107" s="1305">
        <v>60.411000000000001</v>
      </c>
      <c r="J107" s="989"/>
      <c r="K107" s="989"/>
      <c r="L107" s="989"/>
      <c r="M107" s="989"/>
    </row>
    <row r="108" spans="1:13" ht="18.600000000000001" customHeight="1">
      <c r="A108" s="1140"/>
      <c r="B108" s="1142"/>
      <c r="C108" s="1947" t="s">
        <v>1058</v>
      </c>
      <c r="D108" s="1947"/>
      <c r="E108" s="1951"/>
      <c r="F108" s="166">
        <v>5.5620000000000003</v>
      </c>
      <c r="G108" s="166">
        <v>0</v>
      </c>
      <c r="H108" s="1118">
        <v>0</v>
      </c>
      <c r="I108" s="1305">
        <v>5.5620000000000003</v>
      </c>
      <c r="J108" s="989"/>
      <c r="K108" s="989"/>
      <c r="L108" s="989"/>
      <c r="M108" s="989"/>
    </row>
    <row r="109" spans="1:13" ht="25.5" hidden="1" customHeight="1">
      <c r="A109" s="1140"/>
      <c r="B109" s="1142"/>
      <c r="C109" s="1947" t="s">
        <v>1059</v>
      </c>
      <c r="D109" s="1947"/>
      <c r="E109" s="1951"/>
      <c r="F109" s="166">
        <v>0</v>
      </c>
      <c r="G109" s="166">
        <v>0</v>
      </c>
      <c r="H109" s="1118">
        <v>0</v>
      </c>
      <c r="I109" s="1305">
        <v>0</v>
      </c>
      <c r="J109" s="989"/>
      <c r="K109" s="989"/>
      <c r="L109" s="989"/>
      <c r="M109" s="989"/>
    </row>
    <row r="110" spans="1:13" ht="17.45" customHeight="1">
      <c r="A110" s="1272">
        <v>12</v>
      </c>
      <c r="B110" s="1984" t="s">
        <v>1060</v>
      </c>
      <c r="C110" s="1784"/>
      <c r="D110" s="1784"/>
      <c r="E110" s="1985"/>
      <c r="F110" s="175">
        <v>2085.0729999999999</v>
      </c>
      <c r="G110" s="175">
        <v>895.35199999999998</v>
      </c>
      <c r="H110" s="176">
        <v>281.18799999999999</v>
      </c>
      <c r="I110" s="1305">
        <v>3261.6129999999998</v>
      </c>
      <c r="J110" s="989"/>
      <c r="K110" s="989"/>
      <c r="L110" s="989"/>
      <c r="M110" s="989"/>
    </row>
    <row r="111" spans="1:13" ht="19.899999999999999" customHeight="1">
      <c r="A111" s="1140"/>
      <c r="B111" s="1142"/>
      <c r="C111" s="1947" t="s">
        <v>1061</v>
      </c>
      <c r="D111" s="1947"/>
      <c r="E111" s="1951"/>
      <c r="F111" s="166">
        <v>5.9550000000000001</v>
      </c>
      <c r="G111" s="166">
        <v>13.702999999999999</v>
      </c>
      <c r="H111" s="1118">
        <v>1.2869999999999999</v>
      </c>
      <c r="I111" s="1305">
        <v>20.945</v>
      </c>
      <c r="J111" s="989"/>
      <c r="K111" s="989"/>
      <c r="L111" s="989"/>
      <c r="M111" s="989"/>
    </row>
    <row r="112" spans="1:13" ht="15.6" customHeight="1">
      <c r="A112" s="1140"/>
      <c r="B112" s="1142"/>
      <c r="C112" s="1947" t="s">
        <v>712</v>
      </c>
      <c r="D112" s="1947"/>
      <c r="E112" s="1951"/>
      <c r="F112" s="166">
        <v>1078.5650000000001</v>
      </c>
      <c r="G112" s="166">
        <v>614.02800000000002</v>
      </c>
      <c r="H112" s="1118">
        <v>140.05199999999999</v>
      </c>
      <c r="I112" s="1305">
        <v>1832.645</v>
      </c>
      <c r="J112" s="989"/>
      <c r="K112" s="989"/>
      <c r="L112" s="989"/>
      <c r="M112" s="989"/>
    </row>
    <row r="113" spans="1:36" ht="25.5" hidden="1" customHeight="1">
      <c r="A113" s="1140"/>
      <c r="B113" s="1302"/>
      <c r="C113" s="1948" t="s">
        <v>262</v>
      </c>
      <c r="D113" s="1948"/>
      <c r="E113" s="1954"/>
      <c r="F113" s="166">
        <v>0</v>
      </c>
      <c r="G113" s="166">
        <v>0</v>
      </c>
      <c r="H113" s="1118">
        <v>0</v>
      </c>
      <c r="I113" s="1305">
        <v>0</v>
      </c>
      <c r="J113" s="989"/>
      <c r="K113" s="989"/>
      <c r="L113" s="989"/>
      <c r="M113" s="989"/>
    </row>
    <row r="114" spans="1:36" ht="19.149999999999999" customHeight="1">
      <c r="A114" s="1140"/>
      <c r="B114" s="1142"/>
      <c r="C114" s="1947" t="s">
        <v>1062</v>
      </c>
      <c r="D114" s="1947"/>
      <c r="E114" s="1951"/>
      <c r="F114" s="166">
        <v>1000.553</v>
      </c>
      <c r="G114" s="166">
        <v>267.62099999999998</v>
      </c>
      <c r="H114" s="1118">
        <v>139.84899999999999</v>
      </c>
      <c r="I114" s="1305">
        <v>1408.0229999999999</v>
      </c>
      <c r="J114" s="989"/>
      <c r="K114" s="989"/>
      <c r="L114" s="989"/>
      <c r="M114" s="989"/>
    </row>
    <row r="115" spans="1:36" ht="30" customHeight="1">
      <c r="A115" s="1272">
        <v>13</v>
      </c>
      <c r="B115" s="1940" t="s">
        <v>1063</v>
      </c>
      <c r="C115" s="1774"/>
      <c r="D115" s="1774"/>
      <c r="E115" s="1941"/>
      <c r="F115" s="175">
        <v>667.89599999999996</v>
      </c>
      <c r="G115" s="175">
        <v>228.381</v>
      </c>
      <c r="H115" s="176">
        <v>16.847000000000001</v>
      </c>
      <c r="I115" s="1305">
        <v>913.12400000000002</v>
      </c>
      <c r="J115" s="989"/>
      <c r="K115" s="989"/>
      <c r="L115" s="989"/>
      <c r="M115" s="989"/>
    </row>
    <row r="116" spans="1:36" ht="19.149999999999999" customHeight="1">
      <c r="A116" s="1140"/>
      <c r="B116" s="1142"/>
      <c r="C116" s="1947" t="s">
        <v>1064</v>
      </c>
      <c r="D116" s="1947"/>
      <c r="E116" s="1951"/>
      <c r="F116" s="166">
        <v>667.89599999999996</v>
      </c>
      <c r="G116" s="166">
        <v>228.381</v>
      </c>
      <c r="H116" s="1118">
        <v>16.847000000000001</v>
      </c>
      <c r="I116" s="1305">
        <v>913.12400000000002</v>
      </c>
      <c r="J116" s="989"/>
      <c r="K116" s="989"/>
      <c r="L116" s="989"/>
      <c r="M116" s="989"/>
    </row>
    <row r="117" spans="1:36" ht="17.45" customHeight="1">
      <c r="A117" s="1272">
        <v>14</v>
      </c>
      <c r="B117" s="1940" t="s">
        <v>499</v>
      </c>
      <c r="C117" s="1774"/>
      <c r="D117" s="1774"/>
      <c r="E117" s="1941"/>
      <c r="F117" s="175">
        <v>24813.526999999998</v>
      </c>
      <c r="G117" s="175">
        <v>14262.91</v>
      </c>
      <c r="H117" s="176">
        <v>2580.473</v>
      </c>
      <c r="I117" s="1305">
        <v>41656.910000000003</v>
      </c>
      <c r="J117" s="989"/>
      <c r="K117" s="989"/>
      <c r="L117" s="989"/>
      <c r="M117" s="989"/>
    </row>
    <row r="118" spans="1:36" ht="16.899999999999999" customHeight="1">
      <c r="A118" s="1140"/>
      <c r="B118" s="1142"/>
      <c r="C118" s="1947" t="s">
        <v>1065</v>
      </c>
      <c r="D118" s="1947"/>
      <c r="E118" s="1951"/>
      <c r="F118" s="166">
        <v>9690.4549999999999</v>
      </c>
      <c r="G118" s="166">
        <v>12637.053</v>
      </c>
      <c r="H118" s="1118">
        <v>4878.8100000000004</v>
      </c>
      <c r="I118" s="1305">
        <v>27206.317999999999</v>
      </c>
      <c r="J118" s="989"/>
      <c r="K118" s="989"/>
      <c r="L118" s="989"/>
      <c r="M118" s="989"/>
    </row>
    <row r="119" spans="1:36" ht="16.899999999999999" customHeight="1">
      <c r="A119" s="1140"/>
      <c r="B119" s="1142"/>
      <c r="C119" s="1947" t="s">
        <v>379</v>
      </c>
      <c r="D119" s="1947"/>
      <c r="E119" s="1951"/>
      <c r="F119" s="166">
        <v>9500.4030000000002</v>
      </c>
      <c r="G119" s="166">
        <v>1214.8889999999999</v>
      </c>
      <c r="H119" s="1118">
        <v>172.51900000000001</v>
      </c>
      <c r="I119" s="1305">
        <v>10887.811</v>
      </c>
      <c r="J119" s="989"/>
      <c r="K119" s="989"/>
      <c r="L119" s="989"/>
      <c r="M119" s="989"/>
    </row>
    <row r="120" spans="1:36" ht="18.600000000000001" customHeight="1">
      <c r="A120" s="1140"/>
      <c r="B120" s="1142"/>
      <c r="C120" s="1947" t="s">
        <v>1066</v>
      </c>
      <c r="D120" s="1947"/>
      <c r="E120" s="1951"/>
      <c r="F120" s="166">
        <v>5405.6970000000001</v>
      </c>
      <c r="G120" s="166">
        <v>407.14499999999998</v>
      </c>
      <c r="H120" s="1118">
        <v>-2354.3910000000001</v>
      </c>
      <c r="I120" s="1305">
        <v>3458.451</v>
      </c>
      <c r="J120" s="989"/>
      <c r="K120" s="989"/>
      <c r="L120" s="989"/>
      <c r="M120" s="989"/>
    </row>
    <row r="121" spans="1:36" ht="16.899999999999999" customHeight="1">
      <c r="A121" s="1163"/>
      <c r="B121" s="1142"/>
      <c r="C121" s="1947" t="s">
        <v>380</v>
      </c>
      <c r="D121" s="1947"/>
      <c r="E121" s="1951"/>
      <c r="F121" s="166">
        <v>216.97200000000001</v>
      </c>
      <c r="G121" s="166">
        <v>53.24</v>
      </c>
      <c r="H121" s="1118">
        <v>9.7279999999999998</v>
      </c>
      <c r="I121" s="1305">
        <v>279.94</v>
      </c>
      <c r="J121" s="989"/>
      <c r="K121" s="989"/>
      <c r="L121" s="989"/>
      <c r="M121" s="989"/>
    </row>
    <row r="122" spans="1:36" ht="12.75" hidden="1" customHeight="1">
      <c r="A122" s="1140"/>
      <c r="B122" s="1142"/>
      <c r="C122" s="1947" t="s">
        <v>263</v>
      </c>
      <c r="D122" s="1947"/>
      <c r="E122" s="1951"/>
      <c r="F122" s="166">
        <v>0</v>
      </c>
      <c r="G122" s="166">
        <v>0</v>
      </c>
      <c r="H122" s="1118">
        <v>0</v>
      </c>
      <c r="I122" s="1305">
        <v>0</v>
      </c>
      <c r="J122" s="989"/>
      <c r="K122" s="989"/>
      <c r="L122" s="989"/>
      <c r="M122" s="989"/>
    </row>
    <row r="123" spans="1:36" ht="15.6" customHeight="1">
      <c r="A123" s="1140"/>
      <c r="B123" s="1142"/>
      <c r="C123" s="1947" t="s">
        <v>1067</v>
      </c>
      <c r="D123" s="1947"/>
      <c r="E123" s="1951"/>
      <c r="F123" s="166">
        <v>0</v>
      </c>
      <c r="G123" s="166">
        <v>-49.417000000000002</v>
      </c>
      <c r="H123" s="1118">
        <v>-126.193</v>
      </c>
      <c r="I123" s="1306">
        <v>-175.61</v>
      </c>
      <c r="J123" s="989"/>
      <c r="K123" s="989"/>
      <c r="L123" s="989"/>
      <c r="M123" s="989"/>
    </row>
    <row r="124" spans="1:36" ht="17.45" customHeight="1" thickBot="1">
      <c r="A124" s="1303">
        <v>15</v>
      </c>
      <c r="B124" s="1994" t="s">
        <v>1139</v>
      </c>
      <c r="C124" s="1995" t="s">
        <v>264</v>
      </c>
      <c r="D124" s="1995"/>
      <c r="E124" s="1996"/>
      <c r="F124" s="1310">
        <v>1694.1489999999999</v>
      </c>
      <c r="G124" s="1310">
        <v>714.22199999999998</v>
      </c>
      <c r="H124" s="1311">
        <v>77.855000000000004</v>
      </c>
      <c r="I124" s="1312">
        <v>2486.2260000000001</v>
      </c>
      <c r="J124" s="989"/>
      <c r="K124" s="989"/>
      <c r="L124" s="989"/>
      <c r="M124" s="989"/>
    </row>
    <row r="125" spans="1:36" ht="19.899999999999999" customHeight="1" thickBot="1">
      <c r="A125" s="1159">
        <v>16</v>
      </c>
      <c r="B125" s="1869" t="s">
        <v>1068</v>
      </c>
      <c r="C125" s="1790"/>
      <c r="D125" s="1790"/>
      <c r="E125" s="1870"/>
      <c r="F125" s="1274">
        <v>225661.905</v>
      </c>
      <c r="G125" s="1274">
        <v>121093.71799999999</v>
      </c>
      <c r="H125" s="1274">
        <v>22749.345000000001</v>
      </c>
      <c r="I125" s="1300">
        <v>369504.96799999999</v>
      </c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</row>
    <row r="126" spans="1:36">
      <c r="B126" s="199"/>
      <c r="C126" s="199"/>
      <c r="D126" s="199"/>
      <c r="E126" s="199"/>
      <c r="F126" s="1117"/>
      <c r="G126" s="1117"/>
      <c r="H126" s="1117"/>
      <c r="I126" s="1117"/>
    </row>
    <row r="127" spans="1:36" ht="14.25">
      <c r="A127" s="987" t="s">
        <v>265</v>
      </c>
      <c r="B127" s="199"/>
      <c r="C127" s="199"/>
      <c r="D127" s="199"/>
      <c r="E127" s="199"/>
      <c r="F127" s="1117"/>
      <c r="G127" s="1117"/>
      <c r="H127" s="1117"/>
      <c r="I127" s="1117"/>
    </row>
    <row r="128" spans="1:36">
      <c r="B128" s="199"/>
      <c r="C128" s="199"/>
      <c r="D128" s="199"/>
      <c r="E128" s="199"/>
      <c r="F128" s="1117"/>
      <c r="G128" s="1117"/>
      <c r="H128" s="1117"/>
      <c r="I128" s="1117"/>
    </row>
    <row r="129" spans="6:9">
      <c r="F129" s="1117"/>
      <c r="G129" s="1117"/>
      <c r="H129" s="1117"/>
      <c r="I129" s="1117"/>
    </row>
    <row r="130" spans="6:9">
      <c r="F130" s="1128"/>
      <c r="G130" s="1128"/>
      <c r="H130" s="1128"/>
      <c r="I130" s="1128"/>
    </row>
    <row r="131" spans="6:9">
      <c r="F131" s="1166"/>
      <c r="G131" s="1166"/>
      <c r="H131" s="1166"/>
      <c r="I131" s="1166"/>
    </row>
    <row r="133" spans="6:9">
      <c r="F133" s="1128"/>
      <c r="G133" s="1128"/>
      <c r="H133" s="1128"/>
      <c r="I133" s="1128"/>
    </row>
    <row r="135" spans="6:9">
      <c r="F135" s="1128"/>
      <c r="G135" s="1128"/>
      <c r="H135" s="1128"/>
      <c r="I135" s="1128"/>
    </row>
    <row r="137" spans="6:9">
      <c r="F137" s="1166"/>
      <c r="G137" s="1166"/>
      <c r="H137" s="1166"/>
      <c r="I137" s="1166"/>
    </row>
  </sheetData>
  <mergeCells count="123">
    <mergeCell ref="H4:I4"/>
    <mergeCell ref="B5:E5"/>
    <mergeCell ref="B6:E6"/>
    <mergeCell ref="C7:E7"/>
    <mergeCell ref="C8:E8"/>
    <mergeCell ref="C9:E9"/>
    <mergeCell ref="C16:E16"/>
    <mergeCell ref="D17:E17"/>
    <mergeCell ref="D18:E18"/>
    <mergeCell ref="C19:E19"/>
    <mergeCell ref="D20:E20"/>
    <mergeCell ref="D21:E21"/>
    <mergeCell ref="C10:E10"/>
    <mergeCell ref="C11:E11"/>
    <mergeCell ref="B12:E12"/>
    <mergeCell ref="C13:E13"/>
    <mergeCell ref="D14:E14"/>
    <mergeCell ref="D15:E15"/>
    <mergeCell ref="C28:E28"/>
    <mergeCell ref="C29:E29"/>
    <mergeCell ref="C30:E30"/>
    <mergeCell ref="C31:E31"/>
    <mergeCell ref="B32:E32"/>
    <mergeCell ref="C33:E33"/>
    <mergeCell ref="B22:E22"/>
    <mergeCell ref="C23:E23"/>
    <mergeCell ref="C24:E24"/>
    <mergeCell ref="C25:E25"/>
    <mergeCell ref="C26:E26"/>
    <mergeCell ref="C27:E27"/>
    <mergeCell ref="C40:E40"/>
    <mergeCell ref="C41:E41"/>
    <mergeCell ref="C42:E42"/>
    <mergeCell ref="C43:E43"/>
    <mergeCell ref="C44:E44"/>
    <mergeCell ref="B45:E45"/>
    <mergeCell ref="C34:E34"/>
    <mergeCell ref="C35:E35"/>
    <mergeCell ref="C36:E36"/>
    <mergeCell ref="C37:E37"/>
    <mergeCell ref="C38:E38"/>
    <mergeCell ref="C39:E39"/>
    <mergeCell ref="C52:E52"/>
    <mergeCell ref="C53:E53"/>
    <mergeCell ref="C54:E54"/>
    <mergeCell ref="C55:E55"/>
    <mergeCell ref="C56:E56"/>
    <mergeCell ref="C57:E57"/>
    <mergeCell ref="C46:E46"/>
    <mergeCell ref="C47:E47"/>
    <mergeCell ref="C48:E48"/>
    <mergeCell ref="C49:E49"/>
    <mergeCell ref="C50:E50"/>
    <mergeCell ref="C51:E51"/>
    <mergeCell ref="C64:E64"/>
    <mergeCell ref="C65:E65"/>
    <mergeCell ref="C66:E66"/>
    <mergeCell ref="C67:E67"/>
    <mergeCell ref="C68:E68"/>
    <mergeCell ref="C69:E69"/>
    <mergeCell ref="C58:E58"/>
    <mergeCell ref="C59:E59"/>
    <mergeCell ref="C60:E60"/>
    <mergeCell ref="C61:E61"/>
    <mergeCell ref="B62:E62"/>
    <mergeCell ref="C63:E63"/>
    <mergeCell ref="C76:E76"/>
    <mergeCell ref="C77:E77"/>
    <mergeCell ref="C78:E78"/>
    <mergeCell ref="C79:E79"/>
    <mergeCell ref="B80:E80"/>
    <mergeCell ref="C81:E81"/>
    <mergeCell ref="C70:E70"/>
    <mergeCell ref="C71:E71"/>
    <mergeCell ref="C72:E72"/>
    <mergeCell ref="C73:E73"/>
    <mergeCell ref="C74:E74"/>
    <mergeCell ref="C75:E75"/>
    <mergeCell ref="C88:E88"/>
    <mergeCell ref="C89:E89"/>
    <mergeCell ref="C90:E90"/>
    <mergeCell ref="C91:E91"/>
    <mergeCell ref="C92:E92"/>
    <mergeCell ref="B93:E93"/>
    <mergeCell ref="C82:E82"/>
    <mergeCell ref="C83:E83"/>
    <mergeCell ref="B84:E84"/>
    <mergeCell ref="C85:E85"/>
    <mergeCell ref="C86:E86"/>
    <mergeCell ref="C87:E87"/>
    <mergeCell ref="C103:E103"/>
    <mergeCell ref="C104:E104"/>
    <mergeCell ref="C105:E105"/>
    <mergeCell ref="C94:E94"/>
    <mergeCell ref="C95:E95"/>
    <mergeCell ref="C96:E96"/>
    <mergeCell ref="B97:E97"/>
    <mergeCell ref="C98:E98"/>
    <mergeCell ref="C99:E99"/>
    <mergeCell ref="B124:E124"/>
    <mergeCell ref="B125:E125"/>
    <mergeCell ref="A2:I2"/>
    <mergeCell ref="C118:E118"/>
    <mergeCell ref="C119:E119"/>
    <mergeCell ref="C120:E120"/>
    <mergeCell ref="C121:E121"/>
    <mergeCell ref="C122:E122"/>
    <mergeCell ref="C123:E123"/>
    <mergeCell ref="C112:E112"/>
    <mergeCell ref="C113:E113"/>
    <mergeCell ref="C114:E114"/>
    <mergeCell ref="B115:E115"/>
    <mergeCell ref="C116:E116"/>
    <mergeCell ref="B117:E117"/>
    <mergeCell ref="C106:E106"/>
    <mergeCell ref="C107:E107"/>
    <mergeCell ref="C108:E108"/>
    <mergeCell ref="C109:E109"/>
    <mergeCell ref="B110:E110"/>
    <mergeCell ref="C111:E111"/>
    <mergeCell ref="C100:E100"/>
    <mergeCell ref="C101:E101"/>
    <mergeCell ref="B102:E102"/>
  </mergeCells>
  <pageMargins left="0.7" right="0.7" top="0.75" bottom="0.75" header="0.3" footer="0.3"/>
  <pageSetup paperSize="9" scale="74" fitToHeight="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H297"/>
  <sheetViews>
    <sheetView topLeftCell="A17" zoomScale="80" zoomScaleNormal="80" workbookViewId="0">
      <selection activeCell="H3" sqref="H3:I3"/>
    </sheetView>
  </sheetViews>
  <sheetFormatPr defaultColWidth="9.125" defaultRowHeight="12.75"/>
  <cols>
    <col min="1" max="1" width="5.5" style="917" customWidth="1"/>
    <col min="2" max="2" width="1.5" style="159" customWidth="1"/>
    <col min="3" max="3" width="2.125" style="159" customWidth="1"/>
    <col min="4" max="4" width="2.5" style="159" customWidth="1"/>
    <col min="5" max="5" width="73.5" style="159" customWidth="1"/>
    <col min="6" max="6" width="13.875" style="160" customWidth="1"/>
    <col min="7" max="7" width="17.125" style="160" customWidth="1"/>
    <col min="8" max="8" width="12.5" style="160" customWidth="1"/>
    <col min="9" max="9" width="13.875" style="160" customWidth="1"/>
    <col min="10" max="34" width="9.125" style="160"/>
    <col min="35" max="16384" width="9.125" style="159"/>
  </cols>
  <sheetData>
    <row r="2" spans="1:34">
      <c r="A2" s="1744" t="s">
        <v>1070</v>
      </c>
      <c r="B2" s="1744"/>
      <c r="C2" s="1744"/>
      <c r="D2" s="1744"/>
      <c r="E2" s="1744"/>
      <c r="F2" s="1744"/>
      <c r="G2" s="1744"/>
      <c r="H2" s="1744"/>
      <c r="I2" s="1744"/>
    </row>
    <row r="3" spans="1:34" ht="13.5" thickBot="1">
      <c r="F3" s="159"/>
      <c r="G3" s="159"/>
      <c r="H3" s="1973" t="s">
        <v>844</v>
      </c>
      <c r="I3" s="1997"/>
    </row>
    <row r="4" spans="1:34" ht="26.25" thickBot="1">
      <c r="A4" s="1138" t="s">
        <v>289</v>
      </c>
      <c r="B4" s="1854" t="s">
        <v>505</v>
      </c>
      <c r="C4" s="1794"/>
      <c r="D4" s="1794"/>
      <c r="E4" s="1855"/>
      <c r="F4" s="953" t="s">
        <v>5</v>
      </c>
      <c r="G4" s="953" t="s">
        <v>324</v>
      </c>
      <c r="H4" s="955" t="s">
        <v>325</v>
      </c>
      <c r="I4" s="1115" t="s">
        <v>8</v>
      </c>
    </row>
    <row r="5" spans="1:34" s="164" customFormat="1">
      <c r="A5" s="1271">
        <v>1</v>
      </c>
      <c r="B5" s="1991" t="s">
        <v>846</v>
      </c>
      <c r="C5" s="1992"/>
      <c r="D5" s="1992"/>
      <c r="E5" s="1993"/>
      <c r="F5" s="169">
        <v>21362.996999999999</v>
      </c>
      <c r="G5" s="169">
        <v>10875.027</v>
      </c>
      <c r="H5" s="170">
        <v>2360.3580000000002</v>
      </c>
      <c r="I5" s="1293">
        <v>34598.381999999998</v>
      </c>
      <c r="J5" s="1117"/>
      <c r="K5" s="163"/>
      <c r="L5" s="163"/>
      <c r="M5" s="163"/>
      <c r="N5" s="163"/>
      <c r="O5" s="163"/>
      <c r="P5" s="163"/>
      <c r="Q5" s="163"/>
      <c r="R5" s="163"/>
      <c r="S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</row>
    <row r="6" spans="1:34">
      <c r="A6" s="1140"/>
      <c r="B6" s="1983" t="s">
        <v>847</v>
      </c>
      <c r="C6" s="1944"/>
      <c r="D6" s="1944"/>
      <c r="E6" s="1957"/>
      <c r="F6" s="166">
        <v>11261.221</v>
      </c>
      <c r="G6" s="166">
        <v>6667.5029999999997</v>
      </c>
      <c r="H6" s="1118">
        <v>1735.9069999999999</v>
      </c>
      <c r="I6" s="1294">
        <v>19664.631000000001</v>
      </c>
      <c r="J6" s="1117"/>
    </row>
    <row r="7" spans="1:34">
      <c r="A7" s="1140"/>
      <c r="B7" s="1983" t="s">
        <v>848</v>
      </c>
      <c r="C7" s="1944"/>
      <c r="D7" s="1944"/>
      <c r="E7" s="1957"/>
      <c r="F7" s="166">
        <v>1716.663</v>
      </c>
      <c r="G7" s="166">
        <v>761.03800000000001</v>
      </c>
      <c r="H7" s="1118">
        <v>124.67400000000001</v>
      </c>
      <c r="I7" s="1294">
        <v>2602.375</v>
      </c>
      <c r="J7" s="1117"/>
    </row>
    <row r="8" spans="1:34">
      <c r="A8" s="1140"/>
      <c r="B8" s="1983" t="s">
        <v>506</v>
      </c>
      <c r="C8" s="1944"/>
      <c r="D8" s="1944"/>
      <c r="E8" s="1957"/>
      <c r="F8" s="166">
        <v>0.19900000000000001</v>
      </c>
      <c r="G8" s="166">
        <v>0.30499999999999999</v>
      </c>
      <c r="H8" s="1118">
        <v>3.5999999999999997E-2</v>
      </c>
      <c r="I8" s="1294">
        <v>0.54</v>
      </c>
      <c r="J8" s="1117"/>
    </row>
    <row r="9" spans="1:34">
      <c r="A9" s="1140"/>
      <c r="B9" s="1983" t="s">
        <v>23</v>
      </c>
      <c r="C9" s="1944"/>
      <c r="D9" s="1944"/>
      <c r="E9" s="1957"/>
      <c r="F9" s="166">
        <v>2.1850000000000001</v>
      </c>
      <c r="G9" s="166">
        <v>5.9169999999999998</v>
      </c>
      <c r="H9" s="1118">
        <v>0.71499999999999997</v>
      </c>
      <c r="I9" s="1294">
        <v>8.8170000000000002</v>
      </c>
      <c r="J9" s="1117"/>
    </row>
    <row r="10" spans="1:34">
      <c r="A10" s="1151"/>
      <c r="B10" s="1987" t="s">
        <v>849</v>
      </c>
      <c r="C10" s="1988"/>
      <c r="D10" s="1988"/>
      <c r="E10" s="1989"/>
      <c r="F10" s="166">
        <v>8382.7289999999994</v>
      </c>
      <c r="G10" s="166">
        <v>3440.2640000000001</v>
      </c>
      <c r="H10" s="1118">
        <v>499.02600000000001</v>
      </c>
      <c r="I10" s="1294">
        <v>12322.019</v>
      </c>
      <c r="J10" s="1117"/>
    </row>
    <row r="11" spans="1:34" s="164" customFormat="1">
      <c r="A11" s="1272">
        <v>2</v>
      </c>
      <c r="B11" s="1940" t="s">
        <v>850</v>
      </c>
      <c r="C11" s="1774"/>
      <c r="D11" s="1774"/>
      <c r="E11" s="1941"/>
      <c r="F11" s="175">
        <v>289.22500000000002</v>
      </c>
      <c r="G11" s="175">
        <v>0</v>
      </c>
      <c r="H11" s="176">
        <v>10.936</v>
      </c>
      <c r="I11" s="1294">
        <v>300.161</v>
      </c>
      <c r="J11" s="1117"/>
      <c r="K11" s="163"/>
      <c r="L11" s="163"/>
      <c r="M11" s="163"/>
      <c r="N11" s="163"/>
      <c r="O11" s="163"/>
      <c r="P11" s="163"/>
      <c r="Q11" s="163"/>
      <c r="R11" s="163"/>
      <c r="S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</row>
    <row r="12" spans="1:34">
      <c r="A12" s="1140"/>
      <c r="B12" s="1983" t="s">
        <v>851</v>
      </c>
      <c r="C12" s="1944"/>
      <c r="D12" s="1944"/>
      <c r="E12" s="1957"/>
      <c r="F12" s="166">
        <v>63.54</v>
      </c>
      <c r="G12" s="166">
        <v>0</v>
      </c>
      <c r="H12" s="1118">
        <v>10.936</v>
      </c>
      <c r="I12" s="1294">
        <v>74.475999999999999</v>
      </c>
      <c r="J12" s="1117"/>
    </row>
    <row r="13" spans="1:34">
      <c r="A13" s="1140"/>
      <c r="B13" s="1983" t="s">
        <v>852</v>
      </c>
      <c r="C13" s="1944"/>
      <c r="D13" s="1944"/>
      <c r="E13" s="1957"/>
      <c r="F13" s="166">
        <v>210.108</v>
      </c>
      <c r="G13" s="166">
        <v>0</v>
      </c>
      <c r="H13" s="1118">
        <v>0</v>
      </c>
      <c r="I13" s="1294">
        <v>210.108</v>
      </c>
      <c r="J13" s="1117"/>
    </row>
    <row r="14" spans="1:34">
      <c r="A14" s="1140"/>
      <c r="B14" s="1983" t="s">
        <v>853</v>
      </c>
      <c r="C14" s="1944"/>
      <c r="D14" s="1944"/>
      <c r="E14" s="1957"/>
      <c r="F14" s="166">
        <v>15.577</v>
      </c>
      <c r="G14" s="166">
        <v>0</v>
      </c>
      <c r="H14" s="1118">
        <v>0</v>
      </c>
      <c r="I14" s="1294">
        <v>15.577</v>
      </c>
      <c r="J14" s="1117"/>
    </row>
    <row r="15" spans="1:34" s="164" customFormat="1">
      <c r="A15" s="1272">
        <v>3</v>
      </c>
      <c r="B15" s="1940" t="s">
        <v>512</v>
      </c>
      <c r="C15" s="1774"/>
      <c r="D15" s="1774"/>
      <c r="E15" s="1941"/>
      <c r="F15" s="175">
        <v>0</v>
      </c>
      <c r="G15" s="175">
        <v>5.6000000000000001E-2</v>
      </c>
      <c r="H15" s="176">
        <v>0</v>
      </c>
      <c r="I15" s="1294">
        <v>5.6000000000000001E-2</v>
      </c>
      <c r="J15" s="1117"/>
      <c r="K15" s="163"/>
      <c r="L15" s="163"/>
      <c r="M15" s="163"/>
      <c r="N15" s="163"/>
      <c r="O15" s="163"/>
      <c r="P15" s="163"/>
      <c r="Q15" s="163"/>
      <c r="R15" s="163"/>
      <c r="S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</row>
    <row r="16" spans="1:34" hidden="1">
      <c r="A16" s="1140"/>
      <c r="B16" s="1983" t="s">
        <v>101</v>
      </c>
      <c r="C16" s="1944"/>
      <c r="D16" s="1944"/>
      <c r="E16" s="1957"/>
      <c r="F16" s="166">
        <v>0</v>
      </c>
      <c r="G16" s="166">
        <v>5.6000000000000001E-2</v>
      </c>
      <c r="H16" s="1118">
        <v>0</v>
      </c>
      <c r="I16" s="1294">
        <v>5.6000000000000001E-2</v>
      </c>
      <c r="J16" s="1117"/>
    </row>
    <row r="17" spans="1:34" s="164" customFormat="1" ht="36" customHeight="1">
      <c r="A17" s="1272">
        <v>4</v>
      </c>
      <c r="B17" s="1940" t="s">
        <v>854</v>
      </c>
      <c r="C17" s="1774"/>
      <c r="D17" s="1774"/>
      <c r="E17" s="1941"/>
      <c r="F17" s="175">
        <v>0</v>
      </c>
      <c r="G17" s="175">
        <v>0</v>
      </c>
      <c r="H17" s="176">
        <v>0</v>
      </c>
      <c r="I17" s="1294">
        <v>0</v>
      </c>
      <c r="J17" s="1117"/>
      <c r="K17" s="163"/>
      <c r="L17" s="163"/>
      <c r="M17" s="163"/>
      <c r="N17" s="163"/>
      <c r="O17" s="163"/>
      <c r="P17" s="163"/>
      <c r="Q17" s="163"/>
      <c r="R17" s="163"/>
      <c r="S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</row>
    <row r="18" spans="1:34" ht="32.25" hidden="1" customHeight="1">
      <c r="A18" s="1140"/>
      <c r="B18" s="1983" t="s">
        <v>855</v>
      </c>
      <c r="C18" s="1944"/>
      <c r="D18" s="1944"/>
      <c r="E18" s="1957"/>
      <c r="F18" s="166">
        <v>0</v>
      </c>
      <c r="G18" s="166">
        <v>0</v>
      </c>
      <c r="H18" s="1118">
        <v>0</v>
      </c>
      <c r="I18" s="1294">
        <v>0</v>
      </c>
      <c r="J18" s="1117"/>
    </row>
    <row r="19" spans="1:34" ht="33.75" hidden="1" customHeight="1">
      <c r="A19" s="1140"/>
      <c r="B19" s="1983" t="s">
        <v>856</v>
      </c>
      <c r="C19" s="1944"/>
      <c r="D19" s="1944"/>
      <c r="E19" s="1957"/>
      <c r="F19" s="166">
        <v>0</v>
      </c>
      <c r="G19" s="166">
        <v>0</v>
      </c>
      <c r="H19" s="1118">
        <v>0</v>
      </c>
      <c r="I19" s="1294">
        <v>0</v>
      </c>
      <c r="J19" s="1117"/>
    </row>
    <row r="20" spans="1:34" ht="29.25" hidden="1" customHeight="1">
      <c r="A20" s="1140"/>
      <c r="B20" s="1983" t="s">
        <v>857</v>
      </c>
      <c r="C20" s="1944"/>
      <c r="D20" s="1944"/>
      <c r="E20" s="1957"/>
      <c r="F20" s="166">
        <v>0</v>
      </c>
      <c r="G20" s="166">
        <v>0</v>
      </c>
      <c r="H20" s="1118">
        <v>0</v>
      </c>
      <c r="I20" s="1294">
        <v>0</v>
      </c>
      <c r="J20" s="1117"/>
    </row>
    <row r="21" spans="1:34" ht="30" hidden="1" customHeight="1">
      <c r="A21" s="1140"/>
      <c r="B21" s="1983" t="s">
        <v>858</v>
      </c>
      <c r="C21" s="1944"/>
      <c r="D21" s="1944"/>
      <c r="E21" s="1957"/>
      <c r="F21" s="166">
        <v>0</v>
      </c>
      <c r="G21" s="166">
        <v>0</v>
      </c>
      <c r="H21" s="1118">
        <v>0</v>
      </c>
      <c r="I21" s="1294">
        <v>0</v>
      </c>
      <c r="J21" s="1117"/>
    </row>
    <row r="22" spans="1:34" ht="30" hidden="1" customHeight="1">
      <c r="A22" s="1140"/>
      <c r="B22" s="1983" t="s">
        <v>859</v>
      </c>
      <c r="C22" s="1944"/>
      <c r="D22" s="1944"/>
      <c r="E22" s="1957"/>
      <c r="F22" s="166">
        <v>0</v>
      </c>
      <c r="G22" s="166">
        <v>0</v>
      </c>
      <c r="H22" s="1118">
        <v>0</v>
      </c>
      <c r="I22" s="1294">
        <v>0</v>
      </c>
      <c r="J22" s="1117"/>
    </row>
    <row r="23" spans="1:34" ht="30" hidden="1" customHeight="1">
      <c r="A23" s="1140"/>
      <c r="B23" s="1983" t="s">
        <v>860</v>
      </c>
      <c r="C23" s="1944"/>
      <c r="D23" s="1944"/>
      <c r="E23" s="1957"/>
      <c r="F23" s="166">
        <v>0</v>
      </c>
      <c r="G23" s="166">
        <v>0</v>
      </c>
      <c r="H23" s="1118">
        <v>0</v>
      </c>
      <c r="I23" s="1294">
        <v>0</v>
      </c>
      <c r="J23" s="1117"/>
    </row>
    <row r="24" spans="1:34" s="164" customFormat="1">
      <c r="A24" s="1272">
        <v>5</v>
      </c>
      <c r="B24" s="1940" t="s">
        <v>861</v>
      </c>
      <c r="C24" s="1774"/>
      <c r="D24" s="1774"/>
      <c r="E24" s="1941"/>
      <c r="F24" s="175">
        <v>0</v>
      </c>
      <c r="G24" s="175">
        <v>0</v>
      </c>
      <c r="H24" s="176">
        <v>0</v>
      </c>
      <c r="I24" s="1294">
        <v>0</v>
      </c>
      <c r="J24" s="1117"/>
      <c r="K24" s="163"/>
      <c r="L24" s="163"/>
      <c r="M24" s="163"/>
      <c r="N24" s="163"/>
      <c r="O24" s="163"/>
      <c r="P24" s="163"/>
      <c r="Q24" s="163"/>
      <c r="R24" s="163"/>
      <c r="S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</row>
    <row r="25" spans="1:34" ht="12.75" hidden="1" customHeight="1">
      <c r="A25" s="1143"/>
      <c r="B25" s="1983" t="s">
        <v>862</v>
      </c>
      <c r="C25" s="1944"/>
      <c r="D25" s="1944"/>
      <c r="E25" s="1957"/>
      <c r="F25" s="173">
        <v>0</v>
      </c>
      <c r="G25" s="173">
        <v>0</v>
      </c>
      <c r="H25" s="1120">
        <v>0</v>
      </c>
      <c r="I25" s="1294">
        <v>0</v>
      </c>
      <c r="J25" s="1117"/>
    </row>
    <row r="26" spans="1:34" ht="12.75" hidden="1" customHeight="1">
      <c r="A26" s="1143"/>
      <c r="B26" s="1142"/>
      <c r="C26" s="1945" t="s">
        <v>863</v>
      </c>
      <c r="D26" s="1946"/>
      <c r="E26" s="1982"/>
      <c r="F26" s="173">
        <v>0</v>
      </c>
      <c r="G26" s="173">
        <v>0</v>
      </c>
      <c r="H26" s="1120">
        <v>0</v>
      </c>
      <c r="I26" s="1294">
        <v>0</v>
      </c>
      <c r="J26" s="1117"/>
    </row>
    <row r="27" spans="1:34" ht="12.75" hidden="1" customHeight="1">
      <c r="A27" s="1143"/>
      <c r="B27" s="1142"/>
      <c r="C27" s="1945" t="s">
        <v>864</v>
      </c>
      <c r="D27" s="1946"/>
      <c r="E27" s="1982"/>
      <c r="F27" s="173">
        <v>0</v>
      </c>
      <c r="G27" s="173">
        <v>0</v>
      </c>
      <c r="H27" s="1120">
        <v>0</v>
      </c>
      <c r="I27" s="1294">
        <v>0</v>
      </c>
      <c r="J27" s="1117"/>
    </row>
    <row r="28" spans="1:34" ht="12.75" hidden="1" customHeight="1">
      <c r="A28" s="1143"/>
      <c r="B28" s="1981" t="s">
        <v>865</v>
      </c>
      <c r="C28" s="1946"/>
      <c r="D28" s="1946"/>
      <c r="E28" s="1982"/>
      <c r="F28" s="173">
        <v>0</v>
      </c>
      <c r="G28" s="173">
        <v>0</v>
      </c>
      <c r="H28" s="1120">
        <v>0</v>
      </c>
      <c r="I28" s="1294">
        <v>0</v>
      </c>
      <c r="J28" s="1117"/>
    </row>
    <row r="29" spans="1:34" ht="12.75" hidden="1" customHeight="1">
      <c r="A29" s="1143"/>
      <c r="B29" s="1142"/>
      <c r="C29" s="1945" t="s">
        <v>866</v>
      </c>
      <c r="D29" s="1946"/>
      <c r="E29" s="1982"/>
      <c r="F29" s="173">
        <v>0</v>
      </c>
      <c r="G29" s="173">
        <v>0</v>
      </c>
      <c r="H29" s="1120">
        <v>0</v>
      </c>
      <c r="I29" s="1294">
        <v>0</v>
      </c>
      <c r="J29" s="1117"/>
    </row>
    <row r="30" spans="1:34" ht="12.75" hidden="1" customHeight="1">
      <c r="A30" s="1143"/>
      <c r="B30" s="1142"/>
      <c r="C30" s="1945" t="s">
        <v>867</v>
      </c>
      <c r="D30" s="1946"/>
      <c r="E30" s="1982"/>
      <c r="F30" s="173">
        <v>0</v>
      </c>
      <c r="G30" s="173">
        <v>0</v>
      </c>
      <c r="H30" s="1120">
        <v>0</v>
      </c>
      <c r="I30" s="1294">
        <v>0</v>
      </c>
      <c r="J30" s="1117"/>
    </row>
    <row r="31" spans="1:34" ht="12.75" hidden="1" customHeight="1">
      <c r="A31" s="1143"/>
      <c r="B31" s="1981" t="s">
        <v>868</v>
      </c>
      <c r="C31" s="1946"/>
      <c r="D31" s="1946"/>
      <c r="E31" s="1982"/>
      <c r="F31" s="173">
        <v>0</v>
      </c>
      <c r="G31" s="173">
        <v>0</v>
      </c>
      <c r="H31" s="1120">
        <v>0</v>
      </c>
      <c r="I31" s="1294">
        <v>0</v>
      </c>
      <c r="J31" s="1117"/>
    </row>
    <row r="32" spans="1:34" ht="12.75" hidden="1" customHeight="1">
      <c r="A32" s="1143"/>
      <c r="B32" s="1142"/>
      <c r="C32" s="1945" t="s">
        <v>869</v>
      </c>
      <c r="D32" s="1946"/>
      <c r="E32" s="1982"/>
      <c r="F32" s="173">
        <v>0</v>
      </c>
      <c r="G32" s="173">
        <v>0</v>
      </c>
      <c r="H32" s="1120">
        <v>0</v>
      </c>
      <c r="I32" s="1294">
        <v>0</v>
      </c>
      <c r="J32" s="1117"/>
    </row>
    <row r="33" spans="1:34" ht="12.75" hidden="1" customHeight="1">
      <c r="A33" s="1143"/>
      <c r="B33" s="1142"/>
      <c r="C33" s="1945" t="s">
        <v>870</v>
      </c>
      <c r="D33" s="1946"/>
      <c r="E33" s="1982"/>
      <c r="F33" s="173">
        <v>0</v>
      </c>
      <c r="G33" s="173">
        <v>0</v>
      </c>
      <c r="H33" s="1120">
        <v>0</v>
      </c>
      <c r="I33" s="1294">
        <v>0</v>
      </c>
      <c r="J33" s="1117"/>
    </row>
    <row r="34" spans="1:34" s="164" customFormat="1">
      <c r="A34" s="1272">
        <v>6</v>
      </c>
      <c r="B34" s="1940" t="s">
        <v>871</v>
      </c>
      <c r="C34" s="1774"/>
      <c r="D34" s="1774"/>
      <c r="E34" s="1941"/>
      <c r="F34" s="175">
        <v>583.75699999999995</v>
      </c>
      <c r="G34" s="175">
        <v>8321.8169999999991</v>
      </c>
      <c r="H34" s="176">
        <v>812.33399999999995</v>
      </c>
      <c r="I34" s="1294">
        <v>9717.9079999999994</v>
      </c>
      <c r="J34" s="1117"/>
      <c r="K34" s="163"/>
      <c r="L34" s="163"/>
      <c r="M34" s="163"/>
      <c r="N34" s="163"/>
      <c r="O34" s="163"/>
      <c r="P34" s="163"/>
      <c r="Q34" s="163"/>
      <c r="R34" s="163"/>
      <c r="S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</row>
    <row r="35" spans="1:34" ht="30" hidden="1" customHeight="1">
      <c r="A35" s="1140"/>
      <c r="B35" s="1983" t="s">
        <v>872</v>
      </c>
      <c r="C35" s="1944"/>
      <c r="D35" s="1944"/>
      <c r="E35" s="1957"/>
      <c r="F35" s="166">
        <v>0</v>
      </c>
      <c r="G35" s="166">
        <v>0</v>
      </c>
      <c r="H35" s="1118">
        <v>0</v>
      </c>
      <c r="I35" s="1294">
        <v>0</v>
      </c>
      <c r="J35" s="1117"/>
    </row>
    <row r="36" spans="1:34" ht="17.25" customHeight="1">
      <c r="A36" s="1140"/>
      <c r="B36" s="1983" t="s">
        <v>873</v>
      </c>
      <c r="C36" s="1944"/>
      <c r="D36" s="1944"/>
      <c r="E36" s="1957"/>
      <c r="F36" s="166">
        <v>0</v>
      </c>
      <c r="G36" s="166">
        <v>3393.2190000000001</v>
      </c>
      <c r="H36" s="1118">
        <v>582.71400000000006</v>
      </c>
      <c r="I36" s="1294">
        <v>3975.933</v>
      </c>
      <c r="J36" s="1117"/>
    </row>
    <row r="37" spans="1:34" ht="17.25" customHeight="1">
      <c r="A37" s="1140"/>
      <c r="B37" s="1983" t="s">
        <v>874</v>
      </c>
      <c r="C37" s="1944"/>
      <c r="D37" s="1944"/>
      <c r="E37" s="1957"/>
      <c r="F37" s="166">
        <v>0</v>
      </c>
      <c r="G37" s="166">
        <v>4095.9560000000001</v>
      </c>
      <c r="H37" s="1118">
        <v>229.62</v>
      </c>
      <c r="I37" s="1294">
        <v>4325.576</v>
      </c>
      <c r="J37" s="1117"/>
    </row>
    <row r="38" spans="1:34" ht="17.25" hidden="1" customHeight="1">
      <c r="A38" s="1140"/>
      <c r="B38" s="1983" t="s">
        <v>875</v>
      </c>
      <c r="C38" s="1944"/>
      <c r="D38" s="1944"/>
      <c r="E38" s="1957"/>
      <c r="F38" s="166">
        <v>0</v>
      </c>
      <c r="G38" s="166">
        <v>0</v>
      </c>
      <c r="H38" s="1118">
        <v>0</v>
      </c>
      <c r="I38" s="1294">
        <v>0</v>
      </c>
      <c r="J38" s="1117"/>
    </row>
    <row r="39" spans="1:34" ht="17.25" hidden="1" customHeight="1">
      <c r="A39" s="1140"/>
      <c r="B39" s="1983" t="s">
        <v>876</v>
      </c>
      <c r="C39" s="1944"/>
      <c r="D39" s="1944"/>
      <c r="E39" s="1957"/>
      <c r="F39" s="166">
        <v>0</v>
      </c>
      <c r="G39" s="166">
        <v>0</v>
      </c>
      <c r="H39" s="1118">
        <v>0</v>
      </c>
      <c r="I39" s="1294">
        <v>0</v>
      </c>
      <c r="J39" s="1117"/>
    </row>
    <row r="40" spans="1:34" ht="17.25" hidden="1" customHeight="1">
      <c r="A40" s="1140"/>
      <c r="B40" s="1983" t="s">
        <v>877</v>
      </c>
      <c r="C40" s="1944"/>
      <c r="D40" s="1944"/>
      <c r="E40" s="1957"/>
      <c r="F40" s="166">
        <v>0</v>
      </c>
      <c r="G40" s="166">
        <v>0</v>
      </c>
      <c r="H40" s="1118">
        <v>0</v>
      </c>
      <c r="I40" s="1294">
        <v>0</v>
      </c>
      <c r="J40" s="1117"/>
    </row>
    <row r="41" spans="1:34" ht="29.25" hidden="1" customHeight="1">
      <c r="A41" s="1140"/>
      <c r="B41" s="1983" t="s">
        <v>878</v>
      </c>
      <c r="C41" s="1944"/>
      <c r="D41" s="1944"/>
      <c r="E41" s="1957"/>
      <c r="F41" s="166">
        <v>0</v>
      </c>
      <c r="G41" s="166">
        <v>0</v>
      </c>
      <c r="H41" s="1118">
        <v>0</v>
      </c>
      <c r="I41" s="1294">
        <v>0</v>
      </c>
      <c r="J41" s="1117"/>
    </row>
    <row r="42" spans="1:34" ht="17.25" customHeight="1">
      <c r="A42" s="1140"/>
      <c r="B42" s="1983" t="s">
        <v>879</v>
      </c>
      <c r="C42" s="1944"/>
      <c r="D42" s="1944"/>
      <c r="E42" s="1957"/>
      <c r="F42" s="166">
        <v>583.75699999999995</v>
      </c>
      <c r="G42" s="166">
        <v>832.64200000000005</v>
      </c>
      <c r="H42" s="1118">
        <v>0</v>
      </c>
      <c r="I42" s="1294">
        <v>1416.3989999999999</v>
      </c>
      <c r="J42" s="1117"/>
    </row>
    <row r="43" spans="1:34" ht="17.25" hidden="1" customHeight="1">
      <c r="A43" s="1140"/>
      <c r="B43" s="1983" t="s">
        <v>880</v>
      </c>
      <c r="C43" s="1944"/>
      <c r="D43" s="1944"/>
      <c r="E43" s="1957"/>
      <c r="F43" s="166">
        <v>0</v>
      </c>
      <c r="G43" s="166">
        <v>0</v>
      </c>
      <c r="H43" s="1118">
        <v>0</v>
      </c>
      <c r="I43" s="1294">
        <v>0</v>
      </c>
      <c r="J43" s="1117"/>
    </row>
    <row r="44" spans="1:34" ht="17.25" hidden="1" customHeight="1">
      <c r="A44" s="1140"/>
      <c r="B44" s="1983" t="s">
        <v>881</v>
      </c>
      <c r="C44" s="1944"/>
      <c r="D44" s="1944"/>
      <c r="E44" s="1957"/>
      <c r="F44" s="166">
        <v>0</v>
      </c>
      <c r="G44" s="166">
        <v>0</v>
      </c>
      <c r="H44" s="1118">
        <v>0</v>
      </c>
      <c r="I44" s="1294">
        <v>0</v>
      </c>
      <c r="J44" s="1117"/>
    </row>
    <row r="45" spans="1:34" ht="17.25" hidden="1" customHeight="1">
      <c r="A45" s="1140"/>
      <c r="B45" s="1983" t="s">
        <v>882</v>
      </c>
      <c r="C45" s="1944"/>
      <c r="D45" s="1944"/>
      <c r="E45" s="1957"/>
      <c r="F45" s="166">
        <v>0</v>
      </c>
      <c r="G45" s="166">
        <v>0</v>
      </c>
      <c r="H45" s="1118">
        <v>0</v>
      </c>
      <c r="I45" s="1294">
        <v>0</v>
      </c>
      <c r="J45" s="1117"/>
    </row>
    <row r="46" spans="1:34" ht="17.25" hidden="1" customHeight="1">
      <c r="A46" s="1140"/>
      <c r="B46" s="1983" t="s">
        <v>883</v>
      </c>
      <c r="C46" s="1944"/>
      <c r="D46" s="1944"/>
      <c r="E46" s="1957"/>
      <c r="F46" s="166">
        <v>0</v>
      </c>
      <c r="G46" s="166">
        <v>0</v>
      </c>
      <c r="H46" s="1118">
        <v>0</v>
      </c>
      <c r="I46" s="1294">
        <v>0</v>
      </c>
      <c r="J46" s="1117"/>
    </row>
    <row r="47" spans="1:34" s="164" customFormat="1">
      <c r="A47" s="1272">
        <v>7</v>
      </c>
      <c r="B47" s="1940" t="s">
        <v>521</v>
      </c>
      <c r="C47" s="1774"/>
      <c r="D47" s="1774"/>
      <c r="E47" s="1941"/>
      <c r="F47" s="175">
        <v>41144.296999999999</v>
      </c>
      <c r="G47" s="175">
        <v>12179.282999999999</v>
      </c>
      <c r="H47" s="176">
        <v>3546.3009999999999</v>
      </c>
      <c r="I47" s="1294">
        <v>56869.881000000001</v>
      </c>
      <c r="J47" s="1117"/>
      <c r="K47" s="163"/>
      <c r="L47" s="163"/>
      <c r="M47" s="163"/>
      <c r="N47" s="163"/>
      <c r="O47" s="163"/>
      <c r="P47" s="163"/>
      <c r="Q47" s="163"/>
      <c r="R47" s="163"/>
      <c r="S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</row>
    <row r="48" spans="1:34" ht="13.5" hidden="1" customHeight="1">
      <c r="A48" s="1140"/>
      <c r="B48" s="1983" t="s">
        <v>884</v>
      </c>
      <c r="C48" s="1944"/>
      <c r="D48" s="1944"/>
      <c r="E48" s="1957"/>
      <c r="F48" s="166">
        <v>0</v>
      </c>
      <c r="G48" s="166">
        <v>0</v>
      </c>
      <c r="H48" s="1118">
        <v>0</v>
      </c>
      <c r="I48" s="1294">
        <v>0</v>
      </c>
      <c r="J48" s="1117"/>
    </row>
    <row r="49" spans="1:10" ht="13.5" customHeight="1">
      <c r="A49" s="1140"/>
      <c r="B49" s="1983" t="s">
        <v>522</v>
      </c>
      <c r="C49" s="1944"/>
      <c r="D49" s="1944"/>
      <c r="E49" s="1957"/>
      <c r="F49" s="166">
        <v>22253.153999999999</v>
      </c>
      <c r="G49" s="166">
        <v>5764.0770000000002</v>
      </c>
      <c r="H49" s="1118">
        <v>2153.42</v>
      </c>
      <c r="I49" s="1294">
        <v>30170.651000000002</v>
      </c>
      <c r="J49" s="1117"/>
    </row>
    <row r="50" spans="1:10" ht="13.5" customHeight="1">
      <c r="A50" s="1140"/>
      <c r="B50" s="1983" t="s">
        <v>523</v>
      </c>
      <c r="C50" s="1944"/>
      <c r="D50" s="1944"/>
      <c r="E50" s="1957"/>
      <c r="F50" s="166">
        <v>14908.894</v>
      </c>
      <c r="G50" s="166">
        <v>5073.3429999999998</v>
      </c>
      <c r="H50" s="1118">
        <v>1172.123</v>
      </c>
      <c r="I50" s="1294">
        <v>21154.36</v>
      </c>
      <c r="J50" s="1117"/>
    </row>
    <row r="51" spans="1:10" ht="13.5" hidden="1" customHeight="1">
      <c r="A51" s="1140"/>
      <c r="B51" s="1983" t="s">
        <v>277</v>
      </c>
      <c r="C51" s="1944"/>
      <c r="D51" s="1944"/>
      <c r="E51" s="1957"/>
      <c r="F51" s="166">
        <v>0</v>
      </c>
      <c r="G51" s="166">
        <v>0</v>
      </c>
      <c r="H51" s="1118">
        <v>0</v>
      </c>
      <c r="I51" s="1294">
        <v>0</v>
      </c>
      <c r="J51" s="1117"/>
    </row>
    <row r="52" spans="1:10" ht="13.5" hidden="1" customHeight="1">
      <c r="A52" s="1140"/>
      <c r="B52" s="1983" t="s">
        <v>122</v>
      </c>
      <c r="C52" s="1944"/>
      <c r="D52" s="1944"/>
      <c r="E52" s="1957"/>
      <c r="F52" s="166">
        <v>0</v>
      </c>
      <c r="G52" s="166">
        <v>0</v>
      </c>
      <c r="H52" s="1118">
        <v>0</v>
      </c>
      <c r="I52" s="1294">
        <v>0</v>
      </c>
      <c r="J52" s="1117"/>
    </row>
    <row r="53" spans="1:10" ht="13.5" hidden="1" customHeight="1">
      <c r="A53" s="1140"/>
      <c r="B53" s="1983" t="s">
        <v>292</v>
      </c>
      <c r="C53" s="1944"/>
      <c r="D53" s="1944"/>
      <c r="E53" s="1957"/>
      <c r="F53" s="166">
        <v>0</v>
      </c>
      <c r="G53" s="166">
        <v>0</v>
      </c>
      <c r="H53" s="1118">
        <v>0</v>
      </c>
      <c r="I53" s="1294">
        <v>0</v>
      </c>
      <c r="J53" s="1117"/>
    </row>
    <row r="54" spans="1:10" ht="13.5" hidden="1" customHeight="1">
      <c r="A54" s="1140"/>
      <c r="B54" s="1983" t="s">
        <v>885</v>
      </c>
      <c r="C54" s="1944"/>
      <c r="D54" s="1944"/>
      <c r="E54" s="1957"/>
      <c r="F54" s="166">
        <v>0</v>
      </c>
      <c r="G54" s="166">
        <v>0</v>
      </c>
      <c r="H54" s="1118">
        <v>0</v>
      </c>
      <c r="I54" s="1294">
        <v>0</v>
      </c>
      <c r="J54" s="1117"/>
    </row>
    <row r="55" spans="1:10" ht="13.5" customHeight="1">
      <c r="A55" s="1140"/>
      <c r="B55" s="1983" t="s">
        <v>525</v>
      </c>
      <c r="C55" s="1944"/>
      <c r="D55" s="1944"/>
      <c r="E55" s="1957"/>
      <c r="F55" s="166">
        <v>3832.364</v>
      </c>
      <c r="G55" s="166">
        <v>1182.732</v>
      </c>
      <c r="H55" s="1118">
        <v>63.645000000000003</v>
      </c>
      <c r="I55" s="1294">
        <v>5078.741</v>
      </c>
      <c r="J55" s="1117"/>
    </row>
    <row r="56" spans="1:10" ht="13.5" hidden="1" customHeight="1">
      <c r="A56" s="1140"/>
      <c r="B56" s="1983" t="s">
        <v>124</v>
      </c>
      <c r="C56" s="1944"/>
      <c r="D56" s="1944"/>
      <c r="E56" s="1957"/>
      <c r="F56" s="166">
        <v>0</v>
      </c>
      <c r="G56" s="166">
        <v>0</v>
      </c>
      <c r="H56" s="1118">
        <v>0</v>
      </c>
      <c r="I56" s="1294">
        <v>0</v>
      </c>
      <c r="J56" s="1117"/>
    </row>
    <row r="57" spans="1:10" ht="13.5" hidden="1" customHeight="1">
      <c r="A57" s="1140"/>
      <c r="B57" s="1981" t="s">
        <v>526</v>
      </c>
      <c r="C57" s="1946"/>
      <c r="D57" s="1946"/>
      <c r="E57" s="1982"/>
      <c r="F57" s="166">
        <v>0</v>
      </c>
      <c r="G57" s="166">
        <v>0</v>
      </c>
      <c r="H57" s="1118">
        <v>0</v>
      </c>
      <c r="I57" s="1294">
        <v>0</v>
      </c>
      <c r="J57" s="1117"/>
    </row>
    <row r="58" spans="1:10" ht="13.5" hidden="1" customHeight="1">
      <c r="A58" s="1140"/>
      <c r="B58" s="1983" t="s">
        <v>278</v>
      </c>
      <c r="C58" s="1944"/>
      <c r="D58" s="1944"/>
      <c r="E58" s="1957"/>
      <c r="F58" s="166">
        <v>0</v>
      </c>
      <c r="G58" s="166">
        <v>0</v>
      </c>
      <c r="H58" s="1118">
        <v>0</v>
      </c>
      <c r="I58" s="1294">
        <v>0</v>
      </c>
      <c r="J58" s="1117"/>
    </row>
    <row r="59" spans="1:10" ht="13.5" hidden="1" customHeight="1">
      <c r="A59" s="1140"/>
      <c r="B59" s="1983" t="s">
        <v>293</v>
      </c>
      <c r="C59" s="1944"/>
      <c r="D59" s="1944"/>
      <c r="E59" s="1957"/>
      <c r="F59" s="166">
        <v>0</v>
      </c>
      <c r="G59" s="166">
        <v>0</v>
      </c>
      <c r="H59" s="1118">
        <v>0</v>
      </c>
      <c r="I59" s="1294">
        <v>0</v>
      </c>
      <c r="J59" s="1117"/>
    </row>
    <row r="60" spans="1:10" ht="13.5" customHeight="1">
      <c r="A60" s="1140"/>
      <c r="B60" s="1983" t="s">
        <v>886</v>
      </c>
      <c r="C60" s="1944"/>
      <c r="D60" s="1944"/>
      <c r="E60" s="1957"/>
      <c r="F60" s="166">
        <v>2.3149999999999999</v>
      </c>
      <c r="G60" s="166">
        <v>1.9350000000000001</v>
      </c>
      <c r="H60" s="1118">
        <v>23.620999999999999</v>
      </c>
      <c r="I60" s="1294">
        <v>27.870999999999999</v>
      </c>
      <c r="J60" s="1117"/>
    </row>
    <row r="61" spans="1:10" ht="13.5" customHeight="1">
      <c r="A61" s="1140"/>
      <c r="B61" s="1983" t="s">
        <v>528</v>
      </c>
      <c r="C61" s="1944"/>
      <c r="D61" s="1944"/>
      <c r="E61" s="1957"/>
      <c r="F61" s="166">
        <v>3.476</v>
      </c>
      <c r="G61" s="166">
        <v>1.006</v>
      </c>
      <c r="H61" s="1118">
        <v>24.58</v>
      </c>
      <c r="I61" s="1294">
        <v>29.062000000000001</v>
      </c>
      <c r="J61" s="1117"/>
    </row>
    <row r="62" spans="1:10" ht="13.5" customHeight="1">
      <c r="A62" s="1140"/>
      <c r="B62" s="1983" t="s">
        <v>529</v>
      </c>
      <c r="C62" s="1944"/>
      <c r="D62" s="1944"/>
      <c r="E62" s="1957"/>
      <c r="F62" s="166">
        <v>141.64400000000001</v>
      </c>
      <c r="G62" s="166">
        <v>142.63800000000001</v>
      </c>
      <c r="H62" s="1118">
        <v>108.91200000000001</v>
      </c>
      <c r="I62" s="1294">
        <v>393.19400000000002</v>
      </c>
      <c r="J62" s="1117"/>
    </row>
    <row r="63" spans="1:10" ht="13.5" customHeight="1">
      <c r="A63" s="1140"/>
      <c r="B63" s="1983" t="s">
        <v>724</v>
      </c>
      <c r="C63" s="1944"/>
      <c r="D63" s="1944"/>
      <c r="E63" s="1957"/>
      <c r="F63" s="166">
        <v>2.4500000000000002</v>
      </c>
      <c r="G63" s="166">
        <v>13.552</v>
      </c>
      <c r="H63" s="1118">
        <v>0</v>
      </c>
      <c r="I63" s="1294">
        <v>16.001999999999999</v>
      </c>
      <c r="J63" s="1117"/>
    </row>
    <row r="64" spans="1:10" ht="13.5" hidden="1" customHeight="1">
      <c r="A64" s="1140"/>
      <c r="B64" s="1981" t="s">
        <v>126</v>
      </c>
      <c r="C64" s="1946"/>
      <c r="D64" s="1946"/>
      <c r="E64" s="1982"/>
      <c r="F64" s="166">
        <v>0</v>
      </c>
      <c r="G64" s="166">
        <v>0</v>
      </c>
      <c r="H64" s="1118">
        <v>0</v>
      </c>
      <c r="I64" s="1294">
        <v>0</v>
      </c>
      <c r="J64" s="1117"/>
    </row>
    <row r="65" spans="1:34" s="164" customFormat="1">
      <c r="A65" s="1272">
        <v>8</v>
      </c>
      <c r="B65" s="1940" t="s">
        <v>887</v>
      </c>
      <c r="C65" s="1774"/>
      <c r="D65" s="1774"/>
      <c r="E65" s="1941"/>
      <c r="F65" s="175">
        <v>0</v>
      </c>
      <c r="G65" s="175">
        <v>3876</v>
      </c>
      <c r="H65" s="176">
        <v>245</v>
      </c>
      <c r="I65" s="1294">
        <v>4121</v>
      </c>
      <c r="J65" s="1117"/>
      <c r="K65" s="163"/>
      <c r="L65" s="163"/>
      <c r="M65" s="163"/>
      <c r="N65" s="163"/>
      <c r="O65" s="163"/>
      <c r="P65" s="163"/>
      <c r="Q65" s="163"/>
      <c r="R65" s="163"/>
      <c r="S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</row>
    <row r="66" spans="1:34" ht="17.25" hidden="1" customHeight="1">
      <c r="A66" s="1140"/>
      <c r="B66" s="1983" t="s">
        <v>888</v>
      </c>
      <c r="C66" s="1944"/>
      <c r="D66" s="1944"/>
      <c r="E66" s="1957"/>
      <c r="F66" s="166">
        <v>0</v>
      </c>
      <c r="G66" s="166">
        <v>0</v>
      </c>
      <c r="H66" s="1118">
        <v>0</v>
      </c>
      <c r="I66" s="1294">
        <v>0</v>
      </c>
      <c r="J66" s="1117"/>
    </row>
    <row r="67" spans="1:34" ht="17.25" customHeight="1">
      <c r="A67" s="1140"/>
      <c r="B67" s="1983" t="s">
        <v>294</v>
      </c>
      <c r="C67" s="1944"/>
      <c r="D67" s="1944"/>
      <c r="E67" s="1957"/>
      <c r="F67" s="166">
        <v>0</v>
      </c>
      <c r="G67" s="166">
        <v>3876</v>
      </c>
      <c r="H67" s="1118">
        <v>245</v>
      </c>
      <c r="I67" s="1294">
        <v>4121</v>
      </c>
      <c r="J67" s="1117"/>
    </row>
    <row r="68" spans="1:34" ht="17.25" hidden="1" customHeight="1">
      <c r="A68" s="1140"/>
      <c r="B68" s="1983" t="s">
        <v>889</v>
      </c>
      <c r="C68" s="1944"/>
      <c r="D68" s="1944"/>
      <c r="E68" s="1957"/>
      <c r="F68" s="166">
        <v>0</v>
      </c>
      <c r="G68" s="166">
        <v>0</v>
      </c>
      <c r="H68" s="1118">
        <v>0</v>
      </c>
      <c r="I68" s="1294">
        <v>0</v>
      </c>
      <c r="J68" s="1117"/>
    </row>
    <row r="69" spans="1:34" ht="17.25" hidden="1" customHeight="1">
      <c r="A69" s="1140"/>
      <c r="B69" s="1983" t="s">
        <v>890</v>
      </c>
      <c r="C69" s="1944"/>
      <c r="D69" s="1944"/>
      <c r="E69" s="1957"/>
      <c r="F69" s="166">
        <v>0</v>
      </c>
      <c r="G69" s="166">
        <v>0</v>
      </c>
      <c r="H69" s="1118">
        <v>0</v>
      </c>
      <c r="I69" s="1294">
        <v>0</v>
      </c>
      <c r="J69" s="1117"/>
    </row>
    <row r="70" spans="1:34" ht="17.25" hidden="1" customHeight="1">
      <c r="A70" s="1140"/>
      <c r="B70" s="1983" t="s">
        <v>891</v>
      </c>
      <c r="C70" s="1944"/>
      <c r="D70" s="1944"/>
      <c r="E70" s="1957"/>
      <c r="F70" s="166">
        <v>0</v>
      </c>
      <c r="G70" s="166">
        <v>0</v>
      </c>
      <c r="H70" s="1118">
        <v>0</v>
      </c>
      <c r="I70" s="1294">
        <v>0</v>
      </c>
      <c r="J70" s="1117"/>
    </row>
    <row r="71" spans="1:34" s="164" customFormat="1">
      <c r="A71" s="1272">
        <v>9</v>
      </c>
      <c r="B71" s="1940" t="s">
        <v>892</v>
      </c>
      <c r="C71" s="1774"/>
      <c r="D71" s="1774"/>
      <c r="E71" s="1941"/>
      <c r="F71" s="175">
        <v>23387.314999999999</v>
      </c>
      <c r="G71" s="175">
        <v>18920.419999999998</v>
      </c>
      <c r="H71" s="176">
        <v>1192.4369999999999</v>
      </c>
      <c r="I71" s="1305">
        <v>43500.171999999999</v>
      </c>
      <c r="J71" s="1117"/>
      <c r="K71" s="163"/>
      <c r="L71" s="163"/>
      <c r="M71" s="163"/>
      <c r="N71" s="163"/>
      <c r="O71" s="163"/>
      <c r="P71" s="163"/>
      <c r="Q71" s="163"/>
      <c r="R71" s="163"/>
      <c r="S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</row>
    <row r="72" spans="1:34" s="178" customFormat="1" ht="18" customHeight="1">
      <c r="A72" s="1140"/>
      <c r="B72" s="1983" t="s">
        <v>893</v>
      </c>
      <c r="C72" s="1944"/>
      <c r="D72" s="1944"/>
      <c r="E72" s="1957"/>
      <c r="F72" s="173">
        <v>99.216999999999999</v>
      </c>
      <c r="G72" s="173">
        <v>330.29899999999998</v>
      </c>
      <c r="H72" s="1120">
        <v>36.268999999999998</v>
      </c>
      <c r="I72" s="1305">
        <v>465.78500000000003</v>
      </c>
      <c r="J72" s="1117"/>
      <c r="K72" s="163"/>
      <c r="L72" s="163"/>
      <c r="M72" s="163"/>
      <c r="N72" s="163"/>
      <c r="O72" s="163"/>
      <c r="P72" s="163"/>
      <c r="Q72" s="163"/>
      <c r="R72" s="163"/>
      <c r="S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</row>
    <row r="73" spans="1:34" ht="16.149999999999999" customHeight="1">
      <c r="A73" s="1140"/>
      <c r="B73" s="1142"/>
      <c r="C73" s="1949" t="s">
        <v>893</v>
      </c>
      <c r="D73" s="1947"/>
      <c r="E73" s="1951"/>
      <c r="F73" s="166">
        <v>99.36</v>
      </c>
      <c r="G73" s="166">
        <v>331.69499999999999</v>
      </c>
      <c r="H73" s="1118">
        <v>36.43</v>
      </c>
      <c r="I73" s="1305">
        <v>467.48500000000001</v>
      </c>
      <c r="J73" s="1117"/>
    </row>
    <row r="74" spans="1:34" ht="33" hidden="1" customHeight="1">
      <c r="A74" s="1140"/>
      <c r="B74" s="1142"/>
      <c r="C74" s="1947" t="s">
        <v>131</v>
      </c>
      <c r="D74" s="1947"/>
      <c r="E74" s="1951"/>
      <c r="F74" s="166">
        <v>0</v>
      </c>
      <c r="G74" s="166">
        <v>0</v>
      </c>
      <c r="H74" s="1118">
        <v>0</v>
      </c>
      <c r="I74" s="1305">
        <v>0</v>
      </c>
      <c r="J74" s="1117"/>
    </row>
    <row r="75" spans="1:34" ht="15" customHeight="1">
      <c r="A75" s="1140"/>
      <c r="B75" s="1142"/>
      <c r="C75" s="1947" t="s">
        <v>725</v>
      </c>
      <c r="D75" s="1947" t="s">
        <v>132</v>
      </c>
      <c r="E75" s="1951"/>
      <c r="F75" s="166">
        <v>-0.14299999999999999</v>
      </c>
      <c r="G75" s="166">
        <v>-1.3959999999999999</v>
      </c>
      <c r="H75" s="1118">
        <v>-0.161</v>
      </c>
      <c r="I75" s="1305">
        <v>-1.7</v>
      </c>
      <c r="J75" s="1117"/>
    </row>
    <row r="76" spans="1:34" ht="19.149999999999999" customHeight="1">
      <c r="A76" s="1140"/>
      <c r="B76" s="1983" t="s">
        <v>894</v>
      </c>
      <c r="C76" s="1944"/>
      <c r="D76" s="1944"/>
      <c r="E76" s="1957"/>
      <c r="F76" s="166">
        <v>22297.249</v>
      </c>
      <c r="G76" s="166">
        <v>6167.1149999999998</v>
      </c>
      <c r="H76" s="1118">
        <v>1022.419</v>
      </c>
      <c r="I76" s="1305">
        <v>29486.782999999999</v>
      </c>
      <c r="J76" s="1117"/>
    </row>
    <row r="77" spans="1:34" ht="17.45" customHeight="1">
      <c r="A77" s="1140"/>
      <c r="B77" s="1142"/>
      <c r="C77" s="1949" t="s">
        <v>894</v>
      </c>
      <c r="D77" s="1947"/>
      <c r="E77" s="1951"/>
      <c r="F77" s="166">
        <v>22297.648000000001</v>
      </c>
      <c r="G77" s="166">
        <v>6168.9380000000001</v>
      </c>
      <c r="H77" s="1118">
        <v>1022.755</v>
      </c>
      <c r="I77" s="1305">
        <v>29489.341</v>
      </c>
      <c r="J77" s="1117"/>
    </row>
    <row r="78" spans="1:34" ht="15.6" customHeight="1">
      <c r="A78" s="1140"/>
      <c r="B78" s="1142"/>
      <c r="C78" s="1947" t="s">
        <v>726</v>
      </c>
      <c r="D78" s="1947"/>
      <c r="E78" s="1951"/>
      <c r="F78" s="166">
        <v>-0.39900000000000002</v>
      </c>
      <c r="G78" s="166">
        <v>-1.823</v>
      </c>
      <c r="H78" s="1118">
        <v>-0.33600000000000002</v>
      </c>
      <c r="I78" s="1305">
        <v>-2.5579999999999998</v>
      </c>
      <c r="J78" s="1117"/>
    </row>
    <row r="79" spans="1:34" ht="33" hidden="1" customHeight="1">
      <c r="A79" s="1140"/>
      <c r="B79" s="1983" t="s">
        <v>895</v>
      </c>
      <c r="C79" s="1944"/>
      <c r="D79" s="1944"/>
      <c r="E79" s="1957"/>
      <c r="F79" s="166">
        <v>0</v>
      </c>
      <c r="G79" s="166">
        <v>0</v>
      </c>
      <c r="H79" s="1118">
        <v>0</v>
      </c>
      <c r="I79" s="1305">
        <v>0</v>
      </c>
      <c r="J79" s="1117"/>
    </row>
    <row r="80" spans="1:34" ht="33" hidden="1" customHeight="1">
      <c r="A80" s="1140"/>
      <c r="B80" s="1142"/>
      <c r="C80" s="1944" t="s">
        <v>896</v>
      </c>
      <c r="D80" s="1944"/>
      <c r="E80" s="1957"/>
      <c r="F80" s="166">
        <v>0</v>
      </c>
      <c r="G80" s="166">
        <v>0</v>
      </c>
      <c r="H80" s="1118">
        <v>0</v>
      </c>
      <c r="I80" s="1305">
        <v>0</v>
      </c>
      <c r="J80" s="1117"/>
    </row>
    <row r="81" spans="1:34" ht="33" hidden="1" customHeight="1">
      <c r="A81" s="1140"/>
      <c r="B81" s="1142"/>
      <c r="C81" s="1947" t="s">
        <v>897</v>
      </c>
      <c r="D81" s="1947"/>
      <c r="E81" s="1951"/>
      <c r="F81" s="166">
        <v>0</v>
      </c>
      <c r="G81" s="166">
        <v>0</v>
      </c>
      <c r="H81" s="1118">
        <v>0</v>
      </c>
      <c r="I81" s="1305">
        <v>0</v>
      </c>
      <c r="J81" s="1117"/>
    </row>
    <row r="82" spans="1:34" ht="33" hidden="1" customHeight="1">
      <c r="A82" s="1140"/>
      <c r="B82" s="1142"/>
      <c r="C82" s="1947" t="s">
        <v>898</v>
      </c>
      <c r="D82" s="1947" t="s">
        <v>132</v>
      </c>
      <c r="E82" s="1951"/>
      <c r="F82" s="166">
        <v>0</v>
      </c>
      <c r="G82" s="166">
        <v>0</v>
      </c>
      <c r="H82" s="1118">
        <v>0</v>
      </c>
      <c r="I82" s="1305">
        <v>0</v>
      </c>
      <c r="J82" s="1117"/>
    </row>
    <row r="83" spans="1:34" s="184" customFormat="1" ht="18.600000000000001" customHeight="1">
      <c r="A83" s="1163"/>
      <c r="B83" s="1981" t="s">
        <v>899</v>
      </c>
      <c r="C83" s="1946"/>
      <c r="D83" s="1946"/>
      <c r="E83" s="1982"/>
      <c r="F83" s="173">
        <v>181.798</v>
      </c>
      <c r="G83" s="173">
        <v>88.873999999999995</v>
      </c>
      <c r="H83" s="1120">
        <v>2.286</v>
      </c>
      <c r="I83" s="1305">
        <v>272.95800000000003</v>
      </c>
      <c r="J83" s="1117"/>
      <c r="K83" s="160"/>
      <c r="L83" s="160"/>
      <c r="M83" s="160"/>
      <c r="N83" s="160"/>
      <c r="O83" s="160"/>
      <c r="P83" s="160"/>
      <c r="Q83" s="160"/>
      <c r="R83" s="160"/>
      <c r="S83" s="160"/>
      <c r="U83" s="160"/>
      <c r="V83" s="160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</row>
    <row r="84" spans="1:34" ht="12.6" customHeight="1">
      <c r="A84" s="1140"/>
      <c r="B84" s="1142"/>
      <c r="C84" s="1944" t="s">
        <v>899</v>
      </c>
      <c r="D84" s="1944"/>
      <c r="E84" s="1957"/>
      <c r="F84" s="166">
        <v>182.489</v>
      </c>
      <c r="G84" s="166">
        <v>88.873999999999995</v>
      </c>
      <c r="H84" s="1118">
        <v>2.286</v>
      </c>
      <c r="I84" s="1305">
        <v>273.649</v>
      </c>
      <c r="J84" s="1117"/>
    </row>
    <row r="85" spans="1:34" ht="33" hidden="1" customHeight="1">
      <c r="A85" s="1140"/>
      <c r="B85" s="1142"/>
      <c r="C85" s="1947" t="s">
        <v>900</v>
      </c>
      <c r="D85" s="1947"/>
      <c r="E85" s="1951"/>
      <c r="F85" s="166">
        <v>0</v>
      </c>
      <c r="G85" s="166">
        <v>0</v>
      </c>
      <c r="H85" s="1118">
        <v>0</v>
      </c>
      <c r="I85" s="1305">
        <v>0</v>
      </c>
      <c r="J85" s="1117"/>
    </row>
    <row r="86" spans="1:34" ht="19.149999999999999" customHeight="1">
      <c r="A86" s="1140"/>
      <c r="B86" s="1142"/>
      <c r="C86" s="1947" t="s">
        <v>901</v>
      </c>
      <c r="D86" s="1947" t="s">
        <v>132</v>
      </c>
      <c r="E86" s="1951"/>
      <c r="F86" s="166">
        <v>-0.69099999999999995</v>
      </c>
      <c r="G86" s="166">
        <v>0</v>
      </c>
      <c r="H86" s="1118">
        <v>0</v>
      </c>
      <c r="I86" s="1305">
        <v>-0.69099999999999995</v>
      </c>
      <c r="J86" s="1117"/>
    </row>
    <row r="87" spans="1:34" ht="14.45" customHeight="1">
      <c r="A87" s="1140"/>
      <c r="B87" s="1983" t="s">
        <v>797</v>
      </c>
      <c r="C87" s="1944"/>
      <c r="D87" s="1944"/>
      <c r="E87" s="1957"/>
      <c r="F87" s="166">
        <v>550.86599999999999</v>
      </c>
      <c r="G87" s="166">
        <v>12151.691999999999</v>
      </c>
      <c r="H87" s="1118">
        <v>49.95</v>
      </c>
      <c r="I87" s="1305">
        <v>12752.508</v>
      </c>
      <c r="J87" s="1117"/>
    </row>
    <row r="88" spans="1:34" ht="18.600000000000001" customHeight="1">
      <c r="A88" s="1140"/>
      <c r="B88" s="1142"/>
      <c r="C88" s="1944" t="s">
        <v>540</v>
      </c>
      <c r="D88" s="1944"/>
      <c r="E88" s="1957"/>
      <c r="F88" s="166">
        <v>550.86599999999999</v>
      </c>
      <c r="G88" s="166">
        <v>12151.691999999999</v>
      </c>
      <c r="H88" s="1118">
        <v>50</v>
      </c>
      <c r="I88" s="1305">
        <v>12752.558000000001</v>
      </c>
      <c r="J88" s="1117"/>
    </row>
    <row r="89" spans="1:34" ht="33" hidden="1" customHeight="1">
      <c r="A89" s="1140"/>
      <c r="B89" s="1142"/>
      <c r="C89" s="1947" t="s">
        <v>139</v>
      </c>
      <c r="D89" s="1947"/>
      <c r="E89" s="1951"/>
      <c r="F89" s="166">
        <v>0</v>
      </c>
      <c r="G89" s="166">
        <v>0</v>
      </c>
      <c r="H89" s="1118">
        <v>0</v>
      </c>
      <c r="I89" s="1305">
        <v>0</v>
      </c>
      <c r="J89" s="1117"/>
    </row>
    <row r="90" spans="1:34" ht="16.149999999999999" hidden="1" customHeight="1">
      <c r="A90" s="1140"/>
      <c r="B90" s="1142"/>
      <c r="C90" s="1947" t="s">
        <v>541</v>
      </c>
      <c r="D90" s="1947" t="s">
        <v>132</v>
      </c>
      <c r="E90" s="1951"/>
      <c r="F90" s="166">
        <v>0</v>
      </c>
      <c r="G90" s="166">
        <v>0</v>
      </c>
      <c r="H90" s="1118">
        <v>-0.05</v>
      </c>
      <c r="I90" s="1305">
        <v>-0.05</v>
      </c>
      <c r="J90" s="1117"/>
    </row>
    <row r="91" spans="1:34" ht="16.899999999999999" customHeight="1">
      <c r="A91" s="1140"/>
      <c r="B91" s="1983" t="s">
        <v>798</v>
      </c>
      <c r="C91" s="1944"/>
      <c r="D91" s="1944"/>
      <c r="E91" s="1957"/>
      <c r="F91" s="166">
        <v>99.097999999999999</v>
      </c>
      <c r="G91" s="166">
        <v>0</v>
      </c>
      <c r="H91" s="1118">
        <v>0</v>
      </c>
      <c r="I91" s="1305">
        <v>99.097999999999999</v>
      </c>
      <c r="J91" s="1117"/>
    </row>
    <row r="92" spans="1:34" ht="15.6" customHeight="1">
      <c r="A92" s="1140"/>
      <c r="B92" s="1142"/>
      <c r="C92" s="1944" t="s">
        <v>543</v>
      </c>
      <c r="D92" s="1944"/>
      <c r="E92" s="1957"/>
      <c r="F92" s="166">
        <v>102.462</v>
      </c>
      <c r="G92" s="166">
        <v>0</v>
      </c>
      <c r="H92" s="1118">
        <v>0</v>
      </c>
      <c r="I92" s="1305">
        <v>102.462</v>
      </c>
      <c r="J92" s="1117"/>
    </row>
    <row r="93" spans="1:34" ht="12.6" hidden="1" customHeight="1">
      <c r="A93" s="1140"/>
      <c r="B93" s="1142"/>
      <c r="C93" s="1947" t="s">
        <v>544</v>
      </c>
      <c r="D93" s="1947"/>
      <c r="E93" s="1951"/>
      <c r="F93" s="166">
        <v>-0.29099999999999998</v>
      </c>
      <c r="G93" s="166">
        <v>0</v>
      </c>
      <c r="H93" s="1118">
        <v>0</v>
      </c>
      <c r="I93" s="1305">
        <v>-0.29099999999999998</v>
      </c>
      <c r="J93" s="1117"/>
    </row>
    <row r="94" spans="1:34" ht="13.9" customHeight="1">
      <c r="A94" s="1140"/>
      <c r="B94" s="1142"/>
      <c r="C94" s="1947" t="s">
        <v>545</v>
      </c>
      <c r="D94" s="1947" t="s">
        <v>132</v>
      </c>
      <c r="E94" s="1951"/>
      <c r="F94" s="166">
        <v>-3.073</v>
      </c>
      <c r="G94" s="166">
        <v>0</v>
      </c>
      <c r="H94" s="1118">
        <v>0</v>
      </c>
      <c r="I94" s="1305">
        <v>-3.073</v>
      </c>
      <c r="J94" s="1117"/>
    </row>
    <row r="95" spans="1:34" ht="16.149999999999999" hidden="1" customHeight="1">
      <c r="A95" s="1140"/>
      <c r="B95" s="1983" t="s">
        <v>799</v>
      </c>
      <c r="C95" s="1944"/>
      <c r="D95" s="1944"/>
      <c r="E95" s="1957"/>
      <c r="F95" s="166">
        <v>0.08</v>
      </c>
      <c r="G95" s="166">
        <v>-2E-3</v>
      </c>
      <c r="H95" s="1118">
        <v>0</v>
      </c>
      <c r="I95" s="1305">
        <v>7.8E-2</v>
      </c>
      <c r="J95" s="1117"/>
    </row>
    <row r="96" spans="1:34" ht="15" hidden="1" customHeight="1">
      <c r="A96" s="1140"/>
      <c r="B96" s="1142"/>
      <c r="C96" s="1944" t="s">
        <v>547</v>
      </c>
      <c r="D96" s="1944"/>
      <c r="E96" s="1957"/>
      <c r="F96" s="166">
        <v>9.0999999999999998E-2</v>
      </c>
      <c r="G96" s="166">
        <v>0</v>
      </c>
      <c r="H96" s="1118">
        <v>0</v>
      </c>
      <c r="I96" s="1305">
        <v>9.0999999999999998E-2</v>
      </c>
      <c r="J96" s="1117"/>
    </row>
    <row r="97" spans="1:10" ht="18" hidden="1" customHeight="1">
      <c r="A97" s="1140"/>
      <c r="B97" s="1142"/>
      <c r="C97" s="1947" t="s">
        <v>140</v>
      </c>
      <c r="D97" s="1947"/>
      <c r="E97" s="1951"/>
      <c r="F97" s="166">
        <v>0</v>
      </c>
      <c r="G97" s="166">
        <v>-2E-3</v>
      </c>
      <c r="H97" s="1118">
        <v>0</v>
      </c>
      <c r="I97" s="1305">
        <v>-2E-3</v>
      </c>
      <c r="J97" s="1117"/>
    </row>
    <row r="98" spans="1:10" ht="17.45" hidden="1" customHeight="1">
      <c r="A98" s="1140"/>
      <c r="B98" s="1142"/>
      <c r="C98" s="1947" t="s">
        <v>548</v>
      </c>
      <c r="D98" s="1947" t="s">
        <v>132</v>
      </c>
      <c r="E98" s="1951"/>
      <c r="F98" s="166">
        <v>-1.0999999999999999E-2</v>
      </c>
      <c r="G98" s="166">
        <v>0</v>
      </c>
      <c r="H98" s="1118">
        <v>0</v>
      </c>
      <c r="I98" s="1305">
        <v>-1.0999999999999999E-2</v>
      </c>
      <c r="J98" s="1117"/>
    </row>
    <row r="99" spans="1:10" ht="18.600000000000001" hidden="1" customHeight="1">
      <c r="A99" s="1140"/>
      <c r="B99" s="1983" t="s">
        <v>800</v>
      </c>
      <c r="C99" s="1944"/>
      <c r="D99" s="1944"/>
      <c r="E99" s="1957"/>
      <c r="F99" s="166">
        <v>0.01</v>
      </c>
      <c r="G99" s="166">
        <v>0</v>
      </c>
      <c r="H99" s="1118">
        <v>0</v>
      </c>
      <c r="I99" s="1305">
        <v>0.01</v>
      </c>
      <c r="J99" s="1117"/>
    </row>
    <row r="100" spans="1:10" ht="33" hidden="1" customHeight="1">
      <c r="A100" s="1140"/>
      <c r="B100" s="1142"/>
      <c r="C100" s="1944" t="s">
        <v>550</v>
      </c>
      <c r="D100" s="1944"/>
      <c r="E100" s="1957"/>
      <c r="F100" s="166">
        <v>0</v>
      </c>
      <c r="G100" s="166">
        <v>0</v>
      </c>
      <c r="H100" s="1118">
        <v>0</v>
      </c>
      <c r="I100" s="1305">
        <v>0</v>
      </c>
      <c r="J100" s="1117"/>
    </row>
    <row r="101" spans="1:10" ht="33" hidden="1" customHeight="1">
      <c r="A101" s="1140"/>
      <c r="B101" s="1142"/>
      <c r="C101" s="1947" t="s">
        <v>141</v>
      </c>
      <c r="D101" s="1947"/>
      <c r="E101" s="1951"/>
      <c r="F101" s="166">
        <v>0</v>
      </c>
      <c r="G101" s="166">
        <v>0</v>
      </c>
      <c r="H101" s="1118">
        <v>0</v>
      </c>
      <c r="I101" s="1305">
        <v>0</v>
      </c>
      <c r="J101" s="1117"/>
    </row>
    <row r="102" spans="1:10" ht="33" hidden="1" customHeight="1">
      <c r="A102" s="1140"/>
      <c r="B102" s="1142"/>
      <c r="C102" s="1947" t="s">
        <v>551</v>
      </c>
      <c r="D102" s="1947" t="s">
        <v>132</v>
      </c>
      <c r="E102" s="1951"/>
      <c r="F102" s="166">
        <v>0</v>
      </c>
      <c r="G102" s="166">
        <v>0</v>
      </c>
      <c r="H102" s="1118">
        <v>0</v>
      </c>
      <c r="I102" s="1305">
        <v>0</v>
      </c>
      <c r="J102" s="1117"/>
    </row>
    <row r="103" spans="1:10" ht="19.899999999999999" customHeight="1">
      <c r="A103" s="1140"/>
      <c r="B103" s="1983" t="s">
        <v>801</v>
      </c>
      <c r="C103" s="1944"/>
      <c r="D103" s="1944"/>
      <c r="E103" s="1957"/>
      <c r="F103" s="166">
        <v>1.018</v>
      </c>
      <c r="G103" s="166">
        <v>161.85300000000001</v>
      </c>
      <c r="H103" s="1118">
        <v>76.179000000000002</v>
      </c>
      <c r="I103" s="1305">
        <v>239.05</v>
      </c>
      <c r="J103" s="1117"/>
    </row>
    <row r="104" spans="1:10" ht="17.45" customHeight="1">
      <c r="A104" s="1140"/>
      <c r="B104" s="1142"/>
      <c r="C104" s="1944" t="s">
        <v>553</v>
      </c>
      <c r="D104" s="1944"/>
      <c r="E104" s="1957"/>
      <c r="F104" s="166">
        <v>1.069</v>
      </c>
      <c r="G104" s="166">
        <v>163.53899999999999</v>
      </c>
      <c r="H104" s="1118">
        <v>77.004000000000005</v>
      </c>
      <c r="I104" s="1305">
        <v>241.61199999999999</v>
      </c>
      <c r="J104" s="1117"/>
    </row>
    <row r="105" spans="1:10" ht="17.45" customHeight="1">
      <c r="A105" s="1140"/>
      <c r="B105" s="1142"/>
      <c r="C105" s="1947" t="s">
        <v>554</v>
      </c>
      <c r="D105" s="1947"/>
      <c r="E105" s="1951"/>
      <c r="F105" s="166">
        <v>0</v>
      </c>
      <c r="G105" s="166">
        <v>-1.103</v>
      </c>
      <c r="H105" s="1118">
        <v>-0.16900000000000001</v>
      </c>
      <c r="I105" s="1305">
        <v>-1.272</v>
      </c>
      <c r="J105" s="1117"/>
    </row>
    <row r="106" spans="1:10" ht="14.45" customHeight="1">
      <c r="A106" s="1140"/>
      <c r="B106" s="1142"/>
      <c r="C106" s="1947" t="s">
        <v>555</v>
      </c>
      <c r="D106" s="1947" t="s">
        <v>132</v>
      </c>
      <c r="E106" s="1951"/>
      <c r="F106" s="166">
        <v>-5.0999999999999997E-2</v>
      </c>
      <c r="G106" s="166">
        <v>-0.58299999999999996</v>
      </c>
      <c r="H106" s="1118">
        <v>-0.65600000000000003</v>
      </c>
      <c r="I106" s="1305">
        <v>-1.29</v>
      </c>
      <c r="J106" s="1117"/>
    </row>
    <row r="107" spans="1:10" ht="33" hidden="1" customHeight="1">
      <c r="A107" s="1140"/>
      <c r="B107" s="1983" t="s">
        <v>902</v>
      </c>
      <c r="C107" s="1944"/>
      <c r="D107" s="1944"/>
      <c r="E107" s="1957"/>
      <c r="F107" s="166">
        <v>0</v>
      </c>
      <c r="G107" s="166">
        <v>0</v>
      </c>
      <c r="H107" s="1118">
        <v>0</v>
      </c>
      <c r="I107" s="1305">
        <v>0</v>
      </c>
      <c r="J107" s="1117"/>
    </row>
    <row r="108" spans="1:10" ht="33" hidden="1" customHeight="1">
      <c r="A108" s="1140"/>
      <c r="B108" s="1142"/>
      <c r="C108" s="1944" t="s">
        <v>902</v>
      </c>
      <c r="D108" s="1944"/>
      <c r="E108" s="1957"/>
      <c r="F108" s="166">
        <v>0</v>
      </c>
      <c r="G108" s="166">
        <v>0</v>
      </c>
      <c r="H108" s="1118">
        <v>0</v>
      </c>
      <c r="I108" s="1305">
        <v>0</v>
      </c>
      <c r="J108" s="1117"/>
    </row>
    <row r="109" spans="1:10" ht="33" hidden="1" customHeight="1">
      <c r="A109" s="1140"/>
      <c r="B109" s="1142"/>
      <c r="C109" s="1947" t="s">
        <v>903</v>
      </c>
      <c r="D109" s="1947"/>
      <c r="E109" s="1951"/>
      <c r="F109" s="166">
        <v>0</v>
      </c>
      <c r="G109" s="166">
        <v>0</v>
      </c>
      <c r="H109" s="1118">
        <v>0</v>
      </c>
      <c r="I109" s="1305">
        <v>0</v>
      </c>
      <c r="J109" s="1117"/>
    </row>
    <row r="110" spans="1:10" ht="33" hidden="1" customHeight="1">
      <c r="A110" s="1140"/>
      <c r="B110" s="1142"/>
      <c r="C110" s="1947" t="s">
        <v>904</v>
      </c>
      <c r="D110" s="1947" t="s">
        <v>132</v>
      </c>
      <c r="E110" s="1951"/>
      <c r="F110" s="166">
        <v>0</v>
      </c>
      <c r="G110" s="166">
        <v>0</v>
      </c>
      <c r="H110" s="1118">
        <v>0</v>
      </c>
      <c r="I110" s="1305">
        <v>0</v>
      </c>
      <c r="J110" s="1117"/>
    </row>
    <row r="111" spans="1:10" ht="33" hidden="1" customHeight="1">
      <c r="A111" s="1140"/>
      <c r="B111" s="1983" t="s">
        <v>146</v>
      </c>
      <c r="C111" s="1944"/>
      <c r="D111" s="1944"/>
      <c r="E111" s="1957"/>
      <c r="F111" s="166">
        <v>0</v>
      </c>
      <c r="G111" s="166">
        <v>0</v>
      </c>
      <c r="H111" s="1118">
        <v>0</v>
      </c>
      <c r="I111" s="1305">
        <v>0</v>
      </c>
      <c r="J111" s="1117"/>
    </row>
    <row r="112" spans="1:10" ht="33" hidden="1" customHeight="1">
      <c r="A112" s="1140"/>
      <c r="B112" s="1142"/>
      <c r="C112" s="1944" t="s">
        <v>147</v>
      </c>
      <c r="D112" s="1944"/>
      <c r="E112" s="1957"/>
      <c r="F112" s="166">
        <v>0</v>
      </c>
      <c r="G112" s="166">
        <v>0</v>
      </c>
      <c r="H112" s="1118">
        <v>0</v>
      </c>
      <c r="I112" s="1305">
        <v>0</v>
      </c>
      <c r="J112" s="1117"/>
    </row>
    <row r="113" spans="1:10" ht="33" hidden="1" customHeight="1">
      <c r="A113" s="1140"/>
      <c r="B113" s="1142"/>
      <c r="C113" s="1947" t="s">
        <v>148</v>
      </c>
      <c r="D113" s="1947"/>
      <c r="E113" s="1951"/>
      <c r="F113" s="166">
        <v>0</v>
      </c>
      <c r="G113" s="166">
        <v>0</v>
      </c>
      <c r="H113" s="1118">
        <v>0</v>
      </c>
      <c r="I113" s="1305">
        <v>0</v>
      </c>
      <c r="J113" s="1117"/>
    </row>
    <row r="114" spans="1:10" ht="33" hidden="1" customHeight="1">
      <c r="A114" s="1140"/>
      <c r="B114" s="1142"/>
      <c r="C114" s="1947" t="s">
        <v>149</v>
      </c>
      <c r="D114" s="1947" t="s">
        <v>132</v>
      </c>
      <c r="E114" s="1951"/>
      <c r="F114" s="166">
        <v>0</v>
      </c>
      <c r="G114" s="166">
        <v>0</v>
      </c>
      <c r="H114" s="1118">
        <v>0</v>
      </c>
      <c r="I114" s="1305">
        <v>0</v>
      </c>
      <c r="J114" s="1117"/>
    </row>
    <row r="115" spans="1:10" ht="33" hidden="1" customHeight="1">
      <c r="A115" s="1140"/>
      <c r="B115" s="1983" t="s">
        <v>150</v>
      </c>
      <c r="C115" s="1944"/>
      <c r="D115" s="1944"/>
      <c r="E115" s="1957"/>
      <c r="F115" s="166">
        <v>0</v>
      </c>
      <c r="G115" s="166">
        <v>0</v>
      </c>
      <c r="H115" s="1118">
        <v>0</v>
      </c>
      <c r="I115" s="1305">
        <v>0</v>
      </c>
      <c r="J115" s="1117"/>
    </row>
    <row r="116" spans="1:10" ht="33" hidden="1" customHeight="1">
      <c r="A116" s="1140"/>
      <c r="B116" s="1142"/>
      <c r="C116" s="1944" t="s">
        <v>151</v>
      </c>
      <c r="D116" s="1944"/>
      <c r="E116" s="1957"/>
      <c r="F116" s="166">
        <v>0</v>
      </c>
      <c r="G116" s="166">
        <v>0</v>
      </c>
      <c r="H116" s="1118">
        <v>0</v>
      </c>
      <c r="I116" s="1305">
        <v>0</v>
      </c>
      <c r="J116" s="1117"/>
    </row>
    <row r="117" spans="1:10" ht="33" hidden="1" customHeight="1">
      <c r="A117" s="1140"/>
      <c r="B117" s="1142"/>
      <c r="C117" s="1947" t="s">
        <v>152</v>
      </c>
      <c r="D117" s="1947"/>
      <c r="E117" s="1951"/>
      <c r="F117" s="166">
        <v>0</v>
      </c>
      <c r="G117" s="166">
        <v>0</v>
      </c>
      <c r="H117" s="1118">
        <v>0</v>
      </c>
      <c r="I117" s="1305">
        <v>0</v>
      </c>
      <c r="J117" s="1117"/>
    </row>
    <row r="118" spans="1:10" ht="33" hidden="1" customHeight="1">
      <c r="A118" s="1140"/>
      <c r="B118" s="1142"/>
      <c r="C118" s="1947" t="s">
        <v>153</v>
      </c>
      <c r="D118" s="1947" t="s">
        <v>132</v>
      </c>
      <c r="E118" s="1951"/>
      <c r="F118" s="166">
        <v>0</v>
      </c>
      <c r="G118" s="166">
        <v>0</v>
      </c>
      <c r="H118" s="1118">
        <v>0</v>
      </c>
      <c r="I118" s="1305">
        <v>0</v>
      </c>
      <c r="J118" s="1117"/>
    </row>
    <row r="119" spans="1:10" ht="33" hidden="1" customHeight="1">
      <c r="A119" s="1140"/>
      <c r="B119" s="1983" t="s">
        <v>154</v>
      </c>
      <c r="C119" s="1944"/>
      <c r="D119" s="1944"/>
      <c r="E119" s="1957"/>
      <c r="F119" s="166">
        <v>0</v>
      </c>
      <c r="G119" s="166">
        <v>0</v>
      </c>
      <c r="H119" s="1118">
        <v>0</v>
      </c>
      <c r="I119" s="1305">
        <v>0</v>
      </c>
      <c r="J119" s="1117"/>
    </row>
    <row r="120" spans="1:10" ht="33" hidden="1" customHeight="1">
      <c r="A120" s="1140"/>
      <c r="B120" s="1142"/>
      <c r="C120" s="1944" t="s">
        <v>155</v>
      </c>
      <c r="D120" s="1944"/>
      <c r="E120" s="1957"/>
      <c r="F120" s="166">
        <v>0</v>
      </c>
      <c r="G120" s="166">
        <v>0</v>
      </c>
      <c r="H120" s="1118">
        <v>0</v>
      </c>
      <c r="I120" s="1305">
        <v>0</v>
      </c>
      <c r="J120" s="1117"/>
    </row>
    <row r="121" spans="1:10" ht="33" hidden="1" customHeight="1">
      <c r="A121" s="1140"/>
      <c r="B121" s="1142"/>
      <c r="C121" s="1947" t="s">
        <v>156</v>
      </c>
      <c r="D121" s="1947"/>
      <c r="E121" s="1951"/>
      <c r="F121" s="166">
        <v>0</v>
      </c>
      <c r="G121" s="166">
        <v>0</v>
      </c>
      <c r="H121" s="1118">
        <v>0</v>
      </c>
      <c r="I121" s="1305">
        <v>0</v>
      </c>
      <c r="J121" s="1117"/>
    </row>
    <row r="122" spans="1:10" ht="33" hidden="1" customHeight="1">
      <c r="A122" s="1140"/>
      <c r="B122" s="1142"/>
      <c r="C122" s="1947" t="s">
        <v>157</v>
      </c>
      <c r="D122" s="1947" t="s">
        <v>132</v>
      </c>
      <c r="E122" s="1951"/>
      <c r="F122" s="166">
        <v>0</v>
      </c>
      <c r="G122" s="166">
        <v>0</v>
      </c>
      <c r="H122" s="1118">
        <v>0</v>
      </c>
      <c r="I122" s="1305">
        <v>0</v>
      </c>
      <c r="J122" s="1117"/>
    </row>
    <row r="123" spans="1:10" ht="33" hidden="1" customHeight="1">
      <c r="A123" s="1140"/>
      <c r="B123" s="1983" t="s">
        <v>158</v>
      </c>
      <c r="C123" s="1944"/>
      <c r="D123" s="1944"/>
      <c r="E123" s="1957"/>
      <c r="F123" s="166">
        <v>0</v>
      </c>
      <c r="G123" s="166">
        <v>0</v>
      </c>
      <c r="H123" s="1118">
        <v>0</v>
      </c>
      <c r="I123" s="1305">
        <v>0</v>
      </c>
      <c r="J123" s="1117"/>
    </row>
    <row r="124" spans="1:10" ht="33" hidden="1" customHeight="1">
      <c r="A124" s="1140"/>
      <c r="B124" s="1142"/>
      <c r="C124" s="1944" t="s">
        <v>159</v>
      </c>
      <c r="D124" s="1944"/>
      <c r="E124" s="1957"/>
      <c r="F124" s="166">
        <v>0</v>
      </c>
      <c r="G124" s="166">
        <v>0</v>
      </c>
      <c r="H124" s="1118">
        <v>0</v>
      </c>
      <c r="I124" s="1305">
        <v>0</v>
      </c>
      <c r="J124" s="1117"/>
    </row>
    <row r="125" spans="1:10" ht="33" hidden="1" customHeight="1">
      <c r="A125" s="1140"/>
      <c r="B125" s="1142"/>
      <c r="C125" s="1947" t="s">
        <v>160</v>
      </c>
      <c r="D125" s="1947"/>
      <c r="E125" s="1951"/>
      <c r="F125" s="166">
        <v>0</v>
      </c>
      <c r="G125" s="166">
        <v>0</v>
      </c>
      <c r="H125" s="1118">
        <v>0</v>
      </c>
      <c r="I125" s="1305">
        <v>0</v>
      </c>
      <c r="J125" s="1117"/>
    </row>
    <row r="126" spans="1:10" ht="33" hidden="1" customHeight="1">
      <c r="A126" s="1140"/>
      <c r="B126" s="1142"/>
      <c r="C126" s="1947" t="s">
        <v>161</v>
      </c>
      <c r="D126" s="1947" t="s">
        <v>132</v>
      </c>
      <c r="E126" s="1951"/>
      <c r="F126" s="166">
        <v>0</v>
      </c>
      <c r="G126" s="166">
        <v>0</v>
      </c>
      <c r="H126" s="1118">
        <v>0</v>
      </c>
      <c r="I126" s="1305">
        <v>0</v>
      </c>
      <c r="J126" s="1117"/>
    </row>
    <row r="127" spans="1:10" ht="33" hidden="1" customHeight="1">
      <c r="A127" s="1140"/>
      <c r="B127" s="1983" t="s">
        <v>162</v>
      </c>
      <c r="C127" s="1944"/>
      <c r="D127" s="1944"/>
      <c r="E127" s="1957"/>
      <c r="F127" s="166">
        <v>0</v>
      </c>
      <c r="G127" s="166">
        <v>0</v>
      </c>
      <c r="H127" s="1118">
        <v>0</v>
      </c>
      <c r="I127" s="1305">
        <v>0</v>
      </c>
      <c r="J127" s="1117"/>
    </row>
    <row r="128" spans="1:10" ht="33" hidden="1" customHeight="1">
      <c r="A128" s="1140"/>
      <c r="B128" s="1142"/>
      <c r="C128" s="1944" t="s">
        <v>163</v>
      </c>
      <c r="D128" s="1944"/>
      <c r="E128" s="1957"/>
      <c r="F128" s="166">
        <v>0</v>
      </c>
      <c r="G128" s="166">
        <v>0</v>
      </c>
      <c r="H128" s="1118">
        <v>0</v>
      </c>
      <c r="I128" s="1305">
        <v>0</v>
      </c>
      <c r="J128" s="1117"/>
    </row>
    <row r="129" spans="1:10" ht="33" hidden="1" customHeight="1">
      <c r="A129" s="1140"/>
      <c r="B129" s="1142"/>
      <c r="C129" s="1947" t="s">
        <v>164</v>
      </c>
      <c r="D129" s="1947"/>
      <c r="E129" s="1951"/>
      <c r="F129" s="166">
        <v>0</v>
      </c>
      <c r="G129" s="166">
        <v>0</v>
      </c>
      <c r="H129" s="1118">
        <v>0</v>
      </c>
      <c r="I129" s="1305">
        <v>0</v>
      </c>
      <c r="J129" s="1117"/>
    </row>
    <row r="130" spans="1:10" ht="33" hidden="1" customHeight="1">
      <c r="A130" s="1140"/>
      <c r="B130" s="1142"/>
      <c r="C130" s="1947" t="s">
        <v>165</v>
      </c>
      <c r="D130" s="1947" t="s">
        <v>132</v>
      </c>
      <c r="E130" s="1951"/>
      <c r="F130" s="166">
        <v>0</v>
      </c>
      <c r="G130" s="166">
        <v>0</v>
      </c>
      <c r="H130" s="1118">
        <v>0</v>
      </c>
      <c r="I130" s="1305">
        <v>0</v>
      </c>
      <c r="J130" s="1117"/>
    </row>
    <row r="131" spans="1:10" ht="20.45" customHeight="1">
      <c r="A131" s="1140"/>
      <c r="B131" s="1983" t="s">
        <v>905</v>
      </c>
      <c r="C131" s="1944"/>
      <c r="D131" s="1944"/>
      <c r="E131" s="1957"/>
      <c r="F131" s="166">
        <v>147.77199999999999</v>
      </c>
      <c r="G131" s="166">
        <v>2.0539999999999998</v>
      </c>
      <c r="H131" s="1118">
        <v>0</v>
      </c>
      <c r="I131" s="1305">
        <v>149.82599999999999</v>
      </c>
      <c r="J131" s="1117"/>
    </row>
    <row r="132" spans="1:10" ht="15.6" customHeight="1">
      <c r="A132" s="1140"/>
      <c r="B132" s="1142"/>
      <c r="C132" s="1944" t="s">
        <v>733</v>
      </c>
      <c r="D132" s="1944"/>
      <c r="E132" s="1957"/>
      <c r="F132" s="166">
        <v>149.68700000000001</v>
      </c>
      <c r="G132" s="166">
        <v>2.0960000000000001</v>
      </c>
      <c r="H132" s="1118">
        <v>0</v>
      </c>
      <c r="I132" s="1305">
        <v>151.78299999999999</v>
      </c>
      <c r="J132" s="1117"/>
    </row>
    <row r="133" spans="1:10" ht="33" customHeight="1">
      <c r="A133" s="1140"/>
      <c r="B133" s="1142"/>
      <c r="C133" s="1947" t="s">
        <v>734</v>
      </c>
      <c r="D133" s="1947"/>
      <c r="E133" s="1951"/>
      <c r="F133" s="166">
        <v>-1.306</v>
      </c>
      <c r="G133" s="166">
        <v>0</v>
      </c>
      <c r="H133" s="1118">
        <v>0</v>
      </c>
      <c r="I133" s="1305">
        <v>-1.306</v>
      </c>
      <c r="J133" s="1117"/>
    </row>
    <row r="134" spans="1:10" ht="33" customHeight="1">
      <c r="A134" s="1140"/>
      <c r="B134" s="1142"/>
      <c r="C134" s="1947" t="s">
        <v>735</v>
      </c>
      <c r="D134" s="1947" t="s">
        <v>132</v>
      </c>
      <c r="E134" s="1951"/>
      <c r="F134" s="166">
        <v>-0.60899999999999999</v>
      </c>
      <c r="G134" s="166">
        <v>-4.2000000000000003E-2</v>
      </c>
      <c r="H134" s="1118">
        <v>0</v>
      </c>
      <c r="I134" s="1305">
        <v>-0.65100000000000002</v>
      </c>
      <c r="J134" s="1117"/>
    </row>
    <row r="135" spans="1:10" ht="33" hidden="1" customHeight="1">
      <c r="A135" s="1140"/>
      <c r="B135" s="1983" t="s">
        <v>166</v>
      </c>
      <c r="C135" s="1944"/>
      <c r="D135" s="1944"/>
      <c r="E135" s="1957"/>
      <c r="F135" s="166">
        <v>0</v>
      </c>
      <c r="G135" s="166">
        <v>0</v>
      </c>
      <c r="H135" s="1118">
        <v>0</v>
      </c>
      <c r="I135" s="1305">
        <v>0</v>
      </c>
      <c r="J135" s="1117"/>
    </row>
    <row r="136" spans="1:10" ht="33" hidden="1" customHeight="1">
      <c r="A136" s="1140"/>
      <c r="B136" s="1142"/>
      <c r="C136" s="1944" t="s">
        <v>167</v>
      </c>
      <c r="D136" s="1944"/>
      <c r="E136" s="1957"/>
      <c r="F136" s="166">
        <v>0</v>
      </c>
      <c r="G136" s="166">
        <v>0</v>
      </c>
      <c r="H136" s="1118">
        <v>0</v>
      </c>
      <c r="I136" s="1305">
        <v>0</v>
      </c>
      <c r="J136" s="1117"/>
    </row>
    <row r="137" spans="1:10" ht="33" hidden="1" customHeight="1">
      <c r="A137" s="1140"/>
      <c r="B137" s="1142"/>
      <c r="C137" s="1947" t="s">
        <v>168</v>
      </c>
      <c r="D137" s="1947" t="s">
        <v>132</v>
      </c>
      <c r="E137" s="1951"/>
      <c r="F137" s="166">
        <v>0</v>
      </c>
      <c r="G137" s="166">
        <v>0</v>
      </c>
      <c r="H137" s="1118">
        <v>0</v>
      </c>
      <c r="I137" s="1305">
        <v>0</v>
      </c>
      <c r="J137" s="1117"/>
    </row>
    <row r="138" spans="1:10" ht="33" hidden="1" customHeight="1">
      <c r="A138" s="1140"/>
      <c r="B138" s="1983" t="s">
        <v>169</v>
      </c>
      <c r="C138" s="1944"/>
      <c r="D138" s="1944"/>
      <c r="E138" s="1957"/>
      <c r="F138" s="166">
        <v>0</v>
      </c>
      <c r="G138" s="166">
        <v>0</v>
      </c>
      <c r="H138" s="1118">
        <v>0</v>
      </c>
      <c r="I138" s="1305">
        <v>0</v>
      </c>
      <c r="J138" s="1117"/>
    </row>
    <row r="139" spans="1:10" ht="33" hidden="1" customHeight="1">
      <c r="A139" s="1140"/>
      <c r="B139" s="1142"/>
      <c r="C139" s="1944" t="s">
        <v>170</v>
      </c>
      <c r="D139" s="1944"/>
      <c r="E139" s="1957"/>
      <c r="F139" s="166">
        <v>0</v>
      </c>
      <c r="G139" s="166">
        <v>0</v>
      </c>
      <c r="H139" s="1118">
        <v>0</v>
      </c>
      <c r="I139" s="1305">
        <v>0</v>
      </c>
      <c r="J139" s="1117"/>
    </row>
    <row r="140" spans="1:10" ht="33" hidden="1" customHeight="1">
      <c r="A140" s="1140"/>
      <c r="B140" s="1142"/>
      <c r="C140" s="1947" t="s">
        <v>171</v>
      </c>
      <c r="D140" s="1947" t="s">
        <v>132</v>
      </c>
      <c r="E140" s="1951"/>
      <c r="F140" s="166">
        <v>0</v>
      </c>
      <c r="G140" s="166">
        <v>0</v>
      </c>
      <c r="H140" s="1118">
        <v>0</v>
      </c>
      <c r="I140" s="1305">
        <v>0</v>
      </c>
      <c r="J140" s="1117"/>
    </row>
    <row r="141" spans="1:10" ht="33" hidden="1" customHeight="1">
      <c r="A141" s="1140"/>
      <c r="B141" s="1983" t="s">
        <v>172</v>
      </c>
      <c r="C141" s="1944"/>
      <c r="D141" s="1944"/>
      <c r="E141" s="1957"/>
      <c r="F141" s="166">
        <v>0</v>
      </c>
      <c r="G141" s="166">
        <v>0</v>
      </c>
      <c r="H141" s="1118">
        <v>0</v>
      </c>
      <c r="I141" s="1305">
        <v>0</v>
      </c>
      <c r="J141" s="1117"/>
    </row>
    <row r="142" spans="1:10" ht="33" hidden="1" customHeight="1">
      <c r="A142" s="1140"/>
      <c r="B142" s="1142"/>
      <c r="C142" s="1944" t="s">
        <v>173</v>
      </c>
      <c r="D142" s="1944"/>
      <c r="E142" s="1957"/>
      <c r="F142" s="166">
        <v>0</v>
      </c>
      <c r="G142" s="166">
        <v>0</v>
      </c>
      <c r="H142" s="1118">
        <v>0</v>
      </c>
      <c r="I142" s="1305">
        <v>0</v>
      </c>
      <c r="J142" s="1117"/>
    </row>
    <row r="143" spans="1:10" ht="33" hidden="1" customHeight="1">
      <c r="A143" s="1140"/>
      <c r="B143" s="1142"/>
      <c r="C143" s="1947" t="s">
        <v>174</v>
      </c>
      <c r="D143" s="1947" t="s">
        <v>132</v>
      </c>
      <c r="E143" s="1951"/>
      <c r="F143" s="166">
        <v>0</v>
      </c>
      <c r="G143" s="166">
        <v>0</v>
      </c>
      <c r="H143" s="1118">
        <v>0</v>
      </c>
      <c r="I143" s="1305">
        <v>0</v>
      </c>
      <c r="J143" s="1117"/>
    </row>
    <row r="144" spans="1:10" ht="33" hidden="1" customHeight="1">
      <c r="A144" s="1140"/>
      <c r="B144" s="1983" t="s">
        <v>175</v>
      </c>
      <c r="C144" s="1944"/>
      <c r="D144" s="1944"/>
      <c r="E144" s="1957"/>
      <c r="F144" s="166">
        <v>0</v>
      </c>
      <c r="G144" s="166">
        <v>0</v>
      </c>
      <c r="H144" s="1118">
        <v>0</v>
      </c>
      <c r="I144" s="1305">
        <v>0</v>
      </c>
      <c r="J144" s="1117"/>
    </row>
    <row r="145" spans="1:10" ht="33" hidden="1" customHeight="1">
      <c r="A145" s="1140"/>
      <c r="B145" s="1142"/>
      <c r="C145" s="1944" t="s">
        <v>176</v>
      </c>
      <c r="D145" s="1944"/>
      <c r="E145" s="1957"/>
      <c r="F145" s="166">
        <v>0</v>
      </c>
      <c r="G145" s="166">
        <v>0</v>
      </c>
      <c r="H145" s="1118">
        <v>0</v>
      </c>
      <c r="I145" s="1305">
        <v>0</v>
      </c>
      <c r="J145" s="1117"/>
    </row>
    <row r="146" spans="1:10" ht="33" hidden="1" customHeight="1">
      <c r="A146" s="1140"/>
      <c r="B146" s="1142"/>
      <c r="C146" s="1947" t="s">
        <v>177</v>
      </c>
      <c r="D146" s="1947" t="s">
        <v>132</v>
      </c>
      <c r="E146" s="1951"/>
      <c r="F146" s="166">
        <v>0</v>
      </c>
      <c r="G146" s="166">
        <v>0</v>
      </c>
      <c r="H146" s="1118">
        <v>0</v>
      </c>
      <c r="I146" s="1305">
        <v>0</v>
      </c>
      <c r="J146" s="1117"/>
    </row>
    <row r="147" spans="1:10" ht="33" hidden="1" customHeight="1">
      <c r="A147" s="1140"/>
      <c r="B147" s="1983" t="s">
        <v>178</v>
      </c>
      <c r="C147" s="1944"/>
      <c r="D147" s="1944"/>
      <c r="E147" s="1957"/>
      <c r="F147" s="166">
        <v>0</v>
      </c>
      <c r="G147" s="166">
        <v>0</v>
      </c>
      <c r="H147" s="1118">
        <v>0</v>
      </c>
      <c r="I147" s="1305">
        <v>0</v>
      </c>
      <c r="J147" s="1117"/>
    </row>
    <row r="148" spans="1:10" ht="33" hidden="1" customHeight="1">
      <c r="A148" s="1140"/>
      <c r="B148" s="1142"/>
      <c r="C148" s="1944" t="s">
        <v>179</v>
      </c>
      <c r="D148" s="1944"/>
      <c r="E148" s="1957"/>
      <c r="F148" s="166">
        <v>0</v>
      </c>
      <c r="G148" s="166">
        <v>0</v>
      </c>
      <c r="H148" s="1118">
        <v>0</v>
      </c>
      <c r="I148" s="1305">
        <v>0</v>
      </c>
      <c r="J148" s="1117"/>
    </row>
    <row r="149" spans="1:10" ht="33" hidden="1" customHeight="1">
      <c r="A149" s="1140"/>
      <c r="B149" s="1142"/>
      <c r="C149" s="1947" t="s">
        <v>180</v>
      </c>
      <c r="D149" s="1947" t="s">
        <v>132</v>
      </c>
      <c r="E149" s="1951"/>
      <c r="F149" s="166">
        <v>0</v>
      </c>
      <c r="G149" s="166">
        <v>0</v>
      </c>
      <c r="H149" s="1118">
        <v>0</v>
      </c>
      <c r="I149" s="1305">
        <v>0</v>
      </c>
      <c r="J149" s="1117"/>
    </row>
    <row r="150" spans="1:10" ht="33" hidden="1" customHeight="1">
      <c r="A150" s="1140"/>
      <c r="B150" s="1983" t="s">
        <v>906</v>
      </c>
      <c r="C150" s="1944"/>
      <c r="D150" s="1944"/>
      <c r="E150" s="1957"/>
      <c r="F150" s="166">
        <v>0</v>
      </c>
      <c r="G150" s="166">
        <v>0</v>
      </c>
      <c r="H150" s="1118">
        <v>0</v>
      </c>
      <c r="I150" s="1305">
        <v>0</v>
      </c>
      <c r="J150" s="1117"/>
    </row>
    <row r="151" spans="1:10" ht="33" hidden="1" customHeight="1">
      <c r="A151" s="1140"/>
      <c r="B151" s="1142"/>
      <c r="C151" s="1944" t="s">
        <v>907</v>
      </c>
      <c r="D151" s="1944"/>
      <c r="E151" s="1957"/>
      <c r="F151" s="166">
        <v>0</v>
      </c>
      <c r="G151" s="166">
        <v>0</v>
      </c>
      <c r="H151" s="1118">
        <v>0</v>
      </c>
      <c r="I151" s="1305">
        <v>0</v>
      </c>
      <c r="J151" s="1117"/>
    </row>
    <row r="152" spans="1:10" ht="33" hidden="1" customHeight="1">
      <c r="A152" s="1140"/>
      <c r="B152" s="1142"/>
      <c r="C152" s="1947" t="s">
        <v>908</v>
      </c>
      <c r="D152" s="1947" t="s">
        <v>132</v>
      </c>
      <c r="E152" s="1951"/>
      <c r="F152" s="166">
        <v>0</v>
      </c>
      <c r="G152" s="166">
        <v>0</v>
      </c>
      <c r="H152" s="1118">
        <v>0</v>
      </c>
      <c r="I152" s="1305">
        <v>0</v>
      </c>
      <c r="J152" s="1117"/>
    </row>
    <row r="153" spans="1:10" ht="12.75" hidden="1" customHeight="1">
      <c r="A153" s="1140"/>
      <c r="B153" s="1981" t="s">
        <v>184</v>
      </c>
      <c r="C153" s="1946"/>
      <c r="D153" s="1946"/>
      <c r="E153" s="1982"/>
      <c r="F153" s="166">
        <v>0</v>
      </c>
      <c r="G153" s="166">
        <v>0</v>
      </c>
      <c r="H153" s="1118">
        <v>0</v>
      </c>
      <c r="I153" s="1305">
        <v>0</v>
      </c>
      <c r="J153" s="1117"/>
    </row>
    <row r="154" spans="1:10" ht="35.25" hidden="1" customHeight="1">
      <c r="A154" s="1140"/>
      <c r="B154" s="1981" t="s">
        <v>909</v>
      </c>
      <c r="C154" s="1946"/>
      <c r="D154" s="1946"/>
      <c r="E154" s="1982"/>
      <c r="F154" s="166">
        <v>0</v>
      </c>
      <c r="G154" s="166">
        <v>0</v>
      </c>
      <c r="H154" s="1118">
        <v>0</v>
      </c>
      <c r="I154" s="1305">
        <v>0</v>
      </c>
      <c r="J154" s="1117"/>
    </row>
    <row r="155" spans="1:10" ht="19.5" customHeight="1">
      <c r="A155" s="1140"/>
      <c r="B155" s="1981" t="s">
        <v>804</v>
      </c>
      <c r="C155" s="1946"/>
      <c r="D155" s="1946"/>
      <c r="E155" s="1982"/>
      <c r="F155" s="166">
        <v>0</v>
      </c>
      <c r="G155" s="166">
        <v>18.510000000000002</v>
      </c>
      <c r="H155" s="1118">
        <v>0</v>
      </c>
      <c r="I155" s="1305">
        <v>18.510000000000002</v>
      </c>
      <c r="J155" s="1117"/>
    </row>
    <row r="156" spans="1:10" ht="18" hidden="1" customHeight="1">
      <c r="A156" s="1140"/>
      <c r="B156" s="1142"/>
      <c r="C156" s="1946" t="s">
        <v>187</v>
      </c>
      <c r="D156" s="1946"/>
      <c r="E156" s="1982"/>
      <c r="F156" s="166">
        <v>0</v>
      </c>
      <c r="G156" s="166">
        <v>0</v>
      </c>
      <c r="H156" s="1118">
        <v>0</v>
      </c>
      <c r="I156" s="1305">
        <v>0</v>
      </c>
      <c r="J156" s="1117"/>
    </row>
    <row r="157" spans="1:10" ht="17.25" hidden="1" customHeight="1">
      <c r="A157" s="1140"/>
      <c r="B157" s="1142"/>
      <c r="C157" s="1947" t="s">
        <v>188</v>
      </c>
      <c r="D157" s="1947" t="s">
        <v>132</v>
      </c>
      <c r="E157" s="1951"/>
      <c r="F157" s="166">
        <v>0</v>
      </c>
      <c r="G157" s="166">
        <v>0</v>
      </c>
      <c r="H157" s="1118">
        <v>0</v>
      </c>
      <c r="I157" s="1305">
        <v>0</v>
      </c>
      <c r="J157" s="1117"/>
    </row>
    <row r="158" spans="1:10" ht="15.75" hidden="1" customHeight="1">
      <c r="A158" s="1140"/>
      <c r="B158" s="1981" t="s">
        <v>910</v>
      </c>
      <c r="C158" s="1946"/>
      <c r="D158" s="1946"/>
      <c r="E158" s="1982"/>
      <c r="F158" s="166">
        <v>0</v>
      </c>
      <c r="G158" s="166">
        <v>0</v>
      </c>
      <c r="H158" s="1118">
        <v>0</v>
      </c>
      <c r="I158" s="1305">
        <v>0</v>
      </c>
      <c r="J158" s="1117"/>
    </row>
    <row r="159" spans="1:10" ht="12.75" hidden="1" customHeight="1">
      <c r="A159" s="1140"/>
      <c r="B159" s="1142"/>
      <c r="C159" s="1946" t="s">
        <v>910</v>
      </c>
      <c r="D159" s="1946"/>
      <c r="E159" s="1982"/>
      <c r="F159" s="166">
        <v>0</v>
      </c>
      <c r="G159" s="166">
        <v>0</v>
      </c>
      <c r="H159" s="1118">
        <v>0</v>
      </c>
      <c r="I159" s="1305">
        <v>0</v>
      </c>
      <c r="J159" s="1117"/>
    </row>
    <row r="160" spans="1:10" ht="18" hidden="1" customHeight="1">
      <c r="A160" s="1140"/>
      <c r="B160" s="1142"/>
      <c r="C160" s="1947" t="s">
        <v>911</v>
      </c>
      <c r="D160" s="1947" t="s">
        <v>132</v>
      </c>
      <c r="E160" s="1951"/>
      <c r="F160" s="166">
        <v>0</v>
      </c>
      <c r="G160" s="166">
        <v>0</v>
      </c>
      <c r="H160" s="1118">
        <v>0</v>
      </c>
      <c r="I160" s="1305">
        <v>0</v>
      </c>
      <c r="J160" s="1117"/>
    </row>
    <row r="161" spans="1:34" ht="12.75" hidden="1" customHeight="1">
      <c r="A161" s="1140"/>
      <c r="B161" s="1981" t="s">
        <v>189</v>
      </c>
      <c r="C161" s="1946"/>
      <c r="D161" s="1946"/>
      <c r="E161" s="1982"/>
      <c r="F161" s="166">
        <v>0</v>
      </c>
      <c r="G161" s="166">
        <v>0</v>
      </c>
      <c r="H161" s="1118">
        <v>0</v>
      </c>
      <c r="I161" s="1305">
        <v>0</v>
      </c>
      <c r="J161" s="1117"/>
    </row>
    <row r="162" spans="1:34">
      <c r="A162" s="1140"/>
      <c r="B162" s="1981" t="s">
        <v>912</v>
      </c>
      <c r="C162" s="1946"/>
      <c r="D162" s="1946"/>
      <c r="E162" s="1982"/>
      <c r="F162" s="166">
        <v>10.207000000000001</v>
      </c>
      <c r="G162" s="166">
        <v>2.5000000000000001E-2</v>
      </c>
      <c r="H162" s="1118">
        <v>5.3339999999999996</v>
      </c>
      <c r="I162" s="1305">
        <v>15.566000000000001</v>
      </c>
      <c r="J162" s="1117"/>
    </row>
    <row r="163" spans="1:34">
      <c r="A163" s="1140"/>
      <c r="B163" s="1142"/>
      <c r="C163" s="1946" t="s">
        <v>913</v>
      </c>
      <c r="D163" s="1946"/>
      <c r="E163" s="1982"/>
      <c r="F163" s="166">
        <v>33.136000000000003</v>
      </c>
      <c r="G163" s="166">
        <v>37.738999999999997</v>
      </c>
      <c r="H163" s="1118">
        <v>21.228999999999999</v>
      </c>
      <c r="I163" s="1305">
        <v>92.103999999999999</v>
      </c>
      <c r="J163" s="1117"/>
    </row>
    <row r="164" spans="1:34" ht="15" customHeight="1">
      <c r="A164" s="1140"/>
      <c r="B164" s="1301"/>
      <c r="C164" s="1947" t="s">
        <v>914</v>
      </c>
      <c r="D164" s="1947" t="s">
        <v>132</v>
      </c>
      <c r="E164" s="1951"/>
      <c r="F164" s="166">
        <v>-22.928999999999998</v>
      </c>
      <c r="G164" s="166">
        <v>-37.713999999999999</v>
      </c>
      <c r="H164" s="1118">
        <v>-15.895</v>
      </c>
      <c r="I164" s="1305">
        <v>-76.537999999999997</v>
      </c>
      <c r="J164" s="1117"/>
    </row>
    <row r="165" spans="1:34" s="164" customFormat="1">
      <c r="A165" s="1272">
        <v>10</v>
      </c>
      <c r="B165" s="1984" t="s">
        <v>915</v>
      </c>
      <c r="C165" s="1784"/>
      <c r="D165" s="1784"/>
      <c r="E165" s="1985"/>
      <c r="F165" s="175">
        <v>129069.77</v>
      </c>
      <c r="G165" s="175">
        <v>64097.86</v>
      </c>
      <c r="H165" s="176">
        <v>11895.902</v>
      </c>
      <c r="I165" s="1305">
        <v>205063.53200000001</v>
      </c>
      <c r="J165" s="1117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</row>
    <row r="166" spans="1:34" s="970" customFormat="1" ht="19.899999999999999" customHeight="1">
      <c r="A166" s="1146"/>
      <c r="B166" s="1983" t="s">
        <v>916</v>
      </c>
      <c r="C166" s="1944"/>
      <c r="D166" s="1944"/>
      <c r="E166" s="1957"/>
      <c r="F166" s="173">
        <v>66855.058999999994</v>
      </c>
      <c r="G166" s="173">
        <v>36451.821000000004</v>
      </c>
      <c r="H166" s="1120">
        <v>7380.58</v>
      </c>
      <c r="I166" s="1305">
        <v>110687.46</v>
      </c>
      <c r="J166" s="1117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</row>
    <row r="167" spans="1:34" ht="17.45" customHeight="1">
      <c r="A167" s="1146"/>
      <c r="B167" s="1145"/>
      <c r="C167" s="1943" t="s">
        <v>916</v>
      </c>
      <c r="D167" s="1785"/>
      <c r="E167" s="1986"/>
      <c r="F167" s="166">
        <v>71938.615999999995</v>
      </c>
      <c r="G167" s="166">
        <v>37265.584000000003</v>
      </c>
      <c r="H167" s="1118">
        <v>7549.2110000000002</v>
      </c>
      <c r="I167" s="1304">
        <v>116753.41099999999</v>
      </c>
      <c r="J167" s="1117"/>
    </row>
    <row r="168" spans="1:34" ht="14.45" customHeight="1">
      <c r="A168" s="1140"/>
      <c r="B168" s="1142"/>
      <c r="C168" s="1947" t="s">
        <v>917</v>
      </c>
      <c r="D168" s="1947"/>
      <c r="E168" s="1951"/>
      <c r="F168" s="166">
        <v>-188.90199999999999</v>
      </c>
      <c r="G168" s="166">
        <v>-118.842</v>
      </c>
      <c r="H168" s="1118">
        <v>-38.046999999999997</v>
      </c>
      <c r="I168" s="1305">
        <v>-345.791</v>
      </c>
      <c r="J168" s="1117"/>
    </row>
    <row r="169" spans="1:34" ht="17.45" customHeight="1">
      <c r="A169" s="1140"/>
      <c r="B169" s="1142"/>
      <c r="C169" s="1947" t="s">
        <v>918</v>
      </c>
      <c r="D169" s="1947" t="s">
        <v>132</v>
      </c>
      <c r="E169" s="1951"/>
      <c r="F169" s="166">
        <v>-4894.6549999999997</v>
      </c>
      <c r="G169" s="166">
        <v>-694.92100000000005</v>
      </c>
      <c r="H169" s="1118">
        <v>-130.584</v>
      </c>
      <c r="I169" s="1305">
        <v>-5720.16</v>
      </c>
      <c r="J169" s="1117"/>
    </row>
    <row r="170" spans="1:34" ht="15.6" customHeight="1">
      <c r="A170" s="1140"/>
      <c r="B170" s="1983" t="s">
        <v>919</v>
      </c>
      <c r="C170" s="1944"/>
      <c r="D170" s="1944"/>
      <c r="E170" s="1957"/>
      <c r="F170" s="166">
        <v>1869.856</v>
      </c>
      <c r="G170" s="166">
        <v>123.872</v>
      </c>
      <c r="H170" s="1118">
        <v>0</v>
      </c>
      <c r="I170" s="1305">
        <v>1993.7280000000001</v>
      </c>
      <c r="J170" s="1117"/>
    </row>
    <row r="171" spans="1:34" ht="20.45" customHeight="1">
      <c r="A171" s="1140"/>
      <c r="B171" s="1142"/>
      <c r="C171" s="1947" t="s">
        <v>919</v>
      </c>
      <c r="D171" s="1947"/>
      <c r="E171" s="1951"/>
      <c r="F171" s="166">
        <v>1880.6120000000001</v>
      </c>
      <c r="G171" s="166">
        <v>124.952</v>
      </c>
      <c r="H171" s="1118">
        <v>0</v>
      </c>
      <c r="I171" s="1305">
        <v>2005.5640000000001</v>
      </c>
      <c r="J171" s="1117"/>
    </row>
    <row r="172" spans="1:34" ht="19.899999999999999" customHeight="1">
      <c r="A172" s="1140"/>
      <c r="B172" s="1142"/>
      <c r="C172" s="1947" t="s">
        <v>920</v>
      </c>
      <c r="D172" s="1947"/>
      <c r="E172" s="1951"/>
      <c r="F172" s="166">
        <v>-6.01</v>
      </c>
      <c r="G172" s="166">
        <v>-0.19400000000000001</v>
      </c>
      <c r="H172" s="1118">
        <v>0</v>
      </c>
      <c r="I172" s="1305">
        <v>-6.2039999999999997</v>
      </c>
      <c r="J172" s="1117"/>
    </row>
    <row r="173" spans="1:34" ht="15" customHeight="1">
      <c r="A173" s="1140"/>
      <c r="B173" s="1142"/>
      <c r="C173" s="1947" t="s">
        <v>921</v>
      </c>
      <c r="D173" s="1947" t="s">
        <v>132</v>
      </c>
      <c r="E173" s="1951"/>
      <c r="F173" s="166">
        <v>-4.7460000000000004</v>
      </c>
      <c r="G173" s="166">
        <v>-0.88600000000000001</v>
      </c>
      <c r="H173" s="1118">
        <v>0</v>
      </c>
      <c r="I173" s="1305">
        <v>-5.6319999999999997</v>
      </c>
      <c r="J173" s="1117"/>
    </row>
    <row r="174" spans="1:34" ht="16.899999999999999" customHeight="1">
      <c r="A174" s="1140"/>
      <c r="B174" s="1983" t="s">
        <v>807</v>
      </c>
      <c r="C174" s="1944"/>
      <c r="D174" s="1944"/>
      <c r="E174" s="1957"/>
      <c r="F174" s="166">
        <v>68.046999999999997</v>
      </c>
      <c r="G174" s="166">
        <v>1.5129999999999999</v>
      </c>
      <c r="H174" s="1118">
        <v>45.646999999999998</v>
      </c>
      <c r="I174" s="1305">
        <v>115.20699999999999</v>
      </c>
      <c r="J174" s="1117"/>
    </row>
    <row r="175" spans="1:34" ht="18" customHeight="1">
      <c r="A175" s="1140"/>
      <c r="B175" s="1142"/>
      <c r="C175" s="1947" t="s">
        <v>739</v>
      </c>
      <c r="D175" s="1947"/>
      <c r="E175" s="1951"/>
      <c r="F175" s="166">
        <v>69.391000000000005</v>
      </c>
      <c r="G175" s="166">
        <v>1.5209999999999999</v>
      </c>
      <c r="H175" s="1118">
        <v>46.389000000000003</v>
      </c>
      <c r="I175" s="1305">
        <v>117.301</v>
      </c>
      <c r="J175" s="1117"/>
    </row>
    <row r="176" spans="1:34" ht="18" customHeight="1">
      <c r="A176" s="1140"/>
      <c r="B176" s="1142"/>
      <c r="C176" s="1947" t="s">
        <v>740</v>
      </c>
      <c r="D176" s="1947"/>
      <c r="E176" s="1951"/>
      <c r="F176" s="166">
        <v>-0.49399999999999999</v>
      </c>
      <c r="G176" s="166">
        <v>0</v>
      </c>
      <c r="H176" s="1118">
        <v>-0.439</v>
      </c>
      <c r="I176" s="1305">
        <v>-0.93300000000000005</v>
      </c>
      <c r="J176" s="1117"/>
    </row>
    <row r="177" spans="1:34" ht="15" customHeight="1">
      <c r="A177" s="1140"/>
      <c r="B177" s="1142"/>
      <c r="C177" s="1947" t="s">
        <v>741</v>
      </c>
      <c r="D177" s="1947" t="s">
        <v>132</v>
      </c>
      <c r="E177" s="1951"/>
      <c r="F177" s="166">
        <v>-0.85</v>
      </c>
      <c r="G177" s="166">
        <v>-8.0000000000000002E-3</v>
      </c>
      <c r="H177" s="1118">
        <v>-0.30299999999999999</v>
      </c>
      <c r="I177" s="1305">
        <v>-1.161</v>
      </c>
      <c r="J177" s="1117"/>
    </row>
    <row r="178" spans="1:34" ht="18" customHeight="1">
      <c r="A178" s="1140"/>
      <c r="B178" s="1981" t="s">
        <v>808</v>
      </c>
      <c r="C178" s="1946"/>
      <c r="D178" s="1946"/>
      <c r="E178" s="1982"/>
      <c r="F178" s="166">
        <v>56841.453999999998</v>
      </c>
      <c r="G178" s="166">
        <v>25743.82</v>
      </c>
      <c r="H178" s="1118">
        <v>3935.4360000000001</v>
      </c>
      <c r="I178" s="1305">
        <v>86520.71</v>
      </c>
      <c r="J178" s="1117"/>
    </row>
    <row r="179" spans="1:34" ht="18" customHeight="1">
      <c r="A179" s="1140"/>
      <c r="B179" s="1142"/>
      <c r="C179" s="1947" t="s">
        <v>420</v>
      </c>
      <c r="D179" s="1947"/>
      <c r="E179" s="1951"/>
      <c r="F179" s="166">
        <v>57805.411</v>
      </c>
      <c r="G179" s="166">
        <v>26186.898000000001</v>
      </c>
      <c r="H179" s="1118">
        <v>3988.0639999999999</v>
      </c>
      <c r="I179" s="1305">
        <v>87980.373000000007</v>
      </c>
      <c r="J179" s="1117"/>
    </row>
    <row r="180" spans="1:34" ht="16.149999999999999" customHeight="1">
      <c r="A180" s="1140"/>
      <c r="B180" s="1142"/>
      <c r="C180" s="1947" t="s">
        <v>579</v>
      </c>
      <c r="D180" s="1947"/>
      <c r="E180" s="1951"/>
      <c r="F180" s="166">
        <v>-279.18799999999999</v>
      </c>
      <c r="G180" s="166">
        <v>-234.19399999999999</v>
      </c>
      <c r="H180" s="1118">
        <v>-25.709</v>
      </c>
      <c r="I180" s="1305">
        <v>-539.09100000000001</v>
      </c>
      <c r="J180" s="1117"/>
    </row>
    <row r="181" spans="1:34" ht="16.899999999999999" customHeight="1">
      <c r="A181" s="1140"/>
      <c r="B181" s="1142"/>
      <c r="C181" s="1947" t="s">
        <v>580</v>
      </c>
      <c r="D181" s="1947" t="s">
        <v>132</v>
      </c>
      <c r="E181" s="1951"/>
      <c r="F181" s="166">
        <v>-684.76900000000001</v>
      </c>
      <c r="G181" s="166">
        <v>-208.88399999999999</v>
      </c>
      <c r="H181" s="1118">
        <v>-26.919</v>
      </c>
      <c r="I181" s="1305">
        <v>-920.572</v>
      </c>
      <c r="J181" s="1117"/>
    </row>
    <row r="182" spans="1:34" ht="16.899999999999999" customHeight="1">
      <c r="A182" s="1163"/>
      <c r="B182" s="1981" t="s">
        <v>922</v>
      </c>
      <c r="C182" s="1946"/>
      <c r="D182" s="1946"/>
      <c r="E182" s="1982"/>
      <c r="F182" s="166">
        <v>6.3230000000000004</v>
      </c>
      <c r="G182" s="166">
        <v>1.07</v>
      </c>
      <c r="H182" s="1118">
        <v>1.897</v>
      </c>
      <c r="I182" s="1305">
        <v>9.2899999999999991</v>
      </c>
      <c r="J182" s="1117"/>
    </row>
    <row r="183" spans="1:34" ht="18" customHeight="1">
      <c r="A183" s="1140"/>
      <c r="B183" s="1142"/>
      <c r="C183" s="1947" t="s">
        <v>922</v>
      </c>
      <c r="D183" s="1947"/>
      <c r="E183" s="1951"/>
      <c r="F183" s="166">
        <v>8.8759999999999994</v>
      </c>
      <c r="G183" s="166">
        <v>1.1819999999999999</v>
      </c>
      <c r="H183" s="1118">
        <v>2.262</v>
      </c>
      <c r="I183" s="1305">
        <v>12.32</v>
      </c>
      <c r="J183" s="1117"/>
    </row>
    <row r="184" spans="1:34" ht="26.25" customHeight="1">
      <c r="A184" s="1140"/>
      <c r="B184" s="1142"/>
      <c r="C184" s="1947" t="s">
        <v>923</v>
      </c>
      <c r="D184" s="1947"/>
      <c r="E184" s="1951"/>
      <c r="F184" s="166">
        <v>-2.5529999999999999</v>
      </c>
      <c r="G184" s="166">
        <v>-0.112</v>
      </c>
      <c r="H184" s="1118">
        <v>-0.36499999999999999</v>
      </c>
      <c r="I184" s="1305">
        <v>-3.03</v>
      </c>
      <c r="J184" s="1117"/>
    </row>
    <row r="185" spans="1:34" s="184" customFormat="1" ht="16.899999999999999" customHeight="1">
      <c r="A185" s="1163"/>
      <c r="B185" s="1981" t="s">
        <v>924</v>
      </c>
      <c r="C185" s="1946"/>
      <c r="D185" s="1946"/>
      <c r="E185" s="1982"/>
      <c r="F185" s="173">
        <v>233.751</v>
      </c>
      <c r="G185" s="173">
        <v>0</v>
      </c>
      <c r="H185" s="1120">
        <v>0</v>
      </c>
      <c r="I185" s="1305">
        <v>233.751</v>
      </c>
      <c r="J185" s="1117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</row>
    <row r="186" spans="1:34" ht="18" customHeight="1">
      <c r="A186" s="1140"/>
      <c r="B186" s="1142"/>
      <c r="C186" s="1947" t="s">
        <v>924</v>
      </c>
      <c r="D186" s="1947"/>
      <c r="E186" s="1951"/>
      <c r="F186" s="166">
        <v>266.221</v>
      </c>
      <c r="G186" s="166">
        <v>0</v>
      </c>
      <c r="H186" s="1118">
        <v>0</v>
      </c>
      <c r="I186" s="1305">
        <v>266.221</v>
      </c>
      <c r="J186" s="1117"/>
    </row>
    <row r="187" spans="1:34" ht="14.45" customHeight="1">
      <c r="A187" s="1140"/>
      <c r="B187" s="1142"/>
      <c r="C187" s="1947" t="s">
        <v>925</v>
      </c>
      <c r="D187" s="1947"/>
      <c r="E187" s="1951"/>
      <c r="F187" s="166">
        <v>-22.007000000000001</v>
      </c>
      <c r="G187" s="166">
        <v>0</v>
      </c>
      <c r="H187" s="1118">
        <v>0</v>
      </c>
      <c r="I187" s="1305">
        <v>-22.007000000000001</v>
      </c>
      <c r="J187" s="1117"/>
    </row>
    <row r="188" spans="1:34" ht="18" customHeight="1">
      <c r="A188" s="1140"/>
      <c r="B188" s="1142"/>
      <c r="C188" s="1947" t="s">
        <v>926</v>
      </c>
      <c r="D188" s="1947" t="s">
        <v>132</v>
      </c>
      <c r="E188" s="1951"/>
      <c r="F188" s="166">
        <v>-10.462999999999999</v>
      </c>
      <c r="G188" s="166">
        <v>0</v>
      </c>
      <c r="H188" s="1118">
        <v>0</v>
      </c>
      <c r="I188" s="1305">
        <v>-10.462999999999999</v>
      </c>
      <c r="J188" s="1117"/>
    </row>
    <row r="189" spans="1:34" ht="14.45" customHeight="1">
      <c r="A189" s="1140"/>
      <c r="B189" s="1983" t="s">
        <v>927</v>
      </c>
      <c r="C189" s="1944"/>
      <c r="D189" s="1944"/>
      <c r="E189" s="1957"/>
      <c r="F189" s="166">
        <v>92.01</v>
      </c>
      <c r="G189" s="166">
        <v>0</v>
      </c>
      <c r="H189" s="1118">
        <v>0</v>
      </c>
      <c r="I189" s="1305">
        <v>92.01</v>
      </c>
      <c r="J189" s="1117"/>
    </row>
    <row r="190" spans="1:34" ht="18" customHeight="1">
      <c r="A190" s="1140"/>
      <c r="B190" s="1142"/>
      <c r="C190" s="1947" t="s">
        <v>928</v>
      </c>
      <c r="D190" s="1947"/>
      <c r="E190" s="1951"/>
      <c r="F190" s="166">
        <v>98.287000000000006</v>
      </c>
      <c r="G190" s="166">
        <v>0</v>
      </c>
      <c r="H190" s="1118">
        <v>0</v>
      </c>
      <c r="I190" s="1305">
        <v>98.287000000000006</v>
      </c>
      <c r="J190" s="1117"/>
    </row>
    <row r="191" spans="1:34" ht="14.45" customHeight="1">
      <c r="A191" s="1140"/>
      <c r="B191" s="1142"/>
      <c r="C191" s="1947" t="s">
        <v>929</v>
      </c>
      <c r="D191" s="1947"/>
      <c r="E191" s="1951"/>
      <c r="F191" s="166">
        <v>-3.3929999999999998</v>
      </c>
      <c r="G191" s="166">
        <v>0</v>
      </c>
      <c r="H191" s="1118">
        <v>0</v>
      </c>
      <c r="I191" s="1305">
        <v>-3.3929999999999998</v>
      </c>
      <c r="J191" s="1117"/>
    </row>
    <row r="192" spans="1:34" ht="19.149999999999999" customHeight="1">
      <c r="A192" s="1140"/>
      <c r="B192" s="1142"/>
      <c r="C192" s="1947" t="s">
        <v>930</v>
      </c>
      <c r="D192" s="1947" t="s">
        <v>132</v>
      </c>
      <c r="E192" s="1951"/>
      <c r="F192" s="166">
        <v>-2.8839999999999999</v>
      </c>
      <c r="G192" s="166">
        <v>0</v>
      </c>
      <c r="H192" s="1118">
        <v>0</v>
      </c>
      <c r="I192" s="1305">
        <v>-2.8839999999999999</v>
      </c>
      <c r="J192" s="1117"/>
    </row>
    <row r="193" spans="1:34" ht="17.45" customHeight="1">
      <c r="A193" s="1140"/>
      <c r="B193" s="1981" t="s">
        <v>1069</v>
      </c>
      <c r="C193" s="1946"/>
      <c r="D193" s="1946"/>
      <c r="E193" s="1982"/>
      <c r="F193" s="166">
        <v>0</v>
      </c>
      <c r="G193" s="166">
        <v>0</v>
      </c>
      <c r="H193" s="1118">
        <v>6.5780000000000003</v>
      </c>
      <c r="I193" s="1305">
        <v>6.5780000000000003</v>
      </c>
      <c r="J193" s="1117"/>
    </row>
    <row r="194" spans="1:34" ht="13.9" customHeight="1">
      <c r="A194" s="1140"/>
      <c r="B194" s="1142"/>
      <c r="C194" s="1948" t="s">
        <v>932</v>
      </c>
      <c r="D194" s="1948"/>
      <c r="E194" s="1954"/>
      <c r="F194" s="166">
        <v>0</v>
      </c>
      <c r="G194" s="166">
        <v>0</v>
      </c>
      <c r="H194" s="1118">
        <v>6.64</v>
      </c>
      <c r="I194" s="1305">
        <v>6.64</v>
      </c>
      <c r="J194" s="1117"/>
    </row>
    <row r="195" spans="1:34" ht="13.9" customHeight="1">
      <c r="A195" s="1140"/>
      <c r="B195" s="1142"/>
      <c r="C195" s="1947" t="s">
        <v>933</v>
      </c>
      <c r="D195" s="1947" t="s">
        <v>132</v>
      </c>
      <c r="E195" s="1951"/>
      <c r="F195" s="166">
        <v>0</v>
      </c>
      <c r="G195" s="166">
        <v>0</v>
      </c>
      <c r="H195" s="1118">
        <v>-6.2E-2</v>
      </c>
      <c r="I195" s="1305">
        <v>-6.2E-2</v>
      </c>
      <c r="J195" s="1117"/>
    </row>
    <row r="196" spans="1:34" ht="26.25" hidden="1" customHeight="1">
      <c r="A196" s="1140"/>
      <c r="B196" s="1981" t="s">
        <v>934</v>
      </c>
      <c r="C196" s="1946"/>
      <c r="D196" s="1946"/>
      <c r="E196" s="1982"/>
      <c r="F196" s="166">
        <v>0</v>
      </c>
      <c r="G196" s="166">
        <v>0</v>
      </c>
      <c r="H196" s="1118">
        <v>0</v>
      </c>
      <c r="I196" s="1305">
        <v>0</v>
      </c>
      <c r="J196" s="1117"/>
    </row>
    <row r="197" spans="1:34" ht="26.25" hidden="1" customHeight="1">
      <c r="A197" s="1140"/>
      <c r="B197" s="1142"/>
      <c r="C197" s="1948" t="s">
        <v>935</v>
      </c>
      <c r="D197" s="1948"/>
      <c r="E197" s="1954"/>
      <c r="F197" s="166">
        <v>0</v>
      </c>
      <c r="G197" s="166">
        <v>0</v>
      </c>
      <c r="H197" s="1118">
        <v>0</v>
      </c>
      <c r="I197" s="1305">
        <v>0</v>
      </c>
      <c r="J197" s="1117"/>
    </row>
    <row r="198" spans="1:34" ht="26.25" hidden="1" customHeight="1">
      <c r="A198" s="1140"/>
      <c r="B198" s="1142"/>
      <c r="C198" s="1947" t="s">
        <v>936</v>
      </c>
      <c r="D198" s="1947" t="s">
        <v>132</v>
      </c>
      <c r="E198" s="1951"/>
      <c r="F198" s="166">
        <v>0</v>
      </c>
      <c r="G198" s="166">
        <v>0</v>
      </c>
      <c r="H198" s="1118">
        <v>0</v>
      </c>
      <c r="I198" s="1305">
        <v>0</v>
      </c>
      <c r="J198" s="1117"/>
    </row>
    <row r="199" spans="1:34" s="184" customFormat="1" ht="26.25" hidden="1" customHeight="1">
      <c r="A199" s="1163"/>
      <c r="B199" s="1981" t="s">
        <v>301</v>
      </c>
      <c r="C199" s="1946"/>
      <c r="D199" s="1946"/>
      <c r="E199" s="1982"/>
      <c r="F199" s="173">
        <v>0</v>
      </c>
      <c r="G199" s="173">
        <v>0</v>
      </c>
      <c r="H199" s="1120">
        <v>0</v>
      </c>
      <c r="I199" s="1305">
        <v>0</v>
      </c>
      <c r="J199" s="1117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</row>
    <row r="200" spans="1:34" ht="26.25" hidden="1" customHeight="1">
      <c r="A200" s="1140"/>
      <c r="B200" s="1142"/>
      <c r="C200" s="1948" t="s">
        <v>301</v>
      </c>
      <c r="D200" s="1948"/>
      <c r="E200" s="1954"/>
      <c r="F200" s="166">
        <v>0</v>
      </c>
      <c r="G200" s="166">
        <v>0</v>
      </c>
      <c r="H200" s="1118">
        <v>0</v>
      </c>
      <c r="I200" s="1305">
        <v>0</v>
      </c>
      <c r="J200" s="1117"/>
    </row>
    <row r="201" spans="1:34" ht="26.25" hidden="1" customHeight="1">
      <c r="A201" s="1140"/>
      <c r="B201" s="1142"/>
      <c r="C201" s="1947" t="s">
        <v>302</v>
      </c>
      <c r="D201" s="1947" t="s">
        <v>132</v>
      </c>
      <c r="E201" s="1951"/>
      <c r="F201" s="166">
        <v>0</v>
      </c>
      <c r="G201" s="166">
        <v>0</v>
      </c>
      <c r="H201" s="1118">
        <v>0</v>
      </c>
      <c r="I201" s="1305">
        <v>0</v>
      </c>
      <c r="J201" s="1117"/>
    </row>
    <row r="202" spans="1:34" ht="18" customHeight="1">
      <c r="A202" s="1140"/>
      <c r="B202" s="1981" t="s">
        <v>204</v>
      </c>
      <c r="C202" s="1946"/>
      <c r="D202" s="1946"/>
      <c r="E202" s="1982"/>
      <c r="F202" s="166">
        <v>0</v>
      </c>
      <c r="G202" s="166">
        <v>4.6669999999999998</v>
      </c>
      <c r="H202" s="1118">
        <v>6.3810000000000002</v>
      </c>
      <c r="I202" s="1305">
        <v>11.048</v>
      </c>
      <c r="J202" s="1117"/>
    </row>
    <row r="203" spans="1:34" ht="14.45" customHeight="1">
      <c r="A203" s="1140"/>
      <c r="B203" s="1142"/>
      <c r="C203" s="1948" t="s">
        <v>204</v>
      </c>
      <c r="D203" s="1948"/>
      <c r="E203" s="1954"/>
      <c r="F203" s="166">
        <v>0</v>
      </c>
      <c r="G203" s="166">
        <v>4.9130000000000003</v>
      </c>
      <c r="H203" s="1118">
        <v>6.6029999999999998</v>
      </c>
      <c r="I203" s="1305">
        <v>11.516</v>
      </c>
      <c r="J203" s="1117"/>
    </row>
    <row r="204" spans="1:34" ht="15" customHeight="1">
      <c r="A204" s="1140"/>
      <c r="B204" s="1142"/>
      <c r="C204" s="1947" t="s">
        <v>205</v>
      </c>
      <c r="D204" s="1947" t="s">
        <v>132</v>
      </c>
      <c r="E204" s="1951"/>
      <c r="F204" s="166">
        <v>0</v>
      </c>
      <c r="G204" s="166">
        <v>-0.246</v>
      </c>
      <c r="H204" s="1118">
        <v>-0.222</v>
      </c>
      <c r="I204" s="1305">
        <v>-0.46800000000000003</v>
      </c>
      <c r="J204" s="1117"/>
    </row>
    <row r="205" spans="1:34" ht="13.9" customHeight="1">
      <c r="A205" s="1140"/>
      <c r="B205" s="1981" t="s">
        <v>937</v>
      </c>
      <c r="C205" s="1946"/>
      <c r="D205" s="1946"/>
      <c r="E205" s="1982"/>
      <c r="F205" s="166">
        <v>3.972</v>
      </c>
      <c r="G205" s="166">
        <v>644.06799999999998</v>
      </c>
      <c r="H205" s="1118">
        <v>0</v>
      </c>
      <c r="I205" s="1305">
        <v>648.04</v>
      </c>
      <c r="J205" s="1117"/>
    </row>
    <row r="206" spans="1:34" ht="18" customHeight="1">
      <c r="A206" s="1140"/>
      <c r="B206" s="1142"/>
      <c r="C206" s="1945" t="s">
        <v>937</v>
      </c>
      <c r="D206" s="1946"/>
      <c r="E206" s="1982"/>
      <c r="F206" s="166">
        <v>4.1029999999999998</v>
      </c>
      <c r="G206" s="166">
        <v>650.10699999999997</v>
      </c>
      <c r="H206" s="1118">
        <v>0</v>
      </c>
      <c r="I206" s="1305">
        <v>654.21</v>
      </c>
      <c r="J206" s="1117"/>
    </row>
    <row r="207" spans="1:34" ht="17.45" customHeight="1">
      <c r="A207" s="1140"/>
      <c r="B207" s="1142"/>
      <c r="C207" s="1947" t="s">
        <v>938</v>
      </c>
      <c r="D207" s="1947"/>
      <c r="E207" s="1951"/>
      <c r="F207" s="166">
        <v>-2.9000000000000001E-2</v>
      </c>
      <c r="G207" s="166">
        <v>-1.173</v>
      </c>
      <c r="H207" s="1118">
        <v>0</v>
      </c>
      <c r="I207" s="1305">
        <v>-1.202</v>
      </c>
      <c r="J207" s="1117"/>
    </row>
    <row r="208" spans="1:34" ht="17.45" customHeight="1">
      <c r="A208" s="1140"/>
      <c r="B208" s="1142"/>
      <c r="C208" s="1947" t="s">
        <v>939</v>
      </c>
      <c r="D208" s="1947" t="s">
        <v>132</v>
      </c>
      <c r="E208" s="1951"/>
      <c r="F208" s="166">
        <v>-0.10199999999999999</v>
      </c>
      <c r="G208" s="166">
        <v>-4.8659999999999997</v>
      </c>
      <c r="H208" s="1118">
        <v>0</v>
      </c>
      <c r="I208" s="1305">
        <v>-4.968</v>
      </c>
      <c r="J208" s="1117"/>
    </row>
    <row r="209" spans="1:34" ht="26.25" hidden="1" customHeight="1">
      <c r="A209" s="1140"/>
      <c r="B209" s="1981" t="s">
        <v>940</v>
      </c>
      <c r="C209" s="1946"/>
      <c r="D209" s="1946"/>
      <c r="E209" s="1982"/>
      <c r="F209" s="166">
        <v>0</v>
      </c>
      <c r="G209" s="166">
        <v>0</v>
      </c>
      <c r="H209" s="1118">
        <v>0</v>
      </c>
      <c r="I209" s="1305">
        <v>0</v>
      </c>
      <c r="J209" s="1117"/>
    </row>
    <row r="210" spans="1:34" ht="26.25" hidden="1" customHeight="1">
      <c r="A210" s="1140"/>
      <c r="B210" s="1302"/>
      <c r="C210" s="1945" t="s">
        <v>941</v>
      </c>
      <c r="D210" s="1946"/>
      <c r="E210" s="1982"/>
      <c r="F210" s="166">
        <v>0</v>
      </c>
      <c r="G210" s="166">
        <v>0</v>
      </c>
      <c r="H210" s="1118">
        <v>0</v>
      </c>
      <c r="I210" s="1305">
        <v>0</v>
      </c>
      <c r="J210" s="1117"/>
    </row>
    <row r="211" spans="1:34" ht="26.25" hidden="1" customHeight="1">
      <c r="A211" s="1140"/>
      <c r="B211" s="1302"/>
      <c r="C211" s="1948" t="s">
        <v>942</v>
      </c>
      <c r="D211" s="1948"/>
      <c r="E211" s="1954"/>
      <c r="F211" s="166">
        <v>0</v>
      </c>
      <c r="G211" s="166">
        <v>0</v>
      </c>
      <c r="H211" s="1118">
        <v>0</v>
      </c>
      <c r="I211" s="1305">
        <v>0</v>
      </c>
      <c r="J211" s="1117"/>
    </row>
    <row r="212" spans="1:34" ht="26.25" hidden="1" customHeight="1">
      <c r="A212" s="1140"/>
      <c r="B212" s="1142"/>
      <c r="C212" s="1947" t="s">
        <v>943</v>
      </c>
      <c r="D212" s="1947" t="s">
        <v>132</v>
      </c>
      <c r="E212" s="1951"/>
      <c r="F212" s="166">
        <v>0</v>
      </c>
      <c r="G212" s="166">
        <v>0</v>
      </c>
      <c r="H212" s="1118">
        <v>0</v>
      </c>
      <c r="I212" s="1305">
        <v>0</v>
      </c>
      <c r="J212" s="1117"/>
    </row>
    <row r="213" spans="1:34" ht="26.25" hidden="1" customHeight="1">
      <c r="A213" s="1140"/>
      <c r="B213" s="1981" t="s">
        <v>944</v>
      </c>
      <c r="C213" s="1946"/>
      <c r="D213" s="1946"/>
      <c r="E213" s="1982"/>
      <c r="F213" s="166">
        <v>0</v>
      </c>
      <c r="G213" s="166">
        <v>0</v>
      </c>
      <c r="H213" s="1118">
        <v>0</v>
      </c>
      <c r="I213" s="1305">
        <v>0</v>
      </c>
      <c r="J213" s="1117"/>
    </row>
    <row r="214" spans="1:34" ht="26.25" hidden="1" customHeight="1">
      <c r="A214" s="1140"/>
      <c r="B214" s="1142"/>
      <c r="C214" s="1945" t="s">
        <v>945</v>
      </c>
      <c r="D214" s="1946"/>
      <c r="E214" s="1982"/>
      <c r="F214" s="166">
        <v>0</v>
      </c>
      <c r="G214" s="166">
        <v>0</v>
      </c>
      <c r="H214" s="1118">
        <v>0</v>
      </c>
      <c r="I214" s="1305">
        <v>0</v>
      </c>
      <c r="J214" s="1117"/>
    </row>
    <row r="215" spans="1:34" ht="26.25" hidden="1" customHeight="1">
      <c r="A215" s="1140"/>
      <c r="B215" s="1142"/>
      <c r="C215" s="1947" t="s">
        <v>946</v>
      </c>
      <c r="D215" s="1947"/>
      <c r="E215" s="1951"/>
      <c r="F215" s="166">
        <v>0</v>
      </c>
      <c r="G215" s="166">
        <v>0</v>
      </c>
      <c r="H215" s="1118">
        <v>0</v>
      </c>
      <c r="I215" s="1305">
        <v>0</v>
      </c>
      <c r="J215" s="1117"/>
    </row>
    <row r="216" spans="1:34" ht="26.25" hidden="1" customHeight="1">
      <c r="A216" s="1140"/>
      <c r="B216" s="1142"/>
      <c r="C216" s="1947" t="s">
        <v>947</v>
      </c>
      <c r="D216" s="1947" t="s">
        <v>132</v>
      </c>
      <c r="E216" s="1951"/>
      <c r="F216" s="166">
        <v>0</v>
      </c>
      <c r="G216" s="166">
        <v>0</v>
      </c>
      <c r="H216" s="1118">
        <v>0</v>
      </c>
      <c r="I216" s="1305">
        <v>0</v>
      </c>
      <c r="J216" s="1117"/>
    </row>
    <row r="217" spans="1:34" ht="15" customHeight="1">
      <c r="A217" s="1140"/>
      <c r="B217" s="1983" t="s">
        <v>948</v>
      </c>
      <c r="C217" s="1944"/>
      <c r="D217" s="1944"/>
      <c r="E217" s="1957"/>
      <c r="F217" s="166">
        <v>0.01</v>
      </c>
      <c r="G217" s="166">
        <v>13.06</v>
      </c>
      <c r="H217" s="1118">
        <v>0.38</v>
      </c>
      <c r="I217" s="1305">
        <v>13.45</v>
      </c>
      <c r="J217" s="1117"/>
    </row>
    <row r="218" spans="1:34" ht="17.45" customHeight="1">
      <c r="A218" s="1140"/>
      <c r="B218" s="1142"/>
      <c r="C218" s="1947" t="s">
        <v>948</v>
      </c>
      <c r="D218" s="1947"/>
      <c r="E218" s="1951"/>
      <c r="F218" s="166">
        <v>0.01</v>
      </c>
      <c r="G218" s="166">
        <v>13.365</v>
      </c>
      <c r="H218" s="1118">
        <v>0.38</v>
      </c>
      <c r="I218" s="1305">
        <v>13.755000000000001</v>
      </c>
      <c r="J218" s="1117"/>
    </row>
    <row r="219" spans="1:34" ht="17.45" hidden="1" customHeight="1">
      <c r="A219" s="1140"/>
      <c r="B219" s="1142"/>
      <c r="C219" s="1947" t="s">
        <v>949</v>
      </c>
      <c r="D219" s="1947"/>
      <c r="E219" s="1951"/>
      <c r="F219" s="166">
        <v>0</v>
      </c>
      <c r="G219" s="166">
        <v>-0.17699999999999999</v>
      </c>
      <c r="H219" s="1118">
        <v>0</v>
      </c>
      <c r="I219" s="1305">
        <v>-0.17699999999999999</v>
      </c>
      <c r="J219" s="1117"/>
    </row>
    <row r="220" spans="1:34" ht="17.45" hidden="1" customHeight="1">
      <c r="A220" s="1140"/>
      <c r="B220" s="1142"/>
      <c r="C220" s="1947" t="s">
        <v>950</v>
      </c>
      <c r="D220" s="1947" t="s">
        <v>132</v>
      </c>
      <c r="E220" s="1951"/>
      <c r="F220" s="166">
        <v>0</v>
      </c>
      <c r="G220" s="166">
        <v>-0.128</v>
      </c>
      <c r="H220" s="1118">
        <v>0</v>
      </c>
      <c r="I220" s="1305">
        <v>-0.128</v>
      </c>
      <c r="J220" s="1117"/>
    </row>
    <row r="221" spans="1:34" s="184" customFormat="1" ht="18" hidden="1" customHeight="1">
      <c r="A221" s="1163"/>
      <c r="B221" s="1981" t="s">
        <v>815</v>
      </c>
      <c r="C221" s="1946"/>
      <c r="D221" s="1946"/>
      <c r="E221" s="1982"/>
      <c r="F221" s="173">
        <v>1E-3</v>
      </c>
      <c r="G221" s="173">
        <v>0.34699999999999998</v>
      </c>
      <c r="H221" s="1120">
        <v>0</v>
      </c>
      <c r="I221" s="1305">
        <v>0.34799999999999998</v>
      </c>
      <c r="J221" s="1117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</row>
    <row r="222" spans="1:34" ht="26.25" hidden="1" customHeight="1">
      <c r="A222" s="1163"/>
      <c r="B222" s="1142"/>
      <c r="C222" s="1945" t="s">
        <v>777</v>
      </c>
      <c r="D222" s="1946"/>
      <c r="E222" s="1982"/>
      <c r="F222" s="166">
        <v>0</v>
      </c>
      <c r="G222" s="166">
        <v>0</v>
      </c>
      <c r="H222" s="1118">
        <v>0</v>
      </c>
      <c r="I222" s="1305">
        <v>0</v>
      </c>
      <c r="J222" s="1117"/>
    </row>
    <row r="223" spans="1:34" ht="26.25" hidden="1" customHeight="1">
      <c r="A223" s="1140"/>
      <c r="B223" s="1142"/>
      <c r="C223" s="1947" t="s">
        <v>311</v>
      </c>
      <c r="D223" s="1947" t="s">
        <v>132</v>
      </c>
      <c r="E223" s="1951"/>
      <c r="F223" s="166">
        <v>0</v>
      </c>
      <c r="G223" s="166">
        <v>0</v>
      </c>
      <c r="H223" s="1118">
        <v>0</v>
      </c>
      <c r="I223" s="1305">
        <v>0</v>
      </c>
      <c r="J223" s="1117"/>
    </row>
    <row r="224" spans="1:34" ht="26.25" hidden="1" customHeight="1">
      <c r="A224" s="1140"/>
      <c r="B224" s="1981" t="s">
        <v>189</v>
      </c>
      <c r="C224" s="1946"/>
      <c r="D224" s="1946"/>
      <c r="E224" s="1982"/>
      <c r="F224" s="166">
        <v>0</v>
      </c>
      <c r="G224" s="166">
        <v>0</v>
      </c>
      <c r="H224" s="1118">
        <v>0</v>
      </c>
      <c r="I224" s="1305">
        <v>0</v>
      </c>
      <c r="J224" s="1117"/>
    </row>
    <row r="225" spans="1:34" s="184" customFormat="1" ht="20.45" customHeight="1">
      <c r="A225" s="1163"/>
      <c r="B225" s="1981" t="s">
        <v>951</v>
      </c>
      <c r="C225" s="1946"/>
      <c r="D225" s="1946"/>
      <c r="E225" s="1982"/>
      <c r="F225" s="173">
        <v>3126.739</v>
      </c>
      <c r="G225" s="173">
        <v>1181.758</v>
      </c>
      <c r="H225" s="1120">
        <v>540.44799999999998</v>
      </c>
      <c r="I225" s="1305">
        <v>4848.9449999999997</v>
      </c>
      <c r="J225" s="1117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</row>
    <row r="226" spans="1:34" ht="19.149999999999999" customHeight="1">
      <c r="A226" s="1140"/>
      <c r="B226" s="1142"/>
      <c r="C226" s="1945" t="s">
        <v>592</v>
      </c>
      <c r="D226" s="1946"/>
      <c r="E226" s="1982"/>
      <c r="F226" s="166">
        <v>18089.868999999999</v>
      </c>
      <c r="G226" s="166">
        <v>5851.4430000000002</v>
      </c>
      <c r="H226" s="1118">
        <v>2132.9270000000001</v>
      </c>
      <c r="I226" s="1305">
        <v>26074.239000000001</v>
      </c>
      <c r="J226" s="1117"/>
    </row>
    <row r="227" spans="1:34" ht="19.899999999999999" customHeight="1">
      <c r="A227" s="1140"/>
      <c r="B227" s="1142"/>
      <c r="C227" s="1947" t="s">
        <v>593</v>
      </c>
      <c r="D227" s="1947" t="s">
        <v>132</v>
      </c>
      <c r="E227" s="1951"/>
      <c r="F227" s="166">
        <v>-14963.13</v>
      </c>
      <c r="G227" s="166">
        <v>-4669.6850000000004</v>
      </c>
      <c r="H227" s="1118">
        <v>-1592.479</v>
      </c>
      <c r="I227" s="1305">
        <v>-21225.294000000002</v>
      </c>
      <c r="J227" s="1117"/>
    </row>
    <row r="228" spans="1:34" ht="19.149999999999999" customHeight="1">
      <c r="A228" s="1140"/>
      <c r="B228" s="1981" t="s">
        <v>952</v>
      </c>
      <c r="C228" s="1946"/>
      <c r="D228" s="1946"/>
      <c r="E228" s="1982"/>
      <c r="F228" s="166">
        <v>0</v>
      </c>
      <c r="G228" s="166">
        <v>-61.722000000000001</v>
      </c>
      <c r="H228" s="1118">
        <v>-21.445</v>
      </c>
      <c r="I228" s="1305">
        <v>-83.167000000000002</v>
      </c>
      <c r="J228" s="1117"/>
    </row>
    <row r="229" spans="1:34" ht="30" customHeight="1">
      <c r="A229" s="1140"/>
      <c r="B229" s="1981" t="s">
        <v>595</v>
      </c>
      <c r="C229" s="1946"/>
      <c r="D229" s="1946"/>
      <c r="E229" s="1982"/>
      <c r="F229" s="166">
        <v>-27.452000000000002</v>
      </c>
      <c r="G229" s="166">
        <v>-6.4139999999999997</v>
      </c>
      <c r="H229" s="1118">
        <v>0</v>
      </c>
      <c r="I229" s="1305">
        <v>-33.866</v>
      </c>
      <c r="J229" s="1117"/>
    </row>
    <row r="230" spans="1:34" s="164" customFormat="1">
      <c r="A230" s="1272">
        <v>11</v>
      </c>
      <c r="B230" s="1940" t="s">
        <v>596</v>
      </c>
      <c r="C230" s="1774"/>
      <c r="D230" s="1774"/>
      <c r="E230" s="1941"/>
      <c r="F230" s="175">
        <v>799.95699999999999</v>
      </c>
      <c r="G230" s="175">
        <v>543.78399999999999</v>
      </c>
      <c r="H230" s="176">
        <v>121.596</v>
      </c>
      <c r="I230" s="1294">
        <v>1465.337</v>
      </c>
      <c r="J230" s="1117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</row>
    <row r="231" spans="1:34" ht="18" customHeight="1">
      <c r="A231" s="1140"/>
      <c r="B231" s="1981" t="s">
        <v>953</v>
      </c>
      <c r="C231" s="1946"/>
      <c r="D231" s="1946"/>
      <c r="E231" s="1982"/>
      <c r="F231" s="166">
        <v>405.66800000000001</v>
      </c>
      <c r="G231" s="166">
        <v>134.24199999999999</v>
      </c>
      <c r="H231" s="1118">
        <v>56.625999999999998</v>
      </c>
      <c r="I231" s="1294">
        <v>596.53599999999994</v>
      </c>
      <c r="J231" s="1117"/>
    </row>
    <row r="232" spans="1:34" ht="18" customHeight="1">
      <c r="A232" s="1140"/>
      <c r="B232" s="1981" t="s">
        <v>954</v>
      </c>
      <c r="C232" s="1946"/>
      <c r="D232" s="1946"/>
      <c r="E232" s="1982"/>
      <c r="F232" s="166">
        <v>152.97900000000001</v>
      </c>
      <c r="G232" s="166">
        <v>159.512</v>
      </c>
      <c r="H232" s="1118">
        <v>13.522</v>
      </c>
      <c r="I232" s="1294">
        <v>326.01299999999998</v>
      </c>
      <c r="J232" s="1117"/>
    </row>
    <row r="233" spans="1:34" ht="18" customHeight="1">
      <c r="A233" s="1140"/>
      <c r="B233" s="1981" t="s">
        <v>955</v>
      </c>
      <c r="C233" s="1946"/>
      <c r="D233" s="1946"/>
      <c r="E233" s="1982"/>
      <c r="F233" s="166">
        <v>147.21600000000001</v>
      </c>
      <c r="G233" s="166">
        <v>211.577</v>
      </c>
      <c r="H233" s="1118">
        <v>41.351999999999997</v>
      </c>
      <c r="I233" s="1294">
        <v>400.14499999999998</v>
      </c>
      <c r="J233" s="1117"/>
    </row>
    <row r="234" spans="1:34" ht="18" customHeight="1">
      <c r="A234" s="1140"/>
      <c r="B234" s="1981" t="s">
        <v>956</v>
      </c>
      <c r="C234" s="1946"/>
      <c r="D234" s="1946"/>
      <c r="E234" s="1982"/>
      <c r="F234" s="166">
        <v>55.6</v>
      </c>
      <c r="G234" s="166">
        <v>9.9629999999999992</v>
      </c>
      <c r="H234" s="1118">
        <v>6.234</v>
      </c>
      <c r="I234" s="1294">
        <v>71.796999999999997</v>
      </c>
      <c r="J234" s="1117"/>
    </row>
    <row r="235" spans="1:34" ht="18" customHeight="1">
      <c r="A235" s="1140"/>
      <c r="B235" s="1981" t="s">
        <v>957</v>
      </c>
      <c r="C235" s="1946"/>
      <c r="D235" s="1946"/>
      <c r="E235" s="1982"/>
      <c r="F235" s="166">
        <v>0</v>
      </c>
      <c r="G235" s="166">
        <v>0.95099999999999996</v>
      </c>
      <c r="H235" s="1118">
        <v>0</v>
      </c>
      <c r="I235" s="1294">
        <v>0.95099999999999996</v>
      </c>
      <c r="J235" s="1117"/>
    </row>
    <row r="236" spans="1:34" ht="18" customHeight="1">
      <c r="A236" s="1140"/>
      <c r="B236" s="1981" t="s">
        <v>958</v>
      </c>
      <c r="C236" s="1946"/>
      <c r="D236" s="1946"/>
      <c r="E236" s="1982"/>
      <c r="F236" s="166">
        <v>37.369999999999997</v>
      </c>
      <c r="G236" s="166">
        <v>25.971</v>
      </c>
      <c r="H236" s="1118">
        <v>3.8130000000000002</v>
      </c>
      <c r="I236" s="1294">
        <v>67.153999999999996</v>
      </c>
      <c r="J236" s="1117"/>
    </row>
    <row r="237" spans="1:34" ht="18" customHeight="1">
      <c r="A237" s="1140"/>
      <c r="B237" s="1981" t="s">
        <v>959</v>
      </c>
      <c r="C237" s="1946"/>
      <c r="D237" s="1946"/>
      <c r="E237" s="1982"/>
      <c r="F237" s="166">
        <v>0.217</v>
      </c>
      <c r="G237" s="166">
        <v>1.4410000000000001</v>
      </c>
      <c r="H237" s="1118">
        <v>4.8000000000000001E-2</v>
      </c>
      <c r="I237" s="1294">
        <v>1.706</v>
      </c>
      <c r="J237" s="1117"/>
    </row>
    <row r="238" spans="1:34" ht="18" hidden="1" customHeight="1">
      <c r="A238" s="1140"/>
      <c r="B238" s="1981" t="s">
        <v>960</v>
      </c>
      <c r="C238" s="1946"/>
      <c r="D238" s="1946"/>
      <c r="E238" s="1982"/>
      <c r="F238" s="166">
        <v>0</v>
      </c>
      <c r="G238" s="166">
        <v>0.251</v>
      </c>
      <c r="H238" s="1118">
        <v>0</v>
      </c>
      <c r="I238" s="1294">
        <v>0.251</v>
      </c>
      <c r="J238" s="1117"/>
    </row>
    <row r="239" spans="1:34" ht="18" customHeight="1">
      <c r="A239" s="1140"/>
      <c r="B239" s="1981" t="s">
        <v>961</v>
      </c>
      <c r="C239" s="1946"/>
      <c r="D239" s="1946"/>
      <c r="E239" s="1982"/>
      <c r="F239" s="166">
        <v>0.90800000000000003</v>
      </c>
      <c r="G239" s="166">
        <v>9.1999999999999998E-2</v>
      </c>
      <c r="H239" s="1118">
        <v>0</v>
      </c>
      <c r="I239" s="1294">
        <v>1</v>
      </c>
      <c r="J239" s="1117"/>
    </row>
    <row r="240" spans="1:34" ht="18" hidden="1" customHeight="1">
      <c r="A240" s="1140"/>
      <c r="B240" s="1981" t="s">
        <v>962</v>
      </c>
      <c r="C240" s="1946"/>
      <c r="D240" s="1946"/>
      <c r="E240" s="1982"/>
      <c r="F240" s="166">
        <v>0</v>
      </c>
      <c r="G240" s="166">
        <v>0</v>
      </c>
      <c r="H240" s="1118">
        <v>0</v>
      </c>
      <c r="I240" s="1294">
        <v>0</v>
      </c>
      <c r="J240" s="1117"/>
    </row>
    <row r="241" spans="1:34" ht="18" hidden="1" customHeight="1">
      <c r="A241" s="1140"/>
      <c r="B241" s="1981" t="s">
        <v>963</v>
      </c>
      <c r="C241" s="1946"/>
      <c r="D241" s="1946"/>
      <c r="E241" s="1982"/>
      <c r="F241" s="166">
        <v>-1E-3</v>
      </c>
      <c r="G241" s="166">
        <v>-0.216</v>
      </c>
      <c r="H241" s="1118">
        <v>1E-3</v>
      </c>
      <c r="I241" s="1294">
        <v>-0.216</v>
      </c>
      <c r="J241" s="1117"/>
    </row>
    <row r="242" spans="1:34" s="164" customFormat="1">
      <c r="A242" s="1272">
        <v>12</v>
      </c>
      <c r="B242" s="1940" t="s">
        <v>606</v>
      </c>
      <c r="C242" s="1774"/>
      <c r="D242" s="1774"/>
      <c r="E242" s="1941"/>
      <c r="F242" s="175">
        <v>313.86</v>
      </c>
      <c r="G242" s="175">
        <v>0</v>
      </c>
      <c r="H242" s="176">
        <v>521.98800000000006</v>
      </c>
      <c r="I242" s="1294">
        <v>835.84799999999996</v>
      </c>
      <c r="J242" s="1117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</row>
    <row r="243" spans="1:34">
      <c r="A243" s="1140"/>
      <c r="B243" s="1983" t="s">
        <v>607</v>
      </c>
      <c r="C243" s="1944"/>
      <c r="D243" s="1944"/>
      <c r="E243" s="1957"/>
      <c r="F243" s="166">
        <v>301.12200000000001</v>
      </c>
      <c r="G243" s="166">
        <v>0</v>
      </c>
      <c r="H243" s="1118">
        <v>0</v>
      </c>
      <c r="I243" s="1294">
        <v>301.12200000000001</v>
      </c>
      <c r="J243" s="1117"/>
    </row>
    <row r="244" spans="1:34">
      <c r="A244" s="1140"/>
      <c r="B244" s="1983" t="s">
        <v>608</v>
      </c>
      <c r="C244" s="1944"/>
      <c r="D244" s="1944"/>
      <c r="E244" s="1957"/>
      <c r="F244" s="166">
        <v>12.738</v>
      </c>
      <c r="G244" s="166">
        <v>0</v>
      </c>
      <c r="H244" s="1118">
        <v>521.98800000000006</v>
      </c>
      <c r="I244" s="1294">
        <v>534.726</v>
      </c>
      <c r="J244" s="1117"/>
    </row>
    <row r="245" spans="1:34" ht="12.75" hidden="1" customHeight="1">
      <c r="A245" s="1140"/>
      <c r="B245" s="1983" t="s">
        <v>964</v>
      </c>
      <c r="C245" s="1944"/>
      <c r="D245" s="1944"/>
      <c r="E245" s="1957"/>
      <c r="F245" s="166">
        <v>0</v>
      </c>
      <c r="G245" s="166">
        <v>0</v>
      </c>
      <c r="H245" s="1118">
        <v>0</v>
      </c>
      <c r="I245" s="1294">
        <v>0</v>
      </c>
      <c r="J245" s="1117"/>
    </row>
    <row r="246" spans="1:34" s="164" customFormat="1">
      <c r="A246" s="1272">
        <v>13</v>
      </c>
      <c r="B246" s="1940" t="s">
        <v>609</v>
      </c>
      <c r="C246" s="1774"/>
      <c r="D246" s="1774"/>
      <c r="E246" s="1941"/>
      <c r="F246" s="175">
        <v>871.447</v>
      </c>
      <c r="G246" s="175">
        <v>630.43700000000001</v>
      </c>
      <c r="H246" s="176">
        <v>120.27</v>
      </c>
      <c r="I246" s="1294">
        <v>1622.154</v>
      </c>
      <c r="J246" s="1117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</row>
    <row r="247" spans="1:34">
      <c r="A247" s="1140"/>
      <c r="B247" s="1983" t="s">
        <v>965</v>
      </c>
      <c r="C247" s="1944"/>
      <c r="D247" s="1944"/>
      <c r="E247" s="1957"/>
      <c r="F247" s="173">
        <v>57.933</v>
      </c>
      <c r="G247" s="173">
        <v>46.41</v>
      </c>
      <c r="H247" s="1120">
        <v>11.266999999999999</v>
      </c>
      <c r="I247" s="1294">
        <v>115.61</v>
      </c>
      <c r="J247" s="1117"/>
    </row>
    <row r="248" spans="1:34">
      <c r="A248" s="1140"/>
      <c r="B248" s="1981" t="s">
        <v>966</v>
      </c>
      <c r="C248" s="1946"/>
      <c r="D248" s="1946"/>
      <c r="E248" s="1982"/>
      <c r="F248" s="173">
        <v>8.1620000000000008</v>
      </c>
      <c r="G248" s="173">
        <v>3.722</v>
      </c>
      <c r="H248" s="1120">
        <v>1.458</v>
      </c>
      <c r="I248" s="1294">
        <v>13.342000000000001</v>
      </c>
      <c r="J248" s="1117"/>
    </row>
    <row r="249" spans="1:34" hidden="1">
      <c r="A249" s="1140"/>
      <c r="B249" s="1983" t="s">
        <v>72</v>
      </c>
      <c r="C249" s="1944"/>
      <c r="D249" s="1944"/>
      <c r="E249" s="1957"/>
      <c r="F249" s="173">
        <v>0</v>
      </c>
      <c r="G249" s="173">
        <v>0.441</v>
      </c>
      <c r="H249" s="1120">
        <v>0</v>
      </c>
      <c r="I249" s="1294">
        <v>0.441</v>
      </c>
      <c r="J249" s="1117"/>
    </row>
    <row r="250" spans="1:34" hidden="1">
      <c r="A250" s="1140"/>
      <c r="B250" s="1983" t="s">
        <v>612</v>
      </c>
      <c r="C250" s="1944"/>
      <c r="D250" s="1944"/>
      <c r="E250" s="1957"/>
      <c r="F250" s="173">
        <v>0</v>
      </c>
      <c r="G250" s="173">
        <v>0</v>
      </c>
      <c r="H250" s="1120">
        <v>0</v>
      </c>
      <c r="I250" s="1294">
        <v>0</v>
      </c>
      <c r="J250" s="1117"/>
    </row>
    <row r="251" spans="1:34">
      <c r="A251" s="1140"/>
      <c r="B251" s="1983" t="s">
        <v>74</v>
      </c>
      <c r="C251" s="1944"/>
      <c r="D251" s="1944"/>
      <c r="E251" s="1957"/>
      <c r="F251" s="173">
        <v>84.069000000000003</v>
      </c>
      <c r="G251" s="173">
        <v>84.295000000000002</v>
      </c>
      <c r="H251" s="1120">
        <v>16.21</v>
      </c>
      <c r="I251" s="1294">
        <v>184.57400000000001</v>
      </c>
      <c r="J251" s="1117"/>
    </row>
    <row r="252" spans="1:34">
      <c r="A252" s="1140"/>
      <c r="B252" s="1981" t="s">
        <v>613</v>
      </c>
      <c r="C252" s="1946"/>
      <c r="D252" s="1946"/>
      <c r="E252" s="1982"/>
      <c r="F252" s="173">
        <v>542.46199999999999</v>
      </c>
      <c r="G252" s="173">
        <v>246.596</v>
      </c>
      <c r="H252" s="1120">
        <v>63.113</v>
      </c>
      <c r="I252" s="1294">
        <v>852.17100000000005</v>
      </c>
      <c r="J252" s="1117"/>
    </row>
    <row r="253" spans="1:34">
      <c r="A253" s="1140"/>
      <c r="B253" s="1983" t="s">
        <v>967</v>
      </c>
      <c r="C253" s="1944"/>
      <c r="D253" s="1944"/>
      <c r="E253" s="1957"/>
      <c r="F253" s="173">
        <v>178.821</v>
      </c>
      <c r="G253" s="173">
        <v>248.97300000000001</v>
      </c>
      <c r="H253" s="1120">
        <v>28.222000000000001</v>
      </c>
      <c r="I253" s="1294">
        <v>456.01600000000002</v>
      </c>
      <c r="J253" s="1117"/>
    </row>
    <row r="254" spans="1:34" s="164" customFormat="1">
      <c r="A254" s="1272">
        <v>14</v>
      </c>
      <c r="B254" s="1940" t="s">
        <v>615</v>
      </c>
      <c r="C254" s="1774"/>
      <c r="D254" s="1774"/>
      <c r="E254" s="1941"/>
      <c r="F254" s="175">
        <v>3488.1640000000002</v>
      </c>
      <c r="G254" s="175">
        <v>888.71699999999998</v>
      </c>
      <c r="H254" s="176">
        <v>620.00400000000002</v>
      </c>
      <c r="I254" s="1294">
        <v>4996.8850000000002</v>
      </c>
      <c r="J254" s="1117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</row>
    <row r="255" spans="1:34">
      <c r="A255" s="1140"/>
      <c r="B255" s="1981" t="s">
        <v>68</v>
      </c>
      <c r="C255" s="1946"/>
      <c r="D255" s="1946"/>
      <c r="E255" s="1982"/>
      <c r="F255" s="166">
        <v>5267.4960000000001</v>
      </c>
      <c r="G255" s="166">
        <v>1533.4090000000001</v>
      </c>
      <c r="H255" s="1118">
        <v>893.774</v>
      </c>
      <c r="I255" s="1294">
        <v>7694.6790000000001</v>
      </c>
      <c r="J255" s="1117"/>
    </row>
    <row r="256" spans="1:34">
      <c r="A256" s="1140"/>
      <c r="B256" s="1981" t="s">
        <v>616</v>
      </c>
      <c r="C256" s="1946"/>
      <c r="D256" s="1946"/>
      <c r="E256" s="1982"/>
      <c r="F256" s="166">
        <v>-1779.3320000000001</v>
      </c>
      <c r="G256" s="166">
        <v>-644.69200000000001</v>
      </c>
      <c r="H256" s="1118">
        <v>-273.77</v>
      </c>
      <c r="I256" s="1294">
        <v>-2697.7939999999999</v>
      </c>
      <c r="J256" s="1117"/>
    </row>
    <row r="257" spans="1:34" s="164" customFormat="1">
      <c r="A257" s="1272">
        <v>15</v>
      </c>
      <c r="B257" s="1940" t="s">
        <v>617</v>
      </c>
      <c r="C257" s="1774"/>
      <c r="D257" s="1774"/>
      <c r="E257" s="1941"/>
      <c r="F257" s="175">
        <v>197.36099999999999</v>
      </c>
      <c r="G257" s="175">
        <v>391.94299999999998</v>
      </c>
      <c r="H257" s="176">
        <v>138.66300000000001</v>
      </c>
      <c r="I257" s="1294">
        <v>727.96699999999998</v>
      </c>
      <c r="J257" s="1117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</row>
    <row r="258" spans="1:34" ht="12.75" hidden="1" customHeight="1">
      <c r="A258" s="1140"/>
      <c r="B258" s="1981" t="s">
        <v>618</v>
      </c>
      <c r="C258" s="1946"/>
      <c r="D258" s="1946"/>
      <c r="E258" s="1982"/>
      <c r="F258" s="166">
        <v>0</v>
      </c>
      <c r="G258" s="166">
        <v>0</v>
      </c>
      <c r="H258" s="1118">
        <v>0</v>
      </c>
      <c r="I258" s="1294">
        <v>0</v>
      </c>
      <c r="J258" s="1117"/>
    </row>
    <row r="259" spans="1:34">
      <c r="A259" s="1140"/>
      <c r="B259" s="1983" t="s">
        <v>619</v>
      </c>
      <c r="C259" s="1944"/>
      <c r="D259" s="1944"/>
      <c r="E259" s="1957"/>
      <c r="F259" s="166">
        <v>144.22999999999999</v>
      </c>
      <c r="G259" s="166">
        <v>200.69800000000001</v>
      </c>
      <c r="H259" s="1118">
        <v>55.024000000000001</v>
      </c>
      <c r="I259" s="1294">
        <v>399.952</v>
      </c>
      <c r="J259" s="1117"/>
    </row>
    <row r="260" spans="1:34">
      <c r="A260" s="1140"/>
      <c r="B260" s="1983" t="s">
        <v>620</v>
      </c>
      <c r="C260" s="1944"/>
      <c r="D260" s="1944"/>
      <c r="E260" s="1957"/>
      <c r="F260" s="166">
        <v>1006.307</v>
      </c>
      <c r="G260" s="166">
        <v>758.72799999999995</v>
      </c>
      <c r="H260" s="1118">
        <v>294.12599999999998</v>
      </c>
      <c r="I260" s="1294">
        <v>2059.1610000000001</v>
      </c>
      <c r="J260" s="1117"/>
    </row>
    <row r="261" spans="1:34" ht="12.75" hidden="1" customHeight="1">
      <c r="A261" s="1140"/>
      <c r="B261" s="1983" t="s">
        <v>284</v>
      </c>
      <c r="C261" s="1944"/>
      <c r="D261" s="1944"/>
      <c r="E261" s="1957"/>
      <c r="F261" s="166">
        <v>0</v>
      </c>
      <c r="G261" s="166">
        <v>0</v>
      </c>
      <c r="H261" s="1118">
        <v>0</v>
      </c>
      <c r="I261" s="1294">
        <v>0</v>
      </c>
      <c r="J261" s="1117"/>
    </row>
    <row r="262" spans="1:34">
      <c r="A262" s="1140"/>
      <c r="B262" s="1983" t="s">
        <v>621</v>
      </c>
      <c r="C262" s="1944"/>
      <c r="D262" s="1944"/>
      <c r="E262" s="1957"/>
      <c r="F262" s="166">
        <v>6.726</v>
      </c>
      <c r="G262" s="166">
        <v>0</v>
      </c>
      <c r="H262" s="1118">
        <v>91.313999999999993</v>
      </c>
      <c r="I262" s="1294">
        <v>98.04</v>
      </c>
      <c r="J262" s="1117"/>
    </row>
    <row r="263" spans="1:34">
      <c r="A263" s="1140"/>
      <c r="B263" s="1983" t="s">
        <v>622</v>
      </c>
      <c r="C263" s="1944"/>
      <c r="D263" s="1944"/>
      <c r="E263" s="1957"/>
      <c r="F263" s="166">
        <v>33.936</v>
      </c>
      <c r="G263" s="166">
        <v>59.6</v>
      </c>
      <c r="H263" s="1118">
        <v>9.6449999999999996</v>
      </c>
      <c r="I263" s="1294">
        <v>103.181</v>
      </c>
      <c r="J263" s="1117"/>
    </row>
    <row r="264" spans="1:34">
      <c r="A264" s="1140"/>
      <c r="B264" s="1983" t="s">
        <v>782</v>
      </c>
      <c r="C264" s="1944"/>
      <c r="D264" s="1944"/>
      <c r="E264" s="1957"/>
      <c r="F264" s="166">
        <v>-993.83799999999997</v>
      </c>
      <c r="G264" s="166">
        <v>-627.08299999999997</v>
      </c>
      <c r="H264" s="1118">
        <v>-311.44600000000003</v>
      </c>
      <c r="I264" s="1294">
        <v>-1932.367</v>
      </c>
      <c r="J264" s="1117"/>
    </row>
    <row r="265" spans="1:34" ht="12.75" hidden="1" customHeight="1">
      <c r="A265" s="1140"/>
      <c r="B265" s="1981" t="s">
        <v>285</v>
      </c>
      <c r="C265" s="1946"/>
      <c r="D265" s="1946"/>
      <c r="E265" s="1982"/>
      <c r="F265" s="166">
        <v>0</v>
      </c>
      <c r="G265" s="166">
        <v>0</v>
      </c>
      <c r="H265" s="1118">
        <v>0</v>
      </c>
      <c r="I265" s="1294">
        <v>0</v>
      </c>
      <c r="J265" s="1117"/>
    </row>
    <row r="266" spans="1:34" s="181" customFormat="1">
      <c r="A266" s="1272">
        <v>16</v>
      </c>
      <c r="B266" s="1940" t="s">
        <v>624</v>
      </c>
      <c r="C266" s="1774"/>
      <c r="D266" s="1774"/>
      <c r="E266" s="1941"/>
      <c r="F266" s="175">
        <v>6315.3379999999997</v>
      </c>
      <c r="G266" s="175">
        <v>3404.2049999999999</v>
      </c>
      <c r="H266" s="176">
        <v>1081.5360000000001</v>
      </c>
      <c r="I266" s="1294">
        <v>10801.079</v>
      </c>
      <c r="J266" s="1117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</row>
    <row r="267" spans="1:34" s="182" customFormat="1">
      <c r="A267" s="1295"/>
      <c r="B267" s="1977" t="s">
        <v>625</v>
      </c>
      <c r="C267" s="1878"/>
      <c r="D267" s="1878"/>
      <c r="E267" s="1978"/>
      <c r="F267" s="183">
        <v>234.20400000000001</v>
      </c>
      <c r="G267" s="183">
        <v>0.193</v>
      </c>
      <c r="H267" s="1129">
        <v>0.54100000000000004</v>
      </c>
      <c r="I267" s="1294">
        <v>234.93799999999999</v>
      </c>
      <c r="J267" s="1117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  <c r="AA267" s="160"/>
      <c r="AB267" s="160"/>
      <c r="AC267" s="160"/>
      <c r="AD267" s="160"/>
      <c r="AE267" s="160"/>
      <c r="AF267" s="160"/>
      <c r="AG267" s="160"/>
      <c r="AH267" s="160"/>
    </row>
    <row r="268" spans="1:34" s="182" customFormat="1">
      <c r="A268" s="1295"/>
      <c r="B268" s="1977" t="s">
        <v>86</v>
      </c>
      <c r="C268" s="1878"/>
      <c r="D268" s="1878"/>
      <c r="E268" s="1978"/>
      <c r="F268" s="183">
        <v>6382.6840000000002</v>
      </c>
      <c r="G268" s="183">
        <v>3222.0770000000002</v>
      </c>
      <c r="H268" s="1129">
        <v>1138.5630000000001</v>
      </c>
      <c r="I268" s="1294">
        <v>10743.324000000001</v>
      </c>
      <c r="J268" s="1117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</row>
    <row r="269" spans="1:34" s="182" customFormat="1">
      <c r="A269" s="1295"/>
      <c r="B269" s="1977" t="s">
        <v>626</v>
      </c>
      <c r="C269" s="1878"/>
      <c r="D269" s="1878"/>
      <c r="E269" s="1978"/>
      <c r="F269" s="183">
        <v>3330.3359999999998</v>
      </c>
      <c r="G269" s="183">
        <v>2059.1410000000001</v>
      </c>
      <c r="H269" s="1129">
        <v>632.38900000000001</v>
      </c>
      <c r="I269" s="1294">
        <v>6021.866</v>
      </c>
      <c r="J269" s="1117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</row>
    <row r="270" spans="1:34" s="182" customFormat="1">
      <c r="A270" s="1295"/>
      <c r="B270" s="1977" t="s">
        <v>968</v>
      </c>
      <c r="C270" s="1878"/>
      <c r="D270" s="1878"/>
      <c r="E270" s="1978"/>
      <c r="F270" s="183">
        <v>360.024</v>
      </c>
      <c r="G270" s="183">
        <v>218.529</v>
      </c>
      <c r="H270" s="1129">
        <v>44.234000000000002</v>
      </c>
      <c r="I270" s="1294">
        <v>622.78700000000003</v>
      </c>
      <c r="J270" s="1117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</row>
    <row r="271" spans="1:34" s="182" customFormat="1">
      <c r="A271" s="1295"/>
      <c r="B271" s="1977" t="s">
        <v>969</v>
      </c>
      <c r="C271" s="1878"/>
      <c r="D271" s="1878"/>
      <c r="E271" s="1978"/>
      <c r="F271" s="183">
        <v>191.53700000000001</v>
      </c>
      <c r="G271" s="183">
        <v>51.703000000000003</v>
      </c>
      <c r="H271" s="1129">
        <v>57.009</v>
      </c>
      <c r="I271" s="1294">
        <v>300.24900000000002</v>
      </c>
      <c r="J271" s="1117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</row>
    <row r="272" spans="1:34" s="182" customFormat="1">
      <c r="A272" s="1295"/>
      <c r="B272" s="1977" t="s">
        <v>723</v>
      </c>
      <c r="C272" s="1878"/>
      <c r="D272" s="1878"/>
      <c r="E272" s="1978"/>
      <c r="F272" s="183">
        <v>-4170.37</v>
      </c>
      <c r="G272" s="183">
        <v>-2143.386</v>
      </c>
      <c r="H272" s="1129">
        <v>-791.2</v>
      </c>
      <c r="I272" s="1294">
        <v>-7104.9560000000001</v>
      </c>
      <c r="J272" s="1117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</row>
    <row r="273" spans="1:34" s="182" customFormat="1">
      <c r="A273" s="1295"/>
      <c r="B273" s="1981" t="s">
        <v>970</v>
      </c>
      <c r="C273" s="1946"/>
      <c r="D273" s="1946"/>
      <c r="E273" s="1982"/>
      <c r="F273" s="183">
        <v>-13.077</v>
      </c>
      <c r="G273" s="183">
        <v>-4.0519999999999996</v>
      </c>
      <c r="H273" s="1129">
        <v>0</v>
      </c>
      <c r="I273" s="1294">
        <v>-17.129000000000001</v>
      </c>
      <c r="J273" s="1117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</row>
    <row r="274" spans="1:34" s="181" customFormat="1">
      <c r="A274" s="1272">
        <v>17</v>
      </c>
      <c r="B274" s="1940" t="s">
        <v>971</v>
      </c>
      <c r="C274" s="1774"/>
      <c r="D274" s="1774"/>
      <c r="E274" s="1941"/>
      <c r="F274" s="175">
        <v>2.8879999999999999</v>
      </c>
      <c r="G274" s="175">
        <v>0</v>
      </c>
      <c r="H274" s="176">
        <v>0.17100000000000001</v>
      </c>
      <c r="I274" s="1294">
        <v>3.0590000000000002</v>
      </c>
      <c r="J274" s="1117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</row>
    <row r="275" spans="1:34" s="182" customFormat="1">
      <c r="A275" s="1295"/>
      <c r="B275" s="1977" t="s">
        <v>972</v>
      </c>
      <c r="C275" s="1878"/>
      <c r="D275" s="1878"/>
      <c r="E275" s="1978"/>
      <c r="F275" s="183">
        <v>3.1680000000000001</v>
      </c>
      <c r="G275" s="183">
        <v>0</v>
      </c>
      <c r="H275" s="1129">
        <v>0.17100000000000001</v>
      </c>
      <c r="I275" s="1294">
        <v>3.339</v>
      </c>
      <c r="J275" s="1117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  <c r="AB275" s="160"/>
      <c r="AC275" s="160"/>
      <c r="AD275" s="160"/>
      <c r="AE275" s="160"/>
      <c r="AF275" s="160"/>
      <c r="AG275" s="160"/>
      <c r="AH275" s="160"/>
    </row>
    <row r="276" spans="1:34" s="182" customFormat="1" hidden="1">
      <c r="A276" s="1295"/>
      <c r="B276" s="1981" t="s">
        <v>973</v>
      </c>
      <c r="C276" s="1946"/>
      <c r="D276" s="1946"/>
      <c r="E276" s="1982"/>
      <c r="F276" s="183">
        <v>-0.28000000000000003</v>
      </c>
      <c r="G276" s="183">
        <v>0</v>
      </c>
      <c r="H276" s="1129">
        <v>0</v>
      </c>
      <c r="I276" s="1294">
        <v>-0.28000000000000003</v>
      </c>
      <c r="J276" s="1117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</row>
    <row r="277" spans="1:34" s="181" customFormat="1">
      <c r="A277" s="1272">
        <v>18</v>
      </c>
      <c r="B277" s="1940" t="s">
        <v>632</v>
      </c>
      <c r="C277" s="1774"/>
      <c r="D277" s="1774"/>
      <c r="E277" s="1941"/>
      <c r="F277" s="175">
        <v>-8.0229999999999997</v>
      </c>
      <c r="G277" s="175">
        <v>-3.0209999999999999</v>
      </c>
      <c r="H277" s="176">
        <v>0</v>
      </c>
      <c r="I277" s="1294">
        <v>-11.044</v>
      </c>
      <c r="J277" s="1117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</row>
    <row r="278" spans="1:34" s="182" customFormat="1" ht="16.149999999999999" customHeight="1">
      <c r="A278" s="1295"/>
      <c r="B278" s="1977" t="s">
        <v>974</v>
      </c>
      <c r="C278" s="1878"/>
      <c r="D278" s="1878"/>
      <c r="E278" s="1978"/>
      <c r="F278" s="183">
        <v>22119.234</v>
      </c>
      <c r="G278" s="183">
        <v>3639.1039999999998</v>
      </c>
      <c r="H278" s="1129">
        <v>135.505</v>
      </c>
      <c r="I278" s="1294">
        <v>25893.843000000001</v>
      </c>
      <c r="J278" s="1117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  <c r="AB278" s="160"/>
      <c r="AC278" s="160"/>
      <c r="AD278" s="160"/>
      <c r="AE278" s="160"/>
      <c r="AF278" s="160"/>
      <c r="AG278" s="160"/>
      <c r="AH278" s="160"/>
    </row>
    <row r="279" spans="1:34" s="182" customFormat="1" ht="15" customHeight="1">
      <c r="A279" s="1295"/>
      <c r="B279" s="1977" t="s">
        <v>975</v>
      </c>
      <c r="C279" s="1878"/>
      <c r="D279" s="1878"/>
      <c r="E279" s="1978"/>
      <c r="F279" s="183">
        <v>617.72699999999998</v>
      </c>
      <c r="G279" s="183">
        <v>340.55500000000001</v>
      </c>
      <c r="H279" s="1129">
        <v>0</v>
      </c>
      <c r="I279" s="1294">
        <v>958.28200000000004</v>
      </c>
      <c r="J279" s="1117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</row>
    <row r="280" spans="1:34" s="182" customFormat="1" ht="29.25" hidden="1" customHeight="1">
      <c r="A280" s="1295"/>
      <c r="B280" s="1977" t="s">
        <v>976</v>
      </c>
      <c r="C280" s="1878"/>
      <c r="D280" s="1878"/>
      <c r="E280" s="1978"/>
      <c r="F280" s="183">
        <v>0</v>
      </c>
      <c r="G280" s="183">
        <v>0</v>
      </c>
      <c r="H280" s="1129">
        <v>0</v>
      </c>
      <c r="I280" s="1294">
        <v>0</v>
      </c>
      <c r="J280" s="1117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</row>
    <row r="281" spans="1:34" s="182" customFormat="1" ht="16.149999999999999" customHeight="1">
      <c r="A281" s="1295"/>
      <c r="B281" s="1977" t="s">
        <v>977</v>
      </c>
      <c r="C281" s="1878"/>
      <c r="D281" s="1878"/>
      <c r="E281" s="1978"/>
      <c r="F281" s="183">
        <v>-22124.788</v>
      </c>
      <c r="G281" s="183">
        <v>-3579.95</v>
      </c>
      <c r="H281" s="1129">
        <v>-135.505</v>
      </c>
      <c r="I281" s="1294">
        <v>-25840.242999999999</v>
      </c>
      <c r="J281" s="1117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</row>
    <row r="282" spans="1:34" s="182" customFormat="1" ht="16.899999999999999" customHeight="1">
      <c r="A282" s="1295"/>
      <c r="B282" s="1977" t="s">
        <v>978</v>
      </c>
      <c r="C282" s="1878"/>
      <c r="D282" s="1878"/>
      <c r="E282" s="1978"/>
      <c r="F282" s="183">
        <v>-617.72900000000004</v>
      </c>
      <c r="G282" s="183">
        <v>-401.81099999999998</v>
      </c>
      <c r="H282" s="1129">
        <v>0</v>
      </c>
      <c r="I282" s="1294">
        <v>-1019.54</v>
      </c>
      <c r="J282" s="1117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</row>
    <row r="283" spans="1:34" s="182" customFormat="1" ht="15" customHeight="1">
      <c r="A283" s="1295"/>
      <c r="B283" s="1977" t="s">
        <v>753</v>
      </c>
      <c r="C283" s="1878"/>
      <c r="D283" s="1878"/>
      <c r="E283" s="1978"/>
      <c r="F283" s="183">
        <v>23.782</v>
      </c>
      <c r="G283" s="183">
        <v>134.54300000000001</v>
      </c>
      <c r="H283" s="1129">
        <v>3.0209999999999999</v>
      </c>
      <c r="I283" s="1294">
        <v>161.346</v>
      </c>
      <c r="J283" s="1117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</row>
    <row r="284" spans="1:34" s="182" customFormat="1" ht="19.149999999999999" customHeight="1" thickBot="1">
      <c r="A284" s="1295"/>
      <c r="B284" s="1979" t="s">
        <v>979</v>
      </c>
      <c r="C284" s="1880"/>
      <c r="D284" s="1880"/>
      <c r="E284" s="1980"/>
      <c r="F284" s="183">
        <v>-26.248999999999999</v>
      </c>
      <c r="G284" s="183">
        <v>-135.46199999999999</v>
      </c>
      <c r="H284" s="1129">
        <v>-3.0209999999999999</v>
      </c>
      <c r="I284" s="1296">
        <v>-164.732</v>
      </c>
      <c r="J284" s="1117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</row>
    <row r="285" spans="1:34" s="182" customFormat="1" ht="13.5" hidden="1" customHeight="1">
      <c r="A285" s="1297">
        <v>19</v>
      </c>
      <c r="B285" s="1974" t="s">
        <v>639</v>
      </c>
      <c r="C285" s="1975"/>
      <c r="D285" s="1975"/>
      <c r="E285" s="1976"/>
      <c r="F285" s="1298">
        <v>0</v>
      </c>
      <c r="G285" s="1298">
        <v>0</v>
      </c>
      <c r="H285" s="1299">
        <v>0</v>
      </c>
      <c r="I285" s="1296">
        <v>0</v>
      </c>
      <c r="J285" s="1117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  <c r="AH285" s="160"/>
    </row>
    <row r="286" spans="1:34" s="164" customFormat="1" ht="13.5" thickBot="1">
      <c r="A286" s="1159">
        <v>20</v>
      </c>
      <c r="B286" s="1869" t="s">
        <v>100</v>
      </c>
      <c r="C286" s="1790"/>
      <c r="D286" s="1790"/>
      <c r="E286" s="1870"/>
      <c r="F286" s="161">
        <v>227818.353</v>
      </c>
      <c r="G286" s="161">
        <v>124126.52800000001</v>
      </c>
      <c r="H286" s="162">
        <v>22667.495999999999</v>
      </c>
      <c r="I286" s="1300">
        <v>374612.37699999998</v>
      </c>
      <c r="J286" s="1117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</row>
    <row r="288" spans="1:34" ht="14.25">
      <c r="A288" s="987" t="s">
        <v>265</v>
      </c>
      <c r="E288" s="184"/>
      <c r="F288" s="1128"/>
      <c r="G288" s="1128"/>
      <c r="H288" s="1128"/>
      <c r="I288" s="1128"/>
    </row>
    <row r="290" spans="6:9">
      <c r="F290" s="1128"/>
      <c r="G290" s="1128"/>
      <c r="H290" s="1128"/>
      <c r="I290" s="1128"/>
    </row>
    <row r="294" spans="6:9">
      <c r="F294" s="1128"/>
      <c r="G294" s="1128"/>
      <c r="H294" s="1128"/>
      <c r="I294" s="1128"/>
    </row>
    <row r="295" spans="6:9">
      <c r="F295" s="1128"/>
      <c r="G295" s="1128"/>
      <c r="H295" s="1128"/>
      <c r="I295" s="1128"/>
    </row>
    <row r="297" spans="6:9">
      <c r="F297" s="1128"/>
      <c r="G297" s="1128"/>
      <c r="H297" s="1128"/>
      <c r="I297" s="1128"/>
    </row>
  </sheetData>
  <mergeCells count="285">
    <mergeCell ref="B285:E285"/>
    <mergeCell ref="B286:E286"/>
    <mergeCell ref="A2:I2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67:E267"/>
    <mergeCell ref="B268:E268"/>
    <mergeCell ref="B269:E269"/>
    <mergeCell ref="B270:E270"/>
    <mergeCell ref="B271:E271"/>
    <mergeCell ref="B255:E255"/>
    <mergeCell ref="B256:E256"/>
    <mergeCell ref="B257:E257"/>
    <mergeCell ref="B258:E258"/>
    <mergeCell ref="B259:E259"/>
    <mergeCell ref="B260:E260"/>
    <mergeCell ref="B272:E272"/>
    <mergeCell ref="B261:E261"/>
    <mergeCell ref="B262:E262"/>
    <mergeCell ref="B263:E263"/>
    <mergeCell ref="B264:E264"/>
    <mergeCell ref="B265:E265"/>
    <mergeCell ref="B266:E266"/>
    <mergeCell ref="B246:E246"/>
    <mergeCell ref="B247:E247"/>
    <mergeCell ref="B248:E248"/>
    <mergeCell ref="B249:E249"/>
    <mergeCell ref="B250:E250"/>
    <mergeCell ref="B251:E251"/>
    <mergeCell ref="B252:E252"/>
    <mergeCell ref="B253:E253"/>
    <mergeCell ref="B254:E254"/>
    <mergeCell ref="B237:E237"/>
    <mergeCell ref="B238:E238"/>
    <mergeCell ref="B239:E239"/>
    <mergeCell ref="B240:E240"/>
    <mergeCell ref="B241:E241"/>
    <mergeCell ref="B242:E242"/>
    <mergeCell ref="B243:E243"/>
    <mergeCell ref="B244:E244"/>
    <mergeCell ref="B245:E245"/>
    <mergeCell ref="B228:E228"/>
    <mergeCell ref="B229:E229"/>
    <mergeCell ref="B230:E230"/>
    <mergeCell ref="B231:E231"/>
    <mergeCell ref="B232:E232"/>
    <mergeCell ref="B233:E233"/>
    <mergeCell ref="B234:E234"/>
    <mergeCell ref="B235:E235"/>
    <mergeCell ref="B236:E236"/>
    <mergeCell ref="C219:E219"/>
    <mergeCell ref="C220:E220"/>
    <mergeCell ref="B221:E221"/>
    <mergeCell ref="C222:E222"/>
    <mergeCell ref="C223:E223"/>
    <mergeCell ref="B224:E224"/>
    <mergeCell ref="B225:E225"/>
    <mergeCell ref="C226:E226"/>
    <mergeCell ref="C227:E227"/>
    <mergeCell ref="C210:E210"/>
    <mergeCell ref="C211:E211"/>
    <mergeCell ref="C212:E212"/>
    <mergeCell ref="B213:E213"/>
    <mergeCell ref="C214:E214"/>
    <mergeCell ref="C215:E215"/>
    <mergeCell ref="C216:E216"/>
    <mergeCell ref="B217:E217"/>
    <mergeCell ref="C218:E218"/>
    <mergeCell ref="C201:E201"/>
    <mergeCell ref="B202:E202"/>
    <mergeCell ref="C203:E203"/>
    <mergeCell ref="C204:E204"/>
    <mergeCell ref="B205:E205"/>
    <mergeCell ref="C206:E206"/>
    <mergeCell ref="C207:E207"/>
    <mergeCell ref="C208:E208"/>
    <mergeCell ref="B209:E209"/>
    <mergeCell ref="C192:E192"/>
    <mergeCell ref="B193:E193"/>
    <mergeCell ref="C194:E194"/>
    <mergeCell ref="C195:E195"/>
    <mergeCell ref="B196:E196"/>
    <mergeCell ref="C197:E197"/>
    <mergeCell ref="C198:E198"/>
    <mergeCell ref="B199:E199"/>
    <mergeCell ref="C200:E200"/>
    <mergeCell ref="C183:E183"/>
    <mergeCell ref="C184:E184"/>
    <mergeCell ref="B185:E185"/>
    <mergeCell ref="C186:E186"/>
    <mergeCell ref="C187:E187"/>
    <mergeCell ref="C188:E188"/>
    <mergeCell ref="B189:E189"/>
    <mergeCell ref="C190:E190"/>
    <mergeCell ref="C191:E191"/>
    <mergeCell ref="B174:E174"/>
    <mergeCell ref="C175:E175"/>
    <mergeCell ref="C176:E176"/>
    <mergeCell ref="C177:E177"/>
    <mergeCell ref="B178:E178"/>
    <mergeCell ref="C179:E179"/>
    <mergeCell ref="C180:E180"/>
    <mergeCell ref="C181:E181"/>
    <mergeCell ref="B182:E182"/>
    <mergeCell ref="B165:E165"/>
    <mergeCell ref="B166:E166"/>
    <mergeCell ref="C167:E167"/>
    <mergeCell ref="C168:E168"/>
    <mergeCell ref="C169:E169"/>
    <mergeCell ref="B170:E170"/>
    <mergeCell ref="C171:E171"/>
    <mergeCell ref="C172:E172"/>
    <mergeCell ref="C173:E173"/>
    <mergeCell ref="C156:E156"/>
    <mergeCell ref="C157:E157"/>
    <mergeCell ref="B158:E158"/>
    <mergeCell ref="C159:E159"/>
    <mergeCell ref="C160:E160"/>
    <mergeCell ref="B161:E161"/>
    <mergeCell ref="B162:E162"/>
    <mergeCell ref="C163:E163"/>
    <mergeCell ref="C164:E164"/>
    <mergeCell ref="B147:E147"/>
    <mergeCell ref="C148:E148"/>
    <mergeCell ref="C149:E149"/>
    <mergeCell ref="B150:E150"/>
    <mergeCell ref="C151:E151"/>
    <mergeCell ref="C152:E152"/>
    <mergeCell ref="B153:E153"/>
    <mergeCell ref="B154:E154"/>
    <mergeCell ref="B155:E155"/>
    <mergeCell ref="B138:E138"/>
    <mergeCell ref="C139:E139"/>
    <mergeCell ref="C140:E140"/>
    <mergeCell ref="B141:E141"/>
    <mergeCell ref="C142:E142"/>
    <mergeCell ref="C143:E143"/>
    <mergeCell ref="B144:E144"/>
    <mergeCell ref="C145:E145"/>
    <mergeCell ref="C146:E146"/>
    <mergeCell ref="C129:E129"/>
    <mergeCell ref="C130:E130"/>
    <mergeCell ref="B131:E131"/>
    <mergeCell ref="C132:E132"/>
    <mergeCell ref="C133:E133"/>
    <mergeCell ref="C134:E134"/>
    <mergeCell ref="B135:E135"/>
    <mergeCell ref="C136:E136"/>
    <mergeCell ref="C137:E137"/>
    <mergeCell ref="C120:E120"/>
    <mergeCell ref="C121:E121"/>
    <mergeCell ref="C122:E122"/>
    <mergeCell ref="B123:E123"/>
    <mergeCell ref="C124:E124"/>
    <mergeCell ref="C125:E125"/>
    <mergeCell ref="C126:E126"/>
    <mergeCell ref="B127:E127"/>
    <mergeCell ref="C128:E128"/>
    <mergeCell ref="B111:E111"/>
    <mergeCell ref="C112:E112"/>
    <mergeCell ref="C113:E113"/>
    <mergeCell ref="C114:E114"/>
    <mergeCell ref="B115:E115"/>
    <mergeCell ref="C116:E116"/>
    <mergeCell ref="C117:E117"/>
    <mergeCell ref="C118:E118"/>
    <mergeCell ref="B119:E119"/>
    <mergeCell ref="C102:E102"/>
    <mergeCell ref="B103:E103"/>
    <mergeCell ref="C104:E104"/>
    <mergeCell ref="C105:E105"/>
    <mergeCell ref="C106:E106"/>
    <mergeCell ref="B107:E107"/>
    <mergeCell ref="C108:E108"/>
    <mergeCell ref="C109:E109"/>
    <mergeCell ref="C110:E110"/>
    <mergeCell ref="C93:E93"/>
    <mergeCell ref="C94:E94"/>
    <mergeCell ref="B95:E95"/>
    <mergeCell ref="C96:E96"/>
    <mergeCell ref="C97:E97"/>
    <mergeCell ref="C98:E98"/>
    <mergeCell ref="B99:E99"/>
    <mergeCell ref="C100:E100"/>
    <mergeCell ref="C101:E101"/>
    <mergeCell ref="C84:E84"/>
    <mergeCell ref="C85:E85"/>
    <mergeCell ref="C86:E86"/>
    <mergeCell ref="B87:E87"/>
    <mergeCell ref="C88:E88"/>
    <mergeCell ref="C89:E89"/>
    <mergeCell ref="C90:E90"/>
    <mergeCell ref="B91:E91"/>
    <mergeCell ref="C92:E92"/>
    <mergeCell ref="C75:E75"/>
    <mergeCell ref="B76:E76"/>
    <mergeCell ref="C77:E77"/>
    <mergeCell ref="C78:E78"/>
    <mergeCell ref="B79:E79"/>
    <mergeCell ref="C80:E80"/>
    <mergeCell ref="C81:E81"/>
    <mergeCell ref="C82:E82"/>
    <mergeCell ref="B83:E83"/>
    <mergeCell ref="B66:E66"/>
    <mergeCell ref="B67:E67"/>
    <mergeCell ref="B68:E68"/>
    <mergeCell ref="B69:E69"/>
    <mergeCell ref="B70:E70"/>
    <mergeCell ref="B71:E71"/>
    <mergeCell ref="B72:E72"/>
    <mergeCell ref="C73:E73"/>
    <mergeCell ref="C74:E74"/>
    <mergeCell ref="B57:E57"/>
    <mergeCell ref="B58:E58"/>
    <mergeCell ref="B59:E59"/>
    <mergeCell ref="B60:E60"/>
    <mergeCell ref="B61:E61"/>
    <mergeCell ref="B62:E62"/>
    <mergeCell ref="B63:E63"/>
    <mergeCell ref="B64:E64"/>
    <mergeCell ref="B65:E65"/>
    <mergeCell ref="B48:E48"/>
    <mergeCell ref="B49:E49"/>
    <mergeCell ref="B50:E50"/>
    <mergeCell ref="B51:E51"/>
    <mergeCell ref="B52:E52"/>
    <mergeCell ref="B53:E53"/>
    <mergeCell ref="B54:E54"/>
    <mergeCell ref="B55:E55"/>
    <mergeCell ref="B56:E56"/>
    <mergeCell ref="B39:E39"/>
    <mergeCell ref="B40:E40"/>
    <mergeCell ref="B41:E41"/>
    <mergeCell ref="B42:E42"/>
    <mergeCell ref="B43:E43"/>
    <mergeCell ref="B44:E44"/>
    <mergeCell ref="B45:E45"/>
    <mergeCell ref="B46:E46"/>
    <mergeCell ref="B47:E47"/>
    <mergeCell ref="C30:E30"/>
    <mergeCell ref="B31:E31"/>
    <mergeCell ref="C32:E32"/>
    <mergeCell ref="C33:E33"/>
    <mergeCell ref="B34:E34"/>
    <mergeCell ref="B35:E35"/>
    <mergeCell ref="B36:E36"/>
    <mergeCell ref="B37:E37"/>
    <mergeCell ref="B38:E38"/>
    <mergeCell ref="B21:E21"/>
    <mergeCell ref="B22:E22"/>
    <mergeCell ref="B23:E23"/>
    <mergeCell ref="B24:E24"/>
    <mergeCell ref="B25:E25"/>
    <mergeCell ref="C26:E26"/>
    <mergeCell ref="C27:E27"/>
    <mergeCell ref="B28:E28"/>
    <mergeCell ref="C29:E29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H3:I3"/>
    <mergeCell ref="B4:E4"/>
    <mergeCell ref="B5:E5"/>
    <mergeCell ref="B6:E6"/>
    <mergeCell ref="B7:E7"/>
    <mergeCell ref="B8:E8"/>
    <mergeCell ref="B9:E9"/>
    <mergeCell ref="B10:E10"/>
    <mergeCell ref="B11:E11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Z137"/>
  <sheetViews>
    <sheetView topLeftCell="A114" zoomScale="80" zoomScaleNormal="80" workbookViewId="0">
      <selection activeCell="L145" sqref="L145"/>
    </sheetView>
  </sheetViews>
  <sheetFormatPr defaultColWidth="9.125" defaultRowHeight="12.75"/>
  <cols>
    <col min="1" max="1" width="4.625" style="917" customWidth="1"/>
    <col min="2" max="2" width="0.125" style="159" customWidth="1"/>
    <col min="3" max="3" width="0.875" style="159" customWidth="1"/>
    <col min="4" max="4" width="9.5" style="159" customWidth="1"/>
    <col min="5" max="5" width="43" style="159" customWidth="1"/>
    <col min="6" max="6" width="10.75" style="160" customWidth="1"/>
    <col min="7" max="7" width="14.375" style="160" bestFit="1" customWidth="1"/>
    <col min="8" max="8" width="12.625" style="160" customWidth="1"/>
    <col min="9" max="9" width="13.5" style="160" bestFit="1" customWidth="1"/>
    <col min="10" max="10" width="9.125" style="160" customWidth="1"/>
    <col min="11" max="78" width="9.125" style="160"/>
    <col min="79" max="16384" width="9.125" style="159"/>
  </cols>
  <sheetData>
    <row r="2" spans="1:19">
      <c r="A2" s="1744" t="s">
        <v>1071</v>
      </c>
      <c r="B2" s="1744"/>
      <c r="C2" s="1744"/>
      <c r="D2" s="1744"/>
      <c r="E2" s="1744"/>
      <c r="F2" s="1744"/>
      <c r="G2" s="1744"/>
      <c r="H2" s="1744"/>
      <c r="I2" s="1744"/>
    </row>
    <row r="4" spans="1:19" ht="13.5" thickBot="1">
      <c r="F4" s="159"/>
      <c r="G4" s="159"/>
      <c r="H4" s="1973" t="s">
        <v>844</v>
      </c>
      <c r="I4" s="1973"/>
    </row>
    <row r="5" spans="1:19" ht="54" customHeight="1" thickBot="1">
      <c r="A5" s="1138" t="s">
        <v>289</v>
      </c>
      <c r="B5" s="1854" t="s">
        <v>640</v>
      </c>
      <c r="C5" s="1794"/>
      <c r="D5" s="1794"/>
      <c r="E5" s="1855"/>
      <c r="F5" s="1308" t="s">
        <v>5</v>
      </c>
      <c r="G5" s="1308" t="s">
        <v>324</v>
      </c>
      <c r="H5" s="1309" t="s">
        <v>325</v>
      </c>
      <c r="I5" s="1115" t="s">
        <v>8</v>
      </c>
    </row>
    <row r="6" spans="1:19" ht="57" customHeight="1">
      <c r="A6" s="1139">
        <v>1</v>
      </c>
      <c r="B6" s="1856" t="s">
        <v>981</v>
      </c>
      <c r="C6" s="1795"/>
      <c r="D6" s="1795"/>
      <c r="E6" s="1857"/>
      <c r="F6" s="171">
        <v>0</v>
      </c>
      <c r="G6" s="171">
        <v>3.32</v>
      </c>
      <c r="H6" s="172">
        <v>0</v>
      </c>
      <c r="I6" s="1307">
        <v>3.32</v>
      </c>
      <c r="J6" s="989"/>
      <c r="K6" s="989"/>
      <c r="L6" s="989"/>
      <c r="M6" s="989"/>
      <c r="N6" s="989"/>
      <c r="O6" s="989"/>
      <c r="P6" s="989"/>
      <c r="Q6" s="989"/>
      <c r="R6" s="989"/>
      <c r="S6" s="989"/>
    </row>
    <row r="7" spans="1:19" ht="25.5" hidden="1" customHeight="1">
      <c r="A7" s="1140"/>
      <c r="B7" s="1142"/>
      <c r="C7" s="1947" t="s">
        <v>228</v>
      </c>
      <c r="D7" s="1947"/>
      <c r="E7" s="1951"/>
      <c r="F7" s="166">
        <v>0</v>
      </c>
      <c r="G7" s="166">
        <v>0</v>
      </c>
      <c r="H7" s="1118">
        <v>0</v>
      </c>
      <c r="I7" s="1305">
        <v>0</v>
      </c>
      <c r="J7" s="989"/>
      <c r="K7" s="989"/>
      <c r="L7" s="989"/>
      <c r="M7" s="989"/>
      <c r="N7" s="989"/>
      <c r="O7" s="989"/>
      <c r="P7" s="989"/>
      <c r="Q7" s="989"/>
      <c r="R7" s="989"/>
      <c r="S7" s="989"/>
    </row>
    <row r="8" spans="1:19" ht="28.5" hidden="1" customHeight="1">
      <c r="A8" s="1140"/>
      <c r="B8" s="1142"/>
      <c r="C8" s="1943" t="s">
        <v>230</v>
      </c>
      <c r="D8" s="1944"/>
      <c r="E8" s="1957"/>
      <c r="F8" s="166">
        <v>0</v>
      </c>
      <c r="G8" s="166">
        <v>0</v>
      </c>
      <c r="H8" s="1118">
        <v>0</v>
      </c>
      <c r="I8" s="1305">
        <v>0</v>
      </c>
      <c r="J8" s="989"/>
      <c r="K8" s="989"/>
      <c r="L8" s="989"/>
      <c r="M8" s="989"/>
      <c r="N8" s="989"/>
      <c r="O8" s="989"/>
      <c r="P8" s="989"/>
      <c r="Q8" s="989"/>
      <c r="R8" s="989"/>
      <c r="S8" s="989"/>
    </row>
    <row r="9" spans="1:19" ht="24" hidden="1" customHeight="1">
      <c r="A9" s="1140"/>
      <c r="B9" s="1142"/>
      <c r="C9" s="1943" t="s">
        <v>232</v>
      </c>
      <c r="D9" s="1944"/>
      <c r="E9" s="1957"/>
      <c r="F9" s="166">
        <v>0</v>
      </c>
      <c r="G9" s="166">
        <v>0</v>
      </c>
      <c r="H9" s="1118">
        <v>0</v>
      </c>
      <c r="I9" s="1305">
        <v>0</v>
      </c>
      <c r="J9" s="989"/>
      <c r="K9" s="989"/>
      <c r="L9" s="989"/>
      <c r="M9" s="989"/>
      <c r="N9" s="989"/>
      <c r="O9" s="989"/>
      <c r="P9" s="989"/>
      <c r="Q9" s="989"/>
      <c r="R9" s="989"/>
      <c r="S9" s="989"/>
    </row>
    <row r="10" spans="1:19" ht="16.899999999999999" customHeight="1">
      <c r="A10" s="1140"/>
      <c r="B10" s="1142"/>
      <c r="C10" s="1947" t="s">
        <v>234</v>
      </c>
      <c r="D10" s="1947"/>
      <c r="E10" s="1951"/>
      <c r="F10" s="166">
        <v>0</v>
      </c>
      <c r="G10" s="166">
        <v>3.32</v>
      </c>
      <c r="H10" s="1118">
        <v>0</v>
      </c>
      <c r="I10" s="1305">
        <v>3.32</v>
      </c>
      <c r="J10" s="989"/>
      <c r="K10" s="989"/>
      <c r="L10" s="989"/>
      <c r="M10" s="989"/>
      <c r="N10" s="989"/>
      <c r="O10" s="989"/>
      <c r="P10" s="989"/>
      <c r="Q10" s="989"/>
      <c r="R10" s="989"/>
      <c r="S10" s="989"/>
    </row>
    <row r="11" spans="1:19" ht="25.5" hidden="1" customHeight="1">
      <c r="A11" s="1140"/>
      <c r="B11" s="1142"/>
      <c r="C11" s="1943" t="s">
        <v>236</v>
      </c>
      <c r="D11" s="1944"/>
      <c r="E11" s="1957"/>
      <c r="F11" s="166">
        <v>0</v>
      </c>
      <c r="G11" s="166">
        <v>0</v>
      </c>
      <c r="H11" s="1118">
        <v>0</v>
      </c>
      <c r="I11" s="1305">
        <v>0</v>
      </c>
      <c r="J11" s="989"/>
      <c r="K11" s="989"/>
      <c r="L11" s="989"/>
      <c r="M11" s="989"/>
      <c r="N11" s="989"/>
      <c r="O11" s="989"/>
      <c r="P11" s="989"/>
      <c r="Q11" s="989"/>
      <c r="R11" s="989"/>
      <c r="S11" s="989"/>
    </row>
    <row r="12" spans="1:19" ht="25.5" customHeight="1">
      <c r="A12" s="1272">
        <v>2</v>
      </c>
      <c r="B12" s="1940" t="s">
        <v>982</v>
      </c>
      <c r="C12" s="1774"/>
      <c r="D12" s="1774"/>
      <c r="E12" s="1941"/>
      <c r="F12" s="175">
        <v>0</v>
      </c>
      <c r="G12" s="175">
        <v>0</v>
      </c>
      <c r="H12" s="176">
        <v>0</v>
      </c>
      <c r="I12" s="1305">
        <v>0</v>
      </c>
      <c r="J12" s="989"/>
      <c r="K12" s="989"/>
      <c r="L12" s="989"/>
      <c r="M12" s="989"/>
      <c r="N12" s="989"/>
      <c r="O12" s="989"/>
      <c r="P12" s="989"/>
      <c r="Q12" s="989"/>
      <c r="R12" s="989"/>
      <c r="S12" s="989"/>
    </row>
    <row r="13" spans="1:19" ht="24" hidden="1" customHeight="1">
      <c r="A13" s="1140"/>
      <c r="B13" s="1142"/>
      <c r="C13" s="1947" t="s">
        <v>983</v>
      </c>
      <c r="D13" s="1947"/>
      <c r="E13" s="1951"/>
      <c r="F13" s="166">
        <v>0</v>
      </c>
      <c r="G13" s="166">
        <v>0</v>
      </c>
      <c r="H13" s="1118">
        <v>0</v>
      </c>
      <c r="I13" s="1305">
        <v>0</v>
      </c>
      <c r="J13" s="989"/>
      <c r="K13" s="989"/>
      <c r="L13" s="989"/>
      <c r="M13" s="989"/>
      <c r="N13" s="989"/>
      <c r="O13" s="989"/>
      <c r="P13" s="989"/>
      <c r="Q13" s="989"/>
      <c r="R13" s="989"/>
      <c r="S13" s="989"/>
    </row>
    <row r="14" spans="1:19" ht="16.5" hidden="1" customHeight="1">
      <c r="A14" s="1140"/>
      <c r="B14" s="1142"/>
      <c r="C14" s="1292"/>
      <c r="D14" s="1945" t="s">
        <v>984</v>
      </c>
      <c r="E14" s="1982"/>
      <c r="F14" s="166">
        <v>0</v>
      </c>
      <c r="G14" s="166">
        <v>0</v>
      </c>
      <c r="H14" s="1118">
        <v>0</v>
      </c>
      <c r="I14" s="1305">
        <v>0</v>
      </c>
      <c r="J14" s="989"/>
      <c r="K14" s="989"/>
      <c r="L14" s="989"/>
      <c r="M14" s="989"/>
      <c r="N14" s="989"/>
      <c r="O14" s="989"/>
      <c r="P14" s="989"/>
      <c r="Q14" s="989"/>
      <c r="R14" s="989"/>
      <c r="S14" s="989"/>
    </row>
    <row r="15" spans="1:19" ht="16.5" hidden="1" customHeight="1">
      <c r="A15" s="1143"/>
      <c r="B15" s="1142"/>
      <c r="C15" s="1292"/>
      <c r="D15" s="1945" t="s">
        <v>985</v>
      </c>
      <c r="E15" s="1982"/>
      <c r="F15" s="166">
        <v>0</v>
      </c>
      <c r="G15" s="166">
        <v>0</v>
      </c>
      <c r="H15" s="1118">
        <v>0</v>
      </c>
      <c r="I15" s="1305">
        <v>0</v>
      </c>
      <c r="J15" s="989"/>
      <c r="K15" s="989"/>
      <c r="L15" s="989"/>
      <c r="M15" s="989"/>
      <c r="N15" s="989"/>
      <c r="O15" s="989"/>
      <c r="P15" s="989"/>
      <c r="Q15" s="989"/>
      <c r="R15" s="989"/>
      <c r="S15" s="989"/>
    </row>
    <row r="16" spans="1:19" ht="20.25" hidden="1" customHeight="1">
      <c r="A16" s="1144"/>
      <c r="B16" s="1142"/>
      <c r="C16" s="1945" t="s">
        <v>986</v>
      </c>
      <c r="D16" s="1946"/>
      <c r="E16" s="1982"/>
      <c r="F16" s="166">
        <v>0</v>
      </c>
      <c r="G16" s="166">
        <v>0</v>
      </c>
      <c r="H16" s="1118">
        <v>0</v>
      </c>
      <c r="I16" s="1305">
        <v>0</v>
      </c>
      <c r="J16" s="989"/>
      <c r="K16" s="989"/>
      <c r="L16" s="989"/>
      <c r="M16" s="989"/>
      <c r="N16" s="989"/>
      <c r="O16" s="989"/>
      <c r="P16" s="989"/>
      <c r="Q16" s="989"/>
      <c r="R16" s="989"/>
      <c r="S16" s="989"/>
    </row>
    <row r="17" spans="1:78" ht="20.25" hidden="1" customHeight="1">
      <c r="A17" s="1143"/>
      <c r="B17" s="1142"/>
      <c r="C17" s="1292"/>
      <c r="D17" s="1945" t="s">
        <v>987</v>
      </c>
      <c r="E17" s="1982"/>
      <c r="F17" s="166">
        <v>0</v>
      </c>
      <c r="G17" s="166">
        <v>0</v>
      </c>
      <c r="H17" s="1118">
        <v>0</v>
      </c>
      <c r="I17" s="1305">
        <v>0</v>
      </c>
      <c r="J17" s="989"/>
      <c r="K17" s="989"/>
      <c r="L17" s="989"/>
      <c r="M17" s="989"/>
      <c r="N17" s="989"/>
      <c r="O17" s="989"/>
      <c r="P17" s="989"/>
      <c r="Q17" s="989"/>
      <c r="R17" s="989"/>
      <c r="S17" s="989"/>
    </row>
    <row r="18" spans="1:78" ht="20.25" hidden="1" customHeight="1">
      <c r="A18" s="1143"/>
      <c r="B18" s="1142"/>
      <c r="C18" s="1292"/>
      <c r="D18" s="1945" t="s">
        <v>789</v>
      </c>
      <c r="E18" s="1982"/>
      <c r="F18" s="166">
        <v>0</v>
      </c>
      <c r="G18" s="166">
        <v>0</v>
      </c>
      <c r="H18" s="1118">
        <v>0</v>
      </c>
      <c r="I18" s="1305">
        <v>0</v>
      </c>
      <c r="J18" s="989"/>
      <c r="K18" s="989"/>
      <c r="L18" s="989"/>
      <c r="M18" s="989"/>
      <c r="N18" s="989"/>
      <c r="O18" s="989"/>
      <c r="P18" s="989"/>
      <c r="Q18" s="989"/>
      <c r="R18" s="989"/>
      <c r="S18" s="989"/>
    </row>
    <row r="19" spans="1:78" ht="19.5" hidden="1" customHeight="1">
      <c r="A19" s="1140"/>
      <c r="B19" s="1142"/>
      <c r="C19" s="1945" t="s">
        <v>988</v>
      </c>
      <c r="D19" s="1946"/>
      <c r="E19" s="1982"/>
      <c r="F19" s="166">
        <v>0</v>
      </c>
      <c r="G19" s="166">
        <v>0</v>
      </c>
      <c r="H19" s="1118">
        <v>0</v>
      </c>
      <c r="I19" s="1305">
        <v>0</v>
      </c>
      <c r="J19" s="989"/>
      <c r="K19" s="989"/>
      <c r="L19" s="989"/>
      <c r="M19" s="989"/>
      <c r="N19" s="989"/>
      <c r="O19" s="989"/>
      <c r="P19" s="989"/>
      <c r="Q19" s="989"/>
      <c r="R19" s="989"/>
      <c r="S19" s="989"/>
    </row>
    <row r="20" spans="1:78" ht="19.5" hidden="1" customHeight="1">
      <c r="A20" s="1143"/>
      <c r="B20" s="1142"/>
      <c r="C20" s="1292"/>
      <c r="D20" s="1945" t="s">
        <v>989</v>
      </c>
      <c r="E20" s="1982"/>
      <c r="F20" s="166">
        <v>0</v>
      </c>
      <c r="G20" s="166">
        <v>0</v>
      </c>
      <c r="H20" s="1118">
        <v>0</v>
      </c>
      <c r="I20" s="1305">
        <v>0</v>
      </c>
      <c r="J20" s="989"/>
      <c r="K20" s="989"/>
      <c r="L20" s="989"/>
      <c r="M20" s="989"/>
      <c r="N20" s="989"/>
      <c r="O20" s="989"/>
      <c r="P20" s="989"/>
      <c r="Q20" s="989"/>
      <c r="R20" s="989"/>
      <c r="S20" s="989"/>
    </row>
    <row r="21" spans="1:78" ht="19.5" hidden="1" customHeight="1">
      <c r="A21" s="1143"/>
      <c r="B21" s="1142"/>
      <c r="C21" s="1292"/>
      <c r="D21" s="1945" t="s">
        <v>990</v>
      </c>
      <c r="E21" s="1982"/>
      <c r="F21" s="166">
        <v>0</v>
      </c>
      <c r="G21" s="166">
        <v>0</v>
      </c>
      <c r="H21" s="1118">
        <v>0</v>
      </c>
      <c r="I21" s="1305">
        <v>0</v>
      </c>
      <c r="J21" s="989"/>
      <c r="K21" s="989"/>
      <c r="L21" s="989"/>
      <c r="M21" s="989"/>
      <c r="N21" s="989"/>
      <c r="O21" s="989"/>
      <c r="P21" s="989"/>
      <c r="Q21" s="989"/>
      <c r="R21" s="989"/>
      <c r="S21" s="989"/>
    </row>
    <row r="22" spans="1:78" ht="25.5" customHeight="1">
      <c r="A22" s="1272">
        <v>3</v>
      </c>
      <c r="B22" s="1940" t="s">
        <v>643</v>
      </c>
      <c r="C22" s="1774"/>
      <c r="D22" s="1774"/>
      <c r="E22" s="1941"/>
      <c r="F22" s="175">
        <v>4048.41</v>
      </c>
      <c r="G22" s="175">
        <v>9503.1769999999997</v>
      </c>
      <c r="H22" s="176">
        <v>1995.8140000000001</v>
      </c>
      <c r="I22" s="1305">
        <v>15547.401</v>
      </c>
      <c r="J22" s="989"/>
      <c r="K22" s="989"/>
      <c r="L22" s="989"/>
      <c r="M22" s="989"/>
      <c r="N22" s="989"/>
      <c r="O22" s="989"/>
      <c r="P22" s="989"/>
      <c r="Q22" s="989"/>
      <c r="R22" s="989"/>
      <c r="S22" s="989"/>
    </row>
    <row r="23" spans="1:78" ht="18" hidden="1" customHeight="1">
      <c r="A23" s="1140"/>
      <c r="B23" s="1142"/>
      <c r="C23" s="1943" t="s">
        <v>991</v>
      </c>
      <c r="D23" s="1944"/>
      <c r="E23" s="1957"/>
      <c r="F23" s="166">
        <v>0</v>
      </c>
      <c r="G23" s="166">
        <v>0</v>
      </c>
      <c r="H23" s="1118">
        <v>0</v>
      </c>
      <c r="I23" s="1305">
        <v>0</v>
      </c>
      <c r="J23" s="989"/>
      <c r="K23" s="989"/>
      <c r="L23" s="989"/>
      <c r="M23" s="989"/>
      <c r="N23" s="989"/>
      <c r="O23" s="989"/>
      <c r="P23" s="989"/>
      <c r="Q23" s="989"/>
      <c r="R23" s="989"/>
      <c r="S23" s="989"/>
    </row>
    <row r="24" spans="1:78" ht="16.5" customHeight="1">
      <c r="A24" s="1140"/>
      <c r="B24" s="1142"/>
      <c r="C24" s="1943" t="s">
        <v>644</v>
      </c>
      <c r="D24" s="1944"/>
      <c r="E24" s="1957"/>
      <c r="F24" s="166">
        <v>507.42899999999997</v>
      </c>
      <c r="G24" s="166">
        <v>138.07</v>
      </c>
      <c r="H24" s="1118">
        <v>24.082000000000001</v>
      </c>
      <c r="I24" s="1305">
        <v>669.58100000000002</v>
      </c>
      <c r="J24" s="989"/>
      <c r="K24" s="989"/>
      <c r="L24" s="989"/>
      <c r="M24" s="989"/>
      <c r="N24" s="989"/>
      <c r="O24" s="989"/>
      <c r="P24" s="989"/>
      <c r="Q24" s="989"/>
      <c r="R24" s="989"/>
      <c r="S24" s="989"/>
    </row>
    <row r="25" spans="1:78" ht="16.5" customHeight="1">
      <c r="A25" s="1140"/>
      <c r="B25" s="1142"/>
      <c r="C25" s="1943" t="s">
        <v>645</v>
      </c>
      <c r="D25" s="1944"/>
      <c r="E25" s="1957"/>
      <c r="F25" s="166">
        <v>296.43099999999998</v>
      </c>
      <c r="G25" s="166">
        <v>120.292</v>
      </c>
      <c r="H25" s="1118">
        <v>15.374000000000001</v>
      </c>
      <c r="I25" s="1305">
        <v>432.09699999999998</v>
      </c>
      <c r="J25" s="989"/>
      <c r="K25" s="989"/>
      <c r="L25" s="989"/>
      <c r="M25" s="989"/>
      <c r="N25" s="989"/>
      <c r="O25" s="989"/>
      <c r="P25" s="989"/>
      <c r="Q25" s="989"/>
      <c r="R25" s="989"/>
      <c r="S25" s="989"/>
    </row>
    <row r="26" spans="1:78" ht="16.5" customHeight="1">
      <c r="A26" s="1140"/>
      <c r="B26" s="1142"/>
      <c r="C26" s="1943" t="s">
        <v>646</v>
      </c>
      <c r="D26" s="1944"/>
      <c r="E26" s="1957"/>
      <c r="F26" s="166">
        <v>1642.6289999999999</v>
      </c>
      <c r="G26" s="166">
        <v>2055.8820000000001</v>
      </c>
      <c r="H26" s="1118">
        <v>662.77700000000004</v>
      </c>
      <c r="I26" s="1305">
        <v>4361.2879999999996</v>
      </c>
      <c r="J26" s="989"/>
      <c r="K26" s="989"/>
      <c r="L26" s="989"/>
      <c r="M26" s="989"/>
      <c r="N26" s="989"/>
      <c r="O26" s="989"/>
      <c r="P26" s="989"/>
      <c r="Q26" s="989"/>
      <c r="R26" s="989"/>
      <c r="S26" s="989"/>
    </row>
    <row r="27" spans="1:78" ht="16.5" customHeight="1">
      <c r="A27" s="1140"/>
      <c r="B27" s="1142"/>
      <c r="C27" s="1943" t="s">
        <v>647</v>
      </c>
      <c r="D27" s="1944"/>
      <c r="E27" s="1957"/>
      <c r="F27" s="166">
        <v>406.77199999999999</v>
      </c>
      <c r="G27" s="166">
        <v>1915.6849999999999</v>
      </c>
      <c r="H27" s="1118">
        <v>453.92599999999999</v>
      </c>
      <c r="I27" s="1305">
        <v>2776.3829999999998</v>
      </c>
      <c r="J27" s="989"/>
      <c r="K27" s="989"/>
      <c r="L27" s="989"/>
      <c r="M27" s="989"/>
      <c r="N27" s="989"/>
      <c r="O27" s="989"/>
      <c r="P27" s="989"/>
      <c r="Q27" s="989"/>
      <c r="R27" s="989"/>
      <c r="S27" s="989"/>
    </row>
    <row r="28" spans="1:78" ht="16.5" customHeight="1">
      <c r="A28" s="1140"/>
      <c r="B28" s="1142"/>
      <c r="C28" s="1943" t="s">
        <v>648</v>
      </c>
      <c r="D28" s="1944"/>
      <c r="E28" s="1957"/>
      <c r="F28" s="166">
        <v>885.04</v>
      </c>
      <c r="G28" s="166">
        <v>558.36900000000003</v>
      </c>
      <c r="H28" s="1118">
        <v>517.49</v>
      </c>
      <c r="I28" s="1305">
        <v>1960.8989999999999</v>
      </c>
      <c r="J28" s="989"/>
      <c r="K28" s="989"/>
      <c r="L28" s="989"/>
      <c r="M28" s="989"/>
      <c r="N28" s="989"/>
      <c r="O28" s="989"/>
      <c r="P28" s="989"/>
      <c r="Q28" s="989"/>
      <c r="R28" s="989"/>
      <c r="S28" s="989"/>
    </row>
    <row r="29" spans="1:78" s="184" customFormat="1" ht="16.5" customHeight="1">
      <c r="A29" s="1163"/>
      <c r="B29" s="1302"/>
      <c r="C29" s="1945" t="s">
        <v>992</v>
      </c>
      <c r="D29" s="1946"/>
      <c r="E29" s="1982"/>
      <c r="F29" s="173">
        <v>158.44399999999999</v>
      </c>
      <c r="G29" s="173">
        <v>4568.5810000000001</v>
      </c>
      <c r="H29" s="1120">
        <v>310.13600000000002</v>
      </c>
      <c r="I29" s="1305">
        <v>5037.1610000000001</v>
      </c>
      <c r="J29" s="989"/>
      <c r="K29" s="989"/>
      <c r="L29" s="989"/>
      <c r="M29" s="989"/>
      <c r="N29" s="989"/>
      <c r="O29" s="989"/>
      <c r="P29" s="989"/>
      <c r="Q29" s="989"/>
      <c r="R29" s="989"/>
      <c r="S29" s="989"/>
      <c r="T29" s="160"/>
      <c r="U29" s="160"/>
      <c r="V29" s="160"/>
      <c r="W29" s="160"/>
      <c r="X29" s="160"/>
      <c r="Y29" s="160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60"/>
      <c r="BM29" s="160"/>
      <c r="BN29" s="160"/>
      <c r="BO29" s="160"/>
      <c r="BP29" s="160"/>
      <c r="BQ29" s="160"/>
      <c r="BR29" s="160"/>
      <c r="BS29" s="160"/>
      <c r="BT29" s="160"/>
      <c r="BU29" s="160"/>
      <c r="BV29" s="160"/>
      <c r="BW29" s="160"/>
      <c r="BX29" s="160"/>
      <c r="BY29" s="160"/>
      <c r="BZ29" s="160"/>
    </row>
    <row r="30" spans="1:78" ht="15.6" customHeight="1">
      <c r="A30" s="1140"/>
      <c r="B30" s="1142"/>
      <c r="C30" s="1943" t="s">
        <v>650</v>
      </c>
      <c r="D30" s="1944"/>
      <c r="E30" s="1957"/>
      <c r="F30" s="166">
        <v>151.66499999999999</v>
      </c>
      <c r="G30" s="166">
        <v>146.298</v>
      </c>
      <c r="H30" s="1118">
        <v>12.029</v>
      </c>
      <c r="I30" s="1305">
        <v>309.99200000000002</v>
      </c>
      <c r="J30" s="989"/>
      <c r="K30" s="989"/>
      <c r="L30" s="989"/>
      <c r="M30" s="989"/>
      <c r="N30" s="989"/>
      <c r="O30" s="989"/>
      <c r="P30" s="989"/>
      <c r="Q30" s="989"/>
      <c r="R30" s="989"/>
      <c r="S30" s="989"/>
    </row>
    <row r="31" spans="1:78" ht="30" hidden="1" customHeight="1">
      <c r="A31" s="1140"/>
      <c r="B31" s="1142"/>
      <c r="C31" s="1943" t="s">
        <v>993</v>
      </c>
      <c r="D31" s="1944"/>
      <c r="E31" s="1957"/>
      <c r="F31" s="166">
        <v>0</v>
      </c>
      <c r="G31" s="166">
        <v>0</v>
      </c>
      <c r="H31" s="1118">
        <v>0</v>
      </c>
      <c r="I31" s="1305">
        <v>0</v>
      </c>
      <c r="J31" s="989"/>
      <c r="K31" s="989"/>
      <c r="L31" s="989"/>
      <c r="M31" s="989"/>
      <c r="N31" s="989"/>
      <c r="O31" s="989"/>
      <c r="P31" s="989"/>
      <c r="Q31" s="989"/>
      <c r="R31" s="989"/>
      <c r="S31" s="989"/>
    </row>
    <row r="32" spans="1:78" ht="25.5" customHeight="1">
      <c r="A32" s="1272">
        <v>4</v>
      </c>
      <c r="B32" s="1940" t="s">
        <v>651</v>
      </c>
      <c r="C32" s="1774"/>
      <c r="D32" s="1774"/>
      <c r="E32" s="1941"/>
      <c r="F32" s="175">
        <v>58441.415000000001</v>
      </c>
      <c r="G32" s="175">
        <v>25151.866000000002</v>
      </c>
      <c r="H32" s="176">
        <v>4195.723</v>
      </c>
      <c r="I32" s="1305">
        <v>87789.004000000001</v>
      </c>
      <c r="J32" s="989"/>
      <c r="K32" s="989"/>
      <c r="L32" s="989"/>
      <c r="M32" s="989"/>
      <c r="N32" s="989"/>
      <c r="O32" s="989"/>
      <c r="P32" s="989"/>
      <c r="Q32" s="989"/>
      <c r="R32" s="989"/>
      <c r="S32" s="989"/>
    </row>
    <row r="33" spans="1:19" ht="31.5" customHeight="1">
      <c r="A33" s="1140"/>
      <c r="B33" s="1142"/>
      <c r="C33" s="1947" t="s">
        <v>994</v>
      </c>
      <c r="D33" s="1947"/>
      <c r="E33" s="1951"/>
      <c r="F33" s="166">
        <v>17543.105</v>
      </c>
      <c r="G33" s="166">
        <v>7994.8419999999996</v>
      </c>
      <c r="H33" s="1118">
        <v>1312.8489999999999</v>
      </c>
      <c r="I33" s="1305">
        <v>26850.795999999998</v>
      </c>
      <c r="J33" s="989"/>
      <c r="K33" s="989"/>
      <c r="L33" s="989"/>
      <c r="M33" s="989"/>
      <c r="N33" s="989"/>
      <c r="O33" s="989"/>
      <c r="P33" s="989"/>
      <c r="Q33" s="989"/>
      <c r="R33" s="989"/>
      <c r="S33" s="989"/>
    </row>
    <row r="34" spans="1:19" ht="25.5" customHeight="1">
      <c r="A34" s="1140"/>
      <c r="B34" s="1142"/>
      <c r="C34" s="1947" t="s">
        <v>995</v>
      </c>
      <c r="D34" s="1947"/>
      <c r="E34" s="1951"/>
      <c r="F34" s="166">
        <v>322.21199999999999</v>
      </c>
      <c r="G34" s="166">
        <v>11.699</v>
      </c>
      <c r="H34" s="1118">
        <v>15.098000000000001</v>
      </c>
      <c r="I34" s="1305">
        <v>349.00900000000001</v>
      </c>
      <c r="J34" s="989"/>
      <c r="K34" s="989"/>
      <c r="L34" s="989"/>
      <c r="M34" s="989"/>
      <c r="N34" s="989"/>
      <c r="O34" s="989"/>
      <c r="P34" s="989"/>
      <c r="Q34" s="989"/>
      <c r="R34" s="989"/>
      <c r="S34" s="989"/>
    </row>
    <row r="35" spans="1:19" ht="30.75" customHeight="1">
      <c r="A35" s="1140"/>
      <c r="B35" s="1142"/>
      <c r="C35" s="1947" t="s">
        <v>996</v>
      </c>
      <c r="D35" s="1947"/>
      <c r="E35" s="1951"/>
      <c r="F35" s="166">
        <v>1280.3679999999999</v>
      </c>
      <c r="G35" s="166">
        <v>369.72699999999998</v>
      </c>
      <c r="H35" s="1118">
        <v>106.875</v>
      </c>
      <c r="I35" s="1305">
        <v>1756.97</v>
      </c>
      <c r="J35" s="989"/>
      <c r="K35" s="989"/>
      <c r="L35" s="989"/>
      <c r="M35" s="989"/>
      <c r="N35" s="989"/>
      <c r="O35" s="989"/>
      <c r="P35" s="989"/>
      <c r="Q35" s="989"/>
      <c r="R35" s="989"/>
      <c r="S35" s="989"/>
    </row>
    <row r="36" spans="1:19" ht="25.5" customHeight="1">
      <c r="A36" s="1140"/>
      <c r="B36" s="1142"/>
      <c r="C36" s="1947" t="s">
        <v>997</v>
      </c>
      <c r="D36" s="1947"/>
      <c r="E36" s="1951"/>
      <c r="F36" s="166">
        <v>17246.598000000002</v>
      </c>
      <c r="G36" s="166">
        <v>5651.3090000000002</v>
      </c>
      <c r="H36" s="1118">
        <v>1282.5719999999999</v>
      </c>
      <c r="I36" s="1305">
        <v>24180.478999999999</v>
      </c>
      <c r="J36" s="989"/>
      <c r="K36" s="989"/>
      <c r="L36" s="989"/>
      <c r="M36" s="989"/>
      <c r="N36" s="989"/>
      <c r="O36" s="989"/>
      <c r="P36" s="989"/>
      <c r="Q36" s="989"/>
      <c r="R36" s="989"/>
      <c r="S36" s="989"/>
    </row>
    <row r="37" spans="1:19" ht="27" customHeight="1">
      <c r="A37" s="1140"/>
      <c r="B37" s="1142"/>
      <c r="C37" s="1947" t="s">
        <v>998</v>
      </c>
      <c r="D37" s="1947"/>
      <c r="E37" s="1951"/>
      <c r="F37" s="166">
        <v>297</v>
      </c>
      <c r="G37" s="166">
        <v>229.03200000000001</v>
      </c>
      <c r="H37" s="1118">
        <v>66.292000000000002</v>
      </c>
      <c r="I37" s="1305">
        <v>592.32399999999996</v>
      </c>
      <c r="J37" s="989"/>
      <c r="K37" s="989"/>
      <c r="L37" s="989"/>
      <c r="M37" s="989"/>
      <c r="N37" s="989"/>
      <c r="O37" s="989"/>
      <c r="P37" s="989"/>
      <c r="Q37" s="989"/>
      <c r="R37" s="989"/>
      <c r="S37" s="989"/>
    </row>
    <row r="38" spans="1:19" ht="36.75" customHeight="1">
      <c r="A38" s="1140"/>
      <c r="B38" s="1142"/>
      <c r="C38" s="1947" t="s">
        <v>999</v>
      </c>
      <c r="D38" s="1947"/>
      <c r="E38" s="1951"/>
      <c r="F38" s="166">
        <v>5694.5910000000003</v>
      </c>
      <c r="G38" s="166">
        <v>3753.3560000000002</v>
      </c>
      <c r="H38" s="1118">
        <v>353.71</v>
      </c>
      <c r="I38" s="1305">
        <v>9801.6569999999992</v>
      </c>
      <c r="J38" s="989"/>
      <c r="K38" s="989"/>
      <c r="L38" s="989"/>
      <c r="M38" s="989"/>
      <c r="N38" s="989"/>
      <c r="O38" s="989"/>
      <c r="P38" s="989"/>
      <c r="Q38" s="989"/>
      <c r="R38" s="989"/>
      <c r="S38" s="989"/>
    </row>
    <row r="39" spans="1:19" ht="27" customHeight="1">
      <c r="A39" s="1140"/>
      <c r="B39" s="1142"/>
      <c r="C39" s="1947" t="s">
        <v>1000</v>
      </c>
      <c r="D39" s="1947"/>
      <c r="E39" s="1951"/>
      <c r="F39" s="166">
        <v>44.726999999999997</v>
      </c>
      <c r="G39" s="166">
        <v>0</v>
      </c>
      <c r="H39" s="1118">
        <v>0</v>
      </c>
      <c r="I39" s="1305">
        <v>44.726999999999997</v>
      </c>
      <c r="J39" s="989"/>
      <c r="K39" s="989"/>
      <c r="L39" s="989"/>
      <c r="M39" s="989"/>
      <c r="N39" s="989"/>
      <c r="O39" s="989"/>
      <c r="P39" s="989"/>
      <c r="Q39" s="989"/>
      <c r="R39" s="989"/>
      <c r="S39" s="989"/>
    </row>
    <row r="40" spans="1:19" ht="27.75" customHeight="1">
      <c r="A40" s="1140"/>
      <c r="B40" s="1142"/>
      <c r="C40" s="1947" t="s">
        <v>1001</v>
      </c>
      <c r="D40" s="1947"/>
      <c r="E40" s="1951"/>
      <c r="F40" s="166">
        <v>331.33100000000002</v>
      </c>
      <c r="G40" s="166">
        <v>83.885000000000005</v>
      </c>
      <c r="H40" s="1118">
        <v>14.657</v>
      </c>
      <c r="I40" s="1305">
        <v>429.87299999999999</v>
      </c>
      <c r="J40" s="989"/>
      <c r="K40" s="989"/>
      <c r="L40" s="989"/>
      <c r="M40" s="989"/>
      <c r="N40" s="989"/>
      <c r="O40" s="989"/>
      <c r="P40" s="989"/>
      <c r="Q40" s="989"/>
      <c r="R40" s="989"/>
      <c r="S40" s="989"/>
    </row>
    <row r="41" spans="1:19" ht="26.25" customHeight="1">
      <c r="A41" s="1140"/>
      <c r="B41" s="1142"/>
      <c r="C41" s="1947" t="s">
        <v>1002</v>
      </c>
      <c r="D41" s="1947"/>
      <c r="E41" s="1951"/>
      <c r="F41" s="166">
        <v>13727.755999999999</v>
      </c>
      <c r="G41" s="166">
        <v>5521.65</v>
      </c>
      <c r="H41" s="1118">
        <v>647.82100000000003</v>
      </c>
      <c r="I41" s="1305">
        <v>19897.226999999999</v>
      </c>
      <c r="J41" s="989"/>
      <c r="K41" s="989"/>
      <c r="L41" s="989"/>
      <c r="M41" s="989"/>
      <c r="N41" s="989"/>
      <c r="O41" s="989"/>
      <c r="P41" s="989"/>
      <c r="Q41" s="989"/>
      <c r="R41" s="989"/>
      <c r="S41" s="989"/>
    </row>
    <row r="42" spans="1:19" ht="29.25" customHeight="1">
      <c r="A42" s="1140"/>
      <c r="B42" s="1142"/>
      <c r="C42" s="1947" t="s">
        <v>1003</v>
      </c>
      <c r="D42" s="1947"/>
      <c r="E42" s="1951"/>
      <c r="F42" s="166">
        <v>1026.7249999999999</v>
      </c>
      <c r="G42" s="166">
        <v>610.16300000000001</v>
      </c>
      <c r="H42" s="1118">
        <v>141.875</v>
      </c>
      <c r="I42" s="1305">
        <v>1778.7629999999999</v>
      </c>
      <c r="J42" s="989"/>
      <c r="K42" s="989"/>
      <c r="L42" s="989"/>
      <c r="M42" s="989"/>
      <c r="N42" s="989"/>
      <c r="O42" s="989"/>
      <c r="P42" s="989"/>
      <c r="Q42" s="989"/>
      <c r="R42" s="989"/>
      <c r="S42" s="989"/>
    </row>
    <row r="43" spans="1:19" ht="27" hidden="1" customHeight="1">
      <c r="A43" s="1140"/>
      <c r="B43" s="1142"/>
      <c r="C43" s="1947" t="s">
        <v>1004</v>
      </c>
      <c r="D43" s="1947"/>
      <c r="E43" s="1951"/>
      <c r="F43" s="166">
        <v>0</v>
      </c>
      <c r="G43" s="166">
        <v>0</v>
      </c>
      <c r="H43" s="1118">
        <v>0</v>
      </c>
      <c r="I43" s="1305">
        <v>0</v>
      </c>
      <c r="J43" s="989"/>
      <c r="K43" s="989"/>
      <c r="L43" s="989"/>
      <c r="M43" s="989"/>
      <c r="N43" s="989"/>
      <c r="O43" s="989"/>
      <c r="P43" s="989"/>
      <c r="Q43" s="989"/>
      <c r="R43" s="989"/>
      <c r="S43" s="989"/>
    </row>
    <row r="44" spans="1:19" ht="27.75" customHeight="1" thickBot="1">
      <c r="A44" s="1140"/>
      <c r="B44" s="1142"/>
      <c r="C44" s="1943" t="s">
        <v>662</v>
      </c>
      <c r="D44" s="1944"/>
      <c r="E44" s="1957"/>
      <c r="F44" s="166">
        <v>927.00199999999995</v>
      </c>
      <c r="G44" s="166">
        <v>926.20299999999997</v>
      </c>
      <c r="H44" s="1118">
        <v>253.97399999999999</v>
      </c>
      <c r="I44" s="1313">
        <v>2107.1790000000001</v>
      </c>
      <c r="J44" s="989"/>
      <c r="K44" s="989"/>
      <c r="L44" s="989"/>
      <c r="M44" s="989"/>
      <c r="N44" s="989"/>
      <c r="O44" s="989"/>
      <c r="P44" s="989"/>
      <c r="Q44" s="989"/>
      <c r="R44" s="989"/>
      <c r="S44" s="989"/>
    </row>
    <row r="45" spans="1:19" ht="25.5" customHeight="1">
      <c r="A45" s="1272">
        <v>5</v>
      </c>
      <c r="B45" s="1940" t="s">
        <v>663</v>
      </c>
      <c r="C45" s="1774"/>
      <c r="D45" s="1774"/>
      <c r="E45" s="1941"/>
      <c r="F45" s="175">
        <v>79546.823999999993</v>
      </c>
      <c r="G45" s="175">
        <v>25690.49</v>
      </c>
      <c r="H45" s="176">
        <v>5009.7809999999999</v>
      </c>
      <c r="I45" s="1307">
        <v>110247.095</v>
      </c>
      <c r="J45" s="989"/>
      <c r="K45" s="989"/>
      <c r="L45" s="989"/>
      <c r="M45" s="989"/>
      <c r="N45" s="989"/>
      <c r="O45" s="989"/>
      <c r="P45" s="989"/>
      <c r="Q45" s="989"/>
      <c r="R45" s="989"/>
      <c r="S45" s="989"/>
    </row>
    <row r="46" spans="1:19" ht="25.5" customHeight="1">
      <c r="A46" s="1140"/>
      <c r="B46" s="1142"/>
      <c r="C46" s="1947" t="s">
        <v>1005</v>
      </c>
      <c r="D46" s="1947"/>
      <c r="E46" s="1951"/>
      <c r="F46" s="166">
        <v>5633.6710000000003</v>
      </c>
      <c r="G46" s="166">
        <v>3794.11</v>
      </c>
      <c r="H46" s="1118">
        <v>852.36</v>
      </c>
      <c r="I46" s="1305">
        <v>10280.141</v>
      </c>
      <c r="J46" s="989"/>
      <c r="K46" s="989"/>
      <c r="L46" s="989"/>
      <c r="M46" s="989"/>
      <c r="N46" s="989"/>
      <c r="O46" s="989"/>
      <c r="P46" s="989"/>
      <c r="Q46" s="989"/>
      <c r="R46" s="989"/>
      <c r="S46" s="989"/>
    </row>
    <row r="47" spans="1:19" ht="25.5" customHeight="1">
      <c r="A47" s="1140"/>
      <c r="B47" s="1142"/>
      <c r="C47" s="1947" t="s">
        <v>1006</v>
      </c>
      <c r="D47" s="1947"/>
      <c r="E47" s="1951"/>
      <c r="F47" s="166">
        <v>158.70400000000001</v>
      </c>
      <c r="G47" s="166">
        <v>0</v>
      </c>
      <c r="H47" s="1118">
        <v>107.5</v>
      </c>
      <c r="I47" s="1305">
        <v>266.20400000000001</v>
      </c>
      <c r="J47" s="989"/>
      <c r="K47" s="989"/>
      <c r="L47" s="989"/>
      <c r="M47" s="989"/>
      <c r="N47" s="989"/>
      <c r="O47" s="989"/>
      <c r="P47" s="989"/>
      <c r="Q47" s="989"/>
      <c r="R47" s="989"/>
      <c r="S47" s="989"/>
    </row>
    <row r="48" spans="1:19" ht="28.5" customHeight="1">
      <c r="A48" s="1140"/>
      <c r="B48" s="1142"/>
      <c r="C48" s="1947" t="s">
        <v>1007</v>
      </c>
      <c r="D48" s="1947"/>
      <c r="E48" s="1951"/>
      <c r="F48" s="166">
        <v>801.76400000000001</v>
      </c>
      <c r="G48" s="166">
        <v>260.887</v>
      </c>
      <c r="H48" s="1118">
        <v>62.941000000000003</v>
      </c>
      <c r="I48" s="1305">
        <v>1125.5920000000001</v>
      </c>
      <c r="J48" s="989"/>
      <c r="K48" s="989"/>
      <c r="L48" s="989"/>
      <c r="M48" s="989"/>
      <c r="N48" s="989"/>
      <c r="O48" s="989"/>
      <c r="P48" s="989"/>
      <c r="Q48" s="989"/>
      <c r="R48" s="989"/>
      <c r="S48" s="989"/>
    </row>
    <row r="49" spans="1:19" ht="25.5" customHeight="1">
      <c r="A49" s="1140"/>
      <c r="B49" s="1142"/>
      <c r="C49" s="1947" t="s">
        <v>1008</v>
      </c>
      <c r="D49" s="1947"/>
      <c r="E49" s="1951"/>
      <c r="F49" s="166">
        <v>27403.177</v>
      </c>
      <c r="G49" s="166">
        <v>6471.2879999999996</v>
      </c>
      <c r="H49" s="1118">
        <v>1541.498</v>
      </c>
      <c r="I49" s="1305">
        <v>35415.963000000003</v>
      </c>
      <c r="J49" s="989"/>
      <c r="K49" s="989"/>
      <c r="L49" s="989"/>
      <c r="M49" s="989"/>
      <c r="N49" s="989"/>
      <c r="O49" s="989"/>
      <c r="P49" s="989"/>
      <c r="Q49" s="989"/>
      <c r="R49" s="989"/>
      <c r="S49" s="989"/>
    </row>
    <row r="50" spans="1:19" ht="26.25" customHeight="1">
      <c r="A50" s="1140"/>
      <c r="B50" s="1142"/>
      <c r="C50" s="1947" t="s">
        <v>1009</v>
      </c>
      <c r="D50" s="1947"/>
      <c r="E50" s="1951"/>
      <c r="F50" s="166">
        <v>135.5</v>
      </c>
      <c r="G50" s="166">
        <v>18.442</v>
      </c>
      <c r="H50" s="1118">
        <v>22.209</v>
      </c>
      <c r="I50" s="1305">
        <v>176.15100000000001</v>
      </c>
      <c r="J50" s="989"/>
      <c r="K50" s="989"/>
      <c r="L50" s="989"/>
      <c r="M50" s="989"/>
      <c r="N50" s="989"/>
      <c r="O50" s="989"/>
      <c r="P50" s="989"/>
      <c r="Q50" s="989"/>
      <c r="R50" s="989"/>
      <c r="S50" s="989"/>
    </row>
    <row r="51" spans="1:19" ht="28.5" customHeight="1">
      <c r="A51" s="1140"/>
      <c r="B51" s="1142"/>
      <c r="C51" s="1947" t="s">
        <v>1010</v>
      </c>
      <c r="D51" s="1947"/>
      <c r="E51" s="1951"/>
      <c r="F51" s="166">
        <v>1351.5530000000001</v>
      </c>
      <c r="G51" s="166">
        <v>3886.683</v>
      </c>
      <c r="H51" s="1118">
        <v>393.54599999999999</v>
      </c>
      <c r="I51" s="1305">
        <v>5631.7820000000002</v>
      </c>
      <c r="J51" s="989"/>
      <c r="K51" s="989"/>
      <c r="L51" s="989"/>
      <c r="M51" s="989"/>
      <c r="N51" s="989"/>
      <c r="O51" s="989"/>
      <c r="P51" s="989"/>
      <c r="Q51" s="989"/>
      <c r="R51" s="989"/>
      <c r="S51" s="989"/>
    </row>
    <row r="52" spans="1:19" ht="25.5" hidden="1" customHeight="1">
      <c r="A52" s="1140"/>
      <c r="B52" s="1142"/>
      <c r="C52" s="1947" t="s">
        <v>1011</v>
      </c>
      <c r="D52" s="1947"/>
      <c r="E52" s="1951"/>
      <c r="F52" s="166">
        <v>0</v>
      </c>
      <c r="G52" s="166">
        <v>0</v>
      </c>
      <c r="H52" s="1118">
        <v>0</v>
      </c>
      <c r="I52" s="1305">
        <v>0</v>
      </c>
      <c r="J52" s="989"/>
      <c r="K52" s="989"/>
      <c r="L52" s="989"/>
      <c r="M52" s="989"/>
      <c r="N52" s="989"/>
      <c r="O52" s="989"/>
      <c r="P52" s="989"/>
      <c r="Q52" s="989"/>
      <c r="R52" s="989"/>
      <c r="S52" s="989"/>
    </row>
    <row r="53" spans="1:19" ht="27.75" customHeight="1">
      <c r="A53" s="1140"/>
      <c r="B53" s="1142"/>
      <c r="C53" s="1947" t="s">
        <v>1012</v>
      </c>
      <c r="D53" s="1947"/>
      <c r="E53" s="1951"/>
      <c r="F53" s="166">
        <v>38.768000000000001</v>
      </c>
      <c r="G53" s="166">
        <v>5.6769999999999996</v>
      </c>
      <c r="H53" s="1118">
        <v>0</v>
      </c>
      <c r="I53" s="1305">
        <v>44.445</v>
      </c>
      <c r="J53" s="989"/>
      <c r="K53" s="989"/>
      <c r="L53" s="989"/>
      <c r="M53" s="989"/>
      <c r="N53" s="989"/>
      <c r="O53" s="989"/>
      <c r="P53" s="989"/>
      <c r="Q53" s="989"/>
      <c r="R53" s="989"/>
      <c r="S53" s="989"/>
    </row>
    <row r="54" spans="1:19" ht="25.5" customHeight="1">
      <c r="A54" s="1140"/>
      <c r="B54" s="1142"/>
      <c r="C54" s="1947" t="s">
        <v>1013</v>
      </c>
      <c r="D54" s="1947"/>
      <c r="E54" s="1951"/>
      <c r="F54" s="166">
        <v>41506.262999999999</v>
      </c>
      <c r="G54" s="166">
        <v>8933.0349999999999</v>
      </c>
      <c r="H54" s="1118">
        <v>1425.84</v>
      </c>
      <c r="I54" s="1305">
        <v>51865.137999999999</v>
      </c>
      <c r="J54" s="989"/>
      <c r="K54" s="989"/>
      <c r="L54" s="989"/>
      <c r="M54" s="989"/>
      <c r="N54" s="989"/>
      <c r="O54" s="989"/>
      <c r="P54" s="989"/>
      <c r="Q54" s="989"/>
      <c r="R54" s="989"/>
      <c r="S54" s="989"/>
    </row>
    <row r="55" spans="1:19" ht="26.25" customHeight="1">
      <c r="A55" s="1140"/>
      <c r="B55" s="1142"/>
      <c r="C55" s="1947" t="s">
        <v>1014</v>
      </c>
      <c r="D55" s="1947"/>
      <c r="E55" s="1951"/>
      <c r="F55" s="166">
        <v>532.92999999999995</v>
      </c>
      <c r="G55" s="166">
        <v>240.68</v>
      </c>
      <c r="H55" s="1118">
        <v>42.573</v>
      </c>
      <c r="I55" s="1305">
        <v>816.18299999999999</v>
      </c>
      <c r="J55" s="989"/>
      <c r="K55" s="989"/>
      <c r="L55" s="989"/>
      <c r="M55" s="989"/>
      <c r="N55" s="989"/>
      <c r="O55" s="989"/>
      <c r="P55" s="989"/>
      <c r="Q55" s="989"/>
      <c r="R55" s="989"/>
      <c r="S55" s="989"/>
    </row>
    <row r="56" spans="1:19" ht="26.25" customHeight="1">
      <c r="A56" s="1140"/>
      <c r="B56" s="1142"/>
      <c r="C56" s="1947" t="s">
        <v>1015</v>
      </c>
      <c r="D56" s="1947"/>
      <c r="E56" s="1951"/>
      <c r="F56" s="166">
        <v>64.228999999999999</v>
      </c>
      <c r="G56" s="166">
        <v>1242.037</v>
      </c>
      <c r="H56" s="1118">
        <v>126.315</v>
      </c>
      <c r="I56" s="1305">
        <v>1432.5809999999999</v>
      </c>
      <c r="J56" s="989"/>
      <c r="K56" s="989"/>
      <c r="L56" s="989"/>
      <c r="M56" s="989"/>
      <c r="N56" s="989"/>
      <c r="O56" s="989"/>
      <c r="P56" s="989"/>
      <c r="Q56" s="989"/>
      <c r="R56" s="989"/>
      <c r="S56" s="989"/>
    </row>
    <row r="57" spans="1:19" ht="25.5" hidden="1" customHeight="1">
      <c r="A57" s="1140"/>
      <c r="B57" s="1142"/>
      <c r="C57" s="1948" t="s">
        <v>1016</v>
      </c>
      <c r="D57" s="1948"/>
      <c r="E57" s="1954"/>
      <c r="F57" s="166">
        <v>0</v>
      </c>
      <c r="G57" s="166">
        <v>0</v>
      </c>
      <c r="H57" s="1118">
        <v>0</v>
      </c>
      <c r="I57" s="1305">
        <v>0</v>
      </c>
      <c r="J57" s="989"/>
      <c r="K57" s="989"/>
      <c r="L57" s="989"/>
      <c r="M57" s="989"/>
      <c r="N57" s="989"/>
      <c r="O57" s="989"/>
      <c r="P57" s="989"/>
      <c r="Q57" s="989"/>
      <c r="R57" s="989"/>
      <c r="S57" s="989"/>
    </row>
    <row r="58" spans="1:19" ht="27" customHeight="1">
      <c r="A58" s="1140"/>
      <c r="B58" s="1142"/>
      <c r="C58" s="1947" t="s">
        <v>1017</v>
      </c>
      <c r="D58" s="1947"/>
      <c r="E58" s="1951"/>
      <c r="F58" s="166">
        <v>0</v>
      </c>
      <c r="G58" s="166">
        <v>0</v>
      </c>
      <c r="H58" s="1118">
        <v>66.239000000000004</v>
      </c>
      <c r="I58" s="1305">
        <v>66.239000000000004</v>
      </c>
      <c r="J58" s="989"/>
      <c r="K58" s="989"/>
      <c r="L58" s="989"/>
      <c r="M58" s="989"/>
      <c r="N58" s="989"/>
      <c r="O58" s="989"/>
      <c r="P58" s="989"/>
      <c r="Q58" s="989"/>
      <c r="R58" s="989"/>
      <c r="S58" s="989"/>
    </row>
    <row r="59" spans="1:19" ht="25.5" customHeight="1">
      <c r="A59" s="1140"/>
      <c r="B59" s="1142"/>
      <c r="C59" s="1947" t="s">
        <v>1018</v>
      </c>
      <c r="D59" s="1947"/>
      <c r="E59" s="1951"/>
      <c r="F59" s="166">
        <v>0</v>
      </c>
      <c r="G59" s="166">
        <v>0</v>
      </c>
      <c r="H59" s="1118">
        <v>7.1740000000000004</v>
      </c>
      <c r="I59" s="1305">
        <v>7.1740000000000004</v>
      </c>
      <c r="J59" s="989"/>
      <c r="K59" s="989"/>
      <c r="L59" s="989"/>
      <c r="M59" s="989"/>
      <c r="N59" s="989"/>
      <c r="O59" s="989"/>
      <c r="P59" s="989"/>
      <c r="Q59" s="989"/>
      <c r="R59" s="989"/>
      <c r="S59" s="989"/>
    </row>
    <row r="60" spans="1:19" ht="30.75" customHeight="1">
      <c r="A60" s="1140"/>
      <c r="B60" s="1142"/>
      <c r="C60" s="1947" t="s">
        <v>1019</v>
      </c>
      <c r="D60" s="1947"/>
      <c r="E60" s="1951"/>
      <c r="F60" s="166">
        <v>0</v>
      </c>
      <c r="G60" s="166">
        <v>62.1</v>
      </c>
      <c r="H60" s="1118">
        <v>0</v>
      </c>
      <c r="I60" s="1305">
        <v>62.1</v>
      </c>
      <c r="J60" s="989"/>
      <c r="K60" s="989"/>
      <c r="L60" s="989"/>
      <c r="M60" s="989"/>
      <c r="N60" s="989"/>
      <c r="O60" s="989"/>
      <c r="P60" s="989"/>
      <c r="Q60" s="989"/>
      <c r="R60" s="989"/>
      <c r="S60" s="989"/>
    </row>
    <row r="61" spans="1:19" ht="28.5" customHeight="1">
      <c r="A61" s="1140"/>
      <c r="B61" s="1142"/>
      <c r="C61" s="1947" t="s">
        <v>677</v>
      </c>
      <c r="D61" s="1947"/>
      <c r="E61" s="1951"/>
      <c r="F61" s="166">
        <v>1920.2650000000001</v>
      </c>
      <c r="G61" s="166">
        <v>775.55100000000004</v>
      </c>
      <c r="H61" s="1118">
        <v>361.58600000000001</v>
      </c>
      <c r="I61" s="1305">
        <v>3057.402</v>
      </c>
      <c r="J61" s="989"/>
      <c r="K61" s="989"/>
      <c r="L61" s="989"/>
      <c r="M61" s="989"/>
      <c r="N61" s="989"/>
      <c r="O61" s="989"/>
      <c r="P61" s="989"/>
      <c r="Q61" s="989"/>
      <c r="R61" s="989"/>
      <c r="S61" s="989"/>
    </row>
    <row r="62" spans="1:19" ht="25.5" customHeight="1">
      <c r="A62" s="1272">
        <v>6</v>
      </c>
      <c r="B62" s="1940" t="s">
        <v>678</v>
      </c>
      <c r="C62" s="1774"/>
      <c r="D62" s="1774"/>
      <c r="E62" s="1941"/>
      <c r="F62" s="175">
        <v>42763.455999999998</v>
      </c>
      <c r="G62" s="175">
        <v>17738.57</v>
      </c>
      <c r="H62" s="176">
        <v>7166.25</v>
      </c>
      <c r="I62" s="1305">
        <v>67668.275999999998</v>
      </c>
      <c r="J62" s="989"/>
      <c r="K62" s="989"/>
      <c r="L62" s="989"/>
      <c r="M62" s="989"/>
      <c r="N62" s="989"/>
      <c r="O62" s="989"/>
      <c r="P62" s="989"/>
      <c r="Q62" s="989"/>
      <c r="R62" s="989"/>
      <c r="S62" s="989"/>
    </row>
    <row r="63" spans="1:19" ht="25.5" customHeight="1">
      <c r="A63" s="1140"/>
      <c r="B63" s="1142"/>
      <c r="C63" s="1947" t="s">
        <v>1020</v>
      </c>
      <c r="D63" s="1947"/>
      <c r="E63" s="1951"/>
      <c r="F63" s="166">
        <v>2166.8519999999999</v>
      </c>
      <c r="G63" s="166">
        <v>931.73199999999997</v>
      </c>
      <c r="H63" s="1118">
        <v>230.917</v>
      </c>
      <c r="I63" s="1305">
        <v>3329.5010000000002</v>
      </c>
      <c r="J63" s="989"/>
      <c r="K63" s="989"/>
      <c r="L63" s="989"/>
      <c r="M63" s="989"/>
      <c r="N63" s="989"/>
      <c r="O63" s="989"/>
      <c r="P63" s="989"/>
      <c r="Q63" s="989"/>
      <c r="R63" s="989"/>
      <c r="S63" s="989"/>
    </row>
    <row r="64" spans="1:19" ht="25.5" hidden="1" customHeight="1">
      <c r="A64" s="1140"/>
      <c r="B64" s="1142"/>
      <c r="C64" s="1943" t="s">
        <v>1021</v>
      </c>
      <c r="D64" s="1944"/>
      <c r="E64" s="1957"/>
      <c r="F64" s="166">
        <v>0</v>
      </c>
      <c r="G64" s="166">
        <v>0</v>
      </c>
      <c r="H64" s="1118">
        <v>0</v>
      </c>
      <c r="I64" s="1305">
        <v>0</v>
      </c>
      <c r="J64" s="989"/>
      <c r="K64" s="989"/>
      <c r="L64" s="989"/>
      <c r="M64" s="989"/>
      <c r="N64" s="989"/>
      <c r="O64" s="989"/>
      <c r="P64" s="989"/>
      <c r="Q64" s="989"/>
      <c r="R64" s="989"/>
      <c r="S64" s="989"/>
    </row>
    <row r="65" spans="1:19" ht="27.75" customHeight="1">
      <c r="A65" s="1140"/>
      <c r="B65" s="1142"/>
      <c r="C65" s="1943" t="s">
        <v>1022</v>
      </c>
      <c r="D65" s="1944"/>
      <c r="E65" s="1957"/>
      <c r="F65" s="166">
        <v>183.107</v>
      </c>
      <c r="G65" s="166">
        <v>236.09200000000001</v>
      </c>
      <c r="H65" s="1118">
        <v>38</v>
      </c>
      <c r="I65" s="1305">
        <v>457.19900000000001</v>
      </c>
      <c r="J65" s="989"/>
      <c r="K65" s="989"/>
      <c r="L65" s="989"/>
      <c r="M65" s="989"/>
      <c r="N65" s="989"/>
      <c r="O65" s="989"/>
      <c r="P65" s="989"/>
      <c r="Q65" s="989"/>
      <c r="R65" s="989"/>
      <c r="S65" s="989"/>
    </row>
    <row r="66" spans="1:19" ht="25.5" customHeight="1">
      <c r="A66" s="1140"/>
      <c r="B66" s="1142"/>
      <c r="C66" s="1943" t="s">
        <v>1023</v>
      </c>
      <c r="D66" s="1944"/>
      <c r="E66" s="1957"/>
      <c r="F66" s="166">
        <v>22577.728999999999</v>
      </c>
      <c r="G66" s="166">
        <v>7413.4660000000003</v>
      </c>
      <c r="H66" s="1118">
        <v>4837.0990000000002</v>
      </c>
      <c r="I66" s="1305">
        <v>34828.294000000002</v>
      </c>
      <c r="J66" s="989"/>
      <c r="K66" s="989"/>
      <c r="L66" s="989"/>
      <c r="M66" s="989"/>
      <c r="N66" s="989"/>
      <c r="O66" s="989"/>
      <c r="P66" s="989"/>
      <c r="Q66" s="989"/>
      <c r="R66" s="989"/>
      <c r="S66" s="989"/>
    </row>
    <row r="67" spans="1:19" ht="27.75" customHeight="1">
      <c r="A67" s="1140"/>
      <c r="B67" s="1142"/>
      <c r="C67" s="1947" t="s">
        <v>1024</v>
      </c>
      <c r="D67" s="1947"/>
      <c r="E67" s="1951"/>
      <c r="F67" s="166">
        <v>388.53899999999999</v>
      </c>
      <c r="G67" s="166">
        <v>143.45500000000001</v>
      </c>
      <c r="H67" s="1118">
        <v>66.322000000000003</v>
      </c>
      <c r="I67" s="1305">
        <v>598.31600000000003</v>
      </c>
      <c r="J67" s="989"/>
      <c r="K67" s="989"/>
      <c r="L67" s="989"/>
      <c r="M67" s="989"/>
      <c r="N67" s="989"/>
      <c r="O67" s="989"/>
      <c r="P67" s="989"/>
      <c r="Q67" s="989"/>
      <c r="R67" s="989"/>
      <c r="S67" s="989"/>
    </row>
    <row r="68" spans="1:19" ht="28.5" customHeight="1">
      <c r="A68" s="1140"/>
      <c r="B68" s="1142"/>
      <c r="C68" s="1947" t="s">
        <v>1025</v>
      </c>
      <c r="D68" s="1947"/>
      <c r="E68" s="1951"/>
      <c r="F68" s="166">
        <v>33.997</v>
      </c>
      <c r="G68" s="166">
        <v>329.01900000000001</v>
      </c>
      <c r="H68" s="1118">
        <v>13.513999999999999</v>
      </c>
      <c r="I68" s="1305">
        <v>376.53</v>
      </c>
      <c r="J68" s="989"/>
      <c r="K68" s="989"/>
      <c r="L68" s="989"/>
      <c r="M68" s="989"/>
      <c r="N68" s="989"/>
      <c r="O68" s="989"/>
      <c r="P68" s="989"/>
      <c r="Q68" s="989"/>
      <c r="R68" s="989"/>
      <c r="S68" s="989"/>
    </row>
    <row r="69" spans="1:19" ht="25.5" hidden="1" customHeight="1">
      <c r="A69" s="1140"/>
      <c r="B69" s="1142"/>
      <c r="C69" s="1947" t="s">
        <v>1026</v>
      </c>
      <c r="D69" s="1947"/>
      <c r="E69" s="1951"/>
      <c r="F69" s="166">
        <v>0</v>
      </c>
      <c r="G69" s="166">
        <v>0</v>
      </c>
      <c r="H69" s="1118">
        <v>0</v>
      </c>
      <c r="I69" s="1305">
        <v>0</v>
      </c>
      <c r="J69" s="989"/>
      <c r="K69" s="989"/>
      <c r="L69" s="989"/>
      <c r="M69" s="989"/>
      <c r="N69" s="989"/>
      <c r="O69" s="989"/>
      <c r="P69" s="989"/>
      <c r="Q69" s="989"/>
      <c r="R69" s="989"/>
      <c r="S69" s="989"/>
    </row>
    <row r="70" spans="1:19" ht="26.25" customHeight="1">
      <c r="A70" s="1140"/>
      <c r="B70" s="1142"/>
      <c r="C70" s="1947" t="s">
        <v>1027</v>
      </c>
      <c r="D70" s="1947"/>
      <c r="E70" s="1951"/>
      <c r="F70" s="166">
        <v>3.2890000000000001</v>
      </c>
      <c r="G70" s="166">
        <v>0</v>
      </c>
      <c r="H70" s="1118">
        <v>19.992999999999999</v>
      </c>
      <c r="I70" s="1305">
        <v>23.282</v>
      </c>
      <c r="J70" s="989"/>
      <c r="K70" s="989"/>
      <c r="L70" s="989"/>
      <c r="M70" s="989"/>
      <c r="N70" s="989"/>
      <c r="O70" s="989"/>
      <c r="P70" s="989"/>
      <c r="Q70" s="989"/>
      <c r="R70" s="989"/>
      <c r="S70" s="989"/>
    </row>
    <row r="71" spans="1:19" ht="25.5" customHeight="1">
      <c r="A71" s="1140"/>
      <c r="B71" s="1142"/>
      <c r="C71" s="1943" t="s">
        <v>1028</v>
      </c>
      <c r="D71" s="1944"/>
      <c r="E71" s="1957"/>
      <c r="F71" s="166">
        <v>12858.502</v>
      </c>
      <c r="G71" s="166">
        <v>6603.92</v>
      </c>
      <c r="H71" s="1118">
        <v>1729.636</v>
      </c>
      <c r="I71" s="1305">
        <v>21192.058000000001</v>
      </c>
      <c r="J71" s="989"/>
      <c r="K71" s="989"/>
      <c r="L71" s="989"/>
      <c r="M71" s="989"/>
      <c r="N71" s="989"/>
      <c r="O71" s="989"/>
      <c r="P71" s="989"/>
      <c r="Q71" s="989"/>
      <c r="R71" s="989"/>
      <c r="S71" s="989"/>
    </row>
    <row r="72" spans="1:19" ht="29.25" customHeight="1">
      <c r="A72" s="1140"/>
      <c r="B72" s="1142"/>
      <c r="C72" s="1947" t="s">
        <v>1029</v>
      </c>
      <c r="D72" s="1947"/>
      <c r="E72" s="1951"/>
      <c r="F72" s="166">
        <v>203.84700000000001</v>
      </c>
      <c r="G72" s="166">
        <v>221.054</v>
      </c>
      <c r="H72" s="1118">
        <v>17.335999999999999</v>
      </c>
      <c r="I72" s="1305">
        <v>442.23700000000002</v>
      </c>
      <c r="J72" s="989"/>
      <c r="K72" s="989"/>
      <c r="L72" s="989"/>
      <c r="M72" s="989"/>
      <c r="N72" s="989"/>
      <c r="O72" s="989"/>
      <c r="P72" s="989"/>
      <c r="Q72" s="989"/>
      <c r="R72" s="989"/>
      <c r="S72" s="989"/>
    </row>
    <row r="73" spans="1:19" ht="27.75" customHeight="1">
      <c r="A73" s="1140"/>
      <c r="B73" s="1142"/>
      <c r="C73" s="1947" t="s">
        <v>1030</v>
      </c>
      <c r="D73" s="1947"/>
      <c r="E73" s="1951"/>
      <c r="F73" s="166">
        <v>0</v>
      </c>
      <c r="G73" s="166">
        <v>46.274999999999999</v>
      </c>
      <c r="H73" s="1118">
        <v>0</v>
      </c>
      <c r="I73" s="1304">
        <v>46.274999999999999</v>
      </c>
      <c r="J73" s="989"/>
      <c r="K73" s="989"/>
      <c r="L73" s="989"/>
      <c r="M73" s="989"/>
      <c r="N73" s="989"/>
      <c r="O73" s="989"/>
      <c r="P73" s="989"/>
      <c r="Q73" s="989"/>
      <c r="R73" s="989"/>
      <c r="S73" s="989"/>
    </row>
    <row r="74" spans="1:19" ht="27" hidden="1" customHeight="1">
      <c r="A74" s="1140"/>
      <c r="B74" s="1142"/>
      <c r="C74" s="1947" t="s">
        <v>1031</v>
      </c>
      <c r="D74" s="1947"/>
      <c r="E74" s="1951"/>
      <c r="F74" s="166">
        <v>0</v>
      </c>
      <c r="G74" s="166">
        <v>0</v>
      </c>
      <c r="H74" s="1118">
        <v>0</v>
      </c>
      <c r="I74" s="1305">
        <v>0</v>
      </c>
      <c r="J74" s="989"/>
      <c r="K74" s="989"/>
      <c r="L74" s="989"/>
      <c r="M74" s="989"/>
      <c r="N74" s="989"/>
      <c r="O74" s="989"/>
      <c r="P74" s="989"/>
      <c r="Q74" s="989"/>
      <c r="R74" s="989"/>
      <c r="S74" s="989"/>
    </row>
    <row r="75" spans="1:19" ht="27.75" customHeight="1">
      <c r="A75" s="1140"/>
      <c r="B75" s="1142"/>
      <c r="C75" s="1947" t="s">
        <v>1032</v>
      </c>
      <c r="D75" s="1947"/>
      <c r="E75" s="1951"/>
      <c r="F75" s="166">
        <v>3.238</v>
      </c>
      <c r="G75" s="166">
        <v>0</v>
      </c>
      <c r="H75" s="1118">
        <v>0</v>
      </c>
      <c r="I75" s="1305">
        <v>3.238</v>
      </c>
      <c r="J75" s="989"/>
      <c r="K75" s="989"/>
      <c r="L75" s="989"/>
      <c r="M75" s="989"/>
      <c r="N75" s="989"/>
      <c r="O75" s="989"/>
      <c r="P75" s="989"/>
      <c r="Q75" s="989"/>
      <c r="R75" s="989"/>
      <c r="S75" s="989"/>
    </row>
    <row r="76" spans="1:19" ht="25.5" customHeight="1">
      <c r="A76" s="1140"/>
      <c r="B76" s="1142"/>
      <c r="C76" s="1943" t="s">
        <v>1033</v>
      </c>
      <c r="D76" s="1944"/>
      <c r="E76" s="1957"/>
      <c r="F76" s="166">
        <v>0</v>
      </c>
      <c r="G76" s="166">
        <v>0</v>
      </c>
      <c r="H76" s="1118">
        <v>12.015000000000001</v>
      </c>
      <c r="I76" s="1305">
        <v>12.015000000000001</v>
      </c>
      <c r="J76" s="989"/>
      <c r="K76" s="989"/>
      <c r="L76" s="989"/>
      <c r="M76" s="989"/>
      <c r="N76" s="989"/>
      <c r="O76" s="989"/>
      <c r="P76" s="989"/>
      <c r="Q76" s="989"/>
      <c r="R76" s="989"/>
      <c r="S76" s="989"/>
    </row>
    <row r="77" spans="1:19" ht="27.75" hidden="1" customHeight="1">
      <c r="A77" s="1140"/>
      <c r="B77" s="1142"/>
      <c r="C77" s="1947" t="s">
        <v>1034</v>
      </c>
      <c r="D77" s="1947"/>
      <c r="E77" s="1951"/>
      <c r="F77" s="166">
        <v>0</v>
      </c>
      <c r="G77" s="166">
        <v>0</v>
      </c>
      <c r="H77" s="1118">
        <v>0</v>
      </c>
      <c r="I77" s="1306">
        <v>0</v>
      </c>
      <c r="J77" s="989"/>
      <c r="K77" s="989"/>
      <c r="L77" s="989"/>
      <c r="M77" s="989"/>
      <c r="N77" s="989"/>
      <c r="O77" s="989"/>
      <c r="P77" s="989"/>
      <c r="Q77" s="989"/>
      <c r="R77" s="989"/>
      <c r="S77" s="989"/>
    </row>
    <row r="78" spans="1:19" ht="25.5" customHeight="1">
      <c r="A78" s="1140"/>
      <c r="B78" s="1142"/>
      <c r="C78" s="1943" t="s">
        <v>688</v>
      </c>
      <c r="D78" s="1944"/>
      <c r="E78" s="1957"/>
      <c r="F78" s="166">
        <v>4344.3559999999998</v>
      </c>
      <c r="G78" s="166">
        <v>1813.557</v>
      </c>
      <c r="H78" s="1118">
        <v>201.41800000000001</v>
      </c>
      <c r="I78" s="1306">
        <v>6359.3310000000001</v>
      </c>
      <c r="J78" s="989"/>
      <c r="K78" s="989"/>
      <c r="L78" s="989"/>
      <c r="M78" s="989"/>
      <c r="N78" s="989"/>
      <c r="O78" s="989"/>
      <c r="P78" s="989"/>
      <c r="Q78" s="989"/>
      <c r="R78" s="989"/>
      <c r="S78" s="989"/>
    </row>
    <row r="79" spans="1:19" ht="25.5" hidden="1" customHeight="1">
      <c r="A79" s="1140"/>
      <c r="B79" s="1142"/>
      <c r="C79" s="1943" t="s">
        <v>1035</v>
      </c>
      <c r="D79" s="1944"/>
      <c r="E79" s="1957"/>
      <c r="F79" s="166">
        <v>0</v>
      </c>
      <c r="G79" s="166">
        <v>0</v>
      </c>
      <c r="H79" s="1118">
        <v>0</v>
      </c>
      <c r="I79" s="1306">
        <v>0</v>
      </c>
      <c r="J79" s="989"/>
      <c r="K79" s="989"/>
      <c r="L79" s="989"/>
      <c r="M79" s="989"/>
      <c r="N79" s="989"/>
      <c r="O79" s="989"/>
      <c r="P79" s="989"/>
      <c r="Q79" s="989"/>
      <c r="R79" s="989"/>
      <c r="S79" s="989"/>
    </row>
    <row r="80" spans="1:19" ht="25.5" customHeight="1">
      <c r="A80" s="1272">
        <v>7</v>
      </c>
      <c r="B80" s="1940" t="s">
        <v>1036</v>
      </c>
      <c r="C80" s="1774"/>
      <c r="D80" s="1774"/>
      <c r="E80" s="1941"/>
      <c r="F80" s="175">
        <v>0</v>
      </c>
      <c r="G80" s="175">
        <v>0</v>
      </c>
      <c r="H80" s="176">
        <v>0</v>
      </c>
      <c r="I80" s="1305">
        <v>0</v>
      </c>
      <c r="J80" s="989"/>
      <c r="K80" s="989"/>
      <c r="L80" s="989"/>
      <c r="M80" s="989"/>
      <c r="N80" s="989"/>
      <c r="O80" s="989"/>
      <c r="P80" s="989"/>
      <c r="Q80" s="989"/>
      <c r="R80" s="989"/>
      <c r="S80" s="989"/>
    </row>
    <row r="81" spans="1:19" ht="12.75" hidden="1" customHeight="1">
      <c r="A81" s="1140"/>
      <c r="B81" s="1142"/>
      <c r="C81" s="1947" t="s">
        <v>1037</v>
      </c>
      <c r="D81" s="1947"/>
      <c r="E81" s="1951"/>
      <c r="F81" s="166">
        <v>0</v>
      </c>
      <c r="G81" s="166">
        <v>0</v>
      </c>
      <c r="H81" s="1118">
        <v>0</v>
      </c>
      <c r="I81" s="1304">
        <v>0</v>
      </c>
      <c r="J81" s="989"/>
      <c r="K81" s="989"/>
      <c r="L81" s="989"/>
      <c r="M81" s="989"/>
      <c r="N81" s="989"/>
      <c r="O81" s="989"/>
      <c r="P81" s="989"/>
      <c r="Q81" s="989"/>
      <c r="R81" s="989"/>
      <c r="S81" s="989"/>
    </row>
    <row r="82" spans="1:19" ht="12.75" hidden="1" customHeight="1">
      <c r="A82" s="1140"/>
      <c r="B82" s="1142"/>
      <c r="C82" s="1947" t="s">
        <v>1038</v>
      </c>
      <c r="D82" s="1947"/>
      <c r="E82" s="1951"/>
      <c r="F82" s="166">
        <v>0</v>
      </c>
      <c r="G82" s="166">
        <v>0</v>
      </c>
      <c r="H82" s="1118">
        <v>0</v>
      </c>
      <c r="I82" s="1305">
        <v>0</v>
      </c>
      <c r="J82" s="989"/>
      <c r="K82" s="989"/>
      <c r="L82" s="989"/>
      <c r="M82" s="989"/>
      <c r="N82" s="989"/>
      <c r="O82" s="989"/>
      <c r="P82" s="989"/>
      <c r="Q82" s="989"/>
      <c r="R82" s="989"/>
      <c r="S82" s="989"/>
    </row>
    <row r="83" spans="1:19" ht="24.75" hidden="1" customHeight="1">
      <c r="A83" s="1140"/>
      <c r="B83" s="1142"/>
      <c r="C83" s="1947" t="s">
        <v>1039</v>
      </c>
      <c r="D83" s="1947"/>
      <c r="E83" s="1951"/>
      <c r="F83" s="166">
        <v>0</v>
      </c>
      <c r="G83" s="166">
        <v>0</v>
      </c>
      <c r="H83" s="1118">
        <v>0</v>
      </c>
      <c r="I83" s="1305">
        <v>0</v>
      </c>
      <c r="J83" s="989"/>
      <c r="K83" s="989"/>
      <c r="L83" s="989"/>
      <c r="M83" s="989"/>
      <c r="N83" s="989"/>
      <c r="O83" s="989"/>
      <c r="P83" s="989"/>
      <c r="Q83" s="989"/>
      <c r="R83" s="989"/>
      <c r="S83" s="989"/>
    </row>
    <row r="84" spans="1:19" ht="25.5" customHeight="1">
      <c r="A84" s="1272">
        <v>8</v>
      </c>
      <c r="B84" s="1984" t="s">
        <v>691</v>
      </c>
      <c r="C84" s="1784"/>
      <c r="D84" s="1784"/>
      <c r="E84" s="1985"/>
      <c r="F84" s="175">
        <v>7783.6959999999999</v>
      </c>
      <c r="G84" s="175">
        <v>26431.937999999998</v>
      </c>
      <c r="H84" s="176">
        <v>781.89099999999996</v>
      </c>
      <c r="I84" s="1305">
        <v>34997.525000000001</v>
      </c>
      <c r="J84" s="989"/>
      <c r="K84" s="989"/>
      <c r="L84" s="989"/>
      <c r="M84" s="989"/>
      <c r="N84" s="989"/>
      <c r="O84" s="989"/>
      <c r="P84" s="989"/>
      <c r="Q84" s="989"/>
      <c r="R84" s="989"/>
      <c r="S84" s="989"/>
    </row>
    <row r="85" spans="1:19" ht="25.5" customHeight="1">
      <c r="A85" s="1140"/>
      <c r="B85" s="1142"/>
      <c r="C85" s="1947" t="s">
        <v>793</v>
      </c>
      <c r="D85" s="1947"/>
      <c r="E85" s="1951"/>
      <c r="F85" s="166">
        <v>6322.3249999999998</v>
      </c>
      <c r="G85" s="166">
        <v>7098.049</v>
      </c>
      <c r="H85" s="1118">
        <v>778.99699999999996</v>
      </c>
      <c r="I85" s="1305">
        <v>14199.370999999999</v>
      </c>
      <c r="J85" s="989"/>
      <c r="K85" s="989"/>
      <c r="L85" s="989"/>
      <c r="M85" s="989"/>
      <c r="N85" s="989"/>
      <c r="O85" s="989"/>
      <c r="P85" s="989"/>
      <c r="Q85" s="989"/>
      <c r="R85" s="989"/>
      <c r="S85" s="989"/>
    </row>
    <row r="86" spans="1:19" ht="25.5" customHeight="1">
      <c r="A86" s="1140"/>
      <c r="B86" s="1142"/>
      <c r="C86" s="1947" t="s">
        <v>1040</v>
      </c>
      <c r="D86" s="1947"/>
      <c r="E86" s="1951"/>
      <c r="F86" s="166">
        <v>576.30999999999995</v>
      </c>
      <c r="G86" s="166">
        <v>506.02100000000002</v>
      </c>
      <c r="H86" s="1118">
        <v>2.3119999999999998</v>
      </c>
      <c r="I86" s="1305">
        <v>1084.643</v>
      </c>
      <c r="J86" s="989"/>
      <c r="K86" s="989"/>
      <c r="L86" s="989"/>
      <c r="M86" s="989"/>
      <c r="N86" s="989"/>
      <c r="O86" s="989"/>
      <c r="P86" s="989"/>
      <c r="Q86" s="989"/>
      <c r="R86" s="989"/>
      <c r="S86" s="989"/>
    </row>
    <row r="87" spans="1:19" ht="25.5" customHeight="1">
      <c r="A87" s="1140"/>
      <c r="B87" s="1142"/>
      <c r="C87" s="1947" t="s">
        <v>1041</v>
      </c>
      <c r="D87" s="1947"/>
      <c r="E87" s="1951"/>
      <c r="F87" s="166">
        <v>0</v>
      </c>
      <c r="G87" s="166">
        <v>16.085999999999999</v>
      </c>
      <c r="H87" s="1118">
        <v>0</v>
      </c>
      <c r="I87" s="1305">
        <v>16.085999999999999</v>
      </c>
      <c r="J87" s="989"/>
      <c r="K87" s="989"/>
      <c r="L87" s="989"/>
      <c r="M87" s="989"/>
      <c r="N87" s="989"/>
      <c r="O87" s="989"/>
      <c r="P87" s="989"/>
      <c r="Q87" s="989"/>
      <c r="R87" s="989"/>
      <c r="S87" s="989"/>
    </row>
    <row r="88" spans="1:19" ht="25.5" customHeight="1">
      <c r="A88" s="1140"/>
      <c r="B88" s="1142"/>
      <c r="C88" s="1947" t="s">
        <v>770</v>
      </c>
      <c r="D88" s="1947"/>
      <c r="E88" s="1951"/>
      <c r="F88" s="166">
        <v>885.06100000000004</v>
      </c>
      <c r="G88" s="166">
        <v>18811.781999999999</v>
      </c>
      <c r="H88" s="1118">
        <v>0</v>
      </c>
      <c r="I88" s="1305">
        <v>19696.843000000001</v>
      </c>
      <c r="J88" s="989"/>
      <c r="K88" s="989"/>
      <c r="L88" s="989"/>
      <c r="M88" s="989"/>
      <c r="N88" s="989"/>
      <c r="O88" s="989"/>
      <c r="P88" s="989"/>
      <c r="Q88" s="989"/>
      <c r="R88" s="989"/>
      <c r="S88" s="989"/>
    </row>
    <row r="89" spans="1:19" ht="25.5" hidden="1" customHeight="1">
      <c r="A89" s="1140"/>
      <c r="B89" s="1301"/>
      <c r="C89" s="1943" t="s">
        <v>1042</v>
      </c>
      <c r="D89" s="1944"/>
      <c r="E89" s="1957"/>
      <c r="F89" s="166">
        <v>0</v>
      </c>
      <c r="G89" s="166">
        <v>0</v>
      </c>
      <c r="H89" s="1118">
        <v>0</v>
      </c>
      <c r="I89" s="1305">
        <v>0</v>
      </c>
      <c r="J89" s="989"/>
      <c r="K89" s="989"/>
      <c r="L89" s="989"/>
      <c r="M89" s="989"/>
      <c r="N89" s="989"/>
      <c r="O89" s="989"/>
      <c r="P89" s="989"/>
      <c r="Q89" s="989"/>
      <c r="R89" s="989"/>
      <c r="S89" s="989"/>
    </row>
    <row r="90" spans="1:19" ht="25.5" customHeight="1">
      <c r="A90" s="1140"/>
      <c r="B90" s="1301"/>
      <c r="C90" s="1943" t="s">
        <v>1043</v>
      </c>
      <c r="D90" s="1944"/>
      <c r="E90" s="1957"/>
      <c r="F90" s="166">
        <v>0</v>
      </c>
      <c r="G90" s="166">
        <v>0</v>
      </c>
      <c r="H90" s="1118">
        <v>0.26100000000000001</v>
      </c>
      <c r="I90" s="1305">
        <v>0.26100000000000001</v>
      </c>
      <c r="J90" s="989"/>
      <c r="K90" s="989"/>
      <c r="L90" s="989"/>
      <c r="M90" s="989"/>
      <c r="N90" s="989"/>
      <c r="O90" s="989"/>
      <c r="P90" s="989"/>
      <c r="Q90" s="989"/>
      <c r="R90" s="989"/>
      <c r="S90" s="989"/>
    </row>
    <row r="91" spans="1:19" ht="25.5" customHeight="1">
      <c r="A91" s="1140"/>
      <c r="B91" s="1301"/>
      <c r="C91" s="1943" t="s">
        <v>1044</v>
      </c>
      <c r="D91" s="1944"/>
      <c r="E91" s="1957"/>
      <c r="F91" s="166">
        <v>0</v>
      </c>
      <c r="G91" s="166">
        <v>0</v>
      </c>
      <c r="H91" s="1118">
        <v>0.32100000000000001</v>
      </c>
      <c r="I91" s="1305">
        <v>0.32100000000000001</v>
      </c>
      <c r="J91" s="989"/>
      <c r="K91" s="989"/>
      <c r="L91" s="989"/>
      <c r="M91" s="989"/>
      <c r="N91" s="989"/>
      <c r="O91" s="989"/>
      <c r="P91" s="989"/>
      <c r="Q91" s="989"/>
      <c r="R91" s="989"/>
      <c r="S91" s="989"/>
    </row>
    <row r="92" spans="1:19" ht="13.5" hidden="1" customHeight="1">
      <c r="A92" s="1140"/>
      <c r="B92" s="1142"/>
      <c r="C92" s="1943" t="s">
        <v>313</v>
      </c>
      <c r="D92" s="1944"/>
      <c r="E92" s="1957"/>
      <c r="F92" s="166">
        <v>0</v>
      </c>
      <c r="G92" s="166">
        <v>0</v>
      </c>
      <c r="H92" s="1118">
        <v>0</v>
      </c>
      <c r="I92" s="1305">
        <v>0</v>
      </c>
      <c r="J92" s="989"/>
      <c r="K92" s="989"/>
      <c r="L92" s="989"/>
      <c r="M92" s="989"/>
      <c r="N92" s="989"/>
      <c r="O92" s="989"/>
      <c r="P92" s="989"/>
      <c r="Q92" s="989"/>
      <c r="R92" s="989"/>
      <c r="S92" s="989"/>
    </row>
    <row r="93" spans="1:19" ht="25.5" customHeight="1">
      <c r="A93" s="1272">
        <v>9</v>
      </c>
      <c r="B93" s="1984" t="s">
        <v>698</v>
      </c>
      <c r="C93" s="1784"/>
      <c r="D93" s="1784"/>
      <c r="E93" s="1985"/>
      <c r="F93" s="175">
        <v>0</v>
      </c>
      <c r="G93" s="175">
        <v>185.10300000000001</v>
      </c>
      <c r="H93" s="176">
        <v>0</v>
      </c>
      <c r="I93" s="1305">
        <v>185.10300000000001</v>
      </c>
      <c r="J93" s="989"/>
      <c r="K93" s="989"/>
      <c r="L93" s="989"/>
      <c r="M93" s="989"/>
      <c r="N93" s="989"/>
      <c r="O93" s="989"/>
      <c r="P93" s="989"/>
      <c r="Q93" s="989"/>
      <c r="R93" s="989"/>
      <c r="S93" s="989"/>
    </row>
    <row r="94" spans="1:19" ht="25.5" hidden="1" customHeight="1">
      <c r="A94" s="1140"/>
      <c r="B94" s="1142"/>
      <c r="C94" s="1947" t="s">
        <v>1045</v>
      </c>
      <c r="D94" s="1947"/>
      <c r="E94" s="1951"/>
      <c r="F94" s="166">
        <v>0</v>
      </c>
      <c r="G94" s="166">
        <v>0</v>
      </c>
      <c r="H94" s="1118">
        <v>0</v>
      </c>
      <c r="I94" s="1305">
        <v>0</v>
      </c>
      <c r="J94" s="989"/>
      <c r="K94" s="989"/>
      <c r="L94" s="989"/>
      <c r="M94" s="989"/>
      <c r="N94" s="989"/>
      <c r="O94" s="989"/>
      <c r="P94" s="989"/>
      <c r="Q94" s="989"/>
      <c r="R94" s="989"/>
      <c r="S94" s="989"/>
    </row>
    <row r="95" spans="1:19" ht="25.5" customHeight="1">
      <c r="A95" s="1140"/>
      <c r="B95" s="1142"/>
      <c r="C95" s="1947" t="s">
        <v>699</v>
      </c>
      <c r="D95" s="1947"/>
      <c r="E95" s="1951"/>
      <c r="F95" s="166">
        <v>0</v>
      </c>
      <c r="G95" s="166">
        <v>185.10300000000001</v>
      </c>
      <c r="H95" s="1118">
        <v>0</v>
      </c>
      <c r="I95" s="1305">
        <v>185.10300000000001</v>
      </c>
      <c r="J95" s="989"/>
      <c r="K95" s="989"/>
      <c r="L95" s="989"/>
      <c r="M95" s="989"/>
      <c r="N95" s="989"/>
      <c r="O95" s="989"/>
      <c r="P95" s="989"/>
      <c r="Q95" s="989"/>
      <c r="R95" s="989"/>
      <c r="S95" s="989"/>
    </row>
    <row r="96" spans="1:19" ht="31.5" hidden="1" customHeight="1">
      <c r="A96" s="1140"/>
      <c r="B96" s="1142"/>
      <c r="C96" s="1947" t="s">
        <v>1046</v>
      </c>
      <c r="D96" s="1947"/>
      <c r="E96" s="1951"/>
      <c r="F96" s="166">
        <v>0</v>
      </c>
      <c r="G96" s="166">
        <v>0</v>
      </c>
      <c r="H96" s="1118">
        <v>0</v>
      </c>
      <c r="I96" s="1305">
        <v>0</v>
      </c>
      <c r="J96" s="989"/>
      <c r="K96" s="989"/>
      <c r="L96" s="989"/>
      <c r="M96" s="989"/>
      <c r="N96" s="989"/>
      <c r="O96" s="989"/>
      <c r="P96" s="989"/>
      <c r="Q96" s="989"/>
      <c r="R96" s="989"/>
      <c r="S96" s="989"/>
    </row>
    <row r="97" spans="1:19" ht="28.5" customHeight="1">
      <c r="A97" s="1272">
        <v>10</v>
      </c>
      <c r="B97" s="1984" t="s">
        <v>1047</v>
      </c>
      <c r="C97" s="1784"/>
      <c r="D97" s="1784"/>
      <c r="E97" s="1985"/>
      <c r="F97" s="175">
        <v>4683.88</v>
      </c>
      <c r="G97" s="175">
        <v>2487.819</v>
      </c>
      <c r="H97" s="176">
        <v>613.61900000000003</v>
      </c>
      <c r="I97" s="1305">
        <v>7785.3180000000002</v>
      </c>
      <c r="J97" s="989"/>
      <c r="K97" s="989"/>
      <c r="L97" s="989"/>
      <c r="M97" s="989"/>
      <c r="N97" s="989"/>
      <c r="O97" s="989"/>
      <c r="P97" s="989"/>
      <c r="Q97" s="989"/>
      <c r="R97" s="989"/>
      <c r="S97" s="989"/>
    </row>
    <row r="98" spans="1:19" ht="25.5" customHeight="1">
      <c r="A98" s="1163"/>
      <c r="B98" s="1142"/>
      <c r="C98" s="1947" t="s">
        <v>1048</v>
      </c>
      <c r="D98" s="1947"/>
      <c r="E98" s="1951"/>
      <c r="F98" s="166">
        <v>0</v>
      </c>
      <c r="G98" s="166">
        <v>0</v>
      </c>
      <c r="H98" s="1118">
        <v>174</v>
      </c>
      <c r="I98" s="1305">
        <v>174</v>
      </c>
      <c r="J98" s="989"/>
      <c r="K98" s="989"/>
      <c r="L98" s="989"/>
      <c r="M98" s="989"/>
      <c r="N98" s="989"/>
      <c r="O98" s="989"/>
      <c r="P98" s="989"/>
      <c r="Q98" s="989"/>
      <c r="R98" s="989"/>
      <c r="S98" s="989"/>
    </row>
    <row r="99" spans="1:19" ht="25.5" customHeight="1">
      <c r="A99" s="1163"/>
      <c r="B99" s="1142"/>
      <c r="C99" s="1947" t="s">
        <v>1049</v>
      </c>
      <c r="D99" s="1947"/>
      <c r="E99" s="1951"/>
      <c r="F99" s="166">
        <v>4592.902</v>
      </c>
      <c r="G99" s="166">
        <v>2468.2739999999999</v>
      </c>
      <c r="H99" s="1118">
        <v>439.61900000000003</v>
      </c>
      <c r="I99" s="1305">
        <v>7500.7950000000001</v>
      </c>
      <c r="J99" s="989"/>
      <c r="K99" s="989"/>
      <c r="L99" s="989"/>
      <c r="M99" s="989"/>
      <c r="N99" s="989"/>
      <c r="O99" s="989"/>
      <c r="P99" s="989"/>
      <c r="Q99" s="989"/>
      <c r="R99" s="989"/>
      <c r="S99" s="989"/>
    </row>
    <row r="100" spans="1:19" ht="25.5" hidden="1" customHeight="1">
      <c r="A100" s="1163"/>
      <c r="B100" s="1142"/>
      <c r="C100" s="1947" t="s">
        <v>1050</v>
      </c>
      <c r="D100" s="1947"/>
      <c r="E100" s="1951"/>
      <c r="F100" s="166">
        <v>0</v>
      </c>
      <c r="G100" s="166">
        <v>0</v>
      </c>
      <c r="H100" s="1118">
        <v>0</v>
      </c>
      <c r="I100" s="1305">
        <v>0</v>
      </c>
      <c r="J100" s="989"/>
      <c r="K100" s="989"/>
      <c r="L100" s="989"/>
      <c r="M100" s="989"/>
      <c r="N100" s="989"/>
      <c r="O100" s="989"/>
      <c r="P100" s="989"/>
      <c r="Q100" s="989"/>
      <c r="R100" s="989"/>
      <c r="S100" s="989"/>
    </row>
    <row r="101" spans="1:19" ht="25.5" customHeight="1">
      <c r="A101" s="1163"/>
      <c r="B101" s="1142"/>
      <c r="C101" s="1947" t="s">
        <v>1051</v>
      </c>
      <c r="D101" s="1947"/>
      <c r="E101" s="1951"/>
      <c r="F101" s="166">
        <v>90.977999999999994</v>
      </c>
      <c r="G101" s="166">
        <v>19.545000000000002</v>
      </c>
      <c r="H101" s="1118">
        <v>0</v>
      </c>
      <c r="I101" s="1305">
        <v>110.523</v>
      </c>
      <c r="J101" s="989"/>
      <c r="K101" s="989"/>
      <c r="L101" s="989"/>
      <c r="M101" s="989"/>
      <c r="N101" s="989"/>
      <c r="O101" s="989"/>
      <c r="P101" s="989"/>
      <c r="Q101" s="989"/>
      <c r="R101" s="989"/>
      <c r="S101" s="989"/>
    </row>
    <row r="102" spans="1:19" ht="25.5" customHeight="1">
      <c r="A102" s="1272">
        <v>11</v>
      </c>
      <c r="B102" s="1940" t="s">
        <v>1052</v>
      </c>
      <c r="C102" s="1774"/>
      <c r="D102" s="1774"/>
      <c r="E102" s="1941"/>
      <c r="F102" s="175">
        <v>835.32799999999997</v>
      </c>
      <c r="G102" s="175">
        <v>779.87300000000005</v>
      </c>
      <c r="H102" s="176">
        <v>108.458</v>
      </c>
      <c r="I102" s="1305">
        <v>1723.6590000000001</v>
      </c>
      <c r="J102" s="989"/>
      <c r="K102" s="989"/>
      <c r="L102" s="989"/>
      <c r="M102" s="989"/>
      <c r="N102" s="989"/>
      <c r="O102" s="989"/>
      <c r="P102" s="989"/>
      <c r="Q102" s="989"/>
      <c r="R102" s="989"/>
      <c r="S102" s="989"/>
    </row>
    <row r="103" spans="1:19" ht="25.5" customHeight="1">
      <c r="A103" s="1140"/>
      <c r="B103" s="1142"/>
      <c r="C103" s="1947" t="s">
        <v>1053</v>
      </c>
      <c r="D103" s="1947"/>
      <c r="E103" s="1951"/>
      <c r="F103" s="166">
        <v>23.800999999999998</v>
      </c>
      <c r="G103" s="166">
        <v>132.11799999999999</v>
      </c>
      <c r="H103" s="1118">
        <v>4.3099999999999996</v>
      </c>
      <c r="I103" s="1305">
        <v>160.22900000000001</v>
      </c>
      <c r="J103" s="989"/>
      <c r="K103" s="989"/>
      <c r="L103" s="989"/>
      <c r="M103" s="989"/>
      <c r="N103" s="989"/>
      <c r="O103" s="989"/>
      <c r="P103" s="989"/>
      <c r="Q103" s="989"/>
      <c r="R103" s="989"/>
      <c r="S103" s="989"/>
    </row>
    <row r="104" spans="1:19" ht="25.5" customHeight="1">
      <c r="A104" s="1140"/>
      <c r="B104" s="1142"/>
      <c r="C104" s="1947" t="s">
        <v>1054</v>
      </c>
      <c r="D104" s="1947"/>
      <c r="E104" s="1951"/>
      <c r="F104" s="166">
        <v>3.9340000000000002</v>
      </c>
      <c r="G104" s="166">
        <v>31.638999999999999</v>
      </c>
      <c r="H104" s="1118">
        <v>0.26</v>
      </c>
      <c r="I104" s="1305">
        <v>35.832999999999998</v>
      </c>
      <c r="J104" s="989"/>
      <c r="K104" s="989"/>
      <c r="L104" s="989"/>
      <c r="M104" s="989"/>
      <c r="N104" s="989"/>
      <c r="O104" s="989"/>
      <c r="P104" s="989"/>
      <c r="Q104" s="989"/>
      <c r="R104" s="989"/>
      <c r="S104" s="989"/>
    </row>
    <row r="105" spans="1:19" ht="25.5" customHeight="1">
      <c r="A105" s="1140"/>
      <c r="B105" s="1142"/>
      <c r="C105" s="1947" t="s">
        <v>1055</v>
      </c>
      <c r="D105" s="1947"/>
      <c r="E105" s="1951"/>
      <c r="F105" s="166">
        <v>786.20100000000002</v>
      </c>
      <c r="G105" s="166">
        <v>566.95299999999997</v>
      </c>
      <c r="H105" s="1118">
        <v>102.991</v>
      </c>
      <c r="I105" s="1305">
        <v>1456.145</v>
      </c>
      <c r="J105" s="989"/>
      <c r="K105" s="989"/>
      <c r="L105" s="989"/>
      <c r="M105" s="989"/>
      <c r="N105" s="989"/>
      <c r="O105" s="989"/>
      <c r="P105" s="989"/>
      <c r="Q105" s="989"/>
      <c r="R105" s="989"/>
      <c r="S105" s="989"/>
    </row>
    <row r="106" spans="1:19" ht="21" customHeight="1">
      <c r="A106" s="1140"/>
      <c r="B106" s="1142"/>
      <c r="C106" s="1947" t="s">
        <v>1056</v>
      </c>
      <c r="D106" s="1947"/>
      <c r="E106" s="1951"/>
      <c r="F106" s="166">
        <v>0</v>
      </c>
      <c r="G106" s="166">
        <v>3.4000000000000002E-2</v>
      </c>
      <c r="H106" s="1118">
        <v>0</v>
      </c>
      <c r="I106" s="1305">
        <v>3.4000000000000002E-2</v>
      </c>
      <c r="J106" s="989"/>
      <c r="K106" s="989"/>
      <c r="L106" s="989"/>
      <c r="M106" s="989"/>
      <c r="N106" s="989"/>
      <c r="O106" s="989"/>
      <c r="P106" s="989"/>
      <c r="Q106" s="989"/>
      <c r="R106" s="989"/>
      <c r="S106" s="989"/>
    </row>
    <row r="107" spans="1:19" ht="25.5" customHeight="1">
      <c r="A107" s="1140"/>
      <c r="B107" s="1142"/>
      <c r="C107" s="1947" t="s">
        <v>1057</v>
      </c>
      <c r="D107" s="1947"/>
      <c r="E107" s="1951"/>
      <c r="F107" s="166">
        <v>15.247</v>
      </c>
      <c r="G107" s="166">
        <v>49.097999999999999</v>
      </c>
      <c r="H107" s="1118">
        <v>0.89700000000000002</v>
      </c>
      <c r="I107" s="1305">
        <v>65.242000000000004</v>
      </c>
      <c r="J107" s="989"/>
      <c r="K107" s="989"/>
      <c r="L107" s="989"/>
      <c r="M107" s="989"/>
      <c r="N107" s="989"/>
      <c r="O107" s="989"/>
      <c r="P107" s="989"/>
      <c r="Q107" s="989"/>
      <c r="R107" s="989"/>
      <c r="S107" s="989"/>
    </row>
    <row r="108" spans="1:19" ht="25.5" customHeight="1">
      <c r="A108" s="1140"/>
      <c r="B108" s="1142"/>
      <c r="C108" s="1947" t="s">
        <v>1058</v>
      </c>
      <c r="D108" s="1947"/>
      <c r="E108" s="1951"/>
      <c r="F108" s="166">
        <v>6.1449999999999996</v>
      </c>
      <c r="G108" s="166">
        <v>3.1E-2</v>
      </c>
      <c r="H108" s="1118">
        <v>0</v>
      </c>
      <c r="I108" s="1305">
        <v>6.1760000000000002</v>
      </c>
      <c r="J108" s="989"/>
      <c r="K108" s="989"/>
      <c r="L108" s="989"/>
      <c r="M108" s="989"/>
      <c r="N108" s="989"/>
      <c r="O108" s="989"/>
      <c r="P108" s="989"/>
      <c r="Q108" s="989"/>
      <c r="R108" s="989"/>
      <c r="S108" s="989"/>
    </row>
    <row r="109" spans="1:19" ht="25.5" hidden="1" customHeight="1">
      <c r="A109" s="1140"/>
      <c r="B109" s="1142"/>
      <c r="C109" s="1947" t="s">
        <v>1059</v>
      </c>
      <c r="D109" s="1947"/>
      <c r="E109" s="1951"/>
      <c r="F109" s="166">
        <v>0</v>
      </c>
      <c r="G109" s="166">
        <v>0</v>
      </c>
      <c r="H109" s="1118">
        <v>0</v>
      </c>
      <c r="I109" s="1305">
        <v>0</v>
      </c>
      <c r="J109" s="989"/>
      <c r="K109" s="989"/>
      <c r="L109" s="989"/>
      <c r="M109" s="989"/>
      <c r="N109" s="989"/>
      <c r="O109" s="989"/>
      <c r="P109" s="989"/>
      <c r="Q109" s="989"/>
      <c r="R109" s="989"/>
      <c r="S109" s="989"/>
    </row>
    <row r="110" spans="1:19" ht="25.5" customHeight="1">
      <c r="A110" s="1272">
        <v>12</v>
      </c>
      <c r="B110" s="1984" t="s">
        <v>1060</v>
      </c>
      <c r="C110" s="1784"/>
      <c r="D110" s="1784"/>
      <c r="E110" s="1985"/>
      <c r="F110" s="175">
        <v>2977.442</v>
      </c>
      <c r="G110" s="175">
        <v>1615.491</v>
      </c>
      <c r="H110" s="176">
        <v>280.286</v>
      </c>
      <c r="I110" s="1305">
        <v>4873.2190000000001</v>
      </c>
      <c r="J110" s="989"/>
      <c r="K110" s="989"/>
      <c r="L110" s="989"/>
      <c r="M110" s="989"/>
      <c r="N110" s="989"/>
      <c r="O110" s="989"/>
      <c r="P110" s="989"/>
      <c r="Q110" s="989"/>
      <c r="R110" s="989"/>
      <c r="S110" s="989"/>
    </row>
    <row r="111" spans="1:19" ht="25.5" customHeight="1">
      <c r="A111" s="1140"/>
      <c r="B111" s="1142"/>
      <c r="C111" s="1947" t="s">
        <v>1061</v>
      </c>
      <c r="D111" s="1947"/>
      <c r="E111" s="1951"/>
      <c r="F111" s="166">
        <v>0.29599999999999999</v>
      </c>
      <c r="G111" s="166">
        <v>8.5150000000000006</v>
      </c>
      <c r="H111" s="1118">
        <v>5.5E-2</v>
      </c>
      <c r="I111" s="1305">
        <v>8.8659999999999997</v>
      </c>
      <c r="J111" s="989"/>
      <c r="K111" s="989"/>
      <c r="L111" s="989"/>
      <c r="M111" s="989"/>
      <c r="N111" s="989"/>
      <c r="O111" s="989"/>
      <c r="P111" s="989"/>
      <c r="Q111" s="989"/>
      <c r="R111" s="989"/>
      <c r="S111" s="989"/>
    </row>
    <row r="112" spans="1:19" ht="25.5" customHeight="1">
      <c r="A112" s="1140"/>
      <c r="B112" s="1142"/>
      <c r="C112" s="1947" t="s">
        <v>712</v>
      </c>
      <c r="D112" s="1947"/>
      <c r="E112" s="1951"/>
      <c r="F112" s="166">
        <v>1037.6769999999999</v>
      </c>
      <c r="G112" s="166">
        <v>655.20600000000002</v>
      </c>
      <c r="H112" s="1118">
        <v>112.649</v>
      </c>
      <c r="I112" s="1305">
        <v>1805.5319999999999</v>
      </c>
      <c r="J112" s="989"/>
      <c r="K112" s="989"/>
      <c r="L112" s="989"/>
      <c r="M112" s="989"/>
      <c r="N112" s="989"/>
      <c r="O112" s="989"/>
      <c r="P112" s="989"/>
      <c r="Q112" s="989"/>
      <c r="R112" s="989"/>
      <c r="S112" s="989"/>
    </row>
    <row r="113" spans="1:42" ht="25.5" hidden="1" customHeight="1">
      <c r="A113" s="1140"/>
      <c r="B113" s="1302"/>
      <c r="C113" s="1948" t="s">
        <v>262</v>
      </c>
      <c r="D113" s="1948"/>
      <c r="E113" s="1954"/>
      <c r="F113" s="166">
        <v>0</v>
      </c>
      <c r="G113" s="166">
        <v>0</v>
      </c>
      <c r="H113" s="1118">
        <v>0</v>
      </c>
      <c r="I113" s="1305">
        <v>0</v>
      </c>
      <c r="J113" s="989"/>
      <c r="K113" s="989"/>
      <c r="L113" s="989"/>
      <c r="M113" s="989"/>
      <c r="N113" s="989"/>
      <c r="O113" s="989"/>
      <c r="P113" s="989"/>
      <c r="Q113" s="989"/>
      <c r="R113" s="989"/>
      <c r="S113" s="989"/>
    </row>
    <row r="114" spans="1:42" ht="25.5" customHeight="1">
      <c r="A114" s="1140"/>
      <c r="B114" s="1142"/>
      <c r="C114" s="1947" t="s">
        <v>1062</v>
      </c>
      <c r="D114" s="1947"/>
      <c r="E114" s="1951"/>
      <c r="F114" s="166">
        <v>1939.4690000000001</v>
      </c>
      <c r="G114" s="166">
        <v>951.77</v>
      </c>
      <c r="H114" s="1118">
        <v>167.58199999999999</v>
      </c>
      <c r="I114" s="1305">
        <v>3058.8209999999999</v>
      </c>
      <c r="J114" s="989"/>
      <c r="K114" s="989"/>
      <c r="L114" s="989"/>
      <c r="M114" s="989"/>
      <c r="N114" s="989"/>
      <c r="O114" s="989"/>
      <c r="P114" s="989"/>
      <c r="Q114" s="989"/>
      <c r="R114" s="989"/>
      <c r="S114" s="989"/>
    </row>
    <row r="115" spans="1:42" ht="25.5" customHeight="1">
      <c r="A115" s="1272">
        <v>13</v>
      </c>
      <c r="B115" s="1940" t="s">
        <v>1063</v>
      </c>
      <c r="C115" s="1774"/>
      <c r="D115" s="1774"/>
      <c r="E115" s="1941"/>
      <c r="F115" s="175">
        <v>693.59799999999996</v>
      </c>
      <c r="G115" s="175">
        <v>248.78</v>
      </c>
      <c r="H115" s="176">
        <v>15.526</v>
      </c>
      <c r="I115" s="1305">
        <v>957.904</v>
      </c>
      <c r="J115" s="989"/>
      <c r="K115" s="989"/>
      <c r="L115" s="989"/>
      <c r="M115" s="989"/>
      <c r="N115" s="989"/>
      <c r="O115" s="989"/>
      <c r="P115" s="989"/>
      <c r="Q115" s="989"/>
      <c r="R115" s="989"/>
      <c r="S115" s="989"/>
    </row>
    <row r="116" spans="1:42" ht="25.5" customHeight="1">
      <c r="A116" s="1140"/>
      <c r="B116" s="1142"/>
      <c r="C116" s="1947" t="s">
        <v>1064</v>
      </c>
      <c r="D116" s="1947"/>
      <c r="E116" s="1951"/>
      <c r="F116" s="166">
        <v>693.59799999999996</v>
      </c>
      <c r="G116" s="166">
        <v>248.78</v>
      </c>
      <c r="H116" s="1118">
        <v>15.526</v>
      </c>
      <c r="I116" s="1305">
        <v>957.904</v>
      </c>
      <c r="J116" s="989"/>
      <c r="K116" s="989"/>
      <c r="L116" s="989"/>
      <c r="M116" s="989"/>
      <c r="N116" s="989"/>
      <c r="O116" s="989"/>
      <c r="P116" s="989"/>
      <c r="Q116" s="989"/>
      <c r="R116" s="989"/>
      <c r="S116" s="989"/>
    </row>
    <row r="117" spans="1:42" ht="25.5" customHeight="1">
      <c r="A117" s="1272">
        <v>14</v>
      </c>
      <c r="B117" s="1940" t="s">
        <v>499</v>
      </c>
      <c r="C117" s="1774"/>
      <c r="D117" s="1774"/>
      <c r="E117" s="1941"/>
      <c r="F117" s="175">
        <v>25414.171999999999</v>
      </c>
      <c r="G117" s="175">
        <v>14096.547</v>
      </c>
      <c r="H117" s="176">
        <v>2490.4180000000001</v>
      </c>
      <c r="I117" s="1305">
        <v>42001.137000000002</v>
      </c>
      <c r="J117" s="989"/>
      <c r="K117" s="989"/>
      <c r="L117" s="989"/>
      <c r="M117" s="989"/>
      <c r="N117" s="989"/>
      <c r="O117" s="989"/>
      <c r="P117" s="989"/>
      <c r="Q117" s="989"/>
      <c r="R117" s="989"/>
      <c r="S117" s="989"/>
    </row>
    <row r="118" spans="1:42" ht="25.5" customHeight="1">
      <c r="A118" s="1140"/>
      <c r="B118" s="1142"/>
      <c r="C118" s="1947" t="s">
        <v>1065</v>
      </c>
      <c r="D118" s="1947"/>
      <c r="E118" s="1951"/>
      <c r="F118" s="166">
        <v>9690.4549999999999</v>
      </c>
      <c r="G118" s="166">
        <v>12637.053</v>
      </c>
      <c r="H118" s="1118">
        <v>4878.8100000000004</v>
      </c>
      <c r="I118" s="1305">
        <v>27206.317999999999</v>
      </c>
      <c r="J118" s="989"/>
      <c r="K118" s="989"/>
      <c r="L118" s="989"/>
      <c r="M118" s="989"/>
      <c r="N118" s="989"/>
      <c r="O118" s="989"/>
      <c r="P118" s="989"/>
      <c r="Q118" s="989"/>
      <c r="R118" s="989"/>
      <c r="S118" s="989"/>
    </row>
    <row r="119" spans="1:42" ht="25.5" customHeight="1">
      <c r="A119" s="1140"/>
      <c r="B119" s="1142"/>
      <c r="C119" s="1947" t="s">
        <v>379</v>
      </c>
      <c r="D119" s="1947"/>
      <c r="E119" s="1951"/>
      <c r="F119" s="166">
        <v>9579.2659999999996</v>
      </c>
      <c r="G119" s="166">
        <v>1214.8889999999999</v>
      </c>
      <c r="H119" s="1118">
        <v>172.51900000000001</v>
      </c>
      <c r="I119" s="1305">
        <v>10966.674000000001</v>
      </c>
      <c r="J119" s="989"/>
      <c r="K119" s="989"/>
      <c r="L119" s="989"/>
      <c r="M119" s="989"/>
      <c r="N119" s="989"/>
      <c r="O119" s="989"/>
      <c r="P119" s="989"/>
      <c r="Q119" s="989"/>
      <c r="R119" s="989"/>
      <c r="S119" s="989"/>
    </row>
    <row r="120" spans="1:42" ht="25.5" customHeight="1">
      <c r="A120" s="1140"/>
      <c r="B120" s="1142"/>
      <c r="C120" s="1947" t="s">
        <v>1066</v>
      </c>
      <c r="D120" s="1947"/>
      <c r="E120" s="1951"/>
      <c r="F120" s="166">
        <v>6031.0339999999997</v>
      </c>
      <c r="G120" s="166">
        <v>357.72800000000001</v>
      </c>
      <c r="H120" s="1118">
        <v>-2418.9</v>
      </c>
      <c r="I120" s="1305">
        <v>3969.8620000000001</v>
      </c>
      <c r="J120" s="989"/>
      <c r="K120" s="989"/>
      <c r="L120" s="989"/>
      <c r="M120" s="989"/>
      <c r="N120" s="989"/>
      <c r="O120" s="989"/>
      <c r="P120" s="989"/>
      <c r="Q120" s="989"/>
      <c r="R120" s="989"/>
      <c r="S120" s="989"/>
    </row>
    <row r="121" spans="1:42" ht="25.5" customHeight="1">
      <c r="A121" s="1163"/>
      <c r="B121" s="1142"/>
      <c r="C121" s="1947" t="s">
        <v>380</v>
      </c>
      <c r="D121" s="1947"/>
      <c r="E121" s="1951"/>
      <c r="F121" s="166">
        <v>213.148</v>
      </c>
      <c r="G121" s="166">
        <v>53.646999999999998</v>
      </c>
      <c r="H121" s="1118">
        <v>10.458</v>
      </c>
      <c r="I121" s="1305">
        <v>277.25299999999999</v>
      </c>
      <c r="J121" s="989"/>
      <c r="K121" s="989"/>
      <c r="L121" s="989"/>
      <c r="M121" s="989"/>
      <c r="N121" s="989"/>
      <c r="O121" s="989"/>
      <c r="P121" s="989"/>
      <c r="Q121" s="989"/>
      <c r="R121" s="989"/>
      <c r="S121" s="989"/>
    </row>
    <row r="122" spans="1:42" ht="12.75" hidden="1" customHeight="1">
      <c r="A122" s="1140"/>
      <c r="B122" s="1142"/>
      <c r="C122" s="1947" t="s">
        <v>263</v>
      </c>
      <c r="D122" s="1947"/>
      <c r="E122" s="1951"/>
      <c r="F122" s="166">
        <v>0</v>
      </c>
      <c r="G122" s="166">
        <v>0</v>
      </c>
      <c r="H122" s="1118">
        <v>0</v>
      </c>
      <c r="I122" s="1305">
        <v>0</v>
      </c>
      <c r="J122" s="989"/>
      <c r="K122" s="989"/>
      <c r="L122" s="989"/>
      <c r="M122" s="989"/>
      <c r="N122" s="989"/>
      <c r="O122" s="989"/>
      <c r="P122" s="989"/>
      <c r="Q122" s="989"/>
      <c r="R122" s="989"/>
      <c r="S122" s="989"/>
    </row>
    <row r="123" spans="1:42" ht="25.5" customHeight="1">
      <c r="A123" s="1140"/>
      <c r="B123" s="1142"/>
      <c r="C123" s="1947" t="s">
        <v>1067</v>
      </c>
      <c r="D123" s="1947"/>
      <c r="E123" s="1951"/>
      <c r="F123" s="166">
        <v>-99.730999999999995</v>
      </c>
      <c r="G123" s="166">
        <v>-166.77</v>
      </c>
      <c r="H123" s="1118">
        <v>-152.46899999999999</v>
      </c>
      <c r="I123" s="1306">
        <v>-418.97</v>
      </c>
      <c r="J123" s="989"/>
      <c r="K123" s="989"/>
      <c r="L123" s="989"/>
      <c r="M123" s="989"/>
      <c r="N123" s="989"/>
      <c r="O123" s="989"/>
      <c r="P123" s="989"/>
      <c r="Q123" s="989"/>
      <c r="R123" s="989"/>
      <c r="S123" s="989"/>
    </row>
    <row r="124" spans="1:42" ht="25.5" customHeight="1" thickBot="1">
      <c r="A124" s="1303">
        <v>15</v>
      </c>
      <c r="B124" s="1994" t="s">
        <v>1139</v>
      </c>
      <c r="C124" s="1995" t="s">
        <v>264</v>
      </c>
      <c r="D124" s="1995"/>
      <c r="E124" s="1996"/>
      <c r="F124" s="1310">
        <v>630.13199999999995</v>
      </c>
      <c r="G124" s="1310">
        <v>193.554</v>
      </c>
      <c r="H124" s="1311">
        <v>9.73</v>
      </c>
      <c r="I124" s="1312">
        <v>833.41600000000005</v>
      </c>
      <c r="J124" s="989"/>
      <c r="K124" s="989"/>
      <c r="L124" s="989"/>
      <c r="M124" s="989"/>
      <c r="N124" s="989"/>
      <c r="O124" s="989"/>
      <c r="P124" s="989"/>
      <c r="Q124" s="989"/>
      <c r="R124" s="989"/>
      <c r="S124" s="989"/>
    </row>
    <row r="125" spans="1:42" ht="25.5" customHeight="1" thickBot="1">
      <c r="A125" s="1159">
        <v>16</v>
      </c>
      <c r="B125" s="1869" t="s">
        <v>1068</v>
      </c>
      <c r="C125" s="1790"/>
      <c r="D125" s="1790"/>
      <c r="E125" s="1870"/>
      <c r="F125" s="1274">
        <v>227818.353</v>
      </c>
      <c r="G125" s="1274">
        <v>124126.52800000001</v>
      </c>
      <c r="H125" s="1274">
        <v>22667.495999999999</v>
      </c>
      <c r="I125" s="1300">
        <v>374612.37699999998</v>
      </c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</row>
    <row r="126" spans="1:42">
      <c r="B126" s="199"/>
      <c r="C126" s="199"/>
      <c r="D126" s="199"/>
      <c r="E126" s="199"/>
      <c r="F126" s="1117"/>
      <c r="G126" s="1117"/>
      <c r="H126" s="1117"/>
      <c r="I126" s="1117"/>
    </row>
    <row r="127" spans="1:42" ht="14.25">
      <c r="A127" s="987" t="s">
        <v>265</v>
      </c>
      <c r="B127" s="199"/>
      <c r="C127" s="199"/>
      <c r="D127" s="199"/>
      <c r="E127" s="199"/>
      <c r="F127" s="1117"/>
      <c r="G127" s="1117"/>
      <c r="H127" s="1117"/>
      <c r="I127" s="1117"/>
    </row>
    <row r="128" spans="1:42">
      <c r="B128" s="199"/>
      <c r="C128" s="199"/>
      <c r="D128" s="199"/>
      <c r="E128" s="199"/>
      <c r="F128" s="1117"/>
      <c r="G128" s="1117"/>
      <c r="H128" s="1117"/>
      <c r="I128" s="1117"/>
    </row>
    <row r="129" spans="6:9">
      <c r="F129" s="1117"/>
      <c r="G129" s="1117"/>
      <c r="H129" s="1117"/>
      <c r="I129" s="1117"/>
    </row>
    <row r="130" spans="6:9">
      <c r="F130" s="1128"/>
      <c r="G130" s="1128"/>
      <c r="H130" s="1128"/>
      <c r="I130" s="1128"/>
    </row>
    <row r="131" spans="6:9">
      <c r="F131" s="1166"/>
      <c r="G131" s="1166"/>
      <c r="H131" s="1166"/>
      <c r="I131" s="1166"/>
    </row>
    <row r="133" spans="6:9">
      <c r="F133" s="1128"/>
      <c r="G133" s="1128"/>
      <c r="H133" s="1128"/>
      <c r="I133" s="1128"/>
    </row>
    <row r="135" spans="6:9">
      <c r="F135" s="1128"/>
      <c r="G135" s="1128"/>
      <c r="H135" s="1128"/>
      <c r="I135" s="1128"/>
    </row>
    <row r="137" spans="6:9">
      <c r="F137" s="1166"/>
      <c r="G137" s="1166"/>
      <c r="H137" s="1166"/>
      <c r="I137" s="1166"/>
    </row>
  </sheetData>
  <mergeCells count="123">
    <mergeCell ref="B124:E124"/>
    <mergeCell ref="B125:E125"/>
    <mergeCell ref="A2:I2"/>
    <mergeCell ref="C118:E118"/>
    <mergeCell ref="C119:E119"/>
    <mergeCell ref="C120:E120"/>
    <mergeCell ref="C121:E121"/>
    <mergeCell ref="C122:E122"/>
    <mergeCell ref="C123:E123"/>
    <mergeCell ref="C112:E112"/>
    <mergeCell ref="C113:E113"/>
    <mergeCell ref="C114:E114"/>
    <mergeCell ref="B115:E115"/>
    <mergeCell ref="C116:E116"/>
    <mergeCell ref="B117:E117"/>
    <mergeCell ref="C106:E106"/>
    <mergeCell ref="C107:E107"/>
    <mergeCell ref="C108:E108"/>
    <mergeCell ref="C109:E109"/>
    <mergeCell ref="B110:E110"/>
    <mergeCell ref="C94:E94"/>
    <mergeCell ref="C95:E95"/>
    <mergeCell ref="C96:E96"/>
    <mergeCell ref="B97:E97"/>
    <mergeCell ref="C98:E98"/>
    <mergeCell ref="C99:E99"/>
    <mergeCell ref="C111:E111"/>
    <mergeCell ref="C100:E100"/>
    <mergeCell ref="C101:E101"/>
    <mergeCell ref="B102:E102"/>
    <mergeCell ref="C103:E103"/>
    <mergeCell ref="C104:E104"/>
    <mergeCell ref="C105:E105"/>
    <mergeCell ref="C85:E85"/>
    <mergeCell ref="C86:E86"/>
    <mergeCell ref="C87:E87"/>
    <mergeCell ref="C88:E88"/>
    <mergeCell ref="C89:E89"/>
    <mergeCell ref="C90:E90"/>
    <mergeCell ref="C91:E91"/>
    <mergeCell ref="C92:E92"/>
    <mergeCell ref="B93:E93"/>
    <mergeCell ref="C76:E76"/>
    <mergeCell ref="C77:E77"/>
    <mergeCell ref="C78:E78"/>
    <mergeCell ref="C79:E79"/>
    <mergeCell ref="B80:E80"/>
    <mergeCell ref="C81:E81"/>
    <mergeCell ref="C82:E82"/>
    <mergeCell ref="C83:E83"/>
    <mergeCell ref="B84:E84"/>
    <mergeCell ref="C67:E67"/>
    <mergeCell ref="C68:E68"/>
    <mergeCell ref="C69:E69"/>
    <mergeCell ref="C70:E70"/>
    <mergeCell ref="C71:E71"/>
    <mergeCell ref="C72:E72"/>
    <mergeCell ref="C73:E73"/>
    <mergeCell ref="C74:E74"/>
    <mergeCell ref="C75:E75"/>
    <mergeCell ref="C58:E58"/>
    <mergeCell ref="C59:E59"/>
    <mergeCell ref="C60:E60"/>
    <mergeCell ref="C61:E61"/>
    <mergeCell ref="B62:E62"/>
    <mergeCell ref="C63:E63"/>
    <mergeCell ref="C64:E64"/>
    <mergeCell ref="C65:E65"/>
    <mergeCell ref="C66:E66"/>
    <mergeCell ref="C49:E49"/>
    <mergeCell ref="C50:E50"/>
    <mergeCell ref="C51:E51"/>
    <mergeCell ref="C52:E52"/>
    <mergeCell ref="C53:E53"/>
    <mergeCell ref="C54:E54"/>
    <mergeCell ref="C55:E55"/>
    <mergeCell ref="C56:E56"/>
    <mergeCell ref="C57:E57"/>
    <mergeCell ref="C40:E40"/>
    <mergeCell ref="C41:E41"/>
    <mergeCell ref="C42:E42"/>
    <mergeCell ref="C43:E43"/>
    <mergeCell ref="C44:E44"/>
    <mergeCell ref="B45:E45"/>
    <mergeCell ref="C46:E46"/>
    <mergeCell ref="C47:E47"/>
    <mergeCell ref="C48:E48"/>
    <mergeCell ref="C31:E31"/>
    <mergeCell ref="B32:E32"/>
    <mergeCell ref="C33:E33"/>
    <mergeCell ref="C34:E34"/>
    <mergeCell ref="C35:E35"/>
    <mergeCell ref="C36:E36"/>
    <mergeCell ref="C37:E37"/>
    <mergeCell ref="C38:E38"/>
    <mergeCell ref="C39:E39"/>
    <mergeCell ref="B22:E22"/>
    <mergeCell ref="C23:E23"/>
    <mergeCell ref="C24:E24"/>
    <mergeCell ref="C25:E25"/>
    <mergeCell ref="C26:E26"/>
    <mergeCell ref="C27:E27"/>
    <mergeCell ref="C28:E28"/>
    <mergeCell ref="C29:E29"/>
    <mergeCell ref="C30:E30"/>
    <mergeCell ref="C13:E13"/>
    <mergeCell ref="D14:E14"/>
    <mergeCell ref="D15:E15"/>
    <mergeCell ref="C16:E16"/>
    <mergeCell ref="D17:E17"/>
    <mergeCell ref="D18:E18"/>
    <mergeCell ref="C19:E19"/>
    <mergeCell ref="D20:E20"/>
    <mergeCell ref="D21:E21"/>
    <mergeCell ref="H4:I4"/>
    <mergeCell ref="B5:E5"/>
    <mergeCell ref="B6:E6"/>
    <mergeCell ref="C7:E7"/>
    <mergeCell ref="C8:E8"/>
    <mergeCell ref="C9:E9"/>
    <mergeCell ref="C10:E10"/>
    <mergeCell ref="C11:E11"/>
    <mergeCell ref="B12:E12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K296"/>
  <sheetViews>
    <sheetView topLeftCell="A8" workbookViewId="0">
      <selection activeCell="A2" sqref="A2:I2"/>
    </sheetView>
  </sheetViews>
  <sheetFormatPr defaultRowHeight="12.75"/>
  <cols>
    <col min="1" max="1" width="4.75" style="1205" customWidth="1"/>
    <col min="2" max="2" width="1.25" style="1206" customWidth="1"/>
    <col min="3" max="3" width="1.875" style="1206" customWidth="1"/>
    <col min="4" max="4" width="2.125" style="1206" customWidth="1"/>
    <col min="5" max="5" width="64.375" style="1206" customWidth="1"/>
    <col min="6" max="6" width="12.125" style="1207" customWidth="1"/>
    <col min="7" max="7" width="15" style="1207" customWidth="1"/>
    <col min="8" max="8" width="11" style="1207" customWidth="1"/>
    <col min="9" max="9" width="12.125" style="1207" customWidth="1"/>
    <col min="10" max="37" width="9" style="1207"/>
    <col min="38" max="16384" width="9" style="1206"/>
  </cols>
  <sheetData>
    <row r="2" spans="1:37">
      <c r="A2" s="1744" t="s">
        <v>1072</v>
      </c>
      <c r="B2" s="1744"/>
      <c r="C2" s="1744"/>
      <c r="D2" s="1744"/>
      <c r="E2" s="1744"/>
      <c r="F2" s="1744"/>
      <c r="G2" s="1744"/>
      <c r="H2" s="1744"/>
      <c r="I2" s="1744"/>
    </row>
    <row r="3" spans="1:37" ht="13.5" thickBot="1">
      <c r="F3" s="1206"/>
      <c r="G3" s="1206"/>
      <c r="H3" s="1973" t="s">
        <v>844</v>
      </c>
      <c r="I3" s="1973"/>
    </row>
    <row r="4" spans="1:37" ht="26.25" thickBot="1">
      <c r="A4" s="1314" t="s">
        <v>289</v>
      </c>
      <c r="B4" s="2022" t="s">
        <v>505</v>
      </c>
      <c r="C4" s="1932"/>
      <c r="D4" s="1932"/>
      <c r="E4" s="2023"/>
      <c r="F4" s="1209" t="s">
        <v>5</v>
      </c>
      <c r="G4" s="1209" t="s">
        <v>324</v>
      </c>
      <c r="H4" s="1210" t="s">
        <v>325</v>
      </c>
      <c r="I4" s="1211" t="s">
        <v>8</v>
      </c>
    </row>
    <row r="5" spans="1:37" s="1218" customFormat="1">
      <c r="A5" s="1315">
        <v>1</v>
      </c>
      <c r="B5" s="2024" t="s">
        <v>846</v>
      </c>
      <c r="C5" s="2025"/>
      <c r="D5" s="2025"/>
      <c r="E5" s="2026"/>
      <c r="F5" s="1316">
        <v>23678.106</v>
      </c>
      <c r="G5" s="1316">
        <v>9851.2909999999993</v>
      </c>
      <c r="H5" s="1317">
        <v>2470.6019999999999</v>
      </c>
      <c r="I5" s="1318">
        <v>35999.999000000003</v>
      </c>
      <c r="J5" s="1216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X5" s="1217"/>
      <c r="Y5" s="1217"/>
      <c r="Z5" s="1217"/>
      <c r="AA5" s="1217"/>
      <c r="AB5" s="1217"/>
      <c r="AC5" s="1217"/>
      <c r="AD5" s="1217"/>
      <c r="AE5" s="1217"/>
      <c r="AF5" s="1217"/>
      <c r="AG5" s="1217"/>
      <c r="AH5" s="1217"/>
      <c r="AI5" s="1217"/>
      <c r="AJ5" s="1217"/>
      <c r="AK5" s="1217"/>
    </row>
    <row r="6" spans="1:37">
      <c r="A6" s="1319"/>
      <c r="B6" s="2013" t="s">
        <v>847</v>
      </c>
      <c r="C6" s="1922"/>
      <c r="D6" s="1922"/>
      <c r="E6" s="1928"/>
      <c r="F6" s="1221">
        <v>13268.22</v>
      </c>
      <c r="G6" s="1221">
        <v>5462.43</v>
      </c>
      <c r="H6" s="1222">
        <v>1832.999</v>
      </c>
      <c r="I6" s="1291">
        <v>20563.649000000001</v>
      </c>
      <c r="J6" s="1216"/>
    </row>
    <row r="7" spans="1:37">
      <c r="A7" s="1319"/>
      <c r="B7" s="2013" t="s">
        <v>848</v>
      </c>
      <c r="C7" s="1922"/>
      <c r="D7" s="1922"/>
      <c r="E7" s="1928"/>
      <c r="F7" s="1221">
        <v>1956.5630000000001</v>
      </c>
      <c r="G7" s="1221">
        <v>827.67200000000003</v>
      </c>
      <c r="H7" s="1222">
        <v>130.62899999999999</v>
      </c>
      <c r="I7" s="1291">
        <v>2914.864</v>
      </c>
      <c r="J7" s="1216"/>
    </row>
    <row r="8" spans="1:37">
      <c r="A8" s="1319"/>
      <c r="B8" s="2013" t="s">
        <v>506</v>
      </c>
      <c r="C8" s="1922"/>
      <c r="D8" s="1922"/>
      <c r="E8" s="1928"/>
      <c r="F8" s="1221">
        <v>0.19900000000000001</v>
      </c>
      <c r="G8" s="1221">
        <v>0</v>
      </c>
      <c r="H8" s="1222">
        <v>3.5999999999999997E-2</v>
      </c>
      <c r="I8" s="1291">
        <v>0.23499999999999999</v>
      </c>
      <c r="J8" s="1216"/>
    </row>
    <row r="9" spans="1:37">
      <c r="A9" s="1319"/>
      <c r="B9" s="2013" t="s">
        <v>23</v>
      </c>
      <c r="C9" s="1922"/>
      <c r="D9" s="1922"/>
      <c r="E9" s="1928"/>
      <c r="F9" s="1221">
        <v>2.3530000000000002</v>
      </c>
      <c r="G9" s="1221">
        <v>4.2229999999999999</v>
      </c>
      <c r="H9" s="1222">
        <v>0.51400000000000001</v>
      </c>
      <c r="I9" s="1291">
        <v>7.09</v>
      </c>
      <c r="J9" s="1216"/>
    </row>
    <row r="10" spans="1:37">
      <c r="A10" s="1321"/>
      <c r="B10" s="2019" t="s">
        <v>849</v>
      </c>
      <c r="C10" s="2020"/>
      <c r="D10" s="2020"/>
      <c r="E10" s="2021"/>
      <c r="F10" s="1221">
        <v>8450.7710000000006</v>
      </c>
      <c r="G10" s="1221">
        <v>3556.9659999999999</v>
      </c>
      <c r="H10" s="1222">
        <v>506.42399999999998</v>
      </c>
      <c r="I10" s="1291">
        <v>12514.161</v>
      </c>
      <c r="J10" s="1216"/>
    </row>
    <row r="11" spans="1:37" s="1218" customFormat="1">
      <c r="A11" s="1322">
        <v>2</v>
      </c>
      <c r="B11" s="2009" t="s">
        <v>850</v>
      </c>
      <c r="C11" s="1917"/>
      <c r="D11" s="1917"/>
      <c r="E11" s="2010"/>
      <c r="F11" s="1226">
        <v>270.779</v>
      </c>
      <c r="G11" s="1226">
        <v>0</v>
      </c>
      <c r="H11" s="1227">
        <v>9.8450000000000006</v>
      </c>
      <c r="I11" s="1291">
        <v>280.62400000000002</v>
      </c>
      <c r="J11" s="1216"/>
      <c r="K11" s="1217"/>
      <c r="L11" s="1217"/>
      <c r="M11" s="1217"/>
      <c r="N11" s="1217"/>
      <c r="O11" s="1217"/>
      <c r="P11" s="1217"/>
      <c r="Q11" s="1217"/>
      <c r="R11" s="1217"/>
      <c r="S11" s="1217"/>
      <c r="T11" s="1217"/>
      <c r="U11" s="1217"/>
      <c r="V11" s="1217"/>
      <c r="X11" s="1217"/>
      <c r="Y11" s="1217"/>
      <c r="Z11" s="1217"/>
      <c r="AA11" s="1217"/>
      <c r="AB11" s="1217"/>
      <c r="AC11" s="1217"/>
      <c r="AD11" s="1217"/>
      <c r="AE11" s="1217"/>
      <c r="AF11" s="1217"/>
      <c r="AG11" s="1217"/>
      <c r="AH11" s="1217"/>
      <c r="AI11" s="1217"/>
      <c r="AJ11" s="1217"/>
      <c r="AK11" s="1217"/>
    </row>
    <row r="12" spans="1:37">
      <c r="A12" s="1319"/>
      <c r="B12" s="2013" t="s">
        <v>851</v>
      </c>
      <c r="C12" s="1922"/>
      <c r="D12" s="1922"/>
      <c r="E12" s="1928"/>
      <c r="F12" s="1221">
        <v>57.29</v>
      </c>
      <c r="G12" s="1221">
        <v>0</v>
      </c>
      <c r="H12" s="1222">
        <v>9.8450000000000006</v>
      </c>
      <c r="I12" s="1291">
        <v>67.135000000000005</v>
      </c>
      <c r="J12" s="1216"/>
    </row>
    <row r="13" spans="1:37">
      <c r="A13" s="1319"/>
      <c r="B13" s="2013" t="s">
        <v>852</v>
      </c>
      <c r="C13" s="1922"/>
      <c r="D13" s="1922"/>
      <c r="E13" s="1928"/>
      <c r="F13" s="1221">
        <v>206.774</v>
      </c>
      <c r="G13" s="1221">
        <v>0</v>
      </c>
      <c r="H13" s="1222">
        <v>0</v>
      </c>
      <c r="I13" s="1291">
        <v>206.774</v>
      </c>
      <c r="J13" s="1216"/>
    </row>
    <row r="14" spans="1:37">
      <c r="A14" s="1319"/>
      <c r="B14" s="2013" t="s">
        <v>853</v>
      </c>
      <c r="C14" s="1922"/>
      <c r="D14" s="1922"/>
      <c r="E14" s="1928"/>
      <c r="F14" s="1221">
        <v>6.7149999999999999</v>
      </c>
      <c r="G14" s="1221">
        <v>0</v>
      </c>
      <c r="H14" s="1222">
        <v>0</v>
      </c>
      <c r="I14" s="1291">
        <v>6.7149999999999999</v>
      </c>
      <c r="J14" s="1216"/>
    </row>
    <row r="15" spans="1:37" s="1218" customFormat="1">
      <c r="A15" s="1322">
        <v>3</v>
      </c>
      <c r="B15" s="2009" t="s">
        <v>512</v>
      </c>
      <c r="C15" s="1917"/>
      <c r="D15" s="1917"/>
      <c r="E15" s="2010"/>
      <c r="F15" s="1226">
        <v>0</v>
      </c>
      <c r="G15" s="1226">
        <v>0.40899999999999997</v>
      </c>
      <c r="H15" s="1227">
        <v>0</v>
      </c>
      <c r="I15" s="1291">
        <v>0.40899999999999997</v>
      </c>
      <c r="J15" s="1216"/>
      <c r="K15" s="1217"/>
      <c r="L15" s="1217"/>
      <c r="M15" s="1217"/>
      <c r="N15" s="1217"/>
      <c r="O15" s="1217"/>
      <c r="P15" s="1217"/>
      <c r="Q15" s="1217"/>
      <c r="R15" s="1217"/>
      <c r="S15" s="1217"/>
      <c r="T15" s="1217"/>
      <c r="U15" s="1217"/>
      <c r="V15" s="1217"/>
      <c r="X15" s="1217"/>
      <c r="Y15" s="1217"/>
      <c r="Z15" s="1217"/>
      <c r="AA15" s="1217"/>
      <c r="AB15" s="1217"/>
      <c r="AC15" s="1217"/>
      <c r="AD15" s="1217"/>
      <c r="AE15" s="1217"/>
      <c r="AF15" s="1217"/>
      <c r="AG15" s="1217"/>
      <c r="AH15" s="1217"/>
      <c r="AI15" s="1217"/>
      <c r="AJ15" s="1217"/>
      <c r="AK15" s="1217"/>
    </row>
    <row r="16" spans="1:37">
      <c r="A16" s="1319"/>
      <c r="B16" s="2013" t="s">
        <v>101</v>
      </c>
      <c r="C16" s="1922"/>
      <c r="D16" s="1922"/>
      <c r="E16" s="1928"/>
      <c r="F16" s="1221">
        <v>0</v>
      </c>
      <c r="G16" s="1221">
        <v>0.40899999999999997</v>
      </c>
      <c r="H16" s="1222">
        <v>0</v>
      </c>
      <c r="I16" s="1291">
        <v>0.40899999999999997</v>
      </c>
      <c r="J16" s="1216"/>
    </row>
    <row r="17" spans="1:37" s="1218" customFormat="1" ht="36" customHeight="1">
      <c r="A17" s="1322">
        <v>4</v>
      </c>
      <c r="B17" s="2009" t="s">
        <v>854</v>
      </c>
      <c r="C17" s="1917"/>
      <c r="D17" s="1917"/>
      <c r="E17" s="2010"/>
      <c r="F17" s="1226">
        <v>0</v>
      </c>
      <c r="G17" s="1226">
        <v>0</v>
      </c>
      <c r="H17" s="1227">
        <v>0</v>
      </c>
      <c r="I17" s="1291">
        <v>0</v>
      </c>
      <c r="J17" s="1216"/>
      <c r="K17" s="1217"/>
      <c r="L17" s="1217"/>
      <c r="M17" s="1217"/>
      <c r="N17" s="1217"/>
      <c r="O17" s="1217"/>
      <c r="P17" s="1217"/>
      <c r="Q17" s="1217"/>
      <c r="R17" s="1217"/>
      <c r="S17" s="1217"/>
      <c r="T17" s="1217"/>
      <c r="U17" s="1217"/>
      <c r="V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</row>
    <row r="18" spans="1:37" ht="32.25" hidden="1" customHeight="1">
      <c r="A18" s="1319"/>
      <c r="B18" s="2013" t="s">
        <v>855</v>
      </c>
      <c r="C18" s="1922"/>
      <c r="D18" s="1922"/>
      <c r="E18" s="1928"/>
      <c r="F18" s="1221">
        <v>0</v>
      </c>
      <c r="G18" s="1221">
        <v>0</v>
      </c>
      <c r="H18" s="1222">
        <v>0</v>
      </c>
      <c r="I18" s="1291">
        <v>0</v>
      </c>
      <c r="J18" s="1216"/>
    </row>
    <row r="19" spans="1:37" ht="33.75" hidden="1" customHeight="1">
      <c r="A19" s="1319"/>
      <c r="B19" s="2013" t="s">
        <v>856</v>
      </c>
      <c r="C19" s="1922"/>
      <c r="D19" s="1922"/>
      <c r="E19" s="1928"/>
      <c r="F19" s="1221">
        <v>0</v>
      </c>
      <c r="G19" s="1221">
        <v>0</v>
      </c>
      <c r="H19" s="1222">
        <v>0</v>
      </c>
      <c r="I19" s="1291">
        <v>0</v>
      </c>
      <c r="J19" s="1216"/>
    </row>
    <row r="20" spans="1:37" ht="29.25" hidden="1" customHeight="1">
      <c r="A20" s="1319"/>
      <c r="B20" s="2013" t="s">
        <v>857</v>
      </c>
      <c r="C20" s="1922"/>
      <c r="D20" s="1922"/>
      <c r="E20" s="1928"/>
      <c r="F20" s="1221">
        <v>0</v>
      </c>
      <c r="G20" s="1221">
        <v>0</v>
      </c>
      <c r="H20" s="1222">
        <v>0</v>
      </c>
      <c r="I20" s="1291">
        <v>0</v>
      </c>
      <c r="J20" s="1216"/>
    </row>
    <row r="21" spans="1:37" ht="30" hidden="1" customHeight="1">
      <c r="A21" s="1319"/>
      <c r="B21" s="2013" t="s">
        <v>858</v>
      </c>
      <c r="C21" s="1922"/>
      <c r="D21" s="1922"/>
      <c r="E21" s="1928"/>
      <c r="F21" s="1221">
        <v>0</v>
      </c>
      <c r="G21" s="1221">
        <v>0</v>
      </c>
      <c r="H21" s="1222">
        <v>0</v>
      </c>
      <c r="I21" s="1291">
        <v>0</v>
      </c>
      <c r="J21" s="1216"/>
    </row>
    <row r="22" spans="1:37" ht="30" hidden="1" customHeight="1">
      <c r="A22" s="1319"/>
      <c r="B22" s="2013" t="s">
        <v>859</v>
      </c>
      <c r="C22" s="1922"/>
      <c r="D22" s="1922"/>
      <c r="E22" s="1928"/>
      <c r="F22" s="1221">
        <v>0</v>
      </c>
      <c r="G22" s="1221">
        <v>0</v>
      </c>
      <c r="H22" s="1222">
        <v>0</v>
      </c>
      <c r="I22" s="1291">
        <v>0</v>
      </c>
      <c r="J22" s="1216"/>
    </row>
    <row r="23" spans="1:37" ht="30" hidden="1" customHeight="1">
      <c r="A23" s="1319"/>
      <c r="B23" s="2013" t="s">
        <v>860</v>
      </c>
      <c r="C23" s="1922"/>
      <c r="D23" s="1922"/>
      <c r="E23" s="1928"/>
      <c r="F23" s="1221">
        <v>0</v>
      </c>
      <c r="G23" s="1221">
        <v>0</v>
      </c>
      <c r="H23" s="1222">
        <v>0</v>
      </c>
      <c r="I23" s="1291">
        <v>0</v>
      </c>
      <c r="J23" s="1216"/>
    </row>
    <row r="24" spans="1:37" s="1218" customFormat="1">
      <c r="A24" s="1322">
        <v>5</v>
      </c>
      <c r="B24" s="2009" t="s">
        <v>861</v>
      </c>
      <c r="C24" s="1917"/>
      <c r="D24" s="1917"/>
      <c r="E24" s="2010"/>
      <c r="F24" s="1226">
        <v>0</v>
      </c>
      <c r="G24" s="1226">
        <v>0</v>
      </c>
      <c r="H24" s="1227">
        <v>0</v>
      </c>
      <c r="I24" s="1291">
        <v>0</v>
      </c>
      <c r="J24" s="1216"/>
      <c r="K24" s="1217"/>
      <c r="L24" s="1217"/>
      <c r="M24" s="1217"/>
      <c r="N24" s="1217"/>
      <c r="O24" s="1217"/>
      <c r="P24" s="1217"/>
      <c r="Q24" s="1217"/>
      <c r="R24" s="1217"/>
      <c r="S24" s="1217"/>
      <c r="T24" s="1217"/>
      <c r="U24" s="1217"/>
      <c r="V24" s="1217"/>
      <c r="X24" s="1217"/>
      <c r="Y24" s="1217"/>
      <c r="Z24" s="1217"/>
      <c r="AA24" s="1217"/>
      <c r="AB24" s="1217"/>
      <c r="AC24" s="1217"/>
      <c r="AD24" s="1217"/>
      <c r="AE24" s="1217"/>
      <c r="AF24" s="1217"/>
      <c r="AG24" s="1217"/>
      <c r="AH24" s="1217"/>
      <c r="AI24" s="1217"/>
      <c r="AJ24" s="1217"/>
      <c r="AK24" s="1217"/>
    </row>
    <row r="25" spans="1:37" ht="12.75" hidden="1" customHeight="1">
      <c r="A25" s="1323"/>
      <c r="B25" s="2013" t="s">
        <v>862</v>
      </c>
      <c r="C25" s="1922"/>
      <c r="D25" s="1922"/>
      <c r="E25" s="1928"/>
      <c r="F25" s="1229">
        <v>0</v>
      </c>
      <c r="G25" s="1229">
        <v>0</v>
      </c>
      <c r="H25" s="1230">
        <v>0</v>
      </c>
      <c r="I25" s="1291">
        <v>0</v>
      </c>
      <c r="J25" s="1216"/>
    </row>
    <row r="26" spans="1:37" ht="12.75" hidden="1" customHeight="1">
      <c r="A26" s="1323"/>
      <c r="B26" s="1324"/>
      <c r="C26" s="1915" t="s">
        <v>863</v>
      </c>
      <c r="D26" s="1916"/>
      <c r="E26" s="2008"/>
      <c r="F26" s="1229">
        <v>0</v>
      </c>
      <c r="G26" s="1229">
        <v>0</v>
      </c>
      <c r="H26" s="1230">
        <v>0</v>
      </c>
      <c r="I26" s="1291">
        <v>0</v>
      </c>
      <c r="J26" s="1216"/>
    </row>
    <row r="27" spans="1:37" ht="12.75" hidden="1" customHeight="1">
      <c r="A27" s="1323"/>
      <c r="B27" s="1324"/>
      <c r="C27" s="1915" t="s">
        <v>864</v>
      </c>
      <c r="D27" s="1916"/>
      <c r="E27" s="2008"/>
      <c r="F27" s="1229">
        <v>0</v>
      </c>
      <c r="G27" s="1229">
        <v>0</v>
      </c>
      <c r="H27" s="1230">
        <v>0</v>
      </c>
      <c r="I27" s="1291">
        <v>0</v>
      </c>
      <c r="J27" s="1216"/>
    </row>
    <row r="28" spans="1:37" ht="12.75" hidden="1" customHeight="1">
      <c r="A28" s="1323"/>
      <c r="B28" s="2007" t="s">
        <v>865</v>
      </c>
      <c r="C28" s="1916"/>
      <c r="D28" s="1916"/>
      <c r="E28" s="2008"/>
      <c r="F28" s="1229">
        <v>0</v>
      </c>
      <c r="G28" s="1229">
        <v>0</v>
      </c>
      <c r="H28" s="1230">
        <v>0</v>
      </c>
      <c r="I28" s="1291">
        <v>0</v>
      </c>
      <c r="J28" s="1216"/>
    </row>
    <row r="29" spans="1:37" ht="12.75" hidden="1" customHeight="1">
      <c r="A29" s="1323"/>
      <c r="B29" s="1324"/>
      <c r="C29" s="1915" t="s">
        <v>866</v>
      </c>
      <c r="D29" s="1916"/>
      <c r="E29" s="2008"/>
      <c r="F29" s="1229">
        <v>0</v>
      </c>
      <c r="G29" s="1229">
        <v>0</v>
      </c>
      <c r="H29" s="1230">
        <v>0</v>
      </c>
      <c r="I29" s="1291">
        <v>0</v>
      </c>
      <c r="J29" s="1216"/>
    </row>
    <row r="30" spans="1:37" ht="12.75" hidden="1" customHeight="1">
      <c r="A30" s="1323"/>
      <c r="B30" s="1324"/>
      <c r="C30" s="1915" t="s">
        <v>867</v>
      </c>
      <c r="D30" s="1916"/>
      <c r="E30" s="2008"/>
      <c r="F30" s="1229">
        <v>0</v>
      </c>
      <c r="G30" s="1229">
        <v>0</v>
      </c>
      <c r="H30" s="1230">
        <v>0</v>
      </c>
      <c r="I30" s="1291">
        <v>0</v>
      </c>
      <c r="J30" s="1216"/>
    </row>
    <row r="31" spans="1:37" ht="12.75" hidden="1" customHeight="1">
      <c r="A31" s="1323"/>
      <c r="B31" s="2007" t="s">
        <v>868</v>
      </c>
      <c r="C31" s="1916"/>
      <c r="D31" s="1916"/>
      <c r="E31" s="2008"/>
      <c r="F31" s="1229">
        <v>0</v>
      </c>
      <c r="G31" s="1229">
        <v>0</v>
      </c>
      <c r="H31" s="1230">
        <v>0</v>
      </c>
      <c r="I31" s="1291">
        <v>0</v>
      </c>
      <c r="J31" s="1216"/>
    </row>
    <row r="32" spans="1:37" ht="12.75" hidden="1" customHeight="1">
      <c r="A32" s="1323"/>
      <c r="B32" s="1324"/>
      <c r="C32" s="1915" t="s">
        <v>869</v>
      </c>
      <c r="D32" s="1916"/>
      <c r="E32" s="2008"/>
      <c r="F32" s="1229">
        <v>0</v>
      </c>
      <c r="G32" s="1229">
        <v>0</v>
      </c>
      <c r="H32" s="1230">
        <v>0</v>
      </c>
      <c r="I32" s="1291">
        <v>0</v>
      </c>
      <c r="J32" s="1216"/>
    </row>
    <row r="33" spans="1:37" ht="12.75" hidden="1" customHeight="1">
      <c r="A33" s="1323"/>
      <c r="B33" s="1324"/>
      <c r="C33" s="1915" t="s">
        <v>870</v>
      </c>
      <c r="D33" s="1916"/>
      <c r="E33" s="2008"/>
      <c r="F33" s="1229">
        <v>0</v>
      </c>
      <c r="G33" s="1229">
        <v>0</v>
      </c>
      <c r="H33" s="1230">
        <v>0</v>
      </c>
      <c r="I33" s="1291">
        <v>0</v>
      </c>
      <c r="J33" s="1216"/>
    </row>
    <row r="34" spans="1:37" s="1218" customFormat="1">
      <c r="A34" s="1322">
        <v>6</v>
      </c>
      <c r="B34" s="2009" t="s">
        <v>871</v>
      </c>
      <c r="C34" s="1917"/>
      <c r="D34" s="1917"/>
      <c r="E34" s="2010"/>
      <c r="F34" s="1226">
        <v>414.07600000000002</v>
      </c>
      <c r="G34" s="1226">
        <v>8250.5460000000003</v>
      </c>
      <c r="H34" s="1227">
        <v>1096.086</v>
      </c>
      <c r="I34" s="1291">
        <v>9760.7080000000005</v>
      </c>
      <c r="J34" s="1216"/>
      <c r="K34" s="1217"/>
      <c r="L34" s="1217"/>
      <c r="M34" s="1217"/>
      <c r="N34" s="1217"/>
      <c r="O34" s="1217"/>
      <c r="P34" s="1217"/>
      <c r="Q34" s="1217"/>
      <c r="R34" s="1217"/>
      <c r="S34" s="1217"/>
      <c r="T34" s="1217"/>
      <c r="U34" s="1217"/>
      <c r="V34" s="1217"/>
      <c r="X34" s="1217"/>
      <c r="Y34" s="1217"/>
      <c r="Z34" s="1217"/>
      <c r="AA34" s="1217"/>
      <c r="AB34" s="1217"/>
      <c r="AC34" s="1217"/>
      <c r="AD34" s="1217"/>
      <c r="AE34" s="1217"/>
      <c r="AF34" s="1217"/>
      <c r="AG34" s="1217"/>
      <c r="AH34" s="1217"/>
      <c r="AI34" s="1217"/>
      <c r="AJ34" s="1217"/>
      <c r="AK34" s="1217"/>
    </row>
    <row r="35" spans="1:37" ht="30" hidden="1" customHeight="1">
      <c r="A35" s="1319"/>
      <c r="B35" s="2013" t="s">
        <v>872</v>
      </c>
      <c r="C35" s="1922"/>
      <c r="D35" s="1922"/>
      <c r="E35" s="1928"/>
      <c r="F35" s="1221">
        <v>0</v>
      </c>
      <c r="G35" s="1221">
        <v>0</v>
      </c>
      <c r="H35" s="1222">
        <v>0</v>
      </c>
      <c r="I35" s="1291">
        <v>0</v>
      </c>
      <c r="J35" s="1216"/>
    </row>
    <row r="36" spans="1:37" ht="17.25" customHeight="1">
      <c r="A36" s="1319"/>
      <c r="B36" s="2013" t="s">
        <v>873</v>
      </c>
      <c r="C36" s="1922"/>
      <c r="D36" s="1922"/>
      <c r="E36" s="1928"/>
      <c r="F36" s="1221">
        <v>0</v>
      </c>
      <c r="G36" s="1221">
        <v>2960.154</v>
      </c>
      <c r="H36" s="1222">
        <v>589.10500000000002</v>
      </c>
      <c r="I36" s="1291">
        <v>3549.259</v>
      </c>
      <c r="J36" s="1216"/>
    </row>
    <row r="37" spans="1:37" ht="17.25" customHeight="1">
      <c r="A37" s="1319"/>
      <c r="B37" s="2013" t="s">
        <v>874</v>
      </c>
      <c r="C37" s="1922"/>
      <c r="D37" s="1922"/>
      <c r="E37" s="1928"/>
      <c r="F37" s="1221">
        <v>0</v>
      </c>
      <c r="G37" s="1221">
        <v>4457.9650000000001</v>
      </c>
      <c r="H37" s="1222">
        <v>506.98099999999999</v>
      </c>
      <c r="I37" s="1291">
        <v>4964.9459999999999</v>
      </c>
      <c r="J37" s="1216"/>
    </row>
    <row r="38" spans="1:37" ht="17.25" hidden="1" customHeight="1">
      <c r="A38" s="1319"/>
      <c r="B38" s="2013" t="s">
        <v>875</v>
      </c>
      <c r="C38" s="1922"/>
      <c r="D38" s="1922"/>
      <c r="E38" s="1928"/>
      <c r="F38" s="1221">
        <v>0</v>
      </c>
      <c r="G38" s="1221">
        <v>0</v>
      </c>
      <c r="H38" s="1222">
        <v>0</v>
      </c>
      <c r="I38" s="1291">
        <v>0</v>
      </c>
      <c r="J38" s="1216"/>
    </row>
    <row r="39" spans="1:37" ht="17.25" hidden="1" customHeight="1">
      <c r="A39" s="1319"/>
      <c r="B39" s="2013" t="s">
        <v>876</v>
      </c>
      <c r="C39" s="1922"/>
      <c r="D39" s="1922"/>
      <c r="E39" s="1928"/>
      <c r="F39" s="1221">
        <v>0</v>
      </c>
      <c r="G39" s="1221">
        <v>0</v>
      </c>
      <c r="H39" s="1222">
        <v>0</v>
      </c>
      <c r="I39" s="1291">
        <v>0</v>
      </c>
      <c r="J39" s="1216"/>
    </row>
    <row r="40" spans="1:37" ht="17.25" hidden="1" customHeight="1">
      <c r="A40" s="1319"/>
      <c r="B40" s="2013" t="s">
        <v>877</v>
      </c>
      <c r="C40" s="1922"/>
      <c r="D40" s="1922"/>
      <c r="E40" s="1928"/>
      <c r="F40" s="1221">
        <v>0</v>
      </c>
      <c r="G40" s="1221">
        <v>0</v>
      </c>
      <c r="H40" s="1222">
        <v>0</v>
      </c>
      <c r="I40" s="1291">
        <v>0</v>
      </c>
      <c r="J40" s="1216"/>
    </row>
    <row r="41" spans="1:37" ht="29.25" hidden="1" customHeight="1">
      <c r="A41" s="1319"/>
      <c r="B41" s="2013" t="s">
        <v>878</v>
      </c>
      <c r="C41" s="1922"/>
      <c r="D41" s="1922"/>
      <c r="E41" s="1928"/>
      <c r="F41" s="1221">
        <v>0</v>
      </c>
      <c r="G41" s="1221">
        <v>0</v>
      </c>
      <c r="H41" s="1222">
        <v>0</v>
      </c>
      <c r="I41" s="1291">
        <v>0</v>
      </c>
      <c r="J41" s="1216"/>
    </row>
    <row r="42" spans="1:37" ht="17.25" customHeight="1">
      <c r="A42" s="1319"/>
      <c r="B42" s="2013" t="s">
        <v>879</v>
      </c>
      <c r="C42" s="1922"/>
      <c r="D42" s="1922"/>
      <c r="E42" s="1928"/>
      <c r="F42" s="1221">
        <v>414.07600000000002</v>
      </c>
      <c r="G42" s="1221">
        <v>832.42700000000002</v>
      </c>
      <c r="H42" s="1222">
        <v>0</v>
      </c>
      <c r="I42" s="1291">
        <v>1246.5029999999999</v>
      </c>
      <c r="J42" s="1216"/>
    </row>
    <row r="43" spans="1:37" ht="17.25" hidden="1" customHeight="1">
      <c r="A43" s="1319"/>
      <c r="B43" s="2013" t="s">
        <v>880</v>
      </c>
      <c r="C43" s="1922"/>
      <c r="D43" s="1922"/>
      <c r="E43" s="1928"/>
      <c r="F43" s="1221">
        <v>0</v>
      </c>
      <c r="G43" s="1221">
        <v>0</v>
      </c>
      <c r="H43" s="1222">
        <v>0</v>
      </c>
      <c r="I43" s="1291">
        <v>0</v>
      </c>
      <c r="J43" s="1216"/>
    </row>
    <row r="44" spans="1:37" ht="17.25" hidden="1" customHeight="1">
      <c r="A44" s="1319"/>
      <c r="B44" s="2013" t="s">
        <v>881</v>
      </c>
      <c r="C44" s="1922"/>
      <c r="D44" s="1922"/>
      <c r="E44" s="1928"/>
      <c r="F44" s="1221">
        <v>0</v>
      </c>
      <c r="G44" s="1221">
        <v>0</v>
      </c>
      <c r="H44" s="1222">
        <v>0</v>
      </c>
      <c r="I44" s="1291">
        <v>0</v>
      </c>
      <c r="J44" s="1216"/>
    </row>
    <row r="45" spans="1:37" ht="17.25" hidden="1" customHeight="1">
      <c r="A45" s="1319"/>
      <c r="B45" s="2013" t="s">
        <v>882</v>
      </c>
      <c r="C45" s="1922"/>
      <c r="D45" s="1922"/>
      <c r="E45" s="1928"/>
      <c r="F45" s="1221">
        <v>0</v>
      </c>
      <c r="G45" s="1221">
        <v>0</v>
      </c>
      <c r="H45" s="1222">
        <v>0</v>
      </c>
      <c r="I45" s="1291">
        <v>0</v>
      </c>
      <c r="J45" s="1216"/>
    </row>
    <row r="46" spans="1:37" ht="17.25" hidden="1" customHeight="1">
      <c r="A46" s="1319"/>
      <c r="B46" s="2013" t="s">
        <v>883</v>
      </c>
      <c r="C46" s="1922"/>
      <c r="D46" s="1922"/>
      <c r="E46" s="1928"/>
      <c r="F46" s="1221">
        <v>0</v>
      </c>
      <c r="G46" s="1221">
        <v>0</v>
      </c>
      <c r="H46" s="1222">
        <v>0</v>
      </c>
      <c r="I46" s="1291">
        <v>0</v>
      </c>
      <c r="J46" s="1216"/>
    </row>
    <row r="47" spans="1:37" s="1218" customFormat="1">
      <c r="A47" s="1322">
        <v>7</v>
      </c>
      <c r="B47" s="2009" t="s">
        <v>521</v>
      </c>
      <c r="C47" s="1917"/>
      <c r="D47" s="1917"/>
      <c r="E47" s="2010"/>
      <c r="F47" s="1226">
        <v>38358.186000000002</v>
      </c>
      <c r="G47" s="1226">
        <v>12144.127</v>
      </c>
      <c r="H47" s="1227">
        <v>3492.3380000000002</v>
      </c>
      <c r="I47" s="1291">
        <v>53994.650999999998</v>
      </c>
      <c r="J47" s="1216"/>
      <c r="K47" s="1217"/>
      <c r="L47" s="1217"/>
      <c r="M47" s="1217"/>
      <c r="N47" s="1217"/>
      <c r="O47" s="1217"/>
      <c r="P47" s="1217"/>
      <c r="Q47" s="1217"/>
      <c r="R47" s="1217"/>
      <c r="S47" s="1217"/>
      <c r="T47" s="1217"/>
      <c r="U47" s="1217"/>
      <c r="V47" s="1217"/>
      <c r="X47" s="1217"/>
      <c r="Y47" s="1217"/>
      <c r="Z47" s="1217"/>
      <c r="AA47" s="1217"/>
      <c r="AB47" s="1217"/>
      <c r="AC47" s="1217"/>
      <c r="AD47" s="1217"/>
      <c r="AE47" s="1217"/>
      <c r="AF47" s="1217"/>
      <c r="AG47" s="1217"/>
      <c r="AH47" s="1217"/>
      <c r="AI47" s="1217"/>
      <c r="AJ47" s="1217"/>
      <c r="AK47" s="1217"/>
    </row>
    <row r="48" spans="1:37" ht="13.5" hidden="1" customHeight="1">
      <c r="A48" s="1319"/>
      <c r="B48" s="2013" t="s">
        <v>884</v>
      </c>
      <c r="C48" s="1922"/>
      <c r="D48" s="1922"/>
      <c r="E48" s="1928"/>
      <c r="F48" s="1221">
        <v>0</v>
      </c>
      <c r="G48" s="1221">
        <v>0</v>
      </c>
      <c r="H48" s="1222">
        <v>0</v>
      </c>
      <c r="I48" s="1291">
        <v>0</v>
      </c>
      <c r="J48" s="1216"/>
    </row>
    <row r="49" spans="1:10" ht="13.5" customHeight="1">
      <c r="A49" s="1319"/>
      <c r="B49" s="2013" t="s">
        <v>522</v>
      </c>
      <c r="C49" s="1922"/>
      <c r="D49" s="1922"/>
      <c r="E49" s="1928"/>
      <c r="F49" s="1221">
        <v>20081.936000000002</v>
      </c>
      <c r="G49" s="1221">
        <v>5442.7790000000005</v>
      </c>
      <c r="H49" s="1222">
        <v>2291.136</v>
      </c>
      <c r="I49" s="1291">
        <v>27815.850999999999</v>
      </c>
      <c r="J49" s="1216"/>
    </row>
    <row r="50" spans="1:10" ht="13.5" customHeight="1">
      <c r="A50" s="1319"/>
      <c r="B50" s="2013" t="s">
        <v>523</v>
      </c>
      <c r="C50" s="1922"/>
      <c r="D50" s="1922"/>
      <c r="E50" s="1928"/>
      <c r="F50" s="1221">
        <v>14283.288</v>
      </c>
      <c r="G50" s="1221">
        <v>5256.8050000000003</v>
      </c>
      <c r="H50" s="1222">
        <v>974.26099999999997</v>
      </c>
      <c r="I50" s="1291">
        <v>20514.353999999999</v>
      </c>
      <c r="J50" s="1216"/>
    </row>
    <row r="51" spans="1:10" ht="13.5" hidden="1" customHeight="1">
      <c r="A51" s="1319"/>
      <c r="B51" s="2013" t="s">
        <v>277</v>
      </c>
      <c r="C51" s="1922"/>
      <c r="D51" s="1922"/>
      <c r="E51" s="1928"/>
      <c r="F51" s="1221">
        <v>0</v>
      </c>
      <c r="G51" s="1221">
        <v>0</v>
      </c>
      <c r="H51" s="1222">
        <v>0</v>
      </c>
      <c r="I51" s="1291">
        <v>0</v>
      </c>
      <c r="J51" s="1216"/>
    </row>
    <row r="52" spans="1:10" ht="13.5" hidden="1" customHeight="1">
      <c r="A52" s="1319"/>
      <c r="B52" s="2013" t="s">
        <v>122</v>
      </c>
      <c r="C52" s="1922"/>
      <c r="D52" s="1922"/>
      <c r="E52" s="1928"/>
      <c r="F52" s="1221">
        <v>0</v>
      </c>
      <c r="G52" s="1221">
        <v>0</v>
      </c>
      <c r="H52" s="1222">
        <v>0</v>
      </c>
      <c r="I52" s="1291">
        <v>0</v>
      </c>
      <c r="J52" s="1216"/>
    </row>
    <row r="53" spans="1:10" ht="13.5" hidden="1" customHeight="1">
      <c r="A53" s="1319"/>
      <c r="B53" s="2013" t="s">
        <v>292</v>
      </c>
      <c r="C53" s="1922"/>
      <c r="D53" s="1922"/>
      <c r="E53" s="1928"/>
      <c r="F53" s="1221">
        <v>0</v>
      </c>
      <c r="G53" s="1221">
        <v>0</v>
      </c>
      <c r="H53" s="1222">
        <v>0</v>
      </c>
      <c r="I53" s="1291">
        <v>0</v>
      </c>
      <c r="J53" s="1216"/>
    </row>
    <row r="54" spans="1:10" ht="13.5" hidden="1" customHeight="1">
      <c r="A54" s="1319"/>
      <c r="B54" s="2013" t="s">
        <v>885</v>
      </c>
      <c r="C54" s="1922"/>
      <c r="D54" s="1922"/>
      <c r="E54" s="1928"/>
      <c r="F54" s="1221">
        <v>0</v>
      </c>
      <c r="G54" s="1221">
        <v>0</v>
      </c>
      <c r="H54" s="1222">
        <v>0</v>
      </c>
      <c r="I54" s="1291">
        <v>0</v>
      </c>
      <c r="J54" s="1216"/>
    </row>
    <row r="55" spans="1:10" ht="13.5" customHeight="1">
      <c r="A55" s="1319"/>
      <c r="B55" s="2013" t="s">
        <v>525</v>
      </c>
      <c r="C55" s="1922"/>
      <c r="D55" s="1922"/>
      <c r="E55" s="1928"/>
      <c r="F55" s="1221">
        <v>3832.0479999999998</v>
      </c>
      <c r="G55" s="1221">
        <v>1283.5029999999999</v>
      </c>
      <c r="H55" s="1222">
        <v>62.616</v>
      </c>
      <c r="I55" s="1291">
        <v>5178.1670000000004</v>
      </c>
      <c r="J55" s="1216"/>
    </row>
    <row r="56" spans="1:10" ht="13.5" hidden="1" customHeight="1">
      <c r="A56" s="1319"/>
      <c r="B56" s="2013" t="s">
        <v>124</v>
      </c>
      <c r="C56" s="1922"/>
      <c r="D56" s="1922"/>
      <c r="E56" s="1928"/>
      <c r="F56" s="1221">
        <v>0</v>
      </c>
      <c r="G56" s="1221">
        <v>0</v>
      </c>
      <c r="H56" s="1222">
        <v>0</v>
      </c>
      <c r="I56" s="1291">
        <v>0</v>
      </c>
      <c r="J56" s="1216"/>
    </row>
    <row r="57" spans="1:10" ht="13.5" hidden="1" customHeight="1">
      <c r="A57" s="1319"/>
      <c r="B57" s="2007" t="s">
        <v>526</v>
      </c>
      <c r="C57" s="1916"/>
      <c r="D57" s="1916"/>
      <c r="E57" s="2008"/>
      <c r="F57" s="1221">
        <v>0</v>
      </c>
      <c r="G57" s="1221">
        <v>0</v>
      </c>
      <c r="H57" s="1222">
        <v>0</v>
      </c>
      <c r="I57" s="1291">
        <v>0</v>
      </c>
      <c r="J57" s="1216"/>
    </row>
    <row r="58" spans="1:10" ht="13.5" hidden="1" customHeight="1">
      <c r="A58" s="1319"/>
      <c r="B58" s="2013" t="s">
        <v>278</v>
      </c>
      <c r="C58" s="1922"/>
      <c r="D58" s="1922"/>
      <c r="E58" s="1928"/>
      <c r="F58" s="1221">
        <v>0</v>
      </c>
      <c r="G58" s="1221">
        <v>0</v>
      </c>
      <c r="H58" s="1222">
        <v>0</v>
      </c>
      <c r="I58" s="1291">
        <v>0</v>
      </c>
      <c r="J58" s="1216"/>
    </row>
    <row r="59" spans="1:10" ht="13.5" hidden="1" customHeight="1">
      <c r="A59" s="1319"/>
      <c r="B59" s="2013" t="s">
        <v>293</v>
      </c>
      <c r="C59" s="1922"/>
      <c r="D59" s="1922"/>
      <c r="E59" s="1928"/>
      <c r="F59" s="1221">
        <v>0</v>
      </c>
      <c r="G59" s="1221">
        <v>0</v>
      </c>
      <c r="H59" s="1222">
        <v>0</v>
      </c>
      <c r="I59" s="1291">
        <v>0</v>
      </c>
      <c r="J59" s="1216"/>
    </row>
    <row r="60" spans="1:10" ht="13.5" customHeight="1">
      <c r="A60" s="1319"/>
      <c r="B60" s="2013" t="s">
        <v>886</v>
      </c>
      <c r="C60" s="1922"/>
      <c r="D60" s="1922"/>
      <c r="E60" s="1928"/>
      <c r="F60" s="1221">
        <v>2.2109999999999999</v>
      </c>
      <c r="G60" s="1221">
        <v>3.766</v>
      </c>
      <c r="H60" s="1222">
        <v>23.495999999999999</v>
      </c>
      <c r="I60" s="1291">
        <v>29.472999999999999</v>
      </c>
      <c r="J60" s="1216"/>
    </row>
    <row r="61" spans="1:10" ht="13.5" customHeight="1">
      <c r="A61" s="1319"/>
      <c r="B61" s="2013" t="s">
        <v>528</v>
      </c>
      <c r="C61" s="1922"/>
      <c r="D61" s="1922"/>
      <c r="E61" s="1928"/>
      <c r="F61" s="1221">
        <v>3.476</v>
      </c>
      <c r="G61" s="1221">
        <v>1.006</v>
      </c>
      <c r="H61" s="1222">
        <v>24.58</v>
      </c>
      <c r="I61" s="1291">
        <v>29.062000000000001</v>
      </c>
      <c r="J61" s="1216"/>
    </row>
    <row r="62" spans="1:10" ht="13.5" customHeight="1">
      <c r="A62" s="1319"/>
      <c r="B62" s="2013" t="s">
        <v>529</v>
      </c>
      <c r="C62" s="1922"/>
      <c r="D62" s="1922"/>
      <c r="E62" s="1928"/>
      <c r="F62" s="1221">
        <v>152.774</v>
      </c>
      <c r="G62" s="1221">
        <v>156.268</v>
      </c>
      <c r="H62" s="1222">
        <v>116.249</v>
      </c>
      <c r="I62" s="1291">
        <v>425.291</v>
      </c>
      <c r="J62" s="1216"/>
    </row>
    <row r="63" spans="1:10" ht="13.5" customHeight="1">
      <c r="A63" s="1319"/>
      <c r="B63" s="2013" t="s">
        <v>724</v>
      </c>
      <c r="C63" s="1922"/>
      <c r="D63" s="1922"/>
      <c r="E63" s="1928"/>
      <c r="F63" s="1221">
        <v>2.4529999999999998</v>
      </c>
      <c r="G63" s="1221">
        <v>0</v>
      </c>
      <c r="H63" s="1222">
        <v>0</v>
      </c>
      <c r="I63" s="1291">
        <v>2.4529999999999998</v>
      </c>
      <c r="J63" s="1216"/>
    </row>
    <row r="64" spans="1:10" ht="13.5" hidden="1" customHeight="1">
      <c r="A64" s="1319"/>
      <c r="B64" s="2007" t="s">
        <v>126</v>
      </c>
      <c r="C64" s="1916"/>
      <c r="D64" s="1916"/>
      <c r="E64" s="2008"/>
      <c r="F64" s="1221">
        <v>0</v>
      </c>
      <c r="G64" s="1221">
        <v>0</v>
      </c>
      <c r="H64" s="1222">
        <v>0</v>
      </c>
      <c r="I64" s="1291">
        <v>0</v>
      </c>
      <c r="J64" s="1216"/>
    </row>
    <row r="65" spans="1:37" s="1218" customFormat="1">
      <c r="A65" s="1322">
        <v>8</v>
      </c>
      <c r="B65" s="2009" t="s">
        <v>887</v>
      </c>
      <c r="C65" s="1917"/>
      <c r="D65" s="1917"/>
      <c r="E65" s="2010"/>
      <c r="F65" s="1226">
        <v>0</v>
      </c>
      <c r="G65" s="1226">
        <v>3263</v>
      </c>
      <c r="H65" s="1227">
        <v>520</v>
      </c>
      <c r="I65" s="1291">
        <v>3783</v>
      </c>
      <c r="J65" s="1216"/>
      <c r="K65" s="1217"/>
      <c r="L65" s="1217"/>
      <c r="M65" s="1217"/>
      <c r="N65" s="1217"/>
      <c r="O65" s="1217"/>
      <c r="P65" s="1217"/>
      <c r="Q65" s="1217"/>
      <c r="R65" s="1217"/>
      <c r="S65" s="1217"/>
      <c r="T65" s="1217"/>
      <c r="U65" s="1217"/>
      <c r="V65" s="1217"/>
      <c r="X65" s="1217"/>
      <c r="Y65" s="1217"/>
      <c r="Z65" s="1217"/>
      <c r="AA65" s="1217"/>
      <c r="AB65" s="1217"/>
      <c r="AC65" s="1217"/>
      <c r="AD65" s="1217"/>
      <c r="AE65" s="1217"/>
      <c r="AF65" s="1217"/>
      <c r="AG65" s="1217"/>
      <c r="AH65" s="1217"/>
      <c r="AI65" s="1217"/>
      <c r="AJ65" s="1217"/>
      <c r="AK65" s="1217"/>
    </row>
    <row r="66" spans="1:37" ht="17.25" hidden="1" customHeight="1">
      <c r="A66" s="1319"/>
      <c r="B66" s="2013" t="s">
        <v>888</v>
      </c>
      <c r="C66" s="1922"/>
      <c r="D66" s="1922"/>
      <c r="E66" s="1928"/>
      <c r="F66" s="1221">
        <v>0</v>
      </c>
      <c r="G66" s="1221">
        <v>0</v>
      </c>
      <c r="H66" s="1222">
        <v>0</v>
      </c>
      <c r="I66" s="1291">
        <v>0</v>
      </c>
      <c r="J66" s="1216"/>
    </row>
    <row r="67" spans="1:37" ht="17.25" customHeight="1">
      <c r="A67" s="1319"/>
      <c r="B67" s="2013" t="s">
        <v>294</v>
      </c>
      <c r="C67" s="1922"/>
      <c r="D67" s="1922"/>
      <c r="E67" s="1928"/>
      <c r="F67" s="1221">
        <v>0</v>
      </c>
      <c r="G67" s="1221">
        <v>3263</v>
      </c>
      <c r="H67" s="1222">
        <v>520</v>
      </c>
      <c r="I67" s="1291">
        <v>3783</v>
      </c>
      <c r="J67" s="1216"/>
    </row>
    <row r="68" spans="1:37" ht="17.25" hidden="1" customHeight="1">
      <c r="A68" s="1319"/>
      <c r="B68" s="2013" t="s">
        <v>889</v>
      </c>
      <c r="C68" s="1922"/>
      <c r="D68" s="1922"/>
      <c r="E68" s="1928"/>
      <c r="F68" s="1221">
        <v>0</v>
      </c>
      <c r="G68" s="1221">
        <v>0</v>
      </c>
      <c r="H68" s="1222">
        <v>0</v>
      </c>
      <c r="I68" s="1291">
        <v>0</v>
      </c>
      <c r="J68" s="1216"/>
    </row>
    <row r="69" spans="1:37" ht="17.25" hidden="1" customHeight="1">
      <c r="A69" s="1319"/>
      <c r="B69" s="2013" t="s">
        <v>890</v>
      </c>
      <c r="C69" s="1922"/>
      <c r="D69" s="1922"/>
      <c r="E69" s="1928"/>
      <c r="F69" s="1221">
        <v>0</v>
      </c>
      <c r="G69" s="1221">
        <v>0</v>
      </c>
      <c r="H69" s="1222">
        <v>0</v>
      </c>
      <c r="I69" s="1291">
        <v>0</v>
      </c>
      <c r="J69" s="1216"/>
    </row>
    <row r="70" spans="1:37" ht="17.25" hidden="1" customHeight="1">
      <c r="A70" s="1319"/>
      <c r="B70" s="2013" t="s">
        <v>891</v>
      </c>
      <c r="C70" s="1922"/>
      <c r="D70" s="1922"/>
      <c r="E70" s="1928"/>
      <c r="F70" s="1221">
        <v>0</v>
      </c>
      <c r="G70" s="1221">
        <v>0</v>
      </c>
      <c r="H70" s="1222">
        <v>0</v>
      </c>
      <c r="I70" s="1291">
        <v>0</v>
      </c>
      <c r="J70" s="1216"/>
    </row>
    <row r="71" spans="1:37" s="1218" customFormat="1">
      <c r="A71" s="1322">
        <v>9</v>
      </c>
      <c r="B71" s="2009" t="s">
        <v>892</v>
      </c>
      <c r="C71" s="1917"/>
      <c r="D71" s="1917"/>
      <c r="E71" s="2010"/>
      <c r="F71" s="1226">
        <v>24113.378000000001</v>
      </c>
      <c r="G71" s="1226">
        <v>16999.161</v>
      </c>
      <c r="H71" s="1227">
        <v>1589.3979999999999</v>
      </c>
      <c r="I71" s="1291">
        <v>42701.936999999998</v>
      </c>
      <c r="J71" s="1216"/>
      <c r="K71" s="1217"/>
      <c r="L71" s="1217"/>
      <c r="M71" s="1217"/>
      <c r="N71" s="1217"/>
      <c r="O71" s="1217"/>
      <c r="P71" s="1217"/>
      <c r="Q71" s="1217"/>
      <c r="R71" s="1217"/>
      <c r="S71" s="1217"/>
      <c r="T71" s="1217"/>
      <c r="U71" s="1217"/>
      <c r="V71" s="1217"/>
      <c r="X71" s="1217"/>
      <c r="Y71" s="1217"/>
      <c r="Z71" s="1217"/>
      <c r="AA71" s="1217"/>
      <c r="AB71" s="1217"/>
      <c r="AC71" s="1217"/>
      <c r="AD71" s="1217"/>
      <c r="AE71" s="1217"/>
      <c r="AF71" s="1217"/>
      <c r="AG71" s="1217"/>
      <c r="AH71" s="1217"/>
      <c r="AI71" s="1217"/>
      <c r="AJ71" s="1217"/>
      <c r="AK71" s="1217"/>
    </row>
    <row r="72" spans="1:37" s="1236" customFormat="1" ht="33" customHeight="1">
      <c r="A72" s="1319"/>
      <c r="B72" s="2013" t="s">
        <v>893</v>
      </c>
      <c r="C72" s="1922"/>
      <c r="D72" s="1922"/>
      <c r="E72" s="1928"/>
      <c r="F72" s="1229">
        <v>171.495</v>
      </c>
      <c r="G72" s="1229">
        <v>297.94099999999997</v>
      </c>
      <c r="H72" s="1325">
        <v>183.88</v>
      </c>
      <c r="I72" s="1291">
        <v>653.31600000000003</v>
      </c>
      <c r="J72" s="1216"/>
      <c r="K72" s="1217"/>
      <c r="L72" s="1217"/>
      <c r="M72" s="1217"/>
      <c r="N72" s="1217"/>
      <c r="O72" s="1217"/>
      <c r="P72" s="1217"/>
      <c r="Q72" s="1217"/>
      <c r="R72" s="1217"/>
      <c r="S72" s="1217"/>
      <c r="T72" s="1217"/>
      <c r="U72" s="1217"/>
      <c r="V72" s="1217"/>
      <c r="X72" s="1217"/>
      <c r="Y72" s="1217"/>
      <c r="Z72" s="1217"/>
      <c r="AA72" s="1217"/>
      <c r="AB72" s="1217"/>
      <c r="AC72" s="1217"/>
      <c r="AD72" s="1217"/>
      <c r="AE72" s="1217"/>
      <c r="AF72" s="1217"/>
      <c r="AG72" s="1217"/>
      <c r="AH72" s="1217"/>
      <c r="AI72" s="1217"/>
      <c r="AJ72" s="1217"/>
      <c r="AK72" s="1217"/>
    </row>
    <row r="73" spans="1:37" ht="33" customHeight="1">
      <c r="A73" s="1319"/>
      <c r="B73" s="1326"/>
      <c r="C73" s="1929" t="s">
        <v>893</v>
      </c>
      <c r="D73" s="1923"/>
      <c r="E73" s="2014"/>
      <c r="F73" s="1221">
        <v>171.54300000000001</v>
      </c>
      <c r="G73" s="1221">
        <v>298.7</v>
      </c>
      <c r="H73" s="1238">
        <v>184.06200000000001</v>
      </c>
      <c r="I73" s="1291">
        <v>654.30499999999995</v>
      </c>
      <c r="J73" s="1216"/>
    </row>
    <row r="74" spans="1:37" ht="33" hidden="1" customHeight="1">
      <c r="A74" s="1319"/>
      <c r="B74" s="1326"/>
      <c r="C74" s="1923" t="s">
        <v>131</v>
      </c>
      <c r="D74" s="1923"/>
      <c r="E74" s="2014"/>
      <c r="F74" s="1221">
        <v>0</v>
      </c>
      <c r="G74" s="1221">
        <v>0</v>
      </c>
      <c r="H74" s="1238">
        <v>0</v>
      </c>
      <c r="I74" s="1291">
        <v>0</v>
      </c>
      <c r="J74" s="1216"/>
    </row>
    <row r="75" spans="1:37" ht="33" customHeight="1">
      <c r="A75" s="1319"/>
      <c r="B75" s="1326"/>
      <c r="C75" s="1923" t="s">
        <v>725</v>
      </c>
      <c r="D75" s="1923" t="s">
        <v>132</v>
      </c>
      <c r="E75" s="2014"/>
      <c r="F75" s="1221">
        <v>-4.8000000000000001E-2</v>
      </c>
      <c r="G75" s="1221">
        <v>-0.75900000000000001</v>
      </c>
      <c r="H75" s="1238">
        <v>-0.182</v>
      </c>
      <c r="I75" s="1291">
        <v>-0.98899999999999999</v>
      </c>
      <c r="J75" s="1216"/>
    </row>
    <row r="76" spans="1:37" ht="33" customHeight="1">
      <c r="A76" s="1319"/>
      <c r="B76" s="2013" t="s">
        <v>894</v>
      </c>
      <c r="C76" s="1922"/>
      <c r="D76" s="1922"/>
      <c r="E76" s="1928"/>
      <c r="F76" s="1221">
        <v>23474.985000000001</v>
      </c>
      <c r="G76" s="1221">
        <v>3953.2469999999998</v>
      </c>
      <c r="H76" s="1239">
        <v>1328.173</v>
      </c>
      <c r="I76" s="1291">
        <v>28756.404999999999</v>
      </c>
      <c r="J76" s="1216"/>
    </row>
    <row r="77" spans="1:37" ht="33" customHeight="1">
      <c r="A77" s="1319"/>
      <c r="B77" s="1326"/>
      <c r="C77" s="1929" t="s">
        <v>894</v>
      </c>
      <c r="D77" s="1923"/>
      <c r="E77" s="2014"/>
      <c r="F77" s="1221">
        <v>23475.416000000001</v>
      </c>
      <c r="G77" s="1221">
        <v>3953.761</v>
      </c>
      <c r="H77" s="1238">
        <v>1328.5809999999999</v>
      </c>
      <c r="I77" s="1291">
        <v>28757.758000000002</v>
      </c>
      <c r="J77" s="1216"/>
    </row>
    <row r="78" spans="1:37" ht="33" customHeight="1">
      <c r="A78" s="1319"/>
      <c r="B78" s="1326"/>
      <c r="C78" s="1923" t="s">
        <v>726</v>
      </c>
      <c r="D78" s="1923"/>
      <c r="E78" s="2014"/>
      <c r="F78" s="1221">
        <v>-0.43099999999999999</v>
      </c>
      <c r="G78" s="1221">
        <v>-0.51400000000000001</v>
      </c>
      <c r="H78" s="1238">
        <v>-0.40799999999999997</v>
      </c>
      <c r="I78" s="1291">
        <v>-1.353</v>
      </c>
      <c r="J78" s="1216"/>
    </row>
    <row r="79" spans="1:37" ht="33" hidden="1" customHeight="1">
      <c r="A79" s="1319"/>
      <c r="B79" s="2013" t="s">
        <v>895</v>
      </c>
      <c r="C79" s="1922"/>
      <c r="D79" s="1922"/>
      <c r="E79" s="1928"/>
      <c r="F79" s="1221">
        <v>0</v>
      </c>
      <c r="G79" s="1221">
        <v>0</v>
      </c>
      <c r="H79" s="1238">
        <v>0</v>
      </c>
      <c r="I79" s="1291">
        <v>0</v>
      </c>
      <c r="J79" s="1216"/>
    </row>
    <row r="80" spans="1:37" ht="33" hidden="1" customHeight="1">
      <c r="A80" s="1319"/>
      <c r="B80" s="1326"/>
      <c r="C80" s="1922" t="s">
        <v>896</v>
      </c>
      <c r="D80" s="1922"/>
      <c r="E80" s="1928"/>
      <c r="F80" s="1221">
        <v>0</v>
      </c>
      <c r="G80" s="1221">
        <v>0</v>
      </c>
      <c r="H80" s="1238">
        <v>0</v>
      </c>
      <c r="I80" s="1291">
        <v>0</v>
      </c>
      <c r="J80" s="1216"/>
    </row>
    <row r="81" spans="1:37" ht="33" hidden="1" customHeight="1">
      <c r="A81" s="1319"/>
      <c r="B81" s="1326"/>
      <c r="C81" s="1923" t="s">
        <v>898</v>
      </c>
      <c r="D81" s="1923" t="s">
        <v>132</v>
      </c>
      <c r="E81" s="2014"/>
      <c r="F81" s="1221">
        <v>0</v>
      </c>
      <c r="G81" s="1221">
        <v>0</v>
      </c>
      <c r="H81" s="1238">
        <v>0</v>
      </c>
      <c r="I81" s="1291">
        <v>0</v>
      </c>
      <c r="J81" s="1216"/>
    </row>
    <row r="82" spans="1:37" s="1260" customFormat="1" ht="33" customHeight="1">
      <c r="A82" s="1327"/>
      <c r="B82" s="2007" t="s">
        <v>899</v>
      </c>
      <c r="C82" s="1916"/>
      <c r="D82" s="1916"/>
      <c r="E82" s="2008"/>
      <c r="F82" s="1229">
        <v>183.60499999999999</v>
      </c>
      <c r="G82" s="1229">
        <v>89.76</v>
      </c>
      <c r="H82" s="1325">
        <v>2.3069999999999999</v>
      </c>
      <c r="I82" s="1291">
        <v>275.67200000000003</v>
      </c>
      <c r="J82" s="1216"/>
      <c r="K82" s="1207"/>
      <c r="L82" s="1207"/>
      <c r="M82" s="1207"/>
      <c r="N82" s="1207"/>
      <c r="O82" s="1207"/>
      <c r="P82" s="1207"/>
      <c r="Q82" s="1207"/>
      <c r="R82" s="1207"/>
      <c r="S82" s="1207"/>
      <c r="T82" s="1207"/>
      <c r="U82" s="1207"/>
      <c r="V82" s="1207"/>
      <c r="X82" s="1207"/>
      <c r="Y82" s="1207"/>
      <c r="Z82" s="1207"/>
      <c r="AA82" s="1207"/>
      <c r="AB82" s="1207"/>
      <c r="AC82" s="1207"/>
      <c r="AD82" s="1207"/>
      <c r="AE82" s="1207"/>
      <c r="AF82" s="1207"/>
      <c r="AG82" s="1207"/>
      <c r="AH82" s="1207"/>
      <c r="AI82" s="1207"/>
      <c r="AJ82" s="1207"/>
      <c r="AK82" s="1207"/>
    </row>
    <row r="83" spans="1:37" ht="33" customHeight="1">
      <c r="A83" s="1319"/>
      <c r="B83" s="1326"/>
      <c r="C83" s="1922" t="s">
        <v>899</v>
      </c>
      <c r="D83" s="1922"/>
      <c r="E83" s="1928"/>
      <c r="F83" s="1221">
        <v>184.303</v>
      </c>
      <c r="G83" s="1221">
        <v>89.76</v>
      </c>
      <c r="H83" s="1238">
        <v>2.3069999999999999</v>
      </c>
      <c r="I83" s="1291">
        <v>276.37</v>
      </c>
      <c r="J83" s="1216"/>
    </row>
    <row r="84" spans="1:37" ht="33" hidden="1" customHeight="1">
      <c r="A84" s="1319"/>
      <c r="B84" s="1326"/>
      <c r="C84" s="1923" t="s">
        <v>900</v>
      </c>
      <c r="D84" s="1923"/>
      <c r="E84" s="2014"/>
      <c r="F84" s="1221">
        <v>0</v>
      </c>
      <c r="G84" s="1221">
        <v>0</v>
      </c>
      <c r="H84" s="1238">
        <v>0</v>
      </c>
      <c r="I84" s="1291">
        <v>0</v>
      </c>
      <c r="J84" s="1216"/>
    </row>
    <row r="85" spans="1:37" ht="33" customHeight="1">
      <c r="A85" s="1319"/>
      <c r="B85" s="1326"/>
      <c r="C85" s="1923" t="s">
        <v>901</v>
      </c>
      <c r="D85" s="1923" t="s">
        <v>132</v>
      </c>
      <c r="E85" s="2014"/>
      <c r="F85" s="1221">
        <v>-0.69799999999999995</v>
      </c>
      <c r="G85" s="1221">
        <v>0</v>
      </c>
      <c r="H85" s="1238">
        <v>0</v>
      </c>
      <c r="I85" s="1291">
        <v>-0.69799999999999995</v>
      </c>
      <c r="J85" s="1216"/>
    </row>
    <row r="86" spans="1:37" ht="33" customHeight="1">
      <c r="A86" s="1319"/>
      <c r="B86" s="2013" t="s">
        <v>797</v>
      </c>
      <c r="C86" s="1922"/>
      <c r="D86" s="1922"/>
      <c r="E86" s="1928"/>
      <c r="F86" s="1221">
        <v>0.52700000000000002</v>
      </c>
      <c r="G86" s="1221">
        <v>12515.978999999999</v>
      </c>
      <c r="H86" s="1239">
        <v>-2.8000000000000001E-2</v>
      </c>
      <c r="I86" s="1291">
        <v>12516.477999999999</v>
      </c>
      <c r="J86" s="1216"/>
    </row>
    <row r="87" spans="1:37" ht="33" customHeight="1">
      <c r="A87" s="1319"/>
      <c r="B87" s="1326"/>
      <c r="C87" s="1922" t="s">
        <v>540</v>
      </c>
      <c r="D87" s="1922"/>
      <c r="E87" s="1928"/>
      <c r="F87" s="1221">
        <v>0.52800000000000002</v>
      </c>
      <c r="G87" s="1221">
        <v>12516.18</v>
      </c>
      <c r="H87" s="1238">
        <v>2E-3</v>
      </c>
      <c r="I87" s="1291">
        <v>12516.71</v>
      </c>
      <c r="J87" s="1216"/>
    </row>
    <row r="88" spans="1:37" ht="33" hidden="1" customHeight="1">
      <c r="A88" s="1319"/>
      <c r="B88" s="1326"/>
      <c r="C88" s="1923" t="s">
        <v>139</v>
      </c>
      <c r="D88" s="1923"/>
      <c r="E88" s="2014"/>
      <c r="F88" s="1221">
        <v>0</v>
      </c>
      <c r="G88" s="1221">
        <v>0</v>
      </c>
      <c r="H88" s="1238">
        <v>0</v>
      </c>
      <c r="I88" s="1291">
        <v>0</v>
      </c>
      <c r="J88" s="1216"/>
    </row>
    <row r="89" spans="1:37" ht="33" customHeight="1">
      <c r="A89" s="1319"/>
      <c r="B89" s="1326"/>
      <c r="C89" s="1923" t="s">
        <v>541</v>
      </c>
      <c r="D89" s="1923" t="s">
        <v>132</v>
      </c>
      <c r="E89" s="2014"/>
      <c r="F89" s="1221">
        <v>-1E-3</v>
      </c>
      <c r="G89" s="1221">
        <v>-0.20100000000000001</v>
      </c>
      <c r="H89" s="1238">
        <v>-0.03</v>
      </c>
      <c r="I89" s="1291">
        <v>-0.23200000000000001</v>
      </c>
      <c r="J89" s="1216"/>
    </row>
    <row r="90" spans="1:37" ht="33" customHeight="1">
      <c r="A90" s="1319"/>
      <c r="B90" s="2013" t="s">
        <v>798</v>
      </c>
      <c r="C90" s="1922"/>
      <c r="D90" s="1922"/>
      <c r="E90" s="1928"/>
      <c r="F90" s="1221">
        <v>87.646000000000001</v>
      </c>
      <c r="G90" s="1221">
        <v>0</v>
      </c>
      <c r="H90" s="1239">
        <v>0</v>
      </c>
      <c r="I90" s="1291">
        <v>87.646000000000001</v>
      </c>
      <c r="J90" s="1216"/>
    </row>
    <row r="91" spans="1:37" ht="33" customHeight="1">
      <c r="A91" s="1319"/>
      <c r="B91" s="1326"/>
      <c r="C91" s="1922" t="s">
        <v>543</v>
      </c>
      <c r="D91" s="1922"/>
      <c r="E91" s="1928"/>
      <c r="F91" s="1221">
        <v>88.781999999999996</v>
      </c>
      <c r="G91" s="1221">
        <v>0</v>
      </c>
      <c r="H91" s="1238">
        <v>0</v>
      </c>
      <c r="I91" s="1291">
        <v>88.781999999999996</v>
      </c>
      <c r="J91" s="1216"/>
    </row>
    <row r="92" spans="1:37" ht="33" customHeight="1">
      <c r="A92" s="1319"/>
      <c r="B92" s="1326"/>
      <c r="C92" s="1923" t="s">
        <v>544</v>
      </c>
      <c r="D92" s="1923"/>
      <c r="E92" s="2014"/>
      <c r="F92" s="1221">
        <v>-0.24099999999999999</v>
      </c>
      <c r="G92" s="1221">
        <v>0</v>
      </c>
      <c r="H92" s="1238">
        <v>0</v>
      </c>
      <c r="I92" s="1291">
        <v>-0.24099999999999999</v>
      </c>
      <c r="J92" s="1216"/>
    </row>
    <row r="93" spans="1:37" ht="33" customHeight="1">
      <c r="A93" s="1319"/>
      <c r="B93" s="1326"/>
      <c r="C93" s="1923" t="s">
        <v>545</v>
      </c>
      <c r="D93" s="1923" t="s">
        <v>132</v>
      </c>
      <c r="E93" s="2014"/>
      <c r="F93" s="1221">
        <v>-0.89500000000000002</v>
      </c>
      <c r="G93" s="1221">
        <v>0</v>
      </c>
      <c r="H93" s="1238">
        <v>0</v>
      </c>
      <c r="I93" s="1291">
        <v>-0.89500000000000002</v>
      </c>
      <c r="J93" s="1216"/>
    </row>
    <row r="94" spans="1:37" ht="33" customHeight="1">
      <c r="A94" s="1319"/>
      <c r="B94" s="2013" t="s">
        <v>799</v>
      </c>
      <c r="C94" s="1922"/>
      <c r="D94" s="1922"/>
      <c r="E94" s="1928"/>
      <c r="F94" s="1221">
        <v>0.109</v>
      </c>
      <c r="G94" s="1221">
        <v>-2E-3</v>
      </c>
      <c r="H94" s="1239">
        <v>0</v>
      </c>
      <c r="I94" s="1291">
        <v>0.107</v>
      </c>
      <c r="J94" s="1216"/>
    </row>
    <row r="95" spans="1:37" ht="33" customHeight="1">
      <c r="A95" s="1319"/>
      <c r="B95" s="1326"/>
      <c r="C95" s="1922" t="s">
        <v>547</v>
      </c>
      <c r="D95" s="1922"/>
      <c r="E95" s="1928"/>
      <c r="F95" s="1221">
        <v>0.126</v>
      </c>
      <c r="G95" s="1221">
        <v>0</v>
      </c>
      <c r="H95" s="1238">
        <v>0</v>
      </c>
      <c r="I95" s="1291">
        <v>0.126</v>
      </c>
      <c r="J95" s="1216"/>
    </row>
    <row r="96" spans="1:37" ht="33" customHeight="1">
      <c r="A96" s="1319"/>
      <c r="B96" s="1326"/>
      <c r="C96" s="1923" t="s">
        <v>140</v>
      </c>
      <c r="D96" s="1923"/>
      <c r="E96" s="2014"/>
      <c r="F96" s="1221">
        <v>0</v>
      </c>
      <c r="G96" s="1221">
        <v>-2E-3</v>
      </c>
      <c r="H96" s="1238">
        <v>0</v>
      </c>
      <c r="I96" s="1291">
        <v>-2E-3</v>
      </c>
      <c r="J96" s="1216"/>
    </row>
    <row r="97" spans="1:10" ht="33" customHeight="1">
      <c r="A97" s="1319"/>
      <c r="B97" s="1326"/>
      <c r="C97" s="1923" t="s">
        <v>548</v>
      </c>
      <c r="D97" s="1923" t="s">
        <v>132</v>
      </c>
      <c r="E97" s="2014"/>
      <c r="F97" s="1221">
        <v>-1.7000000000000001E-2</v>
      </c>
      <c r="G97" s="1221">
        <v>0</v>
      </c>
      <c r="H97" s="1238">
        <v>0</v>
      </c>
      <c r="I97" s="1291">
        <v>-1.7000000000000001E-2</v>
      </c>
      <c r="J97" s="1216"/>
    </row>
    <row r="98" spans="1:10" ht="33" customHeight="1">
      <c r="A98" s="1319"/>
      <c r="B98" s="2013" t="s">
        <v>800</v>
      </c>
      <c r="C98" s="1922"/>
      <c r="D98" s="1922"/>
      <c r="E98" s="1928"/>
      <c r="F98" s="1221">
        <v>0.05</v>
      </c>
      <c r="G98" s="1221">
        <v>0</v>
      </c>
      <c r="H98" s="1239">
        <v>0</v>
      </c>
      <c r="I98" s="1291">
        <v>0.05</v>
      </c>
      <c r="J98" s="1216"/>
    </row>
    <row r="99" spans="1:10" ht="33" customHeight="1">
      <c r="A99" s="1319"/>
      <c r="B99" s="1326"/>
      <c r="C99" s="1922" t="s">
        <v>550</v>
      </c>
      <c r="D99" s="1922"/>
      <c r="E99" s="1928"/>
      <c r="F99" s="1221">
        <v>6.6000000000000003E-2</v>
      </c>
      <c r="G99" s="1221">
        <v>0</v>
      </c>
      <c r="H99" s="1238">
        <v>0</v>
      </c>
      <c r="I99" s="1291">
        <v>6.6000000000000003E-2</v>
      </c>
      <c r="J99" s="1216"/>
    </row>
    <row r="100" spans="1:10" ht="33" hidden="1" customHeight="1">
      <c r="A100" s="1319"/>
      <c r="B100" s="1326"/>
      <c r="C100" s="1923" t="s">
        <v>141</v>
      </c>
      <c r="D100" s="1923"/>
      <c r="E100" s="2014"/>
      <c r="F100" s="1221">
        <v>0</v>
      </c>
      <c r="G100" s="1221">
        <v>0</v>
      </c>
      <c r="H100" s="1238">
        <v>0</v>
      </c>
      <c r="I100" s="1291">
        <v>0</v>
      </c>
      <c r="J100" s="1216"/>
    </row>
    <row r="101" spans="1:10" ht="33" customHeight="1">
      <c r="A101" s="1319"/>
      <c r="B101" s="1326"/>
      <c r="C101" s="1923" t="s">
        <v>551</v>
      </c>
      <c r="D101" s="1923" t="s">
        <v>132</v>
      </c>
      <c r="E101" s="2014"/>
      <c r="F101" s="1221">
        <v>-1.6E-2</v>
      </c>
      <c r="G101" s="1221">
        <v>0</v>
      </c>
      <c r="H101" s="1238">
        <v>0</v>
      </c>
      <c r="I101" s="1291">
        <v>-1.6E-2</v>
      </c>
      <c r="J101" s="1216"/>
    </row>
    <row r="102" spans="1:10" ht="33" customHeight="1">
      <c r="A102" s="1319"/>
      <c r="B102" s="2013" t="s">
        <v>801</v>
      </c>
      <c r="C102" s="1922"/>
      <c r="D102" s="1922"/>
      <c r="E102" s="1928"/>
      <c r="F102" s="1221">
        <v>3.887</v>
      </c>
      <c r="G102" s="1221">
        <v>130.07599999999999</v>
      </c>
      <c r="H102" s="1239">
        <v>69.694000000000003</v>
      </c>
      <c r="I102" s="1291">
        <v>203.65700000000001</v>
      </c>
      <c r="J102" s="1216"/>
    </row>
    <row r="103" spans="1:10" ht="33" customHeight="1">
      <c r="A103" s="1319"/>
      <c r="B103" s="1326"/>
      <c r="C103" s="1922" t="s">
        <v>553</v>
      </c>
      <c r="D103" s="1922"/>
      <c r="E103" s="1928"/>
      <c r="F103" s="1221">
        <v>4.048</v>
      </c>
      <c r="G103" s="1221">
        <v>131.97800000000001</v>
      </c>
      <c r="H103" s="1238">
        <v>70.638999999999996</v>
      </c>
      <c r="I103" s="1291">
        <v>206.66499999999999</v>
      </c>
      <c r="J103" s="1216"/>
    </row>
    <row r="104" spans="1:10" ht="33" customHeight="1">
      <c r="A104" s="1319"/>
      <c r="B104" s="1326"/>
      <c r="C104" s="1923" t="s">
        <v>554</v>
      </c>
      <c r="D104" s="1923"/>
      <c r="E104" s="2014"/>
      <c r="F104" s="1221">
        <v>0</v>
      </c>
      <c r="G104" s="1221">
        <v>-1.113</v>
      </c>
      <c r="H104" s="1238">
        <v>-0.20799999999999999</v>
      </c>
      <c r="I104" s="1291">
        <v>-1.321</v>
      </c>
      <c r="J104" s="1216"/>
    </row>
    <row r="105" spans="1:10" ht="33" customHeight="1">
      <c r="A105" s="1319"/>
      <c r="B105" s="1326"/>
      <c r="C105" s="1923" t="s">
        <v>555</v>
      </c>
      <c r="D105" s="1923" t="s">
        <v>132</v>
      </c>
      <c r="E105" s="2014"/>
      <c r="F105" s="1221">
        <v>-0.161</v>
      </c>
      <c r="G105" s="1221">
        <v>-0.78900000000000003</v>
      </c>
      <c r="H105" s="1238">
        <v>-0.73699999999999999</v>
      </c>
      <c r="I105" s="1291">
        <v>-1.6870000000000001</v>
      </c>
      <c r="J105" s="1216"/>
    </row>
    <row r="106" spans="1:10" ht="33" hidden="1" customHeight="1">
      <c r="A106" s="1319"/>
      <c r="B106" s="2013" t="s">
        <v>902</v>
      </c>
      <c r="C106" s="1922"/>
      <c r="D106" s="1922"/>
      <c r="E106" s="1928"/>
      <c r="F106" s="1221">
        <v>0</v>
      </c>
      <c r="G106" s="1221">
        <v>0</v>
      </c>
      <c r="H106" s="1238">
        <v>0</v>
      </c>
      <c r="I106" s="1291">
        <v>0</v>
      </c>
      <c r="J106" s="1216"/>
    </row>
    <row r="107" spans="1:10" ht="33" hidden="1" customHeight="1">
      <c r="A107" s="1319"/>
      <c r="B107" s="1326"/>
      <c r="C107" s="1922" t="s">
        <v>902</v>
      </c>
      <c r="D107" s="1922"/>
      <c r="E107" s="1928"/>
      <c r="F107" s="1221">
        <v>0</v>
      </c>
      <c r="G107" s="1221">
        <v>0</v>
      </c>
      <c r="H107" s="1238">
        <v>0</v>
      </c>
      <c r="I107" s="1291">
        <v>0</v>
      </c>
      <c r="J107" s="1216"/>
    </row>
    <row r="108" spans="1:10" ht="33" hidden="1" customHeight="1">
      <c r="A108" s="1319"/>
      <c r="B108" s="1326"/>
      <c r="C108" s="1923" t="s">
        <v>903</v>
      </c>
      <c r="D108" s="1923"/>
      <c r="E108" s="2014"/>
      <c r="F108" s="1221">
        <v>0</v>
      </c>
      <c r="G108" s="1221">
        <v>0</v>
      </c>
      <c r="H108" s="1238">
        <v>0</v>
      </c>
      <c r="I108" s="1291">
        <v>0</v>
      </c>
      <c r="J108" s="1216"/>
    </row>
    <row r="109" spans="1:10" ht="33" hidden="1" customHeight="1">
      <c r="A109" s="1319"/>
      <c r="B109" s="1326"/>
      <c r="C109" s="1923" t="s">
        <v>904</v>
      </c>
      <c r="D109" s="1923" t="s">
        <v>132</v>
      </c>
      <c r="E109" s="2014"/>
      <c r="F109" s="1221">
        <v>0</v>
      </c>
      <c r="G109" s="1221">
        <v>0</v>
      </c>
      <c r="H109" s="1238">
        <v>0</v>
      </c>
      <c r="I109" s="1291">
        <v>0</v>
      </c>
      <c r="J109" s="1216"/>
    </row>
    <row r="110" spans="1:10" ht="33" hidden="1" customHeight="1">
      <c r="A110" s="1319"/>
      <c r="B110" s="2013" t="s">
        <v>146</v>
      </c>
      <c r="C110" s="1922"/>
      <c r="D110" s="1922"/>
      <c r="E110" s="1928"/>
      <c r="F110" s="1221">
        <v>0</v>
      </c>
      <c r="G110" s="1221">
        <v>0</v>
      </c>
      <c r="H110" s="1238">
        <v>0</v>
      </c>
      <c r="I110" s="1291">
        <v>0</v>
      </c>
      <c r="J110" s="1216"/>
    </row>
    <row r="111" spans="1:10" ht="33" hidden="1" customHeight="1">
      <c r="A111" s="1319"/>
      <c r="B111" s="1326"/>
      <c r="C111" s="1922" t="s">
        <v>147</v>
      </c>
      <c r="D111" s="1922"/>
      <c r="E111" s="1928"/>
      <c r="F111" s="1221">
        <v>0</v>
      </c>
      <c r="G111" s="1221">
        <v>0</v>
      </c>
      <c r="H111" s="1238">
        <v>0</v>
      </c>
      <c r="I111" s="1291">
        <v>0</v>
      </c>
      <c r="J111" s="1216"/>
    </row>
    <row r="112" spans="1:10" ht="33" hidden="1" customHeight="1">
      <c r="A112" s="1319"/>
      <c r="B112" s="1326"/>
      <c r="C112" s="1923" t="s">
        <v>148</v>
      </c>
      <c r="D112" s="1923"/>
      <c r="E112" s="2014"/>
      <c r="F112" s="1221">
        <v>0</v>
      </c>
      <c r="G112" s="1221">
        <v>0</v>
      </c>
      <c r="H112" s="1238">
        <v>0</v>
      </c>
      <c r="I112" s="1291">
        <v>0</v>
      </c>
      <c r="J112" s="1216"/>
    </row>
    <row r="113" spans="1:10" ht="33" hidden="1" customHeight="1">
      <c r="A113" s="1319"/>
      <c r="B113" s="1326"/>
      <c r="C113" s="1923" t="s">
        <v>149</v>
      </c>
      <c r="D113" s="1923" t="s">
        <v>132</v>
      </c>
      <c r="E113" s="2014"/>
      <c r="F113" s="1221">
        <v>0</v>
      </c>
      <c r="G113" s="1221">
        <v>0</v>
      </c>
      <c r="H113" s="1238">
        <v>0</v>
      </c>
      <c r="I113" s="1291">
        <v>0</v>
      </c>
      <c r="J113" s="1216"/>
    </row>
    <row r="114" spans="1:10" ht="33" hidden="1" customHeight="1">
      <c r="A114" s="1319"/>
      <c r="B114" s="2013" t="s">
        <v>150</v>
      </c>
      <c r="C114" s="1922"/>
      <c r="D114" s="1922"/>
      <c r="E114" s="1928"/>
      <c r="F114" s="1221">
        <v>0</v>
      </c>
      <c r="G114" s="1221">
        <v>0</v>
      </c>
      <c r="H114" s="1238">
        <v>0</v>
      </c>
      <c r="I114" s="1291">
        <v>0</v>
      </c>
      <c r="J114" s="1216"/>
    </row>
    <row r="115" spans="1:10" ht="33" hidden="1" customHeight="1">
      <c r="A115" s="1319"/>
      <c r="B115" s="1326"/>
      <c r="C115" s="1922" t="s">
        <v>151</v>
      </c>
      <c r="D115" s="1922"/>
      <c r="E115" s="1928"/>
      <c r="F115" s="1221">
        <v>0</v>
      </c>
      <c r="G115" s="1221">
        <v>0</v>
      </c>
      <c r="H115" s="1238">
        <v>0</v>
      </c>
      <c r="I115" s="1291">
        <v>0</v>
      </c>
      <c r="J115" s="1216"/>
    </row>
    <row r="116" spans="1:10" ht="33" hidden="1" customHeight="1">
      <c r="A116" s="1319"/>
      <c r="B116" s="1326"/>
      <c r="C116" s="1923" t="s">
        <v>152</v>
      </c>
      <c r="D116" s="1923"/>
      <c r="E116" s="2014"/>
      <c r="F116" s="1221">
        <v>0</v>
      </c>
      <c r="G116" s="1221">
        <v>0</v>
      </c>
      <c r="H116" s="1238">
        <v>0</v>
      </c>
      <c r="I116" s="1291">
        <v>0</v>
      </c>
      <c r="J116" s="1216"/>
    </row>
    <row r="117" spans="1:10" ht="33" hidden="1" customHeight="1">
      <c r="A117" s="1319"/>
      <c r="B117" s="1326"/>
      <c r="C117" s="1923" t="s">
        <v>153</v>
      </c>
      <c r="D117" s="1923" t="s">
        <v>132</v>
      </c>
      <c r="E117" s="2014"/>
      <c r="F117" s="1221">
        <v>0</v>
      </c>
      <c r="G117" s="1221">
        <v>0</v>
      </c>
      <c r="H117" s="1238">
        <v>0</v>
      </c>
      <c r="I117" s="1291">
        <v>0</v>
      </c>
      <c r="J117" s="1216"/>
    </row>
    <row r="118" spans="1:10" ht="33" hidden="1" customHeight="1">
      <c r="A118" s="1319"/>
      <c r="B118" s="2013" t="s">
        <v>154</v>
      </c>
      <c r="C118" s="1922"/>
      <c r="D118" s="1922"/>
      <c r="E118" s="1928"/>
      <c r="F118" s="1221">
        <v>0</v>
      </c>
      <c r="G118" s="1221">
        <v>0</v>
      </c>
      <c r="H118" s="1238">
        <v>0</v>
      </c>
      <c r="I118" s="1291">
        <v>0</v>
      </c>
      <c r="J118" s="1216"/>
    </row>
    <row r="119" spans="1:10" ht="33" hidden="1" customHeight="1">
      <c r="A119" s="1319"/>
      <c r="B119" s="1326"/>
      <c r="C119" s="1922" t="s">
        <v>155</v>
      </c>
      <c r="D119" s="1922"/>
      <c r="E119" s="1928"/>
      <c r="F119" s="1221">
        <v>0</v>
      </c>
      <c r="G119" s="1221">
        <v>0</v>
      </c>
      <c r="H119" s="1238">
        <v>0</v>
      </c>
      <c r="I119" s="1291">
        <v>0</v>
      </c>
      <c r="J119" s="1216"/>
    </row>
    <row r="120" spans="1:10" ht="33" hidden="1" customHeight="1">
      <c r="A120" s="1319"/>
      <c r="B120" s="1326"/>
      <c r="C120" s="1923" t="s">
        <v>156</v>
      </c>
      <c r="D120" s="1923"/>
      <c r="E120" s="2014"/>
      <c r="F120" s="1221">
        <v>0</v>
      </c>
      <c r="G120" s="1221">
        <v>0</v>
      </c>
      <c r="H120" s="1238">
        <v>0</v>
      </c>
      <c r="I120" s="1291">
        <v>0</v>
      </c>
      <c r="J120" s="1216"/>
    </row>
    <row r="121" spans="1:10" ht="33" hidden="1" customHeight="1">
      <c r="A121" s="1319"/>
      <c r="B121" s="1326"/>
      <c r="C121" s="1923" t="s">
        <v>157</v>
      </c>
      <c r="D121" s="1923" t="s">
        <v>132</v>
      </c>
      <c r="E121" s="2014"/>
      <c r="F121" s="1221">
        <v>0</v>
      </c>
      <c r="G121" s="1221">
        <v>0</v>
      </c>
      <c r="H121" s="1238">
        <v>0</v>
      </c>
      <c r="I121" s="1291">
        <v>0</v>
      </c>
      <c r="J121" s="1216"/>
    </row>
    <row r="122" spans="1:10" ht="33" hidden="1" customHeight="1">
      <c r="A122" s="1319"/>
      <c r="B122" s="2013" t="s">
        <v>158</v>
      </c>
      <c r="C122" s="1922"/>
      <c r="D122" s="1922"/>
      <c r="E122" s="1928"/>
      <c r="F122" s="1221">
        <v>0</v>
      </c>
      <c r="G122" s="1221">
        <v>0</v>
      </c>
      <c r="H122" s="1238">
        <v>0</v>
      </c>
      <c r="I122" s="1291">
        <v>0</v>
      </c>
      <c r="J122" s="1216"/>
    </row>
    <row r="123" spans="1:10" ht="33" hidden="1" customHeight="1">
      <c r="A123" s="1319"/>
      <c r="B123" s="1326"/>
      <c r="C123" s="1922" t="s">
        <v>159</v>
      </c>
      <c r="D123" s="1922"/>
      <c r="E123" s="1928"/>
      <c r="F123" s="1221">
        <v>0</v>
      </c>
      <c r="G123" s="1221">
        <v>0</v>
      </c>
      <c r="H123" s="1238">
        <v>0</v>
      </c>
      <c r="I123" s="1291">
        <v>0</v>
      </c>
      <c r="J123" s="1216"/>
    </row>
    <row r="124" spans="1:10" ht="33" hidden="1" customHeight="1">
      <c r="A124" s="1319"/>
      <c r="B124" s="1326"/>
      <c r="C124" s="1923" t="s">
        <v>160</v>
      </c>
      <c r="D124" s="1923"/>
      <c r="E124" s="2014"/>
      <c r="F124" s="1221">
        <v>0</v>
      </c>
      <c r="G124" s="1221">
        <v>0</v>
      </c>
      <c r="H124" s="1238">
        <v>0</v>
      </c>
      <c r="I124" s="1291">
        <v>0</v>
      </c>
      <c r="J124" s="1216"/>
    </row>
    <row r="125" spans="1:10" ht="33" hidden="1" customHeight="1">
      <c r="A125" s="1319"/>
      <c r="B125" s="1326"/>
      <c r="C125" s="1923" t="s">
        <v>161</v>
      </c>
      <c r="D125" s="1923" t="s">
        <v>132</v>
      </c>
      <c r="E125" s="2014"/>
      <c r="F125" s="1221">
        <v>0</v>
      </c>
      <c r="G125" s="1221">
        <v>0</v>
      </c>
      <c r="H125" s="1238">
        <v>0</v>
      </c>
      <c r="I125" s="1291">
        <v>0</v>
      </c>
      <c r="J125" s="1216"/>
    </row>
    <row r="126" spans="1:10" ht="33" hidden="1" customHeight="1">
      <c r="A126" s="1319"/>
      <c r="B126" s="2013" t="s">
        <v>162</v>
      </c>
      <c r="C126" s="1922"/>
      <c r="D126" s="1922"/>
      <c r="E126" s="1928"/>
      <c r="F126" s="1221">
        <v>0</v>
      </c>
      <c r="G126" s="1221">
        <v>0</v>
      </c>
      <c r="H126" s="1238">
        <v>0</v>
      </c>
      <c r="I126" s="1291">
        <v>0</v>
      </c>
      <c r="J126" s="1216"/>
    </row>
    <row r="127" spans="1:10" ht="33" hidden="1" customHeight="1">
      <c r="A127" s="1319"/>
      <c r="B127" s="1326"/>
      <c r="C127" s="1922" t="s">
        <v>163</v>
      </c>
      <c r="D127" s="1922"/>
      <c r="E127" s="1928"/>
      <c r="F127" s="1221">
        <v>0</v>
      </c>
      <c r="G127" s="1221">
        <v>0</v>
      </c>
      <c r="H127" s="1238">
        <v>0</v>
      </c>
      <c r="I127" s="1291">
        <v>0</v>
      </c>
      <c r="J127" s="1216"/>
    </row>
    <row r="128" spans="1:10" ht="33" hidden="1" customHeight="1">
      <c r="A128" s="1319"/>
      <c r="B128" s="1326"/>
      <c r="C128" s="1923" t="s">
        <v>164</v>
      </c>
      <c r="D128" s="1923"/>
      <c r="E128" s="2014"/>
      <c r="F128" s="1221">
        <v>0</v>
      </c>
      <c r="G128" s="1221">
        <v>0</v>
      </c>
      <c r="H128" s="1238">
        <v>0</v>
      </c>
      <c r="I128" s="1291">
        <v>0</v>
      </c>
      <c r="J128" s="1216"/>
    </row>
    <row r="129" spans="1:10" ht="33" hidden="1" customHeight="1">
      <c r="A129" s="1319"/>
      <c r="B129" s="1326"/>
      <c r="C129" s="1923" t="s">
        <v>165</v>
      </c>
      <c r="D129" s="1923" t="s">
        <v>132</v>
      </c>
      <c r="E129" s="2014"/>
      <c r="F129" s="1221">
        <v>0</v>
      </c>
      <c r="G129" s="1221">
        <v>0</v>
      </c>
      <c r="H129" s="1238">
        <v>0</v>
      </c>
      <c r="I129" s="1291">
        <v>0</v>
      </c>
      <c r="J129" s="1216"/>
    </row>
    <row r="130" spans="1:10" ht="33" customHeight="1">
      <c r="A130" s="1319"/>
      <c r="B130" s="2013" t="s">
        <v>905</v>
      </c>
      <c r="C130" s="1922"/>
      <c r="D130" s="1922"/>
      <c r="E130" s="1928"/>
      <c r="F130" s="1221">
        <v>101.536</v>
      </c>
      <c r="G130" s="1221">
        <v>1.7849999999999999</v>
      </c>
      <c r="H130" s="1239">
        <v>0</v>
      </c>
      <c r="I130" s="1291">
        <v>103.321</v>
      </c>
      <c r="J130" s="1216"/>
    </row>
    <row r="131" spans="1:10" ht="33" customHeight="1">
      <c r="A131" s="1319"/>
      <c r="B131" s="1326"/>
      <c r="C131" s="1922" t="s">
        <v>733</v>
      </c>
      <c r="D131" s="1922"/>
      <c r="E131" s="1928"/>
      <c r="F131" s="1221">
        <v>102.76</v>
      </c>
      <c r="G131" s="1221">
        <v>1.821</v>
      </c>
      <c r="H131" s="1238">
        <v>0</v>
      </c>
      <c r="I131" s="1291">
        <v>104.581</v>
      </c>
      <c r="J131" s="1216"/>
    </row>
    <row r="132" spans="1:10" ht="33" customHeight="1">
      <c r="A132" s="1319"/>
      <c r="B132" s="1326"/>
      <c r="C132" s="1923" t="s">
        <v>734</v>
      </c>
      <c r="D132" s="1923"/>
      <c r="E132" s="2014"/>
      <c r="F132" s="1221">
        <v>-0.92700000000000005</v>
      </c>
      <c r="G132" s="1221">
        <v>0</v>
      </c>
      <c r="H132" s="1238">
        <v>0</v>
      </c>
      <c r="I132" s="1291">
        <v>-0.92700000000000005</v>
      </c>
      <c r="J132" s="1216"/>
    </row>
    <row r="133" spans="1:10" ht="33" customHeight="1">
      <c r="A133" s="1319"/>
      <c r="B133" s="1326"/>
      <c r="C133" s="1923" t="s">
        <v>735</v>
      </c>
      <c r="D133" s="1923" t="s">
        <v>132</v>
      </c>
      <c r="E133" s="2014"/>
      <c r="F133" s="1221">
        <v>-0.29699999999999999</v>
      </c>
      <c r="G133" s="1221">
        <v>-3.5999999999999997E-2</v>
      </c>
      <c r="H133" s="1238">
        <v>0</v>
      </c>
      <c r="I133" s="1291">
        <v>-0.33300000000000002</v>
      </c>
      <c r="J133" s="1216"/>
    </row>
    <row r="134" spans="1:10" ht="33" hidden="1" customHeight="1">
      <c r="A134" s="1319"/>
      <c r="B134" s="2013" t="s">
        <v>166</v>
      </c>
      <c r="C134" s="1922"/>
      <c r="D134" s="1922"/>
      <c r="E134" s="1928"/>
      <c r="F134" s="1221">
        <v>0</v>
      </c>
      <c r="G134" s="1221">
        <v>0</v>
      </c>
      <c r="H134" s="1238">
        <v>0</v>
      </c>
      <c r="I134" s="1291">
        <v>0</v>
      </c>
      <c r="J134" s="1216"/>
    </row>
    <row r="135" spans="1:10" ht="33" hidden="1" customHeight="1">
      <c r="A135" s="1319"/>
      <c r="B135" s="1326"/>
      <c r="C135" s="1922" t="s">
        <v>167</v>
      </c>
      <c r="D135" s="1922"/>
      <c r="E135" s="1928"/>
      <c r="F135" s="1221">
        <v>0</v>
      </c>
      <c r="G135" s="1221">
        <v>0</v>
      </c>
      <c r="H135" s="1238">
        <v>0</v>
      </c>
      <c r="I135" s="1291">
        <v>0</v>
      </c>
      <c r="J135" s="1216"/>
    </row>
    <row r="136" spans="1:10" ht="33" hidden="1" customHeight="1">
      <c r="A136" s="1319"/>
      <c r="B136" s="1326"/>
      <c r="C136" s="1923" t="s">
        <v>168</v>
      </c>
      <c r="D136" s="1923" t="s">
        <v>132</v>
      </c>
      <c r="E136" s="2014"/>
      <c r="F136" s="1221">
        <v>0</v>
      </c>
      <c r="G136" s="1221">
        <v>0</v>
      </c>
      <c r="H136" s="1238">
        <v>0</v>
      </c>
      <c r="I136" s="1291">
        <v>0</v>
      </c>
      <c r="J136" s="1216"/>
    </row>
    <row r="137" spans="1:10" ht="33" hidden="1" customHeight="1">
      <c r="A137" s="1319"/>
      <c r="B137" s="2013" t="s">
        <v>169</v>
      </c>
      <c r="C137" s="1922"/>
      <c r="D137" s="1922"/>
      <c r="E137" s="1928"/>
      <c r="F137" s="1221">
        <v>0</v>
      </c>
      <c r="G137" s="1221">
        <v>0</v>
      </c>
      <c r="H137" s="1238">
        <v>0</v>
      </c>
      <c r="I137" s="1291">
        <v>0</v>
      </c>
      <c r="J137" s="1216"/>
    </row>
    <row r="138" spans="1:10" ht="33" hidden="1" customHeight="1">
      <c r="A138" s="1319"/>
      <c r="B138" s="1326"/>
      <c r="C138" s="1922" t="s">
        <v>170</v>
      </c>
      <c r="D138" s="1922"/>
      <c r="E138" s="1928"/>
      <c r="F138" s="1221">
        <v>0</v>
      </c>
      <c r="G138" s="1221">
        <v>0</v>
      </c>
      <c r="H138" s="1238">
        <v>0</v>
      </c>
      <c r="I138" s="1291">
        <v>0</v>
      </c>
      <c r="J138" s="1216"/>
    </row>
    <row r="139" spans="1:10" ht="33" hidden="1" customHeight="1">
      <c r="A139" s="1319"/>
      <c r="B139" s="1326"/>
      <c r="C139" s="1923" t="s">
        <v>171</v>
      </c>
      <c r="D139" s="1923" t="s">
        <v>132</v>
      </c>
      <c r="E139" s="2014"/>
      <c r="F139" s="1221">
        <v>0</v>
      </c>
      <c r="G139" s="1221">
        <v>0</v>
      </c>
      <c r="H139" s="1238">
        <v>0</v>
      </c>
      <c r="I139" s="1291">
        <v>0</v>
      </c>
      <c r="J139" s="1216"/>
    </row>
    <row r="140" spans="1:10" ht="33" hidden="1" customHeight="1">
      <c r="A140" s="1319"/>
      <c r="B140" s="2013" t="s">
        <v>172</v>
      </c>
      <c r="C140" s="1922"/>
      <c r="D140" s="1922"/>
      <c r="E140" s="1928"/>
      <c r="F140" s="1221">
        <v>0</v>
      </c>
      <c r="G140" s="1221">
        <v>0</v>
      </c>
      <c r="H140" s="1238">
        <v>0</v>
      </c>
      <c r="I140" s="1291">
        <v>0</v>
      </c>
      <c r="J140" s="1216"/>
    </row>
    <row r="141" spans="1:10" ht="33" hidden="1" customHeight="1">
      <c r="A141" s="1319"/>
      <c r="B141" s="1326"/>
      <c r="C141" s="1922" t="s">
        <v>173</v>
      </c>
      <c r="D141" s="1922"/>
      <c r="E141" s="1928"/>
      <c r="F141" s="1221">
        <v>0</v>
      </c>
      <c r="G141" s="1221">
        <v>0</v>
      </c>
      <c r="H141" s="1238">
        <v>0</v>
      </c>
      <c r="I141" s="1291">
        <v>0</v>
      </c>
      <c r="J141" s="1216"/>
    </row>
    <row r="142" spans="1:10" ht="33" hidden="1" customHeight="1">
      <c r="A142" s="1319"/>
      <c r="B142" s="1326"/>
      <c r="C142" s="1923" t="s">
        <v>174</v>
      </c>
      <c r="D142" s="1923" t="s">
        <v>132</v>
      </c>
      <c r="E142" s="2014"/>
      <c r="F142" s="1221">
        <v>0</v>
      </c>
      <c r="G142" s="1221">
        <v>0</v>
      </c>
      <c r="H142" s="1238">
        <v>0</v>
      </c>
      <c r="I142" s="1291">
        <v>0</v>
      </c>
      <c r="J142" s="1216"/>
    </row>
    <row r="143" spans="1:10" ht="33" hidden="1" customHeight="1">
      <c r="A143" s="1319"/>
      <c r="B143" s="2013" t="s">
        <v>175</v>
      </c>
      <c r="C143" s="1922"/>
      <c r="D143" s="1922"/>
      <c r="E143" s="1928"/>
      <c r="F143" s="1221">
        <v>0</v>
      </c>
      <c r="G143" s="1221">
        <v>0</v>
      </c>
      <c r="H143" s="1238">
        <v>0</v>
      </c>
      <c r="I143" s="1291">
        <v>0</v>
      </c>
      <c r="J143" s="1216"/>
    </row>
    <row r="144" spans="1:10" ht="33" hidden="1" customHeight="1">
      <c r="A144" s="1319"/>
      <c r="B144" s="1326"/>
      <c r="C144" s="1922" t="s">
        <v>176</v>
      </c>
      <c r="D144" s="1922"/>
      <c r="E144" s="1928"/>
      <c r="F144" s="1221">
        <v>0</v>
      </c>
      <c r="G144" s="1221">
        <v>0</v>
      </c>
      <c r="H144" s="1238">
        <v>0</v>
      </c>
      <c r="I144" s="1291">
        <v>0</v>
      </c>
      <c r="J144" s="1216"/>
    </row>
    <row r="145" spans="1:10" ht="33" hidden="1" customHeight="1">
      <c r="A145" s="1319"/>
      <c r="B145" s="1326"/>
      <c r="C145" s="1923" t="s">
        <v>177</v>
      </c>
      <c r="D145" s="1923" t="s">
        <v>132</v>
      </c>
      <c r="E145" s="2014"/>
      <c r="F145" s="1221">
        <v>0</v>
      </c>
      <c r="G145" s="1221">
        <v>0</v>
      </c>
      <c r="H145" s="1238">
        <v>0</v>
      </c>
      <c r="I145" s="1291">
        <v>0</v>
      </c>
      <c r="J145" s="1216"/>
    </row>
    <row r="146" spans="1:10" ht="33" hidden="1" customHeight="1">
      <c r="A146" s="1319"/>
      <c r="B146" s="2013" t="s">
        <v>178</v>
      </c>
      <c r="C146" s="1922"/>
      <c r="D146" s="1922"/>
      <c r="E146" s="1928"/>
      <c r="F146" s="1221">
        <v>0</v>
      </c>
      <c r="G146" s="1221">
        <v>0</v>
      </c>
      <c r="H146" s="1238">
        <v>0</v>
      </c>
      <c r="I146" s="1291">
        <v>0</v>
      </c>
      <c r="J146" s="1216"/>
    </row>
    <row r="147" spans="1:10" ht="33" hidden="1" customHeight="1">
      <c r="A147" s="1319"/>
      <c r="B147" s="1326"/>
      <c r="C147" s="1922" t="s">
        <v>179</v>
      </c>
      <c r="D147" s="1922"/>
      <c r="E147" s="1928"/>
      <c r="F147" s="1221">
        <v>0</v>
      </c>
      <c r="G147" s="1221">
        <v>0</v>
      </c>
      <c r="H147" s="1238">
        <v>0</v>
      </c>
      <c r="I147" s="1291">
        <v>0</v>
      </c>
      <c r="J147" s="1216"/>
    </row>
    <row r="148" spans="1:10" ht="33" hidden="1" customHeight="1">
      <c r="A148" s="1319"/>
      <c r="B148" s="1326"/>
      <c r="C148" s="1923" t="s">
        <v>180</v>
      </c>
      <c r="D148" s="1923" t="s">
        <v>132</v>
      </c>
      <c r="E148" s="2014"/>
      <c r="F148" s="1221">
        <v>0</v>
      </c>
      <c r="G148" s="1221">
        <v>0</v>
      </c>
      <c r="H148" s="1238">
        <v>0</v>
      </c>
      <c r="I148" s="1291">
        <v>0</v>
      </c>
      <c r="J148" s="1216"/>
    </row>
    <row r="149" spans="1:10" ht="33" hidden="1" customHeight="1">
      <c r="A149" s="1319"/>
      <c r="B149" s="2013" t="s">
        <v>906</v>
      </c>
      <c r="C149" s="1922"/>
      <c r="D149" s="1922"/>
      <c r="E149" s="1928"/>
      <c r="F149" s="1221">
        <v>0</v>
      </c>
      <c r="G149" s="1221">
        <v>0</v>
      </c>
      <c r="H149" s="1238">
        <v>0</v>
      </c>
      <c r="I149" s="1291">
        <v>0</v>
      </c>
      <c r="J149" s="1216"/>
    </row>
    <row r="150" spans="1:10" ht="33" hidden="1" customHeight="1">
      <c r="A150" s="1319"/>
      <c r="B150" s="1326"/>
      <c r="C150" s="1922" t="s">
        <v>907</v>
      </c>
      <c r="D150" s="1922"/>
      <c r="E150" s="1928"/>
      <c r="F150" s="1221">
        <v>0</v>
      </c>
      <c r="G150" s="1221">
        <v>0</v>
      </c>
      <c r="H150" s="1238">
        <v>0</v>
      </c>
      <c r="I150" s="1291">
        <v>0</v>
      </c>
      <c r="J150" s="1216"/>
    </row>
    <row r="151" spans="1:10" ht="33" hidden="1" customHeight="1">
      <c r="A151" s="1319"/>
      <c r="B151" s="1326"/>
      <c r="C151" s="1923" t="s">
        <v>908</v>
      </c>
      <c r="D151" s="1923" t="s">
        <v>132</v>
      </c>
      <c r="E151" s="2014"/>
      <c r="F151" s="1221">
        <v>0</v>
      </c>
      <c r="G151" s="1221">
        <v>0</v>
      </c>
      <c r="H151" s="1238">
        <v>0</v>
      </c>
      <c r="I151" s="1291">
        <v>0</v>
      </c>
      <c r="J151" s="1216"/>
    </row>
    <row r="152" spans="1:10" ht="12.75" hidden="1" customHeight="1">
      <c r="A152" s="1319"/>
      <c r="B152" s="2007" t="s">
        <v>184</v>
      </c>
      <c r="C152" s="1916"/>
      <c r="D152" s="1916"/>
      <c r="E152" s="2008"/>
      <c r="F152" s="1221">
        <v>0</v>
      </c>
      <c r="G152" s="1221">
        <v>0</v>
      </c>
      <c r="H152" s="1238">
        <v>0</v>
      </c>
      <c r="I152" s="1291">
        <v>0</v>
      </c>
      <c r="J152" s="1216"/>
    </row>
    <row r="153" spans="1:10" ht="35.25" hidden="1" customHeight="1">
      <c r="A153" s="1319"/>
      <c r="B153" s="2007" t="s">
        <v>909</v>
      </c>
      <c r="C153" s="1916"/>
      <c r="D153" s="1916"/>
      <c r="E153" s="2008"/>
      <c r="F153" s="1221">
        <v>0</v>
      </c>
      <c r="G153" s="1221">
        <v>0</v>
      </c>
      <c r="H153" s="1238">
        <v>0</v>
      </c>
      <c r="I153" s="1291">
        <v>0</v>
      </c>
      <c r="J153" s="1216"/>
    </row>
    <row r="154" spans="1:10" ht="19.5" customHeight="1">
      <c r="A154" s="1319"/>
      <c r="B154" s="2007" t="s">
        <v>804</v>
      </c>
      <c r="C154" s="1916"/>
      <c r="D154" s="1916"/>
      <c r="E154" s="2008"/>
      <c r="F154" s="1221">
        <v>0</v>
      </c>
      <c r="G154" s="1221">
        <v>9.8070000000000004</v>
      </c>
      <c r="H154" s="1239">
        <v>0</v>
      </c>
      <c r="I154" s="1291">
        <v>9.8070000000000004</v>
      </c>
      <c r="J154" s="1216"/>
    </row>
    <row r="155" spans="1:10" ht="18" customHeight="1">
      <c r="A155" s="1319"/>
      <c r="B155" s="1326"/>
      <c r="C155" s="1916" t="s">
        <v>187</v>
      </c>
      <c r="D155" s="1916"/>
      <c r="E155" s="2008"/>
      <c r="F155" s="1221">
        <v>0</v>
      </c>
      <c r="G155" s="1221">
        <v>10.000999999999999</v>
      </c>
      <c r="H155" s="1238">
        <v>0</v>
      </c>
      <c r="I155" s="1291">
        <v>10.000999999999999</v>
      </c>
      <c r="J155" s="1216"/>
    </row>
    <row r="156" spans="1:10" ht="17.25" customHeight="1">
      <c r="A156" s="1319"/>
      <c r="B156" s="1326"/>
      <c r="C156" s="1923" t="s">
        <v>188</v>
      </c>
      <c r="D156" s="1923" t="s">
        <v>132</v>
      </c>
      <c r="E156" s="2014"/>
      <c r="F156" s="1221">
        <v>0</v>
      </c>
      <c r="G156" s="1221">
        <v>-0.19400000000000001</v>
      </c>
      <c r="H156" s="1238">
        <v>0</v>
      </c>
      <c r="I156" s="1291">
        <v>-0.19400000000000001</v>
      </c>
      <c r="J156" s="1216"/>
    </row>
    <row r="157" spans="1:10" ht="15.75" hidden="1" customHeight="1">
      <c r="A157" s="1319"/>
      <c r="B157" s="2007" t="s">
        <v>910</v>
      </c>
      <c r="C157" s="1916"/>
      <c r="D157" s="1916"/>
      <c r="E157" s="2008"/>
      <c r="F157" s="1221">
        <v>0</v>
      </c>
      <c r="G157" s="1221">
        <v>0</v>
      </c>
      <c r="H157" s="1238">
        <v>0</v>
      </c>
      <c r="I157" s="1291">
        <v>0</v>
      </c>
      <c r="J157" s="1216"/>
    </row>
    <row r="158" spans="1:10" ht="12.75" hidden="1" customHeight="1">
      <c r="A158" s="1319"/>
      <c r="B158" s="1326"/>
      <c r="C158" s="1916" t="s">
        <v>910</v>
      </c>
      <c r="D158" s="1916"/>
      <c r="E158" s="2008"/>
      <c r="F158" s="1221">
        <v>0</v>
      </c>
      <c r="G158" s="1221">
        <v>0</v>
      </c>
      <c r="H158" s="1238">
        <v>0</v>
      </c>
      <c r="I158" s="1291">
        <v>0</v>
      </c>
      <c r="J158" s="1216"/>
    </row>
    <row r="159" spans="1:10" ht="18" hidden="1" customHeight="1">
      <c r="A159" s="1319"/>
      <c r="B159" s="1326"/>
      <c r="C159" s="1923" t="s">
        <v>911</v>
      </c>
      <c r="D159" s="1923" t="s">
        <v>132</v>
      </c>
      <c r="E159" s="2014"/>
      <c r="F159" s="1221">
        <v>0</v>
      </c>
      <c r="G159" s="1221">
        <v>0</v>
      </c>
      <c r="H159" s="1238">
        <v>0</v>
      </c>
      <c r="I159" s="1291">
        <v>0</v>
      </c>
      <c r="J159" s="1216"/>
    </row>
    <row r="160" spans="1:10" ht="12.75" hidden="1" customHeight="1">
      <c r="A160" s="1319"/>
      <c r="B160" s="2007" t="s">
        <v>189</v>
      </c>
      <c r="C160" s="1916"/>
      <c r="D160" s="1916"/>
      <c r="E160" s="2008"/>
      <c r="F160" s="1221">
        <v>0</v>
      </c>
      <c r="G160" s="1221">
        <v>0</v>
      </c>
      <c r="H160" s="1238">
        <v>0</v>
      </c>
      <c r="I160" s="1291">
        <v>0</v>
      </c>
      <c r="J160" s="1216"/>
    </row>
    <row r="161" spans="1:37">
      <c r="A161" s="1319"/>
      <c r="B161" s="2007" t="s">
        <v>912</v>
      </c>
      <c r="C161" s="1916"/>
      <c r="D161" s="1916"/>
      <c r="E161" s="2008"/>
      <c r="F161" s="1221">
        <v>89.537999999999997</v>
      </c>
      <c r="G161" s="1221">
        <v>0.56799999999999995</v>
      </c>
      <c r="H161" s="1239">
        <v>5.3719999999999999</v>
      </c>
      <c r="I161" s="1291">
        <v>95.477999999999994</v>
      </c>
      <c r="J161" s="1216"/>
    </row>
    <row r="162" spans="1:37">
      <c r="A162" s="1319"/>
      <c r="B162" s="1326"/>
      <c r="C162" s="1916" t="s">
        <v>913</v>
      </c>
      <c r="D162" s="1916"/>
      <c r="E162" s="2008"/>
      <c r="F162" s="1221">
        <v>177.53299999999999</v>
      </c>
      <c r="G162" s="1221">
        <v>39.639000000000003</v>
      </c>
      <c r="H162" s="1238">
        <v>21.298999999999999</v>
      </c>
      <c r="I162" s="1291">
        <v>238.471</v>
      </c>
      <c r="J162" s="1216"/>
    </row>
    <row r="163" spans="1:37" ht="33" customHeight="1">
      <c r="A163" s="1319"/>
      <c r="B163" s="1320"/>
      <c r="C163" s="1923" t="s">
        <v>914</v>
      </c>
      <c r="D163" s="1923" t="s">
        <v>132</v>
      </c>
      <c r="E163" s="2014"/>
      <c r="F163" s="1221">
        <v>-87.995000000000005</v>
      </c>
      <c r="G163" s="1221">
        <v>-39.070999999999998</v>
      </c>
      <c r="H163" s="1238">
        <v>-15.927</v>
      </c>
      <c r="I163" s="1291">
        <v>-142.99299999999999</v>
      </c>
      <c r="J163" s="1216"/>
    </row>
    <row r="164" spans="1:37" s="1218" customFormat="1">
      <c r="A164" s="1322">
        <v>10</v>
      </c>
      <c r="B164" s="2016" t="s">
        <v>915</v>
      </c>
      <c r="C164" s="1926"/>
      <c r="D164" s="1926"/>
      <c r="E164" s="2017"/>
      <c r="F164" s="1226">
        <v>131754.11499999999</v>
      </c>
      <c r="G164" s="1226">
        <v>67098.406000000003</v>
      </c>
      <c r="H164" s="1227">
        <v>11934.005999999999</v>
      </c>
      <c r="I164" s="1291">
        <v>210786.527</v>
      </c>
      <c r="J164" s="1216"/>
      <c r="K164" s="1217"/>
      <c r="L164" s="1217"/>
      <c r="M164" s="1217"/>
      <c r="N164" s="1217"/>
      <c r="O164" s="1217"/>
      <c r="P164" s="1217"/>
      <c r="Q164" s="1217"/>
      <c r="R164" s="1217"/>
      <c r="S164" s="1217"/>
      <c r="T164" s="1217"/>
      <c r="U164" s="1217"/>
      <c r="V164" s="1217"/>
      <c r="W164" s="1217"/>
      <c r="X164" s="1217"/>
      <c r="Y164" s="1217"/>
      <c r="Z164" s="1217"/>
      <c r="AA164" s="1217"/>
      <c r="AB164" s="1217"/>
      <c r="AC164" s="1217"/>
      <c r="AD164" s="1217"/>
      <c r="AE164" s="1217"/>
      <c r="AF164" s="1217"/>
      <c r="AG164" s="1217"/>
      <c r="AH164" s="1217"/>
      <c r="AI164" s="1217"/>
      <c r="AJ164" s="1217"/>
      <c r="AK164" s="1217"/>
    </row>
    <row r="165" spans="1:37" s="1242" customFormat="1" ht="26.25" customHeight="1">
      <c r="A165" s="1328"/>
      <c r="B165" s="2013" t="s">
        <v>916</v>
      </c>
      <c r="C165" s="1922"/>
      <c r="D165" s="1922"/>
      <c r="E165" s="1928"/>
      <c r="F165" s="1229">
        <v>66452.073000000004</v>
      </c>
      <c r="G165" s="1229">
        <v>37615.112000000001</v>
      </c>
      <c r="H165" s="1325">
        <v>7286.9409999999998</v>
      </c>
      <c r="I165" s="1291">
        <v>111354.126</v>
      </c>
      <c r="J165" s="1216"/>
      <c r="K165" s="1217"/>
      <c r="L165" s="1217"/>
      <c r="M165" s="1217"/>
      <c r="N165" s="1217"/>
      <c r="O165" s="1217"/>
      <c r="P165" s="1217"/>
      <c r="Q165" s="1217"/>
      <c r="R165" s="1217"/>
      <c r="S165" s="1217"/>
      <c r="T165" s="1217"/>
      <c r="U165" s="1217"/>
      <c r="V165" s="1217"/>
      <c r="W165" s="1217"/>
    </row>
    <row r="166" spans="1:37" ht="26.25" customHeight="1">
      <c r="A166" s="1328"/>
      <c r="B166" s="1329"/>
      <c r="C166" s="1921" t="s">
        <v>916</v>
      </c>
      <c r="D166" s="1927"/>
      <c r="E166" s="2018"/>
      <c r="F166" s="1221">
        <v>71322.951000000001</v>
      </c>
      <c r="G166" s="1221">
        <v>38476.453000000001</v>
      </c>
      <c r="H166" s="1238">
        <v>7437.4070000000002</v>
      </c>
      <c r="I166" s="1318">
        <v>117236.811</v>
      </c>
      <c r="J166" s="1216"/>
    </row>
    <row r="167" spans="1:37" ht="26.25" customHeight="1">
      <c r="A167" s="1319"/>
      <c r="B167" s="1326"/>
      <c r="C167" s="1923" t="s">
        <v>917</v>
      </c>
      <c r="D167" s="1923"/>
      <c r="E167" s="2014"/>
      <c r="F167" s="1221">
        <v>-186.75</v>
      </c>
      <c r="G167" s="1221">
        <v>-118.96599999999999</v>
      </c>
      <c r="H167" s="1238">
        <v>-35.625</v>
      </c>
      <c r="I167" s="1291">
        <v>-341.34100000000001</v>
      </c>
      <c r="J167" s="1216"/>
    </row>
    <row r="168" spans="1:37" ht="26.25" customHeight="1">
      <c r="A168" s="1319"/>
      <c r="B168" s="1326"/>
      <c r="C168" s="1923" t="s">
        <v>918</v>
      </c>
      <c r="D168" s="1923" t="s">
        <v>132</v>
      </c>
      <c r="E168" s="2014"/>
      <c r="F168" s="1221">
        <v>-4684.1279999999997</v>
      </c>
      <c r="G168" s="1221">
        <v>-742.375</v>
      </c>
      <c r="H168" s="1238">
        <v>-114.84099999999999</v>
      </c>
      <c r="I168" s="1291">
        <v>-5541.3440000000001</v>
      </c>
      <c r="J168" s="1216"/>
    </row>
    <row r="169" spans="1:37" ht="26.25" customHeight="1">
      <c r="A169" s="1319"/>
      <c r="B169" s="2013" t="s">
        <v>919</v>
      </c>
      <c r="C169" s="1922"/>
      <c r="D169" s="1922"/>
      <c r="E169" s="1928"/>
      <c r="F169" s="1221">
        <v>1969.4110000000001</v>
      </c>
      <c r="G169" s="1221">
        <v>147.48500000000001</v>
      </c>
      <c r="H169" s="1239">
        <v>0</v>
      </c>
      <c r="I169" s="1291">
        <v>2116.8960000000002</v>
      </c>
      <c r="J169" s="1216"/>
    </row>
    <row r="170" spans="1:37" ht="26.25" customHeight="1">
      <c r="A170" s="1319"/>
      <c r="B170" s="1326"/>
      <c r="C170" s="1923" t="s">
        <v>919</v>
      </c>
      <c r="D170" s="1923"/>
      <c r="E170" s="2014"/>
      <c r="F170" s="1221">
        <v>1983.7750000000001</v>
      </c>
      <c r="G170" s="1221">
        <v>148.54</v>
      </c>
      <c r="H170" s="1238">
        <v>0</v>
      </c>
      <c r="I170" s="1291">
        <v>2132.3150000000001</v>
      </c>
      <c r="J170" s="1216"/>
    </row>
    <row r="171" spans="1:37" ht="26.25" customHeight="1">
      <c r="A171" s="1319"/>
      <c r="B171" s="1326"/>
      <c r="C171" s="1923" t="s">
        <v>920</v>
      </c>
      <c r="D171" s="1923"/>
      <c r="E171" s="2014"/>
      <c r="F171" s="1221">
        <v>-5.7869999999999999</v>
      </c>
      <c r="G171" s="1221">
        <v>-0.16900000000000001</v>
      </c>
      <c r="H171" s="1238">
        <v>0</v>
      </c>
      <c r="I171" s="1291">
        <v>-5.9560000000000004</v>
      </c>
      <c r="J171" s="1216"/>
    </row>
    <row r="172" spans="1:37" ht="26.25" customHeight="1">
      <c r="A172" s="1319"/>
      <c r="B172" s="1326"/>
      <c r="C172" s="1923" t="s">
        <v>921</v>
      </c>
      <c r="D172" s="1923" t="s">
        <v>132</v>
      </c>
      <c r="E172" s="2014"/>
      <c r="F172" s="1221">
        <v>-8.577</v>
      </c>
      <c r="G172" s="1221">
        <v>-0.88600000000000001</v>
      </c>
      <c r="H172" s="1238">
        <v>0</v>
      </c>
      <c r="I172" s="1291">
        <v>-9.4629999999999992</v>
      </c>
      <c r="J172" s="1216"/>
    </row>
    <row r="173" spans="1:37" ht="26.25" customHeight="1">
      <c r="A173" s="1319"/>
      <c r="B173" s="2013" t="s">
        <v>807</v>
      </c>
      <c r="C173" s="1922"/>
      <c r="D173" s="1922"/>
      <c r="E173" s="1928"/>
      <c r="F173" s="1221">
        <v>93.543999999999997</v>
      </c>
      <c r="G173" s="1221">
        <v>2.3420000000000001</v>
      </c>
      <c r="H173" s="1239">
        <v>33.420999999999999</v>
      </c>
      <c r="I173" s="1291">
        <v>129.30699999999999</v>
      </c>
      <c r="J173" s="1216"/>
    </row>
    <row r="174" spans="1:37" ht="26.25" customHeight="1">
      <c r="A174" s="1319"/>
      <c r="B174" s="1326"/>
      <c r="C174" s="1923" t="s">
        <v>739</v>
      </c>
      <c r="D174" s="1923"/>
      <c r="E174" s="2014"/>
      <c r="F174" s="1221">
        <v>95.796999999999997</v>
      </c>
      <c r="G174" s="1221">
        <v>2.3570000000000002</v>
      </c>
      <c r="H174" s="1238">
        <v>36.747</v>
      </c>
      <c r="I174" s="1291">
        <v>134.90100000000001</v>
      </c>
      <c r="J174" s="1216"/>
    </row>
    <row r="175" spans="1:37" ht="26.25" customHeight="1">
      <c r="A175" s="1319"/>
      <c r="B175" s="1326"/>
      <c r="C175" s="1923" t="s">
        <v>740</v>
      </c>
      <c r="D175" s="1923"/>
      <c r="E175" s="2014"/>
      <c r="F175" s="1221">
        <v>-0.55800000000000005</v>
      </c>
      <c r="G175" s="1221">
        <v>-1.2E-2</v>
      </c>
      <c r="H175" s="1238">
        <v>-0.42699999999999999</v>
      </c>
      <c r="I175" s="1291">
        <v>-0.997</v>
      </c>
      <c r="J175" s="1216"/>
    </row>
    <row r="176" spans="1:37" ht="26.25" customHeight="1">
      <c r="A176" s="1319"/>
      <c r="B176" s="1326"/>
      <c r="C176" s="1923" t="s">
        <v>741</v>
      </c>
      <c r="D176" s="1923" t="s">
        <v>132</v>
      </c>
      <c r="E176" s="2014"/>
      <c r="F176" s="1221">
        <v>-1.6950000000000001</v>
      </c>
      <c r="G176" s="1221">
        <v>-3.0000000000000001E-3</v>
      </c>
      <c r="H176" s="1238">
        <v>-2.899</v>
      </c>
      <c r="I176" s="1291">
        <v>-4.5970000000000004</v>
      </c>
      <c r="J176" s="1216"/>
    </row>
    <row r="177" spans="1:37" ht="26.25" customHeight="1">
      <c r="A177" s="1319"/>
      <c r="B177" s="2007" t="s">
        <v>808</v>
      </c>
      <c r="C177" s="1916"/>
      <c r="D177" s="1916"/>
      <c r="E177" s="2008"/>
      <c r="F177" s="1221">
        <v>58798.093000000001</v>
      </c>
      <c r="G177" s="1221">
        <v>27477.924999999999</v>
      </c>
      <c r="H177" s="1239">
        <v>3928.56</v>
      </c>
      <c r="I177" s="1291">
        <v>90204.577999999994</v>
      </c>
      <c r="J177" s="1216"/>
    </row>
    <row r="178" spans="1:37" ht="26.25" customHeight="1">
      <c r="A178" s="1319"/>
      <c r="B178" s="1326"/>
      <c r="C178" s="1923" t="s">
        <v>420</v>
      </c>
      <c r="D178" s="1923"/>
      <c r="E178" s="2014"/>
      <c r="F178" s="1221">
        <v>59729.703999999998</v>
      </c>
      <c r="G178" s="1221">
        <v>27928.587</v>
      </c>
      <c r="H178" s="1238">
        <v>3980.377</v>
      </c>
      <c r="I178" s="1291">
        <v>91638.668000000005</v>
      </c>
      <c r="J178" s="1216"/>
    </row>
    <row r="179" spans="1:37" ht="26.25" customHeight="1">
      <c r="A179" s="1319"/>
      <c r="B179" s="1326"/>
      <c r="C179" s="1923" t="s">
        <v>579</v>
      </c>
      <c r="D179" s="1923"/>
      <c r="E179" s="2014"/>
      <c r="F179" s="1221">
        <v>-254.21899999999999</v>
      </c>
      <c r="G179" s="1221">
        <v>-230.16900000000001</v>
      </c>
      <c r="H179" s="1238">
        <v>-23.236999999999998</v>
      </c>
      <c r="I179" s="1291">
        <v>-507.625</v>
      </c>
      <c r="J179" s="1216"/>
    </row>
    <row r="180" spans="1:37" ht="26.25" customHeight="1">
      <c r="A180" s="1319"/>
      <c r="B180" s="1326"/>
      <c r="C180" s="1923" t="s">
        <v>580</v>
      </c>
      <c r="D180" s="1923" t="s">
        <v>132</v>
      </c>
      <c r="E180" s="2014"/>
      <c r="F180" s="1221">
        <v>-677.39200000000005</v>
      </c>
      <c r="G180" s="1221">
        <v>-220.49299999999999</v>
      </c>
      <c r="H180" s="1238">
        <v>-28.58</v>
      </c>
      <c r="I180" s="1291">
        <v>-926.46500000000003</v>
      </c>
      <c r="J180" s="1216"/>
    </row>
    <row r="181" spans="1:37" ht="26.25" customHeight="1">
      <c r="A181" s="1327"/>
      <c r="B181" s="2007" t="s">
        <v>922</v>
      </c>
      <c r="C181" s="1916"/>
      <c r="D181" s="1916"/>
      <c r="E181" s="2008"/>
      <c r="F181" s="1221">
        <v>0.45800000000000002</v>
      </c>
      <c r="G181" s="1221">
        <v>0.67900000000000005</v>
      </c>
      <c r="H181" s="1239">
        <v>0</v>
      </c>
      <c r="I181" s="1291">
        <v>1.137</v>
      </c>
      <c r="J181" s="1216"/>
    </row>
    <row r="182" spans="1:37" ht="26.25" customHeight="1">
      <c r="A182" s="1319"/>
      <c r="B182" s="1326"/>
      <c r="C182" s="1923" t="s">
        <v>922</v>
      </c>
      <c r="D182" s="1923"/>
      <c r="E182" s="2014"/>
      <c r="F182" s="1221">
        <v>0.46300000000000002</v>
      </c>
      <c r="G182" s="1221">
        <v>1.234</v>
      </c>
      <c r="H182" s="1238">
        <v>0</v>
      </c>
      <c r="I182" s="1291">
        <v>1.6970000000000001</v>
      </c>
      <c r="J182" s="1216"/>
    </row>
    <row r="183" spans="1:37" ht="26.25" customHeight="1">
      <c r="A183" s="1319"/>
      <c r="B183" s="1326"/>
      <c r="C183" s="1923" t="s">
        <v>923</v>
      </c>
      <c r="D183" s="1923"/>
      <c r="E183" s="2014"/>
      <c r="F183" s="1221">
        <v>-5.0000000000000001E-3</v>
      </c>
      <c r="G183" s="1221">
        <v>-0.55500000000000005</v>
      </c>
      <c r="H183" s="1238">
        <v>0</v>
      </c>
      <c r="I183" s="1291">
        <v>-0.56000000000000005</v>
      </c>
      <c r="J183" s="1216"/>
    </row>
    <row r="184" spans="1:37" s="1260" customFormat="1" ht="26.25" customHeight="1">
      <c r="A184" s="1327"/>
      <c r="B184" s="2007" t="s">
        <v>924</v>
      </c>
      <c r="C184" s="1916"/>
      <c r="D184" s="1916"/>
      <c r="E184" s="2008"/>
      <c r="F184" s="1229">
        <v>239.59399999999999</v>
      </c>
      <c r="G184" s="1229">
        <v>0</v>
      </c>
      <c r="H184" s="1325">
        <v>0</v>
      </c>
      <c r="I184" s="1291">
        <v>239.59399999999999</v>
      </c>
      <c r="J184" s="1216"/>
      <c r="K184" s="1207"/>
      <c r="L184" s="1207"/>
      <c r="M184" s="1207"/>
      <c r="N184" s="1207"/>
      <c r="O184" s="1207"/>
      <c r="P184" s="1207"/>
      <c r="Q184" s="1207"/>
      <c r="R184" s="1207"/>
      <c r="S184" s="1207"/>
      <c r="T184" s="1207"/>
      <c r="U184" s="1207"/>
      <c r="V184" s="1207"/>
      <c r="W184" s="1207"/>
      <c r="X184" s="1207"/>
      <c r="Y184" s="1207"/>
      <c r="Z184" s="1207"/>
      <c r="AA184" s="1207"/>
      <c r="AB184" s="1207"/>
      <c r="AC184" s="1207"/>
      <c r="AD184" s="1207"/>
      <c r="AE184" s="1207"/>
      <c r="AF184" s="1207"/>
      <c r="AG184" s="1207"/>
      <c r="AH184" s="1207"/>
      <c r="AI184" s="1207"/>
      <c r="AJ184" s="1207"/>
      <c r="AK184" s="1207"/>
    </row>
    <row r="185" spans="1:37" ht="26.25" customHeight="1">
      <c r="A185" s="1319"/>
      <c r="B185" s="1326"/>
      <c r="C185" s="1923" t="s">
        <v>924</v>
      </c>
      <c r="D185" s="1923"/>
      <c r="E185" s="2014"/>
      <c r="F185" s="1221">
        <v>269.85300000000001</v>
      </c>
      <c r="G185" s="1221">
        <v>0</v>
      </c>
      <c r="H185" s="1238">
        <v>0</v>
      </c>
      <c r="I185" s="1291">
        <v>269.85300000000001</v>
      </c>
      <c r="J185" s="1216"/>
    </row>
    <row r="186" spans="1:37" ht="26.25" customHeight="1">
      <c r="A186" s="1319"/>
      <c r="B186" s="1326"/>
      <c r="C186" s="1923" t="s">
        <v>925</v>
      </c>
      <c r="D186" s="1923"/>
      <c r="E186" s="2014"/>
      <c r="F186" s="1221">
        <v>-19.077000000000002</v>
      </c>
      <c r="G186" s="1221">
        <v>0</v>
      </c>
      <c r="H186" s="1238">
        <v>0</v>
      </c>
      <c r="I186" s="1291">
        <v>-19.077000000000002</v>
      </c>
      <c r="J186" s="1216"/>
    </row>
    <row r="187" spans="1:37" ht="26.25" customHeight="1">
      <c r="A187" s="1319"/>
      <c r="B187" s="1326"/>
      <c r="C187" s="1923" t="s">
        <v>926</v>
      </c>
      <c r="D187" s="1923" t="s">
        <v>132</v>
      </c>
      <c r="E187" s="2014"/>
      <c r="F187" s="1221">
        <v>-11.182</v>
      </c>
      <c r="G187" s="1221">
        <v>0</v>
      </c>
      <c r="H187" s="1238">
        <v>0</v>
      </c>
      <c r="I187" s="1291">
        <v>-11.182</v>
      </c>
      <c r="J187" s="1216"/>
    </row>
    <row r="188" spans="1:37" ht="26.25" customHeight="1">
      <c r="A188" s="1319"/>
      <c r="B188" s="2013" t="s">
        <v>927</v>
      </c>
      <c r="C188" s="1922"/>
      <c r="D188" s="1922"/>
      <c r="E188" s="1928"/>
      <c r="F188" s="1221">
        <v>84.894000000000005</v>
      </c>
      <c r="G188" s="1221">
        <v>0</v>
      </c>
      <c r="H188" s="1239">
        <v>0</v>
      </c>
      <c r="I188" s="1291">
        <v>84.894000000000005</v>
      </c>
      <c r="J188" s="1216"/>
    </row>
    <row r="189" spans="1:37" ht="26.25" customHeight="1">
      <c r="A189" s="1319"/>
      <c r="B189" s="1326"/>
      <c r="C189" s="1923" t="s">
        <v>928</v>
      </c>
      <c r="D189" s="1923"/>
      <c r="E189" s="2014"/>
      <c r="F189" s="1221">
        <v>88.811999999999998</v>
      </c>
      <c r="G189" s="1221">
        <v>0</v>
      </c>
      <c r="H189" s="1238">
        <v>0</v>
      </c>
      <c r="I189" s="1291">
        <v>88.811999999999998</v>
      </c>
      <c r="J189" s="1216"/>
    </row>
    <row r="190" spans="1:37" ht="26.25" customHeight="1">
      <c r="A190" s="1319"/>
      <c r="B190" s="1326"/>
      <c r="C190" s="1923" t="s">
        <v>929</v>
      </c>
      <c r="D190" s="1923"/>
      <c r="E190" s="2014"/>
      <c r="F190" s="1221">
        <v>-1.464</v>
      </c>
      <c r="G190" s="1221">
        <v>0</v>
      </c>
      <c r="H190" s="1238">
        <v>0</v>
      </c>
      <c r="I190" s="1291">
        <v>-1.464</v>
      </c>
      <c r="J190" s="1216"/>
    </row>
    <row r="191" spans="1:37" ht="26.25" customHeight="1">
      <c r="A191" s="1319"/>
      <c r="B191" s="1326"/>
      <c r="C191" s="1923" t="s">
        <v>930</v>
      </c>
      <c r="D191" s="1923" t="s">
        <v>132</v>
      </c>
      <c r="E191" s="2014"/>
      <c r="F191" s="1221">
        <v>-2.4540000000000002</v>
      </c>
      <c r="G191" s="1221">
        <v>0</v>
      </c>
      <c r="H191" s="1238">
        <v>0</v>
      </c>
      <c r="I191" s="1291">
        <v>-2.4540000000000002</v>
      </c>
      <c r="J191" s="1216"/>
    </row>
    <row r="192" spans="1:37" ht="26.25" customHeight="1">
      <c r="A192" s="1319"/>
      <c r="B192" s="2007" t="s">
        <v>1069</v>
      </c>
      <c r="C192" s="1916"/>
      <c r="D192" s="1916"/>
      <c r="E192" s="2008"/>
      <c r="F192" s="1221">
        <v>0</v>
      </c>
      <c r="G192" s="1221">
        <v>0</v>
      </c>
      <c r="H192" s="1239">
        <v>6.133</v>
      </c>
      <c r="I192" s="1291">
        <v>6.133</v>
      </c>
      <c r="J192" s="1216"/>
    </row>
    <row r="193" spans="1:37" ht="26.25" customHeight="1">
      <c r="A193" s="1319"/>
      <c r="B193" s="1326"/>
      <c r="C193" s="1925" t="s">
        <v>932</v>
      </c>
      <c r="D193" s="1925"/>
      <c r="E193" s="2015"/>
      <c r="F193" s="1221">
        <v>0</v>
      </c>
      <c r="G193" s="1221">
        <v>0</v>
      </c>
      <c r="H193" s="1238">
        <v>6.1929999999999996</v>
      </c>
      <c r="I193" s="1291">
        <v>6.1929999999999996</v>
      </c>
      <c r="J193" s="1216"/>
    </row>
    <row r="194" spans="1:37" ht="26.25" customHeight="1">
      <c r="A194" s="1319"/>
      <c r="B194" s="1326"/>
      <c r="C194" s="1923" t="s">
        <v>933</v>
      </c>
      <c r="D194" s="1923" t="s">
        <v>132</v>
      </c>
      <c r="E194" s="2014"/>
      <c r="F194" s="1221">
        <v>0</v>
      </c>
      <c r="G194" s="1221">
        <v>0</v>
      </c>
      <c r="H194" s="1238">
        <v>-0.06</v>
      </c>
      <c r="I194" s="1291">
        <v>-0.06</v>
      </c>
      <c r="J194" s="1216"/>
    </row>
    <row r="195" spans="1:37" ht="26.25" hidden="1" customHeight="1">
      <c r="A195" s="1319"/>
      <c r="B195" s="2007" t="s">
        <v>934</v>
      </c>
      <c r="C195" s="1916"/>
      <c r="D195" s="1916"/>
      <c r="E195" s="2008"/>
      <c r="F195" s="1221">
        <v>0</v>
      </c>
      <c r="G195" s="1221">
        <v>0</v>
      </c>
      <c r="H195" s="1238">
        <v>0</v>
      </c>
      <c r="I195" s="1291">
        <v>0</v>
      </c>
      <c r="J195" s="1216"/>
    </row>
    <row r="196" spans="1:37" ht="26.25" hidden="1" customHeight="1">
      <c r="A196" s="1319"/>
      <c r="B196" s="1326"/>
      <c r="C196" s="1925" t="s">
        <v>935</v>
      </c>
      <c r="D196" s="1925"/>
      <c r="E196" s="2015"/>
      <c r="F196" s="1221">
        <v>0</v>
      </c>
      <c r="G196" s="1221">
        <v>0</v>
      </c>
      <c r="H196" s="1238">
        <v>0</v>
      </c>
      <c r="I196" s="1291">
        <v>0</v>
      </c>
      <c r="J196" s="1216"/>
    </row>
    <row r="197" spans="1:37" ht="26.25" hidden="1" customHeight="1">
      <c r="A197" s="1319"/>
      <c r="B197" s="1326"/>
      <c r="C197" s="1923" t="s">
        <v>936</v>
      </c>
      <c r="D197" s="1923" t="s">
        <v>132</v>
      </c>
      <c r="E197" s="2014"/>
      <c r="F197" s="1221">
        <v>0</v>
      </c>
      <c r="G197" s="1221">
        <v>0</v>
      </c>
      <c r="H197" s="1238">
        <v>0</v>
      </c>
      <c r="I197" s="1291">
        <v>0</v>
      </c>
      <c r="J197" s="1216"/>
    </row>
    <row r="198" spans="1:37" s="1260" customFormat="1" ht="26.25" hidden="1" customHeight="1">
      <c r="A198" s="1327"/>
      <c r="B198" s="2007" t="s">
        <v>301</v>
      </c>
      <c r="C198" s="1916"/>
      <c r="D198" s="1916"/>
      <c r="E198" s="2008"/>
      <c r="F198" s="1229">
        <v>0</v>
      </c>
      <c r="G198" s="1229">
        <v>0</v>
      </c>
      <c r="H198" s="1330">
        <v>0</v>
      </c>
      <c r="I198" s="1291">
        <v>0</v>
      </c>
      <c r="J198" s="1216"/>
      <c r="K198" s="1207"/>
      <c r="L198" s="1207"/>
      <c r="M198" s="1207"/>
      <c r="N198" s="1207"/>
      <c r="O198" s="1207"/>
      <c r="P198" s="1207"/>
      <c r="Q198" s="1207"/>
      <c r="R198" s="1207"/>
      <c r="S198" s="1207"/>
      <c r="T198" s="1207"/>
      <c r="U198" s="1207"/>
      <c r="V198" s="1207"/>
      <c r="W198" s="1207"/>
      <c r="X198" s="1207"/>
      <c r="Y198" s="1207"/>
      <c r="Z198" s="1207"/>
      <c r="AA198" s="1207"/>
      <c r="AB198" s="1207"/>
      <c r="AC198" s="1207"/>
      <c r="AD198" s="1207"/>
      <c r="AE198" s="1207"/>
      <c r="AF198" s="1207"/>
      <c r="AG198" s="1207"/>
      <c r="AH198" s="1207"/>
      <c r="AI198" s="1207"/>
      <c r="AJ198" s="1207"/>
      <c r="AK198" s="1207"/>
    </row>
    <row r="199" spans="1:37" ht="26.25" hidden="1" customHeight="1">
      <c r="A199" s="1319"/>
      <c r="B199" s="1326"/>
      <c r="C199" s="1925" t="s">
        <v>301</v>
      </c>
      <c r="D199" s="1925"/>
      <c r="E199" s="2015"/>
      <c r="F199" s="1221">
        <v>0</v>
      </c>
      <c r="G199" s="1221">
        <v>0</v>
      </c>
      <c r="H199" s="1238">
        <v>0</v>
      </c>
      <c r="I199" s="1291">
        <v>0</v>
      </c>
      <c r="J199" s="1216"/>
    </row>
    <row r="200" spans="1:37" ht="26.25" hidden="1" customHeight="1">
      <c r="A200" s="1319"/>
      <c r="B200" s="1326"/>
      <c r="C200" s="1923" t="s">
        <v>302</v>
      </c>
      <c r="D200" s="1923" t="s">
        <v>132</v>
      </c>
      <c r="E200" s="2014"/>
      <c r="F200" s="1221">
        <v>0</v>
      </c>
      <c r="G200" s="1221">
        <v>0</v>
      </c>
      <c r="H200" s="1238">
        <v>0</v>
      </c>
      <c r="I200" s="1291">
        <v>0</v>
      </c>
      <c r="J200" s="1216"/>
    </row>
    <row r="201" spans="1:37" ht="26.25" customHeight="1">
      <c r="A201" s="1319"/>
      <c r="B201" s="2007" t="s">
        <v>204</v>
      </c>
      <c r="C201" s="1916"/>
      <c r="D201" s="1916"/>
      <c r="E201" s="2008"/>
      <c r="F201" s="1221">
        <v>0</v>
      </c>
      <c r="G201" s="1221">
        <v>4.5640000000000001</v>
      </c>
      <c r="H201" s="1239">
        <v>8.609</v>
      </c>
      <c r="I201" s="1291">
        <v>13.173</v>
      </c>
      <c r="J201" s="1216"/>
    </row>
    <row r="202" spans="1:37" ht="26.25" customHeight="1">
      <c r="A202" s="1319"/>
      <c r="B202" s="1326"/>
      <c r="C202" s="1925" t="s">
        <v>204</v>
      </c>
      <c r="D202" s="1925"/>
      <c r="E202" s="2015"/>
      <c r="F202" s="1221">
        <v>0</v>
      </c>
      <c r="G202" s="1221">
        <v>4.8040000000000003</v>
      </c>
      <c r="H202" s="1238">
        <v>8.6969999999999992</v>
      </c>
      <c r="I202" s="1291">
        <v>13.500999999999999</v>
      </c>
      <c r="J202" s="1216"/>
    </row>
    <row r="203" spans="1:37" ht="26.25" customHeight="1">
      <c r="A203" s="1319"/>
      <c r="B203" s="1326"/>
      <c r="C203" s="1923" t="s">
        <v>205</v>
      </c>
      <c r="D203" s="1923" t="s">
        <v>132</v>
      </c>
      <c r="E203" s="2014"/>
      <c r="F203" s="1221">
        <v>0</v>
      </c>
      <c r="G203" s="1221">
        <v>-0.24</v>
      </c>
      <c r="H203" s="1238">
        <v>-8.7999999999999995E-2</v>
      </c>
      <c r="I203" s="1291">
        <v>-0.32800000000000001</v>
      </c>
      <c r="J203" s="1216"/>
    </row>
    <row r="204" spans="1:37" ht="26.25" customHeight="1">
      <c r="A204" s="1319"/>
      <c r="B204" s="2007" t="s">
        <v>937</v>
      </c>
      <c r="C204" s="1916"/>
      <c r="D204" s="1916"/>
      <c r="E204" s="2008"/>
      <c r="F204" s="1221">
        <v>10.861000000000001</v>
      </c>
      <c r="G204" s="1221">
        <v>678.58600000000001</v>
      </c>
      <c r="H204" s="1239">
        <v>0</v>
      </c>
      <c r="I204" s="1291">
        <v>689.447</v>
      </c>
      <c r="J204" s="1216"/>
    </row>
    <row r="205" spans="1:37" ht="26.25" customHeight="1">
      <c r="A205" s="1319"/>
      <c r="B205" s="1326"/>
      <c r="C205" s="1915" t="s">
        <v>937</v>
      </c>
      <c r="D205" s="1916"/>
      <c r="E205" s="2008"/>
      <c r="F205" s="1221">
        <v>11.207000000000001</v>
      </c>
      <c r="G205" s="1221">
        <v>690.96699999999998</v>
      </c>
      <c r="H205" s="1238">
        <v>0</v>
      </c>
      <c r="I205" s="1291">
        <v>702.17399999999998</v>
      </c>
      <c r="J205" s="1216"/>
    </row>
    <row r="206" spans="1:37" ht="26.25" customHeight="1">
      <c r="A206" s="1319"/>
      <c r="B206" s="1326"/>
      <c r="C206" s="1923" t="s">
        <v>938</v>
      </c>
      <c r="D206" s="1923"/>
      <c r="E206" s="2014"/>
      <c r="F206" s="1221">
        <v>-6.6000000000000003E-2</v>
      </c>
      <c r="G206" s="1221">
        <v>-1.726</v>
      </c>
      <c r="H206" s="1238">
        <v>0</v>
      </c>
      <c r="I206" s="1291">
        <v>-1.792</v>
      </c>
      <c r="J206" s="1216"/>
    </row>
    <row r="207" spans="1:37" ht="26.25" customHeight="1">
      <c r="A207" s="1319"/>
      <c r="B207" s="1326"/>
      <c r="C207" s="1923" t="s">
        <v>939</v>
      </c>
      <c r="D207" s="1923" t="s">
        <v>132</v>
      </c>
      <c r="E207" s="2014"/>
      <c r="F207" s="1221">
        <v>-0.28000000000000003</v>
      </c>
      <c r="G207" s="1221">
        <v>-10.654999999999999</v>
      </c>
      <c r="H207" s="1238">
        <v>0</v>
      </c>
      <c r="I207" s="1291">
        <v>-10.935</v>
      </c>
      <c r="J207" s="1216"/>
    </row>
    <row r="208" spans="1:37" ht="26.25" hidden="1" customHeight="1">
      <c r="A208" s="1319"/>
      <c r="B208" s="2007" t="s">
        <v>940</v>
      </c>
      <c r="C208" s="1916"/>
      <c r="D208" s="1916"/>
      <c r="E208" s="2008"/>
      <c r="F208" s="1221">
        <v>0</v>
      </c>
      <c r="G208" s="1221">
        <v>0</v>
      </c>
      <c r="H208" s="1238">
        <v>0</v>
      </c>
      <c r="I208" s="1291">
        <v>0</v>
      </c>
      <c r="J208" s="1216"/>
    </row>
    <row r="209" spans="1:37" ht="26.25" hidden="1" customHeight="1">
      <c r="A209" s="1319"/>
      <c r="B209" s="1331"/>
      <c r="C209" s="1915" t="s">
        <v>941</v>
      </c>
      <c r="D209" s="1916"/>
      <c r="E209" s="2008"/>
      <c r="F209" s="1221">
        <v>0</v>
      </c>
      <c r="G209" s="1221">
        <v>0</v>
      </c>
      <c r="H209" s="1238">
        <v>0</v>
      </c>
      <c r="I209" s="1291">
        <v>0</v>
      </c>
      <c r="J209" s="1216"/>
    </row>
    <row r="210" spans="1:37" ht="26.25" hidden="1" customHeight="1">
      <c r="A210" s="1319"/>
      <c r="B210" s="1331"/>
      <c r="C210" s="1925" t="s">
        <v>942</v>
      </c>
      <c r="D210" s="1925"/>
      <c r="E210" s="2015"/>
      <c r="F210" s="1221">
        <v>0</v>
      </c>
      <c r="G210" s="1221">
        <v>0</v>
      </c>
      <c r="H210" s="1238">
        <v>0</v>
      </c>
      <c r="I210" s="1291">
        <v>0</v>
      </c>
      <c r="J210" s="1216"/>
    </row>
    <row r="211" spans="1:37" ht="26.25" hidden="1" customHeight="1">
      <c r="A211" s="1319"/>
      <c r="B211" s="1326"/>
      <c r="C211" s="1923" t="s">
        <v>943</v>
      </c>
      <c r="D211" s="1923" t="s">
        <v>132</v>
      </c>
      <c r="E211" s="2014"/>
      <c r="F211" s="1221">
        <v>0</v>
      </c>
      <c r="G211" s="1221">
        <v>0</v>
      </c>
      <c r="H211" s="1238">
        <v>0</v>
      </c>
      <c r="I211" s="1291">
        <v>0</v>
      </c>
      <c r="J211" s="1216"/>
    </row>
    <row r="212" spans="1:37" ht="26.25" hidden="1" customHeight="1">
      <c r="A212" s="1319"/>
      <c r="B212" s="2007" t="s">
        <v>944</v>
      </c>
      <c r="C212" s="1916"/>
      <c r="D212" s="1916"/>
      <c r="E212" s="2008"/>
      <c r="F212" s="1221">
        <v>0</v>
      </c>
      <c r="G212" s="1221">
        <v>0</v>
      </c>
      <c r="H212" s="1238">
        <v>0</v>
      </c>
      <c r="I212" s="1291">
        <v>0</v>
      </c>
      <c r="J212" s="1216"/>
    </row>
    <row r="213" spans="1:37" ht="26.25" hidden="1" customHeight="1">
      <c r="A213" s="1319"/>
      <c r="B213" s="1326"/>
      <c r="C213" s="1915" t="s">
        <v>945</v>
      </c>
      <c r="D213" s="1916"/>
      <c r="E213" s="2008"/>
      <c r="F213" s="1221">
        <v>0</v>
      </c>
      <c r="G213" s="1221">
        <v>0</v>
      </c>
      <c r="H213" s="1238">
        <v>0</v>
      </c>
      <c r="I213" s="1291">
        <v>0</v>
      </c>
      <c r="J213" s="1216"/>
    </row>
    <row r="214" spans="1:37" ht="26.25" hidden="1" customHeight="1">
      <c r="A214" s="1319"/>
      <c r="B214" s="1326"/>
      <c r="C214" s="1923" t="s">
        <v>946</v>
      </c>
      <c r="D214" s="1923"/>
      <c r="E214" s="2014"/>
      <c r="F214" s="1221">
        <v>0</v>
      </c>
      <c r="G214" s="1221">
        <v>0</v>
      </c>
      <c r="H214" s="1238">
        <v>0</v>
      </c>
      <c r="I214" s="1291">
        <v>0</v>
      </c>
      <c r="J214" s="1216"/>
    </row>
    <row r="215" spans="1:37" ht="26.25" hidden="1" customHeight="1">
      <c r="A215" s="1319"/>
      <c r="B215" s="1326"/>
      <c r="C215" s="1923" t="s">
        <v>947</v>
      </c>
      <c r="D215" s="1923" t="s">
        <v>132</v>
      </c>
      <c r="E215" s="2014"/>
      <c r="F215" s="1221">
        <v>0</v>
      </c>
      <c r="G215" s="1221">
        <v>0</v>
      </c>
      <c r="H215" s="1238">
        <v>0</v>
      </c>
      <c r="I215" s="1291">
        <v>0</v>
      </c>
      <c r="J215" s="1216"/>
    </row>
    <row r="216" spans="1:37" ht="26.25" customHeight="1">
      <c r="A216" s="1319"/>
      <c r="B216" s="2013" t="s">
        <v>948</v>
      </c>
      <c r="C216" s="1922"/>
      <c r="D216" s="1922"/>
      <c r="E216" s="1928"/>
      <c r="F216" s="1221">
        <v>9.9000000000000005E-2</v>
      </c>
      <c r="G216" s="1221">
        <v>12.02</v>
      </c>
      <c r="H216" s="1239">
        <v>0.32800000000000001</v>
      </c>
      <c r="I216" s="1291">
        <v>12.446999999999999</v>
      </c>
      <c r="J216" s="1216"/>
    </row>
    <row r="217" spans="1:37" ht="26.25" customHeight="1">
      <c r="A217" s="1319"/>
      <c r="B217" s="1326"/>
      <c r="C217" s="1923" t="s">
        <v>948</v>
      </c>
      <c r="D217" s="1923"/>
      <c r="E217" s="2014"/>
      <c r="F217" s="1221">
        <v>0.10100000000000001</v>
      </c>
      <c r="G217" s="1221">
        <v>12.278</v>
      </c>
      <c r="H217" s="1238">
        <v>0.32800000000000001</v>
      </c>
      <c r="I217" s="1291">
        <v>12.707000000000001</v>
      </c>
      <c r="J217" s="1216"/>
    </row>
    <row r="218" spans="1:37" ht="26.25" customHeight="1">
      <c r="A218" s="1319"/>
      <c r="B218" s="1326"/>
      <c r="C218" s="1923" t="s">
        <v>949</v>
      </c>
      <c r="D218" s="1923"/>
      <c r="E218" s="2014"/>
      <c r="F218" s="1221">
        <v>0</v>
      </c>
      <c r="G218" s="1221">
        <v>-0.13800000000000001</v>
      </c>
      <c r="H218" s="1238">
        <v>0</v>
      </c>
      <c r="I218" s="1291">
        <v>-0.13800000000000001</v>
      </c>
      <c r="J218" s="1216"/>
    </row>
    <row r="219" spans="1:37" ht="26.25" customHeight="1">
      <c r="A219" s="1319"/>
      <c r="B219" s="1326"/>
      <c r="C219" s="1923" t="s">
        <v>950</v>
      </c>
      <c r="D219" s="1923" t="s">
        <v>132</v>
      </c>
      <c r="E219" s="2014"/>
      <c r="F219" s="1221">
        <v>-2E-3</v>
      </c>
      <c r="G219" s="1221">
        <v>-0.12</v>
      </c>
      <c r="H219" s="1238">
        <v>0</v>
      </c>
      <c r="I219" s="1291">
        <v>-0.122</v>
      </c>
      <c r="J219" s="1216"/>
    </row>
    <row r="220" spans="1:37" s="1260" customFormat="1" ht="26.25" customHeight="1">
      <c r="A220" s="1327"/>
      <c r="B220" s="2007" t="s">
        <v>815</v>
      </c>
      <c r="C220" s="1916"/>
      <c r="D220" s="1916"/>
      <c r="E220" s="2008"/>
      <c r="F220" s="1229">
        <v>1E-3</v>
      </c>
      <c r="G220" s="1229">
        <v>0.37</v>
      </c>
      <c r="H220" s="1330">
        <v>0</v>
      </c>
      <c r="I220" s="1291">
        <v>0.371</v>
      </c>
      <c r="J220" s="1216"/>
      <c r="K220" s="1207"/>
      <c r="L220" s="1207"/>
      <c r="M220" s="1207"/>
      <c r="N220" s="1207"/>
      <c r="O220" s="1207"/>
      <c r="P220" s="1207"/>
      <c r="Q220" s="1207"/>
      <c r="R220" s="1207"/>
      <c r="S220" s="1207"/>
      <c r="T220" s="1207"/>
      <c r="U220" s="1207"/>
      <c r="V220" s="1207"/>
      <c r="W220" s="1207"/>
      <c r="X220" s="1207"/>
      <c r="Y220" s="1207"/>
      <c r="Z220" s="1207"/>
      <c r="AA220" s="1207"/>
      <c r="AB220" s="1207"/>
      <c r="AC220" s="1207"/>
      <c r="AD220" s="1207"/>
      <c r="AE220" s="1207"/>
      <c r="AF220" s="1207"/>
      <c r="AG220" s="1207"/>
      <c r="AH220" s="1207"/>
      <c r="AI220" s="1207"/>
      <c r="AJ220" s="1207"/>
      <c r="AK220" s="1207"/>
    </row>
    <row r="221" spans="1:37" ht="26.25" hidden="1" customHeight="1">
      <c r="A221" s="1327"/>
      <c r="B221" s="1326"/>
      <c r="C221" s="1915" t="s">
        <v>777</v>
      </c>
      <c r="D221" s="1916"/>
      <c r="E221" s="2008"/>
      <c r="F221" s="1221">
        <v>0</v>
      </c>
      <c r="G221" s="1221">
        <v>0</v>
      </c>
      <c r="H221" s="1238">
        <v>0</v>
      </c>
      <c r="I221" s="1291">
        <v>0</v>
      </c>
      <c r="J221" s="1216"/>
    </row>
    <row r="222" spans="1:37" ht="26.25" hidden="1" customHeight="1">
      <c r="A222" s="1319"/>
      <c r="B222" s="1326"/>
      <c r="C222" s="1923" t="s">
        <v>311</v>
      </c>
      <c r="D222" s="1923" t="s">
        <v>132</v>
      </c>
      <c r="E222" s="2014"/>
      <c r="F222" s="1221">
        <v>0</v>
      </c>
      <c r="G222" s="1221">
        <v>0</v>
      </c>
      <c r="H222" s="1238">
        <v>0</v>
      </c>
      <c r="I222" s="1291">
        <v>0</v>
      </c>
      <c r="J222" s="1216"/>
    </row>
    <row r="223" spans="1:37" ht="26.25" hidden="1" customHeight="1">
      <c r="A223" s="1319"/>
      <c r="B223" s="2007" t="s">
        <v>189</v>
      </c>
      <c r="C223" s="1916"/>
      <c r="D223" s="1916"/>
      <c r="E223" s="2008"/>
      <c r="F223" s="1221">
        <v>0</v>
      </c>
      <c r="G223" s="1221">
        <v>0</v>
      </c>
      <c r="H223" s="1238">
        <v>0</v>
      </c>
      <c r="I223" s="1291">
        <v>0</v>
      </c>
      <c r="J223" s="1216"/>
    </row>
    <row r="224" spans="1:37" s="1260" customFormat="1" ht="26.25" customHeight="1">
      <c r="A224" s="1327"/>
      <c r="B224" s="2007" t="s">
        <v>951</v>
      </c>
      <c r="C224" s="1916"/>
      <c r="D224" s="1916"/>
      <c r="E224" s="2008"/>
      <c r="F224" s="1229">
        <v>4139.97</v>
      </c>
      <c r="G224" s="1229">
        <v>1232.932</v>
      </c>
      <c r="H224" s="1325">
        <v>688.65200000000004</v>
      </c>
      <c r="I224" s="1291">
        <v>6061.5540000000001</v>
      </c>
      <c r="J224" s="1216"/>
      <c r="K224" s="1207"/>
      <c r="L224" s="1207"/>
      <c r="M224" s="1207"/>
      <c r="N224" s="1207"/>
      <c r="O224" s="1207"/>
      <c r="P224" s="1207"/>
      <c r="Q224" s="1207"/>
      <c r="R224" s="1207"/>
      <c r="S224" s="1207"/>
      <c r="T224" s="1207"/>
      <c r="U224" s="1207"/>
      <c r="V224" s="1207"/>
      <c r="W224" s="1207"/>
      <c r="X224" s="1207"/>
      <c r="Y224" s="1207"/>
      <c r="Z224" s="1207"/>
      <c r="AA224" s="1207"/>
      <c r="AB224" s="1207"/>
      <c r="AC224" s="1207"/>
      <c r="AD224" s="1207"/>
      <c r="AE224" s="1207"/>
      <c r="AF224" s="1207"/>
      <c r="AG224" s="1207"/>
      <c r="AH224" s="1207"/>
      <c r="AI224" s="1207"/>
      <c r="AJ224" s="1207"/>
      <c r="AK224" s="1207"/>
    </row>
    <row r="225" spans="1:37" ht="26.25" customHeight="1">
      <c r="A225" s="1319"/>
      <c r="B225" s="1326"/>
      <c r="C225" s="1915" t="s">
        <v>592</v>
      </c>
      <c r="D225" s="1916"/>
      <c r="E225" s="2008"/>
      <c r="F225" s="1221">
        <v>20276.935000000001</v>
      </c>
      <c r="G225" s="1221">
        <v>5890.5789999999997</v>
      </c>
      <c r="H225" s="1238">
        <v>2332.9549999999999</v>
      </c>
      <c r="I225" s="1291">
        <v>28500.469000000001</v>
      </c>
      <c r="J225" s="1216"/>
    </row>
    <row r="226" spans="1:37" ht="26.25" customHeight="1">
      <c r="A226" s="1319"/>
      <c r="B226" s="1326"/>
      <c r="C226" s="1923" t="s">
        <v>593</v>
      </c>
      <c r="D226" s="1923" t="s">
        <v>132</v>
      </c>
      <c r="E226" s="2014"/>
      <c r="F226" s="1221">
        <v>-16136.965</v>
      </c>
      <c r="G226" s="1221">
        <v>-4657.6469999999999</v>
      </c>
      <c r="H226" s="1238">
        <v>-1644.3030000000001</v>
      </c>
      <c r="I226" s="1291">
        <v>-22438.915000000001</v>
      </c>
      <c r="J226" s="1216"/>
    </row>
    <row r="227" spans="1:37" ht="26.25" customHeight="1">
      <c r="A227" s="1319"/>
      <c r="B227" s="2007" t="s">
        <v>952</v>
      </c>
      <c r="C227" s="1916"/>
      <c r="D227" s="1916"/>
      <c r="E227" s="2008"/>
      <c r="F227" s="1221">
        <v>0</v>
      </c>
      <c r="G227" s="1221">
        <v>-66.429000000000002</v>
      </c>
      <c r="H227" s="1238">
        <v>-18.638000000000002</v>
      </c>
      <c r="I227" s="1291">
        <v>-85.066999999999993</v>
      </c>
      <c r="J227" s="1216"/>
    </row>
    <row r="228" spans="1:37" ht="30" customHeight="1">
      <c r="A228" s="1319"/>
      <c r="B228" s="2007" t="s">
        <v>595</v>
      </c>
      <c r="C228" s="1916"/>
      <c r="D228" s="1916"/>
      <c r="E228" s="2008"/>
      <c r="F228" s="1221">
        <v>-34.883000000000003</v>
      </c>
      <c r="G228" s="1221">
        <v>-7.18</v>
      </c>
      <c r="H228" s="1222">
        <v>0</v>
      </c>
      <c r="I228" s="1291">
        <v>-42.063000000000002</v>
      </c>
      <c r="J228" s="1216"/>
    </row>
    <row r="229" spans="1:37" s="1218" customFormat="1">
      <c r="A229" s="1322">
        <v>11</v>
      </c>
      <c r="B229" s="2009" t="s">
        <v>596</v>
      </c>
      <c r="C229" s="1917"/>
      <c r="D229" s="1917"/>
      <c r="E229" s="2010"/>
      <c r="F229" s="1226">
        <v>808.96699999999998</v>
      </c>
      <c r="G229" s="1226">
        <v>558.1</v>
      </c>
      <c r="H229" s="1227">
        <v>122.673</v>
      </c>
      <c r="I229" s="1291">
        <v>1489.74</v>
      </c>
      <c r="J229" s="1216"/>
      <c r="K229" s="1217"/>
      <c r="L229" s="1217"/>
      <c r="M229" s="1217"/>
      <c r="N229" s="1217"/>
      <c r="O229" s="1217"/>
      <c r="P229" s="1217"/>
      <c r="Q229" s="1217"/>
      <c r="R229" s="1217"/>
      <c r="S229" s="1217"/>
      <c r="T229" s="1217"/>
      <c r="U229" s="1217"/>
      <c r="V229" s="1217"/>
      <c r="W229" s="1217"/>
      <c r="X229" s="1217"/>
      <c r="Y229" s="1217"/>
      <c r="Z229" s="1217"/>
      <c r="AA229" s="1217"/>
      <c r="AB229" s="1217"/>
      <c r="AC229" s="1217"/>
      <c r="AD229" s="1217"/>
      <c r="AE229" s="1217"/>
      <c r="AF229" s="1217"/>
      <c r="AG229" s="1217"/>
      <c r="AH229" s="1217"/>
      <c r="AI229" s="1217"/>
      <c r="AJ229" s="1217"/>
      <c r="AK229" s="1217"/>
    </row>
    <row r="230" spans="1:37" ht="18" customHeight="1">
      <c r="A230" s="1319"/>
      <c r="B230" s="2007" t="s">
        <v>953</v>
      </c>
      <c r="C230" s="1916"/>
      <c r="D230" s="1916"/>
      <c r="E230" s="2008"/>
      <c r="F230" s="1221">
        <v>423.60899999999998</v>
      </c>
      <c r="G230" s="1221">
        <v>138.49100000000001</v>
      </c>
      <c r="H230" s="1222">
        <v>61.237000000000002</v>
      </c>
      <c r="I230" s="1291">
        <v>623.33699999999999</v>
      </c>
      <c r="J230" s="1216"/>
    </row>
    <row r="231" spans="1:37" ht="18" customHeight="1">
      <c r="A231" s="1319"/>
      <c r="B231" s="2007" t="s">
        <v>954</v>
      </c>
      <c r="C231" s="1916"/>
      <c r="D231" s="1916"/>
      <c r="E231" s="2008"/>
      <c r="F231" s="1221">
        <v>149.47</v>
      </c>
      <c r="G231" s="1221">
        <v>158.381</v>
      </c>
      <c r="H231" s="1222">
        <v>13.167999999999999</v>
      </c>
      <c r="I231" s="1291">
        <v>321.01900000000001</v>
      </c>
      <c r="J231" s="1216"/>
    </row>
    <row r="232" spans="1:37" ht="18" customHeight="1">
      <c r="A232" s="1319"/>
      <c r="B232" s="2007" t="s">
        <v>955</v>
      </c>
      <c r="C232" s="1916"/>
      <c r="D232" s="1916"/>
      <c r="E232" s="2008"/>
      <c r="F232" s="1221">
        <v>149.00399999999999</v>
      </c>
      <c r="G232" s="1221">
        <v>213.36799999999999</v>
      </c>
      <c r="H232" s="1222">
        <v>40.216000000000001</v>
      </c>
      <c r="I232" s="1291">
        <v>402.58800000000002</v>
      </c>
      <c r="J232" s="1216"/>
    </row>
    <row r="233" spans="1:37" ht="18" customHeight="1">
      <c r="A233" s="1319"/>
      <c r="B233" s="2007" t="s">
        <v>956</v>
      </c>
      <c r="C233" s="1916"/>
      <c r="D233" s="1916"/>
      <c r="E233" s="2008"/>
      <c r="F233" s="1221">
        <v>52.649000000000001</v>
      </c>
      <c r="G233" s="1221">
        <v>3.7639999999999998</v>
      </c>
      <c r="H233" s="1222">
        <v>4.9189999999999996</v>
      </c>
      <c r="I233" s="1291">
        <v>61.332000000000001</v>
      </c>
      <c r="J233" s="1216"/>
    </row>
    <row r="234" spans="1:37" ht="18" customHeight="1">
      <c r="A234" s="1319"/>
      <c r="B234" s="2007" t="s">
        <v>957</v>
      </c>
      <c r="C234" s="1916"/>
      <c r="D234" s="1916"/>
      <c r="E234" s="2008"/>
      <c r="F234" s="1221">
        <v>0</v>
      </c>
      <c r="G234" s="1221">
        <v>1.6639999999999999</v>
      </c>
      <c r="H234" s="1222">
        <v>0</v>
      </c>
      <c r="I234" s="1291">
        <v>1.6639999999999999</v>
      </c>
      <c r="J234" s="1216"/>
    </row>
    <row r="235" spans="1:37" ht="18" customHeight="1">
      <c r="A235" s="1319"/>
      <c r="B235" s="2007" t="s">
        <v>958</v>
      </c>
      <c r="C235" s="1916"/>
      <c r="D235" s="1916"/>
      <c r="E235" s="2008"/>
      <c r="F235" s="1221">
        <v>32.982999999999997</v>
      </c>
      <c r="G235" s="1221">
        <v>39.655000000000001</v>
      </c>
      <c r="H235" s="1222">
        <v>3.0569999999999999</v>
      </c>
      <c r="I235" s="1291">
        <v>75.694999999999993</v>
      </c>
      <c r="J235" s="1216"/>
    </row>
    <row r="236" spans="1:37" ht="18" customHeight="1">
      <c r="A236" s="1319"/>
      <c r="B236" s="2007" t="s">
        <v>959</v>
      </c>
      <c r="C236" s="1916"/>
      <c r="D236" s="1916"/>
      <c r="E236" s="2008"/>
      <c r="F236" s="1221">
        <v>0.14099999999999999</v>
      </c>
      <c r="G236" s="1221">
        <v>1.9039999999999999</v>
      </c>
      <c r="H236" s="1222">
        <v>7.6999999999999999E-2</v>
      </c>
      <c r="I236" s="1291">
        <v>2.1219999999999999</v>
      </c>
      <c r="J236" s="1216"/>
    </row>
    <row r="237" spans="1:37" ht="18" customHeight="1">
      <c r="A237" s="1319"/>
      <c r="B237" s="2007" t="s">
        <v>960</v>
      </c>
      <c r="C237" s="1916"/>
      <c r="D237" s="1916"/>
      <c r="E237" s="2008"/>
      <c r="F237" s="1221">
        <v>0</v>
      </c>
      <c r="G237" s="1221">
        <v>0.625</v>
      </c>
      <c r="H237" s="1222">
        <v>0</v>
      </c>
      <c r="I237" s="1291">
        <v>0.625</v>
      </c>
      <c r="J237" s="1216"/>
    </row>
    <row r="238" spans="1:37" ht="18" customHeight="1">
      <c r="A238" s="1319"/>
      <c r="B238" s="2007" t="s">
        <v>961</v>
      </c>
      <c r="C238" s="1916"/>
      <c r="D238" s="1916"/>
      <c r="E238" s="2008"/>
      <c r="F238" s="1221">
        <v>1.113</v>
      </c>
      <c r="G238" s="1221">
        <v>0.124</v>
      </c>
      <c r="H238" s="1222">
        <v>0</v>
      </c>
      <c r="I238" s="1291">
        <v>1.2370000000000001</v>
      </c>
      <c r="J238" s="1216"/>
    </row>
    <row r="239" spans="1:37" ht="18" hidden="1" customHeight="1">
      <c r="A239" s="1319"/>
      <c r="B239" s="2007" t="s">
        <v>962</v>
      </c>
      <c r="C239" s="1916"/>
      <c r="D239" s="1916"/>
      <c r="E239" s="2008"/>
      <c r="F239" s="1221">
        <v>0</v>
      </c>
      <c r="G239" s="1221">
        <v>0</v>
      </c>
      <c r="H239" s="1222">
        <v>0</v>
      </c>
      <c r="I239" s="1291">
        <v>0</v>
      </c>
      <c r="J239" s="1216"/>
    </row>
    <row r="240" spans="1:37" ht="18" customHeight="1">
      <c r="A240" s="1319"/>
      <c r="B240" s="2007" t="s">
        <v>963</v>
      </c>
      <c r="C240" s="1916"/>
      <c r="D240" s="1916"/>
      <c r="E240" s="2008"/>
      <c r="F240" s="1221">
        <v>-2E-3</v>
      </c>
      <c r="G240" s="1221">
        <v>0.124</v>
      </c>
      <c r="H240" s="1222">
        <v>-1E-3</v>
      </c>
      <c r="I240" s="1291">
        <v>0.121</v>
      </c>
      <c r="J240" s="1216"/>
    </row>
    <row r="241" spans="1:37" s="1218" customFormat="1">
      <c r="A241" s="1322">
        <v>12</v>
      </c>
      <c r="B241" s="2009" t="s">
        <v>606</v>
      </c>
      <c r="C241" s="1917"/>
      <c r="D241" s="1917"/>
      <c r="E241" s="2010"/>
      <c r="F241" s="1226">
        <v>290.00099999999998</v>
      </c>
      <c r="G241" s="1226">
        <v>0</v>
      </c>
      <c r="H241" s="1227">
        <v>521.98800000000006</v>
      </c>
      <c r="I241" s="1291">
        <v>811.98900000000003</v>
      </c>
      <c r="J241" s="1216"/>
      <c r="K241" s="1217"/>
      <c r="L241" s="1217"/>
      <c r="M241" s="1217"/>
      <c r="N241" s="1217"/>
      <c r="O241" s="1217"/>
      <c r="P241" s="1217"/>
      <c r="Q241" s="1217"/>
      <c r="R241" s="1217"/>
      <c r="S241" s="1217"/>
      <c r="T241" s="1217"/>
      <c r="U241" s="1217"/>
      <c r="V241" s="1217"/>
      <c r="W241" s="1217"/>
      <c r="X241" s="1217"/>
      <c r="Y241" s="1217"/>
      <c r="Z241" s="1217"/>
      <c r="AA241" s="1217"/>
      <c r="AB241" s="1217"/>
      <c r="AC241" s="1217"/>
      <c r="AD241" s="1217"/>
      <c r="AE241" s="1217"/>
      <c r="AF241" s="1217"/>
      <c r="AG241" s="1217"/>
      <c r="AH241" s="1217"/>
      <c r="AI241" s="1217"/>
      <c r="AJ241" s="1217"/>
      <c r="AK241" s="1217"/>
    </row>
    <row r="242" spans="1:37">
      <c r="A242" s="1319"/>
      <c r="B242" s="2013" t="s">
        <v>607</v>
      </c>
      <c r="C242" s="1922"/>
      <c r="D242" s="1922"/>
      <c r="E242" s="1928"/>
      <c r="F242" s="1221">
        <v>277.26299999999998</v>
      </c>
      <c r="G242" s="1221">
        <v>0</v>
      </c>
      <c r="H242" s="1222">
        <v>0</v>
      </c>
      <c r="I242" s="1291">
        <v>277.26299999999998</v>
      </c>
      <c r="J242" s="1216"/>
    </row>
    <row r="243" spans="1:37">
      <c r="A243" s="1319"/>
      <c r="B243" s="2013" t="s">
        <v>608</v>
      </c>
      <c r="C243" s="1922"/>
      <c r="D243" s="1922"/>
      <c r="E243" s="1928"/>
      <c r="F243" s="1221">
        <v>12.738</v>
      </c>
      <c r="G243" s="1221">
        <v>0</v>
      </c>
      <c r="H243" s="1222">
        <v>521.98800000000006</v>
      </c>
      <c r="I243" s="1291">
        <v>534.726</v>
      </c>
      <c r="J243" s="1216"/>
    </row>
    <row r="244" spans="1:37" ht="12.75" hidden="1" customHeight="1">
      <c r="A244" s="1319"/>
      <c r="B244" s="2013" t="s">
        <v>964</v>
      </c>
      <c r="C244" s="1922"/>
      <c r="D244" s="1922"/>
      <c r="E244" s="1928"/>
      <c r="F244" s="1221">
        <v>0</v>
      </c>
      <c r="G244" s="1221">
        <v>0</v>
      </c>
      <c r="H244" s="1222">
        <v>0</v>
      </c>
      <c r="I244" s="1291">
        <v>0</v>
      </c>
      <c r="J244" s="1216"/>
    </row>
    <row r="245" spans="1:37" s="1218" customFormat="1">
      <c r="A245" s="1322">
        <v>13</v>
      </c>
      <c r="B245" s="2009" t="s">
        <v>609</v>
      </c>
      <c r="C245" s="1917"/>
      <c r="D245" s="1917"/>
      <c r="E245" s="2010"/>
      <c r="F245" s="1226">
        <v>919.22199999999998</v>
      </c>
      <c r="G245" s="1226">
        <v>638.11800000000005</v>
      </c>
      <c r="H245" s="1227">
        <v>117.315</v>
      </c>
      <c r="I245" s="1291">
        <v>1674.655</v>
      </c>
      <c r="J245" s="1216"/>
      <c r="K245" s="1217"/>
      <c r="L245" s="1217"/>
      <c r="M245" s="1217"/>
      <c r="N245" s="1217"/>
      <c r="O245" s="1217"/>
      <c r="P245" s="1217"/>
      <c r="Q245" s="1217"/>
      <c r="R245" s="1217"/>
      <c r="S245" s="1217"/>
      <c r="T245" s="1217"/>
      <c r="U245" s="1217"/>
      <c r="V245" s="1217"/>
      <c r="W245" s="1217"/>
      <c r="X245" s="1217"/>
      <c r="Y245" s="1217"/>
      <c r="Z245" s="1217"/>
      <c r="AA245" s="1217"/>
      <c r="AB245" s="1217"/>
      <c r="AC245" s="1217"/>
      <c r="AD245" s="1217"/>
      <c r="AE245" s="1217"/>
      <c r="AF245" s="1217"/>
      <c r="AG245" s="1217"/>
      <c r="AH245" s="1217"/>
      <c r="AI245" s="1217"/>
      <c r="AJ245" s="1217"/>
      <c r="AK245" s="1217"/>
    </row>
    <row r="246" spans="1:37">
      <c r="A246" s="1319"/>
      <c r="B246" s="2013" t="s">
        <v>965</v>
      </c>
      <c r="C246" s="1922"/>
      <c r="D246" s="1922"/>
      <c r="E246" s="1928"/>
      <c r="F246" s="1229">
        <v>56.357999999999997</v>
      </c>
      <c r="G246" s="1229">
        <v>53.164000000000001</v>
      </c>
      <c r="H246" s="1230">
        <v>9.4809999999999999</v>
      </c>
      <c r="I246" s="1291">
        <v>119.003</v>
      </c>
      <c r="J246" s="1216"/>
    </row>
    <row r="247" spans="1:37">
      <c r="A247" s="1319"/>
      <c r="B247" s="2007" t="s">
        <v>966</v>
      </c>
      <c r="C247" s="1916"/>
      <c r="D247" s="1916"/>
      <c r="E247" s="2008"/>
      <c r="F247" s="1229">
        <v>8.7799999999999994</v>
      </c>
      <c r="G247" s="1229">
        <v>3.75</v>
      </c>
      <c r="H247" s="1230">
        <v>1.6850000000000001</v>
      </c>
      <c r="I247" s="1291">
        <v>14.215</v>
      </c>
      <c r="J247" s="1216"/>
    </row>
    <row r="248" spans="1:37">
      <c r="A248" s="1319"/>
      <c r="B248" s="2013" t="s">
        <v>72</v>
      </c>
      <c r="C248" s="1922"/>
      <c r="D248" s="1922"/>
      <c r="E248" s="1928"/>
      <c r="F248" s="1229">
        <v>-1E-3</v>
      </c>
      <c r="G248" s="1229">
        <v>0.48599999999999999</v>
      </c>
      <c r="H248" s="1230">
        <v>0</v>
      </c>
      <c r="I248" s="1291">
        <v>0.48499999999999999</v>
      </c>
      <c r="J248" s="1216"/>
    </row>
    <row r="249" spans="1:37" ht="12.75" hidden="1" customHeight="1">
      <c r="A249" s="1319"/>
      <c r="B249" s="2013" t="s">
        <v>612</v>
      </c>
      <c r="C249" s="1922"/>
      <c r="D249" s="1922"/>
      <c r="E249" s="1928"/>
      <c r="F249" s="1229">
        <v>0</v>
      </c>
      <c r="G249" s="1229">
        <v>0</v>
      </c>
      <c r="H249" s="1230">
        <v>0</v>
      </c>
      <c r="I249" s="1291">
        <v>0</v>
      </c>
      <c r="J249" s="1216"/>
    </row>
    <row r="250" spans="1:37">
      <c r="A250" s="1319"/>
      <c r="B250" s="2013" t="s">
        <v>74</v>
      </c>
      <c r="C250" s="1922"/>
      <c r="D250" s="1922"/>
      <c r="E250" s="1928"/>
      <c r="F250" s="1229">
        <v>83.433999999999997</v>
      </c>
      <c r="G250" s="1229">
        <v>59.268000000000001</v>
      </c>
      <c r="H250" s="1230">
        <v>16.024000000000001</v>
      </c>
      <c r="I250" s="1291">
        <v>158.726</v>
      </c>
      <c r="J250" s="1216"/>
    </row>
    <row r="251" spans="1:37">
      <c r="A251" s="1319"/>
      <c r="B251" s="2007" t="s">
        <v>613</v>
      </c>
      <c r="C251" s="1916"/>
      <c r="D251" s="1916"/>
      <c r="E251" s="2008"/>
      <c r="F251" s="1229">
        <v>603.82600000000002</v>
      </c>
      <c r="G251" s="1229">
        <v>269.34699999999998</v>
      </c>
      <c r="H251" s="1230">
        <v>68.804000000000002</v>
      </c>
      <c r="I251" s="1291">
        <v>941.97699999999998</v>
      </c>
      <c r="J251" s="1216"/>
    </row>
    <row r="252" spans="1:37">
      <c r="A252" s="1319"/>
      <c r="B252" s="2013" t="s">
        <v>967</v>
      </c>
      <c r="C252" s="1922"/>
      <c r="D252" s="1922"/>
      <c r="E252" s="1928"/>
      <c r="F252" s="1229">
        <v>166.82499999999999</v>
      </c>
      <c r="G252" s="1229">
        <v>252.10300000000001</v>
      </c>
      <c r="H252" s="1230">
        <v>21.321000000000002</v>
      </c>
      <c r="I252" s="1291">
        <v>440.24900000000002</v>
      </c>
      <c r="J252" s="1216"/>
    </row>
    <row r="253" spans="1:37" s="1218" customFormat="1">
      <c r="A253" s="1322">
        <v>14</v>
      </c>
      <c r="B253" s="2009" t="s">
        <v>615</v>
      </c>
      <c r="C253" s="1917"/>
      <c r="D253" s="1917"/>
      <c r="E253" s="2010"/>
      <c r="F253" s="1226">
        <v>3050.9520000000002</v>
      </c>
      <c r="G253" s="1226">
        <v>831.01400000000001</v>
      </c>
      <c r="H253" s="1227">
        <v>621.35699999999997</v>
      </c>
      <c r="I253" s="1291">
        <v>4503.3230000000003</v>
      </c>
      <c r="J253" s="1216"/>
      <c r="K253" s="1217"/>
      <c r="L253" s="1217"/>
      <c r="M253" s="1217"/>
      <c r="N253" s="1217"/>
      <c r="O253" s="1217"/>
      <c r="P253" s="1217"/>
      <c r="Q253" s="1217"/>
      <c r="R253" s="1217"/>
      <c r="S253" s="1217"/>
      <c r="T253" s="1217"/>
      <c r="U253" s="1217"/>
      <c r="V253" s="1217"/>
      <c r="W253" s="1217"/>
      <c r="X253" s="1217"/>
      <c r="Y253" s="1217"/>
      <c r="Z253" s="1217"/>
      <c r="AA253" s="1217"/>
      <c r="AB253" s="1217"/>
      <c r="AC253" s="1217"/>
      <c r="AD253" s="1217"/>
      <c r="AE253" s="1217"/>
      <c r="AF253" s="1217"/>
      <c r="AG253" s="1217"/>
      <c r="AH253" s="1217"/>
      <c r="AI253" s="1217"/>
      <c r="AJ253" s="1217"/>
      <c r="AK253" s="1217"/>
    </row>
    <row r="254" spans="1:37">
      <c r="A254" s="1319"/>
      <c r="B254" s="2007" t="s">
        <v>68</v>
      </c>
      <c r="C254" s="1916"/>
      <c r="D254" s="1916"/>
      <c r="E254" s="2008"/>
      <c r="F254" s="1221">
        <v>4776.6769999999997</v>
      </c>
      <c r="G254" s="1221">
        <v>1417.998</v>
      </c>
      <c r="H254" s="1222">
        <v>876.07799999999997</v>
      </c>
      <c r="I254" s="1291">
        <v>7070.7529999999997</v>
      </c>
      <c r="J254" s="1216"/>
    </row>
    <row r="255" spans="1:37">
      <c r="A255" s="1319"/>
      <c r="B255" s="2007" t="s">
        <v>616</v>
      </c>
      <c r="C255" s="1916"/>
      <c r="D255" s="1916"/>
      <c r="E255" s="2008"/>
      <c r="F255" s="1221">
        <v>-1725.7249999999999</v>
      </c>
      <c r="G255" s="1221">
        <v>-586.98400000000004</v>
      </c>
      <c r="H255" s="1222">
        <v>-254.721</v>
      </c>
      <c r="I255" s="1291">
        <v>-2567.4299999999998</v>
      </c>
      <c r="J255" s="1216"/>
    </row>
    <row r="256" spans="1:37" s="1218" customFormat="1">
      <c r="A256" s="1322">
        <v>15</v>
      </c>
      <c r="B256" s="2009" t="s">
        <v>617</v>
      </c>
      <c r="C256" s="1917"/>
      <c r="D256" s="1917"/>
      <c r="E256" s="2010"/>
      <c r="F256" s="1226">
        <v>192.14699999999999</v>
      </c>
      <c r="G256" s="1226">
        <v>373.73399999999998</v>
      </c>
      <c r="H256" s="1227">
        <v>139.88399999999999</v>
      </c>
      <c r="I256" s="1291">
        <v>705.76499999999999</v>
      </c>
      <c r="J256" s="1216"/>
      <c r="K256" s="1217"/>
      <c r="L256" s="1217"/>
      <c r="M256" s="1217"/>
      <c r="N256" s="1217"/>
      <c r="O256" s="1217"/>
      <c r="P256" s="1217"/>
      <c r="Q256" s="1217"/>
      <c r="R256" s="1217"/>
      <c r="S256" s="1217"/>
      <c r="T256" s="1217"/>
      <c r="U256" s="1217"/>
      <c r="V256" s="1217"/>
      <c r="W256" s="1217"/>
      <c r="X256" s="1217"/>
      <c r="Y256" s="1217"/>
      <c r="Z256" s="1217"/>
      <c r="AA256" s="1217"/>
      <c r="AB256" s="1217"/>
      <c r="AC256" s="1217"/>
      <c r="AD256" s="1217"/>
      <c r="AE256" s="1217"/>
      <c r="AF256" s="1217"/>
      <c r="AG256" s="1217"/>
      <c r="AH256" s="1217"/>
      <c r="AI256" s="1217"/>
      <c r="AJ256" s="1217"/>
      <c r="AK256" s="1217"/>
    </row>
    <row r="257" spans="1:37" ht="12.75" hidden="1" customHeight="1">
      <c r="A257" s="1319"/>
      <c r="B257" s="2007" t="s">
        <v>618</v>
      </c>
      <c r="C257" s="1916"/>
      <c r="D257" s="1916"/>
      <c r="E257" s="2008"/>
      <c r="F257" s="1221">
        <v>0</v>
      </c>
      <c r="G257" s="1221">
        <v>0</v>
      </c>
      <c r="H257" s="1222">
        <v>0</v>
      </c>
      <c r="I257" s="1291">
        <v>0</v>
      </c>
      <c r="J257" s="1216"/>
    </row>
    <row r="258" spans="1:37">
      <c r="A258" s="1319"/>
      <c r="B258" s="2013" t="s">
        <v>619</v>
      </c>
      <c r="C258" s="1922"/>
      <c r="D258" s="1922"/>
      <c r="E258" s="1928"/>
      <c r="F258" s="1221">
        <v>144.22999999999999</v>
      </c>
      <c r="G258" s="1221">
        <v>201.089</v>
      </c>
      <c r="H258" s="1222">
        <v>60.595999999999997</v>
      </c>
      <c r="I258" s="1291">
        <v>405.91500000000002</v>
      </c>
      <c r="J258" s="1216"/>
    </row>
    <row r="259" spans="1:37">
      <c r="A259" s="1319"/>
      <c r="B259" s="2013" t="s">
        <v>620</v>
      </c>
      <c r="C259" s="1922"/>
      <c r="D259" s="1922"/>
      <c r="E259" s="1928"/>
      <c r="F259" s="1221">
        <v>1023.843</v>
      </c>
      <c r="G259" s="1221">
        <v>765.78599999999994</v>
      </c>
      <c r="H259" s="1222">
        <v>296.04599999999999</v>
      </c>
      <c r="I259" s="1291">
        <v>2085.6750000000002</v>
      </c>
      <c r="J259" s="1216"/>
    </row>
    <row r="260" spans="1:37" ht="12.75" hidden="1" customHeight="1">
      <c r="A260" s="1319"/>
      <c r="B260" s="2013" t="s">
        <v>284</v>
      </c>
      <c r="C260" s="1922"/>
      <c r="D260" s="1922"/>
      <c r="E260" s="1928"/>
      <c r="F260" s="1221">
        <v>0</v>
      </c>
      <c r="G260" s="1221">
        <v>0</v>
      </c>
      <c r="H260" s="1222">
        <v>0</v>
      </c>
      <c r="I260" s="1291">
        <v>0</v>
      </c>
      <c r="J260" s="1216"/>
    </row>
    <row r="261" spans="1:37">
      <c r="A261" s="1319"/>
      <c r="B261" s="2013" t="s">
        <v>621</v>
      </c>
      <c r="C261" s="1922"/>
      <c r="D261" s="1922"/>
      <c r="E261" s="1928"/>
      <c r="F261" s="1221">
        <v>6.726</v>
      </c>
      <c r="G261" s="1221">
        <v>0</v>
      </c>
      <c r="H261" s="1222">
        <v>91.381</v>
      </c>
      <c r="I261" s="1291">
        <v>98.106999999999999</v>
      </c>
      <c r="J261" s="1216"/>
    </row>
    <row r="262" spans="1:37">
      <c r="A262" s="1319"/>
      <c r="B262" s="2013" t="s">
        <v>622</v>
      </c>
      <c r="C262" s="1922"/>
      <c r="D262" s="1922"/>
      <c r="E262" s="1928"/>
      <c r="F262" s="1221">
        <v>31.408999999999999</v>
      </c>
      <c r="G262" s="1221">
        <v>60.46</v>
      </c>
      <c r="H262" s="1222">
        <v>10.959</v>
      </c>
      <c r="I262" s="1291">
        <v>102.828</v>
      </c>
      <c r="J262" s="1216"/>
    </row>
    <row r="263" spans="1:37">
      <c r="A263" s="1319"/>
      <c r="B263" s="2013" t="s">
        <v>782</v>
      </c>
      <c r="C263" s="1922"/>
      <c r="D263" s="1922"/>
      <c r="E263" s="1928"/>
      <c r="F263" s="1221">
        <v>-1014.061</v>
      </c>
      <c r="G263" s="1221">
        <v>-653.601</v>
      </c>
      <c r="H263" s="1222">
        <v>-319.09800000000001</v>
      </c>
      <c r="I263" s="1291">
        <v>-1986.76</v>
      </c>
      <c r="J263" s="1216"/>
    </row>
    <row r="264" spans="1:37" ht="12.75" hidden="1" customHeight="1">
      <c r="A264" s="1319"/>
      <c r="B264" s="2007" t="s">
        <v>285</v>
      </c>
      <c r="C264" s="1916"/>
      <c r="D264" s="1916"/>
      <c r="E264" s="2008"/>
      <c r="F264" s="1221">
        <v>0</v>
      </c>
      <c r="G264" s="1221">
        <v>0</v>
      </c>
      <c r="H264" s="1222">
        <v>0</v>
      </c>
      <c r="I264" s="1291">
        <v>0</v>
      </c>
      <c r="J264" s="1216"/>
    </row>
    <row r="265" spans="1:37" s="1246" customFormat="1">
      <c r="A265" s="1322">
        <v>16</v>
      </c>
      <c r="B265" s="2009" t="s">
        <v>624</v>
      </c>
      <c r="C265" s="1917"/>
      <c r="D265" s="1917"/>
      <c r="E265" s="2010"/>
      <c r="F265" s="1226">
        <v>6237.4380000000001</v>
      </c>
      <c r="G265" s="1226">
        <v>3536.4470000000001</v>
      </c>
      <c r="H265" s="1227">
        <v>1079.6489999999999</v>
      </c>
      <c r="I265" s="1291">
        <v>10853.534</v>
      </c>
      <c r="J265" s="1216"/>
      <c r="K265" s="1217"/>
      <c r="L265" s="1217"/>
      <c r="M265" s="1217"/>
      <c r="N265" s="1217"/>
      <c r="O265" s="1217"/>
      <c r="P265" s="1217"/>
      <c r="Q265" s="1217"/>
      <c r="R265" s="1217"/>
      <c r="S265" s="1217"/>
      <c r="T265" s="1217"/>
      <c r="U265" s="1217"/>
      <c r="V265" s="1217"/>
      <c r="W265" s="1217"/>
      <c r="X265" s="1217"/>
      <c r="Y265" s="1217"/>
      <c r="Z265" s="1217"/>
      <c r="AA265" s="1217"/>
      <c r="AB265" s="1217"/>
      <c r="AC265" s="1217"/>
      <c r="AD265" s="1217"/>
      <c r="AE265" s="1217"/>
      <c r="AF265" s="1217"/>
      <c r="AG265" s="1217"/>
      <c r="AH265" s="1217"/>
      <c r="AI265" s="1217"/>
      <c r="AJ265" s="1217"/>
      <c r="AK265" s="1217"/>
    </row>
    <row r="266" spans="1:37" s="1250" customFormat="1">
      <c r="A266" s="1332"/>
      <c r="B266" s="2011" t="s">
        <v>625</v>
      </c>
      <c r="C266" s="1920"/>
      <c r="D266" s="1920"/>
      <c r="E266" s="2012"/>
      <c r="F266" s="1248">
        <v>234.20400000000001</v>
      </c>
      <c r="G266" s="1248">
        <v>103.51</v>
      </c>
      <c r="H266" s="1249">
        <v>0.54100000000000004</v>
      </c>
      <c r="I266" s="1291">
        <v>338.255</v>
      </c>
      <c r="J266" s="1216"/>
      <c r="K266" s="1207"/>
      <c r="L266" s="1207"/>
      <c r="M266" s="1207"/>
      <c r="N266" s="1207"/>
      <c r="O266" s="1207"/>
      <c r="P266" s="1207"/>
      <c r="Q266" s="1207"/>
      <c r="R266" s="1207"/>
      <c r="S266" s="1207"/>
      <c r="T266" s="1207"/>
      <c r="U266" s="1207"/>
      <c r="V266" s="1207"/>
      <c r="W266" s="1207"/>
      <c r="X266" s="1207"/>
      <c r="Y266" s="1207"/>
      <c r="Z266" s="1207"/>
      <c r="AA266" s="1207"/>
      <c r="AB266" s="1207"/>
      <c r="AC266" s="1207"/>
      <c r="AD266" s="1207"/>
      <c r="AE266" s="1207"/>
      <c r="AF266" s="1207"/>
      <c r="AG266" s="1207"/>
      <c r="AH266" s="1207"/>
      <c r="AI266" s="1207"/>
      <c r="AJ266" s="1207"/>
      <c r="AK266" s="1207"/>
    </row>
    <row r="267" spans="1:37" s="1250" customFormat="1">
      <c r="A267" s="1332"/>
      <c r="B267" s="2011" t="s">
        <v>86</v>
      </c>
      <c r="C267" s="1920"/>
      <c r="D267" s="1920"/>
      <c r="E267" s="2012"/>
      <c r="F267" s="1248">
        <v>6359.8490000000002</v>
      </c>
      <c r="G267" s="1248">
        <v>3222.57</v>
      </c>
      <c r="H267" s="1249">
        <v>1154.309</v>
      </c>
      <c r="I267" s="1291">
        <v>10736.727999999999</v>
      </c>
      <c r="J267" s="1216"/>
      <c r="K267" s="1207"/>
      <c r="L267" s="1207"/>
      <c r="M267" s="1207"/>
      <c r="N267" s="1207"/>
      <c r="O267" s="1207"/>
      <c r="P267" s="1207"/>
      <c r="Q267" s="1207"/>
      <c r="R267" s="1207"/>
      <c r="S267" s="1207"/>
      <c r="T267" s="1207"/>
      <c r="U267" s="1207"/>
      <c r="V267" s="1207"/>
      <c r="W267" s="1207"/>
      <c r="X267" s="1207"/>
      <c r="Y267" s="1207"/>
      <c r="Z267" s="1207"/>
      <c r="AA267" s="1207"/>
      <c r="AB267" s="1207"/>
      <c r="AC267" s="1207"/>
      <c r="AD267" s="1207"/>
      <c r="AE267" s="1207"/>
      <c r="AF267" s="1207"/>
      <c r="AG267" s="1207"/>
      <c r="AH267" s="1207"/>
      <c r="AI267" s="1207"/>
      <c r="AJ267" s="1207"/>
      <c r="AK267" s="1207"/>
    </row>
    <row r="268" spans="1:37" s="1250" customFormat="1">
      <c r="A268" s="1332"/>
      <c r="B268" s="2011" t="s">
        <v>626</v>
      </c>
      <c r="C268" s="1920"/>
      <c r="D268" s="1920"/>
      <c r="E268" s="2012"/>
      <c r="F268" s="1248">
        <v>3356.33</v>
      </c>
      <c r="G268" s="1248">
        <v>2124.739</v>
      </c>
      <c r="H268" s="1249">
        <v>629.84699999999998</v>
      </c>
      <c r="I268" s="1291">
        <v>6110.9160000000002</v>
      </c>
      <c r="J268" s="1216"/>
      <c r="K268" s="1207"/>
      <c r="L268" s="1207"/>
      <c r="M268" s="1207"/>
      <c r="N268" s="1207"/>
      <c r="O268" s="1207"/>
      <c r="P268" s="1207"/>
      <c r="Q268" s="1207"/>
      <c r="R268" s="1207"/>
      <c r="S268" s="1207"/>
      <c r="T268" s="1207"/>
      <c r="U268" s="1207"/>
      <c r="V268" s="1207"/>
      <c r="W268" s="1207"/>
      <c r="X268" s="1207"/>
      <c r="Y268" s="1207"/>
      <c r="Z268" s="1207"/>
      <c r="AA268" s="1207"/>
      <c r="AB268" s="1207"/>
      <c r="AC268" s="1207"/>
      <c r="AD268" s="1207"/>
      <c r="AE268" s="1207"/>
      <c r="AF268" s="1207"/>
      <c r="AG268" s="1207"/>
      <c r="AH268" s="1207"/>
      <c r="AI268" s="1207"/>
      <c r="AJ268" s="1207"/>
      <c r="AK268" s="1207"/>
    </row>
    <row r="269" spans="1:37" s="1250" customFormat="1">
      <c r="A269" s="1332"/>
      <c r="B269" s="2011" t="s">
        <v>968</v>
      </c>
      <c r="C269" s="1920"/>
      <c r="D269" s="1920"/>
      <c r="E269" s="2012"/>
      <c r="F269" s="1248">
        <v>367.20299999999997</v>
      </c>
      <c r="G269" s="1248">
        <v>222.68799999999999</v>
      </c>
      <c r="H269" s="1249">
        <v>44.686999999999998</v>
      </c>
      <c r="I269" s="1291">
        <v>634.57799999999997</v>
      </c>
      <c r="J269" s="1216"/>
      <c r="K269" s="1207"/>
      <c r="L269" s="1207"/>
      <c r="M269" s="1207"/>
      <c r="N269" s="1207"/>
      <c r="O269" s="1207"/>
      <c r="P269" s="1207"/>
      <c r="Q269" s="1207"/>
      <c r="R269" s="1207"/>
      <c r="S269" s="1207"/>
      <c r="T269" s="1207"/>
      <c r="U269" s="1207"/>
      <c r="V269" s="1207"/>
      <c r="W269" s="1207"/>
      <c r="X269" s="1207"/>
      <c r="Y269" s="1207"/>
      <c r="Z269" s="1207"/>
      <c r="AA269" s="1207"/>
      <c r="AB269" s="1207"/>
      <c r="AC269" s="1207"/>
      <c r="AD269" s="1207"/>
      <c r="AE269" s="1207"/>
      <c r="AF269" s="1207"/>
      <c r="AG269" s="1207"/>
      <c r="AH269" s="1207"/>
      <c r="AI269" s="1207"/>
      <c r="AJ269" s="1207"/>
      <c r="AK269" s="1207"/>
    </row>
    <row r="270" spans="1:37" s="1250" customFormat="1">
      <c r="A270" s="1332"/>
      <c r="B270" s="2011" t="s">
        <v>969</v>
      </c>
      <c r="C270" s="1920"/>
      <c r="D270" s="1920"/>
      <c r="E270" s="2012"/>
      <c r="F270" s="1248">
        <v>194.99</v>
      </c>
      <c r="G270" s="1248">
        <v>61.854999999999997</v>
      </c>
      <c r="H270" s="1249">
        <v>49.323999999999998</v>
      </c>
      <c r="I270" s="1291">
        <v>306.16899999999998</v>
      </c>
      <c r="J270" s="1216"/>
      <c r="K270" s="1207"/>
      <c r="L270" s="1207"/>
      <c r="M270" s="1207"/>
      <c r="N270" s="1207"/>
      <c r="O270" s="1207"/>
      <c r="P270" s="1207"/>
      <c r="Q270" s="1207"/>
      <c r="R270" s="1207"/>
      <c r="S270" s="1207"/>
      <c r="T270" s="1207"/>
      <c r="U270" s="1207"/>
      <c r="V270" s="1207"/>
      <c r="W270" s="1207"/>
      <c r="X270" s="1207"/>
      <c r="Y270" s="1207"/>
      <c r="Z270" s="1207"/>
      <c r="AA270" s="1207"/>
      <c r="AB270" s="1207"/>
      <c r="AC270" s="1207"/>
      <c r="AD270" s="1207"/>
      <c r="AE270" s="1207"/>
      <c r="AF270" s="1207"/>
      <c r="AG270" s="1207"/>
      <c r="AH270" s="1207"/>
      <c r="AI270" s="1207"/>
      <c r="AJ270" s="1207"/>
      <c r="AK270" s="1207"/>
    </row>
    <row r="271" spans="1:37" s="1250" customFormat="1">
      <c r="A271" s="1332"/>
      <c r="B271" s="2011" t="s">
        <v>723</v>
      </c>
      <c r="C271" s="1920"/>
      <c r="D271" s="1920"/>
      <c r="E271" s="2012"/>
      <c r="F271" s="1248">
        <v>-4265.1769999999997</v>
      </c>
      <c r="G271" s="1248">
        <v>-2195.183</v>
      </c>
      <c r="H271" s="1249">
        <v>-799.05899999999997</v>
      </c>
      <c r="I271" s="1291">
        <v>-7259.4189999999999</v>
      </c>
      <c r="J271" s="1216"/>
      <c r="K271" s="1207"/>
      <c r="L271" s="1207"/>
      <c r="M271" s="1207"/>
      <c r="N271" s="1207"/>
      <c r="O271" s="1207"/>
      <c r="P271" s="1207"/>
      <c r="Q271" s="1207"/>
      <c r="R271" s="1207"/>
      <c r="S271" s="1207"/>
      <c r="T271" s="1207"/>
      <c r="U271" s="1207"/>
      <c r="V271" s="1207"/>
      <c r="W271" s="1207"/>
      <c r="X271" s="1207"/>
      <c r="Y271" s="1207"/>
      <c r="Z271" s="1207"/>
      <c r="AA271" s="1207"/>
      <c r="AB271" s="1207"/>
      <c r="AC271" s="1207"/>
      <c r="AD271" s="1207"/>
      <c r="AE271" s="1207"/>
      <c r="AF271" s="1207"/>
      <c r="AG271" s="1207"/>
      <c r="AH271" s="1207"/>
      <c r="AI271" s="1207"/>
      <c r="AJ271" s="1207"/>
      <c r="AK271" s="1207"/>
    </row>
    <row r="272" spans="1:37" s="1250" customFormat="1">
      <c r="A272" s="1332"/>
      <c r="B272" s="2007" t="s">
        <v>970</v>
      </c>
      <c r="C272" s="1916"/>
      <c r="D272" s="1916"/>
      <c r="E272" s="2008"/>
      <c r="F272" s="1248">
        <v>-9.9610000000000003</v>
      </c>
      <c r="G272" s="1248">
        <v>-3.7320000000000002</v>
      </c>
      <c r="H272" s="1249">
        <v>0</v>
      </c>
      <c r="I272" s="1291">
        <v>-13.693</v>
      </c>
      <c r="J272" s="1216"/>
      <c r="K272" s="1207"/>
      <c r="L272" s="1207"/>
      <c r="M272" s="1207"/>
      <c r="N272" s="1207"/>
      <c r="O272" s="1207"/>
      <c r="P272" s="1207"/>
      <c r="Q272" s="1207"/>
      <c r="R272" s="1207"/>
      <c r="S272" s="1207"/>
      <c r="T272" s="1207"/>
      <c r="U272" s="1207"/>
      <c r="V272" s="1207"/>
      <c r="W272" s="1207"/>
      <c r="X272" s="1207"/>
      <c r="Y272" s="1207"/>
      <c r="Z272" s="1207"/>
      <c r="AA272" s="1207"/>
      <c r="AB272" s="1207"/>
      <c r="AC272" s="1207"/>
      <c r="AD272" s="1207"/>
      <c r="AE272" s="1207"/>
      <c r="AF272" s="1207"/>
      <c r="AG272" s="1207"/>
      <c r="AH272" s="1207"/>
      <c r="AI272" s="1207"/>
      <c r="AJ272" s="1207"/>
      <c r="AK272" s="1207"/>
    </row>
    <row r="273" spans="1:37" s="1246" customFormat="1">
      <c r="A273" s="1322">
        <v>17</v>
      </c>
      <c r="B273" s="2009" t="s">
        <v>971</v>
      </c>
      <c r="C273" s="1917"/>
      <c r="D273" s="1917"/>
      <c r="E273" s="2010"/>
      <c r="F273" s="1226">
        <v>2.8879999999999999</v>
      </c>
      <c r="G273" s="1226">
        <v>0</v>
      </c>
      <c r="H273" s="1227">
        <v>0.17100000000000001</v>
      </c>
      <c r="I273" s="1291">
        <v>3.0590000000000002</v>
      </c>
      <c r="J273" s="1216"/>
      <c r="K273" s="1217"/>
      <c r="L273" s="1217"/>
      <c r="M273" s="1217"/>
      <c r="N273" s="1217"/>
      <c r="O273" s="1217"/>
      <c r="P273" s="1217"/>
      <c r="Q273" s="1217"/>
      <c r="R273" s="1217"/>
      <c r="S273" s="1217"/>
      <c r="T273" s="1217"/>
      <c r="U273" s="1217"/>
      <c r="V273" s="1217"/>
      <c r="W273" s="1217"/>
      <c r="X273" s="1217"/>
      <c r="Y273" s="1217"/>
      <c r="Z273" s="1217"/>
      <c r="AA273" s="1217"/>
      <c r="AB273" s="1217"/>
      <c r="AC273" s="1217"/>
      <c r="AD273" s="1217"/>
      <c r="AE273" s="1217"/>
      <c r="AF273" s="1217"/>
      <c r="AG273" s="1217"/>
      <c r="AH273" s="1217"/>
      <c r="AI273" s="1217"/>
      <c r="AJ273" s="1217"/>
      <c r="AK273" s="1217"/>
    </row>
    <row r="274" spans="1:37" s="1250" customFormat="1">
      <c r="A274" s="1332"/>
      <c r="B274" s="2011" t="s">
        <v>972</v>
      </c>
      <c r="C274" s="1920"/>
      <c r="D274" s="1920"/>
      <c r="E274" s="2012"/>
      <c r="F274" s="1248">
        <v>3.1680000000000001</v>
      </c>
      <c r="G274" s="1248">
        <v>0</v>
      </c>
      <c r="H274" s="1249">
        <v>0.17100000000000001</v>
      </c>
      <c r="I274" s="1291">
        <v>3.339</v>
      </c>
      <c r="J274" s="1216"/>
      <c r="K274" s="1207"/>
      <c r="L274" s="1207"/>
      <c r="M274" s="1207"/>
      <c r="N274" s="1207"/>
      <c r="O274" s="1207"/>
      <c r="P274" s="1207"/>
      <c r="Q274" s="1207"/>
      <c r="R274" s="1207"/>
      <c r="S274" s="1207"/>
      <c r="T274" s="1207"/>
      <c r="U274" s="1207"/>
      <c r="V274" s="1207"/>
      <c r="W274" s="1207"/>
      <c r="X274" s="1207"/>
      <c r="Y274" s="1207"/>
      <c r="Z274" s="1207"/>
      <c r="AA274" s="1207"/>
      <c r="AB274" s="1207"/>
      <c r="AC274" s="1207"/>
      <c r="AD274" s="1207"/>
      <c r="AE274" s="1207"/>
      <c r="AF274" s="1207"/>
      <c r="AG274" s="1207"/>
      <c r="AH274" s="1207"/>
      <c r="AI274" s="1207"/>
      <c r="AJ274" s="1207"/>
      <c r="AK274" s="1207"/>
    </row>
    <row r="275" spans="1:37" s="1250" customFormat="1">
      <c r="A275" s="1332"/>
      <c r="B275" s="2007" t="s">
        <v>973</v>
      </c>
      <c r="C275" s="1916"/>
      <c r="D275" s="1916"/>
      <c r="E275" s="2008"/>
      <c r="F275" s="1248">
        <v>-0.28000000000000003</v>
      </c>
      <c r="G275" s="1248">
        <v>0</v>
      </c>
      <c r="H275" s="1249">
        <v>0</v>
      </c>
      <c r="I275" s="1291">
        <v>-0.28000000000000003</v>
      </c>
      <c r="J275" s="1216"/>
      <c r="K275" s="1207"/>
      <c r="L275" s="1207"/>
      <c r="M275" s="1207"/>
      <c r="N275" s="1207"/>
      <c r="O275" s="1207"/>
      <c r="P275" s="1207"/>
      <c r="Q275" s="1207"/>
      <c r="R275" s="1207"/>
      <c r="S275" s="1207"/>
      <c r="T275" s="1207"/>
      <c r="U275" s="1207"/>
      <c r="V275" s="1207"/>
      <c r="W275" s="1207"/>
      <c r="X275" s="1207"/>
      <c r="Y275" s="1207"/>
      <c r="Z275" s="1207"/>
      <c r="AA275" s="1207"/>
      <c r="AB275" s="1207"/>
      <c r="AC275" s="1207"/>
      <c r="AD275" s="1207"/>
      <c r="AE275" s="1207"/>
      <c r="AF275" s="1207"/>
      <c r="AG275" s="1207"/>
      <c r="AH275" s="1207"/>
      <c r="AI275" s="1207"/>
      <c r="AJ275" s="1207"/>
      <c r="AK275" s="1207"/>
    </row>
    <row r="276" spans="1:37" s="1246" customFormat="1">
      <c r="A276" s="1322">
        <v>18</v>
      </c>
      <c r="B276" s="2009" t="s">
        <v>632</v>
      </c>
      <c r="C276" s="1917"/>
      <c r="D276" s="1917"/>
      <c r="E276" s="2010"/>
      <c r="F276" s="1226">
        <v>-7.4020000000000001</v>
      </c>
      <c r="G276" s="1226">
        <v>-1.323</v>
      </c>
      <c r="H276" s="1227">
        <v>2E-3</v>
      </c>
      <c r="I276" s="1291">
        <v>-8.7230000000000008</v>
      </c>
      <c r="J276" s="1216"/>
      <c r="K276" s="1217"/>
      <c r="L276" s="1217"/>
      <c r="M276" s="1217"/>
      <c r="N276" s="1217"/>
      <c r="O276" s="1217"/>
      <c r="P276" s="1217"/>
      <c r="Q276" s="1217"/>
      <c r="R276" s="1217"/>
      <c r="S276" s="1217"/>
      <c r="T276" s="1217"/>
      <c r="U276" s="1217"/>
      <c r="V276" s="1217"/>
      <c r="W276" s="1217"/>
      <c r="X276" s="1217"/>
      <c r="Y276" s="1217"/>
      <c r="Z276" s="1217"/>
      <c r="AA276" s="1217"/>
      <c r="AB276" s="1217"/>
      <c r="AC276" s="1217"/>
      <c r="AD276" s="1217"/>
      <c r="AE276" s="1217"/>
      <c r="AF276" s="1217"/>
      <c r="AG276" s="1217"/>
      <c r="AH276" s="1217"/>
      <c r="AI276" s="1217"/>
      <c r="AJ276" s="1217"/>
      <c r="AK276" s="1217"/>
    </row>
    <row r="277" spans="1:37" s="1250" customFormat="1" ht="29.25" customHeight="1">
      <c r="A277" s="1332"/>
      <c r="B277" s="2003" t="s">
        <v>974</v>
      </c>
      <c r="C277" s="1909"/>
      <c r="D277" s="1909"/>
      <c r="E277" s="2004"/>
      <c r="F277" s="1248">
        <v>23644.560000000001</v>
      </c>
      <c r="G277" s="1248">
        <v>3765.2620000000002</v>
      </c>
      <c r="H277" s="1249">
        <v>128.435</v>
      </c>
      <c r="I277" s="1291">
        <v>27538.257000000001</v>
      </c>
      <c r="J277" s="1216"/>
      <c r="K277" s="1207"/>
      <c r="L277" s="1207"/>
      <c r="M277" s="1207"/>
      <c r="N277" s="1207"/>
      <c r="O277" s="1207"/>
      <c r="P277" s="1207"/>
      <c r="Q277" s="1207"/>
      <c r="R277" s="1207"/>
      <c r="S277" s="1207"/>
      <c r="T277" s="1207"/>
      <c r="U277" s="1207"/>
      <c r="V277" s="1207"/>
      <c r="W277" s="1207"/>
      <c r="X277" s="1207"/>
      <c r="Y277" s="1207"/>
      <c r="Z277" s="1207"/>
      <c r="AA277" s="1207"/>
      <c r="AB277" s="1207"/>
      <c r="AC277" s="1207"/>
      <c r="AD277" s="1207"/>
      <c r="AE277" s="1207"/>
      <c r="AF277" s="1207"/>
      <c r="AG277" s="1207"/>
      <c r="AH277" s="1207"/>
      <c r="AI277" s="1207"/>
      <c r="AJ277" s="1207"/>
      <c r="AK277" s="1207"/>
    </row>
    <row r="278" spans="1:37" s="1250" customFormat="1" ht="29.25" customHeight="1">
      <c r="A278" s="1332"/>
      <c r="B278" s="2003" t="s">
        <v>975</v>
      </c>
      <c r="C278" s="1909"/>
      <c r="D278" s="1909"/>
      <c r="E278" s="2004"/>
      <c r="F278" s="1248">
        <v>600.83600000000001</v>
      </c>
      <c r="G278" s="1248">
        <v>314.38900000000001</v>
      </c>
      <c r="H278" s="1249">
        <v>0</v>
      </c>
      <c r="I278" s="1291">
        <v>915.22500000000002</v>
      </c>
      <c r="J278" s="1216"/>
      <c r="K278" s="1207"/>
      <c r="L278" s="1207"/>
      <c r="M278" s="1207"/>
      <c r="N278" s="1207"/>
      <c r="O278" s="1207"/>
      <c r="P278" s="1207"/>
      <c r="Q278" s="1207"/>
      <c r="R278" s="1207"/>
      <c r="S278" s="1207"/>
      <c r="T278" s="1207"/>
      <c r="U278" s="1207"/>
      <c r="V278" s="1207"/>
      <c r="W278" s="1207"/>
      <c r="X278" s="1207"/>
      <c r="Y278" s="1207"/>
      <c r="Z278" s="1207"/>
      <c r="AA278" s="1207"/>
      <c r="AB278" s="1207"/>
      <c r="AC278" s="1207"/>
      <c r="AD278" s="1207"/>
      <c r="AE278" s="1207"/>
      <c r="AF278" s="1207"/>
      <c r="AG278" s="1207"/>
      <c r="AH278" s="1207"/>
      <c r="AI278" s="1207"/>
      <c r="AJ278" s="1207"/>
      <c r="AK278" s="1207"/>
    </row>
    <row r="279" spans="1:37" s="1250" customFormat="1" ht="29.25" hidden="1" customHeight="1">
      <c r="A279" s="1332"/>
      <c r="B279" s="2003" t="s">
        <v>976</v>
      </c>
      <c r="C279" s="1909"/>
      <c r="D279" s="1909"/>
      <c r="E279" s="2004"/>
      <c r="F279" s="1248">
        <v>0</v>
      </c>
      <c r="G279" s="1248">
        <v>0</v>
      </c>
      <c r="H279" s="1249">
        <v>0</v>
      </c>
      <c r="I279" s="1291">
        <v>0</v>
      </c>
      <c r="J279" s="1216"/>
      <c r="K279" s="1207"/>
      <c r="L279" s="1207"/>
      <c r="M279" s="1207"/>
      <c r="N279" s="1207"/>
      <c r="O279" s="1207"/>
      <c r="P279" s="1207"/>
      <c r="Q279" s="1207"/>
      <c r="R279" s="1207"/>
      <c r="S279" s="1207"/>
      <c r="T279" s="1207"/>
      <c r="U279" s="1207"/>
      <c r="V279" s="1207"/>
      <c r="W279" s="1207"/>
      <c r="X279" s="1207"/>
      <c r="Y279" s="1207"/>
      <c r="Z279" s="1207"/>
      <c r="AA279" s="1207"/>
      <c r="AB279" s="1207"/>
      <c r="AC279" s="1207"/>
      <c r="AD279" s="1207"/>
      <c r="AE279" s="1207"/>
      <c r="AF279" s="1207"/>
      <c r="AG279" s="1207"/>
      <c r="AH279" s="1207"/>
      <c r="AI279" s="1207"/>
      <c r="AJ279" s="1207"/>
      <c r="AK279" s="1207"/>
    </row>
    <row r="280" spans="1:37" s="1250" customFormat="1" ht="29.25" customHeight="1">
      <c r="A280" s="1332"/>
      <c r="B280" s="2003" t="s">
        <v>977</v>
      </c>
      <c r="C280" s="1909"/>
      <c r="D280" s="1909"/>
      <c r="E280" s="2004"/>
      <c r="F280" s="1248">
        <v>-23649.475999999999</v>
      </c>
      <c r="G280" s="1248">
        <v>-3704.2220000000002</v>
      </c>
      <c r="H280" s="1249">
        <v>-128.434</v>
      </c>
      <c r="I280" s="1291">
        <v>-27482.132000000001</v>
      </c>
      <c r="J280" s="1216"/>
      <c r="K280" s="1207"/>
      <c r="L280" s="1207"/>
      <c r="M280" s="1207"/>
      <c r="N280" s="1207"/>
      <c r="O280" s="1207"/>
      <c r="P280" s="1207"/>
      <c r="Q280" s="1207"/>
      <c r="R280" s="1207"/>
      <c r="S280" s="1207"/>
      <c r="T280" s="1207"/>
      <c r="U280" s="1207"/>
      <c r="V280" s="1207"/>
      <c r="W280" s="1207"/>
      <c r="X280" s="1207"/>
      <c r="Y280" s="1207"/>
      <c r="Z280" s="1207"/>
      <c r="AA280" s="1207"/>
      <c r="AB280" s="1207"/>
      <c r="AC280" s="1207"/>
      <c r="AD280" s="1207"/>
      <c r="AE280" s="1207"/>
      <c r="AF280" s="1207"/>
      <c r="AG280" s="1207"/>
      <c r="AH280" s="1207"/>
      <c r="AI280" s="1207"/>
      <c r="AJ280" s="1207"/>
      <c r="AK280" s="1207"/>
    </row>
    <row r="281" spans="1:37" s="1250" customFormat="1" ht="29.25" customHeight="1">
      <c r="A281" s="1332"/>
      <c r="B281" s="2003" t="s">
        <v>978</v>
      </c>
      <c r="C281" s="1909"/>
      <c r="D281" s="1909"/>
      <c r="E281" s="2004"/>
      <c r="F281" s="1248">
        <v>-600.83799999999997</v>
      </c>
      <c r="G281" s="1248">
        <v>-375.82100000000003</v>
      </c>
      <c r="H281" s="1249">
        <v>0</v>
      </c>
      <c r="I281" s="1291">
        <v>-976.65899999999999</v>
      </c>
      <c r="J281" s="1216"/>
      <c r="K281" s="1207"/>
      <c r="L281" s="1207"/>
      <c r="M281" s="1207"/>
      <c r="N281" s="1207"/>
      <c r="O281" s="1207"/>
      <c r="P281" s="1207"/>
      <c r="Q281" s="1207"/>
      <c r="R281" s="1207"/>
      <c r="S281" s="1207"/>
      <c r="T281" s="1207"/>
      <c r="U281" s="1207"/>
      <c r="V281" s="1207"/>
      <c r="W281" s="1207"/>
      <c r="X281" s="1207"/>
      <c r="Y281" s="1207"/>
      <c r="Z281" s="1207"/>
      <c r="AA281" s="1207"/>
      <c r="AB281" s="1207"/>
      <c r="AC281" s="1207"/>
      <c r="AD281" s="1207"/>
      <c r="AE281" s="1207"/>
      <c r="AF281" s="1207"/>
      <c r="AG281" s="1207"/>
      <c r="AH281" s="1207"/>
      <c r="AI281" s="1207"/>
      <c r="AJ281" s="1207"/>
      <c r="AK281" s="1207"/>
    </row>
    <row r="282" spans="1:37" s="1250" customFormat="1" ht="29.25" customHeight="1">
      <c r="A282" s="1332"/>
      <c r="B282" s="2003" t="s">
        <v>753</v>
      </c>
      <c r="C282" s="1909"/>
      <c r="D282" s="1909"/>
      <c r="E282" s="2004"/>
      <c r="F282" s="1248">
        <v>27.687000000000001</v>
      </c>
      <c r="G282" s="1248">
        <v>136.702</v>
      </c>
      <c r="H282" s="1249">
        <v>2.133</v>
      </c>
      <c r="I282" s="1291">
        <v>166.52199999999999</v>
      </c>
      <c r="J282" s="1216"/>
      <c r="K282" s="1207"/>
      <c r="L282" s="1207"/>
      <c r="M282" s="1207"/>
      <c r="N282" s="1207"/>
      <c r="O282" s="1207"/>
      <c r="P282" s="1207"/>
      <c r="Q282" s="1207"/>
      <c r="R282" s="1207"/>
      <c r="S282" s="1207"/>
      <c r="T282" s="1207"/>
      <c r="U282" s="1207"/>
      <c r="V282" s="1207"/>
      <c r="W282" s="1207"/>
      <c r="X282" s="1207"/>
      <c r="Y282" s="1207"/>
      <c r="Z282" s="1207"/>
      <c r="AA282" s="1207"/>
      <c r="AB282" s="1207"/>
      <c r="AC282" s="1207"/>
      <c r="AD282" s="1207"/>
      <c r="AE282" s="1207"/>
      <c r="AF282" s="1207"/>
      <c r="AG282" s="1207"/>
      <c r="AH282" s="1207"/>
      <c r="AI282" s="1207"/>
      <c r="AJ282" s="1207"/>
      <c r="AK282" s="1207"/>
    </row>
    <row r="283" spans="1:37" s="1250" customFormat="1" ht="29.25" customHeight="1" thickBot="1">
      <c r="A283" s="1332"/>
      <c r="B283" s="2005" t="s">
        <v>979</v>
      </c>
      <c r="C283" s="1911"/>
      <c r="D283" s="1911"/>
      <c r="E283" s="2006"/>
      <c r="F283" s="1248">
        <v>-30.170999999999999</v>
      </c>
      <c r="G283" s="1248">
        <v>-137.63300000000001</v>
      </c>
      <c r="H283" s="1249">
        <v>-2.1320000000000001</v>
      </c>
      <c r="I283" s="1333">
        <v>-169.93600000000001</v>
      </c>
      <c r="J283" s="1216"/>
      <c r="K283" s="1207"/>
      <c r="L283" s="1207"/>
      <c r="M283" s="1207"/>
      <c r="N283" s="1207"/>
      <c r="O283" s="1207"/>
      <c r="P283" s="1207"/>
      <c r="Q283" s="1207"/>
      <c r="R283" s="1207"/>
      <c r="S283" s="1207"/>
      <c r="T283" s="1207"/>
      <c r="U283" s="1207"/>
      <c r="V283" s="1207"/>
      <c r="W283" s="1207"/>
      <c r="X283" s="1207"/>
      <c r="Y283" s="1207"/>
      <c r="Z283" s="1207"/>
      <c r="AA283" s="1207"/>
      <c r="AB283" s="1207"/>
      <c r="AC283" s="1207"/>
      <c r="AD283" s="1207"/>
      <c r="AE283" s="1207"/>
      <c r="AF283" s="1207"/>
      <c r="AG283" s="1207"/>
      <c r="AH283" s="1207"/>
      <c r="AI283" s="1207"/>
      <c r="AJ283" s="1207"/>
      <c r="AK283" s="1207"/>
    </row>
    <row r="284" spans="1:37" s="1250" customFormat="1" ht="13.5" hidden="1" customHeight="1">
      <c r="A284" s="1334">
        <v>19</v>
      </c>
      <c r="B284" s="1998" t="s">
        <v>639</v>
      </c>
      <c r="C284" s="1999"/>
      <c r="D284" s="1999"/>
      <c r="E284" s="2000"/>
      <c r="F284" s="1335">
        <v>0</v>
      </c>
      <c r="G284" s="1335">
        <v>0</v>
      </c>
      <c r="H284" s="1336">
        <v>0</v>
      </c>
      <c r="I284" s="1333">
        <v>0</v>
      </c>
      <c r="J284" s="1216"/>
      <c r="K284" s="1207"/>
      <c r="L284" s="1207"/>
      <c r="M284" s="1207"/>
      <c r="N284" s="1207"/>
      <c r="O284" s="1207"/>
      <c r="P284" s="1207"/>
      <c r="Q284" s="1207"/>
      <c r="R284" s="1207"/>
      <c r="S284" s="1207"/>
      <c r="T284" s="1207"/>
      <c r="U284" s="1207"/>
      <c r="V284" s="1207"/>
      <c r="W284" s="1207"/>
      <c r="X284" s="1207"/>
      <c r="Y284" s="1207"/>
      <c r="Z284" s="1207"/>
      <c r="AA284" s="1207"/>
      <c r="AB284" s="1207"/>
      <c r="AC284" s="1207"/>
      <c r="AD284" s="1207"/>
      <c r="AE284" s="1207"/>
      <c r="AF284" s="1207"/>
      <c r="AG284" s="1207"/>
      <c r="AH284" s="1207"/>
      <c r="AI284" s="1207"/>
      <c r="AJ284" s="1207"/>
      <c r="AK284" s="1207"/>
    </row>
    <row r="285" spans="1:37" s="1218" customFormat="1" ht="13.5" thickBot="1">
      <c r="A285" s="1337">
        <v>20</v>
      </c>
      <c r="B285" s="2001" t="s">
        <v>100</v>
      </c>
      <c r="C285" s="1906"/>
      <c r="D285" s="1906"/>
      <c r="E285" s="2002"/>
      <c r="F285" s="1267">
        <v>230082.853</v>
      </c>
      <c r="G285" s="1267">
        <v>123543.03</v>
      </c>
      <c r="H285" s="1268">
        <v>23715.313999999998</v>
      </c>
      <c r="I285" s="1338">
        <v>377341.19699999999</v>
      </c>
      <c r="J285" s="1216"/>
      <c r="K285" s="1217"/>
      <c r="L285" s="1217"/>
      <c r="M285" s="1217"/>
      <c r="N285" s="1217"/>
      <c r="O285" s="1217"/>
      <c r="P285" s="1217"/>
      <c r="Q285" s="1217"/>
      <c r="R285" s="1217"/>
      <c r="S285" s="1217"/>
      <c r="T285" s="1217"/>
      <c r="U285" s="1217"/>
      <c r="V285" s="1217"/>
      <c r="W285" s="1217"/>
      <c r="X285" s="1217"/>
      <c r="Y285" s="1217"/>
      <c r="Z285" s="1217"/>
      <c r="AA285" s="1217"/>
      <c r="AB285" s="1217"/>
      <c r="AC285" s="1217"/>
      <c r="AD285" s="1217"/>
      <c r="AE285" s="1217"/>
      <c r="AF285" s="1217"/>
      <c r="AG285" s="1217"/>
      <c r="AH285" s="1217"/>
      <c r="AI285" s="1217"/>
      <c r="AJ285" s="1217"/>
      <c r="AK285" s="1217"/>
    </row>
    <row r="287" spans="1:37" ht="14.25">
      <c r="A287" s="1259" t="s">
        <v>265</v>
      </c>
      <c r="E287" s="1260"/>
      <c r="F287" s="1261"/>
      <c r="G287" s="1261"/>
      <c r="H287" s="1261"/>
      <c r="I287" s="1261"/>
    </row>
    <row r="289" spans="6:9">
      <c r="F289" s="1261"/>
      <c r="G289" s="1261"/>
      <c r="H289" s="1261"/>
      <c r="I289" s="1261"/>
    </row>
    <row r="293" spans="6:9">
      <c r="F293" s="1261"/>
      <c r="G293" s="1261"/>
      <c r="H293" s="1261"/>
      <c r="I293" s="1261"/>
    </row>
    <row r="294" spans="6:9">
      <c r="F294" s="1261"/>
      <c r="G294" s="1261"/>
      <c r="H294" s="1261"/>
      <c r="I294" s="1261"/>
    </row>
    <row r="296" spans="6:9">
      <c r="F296" s="1261"/>
      <c r="G296" s="1261"/>
      <c r="H296" s="1261"/>
      <c r="I296" s="1261"/>
    </row>
  </sheetData>
  <mergeCells count="284">
    <mergeCell ref="A2:I2"/>
    <mergeCell ref="H3:I3"/>
    <mergeCell ref="B4:E4"/>
    <mergeCell ref="B5:E5"/>
    <mergeCell ref="B6:E6"/>
    <mergeCell ref="B7:E7"/>
    <mergeCell ref="B14:E14"/>
    <mergeCell ref="B15:E15"/>
    <mergeCell ref="B16:E16"/>
    <mergeCell ref="B17:E17"/>
    <mergeCell ref="B18:E18"/>
    <mergeCell ref="B19:E19"/>
    <mergeCell ref="B8:E8"/>
    <mergeCell ref="B9:E9"/>
    <mergeCell ref="B10:E10"/>
    <mergeCell ref="B11:E11"/>
    <mergeCell ref="B12:E12"/>
    <mergeCell ref="B13:E13"/>
    <mergeCell ref="C26:E26"/>
    <mergeCell ref="C27:E27"/>
    <mergeCell ref="B28:E28"/>
    <mergeCell ref="C29:E29"/>
    <mergeCell ref="C30:E30"/>
    <mergeCell ref="B31:E31"/>
    <mergeCell ref="B20:E20"/>
    <mergeCell ref="B21:E21"/>
    <mergeCell ref="B22:E22"/>
    <mergeCell ref="B23:E23"/>
    <mergeCell ref="B24:E24"/>
    <mergeCell ref="B25:E25"/>
    <mergeCell ref="B38:E38"/>
    <mergeCell ref="B39:E39"/>
    <mergeCell ref="B40:E40"/>
    <mergeCell ref="B41:E41"/>
    <mergeCell ref="B42:E42"/>
    <mergeCell ref="B43:E43"/>
    <mergeCell ref="C32:E32"/>
    <mergeCell ref="C33:E33"/>
    <mergeCell ref="B34:E34"/>
    <mergeCell ref="B35:E35"/>
    <mergeCell ref="B36:E36"/>
    <mergeCell ref="B37:E37"/>
    <mergeCell ref="B50:E50"/>
    <mergeCell ref="B51:E51"/>
    <mergeCell ref="B52:E52"/>
    <mergeCell ref="B53:E53"/>
    <mergeCell ref="B54:E54"/>
    <mergeCell ref="B55:E55"/>
    <mergeCell ref="B44:E44"/>
    <mergeCell ref="B45:E45"/>
    <mergeCell ref="B46:E46"/>
    <mergeCell ref="B47:E47"/>
    <mergeCell ref="B48:E48"/>
    <mergeCell ref="B49:E49"/>
    <mergeCell ref="B62:E62"/>
    <mergeCell ref="B63:E63"/>
    <mergeCell ref="B64:E64"/>
    <mergeCell ref="B65:E65"/>
    <mergeCell ref="B66:E66"/>
    <mergeCell ref="B67:E67"/>
    <mergeCell ref="B56:E56"/>
    <mergeCell ref="B57:E57"/>
    <mergeCell ref="B58:E58"/>
    <mergeCell ref="B59:E59"/>
    <mergeCell ref="B60:E60"/>
    <mergeCell ref="B61:E61"/>
    <mergeCell ref="C74:E74"/>
    <mergeCell ref="C75:E75"/>
    <mergeCell ref="B76:E76"/>
    <mergeCell ref="C77:E77"/>
    <mergeCell ref="C78:E78"/>
    <mergeCell ref="B79:E79"/>
    <mergeCell ref="B68:E68"/>
    <mergeCell ref="B69:E69"/>
    <mergeCell ref="B70:E70"/>
    <mergeCell ref="B71:E71"/>
    <mergeCell ref="B72:E72"/>
    <mergeCell ref="C73:E73"/>
    <mergeCell ref="B86:E86"/>
    <mergeCell ref="C87:E87"/>
    <mergeCell ref="C88:E88"/>
    <mergeCell ref="C89:E89"/>
    <mergeCell ref="B90:E90"/>
    <mergeCell ref="C91:E91"/>
    <mergeCell ref="C80:E80"/>
    <mergeCell ref="C81:E81"/>
    <mergeCell ref="B82:E82"/>
    <mergeCell ref="C83:E83"/>
    <mergeCell ref="C84:E84"/>
    <mergeCell ref="C85:E85"/>
    <mergeCell ref="B98:E98"/>
    <mergeCell ref="C99:E99"/>
    <mergeCell ref="C100:E100"/>
    <mergeCell ref="C101:E101"/>
    <mergeCell ref="B102:E102"/>
    <mergeCell ref="C103:E103"/>
    <mergeCell ref="C92:E92"/>
    <mergeCell ref="C93:E93"/>
    <mergeCell ref="B94:E94"/>
    <mergeCell ref="C95:E95"/>
    <mergeCell ref="C96:E96"/>
    <mergeCell ref="C97:E97"/>
    <mergeCell ref="B110:E110"/>
    <mergeCell ref="C111:E111"/>
    <mergeCell ref="C112:E112"/>
    <mergeCell ref="C113:E113"/>
    <mergeCell ref="B114:E114"/>
    <mergeCell ref="C115:E115"/>
    <mergeCell ref="C104:E104"/>
    <mergeCell ref="C105:E105"/>
    <mergeCell ref="B106:E106"/>
    <mergeCell ref="C107:E107"/>
    <mergeCell ref="C108:E108"/>
    <mergeCell ref="C109:E109"/>
    <mergeCell ref="B122:E122"/>
    <mergeCell ref="C123:E123"/>
    <mergeCell ref="C124:E124"/>
    <mergeCell ref="C125:E125"/>
    <mergeCell ref="B126:E126"/>
    <mergeCell ref="C127:E127"/>
    <mergeCell ref="C116:E116"/>
    <mergeCell ref="C117:E117"/>
    <mergeCell ref="B118:E118"/>
    <mergeCell ref="C119:E119"/>
    <mergeCell ref="C120:E120"/>
    <mergeCell ref="C121:E121"/>
    <mergeCell ref="B134:E134"/>
    <mergeCell ref="C135:E135"/>
    <mergeCell ref="C136:E136"/>
    <mergeCell ref="B137:E137"/>
    <mergeCell ref="C138:E138"/>
    <mergeCell ref="C139:E139"/>
    <mergeCell ref="C128:E128"/>
    <mergeCell ref="C129:E129"/>
    <mergeCell ref="B130:E130"/>
    <mergeCell ref="C131:E131"/>
    <mergeCell ref="C132:E132"/>
    <mergeCell ref="C133:E133"/>
    <mergeCell ref="B146:E146"/>
    <mergeCell ref="C147:E147"/>
    <mergeCell ref="C148:E148"/>
    <mergeCell ref="B149:E149"/>
    <mergeCell ref="C150:E150"/>
    <mergeCell ref="C151:E151"/>
    <mergeCell ref="B140:E140"/>
    <mergeCell ref="C141:E141"/>
    <mergeCell ref="C142:E142"/>
    <mergeCell ref="B143:E143"/>
    <mergeCell ref="C144:E144"/>
    <mergeCell ref="C145:E145"/>
    <mergeCell ref="C158:E158"/>
    <mergeCell ref="C159:E159"/>
    <mergeCell ref="B160:E160"/>
    <mergeCell ref="B161:E161"/>
    <mergeCell ref="C162:E162"/>
    <mergeCell ref="C163:E163"/>
    <mergeCell ref="B152:E152"/>
    <mergeCell ref="B153:E153"/>
    <mergeCell ref="B154:E154"/>
    <mergeCell ref="C155:E155"/>
    <mergeCell ref="C156:E156"/>
    <mergeCell ref="B157:E157"/>
    <mergeCell ref="C170:E170"/>
    <mergeCell ref="C171:E171"/>
    <mergeCell ref="C172:E172"/>
    <mergeCell ref="B173:E173"/>
    <mergeCell ref="C174:E174"/>
    <mergeCell ref="C175:E175"/>
    <mergeCell ref="B164:E164"/>
    <mergeCell ref="B165:E165"/>
    <mergeCell ref="C166:E166"/>
    <mergeCell ref="C167:E167"/>
    <mergeCell ref="C168:E168"/>
    <mergeCell ref="B169:E169"/>
    <mergeCell ref="C182:E182"/>
    <mergeCell ref="C183:E183"/>
    <mergeCell ref="B184:E184"/>
    <mergeCell ref="C185:E185"/>
    <mergeCell ref="C186:E186"/>
    <mergeCell ref="C187:E187"/>
    <mergeCell ref="C176:E176"/>
    <mergeCell ref="B177:E177"/>
    <mergeCell ref="C178:E178"/>
    <mergeCell ref="C179:E179"/>
    <mergeCell ref="C180:E180"/>
    <mergeCell ref="B181:E181"/>
    <mergeCell ref="C194:E194"/>
    <mergeCell ref="B195:E195"/>
    <mergeCell ref="C196:E196"/>
    <mergeCell ref="C197:E197"/>
    <mergeCell ref="B198:E198"/>
    <mergeCell ref="C199:E199"/>
    <mergeCell ref="B188:E188"/>
    <mergeCell ref="C189:E189"/>
    <mergeCell ref="C190:E190"/>
    <mergeCell ref="C191:E191"/>
    <mergeCell ref="B192:E192"/>
    <mergeCell ref="C193:E193"/>
    <mergeCell ref="C206:E206"/>
    <mergeCell ref="C207:E207"/>
    <mergeCell ref="B208:E208"/>
    <mergeCell ref="C209:E209"/>
    <mergeCell ref="C210:E210"/>
    <mergeCell ref="C211:E211"/>
    <mergeCell ref="C200:E200"/>
    <mergeCell ref="B201:E201"/>
    <mergeCell ref="C202:E202"/>
    <mergeCell ref="C203:E203"/>
    <mergeCell ref="B204:E204"/>
    <mergeCell ref="C205:E205"/>
    <mergeCell ref="C218:E218"/>
    <mergeCell ref="C219:E219"/>
    <mergeCell ref="B220:E220"/>
    <mergeCell ref="C221:E221"/>
    <mergeCell ref="C222:E222"/>
    <mergeCell ref="B223:E223"/>
    <mergeCell ref="B212:E212"/>
    <mergeCell ref="C213:E213"/>
    <mergeCell ref="C214:E214"/>
    <mergeCell ref="C215:E215"/>
    <mergeCell ref="B216:E216"/>
    <mergeCell ref="C217:E217"/>
    <mergeCell ref="B230:E230"/>
    <mergeCell ref="B231:E231"/>
    <mergeCell ref="B232:E232"/>
    <mergeCell ref="B233:E233"/>
    <mergeCell ref="B234:E234"/>
    <mergeCell ref="B235:E235"/>
    <mergeCell ref="B224:E224"/>
    <mergeCell ref="C225:E225"/>
    <mergeCell ref="C226:E226"/>
    <mergeCell ref="B227:E227"/>
    <mergeCell ref="B228:E228"/>
    <mergeCell ref="B229:E229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84:E284"/>
    <mergeCell ref="B285:E285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C137"/>
  <sheetViews>
    <sheetView topLeftCell="A120" workbookViewId="0">
      <selection activeCell="M152" sqref="M152"/>
    </sheetView>
  </sheetViews>
  <sheetFormatPr defaultRowHeight="12.75"/>
  <cols>
    <col min="1" max="1" width="4.125" style="917" customWidth="1"/>
    <col min="2" max="2" width="0.125" style="159" customWidth="1"/>
    <col min="3" max="3" width="0.75" style="159" customWidth="1"/>
    <col min="4" max="4" width="8.375" style="159" customWidth="1"/>
    <col min="5" max="5" width="37.625" style="159" customWidth="1"/>
    <col min="6" max="6" width="11.875" style="160" customWidth="1"/>
    <col min="7" max="7" width="12.5" style="160" bestFit="1" customWidth="1"/>
    <col min="8" max="8" width="13.5" style="160" customWidth="1"/>
    <col min="9" max="9" width="11.875" style="160" bestFit="1" customWidth="1"/>
    <col min="10" max="81" width="9" style="160"/>
    <col min="82" max="16384" width="9" style="159"/>
  </cols>
  <sheetData>
    <row r="2" spans="1:22">
      <c r="A2" s="1744" t="s">
        <v>1073</v>
      </c>
      <c r="B2" s="1744"/>
      <c r="C2" s="1744"/>
      <c r="D2" s="1744"/>
      <c r="E2" s="1744"/>
      <c r="F2" s="1744"/>
      <c r="G2" s="1744"/>
      <c r="H2" s="1744"/>
      <c r="I2" s="1744"/>
    </row>
    <row r="4" spans="1:22" ht="13.5" thickBot="1">
      <c r="F4" s="159"/>
      <c r="G4" s="159"/>
      <c r="H4" s="1973" t="s">
        <v>844</v>
      </c>
      <c r="I4" s="1973"/>
    </row>
    <row r="5" spans="1:22" ht="54" customHeight="1" thickBot="1">
      <c r="A5" s="1138" t="s">
        <v>289</v>
      </c>
      <c r="B5" s="1854" t="s">
        <v>640</v>
      </c>
      <c r="C5" s="1794"/>
      <c r="D5" s="1794"/>
      <c r="E5" s="1855"/>
      <c r="F5" s="1308" t="s">
        <v>5</v>
      </c>
      <c r="G5" s="1308" t="s">
        <v>324</v>
      </c>
      <c r="H5" s="1309" t="s">
        <v>325</v>
      </c>
      <c r="I5" s="1115" t="s">
        <v>8</v>
      </c>
    </row>
    <row r="6" spans="1:22" ht="57" customHeight="1">
      <c r="A6" s="1139">
        <v>1</v>
      </c>
      <c r="B6" s="1856" t="s">
        <v>981</v>
      </c>
      <c r="C6" s="1795"/>
      <c r="D6" s="1795"/>
      <c r="E6" s="1857"/>
      <c r="F6" s="171">
        <v>0</v>
      </c>
      <c r="G6" s="171">
        <v>0.91800000000000004</v>
      </c>
      <c r="H6" s="172">
        <v>0</v>
      </c>
      <c r="I6" s="1307">
        <v>0.91800000000000004</v>
      </c>
      <c r="J6" s="989"/>
      <c r="K6" s="989"/>
      <c r="L6" s="989"/>
      <c r="M6" s="989"/>
      <c r="N6" s="989"/>
      <c r="O6" s="989"/>
      <c r="P6" s="989"/>
      <c r="Q6" s="989"/>
      <c r="R6" s="989"/>
      <c r="S6" s="989"/>
      <c r="T6" s="989"/>
      <c r="U6" s="989"/>
      <c r="V6" s="989"/>
    </row>
    <row r="7" spans="1:22" ht="25.5" hidden="1" customHeight="1">
      <c r="A7" s="1140"/>
      <c r="B7" s="1141"/>
      <c r="C7" s="1782" t="s">
        <v>228</v>
      </c>
      <c r="D7" s="1782"/>
      <c r="E7" s="1858"/>
      <c r="F7" s="166">
        <v>0</v>
      </c>
      <c r="G7" s="166">
        <v>0</v>
      </c>
      <c r="H7" s="1118">
        <v>0</v>
      </c>
      <c r="I7" s="1305">
        <v>0</v>
      </c>
      <c r="J7" s="989"/>
      <c r="K7" s="989"/>
      <c r="L7" s="989"/>
      <c r="M7" s="989"/>
      <c r="N7" s="989"/>
      <c r="O7" s="989"/>
      <c r="P7" s="989"/>
      <c r="Q7" s="989"/>
      <c r="R7" s="989"/>
      <c r="S7" s="989"/>
      <c r="T7" s="989"/>
      <c r="U7" s="989"/>
      <c r="V7" s="989"/>
    </row>
    <row r="8" spans="1:22" ht="28.5" hidden="1" customHeight="1">
      <c r="A8" s="1140"/>
      <c r="B8" s="1142"/>
      <c r="C8" s="1780" t="s">
        <v>230</v>
      </c>
      <c r="D8" s="1781"/>
      <c r="E8" s="1859"/>
      <c r="F8" s="166">
        <v>0</v>
      </c>
      <c r="G8" s="166">
        <v>0</v>
      </c>
      <c r="H8" s="1118">
        <v>0</v>
      </c>
      <c r="I8" s="1305">
        <v>0</v>
      </c>
      <c r="J8" s="989"/>
      <c r="K8" s="989"/>
      <c r="L8" s="989"/>
      <c r="M8" s="989"/>
      <c r="N8" s="989"/>
      <c r="O8" s="989"/>
      <c r="P8" s="989"/>
      <c r="Q8" s="989"/>
      <c r="R8" s="989"/>
      <c r="S8" s="989"/>
      <c r="T8" s="989"/>
      <c r="U8" s="989"/>
      <c r="V8" s="989"/>
    </row>
    <row r="9" spans="1:22" ht="24" customHeight="1">
      <c r="A9" s="1140"/>
      <c r="B9" s="1142"/>
      <c r="C9" s="1780" t="s">
        <v>232</v>
      </c>
      <c r="D9" s="1781"/>
      <c r="E9" s="1859"/>
      <c r="F9" s="166">
        <v>0</v>
      </c>
      <c r="G9" s="166">
        <v>0.46200000000000002</v>
      </c>
      <c r="H9" s="1118">
        <v>0</v>
      </c>
      <c r="I9" s="1305">
        <v>0.46200000000000002</v>
      </c>
      <c r="J9" s="989"/>
      <c r="K9" s="989"/>
      <c r="L9" s="989"/>
      <c r="M9" s="989"/>
      <c r="N9" s="989"/>
      <c r="O9" s="989"/>
      <c r="P9" s="989"/>
      <c r="Q9" s="989"/>
      <c r="R9" s="989"/>
      <c r="S9" s="989"/>
      <c r="T9" s="989"/>
      <c r="U9" s="989"/>
      <c r="V9" s="989"/>
    </row>
    <row r="10" spans="1:22" ht="25.5" customHeight="1">
      <c r="A10" s="1140"/>
      <c r="B10" s="1141"/>
      <c r="C10" s="1782" t="s">
        <v>234</v>
      </c>
      <c r="D10" s="1782"/>
      <c r="E10" s="1858"/>
      <c r="F10" s="166">
        <v>0</v>
      </c>
      <c r="G10" s="166">
        <v>0.45600000000000002</v>
      </c>
      <c r="H10" s="1118">
        <v>0</v>
      </c>
      <c r="I10" s="1305">
        <v>0.45600000000000002</v>
      </c>
      <c r="J10" s="989"/>
      <c r="K10" s="989"/>
      <c r="L10" s="989"/>
      <c r="M10" s="989"/>
      <c r="N10" s="989"/>
      <c r="O10" s="989"/>
      <c r="P10" s="989"/>
      <c r="Q10" s="989"/>
      <c r="R10" s="989"/>
      <c r="S10" s="989"/>
      <c r="T10" s="989"/>
      <c r="U10" s="989"/>
      <c r="V10" s="989"/>
    </row>
    <row r="11" spans="1:22" ht="25.5" hidden="1" customHeight="1">
      <c r="A11" s="1140"/>
      <c r="B11" s="1142"/>
      <c r="C11" s="1780" t="s">
        <v>236</v>
      </c>
      <c r="D11" s="1781"/>
      <c r="E11" s="1859"/>
      <c r="F11" s="166">
        <v>0</v>
      </c>
      <c r="G11" s="166">
        <v>0</v>
      </c>
      <c r="H11" s="1118">
        <v>0</v>
      </c>
      <c r="I11" s="1305">
        <v>0</v>
      </c>
      <c r="J11" s="989"/>
      <c r="K11" s="989"/>
      <c r="L11" s="989"/>
      <c r="M11" s="989"/>
      <c r="N11" s="989"/>
      <c r="O11" s="989"/>
      <c r="P11" s="989"/>
      <c r="Q11" s="989"/>
      <c r="R11" s="989"/>
      <c r="S11" s="989"/>
      <c r="T11" s="989"/>
      <c r="U11" s="989"/>
      <c r="V11" s="989"/>
    </row>
    <row r="12" spans="1:22" ht="25.5" customHeight="1">
      <c r="A12" s="1272">
        <v>2</v>
      </c>
      <c r="B12" s="1940" t="s">
        <v>982</v>
      </c>
      <c r="C12" s="1774"/>
      <c r="D12" s="1774"/>
      <c r="E12" s="1941"/>
      <c r="F12" s="175">
        <v>1E-3</v>
      </c>
      <c r="G12" s="175">
        <v>0</v>
      </c>
      <c r="H12" s="176">
        <v>0</v>
      </c>
      <c r="I12" s="1305">
        <v>1E-3</v>
      </c>
      <c r="J12" s="989"/>
      <c r="K12" s="989"/>
      <c r="L12" s="989"/>
      <c r="M12" s="989"/>
      <c r="N12" s="989"/>
      <c r="O12" s="989"/>
      <c r="P12" s="989"/>
      <c r="Q12" s="989"/>
      <c r="R12" s="989"/>
      <c r="S12" s="989"/>
      <c r="T12" s="989"/>
      <c r="U12" s="989"/>
      <c r="V12" s="989"/>
    </row>
    <row r="13" spans="1:22" ht="24" hidden="1" customHeight="1">
      <c r="A13" s="1140"/>
      <c r="B13" s="1141"/>
      <c r="C13" s="1782" t="s">
        <v>983</v>
      </c>
      <c r="D13" s="1782"/>
      <c r="E13" s="1858"/>
      <c r="F13" s="166">
        <v>0</v>
      </c>
      <c r="G13" s="166">
        <v>0</v>
      </c>
      <c r="H13" s="1118">
        <v>0</v>
      </c>
      <c r="I13" s="1305">
        <v>0</v>
      </c>
      <c r="J13" s="989"/>
      <c r="K13" s="989"/>
      <c r="L13" s="989"/>
      <c r="M13" s="989"/>
      <c r="N13" s="989"/>
      <c r="O13" s="989"/>
      <c r="P13" s="989"/>
      <c r="Q13" s="989"/>
      <c r="R13" s="989"/>
      <c r="S13" s="989"/>
      <c r="T13" s="989"/>
      <c r="U13" s="989"/>
      <c r="V13" s="989"/>
    </row>
    <row r="14" spans="1:22" ht="16.5" hidden="1" customHeight="1">
      <c r="A14" s="1140"/>
      <c r="B14" s="1142"/>
      <c r="C14" s="1114"/>
      <c r="D14" s="1771" t="s">
        <v>984</v>
      </c>
      <c r="E14" s="1773"/>
      <c r="F14" s="166">
        <v>0</v>
      </c>
      <c r="G14" s="166">
        <v>0</v>
      </c>
      <c r="H14" s="1118">
        <v>0</v>
      </c>
      <c r="I14" s="1305">
        <v>0</v>
      </c>
      <c r="J14" s="989"/>
      <c r="K14" s="989"/>
      <c r="L14" s="989"/>
      <c r="M14" s="989"/>
      <c r="N14" s="989"/>
      <c r="O14" s="989"/>
      <c r="P14" s="989"/>
      <c r="Q14" s="989"/>
      <c r="R14" s="989"/>
      <c r="S14" s="989"/>
      <c r="T14" s="989"/>
      <c r="U14" s="989"/>
      <c r="V14" s="989"/>
    </row>
    <row r="15" spans="1:22" ht="16.5" hidden="1" customHeight="1">
      <c r="A15" s="1143"/>
      <c r="B15" s="1142"/>
      <c r="C15" s="1114"/>
      <c r="D15" s="1771" t="s">
        <v>985</v>
      </c>
      <c r="E15" s="1773"/>
      <c r="F15" s="166">
        <v>0</v>
      </c>
      <c r="G15" s="166">
        <v>0</v>
      </c>
      <c r="H15" s="1118">
        <v>0</v>
      </c>
      <c r="I15" s="1305">
        <v>0</v>
      </c>
      <c r="J15" s="989"/>
      <c r="K15" s="989"/>
      <c r="L15" s="989"/>
      <c r="M15" s="989"/>
      <c r="N15" s="989"/>
      <c r="O15" s="989"/>
      <c r="P15" s="989"/>
      <c r="Q15" s="989"/>
      <c r="R15" s="989"/>
      <c r="S15" s="989"/>
      <c r="T15" s="989"/>
      <c r="U15" s="989"/>
      <c r="V15" s="989"/>
    </row>
    <row r="16" spans="1:22" ht="20.25" customHeight="1">
      <c r="A16" s="1144"/>
      <c r="B16" s="1142"/>
      <c r="C16" s="1771" t="s">
        <v>986</v>
      </c>
      <c r="D16" s="1772"/>
      <c r="E16" s="1773"/>
      <c r="F16" s="166">
        <v>1E-3</v>
      </c>
      <c r="G16" s="166">
        <v>0</v>
      </c>
      <c r="H16" s="1118">
        <v>0</v>
      </c>
      <c r="I16" s="1305">
        <v>1E-3</v>
      </c>
      <c r="J16" s="989"/>
      <c r="K16" s="989"/>
      <c r="L16" s="989"/>
      <c r="M16" s="989"/>
      <c r="N16" s="989"/>
      <c r="O16" s="989"/>
      <c r="P16" s="989"/>
      <c r="Q16" s="989"/>
      <c r="R16" s="989"/>
      <c r="S16" s="989"/>
      <c r="T16" s="989"/>
      <c r="U16" s="989"/>
      <c r="V16" s="989"/>
    </row>
    <row r="17" spans="1:81" ht="20.25" hidden="1" customHeight="1">
      <c r="A17" s="1143"/>
      <c r="B17" s="1142"/>
      <c r="C17" s="1114"/>
      <c r="D17" s="1771" t="s">
        <v>987</v>
      </c>
      <c r="E17" s="1773"/>
      <c r="F17" s="166">
        <v>0</v>
      </c>
      <c r="G17" s="166">
        <v>0</v>
      </c>
      <c r="H17" s="1118">
        <v>0</v>
      </c>
      <c r="I17" s="1305">
        <v>0</v>
      </c>
      <c r="J17" s="989"/>
      <c r="K17" s="989"/>
      <c r="L17" s="989"/>
      <c r="M17" s="989"/>
      <c r="N17" s="989"/>
      <c r="O17" s="989"/>
      <c r="P17" s="989"/>
      <c r="Q17" s="989"/>
      <c r="R17" s="989"/>
      <c r="S17" s="989"/>
      <c r="T17" s="989"/>
      <c r="U17" s="989"/>
      <c r="V17" s="989"/>
    </row>
    <row r="18" spans="1:81" ht="20.25" hidden="1" customHeight="1">
      <c r="A18" s="1143"/>
      <c r="B18" s="1142"/>
      <c r="C18" s="1114"/>
      <c r="D18" s="1771" t="s">
        <v>789</v>
      </c>
      <c r="E18" s="1773"/>
      <c r="F18" s="166">
        <v>0</v>
      </c>
      <c r="G18" s="166">
        <v>0</v>
      </c>
      <c r="H18" s="1118">
        <v>0</v>
      </c>
      <c r="I18" s="1305">
        <v>0</v>
      </c>
      <c r="J18" s="989"/>
      <c r="K18" s="989"/>
      <c r="L18" s="989"/>
      <c r="M18" s="989"/>
      <c r="N18" s="989"/>
      <c r="O18" s="989"/>
      <c r="P18" s="989"/>
      <c r="Q18" s="989"/>
      <c r="R18" s="989"/>
      <c r="S18" s="989"/>
      <c r="T18" s="989"/>
      <c r="U18" s="989"/>
      <c r="V18" s="989"/>
    </row>
    <row r="19" spans="1:81" ht="19.5" hidden="1" customHeight="1">
      <c r="A19" s="1140"/>
      <c r="B19" s="1142"/>
      <c r="C19" s="1771" t="s">
        <v>988</v>
      </c>
      <c r="D19" s="1772"/>
      <c r="E19" s="1773"/>
      <c r="F19" s="166">
        <v>0</v>
      </c>
      <c r="G19" s="166">
        <v>0</v>
      </c>
      <c r="H19" s="1118">
        <v>0</v>
      </c>
      <c r="I19" s="1305">
        <v>0</v>
      </c>
      <c r="J19" s="989"/>
      <c r="K19" s="989"/>
      <c r="L19" s="989"/>
      <c r="M19" s="989"/>
      <c r="N19" s="989"/>
      <c r="O19" s="989"/>
      <c r="P19" s="989"/>
      <c r="Q19" s="989"/>
      <c r="R19" s="989"/>
      <c r="S19" s="989"/>
      <c r="T19" s="989"/>
      <c r="U19" s="989"/>
      <c r="V19" s="989"/>
    </row>
    <row r="20" spans="1:81" ht="19.5" hidden="1" customHeight="1">
      <c r="A20" s="1143"/>
      <c r="B20" s="1142"/>
      <c r="C20" s="1114"/>
      <c r="D20" s="1771" t="s">
        <v>989</v>
      </c>
      <c r="E20" s="1773"/>
      <c r="F20" s="166">
        <v>0</v>
      </c>
      <c r="G20" s="166">
        <v>0</v>
      </c>
      <c r="H20" s="1118">
        <v>0</v>
      </c>
      <c r="I20" s="1305">
        <v>0</v>
      </c>
      <c r="J20" s="989"/>
      <c r="K20" s="989"/>
      <c r="L20" s="989"/>
      <c r="M20" s="989"/>
      <c r="N20" s="989"/>
      <c r="O20" s="989"/>
      <c r="P20" s="989"/>
      <c r="Q20" s="989"/>
      <c r="R20" s="989"/>
      <c r="S20" s="989"/>
      <c r="T20" s="989"/>
      <c r="U20" s="989"/>
      <c r="V20" s="989"/>
    </row>
    <row r="21" spans="1:81" ht="19.5" hidden="1" customHeight="1">
      <c r="A21" s="1143"/>
      <c r="B21" s="1142"/>
      <c r="C21" s="1114"/>
      <c r="D21" s="1771" t="s">
        <v>990</v>
      </c>
      <c r="E21" s="1773"/>
      <c r="F21" s="166">
        <v>0</v>
      </c>
      <c r="G21" s="166">
        <v>0</v>
      </c>
      <c r="H21" s="1118">
        <v>0</v>
      </c>
      <c r="I21" s="1305">
        <v>0</v>
      </c>
      <c r="J21" s="989"/>
      <c r="K21" s="989"/>
      <c r="L21" s="989"/>
      <c r="M21" s="989"/>
      <c r="N21" s="989"/>
      <c r="O21" s="989"/>
      <c r="P21" s="989"/>
      <c r="Q21" s="989"/>
      <c r="R21" s="989"/>
      <c r="S21" s="989"/>
      <c r="T21" s="989"/>
      <c r="U21" s="989"/>
      <c r="V21" s="989"/>
    </row>
    <row r="22" spans="1:81" ht="25.5" customHeight="1">
      <c r="A22" s="1272">
        <v>3</v>
      </c>
      <c r="B22" s="1940" t="s">
        <v>643</v>
      </c>
      <c r="C22" s="1774"/>
      <c r="D22" s="1774"/>
      <c r="E22" s="1941"/>
      <c r="F22" s="175">
        <v>4030.739</v>
      </c>
      <c r="G22" s="175">
        <v>10034.441000000001</v>
      </c>
      <c r="H22" s="176">
        <v>2169.5169999999998</v>
      </c>
      <c r="I22" s="1305">
        <v>16234.697</v>
      </c>
      <c r="J22" s="989"/>
      <c r="K22" s="989"/>
      <c r="L22" s="989"/>
      <c r="M22" s="989"/>
      <c r="N22" s="989"/>
      <c r="O22" s="989"/>
      <c r="P22" s="989"/>
      <c r="Q22" s="989"/>
      <c r="R22" s="989"/>
      <c r="S22" s="989"/>
      <c r="T22" s="989"/>
      <c r="U22" s="989"/>
      <c r="V22" s="989"/>
    </row>
    <row r="23" spans="1:81" ht="18" hidden="1" customHeight="1">
      <c r="A23" s="1140"/>
      <c r="B23" s="1141"/>
      <c r="C23" s="1780" t="s">
        <v>991</v>
      </c>
      <c r="D23" s="1781"/>
      <c r="E23" s="1859"/>
      <c r="F23" s="166">
        <v>0</v>
      </c>
      <c r="G23" s="166">
        <v>0</v>
      </c>
      <c r="H23" s="1118">
        <v>0</v>
      </c>
      <c r="I23" s="1305">
        <v>0</v>
      </c>
      <c r="J23" s="989"/>
      <c r="K23" s="989"/>
      <c r="L23" s="989"/>
      <c r="M23" s="989"/>
      <c r="N23" s="989"/>
      <c r="O23" s="989"/>
      <c r="P23" s="989"/>
      <c r="Q23" s="989"/>
      <c r="R23" s="989"/>
      <c r="S23" s="989"/>
      <c r="T23" s="989"/>
      <c r="U23" s="989"/>
      <c r="V23" s="989"/>
    </row>
    <row r="24" spans="1:81" ht="16.5" customHeight="1">
      <c r="A24" s="1140"/>
      <c r="B24" s="1142"/>
      <c r="C24" s="1780" t="s">
        <v>644</v>
      </c>
      <c r="D24" s="1781"/>
      <c r="E24" s="1859"/>
      <c r="F24" s="166">
        <v>496.30799999999999</v>
      </c>
      <c r="G24" s="166">
        <v>231.62100000000001</v>
      </c>
      <c r="H24" s="1118">
        <v>21.841000000000001</v>
      </c>
      <c r="I24" s="1305">
        <v>749.77</v>
      </c>
      <c r="J24" s="989"/>
      <c r="K24" s="989"/>
      <c r="L24" s="989"/>
      <c r="M24" s="989"/>
      <c r="N24" s="989"/>
      <c r="O24" s="989"/>
      <c r="P24" s="989"/>
      <c r="Q24" s="989"/>
      <c r="R24" s="989"/>
      <c r="S24" s="989"/>
      <c r="T24" s="989"/>
      <c r="U24" s="989"/>
      <c r="V24" s="989"/>
    </row>
    <row r="25" spans="1:81" ht="16.5" customHeight="1">
      <c r="A25" s="1140"/>
      <c r="B25" s="1142"/>
      <c r="C25" s="1780" t="s">
        <v>645</v>
      </c>
      <c r="D25" s="1781"/>
      <c r="E25" s="1859"/>
      <c r="F25" s="166">
        <v>227.36600000000001</v>
      </c>
      <c r="G25" s="166">
        <v>142.30699999999999</v>
      </c>
      <c r="H25" s="1118">
        <v>25.236000000000001</v>
      </c>
      <c r="I25" s="1305">
        <v>394.90899999999999</v>
      </c>
      <c r="J25" s="989"/>
      <c r="K25" s="989"/>
      <c r="L25" s="989"/>
      <c r="M25" s="989"/>
      <c r="N25" s="989"/>
      <c r="O25" s="989"/>
      <c r="P25" s="989"/>
      <c r="Q25" s="989"/>
      <c r="R25" s="989"/>
      <c r="S25" s="989"/>
      <c r="T25" s="989"/>
      <c r="U25" s="989"/>
      <c r="V25" s="989"/>
    </row>
    <row r="26" spans="1:81" ht="16.5" customHeight="1">
      <c r="A26" s="1140"/>
      <c r="B26" s="1142"/>
      <c r="C26" s="1780" t="s">
        <v>646</v>
      </c>
      <c r="D26" s="1781"/>
      <c r="E26" s="1859"/>
      <c r="F26" s="166">
        <v>1714.788</v>
      </c>
      <c r="G26" s="166">
        <v>2111.701</v>
      </c>
      <c r="H26" s="1118">
        <v>699.56100000000004</v>
      </c>
      <c r="I26" s="1305">
        <v>4526.05</v>
      </c>
      <c r="J26" s="989"/>
      <c r="K26" s="989"/>
      <c r="L26" s="989"/>
      <c r="M26" s="989"/>
      <c r="N26" s="989"/>
      <c r="O26" s="989"/>
      <c r="P26" s="989"/>
      <c r="Q26" s="989"/>
      <c r="R26" s="989"/>
      <c r="S26" s="989"/>
      <c r="T26" s="989"/>
      <c r="U26" s="989"/>
      <c r="V26" s="989"/>
    </row>
    <row r="27" spans="1:81" ht="16.5" customHeight="1">
      <c r="A27" s="1140"/>
      <c r="B27" s="1142"/>
      <c r="C27" s="1780" t="s">
        <v>647</v>
      </c>
      <c r="D27" s="1781"/>
      <c r="E27" s="1859"/>
      <c r="F27" s="166">
        <v>446.79500000000002</v>
      </c>
      <c r="G27" s="166">
        <v>2170.4349999999999</v>
      </c>
      <c r="H27" s="1118">
        <v>375.31700000000001</v>
      </c>
      <c r="I27" s="1305">
        <v>2992.547</v>
      </c>
      <c r="J27" s="989"/>
      <c r="K27" s="989"/>
      <c r="L27" s="989"/>
      <c r="M27" s="989"/>
      <c r="N27" s="989"/>
      <c r="O27" s="989"/>
      <c r="P27" s="989"/>
      <c r="Q27" s="989"/>
      <c r="R27" s="989"/>
      <c r="S27" s="989"/>
      <c r="T27" s="989"/>
      <c r="U27" s="989"/>
      <c r="V27" s="989"/>
    </row>
    <row r="28" spans="1:81" ht="16.5" customHeight="1">
      <c r="A28" s="1140"/>
      <c r="B28" s="1142"/>
      <c r="C28" s="1780" t="s">
        <v>648</v>
      </c>
      <c r="D28" s="1781"/>
      <c r="E28" s="1859"/>
      <c r="F28" s="166">
        <v>796.02099999999996</v>
      </c>
      <c r="G28" s="166">
        <v>497.01299999999998</v>
      </c>
      <c r="H28" s="1118">
        <v>700.923</v>
      </c>
      <c r="I28" s="1305">
        <v>1993.9570000000001</v>
      </c>
      <c r="J28" s="989"/>
      <c r="K28" s="989"/>
      <c r="L28" s="989"/>
      <c r="M28" s="989"/>
      <c r="N28" s="989"/>
      <c r="O28" s="989"/>
      <c r="P28" s="989"/>
      <c r="Q28" s="989"/>
      <c r="R28" s="989"/>
      <c r="S28" s="989"/>
      <c r="T28" s="989"/>
      <c r="U28" s="989"/>
      <c r="V28" s="989"/>
    </row>
    <row r="29" spans="1:81" s="184" customFormat="1" ht="16.5" customHeight="1">
      <c r="A29" s="1163"/>
      <c r="B29" s="1302"/>
      <c r="C29" s="1771" t="s">
        <v>992</v>
      </c>
      <c r="D29" s="1772"/>
      <c r="E29" s="1773"/>
      <c r="F29" s="173">
        <v>186.03200000000001</v>
      </c>
      <c r="G29" s="173">
        <v>4737.4409999999998</v>
      </c>
      <c r="H29" s="1120">
        <v>322.40199999999999</v>
      </c>
      <c r="I29" s="1305">
        <v>5245.875</v>
      </c>
      <c r="J29" s="989"/>
      <c r="K29" s="989"/>
      <c r="L29" s="989"/>
      <c r="M29" s="989"/>
      <c r="N29" s="989"/>
      <c r="O29" s="989"/>
      <c r="P29" s="989"/>
      <c r="Q29" s="989"/>
      <c r="R29" s="989"/>
      <c r="S29" s="989"/>
      <c r="T29" s="989"/>
      <c r="U29" s="989"/>
      <c r="V29" s="989"/>
      <c r="W29" s="160"/>
      <c r="X29" s="160"/>
      <c r="Y29" s="160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60"/>
      <c r="BM29" s="160"/>
      <c r="BN29" s="160"/>
      <c r="BO29" s="160"/>
      <c r="BP29" s="160"/>
      <c r="BQ29" s="160"/>
      <c r="BR29" s="160"/>
      <c r="BS29" s="160"/>
      <c r="BT29" s="160"/>
      <c r="BU29" s="160"/>
      <c r="BV29" s="160"/>
      <c r="BW29" s="160"/>
      <c r="BX29" s="160"/>
      <c r="BY29" s="160"/>
      <c r="BZ29" s="160"/>
      <c r="CA29" s="160"/>
      <c r="CB29" s="160"/>
      <c r="CC29" s="160"/>
    </row>
    <row r="30" spans="1:81" ht="30" customHeight="1">
      <c r="A30" s="1140"/>
      <c r="B30" s="1142"/>
      <c r="C30" s="1780" t="s">
        <v>650</v>
      </c>
      <c r="D30" s="1781"/>
      <c r="E30" s="1859"/>
      <c r="F30" s="166">
        <v>163.429</v>
      </c>
      <c r="G30" s="166">
        <v>143.923</v>
      </c>
      <c r="H30" s="1118">
        <v>24.236999999999998</v>
      </c>
      <c r="I30" s="1305">
        <v>331.589</v>
      </c>
      <c r="J30" s="989"/>
      <c r="K30" s="989"/>
      <c r="L30" s="989"/>
      <c r="M30" s="989"/>
      <c r="N30" s="989"/>
      <c r="O30" s="989"/>
      <c r="P30" s="989"/>
      <c r="Q30" s="989"/>
      <c r="R30" s="989"/>
      <c r="S30" s="989"/>
      <c r="T30" s="989"/>
      <c r="U30" s="989"/>
      <c r="V30" s="989"/>
    </row>
    <row r="31" spans="1:81" ht="30" hidden="1" customHeight="1">
      <c r="A31" s="1140"/>
      <c r="B31" s="1142"/>
      <c r="C31" s="1780" t="s">
        <v>993</v>
      </c>
      <c r="D31" s="1781"/>
      <c r="E31" s="1859"/>
      <c r="F31" s="166">
        <v>0</v>
      </c>
      <c r="G31" s="166">
        <v>0</v>
      </c>
      <c r="H31" s="1118">
        <v>0</v>
      </c>
      <c r="I31" s="1305">
        <v>0</v>
      </c>
      <c r="J31" s="989"/>
      <c r="K31" s="989"/>
      <c r="L31" s="989"/>
      <c r="M31" s="989"/>
      <c r="N31" s="989"/>
      <c r="O31" s="989"/>
      <c r="P31" s="989"/>
      <c r="Q31" s="989"/>
      <c r="R31" s="989"/>
      <c r="S31" s="989"/>
      <c r="T31" s="989"/>
      <c r="U31" s="989"/>
      <c r="V31" s="989"/>
    </row>
    <row r="32" spans="1:81" ht="25.5" customHeight="1">
      <c r="A32" s="1272">
        <v>4</v>
      </c>
      <c r="B32" s="1940" t="s">
        <v>651</v>
      </c>
      <c r="C32" s="1774"/>
      <c r="D32" s="1774"/>
      <c r="E32" s="1941"/>
      <c r="F32" s="175">
        <v>60683.792999999998</v>
      </c>
      <c r="G32" s="175">
        <v>25522.907999999999</v>
      </c>
      <c r="H32" s="176">
        <v>4481.8140000000003</v>
      </c>
      <c r="I32" s="1305">
        <v>90688.514999999999</v>
      </c>
      <c r="J32" s="989"/>
      <c r="K32" s="989"/>
      <c r="L32" s="989"/>
      <c r="M32" s="989"/>
      <c r="N32" s="989"/>
      <c r="O32" s="989"/>
      <c r="P32" s="989"/>
      <c r="Q32" s="989"/>
      <c r="R32" s="989"/>
      <c r="S32" s="989"/>
      <c r="T32" s="989"/>
      <c r="U32" s="989"/>
      <c r="V32" s="989"/>
    </row>
    <row r="33" spans="1:22" ht="31.5" customHeight="1">
      <c r="A33" s="1140"/>
      <c r="B33" s="1141"/>
      <c r="C33" s="1782" t="s">
        <v>994</v>
      </c>
      <c r="D33" s="1782"/>
      <c r="E33" s="1858"/>
      <c r="F33" s="166">
        <v>17786.080999999998</v>
      </c>
      <c r="G33" s="166">
        <v>7739.625</v>
      </c>
      <c r="H33" s="1118">
        <v>1467.337</v>
      </c>
      <c r="I33" s="1305">
        <v>26993.043000000001</v>
      </c>
      <c r="J33" s="989"/>
      <c r="K33" s="989"/>
      <c r="L33" s="989"/>
      <c r="M33" s="989"/>
      <c r="N33" s="989"/>
      <c r="O33" s="989"/>
      <c r="P33" s="989"/>
      <c r="Q33" s="989"/>
      <c r="R33" s="989"/>
      <c r="S33" s="989"/>
      <c r="T33" s="989"/>
      <c r="U33" s="989"/>
      <c r="V33" s="989"/>
    </row>
    <row r="34" spans="1:22" ht="25.5" customHeight="1">
      <c r="A34" s="1140"/>
      <c r="B34" s="1142"/>
      <c r="C34" s="1782" t="s">
        <v>995</v>
      </c>
      <c r="D34" s="1782"/>
      <c r="E34" s="1858"/>
      <c r="F34" s="166">
        <v>379.46800000000002</v>
      </c>
      <c r="G34" s="166">
        <v>85.58</v>
      </c>
      <c r="H34" s="1118">
        <v>88.198999999999998</v>
      </c>
      <c r="I34" s="1305">
        <v>553.24699999999996</v>
      </c>
      <c r="J34" s="989"/>
      <c r="K34" s="989"/>
      <c r="L34" s="989"/>
      <c r="M34" s="989"/>
      <c r="N34" s="989"/>
      <c r="O34" s="989"/>
      <c r="P34" s="989"/>
      <c r="Q34" s="989"/>
      <c r="R34" s="989"/>
      <c r="S34" s="989"/>
      <c r="T34" s="989"/>
      <c r="U34" s="989"/>
      <c r="V34" s="989"/>
    </row>
    <row r="35" spans="1:22" ht="30.75" customHeight="1">
      <c r="A35" s="1140"/>
      <c r="B35" s="1142"/>
      <c r="C35" s="1782" t="s">
        <v>996</v>
      </c>
      <c r="D35" s="1782"/>
      <c r="E35" s="1858"/>
      <c r="F35" s="166">
        <v>1311.1320000000001</v>
      </c>
      <c r="G35" s="166">
        <v>308.86700000000002</v>
      </c>
      <c r="H35" s="1118">
        <v>97.975999999999999</v>
      </c>
      <c r="I35" s="1305">
        <v>1717.9749999999999</v>
      </c>
      <c r="J35" s="989"/>
      <c r="K35" s="989"/>
      <c r="L35" s="989"/>
      <c r="M35" s="989"/>
      <c r="N35" s="989"/>
      <c r="O35" s="989"/>
      <c r="P35" s="989"/>
      <c r="Q35" s="989"/>
      <c r="R35" s="989"/>
      <c r="S35" s="989"/>
      <c r="T35" s="989"/>
      <c r="U35" s="989"/>
      <c r="V35" s="989"/>
    </row>
    <row r="36" spans="1:22" ht="25.5" customHeight="1">
      <c r="A36" s="1140"/>
      <c r="B36" s="1141"/>
      <c r="C36" s="1782" t="s">
        <v>997</v>
      </c>
      <c r="D36" s="1782"/>
      <c r="E36" s="1858"/>
      <c r="F36" s="166">
        <v>17568.508999999998</v>
      </c>
      <c r="G36" s="166">
        <v>5862.1189999999997</v>
      </c>
      <c r="H36" s="1118">
        <v>1326.1279999999999</v>
      </c>
      <c r="I36" s="1305">
        <v>24756.756000000001</v>
      </c>
      <c r="J36" s="989"/>
      <c r="K36" s="989"/>
      <c r="L36" s="989"/>
      <c r="M36" s="989"/>
      <c r="N36" s="989"/>
      <c r="O36" s="989"/>
      <c r="P36" s="989"/>
      <c r="Q36" s="989"/>
      <c r="R36" s="989"/>
      <c r="S36" s="989"/>
      <c r="T36" s="989"/>
      <c r="U36" s="989"/>
      <c r="V36" s="989"/>
    </row>
    <row r="37" spans="1:22" ht="27" customHeight="1">
      <c r="A37" s="1140"/>
      <c r="B37" s="1141"/>
      <c r="C37" s="1782" t="s">
        <v>998</v>
      </c>
      <c r="D37" s="1782"/>
      <c r="E37" s="1858"/>
      <c r="F37" s="166">
        <v>330.90600000000001</v>
      </c>
      <c r="G37" s="166">
        <v>265.17899999999997</v>
      </c>
      <c r="H37" s="1118">
        <v>36.777999999999999</v>
      </c>
      <c r="I37" s="1305">
        <v>632.86300000000006</v>
      </c>
      <c r="J37" s="989"/>
      <c r="K37" s="989"/>
      <c r="L37" s="989"/>
      <c r="M37" s="989"/>
      <c r="N37" s="989"/>
      <c r="O37" s="989"/>
      <c r="P37" s="989"/>
      <c r="Q37" s="989"/>
      <c r="R37" s="989"/>
      <c r="S37" s="989"/>
      <c r="T37" s="989"/>
      <c r="U37" s="989"/>
      <c r="V37" s="989"/>
    </row>
    <row r="38" spans="1:22" ht="36.75" customHeight="1">
      <c r="A38" s="1140"/>
      <c r="B38" s="1141"/>
      <c r="C38" s="1782" t="s">
        <v>999</v>
      </c>
      <c r="D38" s="1782"/>
      <c r="E38" s="1858"/>
      <c r="F38" s="166">
        <v>6639.3509999999997</v>
      </c>
      <c r="G38" s="166">
        <v>4015.2310000000002</v>
      </c>
      <c r="H38" s="1118">
        <v>420.13200000000001</v>
      </c>
      <c r="I38" s="1305">
        <v>11074.714</v>
      </c>
      <c r="J38" s="989"/>
      <c r="K38" s="989"/>
      <c r="L38" s="989"/>
      <c r="M38" s="989"/>
      <c r="N38" s="989"/>
      <c r="O38" s="989"/>
      <c r="P38" s="989"/>
      <c r="Q38" s="989"/>
      <c r="R38" s="989"/>
      <c r="S38" s="989"/>
      <c r="T38" s="989"/>
      <c r="U38" s="989"/>
      <c r="V38" s="989"/>
    </row>
    <row r="39" spans="1:22" ht="27" customHeight="1">
      <c r="A39" s="1140"/>
      <c r="B39" s="1141"/>
      <c r="C39" s="1782" t="s">
        <v>1000</v>
      </c>
      <c r="D39" s="1782"/>
      <c r="E39" s="1858"/>
      <c r="F39" s="166">
        <v>22.504999999999999</v>
      </c>
      <c r="G39" s="166">
        <v>0</v>
      </c>
      <c r="H39" s="1118">
        <v>0</v>
      </c>
      <c r="I39" s="1305">
        <v>22.504999999999999</v>
      </c>
      <c r="J39" s="989"/>
      <c r="K39" s="989"/>
      <c r="L39" s="989"/>
      <c r="M39" s="989"/>
      <c r="N39" s="989"/>
      <c r="O39" s="989"/>
      <c r="P39" s="989"/>
      <c r="Q39" s="989"/>
      <c r="R39" s="989"/>
      <c r="S39" s="989"/>
      <c r="T39" s="989"/>
      <c r="U39" s="989"/>
      <c r="V39" s="989"/>
    </row>
    <row r="40" spans="1:22" ht="27.75" customHeight="1">
      <c r="A40" s="1140"/>
      <c r="B40" s="1141"/>
      <c r="C40" s="1782" t="s">
        <v>1001</v>
      </c>
      <c r="D40" s="1782"/>
      <c r="E40" s="1858"/>
      <c r="F40" s="166">
        <v>306.286</v>
      </c>
      <c r="G40" s="166">
        <v>94.382000000000005</v>
      </c>
      <c r="H40" s="1118">
        <v>16.879000000000001</v>
      </c>
      <c r="I40" s="1305">
        <v>417.54700000000003</v>
      </c>
      <c r="J40" s="989"/>
      <c r="K40" s="989"/>
      <c r="L40" s="989"/>
      <c r="M40" s="989"/>
      <c r="N40" s="989"/>
      <c r="O40" s="989"/>
      <c r="P40" s="989"/>
      <c r="Q40" s="989"/>
      <c r="R40" s="989"/>
      <c r="S40" s="989"/>
      <c r="T40" s="989"/>
      <c r="U40" s="989"/>
      <c r="V40" s="989"/>
    </row>
    <row r="41" spans="1:22" ht="26.25" customHeight="1">
      <c r="A41" s="1140"/>
      <c r="B41" s="1141"/>
      <c r="C41" s="1782" t="s">
        <v>1002</v>
      </c>
      <c r="D41" s="1782"/>
      <c r="E41" s="1858"/>
      <c r="F41" s="166">
        <v>14041.751</v>
      </c>
      <c r="G41" s="166">
        <v>5762.5010000000002</v>
      </c>
      <c r="H41" s="1118">
        <v>637.27599999999995</v>
      </c>
      <c r="I41" s="1305">
        <v>20441.527999999998</v>
      </c>
      <c r="J41" s="989"/>
      <c r="K41" s="989"/>
      <c r="L41" s="989"/>
      <c r="M41" s="989"/>
      <c r="N41" s="989"/>
      <c r="O41" s="989"/>
      <c r="P41" s="989"/>
      <c r="Q41" s="989"/>
      <c r="R41" s="989"/>
      <c r="S41" s="989"/>
      <c r="T41" s="989"/>
      <c r="U41" s="989"/>
      <c r="V41" s="989"/>
    </row>
    <row r="42" spans="1:22" ht="29.25" customHeight="1">
      <c r="A42" s="1140"/>
      <c r="B42" s="1141"/>
      <c r="C42" s="1782" t="s">
        <v>1003</v>
      </c>
      <c r="D42" s="1782"/>
      <c r="E42" s="1858"/>
      <c r="F42" s="166">
        <v>1127.6089999999999</v>
      </c>
      <c r="G42" s="166">
        <v>594.24599999999998</v>
      </c>
      <c r="H42" s="1118">
        <v>130.71100000000001</v>
      </c>
      <c r="I42" s="1305">
        <v>1852.566</v>
      </c>
      <c r="J42" s="989"/>
      <c r="K42" s="989"/>
      <c r="L42" s="989"/>
      <c r="M42" s="989"/>
      <c r="N42" s="989"/>
      <c r="O42" s="989"/>
      <c r="P42" s="989"/>
      <c r="Q42" s="989"/>
      <c r="R42" s="989"/>
      <c r="S42" s="989"/>
      <c r="T42" s="989"/>
      <c r="U42" s="989"/>
      <c r="V42" s="989"/>
    </row>
    <row r="43" spans="1:22" ht="27" hidden="1" customHeight="1">
      <c r="A43" s="1140"/>
      <c r="B43" s="1141"/>
      <c r="C43" s="1782" t="s">
        <v>1004</v>
      </c>
      <c r="D43" s="1782"/>
      <c r="E43" s="1858"/>
      <c r="F43" s="166">
        <v>0</v>
      </c>
      <c r="G43" s="166">
        <v>0</v>
      </c>
      <c r="H43" s="1118">
        <v>0</v>
      </c>
      <c r="I43" s="1305">
        <v>0</v>
      </c>
      <c r="J43" s="989"/>
      <c r="K43" s="989"/>
      <c r="L43" s="989"/>
      <c r="M43" s="989"/>
      <c r="N43" s="989"/>
      <c r="O43" s="989"/>
      <c r="P43" s="989"/>
      <c r="Q43" s="989"/>
      <c r="R43" s="989"/>
      <c r="S43" s="989"/>
      <c r="T43" s="989"/>
      <c r="U43" s="989"/>
      <c r="V43" s="989"/>
    </row>
    <row r="44" spans="1:22" ht="27.75" customHeight="1" thickBot="1">
      <c r="A44" s="1140"/>
      <c r="B44" s="1141"/>
      <c r="C44" s="1780" t="s">
        <v>662</v>
      </c>
      <c r="D44" s="1781"/>
      <c r="E44" s="1859"/>
      <c r="F44" s="166">
        <v>1170.1949999999999</v>
      </c>
      <c r="G44" s="166">
        <v>795.178</v>
      </c>
      <c r="H44" s="1118">
        <v>260.39800000000002</v>
      </c>
      <c r="I44" s="1313">
        <v>2225.7710000000002</v>
      </c>
      <c r="J44" s="989"/>
      <c r="K44" s="989"/>
      <c r="L44" s="989"/>
      <c r="M44" s="989"/>
      <c r="N44" s="989"/>
      <c r="O44" s="989"/>
      <c r="P44" s="989"/>
      <c r="Q44" s="989"/>
      <c r="R44" s="989"/>
      <c r="S44" s="989"/>
      <c r="T44" s="989"/>
      <c r="U44" s="989"/>
      <c r="V44" s="989"/>
    </row>
    <row r="45" spans="1:22" ht="25.5" customHeight="1">
      <c r="A45" s="1272">
        <v>5</v>
      </c>
      <c r="B45" s="1940" t="s">
        <v>663</v>
      </c>
      <c r="C45" s="1774"/>
      <c r="D45" s="1774"/>
      <c r="E45" s="1941"/>
      <c r="F45" s="175">
        <v>77897.747000000003</v>
      </c>
      <c r="G45" s="175">
        <v>23118.672999999999</v>
      </c>
      <c r="H45" s="176">
        <v>5189.768</v>
      </c>
      <c r="I45" s="1307">
        <v>106206.18799999999</v>
      </c>
      <c r="J45" s="989"/>
      <c r="K45" s="989"/>
      <c r="L45" s="989"/>
      <c r="M45" s="989"/>
      <c r="N45" s="989"/>
      <c r="O45" s="989"/>
      <c r="P45" s="989"/>
      <c r="Q45" s="989"/>
      <c r="R45" s="989"/>
      <c r="S45" s="989"/>
      <c r="T45" s="989"/>
      <c r="U45" s="989"/>
      <c r="V45" s="989"/>
    </row>
    <row r="46" spans="1:22" ht="25.5" customHeight="1">
      <c r="A46" s="1140"/>
      <c r="B46" s="1141"/>
      <c r="C46" s="1782" t="s">
        <v>1005</v>
      </c>
      <c r="D46" s="1782"/>
      <c r="E46" s="1858"/>
      <c r="F46" s="166">
        <v>5137.2439999999997</v>
      </c>
      <c r="G46" s="166">
        <v>3859.424</v>
      </c>
      <c r="H46" s="1118">
        <v>1033.672</v>
      </c>
      <c r="I46" s="1305">
        <v>10030.34</v>
      </c>
      <c r="J46" s="989"/>
      <c r="K46" s="989"/>
      <c r="L46" s="989"/>
      <c r="M46" s="989"/>
      <c r="N46" s="989"/>
      <c r="O46" s="989"/>
      <c r="P46" s="989"/>
      <c r="Q46" s="989"/>
      <c r="R46" s="989"/>
      <c r="S46" s="989"/>
      <c r="T46" s="989"/>
      <c r="U46" s="989"/>
      <c r="V46" s="989"/>
    </row>
    <row r="47" spans="1:22" ht="25.5" customHeight="1">
      <c r="A47" s="1140"/>
      <c r="B47" s="1141"/>
      <c r="C47" s="1782" t="s">
        <v>1006</v>
      </c>
      <c r="D47" s="1782"/>
      <c r="E47" s="1858"/>
      <c r="F47" s="166">
        <v>81.203999999999994</v>
      </c>
      <c r="G47" s="166">
        <v>0</v>
      </c>
      <c r="H47" s="1118">
        <v>30</v>
      </c>
      <c r="I47" s="1305">
        <v>111.20399999999999</v>
      </c>
      <c r="J47" s="989"/>
      <c r="K47" s="989"/>
      <c r="L47" s="989"/>
      <c r="M47" s="989"/>
      <c r="N47" s="989"/>
      <c r="O47" s="989"/>
      <c r="P47" s="989"/>
      <c r="Q47" s="989"/>
      <c r="R47" s="989"/>
      <c r="S47" s="989"/>
      <c r="T47" s="989"/>
      <c r="U47" s="989"/>
      <c r="V47" s="989"/>
    </row>
    <row r="48" spans="1:22" ht="28.5" customHeight="1">
      <c r="A48" s="1140"/>
      <c r="B48" s="1141"/>
      <c r="C48" s="1782" t="s">
        <v>1007</v>
      </c>
      <c r="D48" s="1782"/>
      <c r="E48" s="1858"/>
      <c r="F48" s="166">
        <v>774.69299999999998</v>
      </c>
      <c r="G48" s="166">
        <v>69.944000000000003</v>
      </c>
      <c r="H48" s="1118">
        <v>62.095999999999997</v>
      </c>
      <c r="I48" s="1305">
        <v>906.73299999999995</v>
      </c>
      <c r="J48" s="989"/>
      <c r="K48" s="989"/>
      <c r="L48" s="989"/>
      <c r="M48" s="989"/>
      <c r="N48" s="989"/>
      <c r="O48" s="989"/>
      <c r="P48" s="989"/>
      <c r="Q48" s="989"/>
      <c r="R48" s="989"/>
      <c r="S48" s="989"/>
      <c r="T48" s="989"/>
      <c r="U48" s="989"/>
      <c r="V48" s="989"/>
    </row>
    <row r="49" spans="1:22" ht="25.5" customHeight="1">
      <c r="A49" s="1140"/>
      <c r="B49" s="1141"/>
      <c r="C49" s="1782" t="s">
        <v>1008</v>
      </c>
      <c r="D49" s="1782"/>
      <c r="E49" s="1858"/>
      <c r="F49" s="166">
        <v>27230.032999999999</v>
      </c>
      <c r="G49" s="166">
        <v>6509.9189999999999</v>
      </c>
      <c r="H49" s="1118">
        <v>1438.4960000000001</v>
      </c>
      <c r="I49" s="1305">
        <v>35178.447999999997</v>
      </c>
      <c r="J49" s="989"/>
      <c r="K49" s="989"/>
      <c r="L49" s="989"/>
      <c r="M49" s="989"/>
      <c r="N49" s="989"/>
      <c r="O49" s="989"/>
      <c r="P49" s="989"/>
      <c r="Q49" s="989"/>
      <c r="R49" s="989"/>
      <c r="S49" s="989"/>
      <c r="T49" s="989"/>
      <c r="U49" s="989"/>
      <c r="V49" s="989"/>
    </row>
    <row r="50" spans="1:22" ht="26.25" customHeight="1">
      <c r="A50" s="1140"/>
      <c r="B50" s="1141"/>
      <c r="C50" s="1782" t="s">
        <v>1009</v>
      </c>
      <c r="D50" s="1782"/>
      <c r="E50" s="1858"/>
      <c r="F50" s="166">
        <v>140.18700000000001</v>
      </c>
      <c r="G50" s="166">
        <v>16.484000000000002</v>
      </c>
      <c r="H50" s="1118">
        <v>35.402000000000001</v>
      </c>
      <c r="I50" s="1305">
        <v>192.07300000000001</v>
      </c>
      <c r="J50" s="989"/>
      <c r="K50" s="989"/>
      <c r="L50" s="989"/>
      <c r="M50" s="989"/>
      <c r="N50" s="989"/>
      <c r="O50" s="989"/>
      <c r="P50" s="989"/>
      <c r="Q50" s="989"/>
      <c r="R50" s="989"/>
      <c r="S50" s="989"/>
      <c r="T50" s="989"/>
      <c r="U50" s="989"/>
      <c r="V50" s="989"/>
    </row>
    <row r="51" spans="1:22" ht="28.5" customHeight="1">
      <c r="A51" s="1140"/>
      <c r="B51" s="1141"/>
      <c r="C51" s="1782" t="s">
        <v>1010</v>
      </c>
      <c r="D51" s="1782"/>
      <c r="E51" s="1858"/>
      <c r="F51" s="166">
        <v>1279.384</v>
      </c>
      <c r="G51" s="166">
        <v>2626.5790000000002</v>
      </c>
      <c r="H51" s="1118">
        <v>566.91700000000003</v>
      </c>
      <c r="I51" s="1305">
        <v>4472.88</v>
      </c>
      <c r="J51" s="989"/>
      <c r="K51" s="989"/>
      <c r="L51" s="989"/>
      <c r="M51" s="989"/>
      <c r="N51" s="989"/>
      <c r="O51" s="989"/>
      <c r="P51" s="989"/>
      <c r="Q51" s="989"/>
      <c r="R51" s="989"/>
      <c r="S51" s="989"/>
      <c r="T51" s="989"/>
      <c r="U51" s="989"/>
      <c r="V51" s="989"/>
    </row>
    <row r="52" spans="1:22" ht="25.5" hidden="1" customHeight="1">
      <c r="A52" s="1140"/>
      <c r="B52" s="1141"/>
      <c r="C52" s="1782" t="s">
        <v>1011</v>
      </c>
      <c r="D52" s="1782"/>
      <c r="E52" s="1858"/>
      <c r="F52" s="166">
        <v>0</v>
      </c>
      <c r="G52" s="166">
        <v>0</v>
      </c>
      <c r="H52" s="1118">
        <v>0</v>
      </c>
      <c r="I52" s="1305">
        <v>0</v>
      </c>
      <c r="J52" s="989"/>
      <c r="K52" s="989"/>
      <c r="L52" s="989"/>
      <c r="M52" s="989"/>
      <c r="N52" s="989"/>
      <c r="O52" s="989"/>
      <c r="P52" s="989"/>
      <c r="Q52" s="989"/>
      <c r="R52" s="989"/>
      <c r="S52" s="989"/>
      <c r="T52" s="989"/>
      <c r="U52" s="989"/>
      <c r="V52" s="989"/>
    </row>
    <row r="53" spans="1:22" ht="27.75" customHeight="1">
      <c r="A53" s="1140"/>
      <c r="B53" s="1142"/>
      <c r="C53" s="1782" t="s">
        <v>1012</v>
      </c>
      <c r="D53" s="1782"/>
      <c r="E53" s="1858"/>
      <c r="F53" s="166">
        <v>38.756</v>
      </c>
      <c r="G53" s="166">
        <v>3.8250000000000002</v>
      </c>
      <c r="H53" s="1118">
        <v>0</v>
      </c>
      <c r="I53" s="1305">
        <v>42.581000000000003</v>
      </c>
      <c r="J53" s="989"/>
      <c r="K53" s="989"/>
      <c r="L53" s="989"/>
      <c r="M53" s="989"/>
      <c r="N53" s="989"/>
      <c r="O53" s="989"/>
      <c r="P53" s="989"/>
      <c r="Q53" s="989"/>
      <c r="R53" s="989"/>
      <c r="S53" s="989"/>
      <c r="T53" s="989"/>
      <c r="U53" s="989"/>
      <c r="V53" s="989"/>
    </row>
    <row r="54" spans="1:22" ht="25.5" customHeight="1">
      <c r="A54" s="1140"/>
      <c r="B54" s="1142"/>
      <c r="C54" s="1782" t="s">
        <v>1013</v>
      </c>
      <c r="D54" s="1782"/>
      <c r="E54" s="1858"/>
      <c r="F54" s="166">
        <v>41118.201000000001</v>
      </c>
      <c r="G54" s="166">
        <v>8709.8209999999999</v>
      </c>
      <c r="H54" s="1118">
        <v>1364.723</v>
      </c>
      <c r="I54" s="1305">
        <v>51192.745000000003</v>
      </c>
      <c r="J54" s="989"/>
      <c r="K54" s="989"/>
      <c r="L54" s="989"/>
      <c r="M54" s="989"/>
      <c r="N54" s="989"/>
      <c r="O54" s="989"/>
      <c r="P54" s="989"/>
      <c r="Q54" s="989"/>
      <c r="R54" s="989"/>
      <c r="S54" s="989"/>
      <c r="T54" s="989"/>
      <c r="U54" s="989"/>
      <c r="V54" s="989"/>
    </row>
    <row r="55" spans="1:22" ht="26.25" customHeight="1">
      <c r="A55" s="1140"/>
      <c r="B55" s="1142"/>
      <c r="C55" s="1782" t="s">
        <v>1014</v>
      </c>
      <c r="D55" s="1782"/>
      <c r="E55" s="1858"/>
      <c r="F55" s="166">
        <v>443.95</v>
      </c>
      <c r="G55" s="166">
        <v>238.27799999999999</v>
      </c>
      <c r="H55" s="1118">
        <v>63.171999999999997</v>
      </c>
      <c r="I55" s="1305">
        <v>745.4</v>
      </c>
      <c r="J55" s="989"/>
      <c r="K55" s="989"/>
      <c r="L55" s="989"/>
      <c r="M55" s="989"/>
      <c r="N55" s="989"/>
      <c r="O55" s="989"/>
      <c r="P55" s="989"/>
      <c r="Q55" s="989"/>
      <c r="R55" s="989"/>
      <c r="S55" s="989"/>
      <c r="T55" s="989"/>
      <c r="U55" s="989"/>
      <c r="V55" s="989"/>
    </row>
    <row r="56" spans="1:22" ht="26.25" customHeight="1">
      <c r="A56" s="1140"/>
      <c r="B56" s="1141"/>
      <c r="C56" s="1782" t="s">
        <v>1015</v>
      </c>
      <c r="D56" s="1782"/>
      <c r="E56" s="1858"/>
      <c r="F56" s="166">
        <v>92.230999999999995</v>
      </c>
      <c r="G56" s="166">
        <v>101.355</v>
      </c>
      <c r="H56" s="1118">
        <v>154.041</v>
      </c>
      <c r="I56" s="1305">
        <v>347.62700000000001</v>
      </c>
      <c r="J56" s="989"/>
      <c r="K56" s="989"/>
      <c r="L56" s="989"/>
      <c r="M56" s="989"/>
      <c r="N56" s="989"/>
      <c r="O56" s="989"/>
      <c r="P56" s="989"/>
      <c r="Q56" s="989"/>
      <c r="R56" s="989"/>
      <c r="S56" s="989"/>
      <c r="T56" s="989"/>
      <c r="U56" s="989"/>
      <c r="V56" s="989"/>
    </row>
    <row r="57" spans="1:22" ht="25.5" hidden="1" customHeight="1">
      <c r="A57" s="1140"/>
      <c r="B57" s="1141"/>
      <c r="C57" s="1783" t="s">
        <v>1016</v>
      </c>
      <c r="D57" s="1783"/>
      <c r="E57" s="1866"/>
      <c r="F57" s="166">
        <v>0</v>
      </c>
      <c r="G57" s="166">
        <v>0</v>
      </c>
      <c r="H57" s="1118">
        <v>0</v>
      </c>
      <c r="I57" s="1305">
        <v>0</v>
      </c>
      <c r="J57" s="989"/>
      <c r="K57" s="989"/>
      <c r="L57" s="989"/>
      <c r="M57" s="989"/>
      <c r="N57" s="989"/>
      <c r="O57" s="989"/>
      <c r="P57" s="989"/>
      <c r="Q57" s="989"/>
      <c r="R57" s="989"/>
      <c r="S57" s="989"/>
      <c r="T57" s="989"/>
      <c r="U57" s="989"/>
      <c r="V57" s="989"/>
    </row>
    <row r="58" spans="1:22" ht="27" customHeight="1">
      <c r="A58" s="1140"/>
      <c r="B58" s="1142"/>
      <c r="C58" s="1782" t="s">
        <v>1017</v>
      </c>
      <c r="D58" s="1782"/>
      <c r="E58" s="1858"/>
      <c r="F58" s="166">
        <v>0</v>
      </c>
      <c r="G58" s="166">
        <v>0</v>
      </c>
      <c r="H58" s="1118">
        <v>62.018999999999998</v>
      </c>
      <c r="I58" s="1305">
        <v>62.018999999999998</v>
      </c>
      <c r="J58" s="989"/>
      <c r="K58" s="989"/>
      <c r="L58" s="989"/>
      <c r="M58" s="989"/>
      <c r="N58" s="989"/>
      <c r="O58" s="989"/>
      <c r="P58" s="989"/>
      <c r="Q58" s="989"/>
      <c r="R58" s="989"/>
      <c r="S58" s="989"/>
      <c r="T58" s="989"/>
      <c r="U58" s="989"/>
      <c r="V58" s="989"/>
    </row>
    <row r="59" spans="1:22" ht="25.5" customHeight="1">
      <c r="A59" s="1140"/>
      <c r="B59" s="1142"/>
      <c r="C59" s="1782" t="s">
        <v>1018</v>
      </c>
      <c r="D59" s="1782"/>
      <c r="E59" s="1858"/>
      <c r="F59" s="166">
        <v>0</v>
      </c>
      <c r="G59" s="166">
        <v>0</v>
      </c>
      <c r="H59" s="1118">
        <v>8.0660000000000007</v>
      </c>
      <c r="I59" s="1305">
        <v>8.0660000000000007</v>
      </c>
      <c r="J59" s="989"/>
      <c r="K59" s="989"/>
      <c r="L59" s="989"/>
      <c r="M59" s="989"/>
      <c r="N59" s="989"/>
      <c r="O59" s="989"/>
      <c r="P59" s="989"/>
      <c r="Q59" s="989"/>
      <c r="R59" s="989"/>
      <c r="S59" s="989"/>
      <c r="T59" s="989"/>
      <c r="U59" s="989"/>
      <c r="V59" s="989"/>
    </row>
    <row r="60" spans="1:22" ht="30.75" customHeight="1">
      <c r="A60" s="1140"/>
      <c r="B60" s="1142"/>
      <c r="C60" s="1782" t="s">
        <v>1019</v>
      </c>
      <c r="D60" s="1782"/>
      <c r="E60" s="1858"/>
      <c r="F60" s="166">
        <v>0</v>
      </c>
      <c r="G60" s="166">
        <v>61.685000000000002</v>
      </c>
      <c r="H60" s="1118">
        <v>0</v>
      </c>
      <c r="I60" s="1305">
        <v>61.685000000000002</v>
      </c>
      <c r="J60" s="989"/>
      <c r="K60" s="989"/>
      <c r="L60" s="989"/>
      <c r="M60" s="989"/>
      <c r="N60" s="989"/>
      <c r="O60" s="989"/>
      <c r="P60" s="989"/>
      <c r="Q60" s="989"/>
      <c r="R60" s="989"/>
      <c r="S60" s="989"/>
      <c r="T60" s="989"/>
      <c r="U60" s="989"/>
      <c r="V60" s="989"/>
    </row>
    <row r="61" spans="1:22" ht="28.5" customHeight="1">
      <c r="A61" s="1140"/>
      <c r="B61" s="1141"/>
      <c r="C61" s="1782" t="s">
        <v>677</v>
      </c>
      <c r="D61" s="1782"/>
      <c r="E61" s="1858"/>
      <c r="F61" s="166">
        <v>1561.864</v>
      </c>
      <c r="G61" s="166">
        <v>921.35900000000004</v>
      </c>
      <c r="H61" s="1118">
        <v>371.16399999999999</v>
      </c>
      <c r="I61" s="1305">
        <v>2854.3870000000002</v>
      </c>
      <c r="J61" s="989"/>
      <c r="K61" s="989"/>
      <c r="L61" s="989"/>
      <c r="M61" s="989"/>
      <c r="N61" s="989"/>
      <c r="O61" s="989"/>
      <c r="P61" s="989"/>
      <c r="Q61" s="989"/>
      <c r="R61" s="989"/>
      <c r="S61" s="989"/>
      <c r="T61" s="989"/>
      <c r="U61" s="989"/>
      <c r="V61" s="989"/>
    </row>
    <row r="62" spans="1:22" ht="25.5" customHeight="1">
      <c r="A62" s="1272">
        <v>6</v>
      </c>
      <c r="B62" s="1940" t="s">
        <v>678</v>
      </c>
      <c r="C62" s="1774"/>
      <c r="D62" s="1774"/>
      <c r="E62" s="1941"/>
      <c r="F62" s="175">
        <v>44834.065000000002</v>
      </c>
      <c r="G62" s="175">
        <v>18113.61</v>
      </c>
      <c r="H62" s="176">
        <v>7612.7439999999997</v>
      </c>
      <c r="I62" s="1305">
        <v>70560.418999999994</v>
      </c>
      <c r="J62" s="989"/>
      <c r="K62" s="989"/>
      <c r="L62" s="989"/>
      <c r="M62" s="989"/>
      <c r="N62" s="989"/>
      <c r="O62" s="989"/>
      <c r="P62" s="989"/>
      <c r="Q62" s="989"/>
      <c r="R62" s="989"/>
      <c r="S62" s="989"/>
      <c r="T62" s="989"/>
      <c r="U62" s="989"/>
      <c r="V62" s="989"/>
    </row>
    <row r="63" spans="1:22" ht="25.5" customHeight="1">
      <c r="A63" s="1140"/>
      <c r="B63" s="1141"/>
      <c r="C63" s="1782" t="s">
        <v>1020</v>
      </c>
      <c r="D63" s="1782"/>
      <c r="E63" s="1858"/>
      <c r="F63" s="166">
        <v>2078.9810000000002</v>
      </c>
      <c r="G63" s="166">
        <v>1030.7650000000001</v>
      </c>
      <c r="H63" s="1118">
        <v>365.21100000000001</v>
      </c>
      <c r="I63" s="1305">
        <v>3474.9569999999999</v>
      </c>
      <c r="J63" s="989"/>
      <c r="K63" s="989"/>
      <c r="L63" s="989"/>
      <c r="M63" s="989"/>
      <c r="N63" s="989"/>
      <c r="O63" s="989"/>
      <c r="P63" s="989"/>
      <c r="Q63" s="989"/>
      <c r="R63" s="989"/>
      <c r="S63" s="989"/>
      <c r="T63" s="989"/>
      <c r="U63" s="989"/>
      <c r="V63" s="989"/>
    </row>
    <row r="64" spans="1:22" ht="25.5" hidden="1" customHeight="1">
      <c r="A64" s="1140"/>
      <c r="B64" s="1141"/>
      <c r="C64" s="1780" t="s">
        <v>1021</v>
      </c>
      <c r="D64" s="1781"/>
      <c r="E64" s="1859"/>
      <c r="F64" s="166">
        <v>0</v>
      </c>
      <c r="G64" s="166">
        <v>0</v>
      </c>
      <c r="H64" s="1118">
        <v>0</v>
      </c>
      <c r="I64" s="1305">
        <v>0</v>
      </c>
      <c r="J64" s="989"/>
      <c r="K64" s="989"/>
      <c r="L64" s="989"/>
      <c r="M64" s="989"/>
      <c r="N64" s="989"/>
      <c r="O64" s="989"/>
      <c r="P64" s="989"/>
      <c r="Q64" s="989"/>
      <c r="R64" s="989"/>
      <c r="S64" s="989"/>
      <c r="T64" s="989"/>
      <c r="U64" s="989"/>
      <c r="V64" s="989"/>
    </row>
    <row r="65" spans="1:22" ht="27.75" customHeight="1">
      <c r="A65" s="1140"/>
      <c r="B65" s="1141"/>
      <c r="C65" s="1780" t="s">
        <v>1022</v>
      </c>
      <c r="D65" s="1781"/>
      <c r="E65" s="1859"/>
      <c r="F65" s="166">
        <v>230.64099999999999</v>
      </c>
      <c r="G65" s="166">
        <v>217.65100000000001</v>
      </c>
      <c r="H65" s="1118">
        <v>41.1</v>
      </c>
      <c r="I65" s="1305">
        <v>489.392</v>
      </c>
      <c r="J65" s="989"/>
      <c r="K65" s="989"/>
      <c r="L65" s="989"/>
      <c r="M65" s="989"/>
      <c r="N65" s="989"/>
      <c r="O65" s="989"/>
      <c r="P65" s="989"/>
      <c r="Q65" s="989"/>
      <c r="R65" s="989"/>
      <c r="S65" s="989"/>
      <c r="T65" s="989"/>
      <c r="U65" s="989"/>
      <c r="V65" s="989"/>
    </row>
    <row r="66" spans="1:22" ht="25.5" customHeight="1">
      <c r="A66" s="1140"/>
      <c r="B66" s="1141"/>
      <c r="C66" s="1780" t="s">
        <v>1023</v>
      </c>
      <c r="D66" s="1781"/>
      <c r="E66" s="1859"/>
      <c r="F66" s="166">
        <v>23687.356</v>
      </c>
      <c r="G66" s="166">
        <v>7516.3739999999998</v>
      </c>
      <c r="H66" s="1118">
        <v>5037.75</v>
      </c>
      <c r="I66" s="1305">
        <v>36241.480000000003</v>
      </c>
      <c r="J66" s="989"/>
      <c r="K66" s="989"/>
      <c r="L66" s="989"/>
      <c r="M66" s="989"/>
      <c r="N66" s="989"/>
      <c r="O66" s="989"/>
      <c r="P66" s="989"/>
      <c r="Q66" s="989"/>
      <c r="R66" s="989"/>
      <c r="S66" s="989"/>
      <c r="T66" s="989"/>
      <c r="U66" s="989"/>
      <c r="V66" s="989"/>
    </row>
    <row r="67" spans="1:22" ht="27.75" customHeight="1">
      <c r="A67" s="1140"/>
      <c r="B67" s="1141"/>
      <c r="C67" s="1782" t="s">
        <v>1024</v>
      </c>
      <c r="D67" s="1782"/>
      <c r="E67" s="1858"/>
      <c r="F67" s="166">
        <v>484.72399999999999</v>
      </c>
      <c r="G67" s="166">
        <v>125.94199999999999</v>
      </c>
      <c r="H67" s="1118">
        <v>109.60899999999999</v>
      </c>
      <c r="I67" s="1305">
        <v>720.27499999999998</v>
      </c>
      <c r="J67" s="989"/>
      <c r="K67" s="989"/>
      <c r="L67" s="989"/>
      <c r="M67" s="989"/>
      <c r="N67" s="989"/>
      <c r="O67" s="989"/>
      <c r="P67" s="989"/>
      <c r="Q67" s="989"/>
      <c r="R67" s="989"/>
      <c r="S67" s="989"/>
      <c r="T67" s="989"/>
      <c r="U67" s="989"/>
      <c r="V67" s="989"/>
    </row>
    <row r="68" spans="1:22" ht="28.5" customHeight="1">
      <c r="A68" s="1140"/>
      <c r="B68" s="1141"/>
      <c r="C68" s="1782" t="s">
        <v>1025</v>
      </c>
      <c r="D68" s="1782"/>
      <c r="E68" s="1858"/>
      <c r="F68" s="166">
        <v>45.16</v>
      </c>
      <c r="G68" s="166">
        <v>272.79899999999998</v>
      </c>
      <c r="H68" s="1118">
        <v>9.2550000000000008</v>
      </c>
      <c r="I68" s="1305">
        <v>327.214</v>
      </c>
      <c r="J68" s="989"/>
      <c r="K68" s="989"/>
      <c r="L68" s="989"/>
      <c r="M68" s="989"/>
      <c r="N68" s="989"/>
      <c r="O68" s="989"/>
      <c r="P68" s="989"/>
      <c r="Q68" s="989"/>
      <c r="R68" s="989"/>
      <c r="S68" s="989"/>
      <c r="T68" s="989"/>
      <c r="U68" s="989"/>
      <c r="V68" s="989"/>
    </row>
    <row r="69" spans="1:22" ht="25.5" hidden="1" customHeight="1">
      <c r="A69" s="1140"/>
      <c r="B69" s="1141"/>
      <c r="C69" s="1782" t="s">
        <v>1026</v>
      </c>
      <c r="D69" s="1782"/>
      <c r="E69" s="1858"/>
      <c r="F69" s="166">
        <v>0</v>
      </c>
      <c r="G69" s="166">
        <v>0</v>
      </c>
      <c r="H69" s="1118">
        <v>0</v>
      </c>
      <c r="I69" s="1305">
        <v>0</v>
      </c>
      <c r="J69" s="989"/>
      <c r="K69" s="989"/>
      <c r="L69" s="989"/>
      <c r="M69" s="989"/>
      <c r="N69" s="989"/>
      <c r="O69" s="989"/>
      <c r="P69" s="989"/>
      <c r="Q69" s="989"/>
      <c r="R69" s="989"/>
      <c r="S69" s="989"/>
      <c r="T69" s="989"/>
      <c r="U69" s="989"/>
      <c r="V69" s="989"/>
    </row>
    <row r="70" spans="1:22" ht="26.25" customHeight="1">
      <c r="A70" s="1140"/>
      <c r="B70" s="1141"/>
      <c r="C70" s="1782" t="s">
        <v>1027</v>
      </c>
      <c r="D70" s="1782"/>
      <c r="E70" s="1858"/>
      <c r="F70" s="166">
        <v>3.3340000000000001</v>
      </c>
      <c r="G70" s="166">
        <v>0</v>
      </c>
      <c r="H70" s="1118">
        <v>17.727</v>
      </c>
      <c r="I70" s="1305">
        <v>21.061</v>
      </c>
      <c r="J70" s="989"/>
      <c r="K70" s="989"/>
      <c r="L70" s="989"/>
      <c r="M70" s="989"/>
      <c r="N70" s="989"/>
      <c r="O70" s="989"/>
      <c r="P70" s="989"/>
      <c r="Q70" s="989"/>
      <c r="R70" s="989"/>
      <c r="S70" s="989"/>
      <c r="T70" s="989"/>
      <c r="U70" s="989"/>
      <c r="V70" s="989"/>
    </row>
    <row r="71" spans="1:22" ht="25.5" customHeight="1">
      <c r="A71" s="1140"/>
      <c r="B71" s="1141"/>
      <c r="C71" s="1780" t="s">
        <v>1028</v>
      </c>
      <c r="D71" s="1781"/>
      <c r="E71" s="1859"/>
      <c r="F71" s="166">
        <v>13264.550999999999</v>
      </c>
      <c r="G71" s="166">
        <v>6814.3180000000002</v>
      </c>
      <c r="H71" s="1118">
        <v>1803.681</v>
      </c>
      <c r="I71" s="1305">
        <v>21882.55</v>
      </c>
      <c r="J71" s="989"/>
      <c r="K71" s="989"/>
      <c r="L71" s="989"/>
      <c r="M71" s="989"/>
      <c r="N71" s="989"/>
      <c r="O71" s="989"/>
      <c r="P71" s="989"/>
      <c r="Q71" s="989"/>
      <c r="R71" s="989"/>
      <c r="S71" s="989"/>
      <c r="T71" s="989"/>
      <c r="U71" s="989"/>
      <c r="V71" s="989"/>
    </row>
    <row r="72" spans="1:22" ht="29.25" customHeight="1">
      <c r="A72" s="1140"/>
      <c r="B72" s="1141"/>
      <c r="C72" s="1782" t="s">
        <v>1029</v>
      </c>
      <c r="D72" s="1782"/>
      <c r="E72" s="1858"/>
      <c r="F72" s="166">
        <v>355.90600000000001</v>
      </c>
      <c r="G72" s="166">
        <v>299.14299999999997</v>
      </c>
      <c r="H72" s="1118">
        <v>15.964</v>
      </c>
      <c r="I72" s="1305">
        <v>671.01300000000003</v>
      </c>
      <c r="J72" s="989"/>
      <c r="K72" s="989"/>
      <c r="L72" s="989"/>
      <c r="M72" s="989"/>
      <c r="N72" s="989"/>
      <c r="O72" s="989"/>
      <c r="P72" s="989"/>
      <c r="Q72" s="989"/>
      <c r="R72" s="989"/>
      <c r="S72" s="989"/>
      <c r="T72" s="989"/>
      <c r="U72" s="989"/>
      <c r="V72" s="989"/>
    </row>
    <row r="73" spans="1:22" ht="27.75" customHeight="1">
      <c r="A73" s="1140"/>
      <c r="B73" s="1141"/>
      <c r="C73" s="1782" t="s">
        <v>1030</v>
      </c>
      <c r="D73" s="1782"/>
      <c r="E73" s="1858"/>
      <c r="F73" s="166">
        <v>0</v>
      </c>
      <c r="G73" s="166">
        <v>46.262999999999998</v>
      </c>
      <c r="H73" s="1118">
        <v>0</v>
      </c>
      <c r="I73" s="1304">
        <v>46.262999999999998</v>
      </c>
      <c r="J73" s="989"/>
      <c r="K73" s="989"/>
      <c r="L73" s="989"/>
      <c r="M73" s="989"/>
      <c r="N73" s="989"/>
      <c r="O73" s="989"/>
      <c r="P73" s="989"/>
      <c r="Q73" s="989"/>
      <c r="R73" s="989"/>
      <c r="S73" s="989"/>
      <c r="T73" s="989"/>
      <c r="U73" s="989"/>
      <c r="V73" s="989"/>
    </row>
    <row r="74" spans="1:22" ht="27" hidden="1" customHeight="1">
      <c r="A74" s="1140"/>
      <c r="B74" s="1141"/>
      <c r="C74" s="1782" t="s">
        <v>1031</v>
      </c>
      <c r="D74" s="1782"/>
      <c r="E74" s="1858"/>
      <c r="F74" s="166">
        <v>0</v>
      </c>
      <c r="G74" s="166">
        <v>0</v>
      </c>
      <c r="H74" s="1118">
        <v>0</v>
      </c>
      <c r="I74" s="1305">
        <v>0</v>
      </c>
      <c r="J74" s="989"/>
      <c r="K74" s="989"/>
      <c r="L74" s="989"/>
      <c r="M74" s="989"/>
      <c r="N74" s="989"/>
      <c r="O74" s="989"/>
      <c r="P74" s="989"/>
      <c r="Q74" s="989"/>
      <c r="R74" s="989"/>
      <c r="S74" s="989"/>
      <c r="T74" s="989"/>
      <c r="U74" s="989"/>
      <c r="V74" s="989"/>
    </row>
    <row r="75" spans="1:22" ht="27.75" customHeight="1">
      <c r="A75" s="1140"/>
      <c r="B75" s="1141"/>
      <c r="C75" s="1782" t="s">
        <v>1032</v>
      </c>
      <c r="D75" s="1782"/>
      <c r="E75" s="1858"/>
      <c r="F75" s="166">
        <v>3.238</v>
      </c>
      <c r="G75" s="166">
        <v>0</v>
      </c>
      <c r="H75" s="1118">
        <v>0</v>
      </c>
      <c r="I75" s="1305">
        <v>3.238</v>
      </c>
      <c r="J75" s="989"/>
      <c r="K75" s="989"/>
      <c r="L75" s="989"/>
      <c r="M75" s="989"/>
      <c r="N75" s="989"/>
      <c r="O75" s="989"/>
      <c r="P75" s="989"/>
      <c r="Q75" s="989"/>
      <c r="R75" s="989"/>
      <c r="S75" s="989"/>
      <c r="T75" s="989"/>
      <c r="U75" s="989"/>
      <c r="V75" s="989"/>
    </row>
    <row r="76" spans="1:22" ht="25.5" customHeight="1">
      <c r="A76" s="1140"/>
      <c r="B76" s="1141"/>
      <c r="C76" s="1780" t="s">
        <v>1033</v>
      </c>
      <c r="D76" s="1781"/>
      <c r="E76" s="1859"/>
      <c r="F76" s="166">
        <v>0</v>
      </c>
      <c r="G76" s="166">
        <v>0</v>
      </c>
      <c r="H76" s="1118">
        <v>12.015000000000001</v>
      </c>
      <c r="I76" s="1305">
        <v>12.015000000000001</v>
      </c>
      <c r="J76" s="989"/>
      <c r="K76" s="989"/>
      <c r="L76" s="989"/>
      <c r="M76" s="989"/>
      <c r="N76" s="989"/>
      <c r="O76" s="989"/>
      <c r="P76" s="989"/>
      <c r="Q76" s="989"/>
      <c r="R76" s="989"/>
      <c r="S76" s="989"/>
      <c r="T76" s="989"/>
      <c r="U76" s="989"/>
      <c r="V76" s="989"/>
    </row>
    <row r="77" spans="1:22" ht="27.75" hidden="1" customHeight="1">
      <c r="A77" s="1140"/>
      <c r="B77" s="1141"/>
      <c r="C77" s="1782" t="s">
        <v>1034</v>
      </c>
      <c r="D77" s="1782"/>
      <c r="E77" s="1858"/>
      <c r="F77" s="166">
        <v>0</v>
      </c>
      <c r="G77" s="166">
        <v>0</v>
      </c>
      <c r="H77" s="1118">
        <v>0</v>
      </c>
      <c r="I77" s="1306">
        <v>0</v>
      </c>
      <c r="J77" s="989"/>
      <c r="K77" s="989"/>
      <c r="L77" s="989"/>
      <c r="M77" s="989"/>
      <c r="N77" s="989"/>
      <c r="O77" s="989"/>
      <c r="P77" s="989"/>
      <c r="Q77" s="989"/>
      <c r="R77" s="989"/>
      <c r="S77" s="989"/>
      <c r="T77" s="989"/>
      <c r="U77" s="989"/>
      <c r="V77" s="989"/>
    </row>
    <row r="78" spans="1:22" ht="25.5" customHeight="1">
      <c r="A78" s="1140"/>
      <c r="B78" s="1141"/>
      <c r="C78" s="1780" t="s">
        <v>688</v>
      </c>
      <c r="D78" s="1781"/>
      <c r="E78" s="1859"/>
      <c r="F78" s="166">
        <v>4680.174</v>
      </c>
      <c r="G78" s="166">
        <v>1790.355</v>
      </c>
      <c r="H78" s="1118">
        <v>200.43199999999999</v>
      </c>
      <c r="I78" s="1306">
        <v>6670.9610000000002</v>
      </c>
      <c r="J78" s="989"/>
      <c r="K78" s="989"/>
      <c r="L78" s="989"/>
      <c r="M78" s="989"/>
      <c r="N78" s="989"/>
      <c r="O78" s="989"/>
      <c r="P78" s="989"/>
      <c r="Q78" s="989"/>
      <c r="R78" s="989"/>
      <c r="S78" s="989"/>
      <c r="T78" s="989"/>
      <c r="U78" s="989"/>
      <c r="V78" s="989"/>
    </row>
    <row r="79" spans="1:22" ht="25.5" hidden="1" customHeight="1">
      <c r="A79" s="1140"/>
      <c r="B79" s="1141"/>
      <c r="C79" s="1780" t="s">
        <v>1035</v>
      </c>
      <c r="D79" s="1781"/>
      <c r="E79" s="1859"/>
      <c r="F79" s="166">
        <v>0</v>
      </c>
      <c r="G79" s="166">
        <v>0</v>
      </c>
      <c r="H79" s="1118">
        <v>0</v>
      </c>
      <c r="I79" s="1306">
        <v>0</v>
      </c>
      <c r="J79" s="989"/>
      <c r="K79" s="989"/>
      <c r="L79" s="989"/>
      <c r="M79" s="989"/>
      <c r="N79" s="989"/>
      <c r="O79" s="989"/>
      <c r="P79" s="989"/>
      <c r="Q79" s="989"/>
      <c r="R79" s="989"/>
      <c r="S79" s="989"/>
      <c r="T79" s="989"/>
      <c r="U79" s="989"/>
      <c r="V79" s="989"/>
    </row>
    <row r="80" spans="1:22" ht="25.5" customHeight="1">
      <c r="A80" s="1272">
        <v>7</v>
      </c>
      <c r="B80" s="1940" t="s">
        <v>1036</v>
      </c>
      <c r="C80" s="1774"/>
      <c r="D80" s="1774"/>
      <c r="E80" s="1941"/>
      <c r="F80" s="175">
        <v>0</v>
      </c>
      <c r="G80" s="175">
        <v>0</v>
      </c>
      <c r="H80" s="176">
        <v>0</v>
      </c>
      <c r="I80" s="1305">
        <v>0</v>
      </c>
      <c r="J80" s="989"/>
      <c r="K80" s="989"/>
      <c r="L80" s="989"/>
      <c r="M80" s="989"/>
      <c r="N80" s="989"/>
      <c r="O80" s="989"/>
      <c r="P80" s="989"/>
      <c r="Q80" s="989"/>
      <c r="R80" s="989"/>
      <c r="S80" s="989"/>
      <c r="T80" s="989"/>
      <c r="U80" s="989"/>
      <c r="V80" s="989"/>
    </row>
    <row r="81" spans="1:22" ht="12.75" hidden="1" customHeight="1">
      <c r="A81" s="1140"/>
      <c r="B81" s="1141"/>
      <c r="C81" s="1782" t="s">
        <v>1037</v>
      </c>
      <c r="D81" s="1782"/>
      <c r="E81" s="1858"/>
      <c r="F81" s="166">
        <v>0</v>
      </c>
      <c r="G81" s="166">
        <v>0</v>
      </c>
      <c r="H81" s="1118">
        <v>0</v>
      </c>
      <c r="I81" s="1304">
        <v>0</v>
      </c>
      <c r="J81" s="989"/>
      <c r="K81" s="989"/>
      <c r="L81" s="989"/>
      <c r="M81" s="989"/>
      <c r="N81" s="989"/>
      <c r="O81" s="989"/>
      <c r="P81" s="989"/>
      <c r="Q81" s="989"/>
      <c r="R81" s="989"/>
      <c r="S81" s="989"/>
      <c r="T81" s="989"/>
      <c r="U81" s="989"/>
      <c r="V81" s="989"/>
    </row>
    <row r="82" spans="1:22" ht="12.75" hidden="1" customHeight="1">
      <c r="A82" s="1140"/>
      <c r="B82" s="1141"/>
      <c r="C82" s="1782" t="s">
        <v>1038</v>
      </c>
      <c r="D82" s="1782"/>
      <c r="E82" s="1858"/>
      <c r="F82" s="166">
        <v>0</v>
      </c>
      <c r="G82" s="166">
        <v>0</v>
      </c>
      <c r="H82" s="1118">
        <v>0</v>
      </c>
      <c r="I82" s="1305">
        <v>0</v>
      </c>
      <c r="J82" s="989"/>
      <c r="K82" s="989"/>
      <c r="L82" s="989"/>
      <c r="M82" s="989"/>
      <c r="N82" s="989"/>
      <c r="O82" s="989"/>
      <c r="P82" s="989"/>
      <c r="Q82" s="989"/>
      <c r="R82" s="989"/>
      <c r="S82" s="989"/>
      <c r="T82" s="989"/>
      <c r="U82" s="989"/>
      <c r="V82" s="989"/>
    </row>
    <row r="83" spans="1:22" ht="24.75" hidden="1" customHeight="1">
      <c r="A83" s="1140"/>
      <c r="B83" s="1141"/>
      <c r="C83" s="1782" t="s">
        <v>1039</v>
      </c>
      <c r="D83" s="1782"/>
      <c r="E83" s="1858"/>
      <c r="F83" s="166">
        <v>0</v>
      </c>
      <c r="G83" s="166">
        <v>0</v>
      </c>
      <c r="H83" s="1118">
        <v>0</v>
      </c>
      <c r="I83" s="1305">
        <v>0</v>
      </c>
      <c r="J83" s="989"/>
      <c r="K83" s="989"/>
      <c r="L83" s="989"/>
      <c r="M83" s="989"/>
      <c r="N83" s="989"/>
      <c r="O83" s="989"/>
      <c r="P83" s="989"/>
      <c r="Q83" s="989"/>
      <c r="R83" s="989"/>
      <c r="S83" s="989"/>
      <c r="T83" s="989"/>
      <c r="U83" s="989"/>
      <c r="V83" s="989"/>
    </row>
    <row r="84" spans="1:22" ht="25.5" customHeight="1">
      <c r="A84" s="1272">
        <v>8</v>
      </c>
      <c r="B84" s="1984" t="s">
        <v>691</v>
      </c>
      <c r="C84" s="1784"/>
      <c r="D84" s="1784"/>
      <c r="E84" s="1985"/>
      <c r="F84" s="175">
        <v>6686.5889999999999</v>
      </c>
      <c r="G84" s="175">
        <v>26805.905999999999</v>
      </c>
      <c r="H84" s="176">
        <v>776.98599999999999</v>
      </c>
      <c r="I84" s="1305">
        <v>34269.481</v>
      </c>
      <c r="J84" s="989"/>
      <c r="K84" s="989"/>
      <c r="L84" s="989"/>
      <c r="M84" s="989"/>
      <c r="N84" s="989"/>
      <c r="O84" s="989"/>
      <c r="P84" s="989"/>
      <c r="Q84" s="989"/>
      <c r="R84" s="989"/>
      <c r="S84" s="989"/>
      <c r="T84" s="989"/>
      <c r="U84" s="989"/>
      <c r="V84" s="989"/>
    </row>
    <row r="85" spans="1:22" ht="25.5" customHeight="1">
      <c r="A85" s="1140"/>
      <c r="B85" s="1141"/>
      <c r="C85" s="1782" t="s">
        <v>793</v>
      </c>
      <c r="D85" s="1782"/>
      <c r="E85" s="1858"/>
      <c r="F85" s="166">
        <v>5555.5079999999998</v>
      </c>
      <c r="G85" s="166">
        <v>7737.7030000000004</v>
      </c>
      <c r="H85" s="1118">
        <v>774.471</v>
      </c>
      <c r="I85" s="1305">
        <v>14067.682000000001</v>
      </c>
      <c r="J85" s="989"/>
      <c r="K85" s="989"/>
      <c r="L85" s="989"/>
      <c r="M85" s="989"/>
      <c r="N85" s="989"/>
      <c r="O85" s="989"/>
      <c r="P85" s="989"/>
      <c r="Q85" s="989"/>
      <c r="R85" s="989"/>
      <c r="S85" s="989"/>
      <c r="T85" s="989"/>
      <c r="U85" s="989"/>
      <c r="V85" s="989"/>
    </row>
    <row r="86" spans="1:22" ht="25.5" customHeight="1">
      <c r="A86" s="1140"/>
      <c r="B86" s="1141"/>
      <c r="C86" s="1782" t="s">
        <v>1040</v>
      </c>
      <c r="D86" s="1782"/>
      <c r="E86" s="1858"/>
      <c r="F86" s="166">
        <v>544.99300000000005</v>
      </c>
      <c r="G86" s="166">
        <v>490.76100000000002</v>
      </c>
      <c r="H86" s="1118">
        <v>2.3119999999999998</v>
      </c>
      <c r="I86" s="1305">
        <v>1038.066</v>
      </c>
      <c r="J86" s="989"/>
      <c r="K86" s="989"/>
      <c r="L86" s="989"/>
      <c r="M86" s="989"/>
      <c r="N86" s="989"/>
      <c r="O86" s="989"/>
      <c r="P86" s="989"/>
      <c r="Q86" s="989"/>
      <c r="R86" s="989"/>
      <c r="S86" s="989"/>
      <c r="T86" s="989"/>
      <c r="U86" s="989"/>
      <c r="V86" s="989"/>
    </row>
    <row r="87" spans="1:22" ht="25.5" customHeight="1">
      <c r="A87" s="1140"/>
      <c r="B87" s="1141"/>
      <c r="C87" s="1782" t="s">
        <v>1041</v>
      </c>
      <c r="D87" s="1782"/>
      <c r="E87" s="1858"/>
      <c r="F87" s="166">
        <v>0</v>
      </c>
      <c r="G87" s="166">
        <v>16.146999999999998</v>
      </c>
      <c r="H87" s="1118">
        <v>0</v>
      </c>
      <c r="I87" s="1305">
        <v>16.146999999999998</v>
      </c>
      <c r="J87" s="989"/>
      <c r="K87" s="989"/>
      <c r="L87" s="989"/>
      <c r="M87" s="989"/>
      <c r="N87" s="989"/>
      <c r="O87" s="989"/>
      <c r="P87" s="989"/>
      <c r="Q87" s="989"/>
      <c r="R87" s="989"/>
      <c r="S87" s="989"/>
      <c r="T87" s="989"/>
      <c r="U87" s="989"/>
      <c r="V87" s="989"/>
    </row>
    <row r="88" spans="1:22" ht="25.5" customHeight="1">
      <c r="A88" s="1140"/>
      <c r="B88" s="1141"/>
      <c r="C88" s="1782" t="s">
        <v>770</v>
      </c>
      <c r="D88" s="1782"/>
      <c r="E88" s="1858"/>
      <c r="F88" s="166">
        <v>586.08799999999997</v>
      </c>
      <c r="G88" s="166">
        <v>18561.294999999998</v>
      </c>
      <c r="H88" s="1118">
        <v>0</v>
      </c>
      <c r="I88" s="1305">
        <v>19147.383000000002</v>
      </c>
      <c r="J88" s="989"/>
      <c r="K88" s="989"/>
      <c r="L88" s="989"/>
      <c r="M88" s="989"/>
      <c r="N88" s="989"/>
      <c r="O88" s="989"/>
      <c r="P88" s="989"/>
      <c r="Q88" s="989"/>
      <c r="R88" s="989"/>
      <c r="S88" s="989"/>
      <c r="T88" s="989"/>
      <c r="U88" s="989"/>
      <c r="V88" s="989"/>
    </row>
    <row r="89" spans="1:22" ht="25.5" hidden="1" customHeight="1">
      <c r="A89" s="1140"/>
      <c r="B89" s="1339"/>
      <c r="C89" s="1780" t="s">
        <v>1042</v>
      </c>
      <c r="D89" s="1781"/>
      <c r="E89" s="1859"/>
      <c r="F89" s="166">
        <v>0</v>
      </c>
      <c r="G89" s="166">
        <v>0</v>
      </c>
      <c r="H89" s="1118">
        <v>0</v>
      </c>
      <c r="I89" s="1305">
        <v>0</v>
      </c>
      <c r="J89" s="989"/>
      <c r="K89" s="989"/>
      <c r="L89" s="989"/>
      <c r="M89" s="989"/>
      <c r="N89" s="989"/>
      <c r="O89" s="989"/>
      <c r="P89" s="989"/>
      <c r="Q89" s="989"/>
      <c r="R89" s="989"/>
      <c r="S89" s="989"/>
      <c r="T89" s="989"/>
      <c r="U89" s="989"/>
      <c r="V89" s="989"/>
    </row>
    <row r="90" spans="1:22" ht="25.5" hidden="1" customHeight="1">
      <c r="A90" s="1140"/>
      <c r="B90" s="1339"/>
      <c r="C90" s="1780" t="s">
        <v>1043</v>
      </c>
      <c r="D90" s="1781"/>
      <c r="E90" s="1859"/>
      <c r="F90" s="166">
        <v>0</v>
      </c>
      <c r="G90" s="166">
        <v>0</v>
      </c>
      <c r="H90" s="1118">
        <v>0</v>
      </c>
      <c r="I90" s="1305">
        <v>0</v>
      </c>
      <c r="J90" s="989"/>
      <c r="K90" s="989"/>
      <c r="L90" s="989"/>
      <c r="M90" s="989"/>
      <c r="N90" s="989"/>
      <c r="O90" s="989"/>
      <c r="P90" s="989"/>
      <c r="Q90" s="989"/>
      <c r="R90" s="989"/>
      <c r="S90" s="989"/>
      <c r="T90" s="989"/>
      <c r="U90" s="989"/>
      <c r="V90" s="989"/>
    </row>
    <row r="91" spans="1:22" ht="25.5" customHeight="1">
      <c r="A91" s="1140"/>
      <c r="B91" s="1339"/>
      <c r="C91" s="1780" t="s">
        <v>1044</v>
      </c>
      <c r="D91" s="1781"/>
      <c r="E91" s="1859"/>
      <c r="F91" s="166">
        <v>0</v>
      </c>
      <c r="G91" s="166">
        <v>0</v>
      </c>
      <c r="H91" s="1118">
        <v>0.20300000000000001</v>
      </c>
      <c r="I91" s="1305">
        <v>0.20300000000000001</v>
      </c>
      <c r="J91" s="989"/>
      <c r="K91" s="989"/>
      <c r="L91" s="989"/>
      <c r="M91" s="989"/>
      <c r="N91" s="989"/>
      <c r="O91" s="989"/>
      <c r="P91" s="989"/>
      <c r="Q91" s="989"/>
      <c r="R91" s="989"/>
      <c r="S91" s="989"/>
      <c r="T91" s="989"/>
      <c r="U91" s="989"/>
      <c r="V91" s="989"/>
    </row>
    <row r="92" spans="1:22" ht="13.5" hidden="1" customHeight="1">
      <c r="A92" s="1140"/>
      <c r="B92" s="1142"/>
      <c r="C92" s="1780" t="s">
        <v>313</v>
      </c>
      <c r="D92" s="1781"/>
      <c r="E92" s="1859"/>
      <c r="F92" s="166">
        <v>0</v>
      </c>
      <c r="G92" s="166">
        <v>0</v>
      </c>
      <c r="H92" s="1118">
        <v>0</v>
      </c>
      <c r="I92" s="1305">
        <v>0</v>
      </c>
      <c r="J92" s="989"/>
      <c r="K92" s="989"/>
      <c r="L92" s="989"/>
      <c r="M92" s="989"/>
      <c r="N92" s="989"/>
      <c r="O92" s="989"/>
      <c r="P92" s="989"/>
      <c r="Q92" s="989"/>
      <c r="R92" s="989"/>
      <c r="S92" s="989"/>
      <c r="T92" s="989"/>
      <c r="U92" s="989"/>
      <c r="V92" s="989"/>
    </row>
    <row r="93" spans="1:22" ht="25.5" customHeight="1">
      <c r="A93" s="1272">
        <v>9</v>
      </c>
      <c r="B93" s="1984" t="s">
        <v>698</v>
      </c>
      <c r="C93" s="1784"/>
      <c r="D93" s="1784"/>
      <c r="E93" s="1985"/>
      <c r="F93" s="175">
        <v>0</v>
      </c>
      <c r="G93" s="175">
        <v>185.05500000000001</v>
      </c>
      <c r="H93" s="176">
        <v>116.52800000000001</v>
      </c>
      <c r="I93" s="1305">
        <v>301.58300000000003</v>
      </c>
      <c r="J93" s="989"/>
      <c r="K93" s="989"/>
      <c r="L93" s="989"/>
      <c r="M93" s="989"/>
      <c r="N93" s="989"/>
      <c r="O93" s="989"/>
      <c r="P93" s="989"/>
      <c r="Q93" s="989"/>
      <c r="R93" s="989"/>
      <c r="S93" s="989"/>
      <c r="T93" s="989"/>
      <c r="U93" s="989"/>
      <c r="V93" s="989"/>
    </row>
    <row r="94" spans="1:22" ht="25.5" customHeight="1">
      <c r="A94" s="1140"/>
      <c r="B94" s="1141"/>
      <c r="C94" s="1782" t="s">
        <v>1045</v>
      </c>
      <c r="D94" s="1782"/>
      <c r="E94" s="1858"/>
      <c r="F94" s="166">
        <v>0</v>
      </c>
      <c r="G94" s="166">
        <v>0</v>
      </c>
      <c r="H94" s="1118">
        <v>24</v>
      </c>
      <c r="I94" s="1305">
        <v>24</v>
      </c>
      <c r="J94" s="989"/>
      <c r="K94" s="989"/>
      <c r="L94" s="989"/>
      <c r="M94" s="989"/>
      <c r="N94" s="989"/>
      <c r="O94" s="989"/>
      <c r="P94" s="989"/>
      <c r="Q94" s="989"/>
      <c r="R94" s="989"/>
      <c r="S94" s="989"/>
      <c r="T94" s="989"/>
      <c r="U94" s="989"/>
      <c r="V94" s="989"/>
    </row>
    <row r="95" spans="1:22" ht="25.5" customHeight="1">
      <c r="A95" s="1140"/>
      <c r="B95" s="1141"/>
      <c r="C95" s="1782" t="s">
        <v>699</v>
      </c>
      <c r="D95" s="1782"/>
      <c r="E95" s="1858"/>
      <c r="F95" s="166">
        <v>0</v>
      </c>
      <c r="G95" s="166">
        <v>185.05500000000001</v>
      </c>
      <c r="H95" s="1118">
        <v>92.528000000000006</v>
      </c>
      <c r="I95" s="1305">
        <v>277.58300000000003</v>
      </c>
      <c r="J95" s="989"/>
      <c r="K95" s="989"/>
      <c r="L95" s="989"/>
      <c r="M95" s="989"/>
      <c r="N95" s="989"/>
      <c r="O95" s="989"/>
      <c r="P95" s="989"/>
      <c r="Q95" s="989"/>
      <c r="R95" s="989"/>
      <c r="S95" s="989"/>
      <c r="T95" s="989"/>
      <c r="U95" s="989"/>
      <c r="V95" s="989"/>
    </row>
    <row r="96" spans="1:22" ht="31.5" hidden="1" customHeight="1">
      <c r="A96" s="1140"/>
      <c r="B96" s="1141"/>
      <c r="C96" s="1782" t="s">
        <v>1046</v>
      </c>
      <c r="D96" s="1782"/>
      <c r="E96" s="1858"/>
      <c r="F96" s="166">
        <v>0</v>
      </c>
      <c r="G96" s="166">
        <v>0</v>
      </c>
      <c r="H96" s="1118">
        <v>0</v>
      </c>
      <c r="I96" s="1305">
        <v>0</v>
      </c>
      <c r="J96" s="989"/>
      <c r="K96" s="989"/>
      <c r="L96" s="989"/>
      <c r="M96" s="989"/>
      <c r="N96" s="989"/>
      <c r="O96" s="989"/>
      <c r="P96" s="989"/>
      <c r="Q96" s="989"/>
      <c r="R96" s="989"/>
      <c r="S96" s="989"/>
      <c r="T96" s="989"/>
      <c r="U96" s="989"/>
      <c r="V96" s="989"/>
    </row>
    <row r="97" spans="1:22" ht="28.5" customHeight="1">
      <c r="A97" s="1272">
        <v>10</v>
      </c>
      <c r="B97" s="1984" t="s">
        <v>1047</v>
      </c>
      <c r="C97" s="1784"/>
      <c r="D97" s="1784"/>
      <c r="E97" s="1985"/>
      <c r="F97" s="175">
        <v>4684.8119999999999</v>
      </c>
      <c r="G97" s="175">
        <v>2486.9459999999999</v>
      </c>
      <c r="H97" s="176">
        <v>520.11</v>
      </c>
      <c r="I97" s="1305">
        <v>7691.8680000000004</v>
      </c>
      <c r="J97" s="989"/>
      <c r="K97" s="989"/>
      <c r="L97" s="989"/>
      <c r="M97" s="989"/>
      <c r="N97" s="989"/>
      <c r="O97" s="989"/>
      <c r="P97" s="989"/>
      <c r="Q97" s="989"/>
      <c r="R97" s="989"/>
      <c r="S97" s="989"/>
      <c r="T97" s="989"/>
      <c r="U97" s="989"/>
      <c r="V97" s="989"/>
    </row>
    <row r="98" spans="1:22" ht="25.5" customHeight="1">
      <c r="A98" s="1163"/>
      <c r="B98" s="1141"/>
      <c r="C98" s="1782" t="s">
        <v>1048</v>
      </c>
      <c r="D98" s="1782"/>
      <c r="E98" s="1858"/>
      <c r="F98" s="166">
        <v>0</v>
      </c>
      <c r="G98" s="166">
        <v>0</v>
      </c>
      <c r="H98" s="1118">
        <v>150</v>
      </c>
      <c r="I98" s="1305">
        <v>150</v>
      </c>
      <c r="J98" s="989"/>
      <c r="K98" s="989"/>
      <c r="L98" s="989"/>
      <c r="M98" s="989"/>
      <c r="N98" s="989"/>
      <c r="O98" s="989"/>
      <c r="P98" s="989"/>
      <c r="Q98" s="989"/>
      <c r="R98" s="989"/>
      <c r="S98" s="989"/>
      <c r="T98" s="989"/>
      <c r="U98" s="989"/>
      <c r="V98" s="989"/>
    </row>
    <row r="99" spans="1:22" ht="25.5" customHeight="1">
      <c r="A99" s="1163"/>
      <c r="B99" s="1141"/>
      <c r="C99" s="1782" t="s">
        <v>1049</v>
      </c>
      <c r="D99" s="1782"/>
      <c r="E99" s="1858"/>
      <c r="F99" s="166">
        <v>4593.8339999999998</v>
      </c>
      <c r="G99" s="166">
        <v>2467.4009999999998</v>
      </c>
      <c r="H99" s="1118">
        <v>370.11</v>
      </c>
      <c r="I99" s="1305">
        <v>7431.3450000000003</v>
      </c>
      <c r="J99" s="989"/>
      <c r="K99" s="989"/>
      <c r="L99" s="989"/>
      <c r="M99" s="989"/>
      <c r="N99" s="989"/>
      <c r="O99" s="989"/>
      <c r="P99" s="989"/>
      <c r="Q99" s="989"/>
      <c r="R99" s="989"/>
      <c r="S99" s="989"/>
      <c r="T99" s="989"/>
      <c r="U99" s="989"/>
      <c r="V99" s="989"/>
    </row>
    <row r="100" spans="1:22" ht="25.5" hidden="1" customHeight="1">
      <c r="A100" s="1163"/>
      <c r="B100" s="1141"/>
      <c r="C100" s="1782" t="s">
        <v>1050</v>
      </c>
      <c r="D100" s="1782"/>
      <c r="E100" s="1858"/>
      <c r="F100" s="166">
        <v>0</v>
      </c>
      <c r="G100" s="166">
        <v>0</v>
      </c>
      <c r="H100" s="1118">
        <v>0</v>
      </c>
      <c r="I100" s="1305">
        <v>0</v>
      </c>
      <c r="J100" s="989"/>
      <c r="K100" s="989"/>
      <c r="L100" s="989"/>
      <c r="M100" s="989"/>
      <c r="N100" s="989"/>
      <c r="O100" s="989"/>
      <c r="P100" s="989"/>
      <c r="Q100" s="989"/>
      <c r="R100" s="989"/>
      <c r="S100" s="989"/>
      <c r="T100" s="989"/>
      <c r="U100" s="989"/>
      <c r="V100" s="989"/>
    </row>
    <row r="101" spans="1:22" ht="25.5" customHeight="1">
      <c r="A101" s="1163"/>
      <c r="B101" s="1141"/>
      <c r="C101" s="1782" t="s">
        <v>1051</v>
      </c>
      <c r="D101" s="1782"/>
      <c r="E101" s="1858"/>
      <c r="F101" s="166">
        <v>90.977999999999994</v>
      </c>
      <c r="G101" s="166">
        <v>19.545000000000002</v>
      </c>
      <c r="H101" s="1118">
        <v>0</v>
      </c>
      <c r="I101" s="1305">
        <v>110.523</v>
      </c>
      <c r="J101" s="989"/>
      <c r="K101" s="989"/>
      <c r="L101" s="989"/>
      <c r="M101" s="989"/>
      <c r="N101" s="989"/>
      <c r="O101" s="989"/>
      <c r="P101" s="989"/>
      <c r="Q101" s="989"/>
      <c r="R101" s="989"/>
      <c r="S101" s="989"/>
      <c r="T101" s="989"/>
      <c r="U101" s="989"/>
      <c r="V101" s="989"/>
    </row>
    <row r="102" spans="1:22" ht="25.5" customHeight="1">
      <c r="A102" s="1272">
        <v>11</v>
      </c>
      <c r="B102" s="1940" t="s">
        <v>1052</v>
      </c>
      <c r="C102" s="1774"/>
      <c r="D102" s="1774"/>
      <c r="E102" s="1941"/>
      <c r="F102" s="175">
        <v>857.048</v>
      </c>
      <c r="G102" s="175">
        <v>805.4</v>
      </c>
      <c r="H102" s="176">
        <v>112.58499999999999</v>
      </c>
      <c r="I102" s="1305">
        <v>1775.0329999999999</v>
      </c>
      <c r="J102" s="989"/>
      <c r="K102" s="989"/>
      <c r="L102" s="989"/>
      <c r="M102" s="989"/>
      <c r="N102" s="989"/>
      <c r="O102" s="989"/>
      <c r="P102" s="989"/>
      <c r="Q102" s="989"/>
      <c r="R102" s="989"/>
      <c r="S102" s="989"/>
      <c r="T102" s="989"/>
      <c r="U102" s="989"/>
      <c r="V102" s="989"/>
    </row>
    <row r="103" spans="1:22" ht="25.5" customHeight="1">
      <c r="A103" s="1140"/>
      <c r="B103" s="1141"/>
      <c r="C103" s="1782" t="s">
        <v>1053</v>
      </c>
      <c r="D103" s="1782"/>
      <c r="E103" s="1858"/>
      <c r="F103" s="166">
        <v>15.301</v>
      </c>
      <c r="G103" s="166">
        <v>103.518</v>
      </c>
      <c r="H103" s="1118">
        <v>4.1840000000000002</v>
      </c>
      <c r="I103" s="1305">
        <v>123.003</v>
      </c>
      <c r="J103" s="989"/>
      <c r="K103" s="989"/>
      <c r="L103" s="989"/>
      <c r="M103" s="989"/>
      <c r="N103" s="989"/>
      <c r="O103" s="989"/>
      <c r="P103" s="989"/>
      <c r="Q103" s="989"/>
      <c r="R103" s="989"/>
      <c r="S103" s="989"/>
      <c r="T103" s="989"/>
      <c r="U103" s="989"/>
      <c r="V103" s="989"/>
    </row>
    <row r="104" spans="1:22" ht="25.5" customHeight="1">
      <c r="A104" s="1140"/>
      <c r="B104" s="1141"/>
      <c r="C104" s="1782" t="s">
        <v>1054</v>
      </c>
      <c r="D104" s="1782"/>
      <c r="E104" s="1858"/>
      <c r="F104" s="166">
        <v>4.8449999999999998</v>
      </c>
      <c r="G104" s="166">
        <v>30.687999999999999</v>
      </c>
      <c r="H104" s="1118">
        <v>0.39800000000000002</v>
      </c>
      <c r="I104" s="1305">
        <v>35.930999999999997</v>
      </c>
      <c r="J104" s="989"/>
      <c r="K104" s="989"/>
      <c r="L104" s="989"/>
      <c r="M104" s="989"/>
      <c r="N104" s="989"/>
      <c r="O104" s="989"/>
      <c r="P104" s="989"/>
      <c r="Q104" s="989"/>
      <c r="R104" s="989"/>
      <c r="S104" s="989"/>
      <c r="T104" s="989"/>
      <c r="U104" s="989"/>
      <c r="V104" s="989"/>
    </row>
    <row r="105" spans="1:22" ht="25.5" customHeight="1">
      <c r="A105" s="1140"/>
      <c r="B105" s="1141"/>
      <c r="C105" s="1782" t="s">
        <v>1055</v>
      </c>
      <c r="D105" s="1782"/>
      <c r="E105" s="1858"/>
      <c r="F105" s="166">
        <v>806.96</v>
      </c>
      <c r="G105" s="166">
        <v>592.41600000000005</v>
      </c>
      <c r="H105" s="1118">
        <v>106.82899999999999</v>
      </c>
      <c r="I105" s="1305">
        <v>1506.2049999999999</v>
      </c>
      <c r="J105" s="989"/>
      <c r="K105" s="989"/>
      <c r="L105" s="989"/>
      <c r="M105" s="989"/>
      <c r="N105" s="989"/>
      <c r="O105" s="989"/>
      <c r="P105" s="989"/>
      <c r="Q105" s="989"/>
      <c r="R105" s="989"/>
      <c r="S105" s="989"/>
      <c r="T105" s="989"/>
      <c r="U105" s="989"/>
      <c r="V105" s="989"/>
    </row>
    <row r="106" spans="1:22" ht="21" customHeight="1">
      <c r="A106" s="1140"/>
      <c r="B106" s="1141"/>
      <c r="C106" s="1782" t="s">
        <v>1056</v>
      </c>
      <c r="D106" s="1782"/>
      <c r="E106" s="1858"/>
      <c r="F106" s="166">
        <v>0</v>
      </c>
      <c r="G106" s="166">
        <v>3.1150000000000002</v>
      </c>
      <c r="H106" s="1118">
        <v>0</v>
      </c>
      <c r="I106" s="1305">
        <v>3.1150000000000002</v>
      </c>
      <c r="J106" s="989"/>
      <c r="K106" s="989"/>
      <c r="L106" s="989"/>
      <c r="M106" s="989"/>
      <c r="N106" s="989"/>
      <c r="O106" s="989"/>
      <c r="P106" s="989"/>
      <c r="Q106" s="989"/>
      <c r="R106" s="989"/>
      <c r="S106" s="989"/>
      <c r="T106" s="989"/>
      <c r="U106" s="989"/>
      <c r="V106" s="989"/>
    </row>
    <row r="107" spans="1:22" ht="25.5" customHeight="1">
      <c r="A107" s="1140"/>
      <c r="B107" s="1141"/>
      <c r="C107" s="1782" t="s">
        <v>1057</v>
      </c>
      <c r="D107" s="1782"/>
      <c r="E107" s="1858"/>
      <c r="F107" s="166">
        <v>27.12</v>
      </c>
      <c r="G107" s="166">
        <v>75.62</v>
      </c>
      <c r="H107" s="1118">
        <v>1.1739999999999999</v>
      </c>
      <c r="I107" s="1305">
        <v>103.914</v>
      </c>
      <c r="J107" s="989"/>
      <c r="K107" s="989"/>
      <c r="L107" s="989"/>
      <c r="M107" s="989"/>
      <c r="N107" s="989"/>
      <c r="O107" s="989"/>
      <c r="P107" s="989"/>
      <c r="Q107" s="989"/>
      <c r="R107" s="989"/>
      <c r="S107" s="989"/>
      <c r="T107" s="989"/>
      <c r="U107" s="989"/>
      <c r="V107" s="989"/>
    </row>
    <row r="108" spans="1:22" ht="25.5" customHeight="1">
      <c r="A108" s="1140"/>
      <c r="B108" s="1141"/>
      <c r="C108" s="1782" t="s">
        <v>1058</v>
      </c>
      <c r="D108" s="1782"/>
      <c r="E108" s="1858"/>
      <c r="F108" s="166">
        <v>2.8220000000000001</v>
      </c>
      <c r="G108" s="166">
        <v>4.2999999999999997E-2</v>
      </c>
      <c r="H108" s="1118">
        <v>0</v>
      </c>
      <c r="I108" s="1305">
        <v>2.8650000000000002</v>
      </c>
      <c r="J108" s="989"/>
      <c r="K108" s="989"/>
      <c r="L108" s="989"/>
      <c r="M108" s="989"/>
      <c r="N108" s="989"/>
      <c r="O108" s="989"/>
      <c r="P108" s="989"/>
      <c r="Q108" s="989"/>
      <c r="R108" s="989"/>
      <c r="S108" s="989"/>
      <c r="T108" s="989"/>
      <c r="U108" s="989"/>
      <c r="V108" s="989"/>
    </row>
    <row r="109" spans="1:22" ht="25.5" hidden="1" customHeight="1">
      <c r="A109" s="1140"/>
      <c r="B109" s="1141"/>
      <c r="C109" s="1782" t="s">
        <v>1059</v>
      </c>
      <c r="D109" s="1782"/>
      <c r="E109" s="1858"/>
      <c r="F109" s="166">
        <v>0</v>
      </c>
      <c r="G109" s="166">
        <v>0</v>
      </c>
      <c r="H109" s="1118">
        <v>0</v>
      </c>
      <c r="I109" s="1305">
        <v>0</v>
      </c>
      <c r="J109" s="989"/>
      <c r="K109" s="989"/>
      <c r="L109" s="989"/>
      <c r="M109" s="989"/>
      <c r="N109" s="989"/>
      <c r="O109" s="989"/>
      <c r="P109" s="989"/>
      <c r="Q109" s="989"/>
      <c r="R109" s="989"/>
      <c r="S109" s="989"/>
      <c r="T109" s="989"/>
      <c r="U109" s="989"/>
      <c r="V109" s="989"/>
    </row>
    <row r="110" spans="1:22" ht="25.5" customHeight="1">
      <c r="A110" s="1272">
        <v>12</v>
      </c>
      <c r="B110" s="1984" t="s">
        <v>1060</v>
      </c>
      <c r="C110" s="1784"/>
      <c r="D110" s="1784"/>
      <c r="E110" s="1985"/>
      <c r="F110" s="175">
        <v>2381.2460000000001</v>
      </c>
      <c r="G110" s="175">
        <v>870.75099999999998</v>
      </c>
      <c r="H110" s="176">
        <v>240.60300000000001</v>
      </c>
      <c r="I110" s="1305">
        <v>3492.6</v>
      </c>
      <c r="J110" s="989"/>
      <c r="K110" s="989"/>
      <c r="L110" s="989"/>
      <c r="M110" s="989"/>
      <c r="N110" s="989"/>
      <c r="O110" s="989"/>
      <c r="P110" s="989"/>
      <c r="Q110" s="989"/>
      <c r="R110" s="989"/>
      <c r="S110" s="989"/>
      <c r="T110" s="989"/>
      <c r="U110" s="989"/>
      <c r="V110" s="989"/>
    </row>
    <row r="111" spans="1:22" ht="25.5" customHeight="1">
      <c r="A111" s="1140"/>
      <c r="B111" s="1141"/>
      <c r="C111" s="1782" t="s">
        <v>1061</v>
      </c>
      <c r="D111" s="1782"/>
      <c r="E111" s="1858"/>
      <c r="F111" s="166">
        <v>4.0549999999999997</v>
      </c>
      <c r="G111" s="166">
        <v>6.3650000000000002</v>
      </c>
      <c r="H111" s="1118">
        <v>4.9000000000000002E-2</v>
      </c>
      <c r="I111" s="1305">
        <v>10.468999999999999</v>
      </c>
      <c r="J111" s="989"/>
      <c r="K111" s="989"/>
      <c r="L111" s="989"/>
      <c r="M111" s="989"/>
      <c r="N111" s="989"/>
      <c r="O111" s="989"/>
      <c r="P111" s="989"/>
      <c r="Q111" s="989"/>
      <c r="R111" s="989"/>
      <c r="S111" s="989"/>
      <c r="T111" s="989"/>
      <c r="U111" s="989"/>
      <c r="V111" s="989"/>
    </row>
    <row r="112" spans="1:22" ht="25.5" customHeight="1">
      <c r="A112" s="1140"/>
      <c r="B112" s="1141"/>
      <c r="C112" s="1782" t="s">
        <v>712</v>
      </c>
      <c r="D112" s="1782"/>
      <c r="E112" s="1858"/>
      <c r="F112" s="166">
        <v>966.05200000000002</v>
      </c>
      <c r="G112" s="166">
        <v>652.62800000000004</v>
      </c>
      <c r="H112" s="1118">
        <v>155.18799999999999</v>
      </c>
      <c r="I112" s="1305">
        <v>1773.8679999999999</v>
      </c>
      <c r="J112" s="989"/>
      <c r="K112" s="989"/>
      <c r="L112" s="989"/>
      <c r="M112" s="989"/>
      <c r="N112" s="989"/>
      <c r="O112" s="989"/>
      <c r="P112" s="989"/>
      <c r="Q112" s="989"/>
      <c r="R112" s="989"/>
      <c r="S112" s="989"/>
      <c r="T112" s="989"/>
      <c r="U112" s="989"/>
      <c r="V112" s="989"/>
    </row>
    <row r="113" spans="1:45" ht="25.5" hidden="1" customHeight="1">
      <c r="A113" s="1140"/>
      <c r="B113" s="1164"/>
      <c r="C113" s="1783" t="s">
        <v>262</v>
      </c>
      <c r="D113" s="1783"/>
      <c r="E113" s="1866"/>
      <c r="F113" s="166">
        <v>0</v>
      </c>
      <c r="G113" s="166">
        <v>0</v>
      </c>
      <c r="H113" s="1118">
        <v>0</v>
      </c>
      <c r="I113" s="1305">
        <v>0</v>
      </c>
      <c r="J113" s="989"/>
      <c r="K113" s="989"/>
      <c r="L113" s="989"/>
      <c r="M113" s="989"/>
      <c r="N113" s="989"/>
      <c r="O113" s="989"/>
      <c r="P113" s="989"/>
      <c r="Q113" s="989"/>
      <c r="R113" s="989"/>
      <c r="S113" s="989"/>
      <c r="T113" s="989"/>
      <c r="U113" s="989"/>
      <c r="V113" s="989"/>
    </row>
    <row r="114" spans="1:45" ht="25.5" customHeight="1">
      <c r="A114" s="1140"/>
      <c r="B114" s="1141"/>
      <c r="C114" s="1782" t="s">
        <v>1062</v>
      </c>
      <c r="D114" s="1782"/>
      <c r="E114" s="1858"/>
      <c r="F114" s="166">
        <v>1411.1389999999999</v>
      </c>
      <c r="G114" s="166">
        <v>211.75800000000001</v>
      </c>
      <c r="H114" s="1118">
        <v>85.366</v>
      </c>
      <c r="I114" s="1305">
        <v>1708.2629999999999</v>
      </c>
      <c r="J114" s="989"/>
      <c r="K114" s="989"/>
      <c r="L114" s="989"/>
      <c r="M114" s="989"/>
      <c r="N114" s="989"/>
      <c r="O114" s="989"/>
      <c r="P114" s="989"/>
      <c r="Q114" s="989"/>
      <c r="R114" s="989"/>
      <c r="S114" s="989"/>
      <c r="T114" s="989"/>
      <c r="U114" s="989"/>
      <c r="V114" s="989"/>
    </row>
    <row r="115" spans="1:45" ht="25.5" customHeight="1">
      <c r="A115" s="1272">
        <v>13</v>
      </c>
      <c r="B115" s="1940" t="s">
        <v>1063</v>
      </c>
      <c r="C115" s="1774"/>
      <c r="D115" s="1774"/>
      <c r="E115" s="1941"/>
      <c r="F115" s="175">
        <v>676.64800000000002</v>
      </c>
      <c r="G115" s="175">
        <v>271.18700000000001</v>
      </c>
      <c r="H115" s="176">
        <v>13.228</v>
      </c>
      <c r="I115" s="1305">
        <v>961.06299999999999</v>
      </c>
      <c r="J115" s="989"/>
      <c r="K115" s="989"/>
      <c r="L115" s="989"/>
      <c r="M115" s="989"/>
      <c r="N115" s="989"/>
      <c r="O115" s="989"/>
      <c r="P115" s="989"/>
      <c r="Q115" s="989"/>
      <c r="R115" s="989"/>
      <c r="S115" s="989"/>
      <c r="T115" s="989"/>
      <c r="U115" s="989"/>
      <c r="V115" s="989"/>
    </row>
    <row r="116" spans="1:45" ht="25.5" customHeight="1">
      <c r="A116" s="1140"/>
      <c r="B116" s="1141"/>
      <c r="C116" s="1782" t="s">
        <v>1064</v>
      </c>
      <c r="D116" s="1782"/>
      <c r="E116" s="1858"/>
      <c r="F116" s="166">
        <v>676.64800000000002</v>
      </c>
      <c r="G116" s="166">
        <v>271.18700000000001</v>
      </c>
      <c r="H116" s="1118">
        <v>13.228</v>
      </c>
      <c r="I116" s="1305">
        <v>961.06299999999999</v>
      </c>
      <c r="J116" s="989"/>
      <c r="K116" s="989"/>
      <c r="L116" s="989"/>
      <c r="M116" s="989"/>
      <c r="N116" s="989"/>
      <c r="O116" s="989"/>
      <c r="P116" s="989"/>
      <c r="Q116" s="989"/>
      <c r="R116" s="989"/>
      <c r="S116" s="989"/>
      <c r="T116" s="989"/>
      <c r="U116" s="989"/>
      <c r="V116" s="989"/>
    </row>
    <row r="117" spans="1:45" ht="25.5" customHeight="1">
      <c r="A117" s="1272">
        <v>14</v>
      </c>
      <c r="B117" s="1940" t="s">
        <v>499</v>
      </c>
      <c r="C117" s="1774"/>
      <c r="D117" s="1774"/>
      <c r="E117" s="1941"/>
      <c r="F117" s="175">
        <v>26174.575000000001</v>
      </c>
      <c r="G117" s="175">
        <v>14895.183999999999</v>
      </c>
      <c r="H117" s="176">
        <v>2477.654</v>
      </c>
      <c r="I117" s="1305">
        <v>43547.413</v>
      </c>
      <c r="J117" s="989"/>
      <c r="K117" s="989"/>
      <c r="L117" s="989"/>
      <c r="M117" s="989"/>
      <c r="N117" s="989"/>
      <c r="O117" s="989"/>
      <c r="P117" s="989"/>
      <c r="Q117" s="989"/>
      <c r="R117" s="989"/>
      <c r="S117" s="989"/>
      <c r="T117" s="989"/>
      <c r="U117" s="989"/>
      <c r="V117" s="989"/>
    </row>
    <row r="118" spans="1:45" ht="25.5" customHeight="1">
      <c r="A118" s="1140"/>
      <c r="B118" s="1141"/>
      <c r="C118" s="1782" t="s">
        <v>1065</v>
      </c>
      <c r="D118" s="1782"/>
      <c r="E118" s="1858"/>
      <c r="F118" s="166">
        <v>9690.4549999999999</v>
      </c>
      <c r="G118" s="166">
        <v>12637.053</v>
      </c>
      <c r="H118" s="1118">
        <v>4856.0360000000001</v>
      </c>
      <c r="I118" s="1305">
        <v>27183.544000000002</v>
      </c>
      <c r="J118" s="989"/>
      <c r="K118" s="989"/>
      <c r="L118" s="989"/>
      <c r="M118" s="989"/>
      <c r="N118" s="989"/>
      <c r="O118" s="989"/>
      <c r="P118" s="989"/>
      <c r="Q118" s="989"/>
      <c r="R118" s="989"/>
      <c r="S118" s="989"/>
      <c r="T118" s="989"/>
      <c r="U118" s="989"/>
      <c r="V118" s="989"/>
    </row>
    <row r="119" spans="1:45" ht="25.5" customHeight="1">
      <c r="A119" s="1140"/>
      <c r="B119" s="1141"/>
      <c r="C119" s="1782" t="s">
        <v>379</v>
      </c>
      <c r="D119" s="1782"/>
      <c r="E119" s="1858"/>
      <c r="F119" s="166">
        <v>10204.602999999999</v>
      </c>
      <c r="G119" s="166">
        <v>1410.162</v>
      </c>
      <c r="H119" s="1118">
        <v>199.67500000000001</v>
      </c>
      <c r="I119" s="1305">
        <v>11814.44</v>
      </c>
      <c r="J119" s="989"/>
      <c r="K119" s="989"/>
      <c r="L119" s="989"/>
      <c r="M119" s="989"/>
      <c r="N119" s="989"/>
      <c r="O119" s="989"/>
      <c r="P119" s="989"/>
      <c r="Q119" s="989"/>
      <c r="R119" s="989"/>
      <c r="S119" s="989"/>
      <c r="T119" s="989"/>
      <c r="U119" s="989"/>
      <c r="V119" s="989"/>
    </row>
    <row r="120" spans="1:45" ht="25.5" customHeight="1">
      <c r="A120" s="1140"/>
      <c r="B120" s="1141"/>
      <c r="C120" s="1782" t="s">
        <v>1066</v>
      </c>
      <c r="D120" s="1782"/>
      <c r="E120" s="1858"/>
      <c r="F120" s="166">
        <v>6395.6419999999998</v>
      </c>
      <c r="G120" s="166">
        <v>862.23</v>
      </c>
      <c r="H120" s="1118">
        <v>-2389.5479999999998</v>
      </c>
      <c r="I120" s="1305">
        <v>4868.3239999999996</v>
      </c>
      <c r="J120" s="989"/>
      <c r="K120" s="989"/>
      <c r="L120" s="989"/>
      <c r="M120" s="989"/>
      <c r="N120" s="989"/>
      <c r="O120" s="989"/>
      <c r="P120" s="989"/>
      <c r="Q120" s="989"/>
      <c r="R120" s="989"/>
      <c r="S120" s="989"/>
      <c r="T120" s="989"/>
      <c r="U120" s="989"/>
      <c r="V120" s="989"/>
    </row>
    <row r="121" spans="1:45" ht="25.5" customHeight="1">
      <c r="A121" s="1163"/>
      <c r="B121" s="1141"/>
      <c r="C121" s="1782" t="s">
        <v>380</v>
      </c>
      <c r="D121" s="1782"/>
      <c r="E121" s="1858"/>
      <c r="F121" s="166">
        <v>23.446999999999999</v>
      </c>
      <c r="G121" s="166">
        <v>107.367</v>
      </c>
      <c r="H121" s="1118">
        <v>14.718999999999999</v>
      </c>
      <c r="I121" s="1305">
        <v>145.53299999999999</v>
      </c>
      <c r="J121" s="989"/>
      <c r="K121" s="989"/>
      <c r="L121" s="989"/>
      <c r="M121" s="989"/>
      <c r="N121" s="989"/>
      <c r="O121" s="989"/>
      <c r="P121" s="989"/>
      <c r="Q121" s="989"/>
      <c r="R121" s="989"/>
      <c r="S121" s="989"/>
      <c r="T121" s="989"/>
      <c r="U121" s="989"/>
      <c r="V121" s="989"/>
    </row>
    <row r="122" spans="1:45" ht="12.75" hidden="1" customHeight="1">
      <c r="A122" s="1140"/>
      <c r="B122" s="1141"/>
      <c r="C122" s="1782" t="s">
        <v>263</v>
      </c>
      <c r="D122" s="1782"/>
      <c r="E122" s="1858"/>
      <c r="F122" s="166">
        <v>0</v>
      </c>
      <c r="G122" s="166">
        <v>0</v>
      </c>
      <c r="H122" s="1118">
        <v>0</v>
      </c>
      <c r="I122" s="1305">
        <v>0</v>
      </c>
      <c r="J122" s="989"/>
      <c r="K122" s="989"/>
      <c r="L122" s="989"/>
      <c r="M122" s="989"/>
      <c r="N122" s="989"/>
      <c r="O122" s="989"/>
      <c r="P122" s="989"/>
      <c r="Q122" s="989"/>
      <c r="R122" s="989"/>
      <c r="S122" s="989"/>
      <c r="T122" s="989"/>
      <c r="U122" s="989"/>
      <c r="V122" s="989"/>
    </row>
    <row r="123" spans="1:45" ht="25.5" customHeight="1">
      <c r="A123" s="1140"/>
      <c r="B123" s="1141"/>
      <c r="C123" s="1782" t="s">
        <v>1067</v>
      </c>
      <c r="D123" s="1782"/>
      <c r="E123" s="1858"/>
      <c r="F123" s="166">
        <v>-139.572</v>
      </c>
      <c r="G123" s="166">
        <v>-121.628</v>
      </c>
      <c r="H123" s="1118">
        <v>-203.22800000000001</v>
      </c>
      <c r="I123" s="1306">
        <v>-464.428</v>
      </c>
      <c r="J123" s="989"/>
      <c r="K123" s="989"/>
      <c r="L123" s="989"/>
      <c r="M123" s="989"/>
      <c r="N123" s="989"/>
      <c r="O123" s="989"/>
      <c r="P123" s="989"/>
      <c r="Q123" s="989"/>
      <c r="R123" s="989"/>
      <c r="S123" s="989"/>
      <c r="T123" s="989"/>
      <c r="U123" s="989"/>
      <c r="V123" s="989"/>
    </row>
    <row r="124" spans="1:45" ht="25.5" customHeight="1" thickBot="1">
      <c r="A124" s="1303">
        <v>15</v>
      </c>
      <c r="B124" s="1994" t="s">
        <v>1139</v>
      </c>
      <c r="C124" s="1995" t="s">
        <v>264</v>
      </c>
      <c r="D124" s="1995"/>
      <c r="E124" s="1996"/>
      <c r="F124" s="1310">
        <v>1175.5899999999999</v>
      </c>
      <c r="G124" s="1310">
        <v>432.05099999999999</v>
      </c>
      <c r="H124" s="1311">
        <v>3.7770000000000001</v>
      </c>
      <c r="I124" s="1312">
        <v>1611.4179999999999</v>
      </c>
      <c r="J124" s="989"/>
      <c r="K124" s="989"/>
      <c r="L124" s="989"/>
      <c r="M124" s="989"/>
      <c r="N124" s="989"/>
      <c r="O124" s="989"/>
      <c r="P124" s="989"/>
      <c r="Q124" s="989"/>
      <c r="R124" s="989"/>
      <c r="S124" s="989"/>
      <c r="T124" s="989"/>
      <c r="U124" s="989"/>
      <c r="V124" s="989"/>
    </row>
    <row r="125" spans="1:45" ht="25.5" customHeight="1" thickBot="1">
      <c r="A125" s="1159">
        <v>16</v>
      </c>
      <c r="B125" s="1869" t="s">
        <v>1068</v>
      </c>
      <c r="C125" s="1790"/>
      <c r="D125" s="1790"/>
      <c r="E125" s="1870"/>
      <c r="F125" s="1274">
        <v>230082.853</v>
      </c>
      <c r="G125" s="1274">
        <v>123543.03</v>
      </c>
      <c r="H125" s="1274">
        <v>23715.313999999998</v>
      </c>
      <c r="I125" s="1300">
        <v>377341.19699999999</v>
      </c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</row>
    <row r="126" spans="1:45">
      <c r="B126" s="199"/>
      <c r="C126" s="199"/>
      <c r="D126" s="199"/>
      <c r="E126" s="199"/>
      <c r="F126" s="1117"/>
      <c r="G126" s="1117"/>
      <c r="H126" s="1117"/>
      <c r="I126" s="1117"/>
    </row>
    <row r="127" spans="1:45" ht="14.25">
      <c r="A127" s="987" t="s">
        <v>265</v>
      </c>
      <c r="B127" s="199"/>
      <c r="C127" s="199"/>
      <c r="D127" s="199"/>
      <c r="E127" s="199"/>
      <c r="F127" s="1117"/>
      <c r="G127" s="1117"/>
      <c r="H127" s="1117"/>
      <c r="I127" s="1117"/>
    </row>
    <row r="128" spans="1:45">
      <c r="B128" s="199"/>
      <c r="C128" s="199"/>
      <c r="D128" s="199"/>
      <c r="E128" s="199"/>
      <c r="F128" s="1117"/>
      <c r="G128" s="1117"/>
      <c r="H128" s="1117"/>
      <c r="I128" s="1117"/>
    </row>
    <row r="129" spans="6:9">
      <c r="F129" s="1117"/>
      <c r="G129" s="1117"/>
      <c r="H129" s="1117"/>
      <c r="I129" s="1117"/>
    </row>
    <row r="130" spans="6:9">
      <c r="F130" s="1128"/>
      <c r="G130" s="1128"/>
      <c r="H130" s="1128"/>
      <c r="I130" s="1128"/>
    </row>
    <row r="131" spans="6:9">
      <c r="F131" s="1166"/>
      <c r="G131" s="1166"/>
      <c r="H131" s="1166"/>
      <c r="I131" s="1166"/>
    </row>
    <row r="133" spans="6:9">
      <c r="F133" s="1128"/>
      <c r="G133" s="1128"/>
      <c r="H133" s="1128"/>
      <c r="I133" s="1128"/>
    </row>
    <row r="135" spans="6:9">
      <c r="F135" s="1128"/>
      <c r="G135" s="1128"/>
      <c r="H135" s="1128"/>
      <c r="I135" s="1128"/>
    </row>
    <row r="137" spans="6:9">
      <c r="F137" s="1166"/>
      <c r="G137" s="1166"/>
      <c r="H137" s="1166"/>
      <c r="I137" s="1166"/>
    </row>
  </sheetData>
  <mergeCells count="123">
    <mergeCell ref="A2:I2"/>
    <mergeCell ref="H4:I4"/>
    <mergeCell ref="B5:E5"/>
    <mergeCell ref="B6:E6"/>
    <mergeCell ref="C7:E7"/>
    <mergeCell ref="C8:E8"/>
    <mergeCell ref="D15:E15"/>
    <mergeCell ref="C16:E16"/>
    <mergeCell ref="D17:E17"/>
    <mergeCell ref="D18:E18"/>
    <mergeCell ref="C19:E19"/>
    <mergeCell ref="D20:E20"/>
    <mergeCell ref="C9:E9"/>
    <mergeCell ref="C10:E10"/>
    <mergeCell ref="C11:E11"/>
    <mergeCell ref="B12:E12"/>
    <mergeCell ref="C13:E13"/>
    <mergeCell ref="D14:E14"/>
    <mergeCell ref="C27:E27"/>
    <mergeCell ref="C28:E28"/>
    <mergeCell ref="C29:E29"/>
    <mergeCell ref="C30:E30"/>
    <mergeCell ref="C31:E31"/>
    <mergeCell ref="B32:E32"/>
    <mergeCell ref="D21:E21"/>
    <mergeCell ref="B22:E22"/>
    <mergeCell ref="C23:E23"/>
    <mergeCell ref="C24:E24"/>
    <mergeCell ref="C25:E25"/>
    <mergeCell ref="C26:E26"/>
    <mergeCell ref="C39:E39"/>
    <mergeCell ref="C40:E40"/>
    <mergeCell ref="C41:E41"/>
    <mergeCell ref="C42:E42"/>
    <mergeCell ref="C43:E43"/>
    <mergeCell ref="C44:E44"/>
    <mergeCell ref="C33:E33"/>
    <mergeCell ref="C34:E34"/>
    <mergeCell ref="C35:E35"/>
    <mergeCell ref="C36:E36"/>
    <mergeCell ref="C37:E37"/>
    <mergeCell ref="C38:E38"/>
    <mergeCell ref="C51:E51"/>
    <mergeCell ref="C52:E52"/>
    <mergeCell ref="C53:E53"/>
    <mergeCell ref="C54:E54"/>
    <mergeCell ref="C55:E55"/>
    <mergeCell ref="C56:E56"/>
    <mergeCell ref="B45:E45"/>
    <mergeCell ref="C46:E46"/>
    <mergeCell ref="C47:E47"/>
    <mergeCell ref="C48:E48"/>
    <mergeCell ref="C49:E49"/>
    <mergeCell ref="C50:E50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B62:E62"/>
    <mergeCell ref="C75:E75"/>
    <mergeCell ref="C76:E76"/>
    <mergeCell ref="C77:E77"/>
    <mergeCell ref="C78:E78"/>
    <mergeCell ref="C79:E79"/>
    <mergeCell ref="B80:E80"/>
    <mergeCell ref="C69:E69"/>
    <mergeCell ref="C70:E70"/>
    <mergeCell ref="C71:E71"/>
    <mergeCell ref="C72:E72"/>
    <mergeCell ref="C73:E73"/>
    <mergeCell ref="C74:E74"/>
    <mergeCell ref="C87:E87"/>
    <mergeCell ref="C88:E88"/>
    <mergeCell ref="C89:E89"/>
    <mergeCell ref="C90:E90"/>
    <mergeCell ref="C91:E91"/>
    <mergeCell ref="C92:E92"/>
    <mergeCell ref="C81:E81"/>
    <mergeCell ref="C82:E82"/>
    <mergeCell ref="C83:E83"/>
    <mergeCell ref="B84:E84"/>
    <mergeCell ref="C85:E85"/>
    <mergeCell ref="C86:E86"/>
    <mergeCell ref="C99:E99"/>
    <mergeCell ref="C100:E100"/>
    <mergeCell ref="C101:E101"/>
    <mergeCell ref="B102:E102"/>
    <mergeCell ref="C103:E103"/>
    <mergeCell ref="C104:E104"/>
    <mergeCell ref="B93:E93"/>
    <mergeCell ref="C94:E94"/>
    <mergeCell ref="C95:E95"/>
    <mergeCell ref="C96:E96"/>
    <mergeCell ref="B97:E97"/>
    <mergeCell ref="C98:E98"/>
    <mergeCell ref="C111:E111"/>
    <mergeCell ref="C112:E112"/>
    <mergeCell ref="C113:E113"/>
    <mergeCell ref="C114:E114"/>
    <mergeCell ref="B115:E115"/>
    <mergeCell ref="C116:E116"/>
    <mergeCell ref="C105:E105"/>
    <mergeCell ref="C106:E106"/>
    <mergeCell ref="C107:E107"/>
    <mergeCell ref="C108:E108"/>
    <mergeCell ref="C109:E109"/>
    <mergeCell ref="B110:E110"/>
    <mergeCell ref="C123:E123"/>
    <mergeCell ref="B124:E124"/>
    <mergeCell ref="B125:E125"/>
    <mergeCell ref="B117:E117"/>
    <mergeCell ref="C118:E118"/>
    <mergeCell ref="C119:E119"/>
    <mergeCell ref="C120:E120"/>
    <mergeCell ref="C121:E121"/>
    <mergeCell ref="C122:E122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82"/>
  <sheetViews>
    <sheetView topLeftCell="A7" workbookViewId="0">
      <selection activeCell="A67" sqref="A67:IV68"/>
    </sheetView>
  </sheetViews>
  <sheetFormatPr defaultRowHeight="14.25"/>
  <cols>
    <col min="1" max="1" width="3.375" customWidth="1"/>
    <col min="2" max="2" width="4.75" style="1205" customWidth="1"/>
    <col min="3" max="3" width="1.25" style="1206" customWidth="1"/>
    <col min="4" max="4" width="1.875" style="1206" customWidth="1"/>
    <col min="5" max="5" width="2.125" style="1206" customWidth="1"/>
    <col min="6" max="6" width="64.375" style="1206" customWidth="1"/>
    <col min="7" max="7" width="12.125" style="1207" customWidth="1"/>
    <col min="8" max="8" width="15" style="1207" customWidth="1"/>
    <col min="9" max="9" width="11" style="1207" customWidth="1"/>
    <col min="10" max="10" width="12.125" style="1207" customWidth="1"/>
  </cols>
  <sheetData>
    <row r="2" spans="2:10" ht="15" customHeight="1">
      <c r="B2" s="1744" t="s">
        <v>1074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G3" s="1206"/>
      <c r="H3" s="1206"/>
      <c r="I3" s="1973" t="s">
        <v>844</v>
      </c>
      <c r="J3" s="1997"/>
    </row>
    <row r="4" spans="2:10" ht="26.25" thickBot="1">
      <c r="B4" s="1314" t="s">
        <v>289</v>
      </c>
      <c r="C4" s="2022" t="s">
        <v>505</v>
      </c>
      <c r="D4" s="1932"/>
      <c r="E4" s="1932"/>
      <c r="F4" s="2023"/>
      <c r="G4" s="1209" t="s">
        <v>5</v>
      </c>
      <c r="H4" s="1209" t="s">
        <v>324</v>
      </c>
      <c r="I4" s="1210" t="s">
        <v>325</v>
      </c>
      <c r="J4" s="1211" t="s">
        <v>8</v>
      </c>
    </row>
    <row r="5" spans="2:10" ht="15" customHeight="1" thickBot="1">
      <c r="B5" s="1315">
        <v>1</v>
      </c>
      <c r="C5" s="2024" t="s">
        <v>846</v>
      </c>
      <c r="D5" s="2025"/>
      <c r="E5" s="2025"/>
      <c r="F5" s="2026"/>
      <c r="G5" s="1343">
        <v>24016.228999999999</v>
      </c>
      <c r="H5" s="1344">
        <v>10203.546</v>
      </c>
      <c r="I5" s="1345">
        <v>2416.4180000000001</v>
      </c>
      <c r="J5" s="1318">
        <f>G5+H5+I5</f>
        <v>36636.192999999999</v>
      </c>
    </row>
    <row r="6" spans="2:10" ht="15" customHeight="1">
      <c r="B6" s="1319"/>
      <c r="C6" s="2013" t="s">
        <v>847</v>
      </c>
      <c r="D6" s="1922"/>
      <c r="E6" s="1922"/>
      <c r="F6" s="1928"/>
      <c r="G6" s="1221">
        <v>13549.055</v>
      </c>
      <c r="H6" s="1221">
        <v>5656.4</v>
      </c>
      <c r="I6" s="1222">
        <v>1751.979</v>
      </c>
      <c r="J6" s="1318">
        <f t="shared" ref="J6:J32" si="0">G6+H6+I6</f>
        <v>20957.434000000001</v>
      </c>
    </row>
    <row r="7" spans="2:10" ht="15" customHeight="1">
      <c r="B7" s="1319"/>
      <c r="C7" s="2013" t="s">
        <v>848</v>
      </c>
      <c r="D7" s="1922"/>
      <c r="E7" s="1922"/>
      <c r="F7" s="1928"/>
      <c r="G7" s="1221">
        <v>1888.6320000000001</v>
      </c>
      <c r="H7" s="1221">
        <v>944.76599999999996</v>
      </c>
      <c r="I7" s="1222">
        <v>140.5</v>
      </c>
      <c r="J7" s="1318">
        <f t="shared" si="0"/>
        <v>2973.8980000000001</v>
      </c>
    </row>
    <row r="8" spans="2:10" ht="15" customHeight="1">
      <c r="B8" s="1319"/>
      <c r="C8" s="2013" t="s">
        <v>506</v>
      </c>
      <c r="D8" s="1922"/>
      <c r="E8" s="1922"/>
      <c r="F8" s="1928"/>
      <c r="G8" s="1221">
        <v>0</v>
      </c>
      <c r="H8" s="1221">
        <v>0</v>
      </c>
      <c r="I8" s="1222">
        <v>3.5999999999999997E-2</v>
      </c>
      <c r="J8" s="1318">
        <f t="shared" si="0"/>
        <v>3.5999999999999997E-2</v>
      </c>
    </row>
    <row r="9" spans="2:10" ht="15" customHeight="1">
      <c r="B9" s="1319"/>
      <c r="C9" s="2013" t="s">
        <v>23</v>
      </c>
      <c r="D9" s="1922"/>
      <c r="E9" s="1922"/>
      <c r="F9" s="1928"/>
      <c r="G9" s="1221">
        <v>3.048</v>
      </c>
      <c r="H9" s="1221">
        <v>5.7229999999999999</v>
      </c>
      <c r="I9" s="1222">
        <v>0.90800000000000003</v>
      </c>
      <c r="J9" s="1318">
        <f t="shared" si="0"/>
        <v>9.6790000000000003</v>
      </c>
    </row>
    <row r="10" spans="2:10" ht="15" customHeight="1">
      <c r="B10" s="1321"/>
      <c r="C10" s="2019" t="s">
        <v>849</v>
      </c>
      <c r="D10" s="2020"/>
      <c r="E10" s="2020"/>
      <c r="F10" s="2021"/>
      <c r="G10" s="1221">
        <v>8575.4940000000006</v>
      </c>
      <c r="H10" s="1221">
        <v>3596.6570000000002</v>
      </c>
      <c r="I10" s="1222">
        <v>522.995</v>
      </c>
      <c r="J10" s="1318">
        <f t="shared" si="0"/>
        <v>12695.146000000002</v>
      </c>
    </row>
    <row r="11" spans="2:10" ht="15" customHeight="1">
      <c r="B11" s="1322">
        <v>2</v>
      </c>
      <c r="C11" s="2009" t="s">
        <v>850</v>
      </c>
      <c r="D11" s="1917"/>
      <c r="E11" s="1917"/>
      <c r="F11" s="2010"/>
      <c r="G11" s="1226">
        <v>289.27100000000002</v>
      </c>
      <c r="H11" s="1226">
        <v>0</v>
      </c>
      <c r="I11" s="1226">
        <v>10.414</v>
      </c>
      <c r="J11" s="1318">
        <f t="shared" si="0"/>
        <v>299.685</v>
      </c>
    </row>
    <row r="12" spans="2:10" ht="15" customHeight="1">
      <c r="B12" s="1319"/>
      <c r="C12" s="2013" t="s">
        <v>851</v>
      </c>
      <c r="D12" s="1922"/>
      <c r="E12" s="1922"/>
      <c r="F12" s="1928"/>
      <c r="G12" s="1221">
        <v>57.905999999999999</v>
      </c>
      <c r="H12" s="1221">
        <v>0</v>
      </c>
      <c r="I12" s="1222">
        <v>10.414</v>
      </c>
      <c r="J12" s="1318">
        <f t="shared" si="0"/>
        <v>68.319999999999993</v>
      </c>
    </row>
    <row r="13" spans="2:10" ht="15" customHeight="1">
      <c r="B13" s="1319"/>
      <c r="C13" s="2013" t="s">
        <v>852</v>
      </c>
      <c r="D13" s="1922"/>
      <c r="E13" s="1922"/>
      <c r="F13" s="1928"/>
      <c r="G13" s="1221">
        <v>224.005</v>
      </c>
      <c r="H13" s="1221">
        <v>0</v>
      </c>
      <c r="I13" s="1222">
        <v>0</v>
      </c>
      <c r="J13" s="1318">
        <f t="shared" si="0"/>
        <v>224.005</v>
      </c>
    </row>
    <row r="14" spans="2:10" ht="15" customHeight="1">
      <c r="B14" s="1319"/>
      <c r="C14" s="2013" t="s">
        <v>853</v>
      </c>
      <c r="D14" s="1922"/>
      <c r="E14" s="1922"/>
      <c r="F14" s="1928"/>
      <c r="G14" s="1221">
        <v>7.36</v>
      </c>
      <c r="H14" s="1221">
        <v>0</v>
      </c>
      <c r="I14" s="1222">
        <v>0</v>
      </c>
      <c r="J14" s="1318">
        <f t="shared" si="0"/>
        <v>7.36</v>
      </c>
    </row>
    <row r="15" spans="2:10" ht="15" customHeight="1">
      <c r="B15" s="1322">
        <v>3</v>
      </c>
      <c r="C15" s="2009" t="s">
        <v>512</v>
      </c>
      <c r="D15" s="1917"/>
      <c r="E15" s="1917"/>
      <c r="F15" s="2010"/>
      <c r="G15" s="1226">
        <v>0</v>
      </c>
      <c r="H15" s="1226">
        <v>9.9659999999999993</v>
      </c>
      <c r="I15" s="1226">
        <v>0</v>
      </c>
      <c r="J15" s="1318">
        <f t="shared" si="0"/>
        <v>9.9659999999999993</v>
      </c>
    </row>
    <row r="16" spans="2:10" ht="15" customHeight="1">
      <c r="B16" s="1319"/>
      <c r="C16" s="2013" t="s">
        <v>101</v>
      </c>
      <c r="D16" s="1922"/>
      <c r="E16" s="1922"/>
      <c r="F16" s="1928"/>
      <c r="G16" s="1221">
        <v>0</v>
      </c>
      <c r="H16" s="1221">
        <v>9.9659999999999993</v>
      </c>
      <c r="I16" s="1222">
        <v>0</v>
      </c>
      <c r="J16" s="1318">
        <f t="shared" si="0"/>
        <v>9.9659999999999993</v>
      </c>
    </row>
    <row r="17" spans="2:10" ht="27" customHeight="1">
      <c r="B17" s="1322">
        <v>4</v>
      </c>
      <c r="C17" s="2009" t="s">
        <v>854</v>
      </c>
      <c r="D17" s="1917"/>
      <c r="E17" s="1917"/>
      <c r="F17" s="2010"/>
      <c r="G17" s="1226">
        <v>0</v>
      </c>
      <c r="H17" s="1226">
        <v>0</v>
      </c>
      <c r="I17" s="1227">
        <v>0</v>
      </c>
      <c r="J17" s="1318">
        <f t="shared" si="0"/>
        <v>0</v>
      </c>
    </row>
    <row r="18" spans="2:10" ht="15" customHeight="1">
      <c r="B18" s="1322">
        <v>5</v>
      </c>
      <c r="C18" s="2009" t="s">
        <v>861</v>
      </c>
      <c r="D18" s="1917"/>
      <c r="E18" s="1917"/>
      <c r="F18" s="2010"/>
      <c r="G18" s="1226">
        <v>1.974</v>
      </c>
      <c r="H18" s="1226">
        <v>0</v>
      </c>
      <c r="I18" s="1227">
        <v>0</v>
      </c>
      <c r="J18" s="1318">
        <f t="shared" si="0"/>
        <v>1.974</v>
      </c>
    </row>
    <row r="19" spans="2:10" ht="15" customHeight="1">
      <c r="B19" s="1322">
        <v>6</v>
      </c>
      <c r="C19" s="2009" t="s">
        <v>871</v>
      </c>
      <c r="D19" s="1917"/>
      <c r="E19" s="1917"/>
      <c r="F19" s="2010"/>
      <c r="G19" s="1226">
        <v>281.72300000000001</v>
      </c>
      <c r="H19" s="1226">
        <v>7965.6320000000005</v>
      </c>
      <c r="I19" s="1226">
        <v>1230.9760000000001</v>
      </c>
      <c r="J19" s="1318">
        <f t="shared" si="0"/>
        <v>9478.3310000000019</v>
      </c>
    </row>
    <row r="20" spans="2:10" ht="15" customHeight="1">
      <c r="B20" s="1319"/>
      <c r="C20" s="2013" t="s">
        <v>873</v>
      </c>
      <c r="D20" s="1922"/>
      <c r="E20" s="1922"/>
      <c r="F20" s="1928"/>
      <c r="G20" s="1221">
        <v>0</v>
      </c>
      <c r="H20" s="1221">
        <v>2896.0569999999998</v>
      </c>
      <c r="I20" s="1222">
        <v>589.005</v>
      </c>
      <c r="J20" s="1318">
        <f t="shared" si="0"/>
        <v>3485.0619999999999</v>
      </c>
    </row>
    <row r="21" spans="2:10" ht="15" customHeight="1">
      <c r="B21" s="1319"/>
      <c r="C21" s="2013" t="s">
        <v>874</v>
      </c>
      <c r="D21" s="1922"/>
      <c r="E21" s="1922"/>
      <c r="F21" s="1928"/>
      <c r="G21" s="1221">
        <v>0</v>
      </c>
      <c r="H21" s="1221">
        <v>4237.5749999999998</v>
      </c>
      <c r="I21" s="1222">
        <v>641.971</v>
      </c>
      <c r="J21" s="1318">
        <f t="shared" si="0"/>
        <v>4879.5460000000003</v>
      </c>
    </row>
    <row r="22" spans="2:10" ht="15" customHeight="1">
      <c r="B22" s="1319"/>
      <c r="C22" s="2013" t="s">
        <v>879</v>
      </c>
      <c r="D22" s="1922"/>
      <c r="E22" s="1922"/>
      <c r="F22" s="1928"/>
      <c r="G22" s="1221">
        <v>281.72300000000001</v>
      </c>
      <c r="H22" s="1221">
        <v>832</v>
      </c>
      <c r="I22" s="1222">
        <v>0</v>
      </c>
      <c r="J22" s="1318">
        <f t="shared" si="0"/>
        <v>1113.723</v>
      </c>
    </row>
    <row r="23" spans="2:10" ht="15" customHeight="1">
      <c r="B23" s="1322">
        <v>7</v>
      </c>
      <c r="C23" s="2009" t="s">
        <v>521</v>
      </c>
      <c r="D23" s="1917"/>
      <c r="E23" s="1917"/>
      <c r="F23" s="2010"/>
      <c r="G23" s="1226">
        <v>37743.426999999996</v>
      </c>
      <c r="H23" s="1226">
        <v>12271.242</v>
      </c>
      <c r="I23" s="1226">
        <v>3758.0320000000002</v>
      </c>
      <c r="J23" s="1318">
        <f t="shared" si="0"/>
        <v>53772.700999999994</v>
      </c>
    </row>
    <row r="24" spans="2:10" ht="15" customHeight="1">
      <c r="B24" s="1319"/>
      <c r="C24" s="2013" t="s">
        <v>522</v>
      </c>
      <c r="D24" s="1922"/>
      <c r="E24" s="1922"/>
      <c r="F24" s="1928"/>
      <c r="G24" s="1221">
        <v>19829.02</v>
      </c>
      <c r="H24" s="1221">
        <v>5259.6689999999999</v>
      </c>
      <c r="I24" s="1222">
        <v>2260.7539999999999</v>
      </c>
      <c r="J24" s="1318">
        <f t="shared" si="0"/>
        <v>27349.442999999999</v>
      </c>
    </row>
    <row r="25" spans="2:10" ht="15" customHeight="1">
      <c r="B25" s="1319"/>
      <c r="C25" s="2013" t="s">
        <v>523</v>
      </c>
      <c r="D25" s="1922"/>
      <c r="E25" s="1922"/>
      <c r="F25" s="1928"/>
      <c r="G25" s="1221">
        <v>13917.986999999999</v>
      </c>
      <c r="H25" s="1221">
        <v>5410.7489999999998</v>
      </c>
      <c r="I25" s="1222">
        <v>1257.3720000000001</v>
      </c>
      <c r="J25" s="1318">
        <f t="shared" si="0"/>
        <v>20586.107999999997</v>
      </c>
    </row>
    <row r="26" spans="2:10" ht="15" customHeight="1">
      <c r="B26" s="1319"/>
      <c r="C26" s="2013" t="s">
        <v>525</v>
      </c>
      <c r="D26" s="1922"/>
      <c r="E26" s="1922"/>
      <c r="F26" s="1928"/>
      <c r="G26" s="1221">
        <v>3831.4589999999998</v>
      </c>
      <c r="H26" s="1221">
        <v>1432.6559999999999</v>
      </c>
      <c r="I26" s="1222">
        <v>62.62</v>
      </c>
      <c r="J26" s="1318">
        <f t="shared" si="0"/>
        <v>5326.7349999999997</v>
      </c>
    </row>
    <row r="27" spans="2:10" ht="15" customHeight="1">
      <c r="B27" s="1319"/>
      <c r="C27" s="2013" t="s">
        <v>886</v>
      </c>
      <c r="D27" s="1922"/>
      <c r="E27" s="1922"/>
      <c r="F27" s="1928"/>
      <c r="G27" s="1221">
        <v>2.2709999999999999</v>
      </c>
      <c r="H27" s="1221">
        <v>3.766</v>
      </c>
      <c r="I27" s="1222">
        <v>35.228999999999999</v>
      </c>
      <c r="J27" s="1318">
        <f t="shared" si="0"/>
        <v>41.265999999999998</v>
      </c>
    </row>
    <row r="28" spans="2:10" ht="15" customHeight="1">
      <c r="B28" s="1319"/>
      <c r="C28" s="2013" t="s">
        <v>528</v>
      </c>
      <c r="D28" s="1922"/>
      <c r="E28" s="1922"/>
      <c r="F28" s="1928"/>
      <c r="G28" s="1221">
        <v>3.476</v>
      </c>
      <c r="H28" s="1221">
        <v>1.006</v>
      </c>
      <c r="I28" s="1222">
        <v>24.58</v>
      </c>
      <c r="J28" s="1318">
        <f t="shared" si="0"/>
        <v>29.061999999999998</v>
      </c>
    </row>
    <row r="29" spans="2:10" ht="15" customHeight="1">
      <c r="B29" s="1319"/>
      <c r="C29" s="2013" t="s">
        <v>529</v>
      </c>
      <c r="D29" s="1922"/>
      <c r="E29" s="1922"/>
      <c r="F29" s="1928"/>
      <c r="G29" s="1221">
        <v>156.73400000000001</v>
      </c>
      <c r="H29" s="1221">
        <v>163.39599999999999</v>
      </c>
      <c r="I29" s="1222">
        <v>117.477</v>
      </c>
      <c r="J29" s="1318">
        <f t="shared" si="0"/>
        <v>437.60699999999997</v>
      </c>
    </row>
    <row r="30" spans="2:10" ht="15" customHeight="1">
      <c r="B30" s="1319"/>
      <c r="C30" s="2013" t="s">
        <v>724</v>
      </c>
      <c r="D30" s="1922"/>
      <c r="E30" s="1922"/>
      <c r="F30" s="1928"/>
      <c r="G30" s="1221">
        <v>2.48</v>
      </c>
      <c r="H30" s="1221">
        <v>0</v>
      </c>
      <c r="I30" s="1222">
        <v>0</v>
      </c>
      <c r="J30" s="1318">
        <f t="shared" si="0"/>
        <v>2.48</v>
      </c>
    </row>
    <row r="31" spans="2:10" ht="15" customHeight="1">
      <c r="B31" s="1322">
        <v>8</v>
      </c>
      <c r="C31" s="2009" t="s">
        <v>887</v>
      </c>
      <c r="D31" s="1917"/>
      <c r="E31" s="1917"/>
      <c r="F31" s="2010"/>
      <c r="G31" s="1226">
        <v>2600</v>
      </c>
      <c r="H31" s="1226">
        <v>4343</v>
      </c>
      <c r="I31" s="1226">
        <v>230</v>
      </c>
      <c r="J31" s="1318">
        <f t="shared" si="0"/>
        <v>7173</v>
      </c>
    </row>
    <row r="32" spans="2:10" ht="15" customHeight="1">
      <c r="B32" s="1319"/>
      <c r="C32" s="2013" t="s">
        <v>294</v>
      </c>
      <c r="D32" s="1922"/>
      <c r="E32" s="1922"/>
      <c r="F32" s="1928"/>
      <c r="G32" s="1221">
        <v>2600</v>
      </c>
      <c r="H32" s="1221">
        <v>4343</v>
      </c>
      <c r="I32" s="1222">
        <v>230</v>
      </c>
      <c r="J32" s="1318">
        <f t="shared" si="0"/>
        <v>7173</v>
      </c>
    </row>
    <row r="33" spans="2:12" ht="15" customHeight="1">
      <c r="B33" s="1322">
        <v>9</v>
      </c>
      <c r="C33" s="2009" t="s">
        <v>892</v>
      </c>
      <c r="D33" s="1917"/>
      <c r="E33" s="1917"/>
      <c r="F33" s="2010"/>
      <c r="G33" s="1226">
        <v>26359.544000000002</v>
      </c>
      <c r="H33" s="1226">
        <v>17751.478999999999</v>
      </c>
      <c r="I33" s="1227">
        <v>1647.191</v>
      </c>
      <c r="J33" s="1318">
        <f>G33+H33+I33</f>
        <v>45758.214</v>
      </c>
    </row>
    <row r="34" spans="2:12" ht="15" customHeight="1">
      <c r="B34" s="1319"/>
      <c r="C34" s="2013" t="s">
        <v>893</v>
      </c>
      <c r="D34" s="1922"/>
      <c r="E34" s="1922"/>
      <c r="F34" s="1928"/>
      <c r="G34" s="1229">
        <v>130.24299999999999</v>
      </c>
      <c r="H34" s="1229">
        <v>275.50200000000001</v>
      </c>
      <c r="I34" s="1325">
        <v>262.13600000000002</v>
      </c>
      <c r="J34" s="1318">
        <f t="shared" ref="J34:J63" si="1">G34+H34+I34</f>
        <v>667.88100000000009</v>
      </c>
      <c r="L34" s="1342"/>
    </row>
    <row r="35" spans="2:12" ht="15" customHeight="1">
      <c r="B35" s="1319"/>
      <c r="C35" s="1326"/>
      <c r="D35" s="1929" t="s">
        <v>893</v>
      </c>
      <c r="E35" s="1923"/>
      <c r="F35" s="2014"/>
      <c r="G35" s="1221">
        <v>130.399</v>
      </c>
      <c r="H35" s="1221">
        <v>275.99299999999999</v>
      </c>
      <c r="I35" s="1238">
        <v>262.37400000000002</v>
      </c>
      <c r="J35" s="1318">
        <f t="shared" si="1"/>
        <v>668.76600000000008</v>
      </c>
    </row>
    <row r="36" spans="2:12" ht="15" customHeight="1">
      <c r="B36" s="1319"/>
      <c r="C36" s="1326"/>
      <c r="D36" s="1923" t="s">
        <v>725</v>
      </c>
      <c r="E36" s="1923" t="s">
        <v>132</v>
      </c>
      <c r="F36" s="2014"/>
      <c r="G36" s="1221">
        <v>-0.156</v>
      </c>
      <c r="H36" s="1221">
        <v>-0.49099999999999999</v>
      </c>
      <c r="I36" s="1238">
        <v>-0.23799999999999999</v>
      </c>
      <c r="J36" s="1318">
        <f t="shared" si="1"/>
        <v>-0.88500000000000001</v>
      </c>
    </row>
    <row r="37" spans="2:12" ht="15" customHeight="1">
      <c r="B37" s="1319"/>
      <c r="C37" s="2013" t="s">
        <v>894</v>
      </c>
      <c r="D37" s="1922"/>
      <c r="E37" s="1922"/>
      <c r="F37" s="1928"/>
      <c r="G37" s="1221">
        <v>25840.178</v>
      </c>
      <c r="H37" s="1221">
        <v>4845.5820000000003</v>
      </c>
      <c r="I37" s="1239">
        <v>1312.4580000000001</v>
      </c>
      <c r="J37" s="1318">
        <f t="shared" si="1"/>
        <v>31998.218000000001</v>
      </c>
    </row>
    <row r="38" spans="2:12" ht="15" customHeight="1">
      <c r="B38" s="1319"/>
      <c r="C38" s="1326"/>
      <c r="D38" s="1929" t="s">
        <v>894</v>
      </c>
      <c r="E38" s="1923"/>
      <c r="F38" s="2014"/>
      <c r="G38" s="1221">
        <v>25840.457999999999</v>
      </c>
      <c r="H38" s="1221">
        <v>4846.2290000000003</v>
      </c>
      <c r="I38" s="1238">
        <v>1312.816</v>
      </c>
      <c r="J38" s="1318">
        <f t="shared" si="1"/>
        <v>31999.502999999997</v>
      </c>
    </row>
    <row r="39" spans="2:12" ht="15" customHeight="1">
      <c r="B39" s="1319"/>
      <c r="C39" s="1326"/>
      <c r="D39" s="1923" t="s">
        <v>726</v>
      </c>
      <c r="E39" s="1923"/>
      <c r="F39" s="2014"/>
      <c r="G39" s="1221">
        <v>-0.28000000000000003</v>
      </c>
      <c r="H39" s="1221">
        <v>-0.64700000000000002</v>
      </c>
      <c r="I39" s="1238">
        <v>-0.35799999999999998</v>
      </c>
      <c r="J39" s="1318">
        <f t="shared" si="1"/>
        <v>-1.2850000000000001</v>
      </c>
    </row>
    <row r="40" spans="2:12" ht="15" customHeight="1">
      <c r="B40" s="1327"/>
      <c r="C40" s="2007" t="s">
        <v>899</v>
      </c>
      <c r="D40" s="1916"/>
      <c r="E40" s="1916"/>
      <c r="F40" s="2008"/>
      <c r="G40" s="1229">
        <v>213.68299999999999</v>
      </c>
      <c r="H40" s="1229">
        <v>109.11799999999999</v>
      </c>
      <c r="I40" s="1325">
        <v>2.4740000000000002</v>
      </c>
      <c r="J40" s="1318">
        <f t="shared" si="1"/>
        <v>325.27499999999998</v>
      </c>
    </row>
    <row r="41" spans="2:12" ht="15" customHeight="1">
      <c r="B41" s="1319"/>
      <c r="C41" s="1326"/>
      <c r="D41" s="1922" t="s">
        <v>899</v>
      </c>
      <c r="E41" s="1922"/>
      <c r="F41" s="1928"/>
      <c r="G41" s="1221">
        <v>214.43100000000001</v>
      </c>
      <c r="H41" s="1221">
        <v>109.11799999999999</v>
      </c>
      <c r="I41" s="1238">
        <v>2.4740000000000002</v>
      </c>
      <c r="J41" s="1318">
        <f t="shared" si="1"/>
        <v>326.02299999999997</v>
      </c>
    </row>
    <row r="42" spans="2:12" ht="15" customHeight="1">
      <c r="B42" s="1319"/>
      <c r="C42" s="1326"/>
      <c r="D42" s="1923" t="s">
        <v>901</v>
      </c>
      <c r="E42" s="1923" t="s">
        <v>132</v>
      </c>
      <c r="F42" s="2014"/>
      <c r="G42" s="1221">
        <v>-0.748</v>
      </c>
      <c r="H42" s="1221">
        <v>0</v>
      </c>
      <c r="I42" s="1238">
        <v>0</v>
      </c>
      <c r="J42" s="1318">
        <f t="shared" si="1"/>
        <v>-0.748</v>
      </c>
    </row>
    <row r="43" spans="2:12" ht="15" customHeight="1">
      <c r="B43" s="1319"/>
      <c r="C43" s="2013" t="s">
        <v>797</v>
      </c>
      <c r="D43" s="1922"/>
      <c r="E43" s="1922"/>
      <c r="F43" s="1928"/>
      <c r="G43" s="1221">
        <v>0.35399999999999998</v>
      </c>
      <c r="H43" s="1221">
        <v>12341.029</v>
      </c>
      <c r="I43" s="1239">
        <v>0</v>
      </c>
      <c r="J43" s="1318">
        <f t="shared" si="1"/>
        <v>12341.383</v>
      </c>
    </row>
    <row r="44" spans="2:12" ht="15" customHeight="1">
      <c r="B44" s="1319"/>
      <c r="C44" s="1326"/>
      <c r="D44" s="1922" t="s">
        <v>540</v>
      </c>
      <c r="E44" s="1922"/>
      <c r="F44" s="1928"/>
      <c r="G44" s="1221">
        <v>0.35399999999999998</v>
      </c>
      <c r="H44" s="1221">
        <v>12342.261</v>
      </c>
      <c r="I44" s="1238">
        <v>0</v>
      </c>
      <c r="J44" s="1318">
        <f t="shared" si="1"/>
        <v>12342.615</v>
      </c>
    </row>
    <row r="45" spans="2:12" ht="15" customHeight="1">
      <c r="B45" s="1319"/>
      <c r="C45" s="1326"/>
      <c r="D45" s="1923" t="s">
        <v>541</v>
      </c>
      <c r="E45" s="1923" t="s">
        <v>132</v>
      </c>
      <c r="F45" s="2014"/>
      <c r="G45" s="1221">
        <v>0</v>
      </c>
      <c r="H45" s="1221">
        <v>-1.232</v>
      </c>
      <c r="I45" s="1238">
        <v>0</v>
      </c>
      <c r="J45" s="1318">
        <f t="shared" si="1"/>
        <v>-1.232</v>
      </c>
    </row>
    <row r="46" spans="2:12" ht="15" customHeight="1">
      <c r="B46" s="1319"/>
      <c r="C46" s="2013" t="s">
        <v>798</v>
      </c>
      <c r="D46" s="1922"/>
      <c r="E46" s="1922"/>
      <c r="F46" s="1928"/>
      <c r="G46" s="1221">
        <v>74.188000000000002</v>
      </c>
      <c r="H46" s="1221">
        <v>0</v>
      </c>
      <c r="I46" s="1239">
        <v>0</v>
      </c>
      <c r="J46" s="1318">
        <f t="shared" si="1"/>
        <v>74.188000000000002</v>
      </c>
    </row>
    <row r="47" spans="2:12" ht="15" customHeight="1">
      <c r="B47" s="1319"/>
      <c r="C47" s="1326"/>
      <c r="D47" s="1922" t="s">
        <v>543</v>
      </c>
      <c r="E47" s="1922"/>
      <c r="F47" s="1928"/>
      <c r="G47" s="1221">
        <v>75.135000000000005</v>
      </c>
      <c r="H47" s="1221">
        <v>0</v>
      </c>
      <c r="I47" s="1238">
        <v>0</v>
      </c>
      <c r="J47" s="1318">
        <f t="shared" si="1"/>
        <v>75.135000000000005</v>
      </c>
    </row>
    <row r="48" spans="2:12" ht="15" customHeight="1">
      <c r="B48" s="1319"/>
      <c r="C48" s="1326"/>
      <c r="D48" s="1921" t="s">
        <v>544</v>
      </c>
      <c r="E48" s="1922"/>
      <c r="F48" s="1928"/>
      <c r="G48" s="1221">
        <v>-0.191</v>
      </c>
      <c r="H48" s="1221">
        <v>0</v>
      </c>
      <c r="I48" s="1238">
        <v>0</v>
      </c>
      <c r="J48" s="1318">
        <f t="shared" si="1"/>
        <v>-0.191</v>
      </c>
    </row>
    <row r="49" spans="2:10" ht="15" customHeight="1">
      <c r="B49" s="1319"/>
      <c r="C49" s="1326"/>
      <c r="D49" s="1923" t="s">
        <v>545</v>
      </c>
      <c r="E49" s="1923" t="s">
        <v>132</v>
      </c>
      <c r="F49" s="2014"/>
      <c r="G49" s="1221">
        <v>-0.75600000000000001</v>
      </c>
      <c r="H49" s="1221">
        <v>0</v>
      </c>
      <c r="I49" s="1238">
        <v>0</v>
      </c>
      <c r="J49" s="1318">
        <f t="shared" si="1"/>
        <v>-0.75600000000000001</v>
      </c>
    </row>
    <row r="50" spans="2:10" ht="15" customHeight="1">
      <c r="B50" s="1319"/>
      <c r="C50" s="2013" t="s">
        <v>799</v>
      </c>
      <c r="D50" s="1922"/>
      <c r="E50" s="1922"/>
      <c r="F50" s="1928"/>
      <c r="G50" s="1221">
        <v>4.8000000000000001E-2</v>
      </c>
      <c r="H50" s="1221">
        <v>-2E-3</v>
      </c>
      <c r="I50" s="1239">
        <v>0</v>
      </c>
      <c r="J50" s="1318">
        <f t="shared" si="1"/>
        <v>4.5999999999999999E-2</v>
      </c>
    </row>
    <row r="51" spans="2:10" ht="15" customHeight="1">
      <c r="B51" s="1319"/>
      <c r="C51" s="1326"/>
      <c r="D51" s="1922" t="s">
        <v>547</v>
      </c>
      <c r="E51" s="1922"/>
      <c r="F51" s="1928"/>
      <c r="G51" s="1221">
        <v>6.7000000000000004E-2</v>
      </c>
      <c r="H51" s="1221">
        <v>0</v>
      </c>
      <c r="I51" s="1238">
        <v>0</v>
      </c>
      <c r="J51" s="1318">
        <f t="shared" si="1"/>
        <v>6.7000000000000004E-2</v>
      </c>
    </row>
    <row r="52" spans="2:10" ht="15" customHeight="1">
      <c r="B52" s="1319"/>
      <c r="C52" s="1326"/>
      <c r="D52" s="1921" t="s">
        <v>140</v>
      </c>
      <c r="E52" s="1922"/>
      <c r="F52" s="1928"/>
      <c r="G52" s="1221">
        <v>0</v>
      </c>
      <c r="H52" s="1221">
        <v>-2E-3</v>
      </c>
      <c r="I52" s="1238">
        <v>0</v>
      </c>
      <c r="J52" s="1318">
        <f t="shared" si="1"/>
        <v>-2E-3</v>
      </c>
    </row>
    <row r="53" spans="2:10" ht="15" customHeight="1">
      <c r="B53" s="1319"/>
      <c r="C53" s="1326"/>
      <c r="D53" s="1923" t="s">
        <v>548</v>
      </c>
      <c r="E53" s="1923" t="s">
        <v>132</v>
      </c>
      <c r="F53" s="2014"/>
      <c r="G53" s="1221">
        <v>-1.9E-2</v>
      </c>
      <c r="H53" s="1221">
        <v>0</v>
      </c>
      <c r="I53" s="1238">
        <v>0</v>
      </c>
      <c r="J53" s="1318">
        <f t="shared" si="1"/>
        <v>-1.9E-2</v>
      </c>
    </row>
    <row r="54" spans="2:10" ht="15" customHeight="1">
      <c r="B54" s="1319"/>
      <c r="C54" s="2013" t="s">
        <v>800</v>
      </c>
      <c r="D54" s="1922"/>
      <c r="E54" s="1922"/>
      <c r="F54" s="1928"/>
      <c r="G54" s="1221">
        <v>7.0000000000000001E-3</v>
      </c>
      <c r="H54" s="1221">
        <v>0</v>
      </c>
      <c r="I54" s="1239">
        <v>0</v>
      </c>
      <c r="J54" s="1318">
        <f t="shared" si="1"/>
        <v>7.0000000000000001E-3</v>
      </c>
    </row>
    <row r="55" spans="2:10" ht="15" customHeight="1">
      <c r="B55" s="1319"/>
      <c r="C55" s="1326"/>
      <c r="D55" s="1922" t="s">
        <v>550</v>
      </c>
      <c r="E55" s="1922"/>
      <c r="F55" s="1928"/>
      <c r="G55" s="1221">
        <v>7.0000000000000001E-3</v>
      </c>
      <c r="H55" s="1221">
        <v>0</v>
      </c>
      <c r="I55" s="1238">
        <v>0</v>
      </c>
      <c r="J55" s="1318">
        <f t="shared" si="1"/>
        <v>7.0000000000000001E-3</v>
      </c>
    </row>
    <row r="56" spans="2:10" ht="15" customHeight="1">
      <c r="B56" s="1319"/>
      <c r="C56" s="2013" t="s">
        <v>801</v>
      </c>
      <c r="D56" s="1922"/>
      <c r="E56" s="1922"/>
      <c r="F56" s="1928"/>
      <c r="G56" s="1221">
        <v>1.0580000000000001</v>
      </c>
      <c r="H56" s="1221">
        <v>155.572</v>
      </c>
      <c r="I56" s="1239">
        <v>64.83</v>
      </c>
      <c r="J56" s="1318">
        <f t="shared" si="1"/>
        <v>221.45999999999998</v>
      </c>
    </row>
    <row r="57" spans="2:10" ht="15" customHeight="1">
      <c r="B57" s="1319"/>
      <c r="C57" s="1326"/>
      <c r="D57" s="1922" t="s">
        <v>553</v>
      </c>
      <c r="E57" s="1922"/>
      <c r="F57" s="1928"/>
      <c r="G57" s="1221">
        <v>1.1000000000000001</v>
      </c>
      <c r="H57" s="1221">
        <v>158.61699999999999</v>
      </c>
      <c r="I57" s="1238">
        <v>65.918999999999997</v>
      </c>
      <c r="J57" s="1318">
        <f t="shared" si="1"/>
        <v>225.63599999999997</v>
      </c>
    </row>
    <row r="58" spans="2:10" ht="15" customHeight="1">
      <c r="B58" s="1319"/>
      <c r="C58" s="1326"/>
      <c r="D58" s="1923" t="s">
        <v>554</v>
      </c>
      <c r="E58" s="1923"/>
      <c r="F58" s="2014"/>
      <c r="G58" s="1221">
        <v>0</v>
      </c>
      <c r="H58" s="1221">
        <v>-1.262</v>
      </c>
      <c r="I58" s="1238">
        <v>-0.20300000000000001</v>
      </c>
      <c r="J58" s="1318">
        <f t="shared" si="1"/>
        <v>-1.4650000000000001</v>
      </c>
    </row>
    <row r="59" spans="2:10" ht="15" customHeight="1">
      <c r="B59" s="1319"/>
      <c r="C59" s="1326"/>
      <c r="D59" s="1923" t="s">
        <v>555</v>
      </c>
      <c r="E59" s="1923" t="s">
        <v>132</v>
      </c>
      <c r="F59" s="2014"/>
      <c r="G59" s="1221">
        <v>-4.2000000000000003E-2</v>
      </c>
      <c r="H59" s="1221">
        <v>-1.7829999999999999</v>
      </c>
      <c r="I59" s="1238">
        <v>-0.88600000000000001</v>
      </c>
      <c r="J59" s="1318">
        <f t="shared" si="1"/>
        <v>-2.7109999999999999</v>
      </c>
    </row>
    <row r="60" spans="2:10" ht="15" customHeight="1">
      <c r="B60" s="1319"/>
      <c r="C60" s="2013" t="s">
        <v>905</v>
      </c>
      <c r="D60" s="1922"/>
      <c r="E60" s="1922"/>
      <c r="F60" s="1928"/>
      <c r="G60" s="1221">
        <v>89.35</v>
      </c>
      <c r="H60" s="1221">
        <v>0</v>
      </c>
      <c r="I60" s="1239">
        <v>0</v>
      </c>
      <c r="J60" s="1318">
        <f t="shared" si="1"/>
        <v>89.35</v>
      </c>
    </row>
    <row r="61" spans="2:10" ht="15" customHeight="1">
      <c r="B61" s="1319"/>
      <c r="C61" s="1326"/>
      <c r="D61" s="1922" t="s">
        <v>733</v>
      </c>
      <c r="E61" s="1922"/>
      <c r="F61" s="1928"/>
      <c r="G61" s="1221">
        <v>91.370999999999995</v>
      </c>
      <c r="H61" s="1221">
        <v>0</v>
      </c>
      <c r="I61" s="1238">
        <v>0</v>
      </c>
      <c r="J61" s="1318">
        <f t="shared" si="1"/>
        <v>91.370999999999995</v>
      </c>
    </row>
    <row r="62" spans="2:10" ht="25.5" customHeight="1">
      <c r="B62" s="1319"/>
      <c r="C62" s="1326"/>
      <c r="D62" s="1923" t="s">
        <v>734</v>
      </c>
      <c r="E62" s="1923"/>
      <c r="F62" s="2014"/>
      <c r="G62" s="1221">
        <v>-1.5580000000000001</v>
      </c>
      <c r="H62" s="1221">
        <v>0</v>
      </c>
      <c r="I62" s="1238">
        <v>0</v>
      </c>
      <c r="J62" s="1318">
        <f t="shared" si="1"/>
        <v>-1.5580000000000001</v>
      </c>
    </row>
    <row r="63" spans="2:10" ht="24.75" customHeight="1">
      <c r="B63" s="1319"/>
      <c r="C63" s="1326"/>
      <c r="D63" s="1923" t="s">
        <v>735</v>
      </c>
      <c r="E63" s="1923" t="s">
        <v>132</v>
      </c>
      <c r="F63" s="2014"/>
      <c r="G63" s="1221">
        <v>-0.46300000000000002</v>
      </c>
      <c r="H63" s="1221">
        <v>0</v>
      </c>
      <c r="I63" s="1238">
        <v>0</v>
      </c>
      <c r="J63" s="1318">
        <f t="shared" si="1"/>
        <v>-0.46300000000000002</v>
      </c>
    </row>
    <row r="64" spans="2:10" ht="15" customHeight="1">
      <c r="B64" s="1319"/>
      <c r="C64" s="2007" t="s">
        <v>804</v>
      </c>
      <c r="D64" s="1916"/>
      <c r="E64" s="1916"/>
      <c r="F64" s="2008"/>
      <c r="G64" s="1221">
        <v>0.432</v>
      </c>
      <c r="H64" s="1221">
        <v>24.588999999999999</v>
      </c>
      <c r="I64" s="1239">
        <v>0</v>
      </c>
      <c r="J64" s="1318">
        <f t="shared" ref="J64:J102" si="2">G64+H64+I64</f>
        <v>25.020999999999997</v>
      </c>
    </row>
    <row r="65" spans="2:10" ht="15" customHeight="1">
      <c r="B65" s="1319"/>
      <c r="C65" s="1326"/>
      <c r="D65" s="1916" t="s">
        <v>187</v>
      </c>
      <c r="E65" s="1916"/>
      <c r="F65" s="2008"/>
      <c r="G65" s="1221">
        <v>0.436</v>
      </c>
      <c r="H65" s="1221">
        <v>24.856000000000002</v>
      </c>
      <c r="I65" s="1238">
        <v>0</v>
      </c>
      <c r="J65" s="1318">
        <f t="shared" si="2"/>
        <v>25.292000000000002</v>
      </c>
    </row>
    <row r="66" spans="2:10" ht="15" customHeight="1">
      <c r="B66" s="1319"/>
      <c r="C66" s="1326"/>
      <c r="D66" s="1923" t="s">
        <v>188</v>
      </c>
      <c r="E66" s="1923" t="s">
        <v>132</v>
      </c>
      <c r="F66" s="2014"/>
      <c r="G66" s="1221">
        <v>-4.0000000000000001E-3</v>
      </c>
      <c r="H66" s="1221">
        <v>-0.26700000000000002</v>
      </c>
      <c r="I66" s="1238">
        <v>0</v>
      </c>
      <c r="J66" s="1318">
        <f t="shared" si="2"/>
        <v>-0.27100000000000002</v>
      </c>
    </row>
    <row r="67" spans="2:10" ht="15" customHeight="1">
      <c r="B67" s="1319"/>
      <c r="C67" s="2007" t="s">
        <v>910</v>
      </c>
      <c r="D67" s="1916"/>
      <c r="E67" s="1916"/>
      <c r="F67" s="2008"/>
      <c r="G67" s="1221">
        <v>0</v>
      </c>
      <c r="H67" s="1221">
        <v>1E-3</v>
      </c>
      <c r="I67" s="1238">
        <v>0</v>
      </c>
      <c r="J67" s="1318">
        <f t="shared" si="2"/>
        <v>1E-3</v>
      </c>
    </row>
    <row r="68" spans="2:10" ht="15" customHeight="1">
      <c r="B68" s="1319"/>
      <c r="C68" s="1326"/>
      <c r="D68" s="1916" t="s">
        <v>910</v>
      </c>
      <c r="E68" s="1916"/>
      <c r="F68" s="2008"/>
      <c r="G68" s="1221">
        <v>0</v>
      </c>
      <c r="H68" s="1221">
        <v>1E-3</v>
      </c>
      <c r="I68" s="1238">
        <v>0</v>
      </c>
      <c r="J68" s="1318">
        <f t="shared" si="2"/>
        <v>1E-3</v>
      </c>
    </row>
    <row r="69" spans="2:10" ht="15" customHeight="1">
      <c r="B69" s="1319"/>
      <c r="C69" s="2007" t="s">
        <v>912</v>
      </c>
      <c r="D69" s="1916"/>
      <c r="E69" s="1916"/>
      <c r="F69" s="2008"/>
      <c r="G69" s="1221">
        <v>10.003</v>
      </c>
      <c r="H69" s="1221">
        <v>8.7999999999999995E-2</v>
      </c>
      <c r="I69" s="1239">
        <v>5.2930000000000001</v>
      </c>
      <c r="J69" s="1318">
        <f t="shared" si="2"/>
        <v>15.384</v>
      </c>
    </row>
    <row r="70" spans="2:10" ht="15" customHeight="1">
      <c r="B70" s="1319"/>
      <c r="C70" s="1326"/>
      <c r="D70" s="1916" t="s">
        <v>913</v>
      </c>
      <c r="E70" s="1916"/>
      <c r="F70" s="2008"/>
      <c r="G70" s="1221">
        <v>33.195999999999998</v>
      </c>
      <c r="H70" s="1221">
        <v>39.146000000000001</v>
      </c>
      <c r="I70" s="1238">
        <v>21.155000000000001</v>
      </c>
      <c r="J70" s="1318">
        <f t="shared" si="2"/>
        <v>93.497</v>
      </c>
    </row>
    <row r="71" spans="2:10" ht="15" customHeight="1">
      <c r="B71" s="1319"/>
      <c r="C71" s="1320"/>
      <c r="D71" s="1923" t="s">
        <v>914</v>
      </c>
      <c r="E71" s="1923" t="s">
        <v>132</v>
      </c>
      <c r="F71" s="2014"/>
      <c r="G71" s="1221">
        <v>-23.193000000000001</v>
      </c>
      <c r="H71" s="1221">
        <v>-39.058</v>
      </c>
      <c r="I71" s="1238">
        <v>-15.862</v>
      </c>
      <c r="J71" s="1318">
        <f t="shared" si="2"/>
        <v>-78.113</v>
      </c>
    </row>
    <row r="72" spans="2:10" ht="15" customHeight="1">
      <c r="B72" s="1322">
        <v>10</v>
      </c>
      <c r="C72" s="2016" t="s">
        <v>915</v>
      </c>
      <c r="D72" s="1926"/>
      <c r="E72" s="1926"/>
      <c r="F72" s="2017"/>
      <c r="G72" s="1226">
        <v>132621.83499999999</v>
      </c>
      <c r="H72" s="1226">
        <v>68653.922000000006</v>
      </c>
      <c r="I72" s="1227">
        <v>11971.347</v>
      </c>
      <c r="J72" s="1318">
        <f t="shared" si="2"/>
        <v>213247.10399999999</v>
      </c>
    </row>
    <row r="73" spans="2:10" ht="15" customHeight="1">
      <c r="B73" s="1328"/>
      <c r="C73" s="2013" t="s">
        <v>916</v>
      </c>
      <c r="D73" s="1922"/>
      <c r="E73" s="1922"/>
      <c r="F73" s="1928"/>
      <c r="G73" s="1229">
        <v>65206.605000000003</v>
      </c>
      <c r="H73" s="1229">
        <v>38395.127</v>
      </c>
      <c r="I73" s="1325">
        <v>7249.34</v>
      </c>
      <c r="J73" s="1318">
        <f t="shared" si="2"/>
        <v>110851.072</v>
      </c>
    </row>
    <row r="74" spans="2:10" ht="15" customHeight="1">
      <c r="B74" s="1328"/>
      <c r="C74" s="1329"/>
      <c r="D74" s="1921" t="s">
        <v>916</v>
      </c>
      <c r="E74" s="1927"/>
      <c r="F74" s="2018"/>
      <c r="G74" s="1221">
        <v>69832.159</v>
      </c>
      <c r="H74" s="1221">
        <v>39218.300000000003</v>
      </c>
      <c r="I74" s="1238">
        <v>7394.3130000000001</v>
      </c>
      <c r="J74" s="1318">
        <f t="shared" si="2"/>
        <v>116444.772</v>
      </c>
    </row>
    <row r="75" spans="2:10" ht="15" customHeight="1">
      <c r="B75" s="1319"/>
      <c r="C75" s="1326"/>
      <c r="D75" s="1923" t="s">
        <v>917</v>
      </c>
      <c r="E75" s="1923"/>
      <c r="F75" s="2014"/>
      <c r="G75" s="1221">
        <v>-176.601</v>
      </c>
      <c r="H75" s="1221">
        <v>-113.128</v>
      </c>
      <c r="I75" s="1238">
        <v>-33.206000000000003</v>
      </c>
      <c r="J75" s="1318">
        <f t="shared" si="2"/>
        <v>-322.935</v>
      </c>
    </row>
    <row r="76" spans="2:10" ht="15" customHeight="1">
      <c r="B76" s="1319"/>
      <c r="C76" s="1326"/>
      <c r="D76" s="1923" t="s">
        <v>918</v>
      </c>
      <c r="E76" s="1923" t="s">
        <v>132</v>
      </c>
      <c r="F76" s="2014"/>
      <c r="G76" s="1221">
        <v>-4448.9530000000004</v>
      </c>
      <c r="H76" s="1221">
        <v>-710.04499999999996</v>
      </c>
      <c r="I76" s="1238">
        <v>-111.767</v>
      </c>
      <c r="J76" s="1318">
        <f t="shared" si="2"/>
        <v>-5270.7650000000003</v>
      </c>
    </row>
    <row r="77" spans="2:10" ht="15" customHeight="1">
      <c r="B77" s="1319"/>
      <c r="C77" s="2013" t="s">
        <v>919</v>
      </c>
      <c r="D77" s="1922"/>
      <c r="E77" s="1922"/>
      <c r="F77" s="1928"/>
      <c r="G77" s="1221">
        <v>1947.194</v>
      </c>
      <c r="H77" s="1221">
        <v>142.23599999999999</v>
      </c>
      <c r="I77" s="1239">
        <v>0</v>
      </c>
      <c r="J77" s="1318">
        <f t="shared" si="2"/>
        <v>2089.4299999999998</v>
      </c>
    </row>
    <row r="78" spans="2:10" ht="15" customHeight="1">
      <c r="B78" s="1319"/>
      <c r="C78" s="1326"/>
      <c r="D78" s="1923" t="s">
        <v>919</v>
      </c>
      <c r="E78" s="1923"/>
      <c r="F78" s="2014"/>
      <c r="G78" s="1221">
        <v>1958.35</v>
      </c>
      <c r="H78" s="1221">
        <v>143.631</v>
      </c>
      <c r="I78" s="1238">
        <v>0</v>
      </c>
      <c r="J78" s="1318">
        <f t="shared" si="2"/>
        <v>2101.9809999999998</v>
      </c>
    </row>
    <row r="79" spans="2:10" ht="15" customHeight="1">
      <c r="B79" s="1319"/>
      <c r="C79" s="1326"/>
      <c r="D79" s="1923" t="s">
        <v>920</v>
      </c>
      <c r="E79" s="1923"/>
      <c r="F79" s="2014"/>
      <c r="G79" s="1221">
        <v>-5.5359999999999996</v>
      </c>
      <c r="H79" s="1221">
        <v>-0.13700000000000001</v>
      </c>
      <c r="I79" s="1238">
        <v>0</v>
      </c>
      <c r="J79" s="1318">
        <f t="shared" si="2"/>
        <v>-5.673</v>
      </c>
    </row>
    <row r="80" spans="2:10" ht="15" customHeight="1">
      <c r="B80" s="1319"/>
      <c r="C80" s="1326"/>
      <c r="D80" s="1923" t="s">
        <v>921</v>
      </c>
      <c r="E80" s="1923" t="s">
        <v>132</v>
      </c>
      <c r="F80" s="2014"/>
      <c r="G80" s="1221">
        <v>-5.62</v>
      </c>
      <c r="H80" s="1221">
        <v>-1.258</v>
      </c>
      <c r="I80" s="1238">
        <v>0</v>
      </c>
      <c r="J80" s="1318">
        <f t="shared" si="2"/>
        <v>-6.8780000000000001</v>
      </c>
    </row>
    <row r="81" spans="2:10" ht="15" customHeight="1">
      <c r="B81" s="1319"/>
      <c r="C81" s="2013" t="s">
        <v>807</v>
      </c>
      <c r="D81" s="1922"/>
      <c r="E81" s="1922"/>
      <c r="F81" s="1928"/>
      <c r="G81" s="1221">
        <v>110.371</v>
      </c>
      <c r="H81" s="1221">
        <v>2.266</v>
      </c>
      <c r="I81" s="1239">
        <v>22.686</v>
      </c>
      <c r="J81" s="1318">
        <f t="shared" si="2"/>
        <v>135.32300000000001</v>
      </c>
    </row>
    <row r="82" spans="2:10" ht="15" customHeight="1">
      <c r="B82" s="1319"/>
      <c r="C82" s="1326"/>
      <c r="D82" s="1923" t="s">
        <v>739</v>
      </c>
      <c r="E82" s="1923"/>
      <c r="F82" s="2014"/>
      <c r="G82" s="1221">
        <v>114.116</v>
      </c>
      <c r="H82" s="1221">
        <v>2.2799999999999998</v>
      </c>
      <c r="I82" s="1238">
        <v>25.751999999999999</v>
      </c>
      <c r="J82" s="1318">
        <f t="shared" si="2"/>
        <v>142.148</v>
      </c>
    </row>
    <row r="83" spans="2:10" ht="15" customHeight="1">
      <c r="B83" s="1319"/>
      <c r="C83" s="1326"/>
      <c r="D83" s="1923" t="s">
        <v>740</v>
      </c>
      <c r="E83" s="1923"/>
      <c r="F83" s="2014"/>
      <c r="G83" s="1221">
        <v>-0.67</v>
      </c>
      <c r="H83" s="1221">
        <v>-1.0999999999999999E-2</v>
      </c>
      <c r="I83" s="1238">
        <v>-0.375</v>
      </c>
      <c r="J83" s="1318">
        <f t="shared" si="2"/>
        <v>-1.056</v>
      </c>
    </row>
    <row r="84" spans="2:10" ht="15" customHeight="1">
      <c r="B84" s="1319"/>
      <c r="C84" s="1326"/>
      <c r="D84" s="1923" t="s">
        <v>741</v>
      </c>
      <c r="E84" s="1923" t="s">
        <v>132</v>
      </c>
      <c r="F84" s="2014"/>
      <c r="G84" s="1221">
        <v>-3.0750000000000002</v>
      </c>
      <c r="H84" s="1221">
        <v>-3.0000000000000001E-3</v>
      </c>
      <c r="I84" s="1238">
        <v>-2.6909999999999998</v>
      </c>
      <c r="J84" s="1318">
        <f t="shared" si="2"/>
        <v>-5.7690000000000001</v>
      </c>
    </row>
    <row r="85" spans="2:10" ht="15" customHeight="1">
      <c r="B85" s="1319"/>
      <c r="C85" s="2007" t="s">
        <v>808</v>
      </c>
      <c r="D85" s="1916"/>
      <c r="E85" s="1916"/>
      <c r="F85" s="2008"/>
      <c r="G85" s="1221">
        <v>60657.05</v>
      </c>
      <c r="H85" s="1221">
        <v>28408.240000000002</v>
      </c>
      <c r="I85" s="1239">
        <v>4011.6149999999998</v>
      </c>
      <c r="J85" s="1318">
        <f t="shared" si="2"/>
        <v>93076.905000000013</v>
      </c>
    </row>
    <row r="86" spans="2:10" ht="15" customHeight="1">
      <c r="B86" s="1319"/>
      <c r="C86" s="1326"/>
      <c r="D86" s="1923" t="s">
        <v>420</v>
      </c>
      <c r="E86" s="1923"/>
      <c r="F86" s="2014"/>
      <c r="G86" s="1221">
        <v>61579.923000000003</v>
      </c>
      <c r="H86" s="1221">
        <v>28855.418000000001</v>
      </c>
      <c r="I86" s="1238">
        <v>4065.6260000000002</v>
      </c>
      <c r="J86" s="1318">
        <f t="shared" si="2"/>
        <v>94500.967000000004</v>
      </c>
    </row>
    <row r="87" spans="2:10" ht="15" customHeight="1">
      <c r="B87" s="1319"/>
      <c r="C87" s="1326"/>
      <c r="D87" s="1923" t="s">
        <v>579</v>
      </c>
      <c r="E87" s="1923"/>
      <c r="F87" s="2014"/>
      <c r="G87" s="1221">
        <v>-239.64599999999999</v>
      </c>
      <c r="H87" s="1221">
        <v>-218.89500000000001</v>
      </c>
      <c r="I87" s="1238">
        <v>-22.613</v>
      </c>
      <c r="J87" s="1318">
        <f t="shared" si="2"/>
        <v>-481.154</v>
      </c>
    </row>
    <row r="88" spans="2:10" ht="15" customHeight="1">
      <c r="B88" s="1319"/>
      <c r="C88" s="1326"/>
      <c r="D88" s="1923" t="s">
        <v>580</v>
      </c>
      <c r="E88" s="1923" t="s">
        <v>132</v>
      </c>
      <c r="F88" s="2014"/>
      <c r="G88" s="1221">
        <v>-683.22699999999998</v>
      </c>
      <c r="H88" s="1221">
        <v>-228.28299999999999</v>
      </c>
      <c r="I88" s="1238">
        <v>-31.398</v>
      </c>
      <c r="J88" s="1318">
        <f t="shared" si="2"/>
        <v>-942.90800000000002</v>
      </c>
    </row>
    <row r="89" spans="2:10" ht="15" customHeight="1">
      <c r="B89" s="1327"/>
      <c r="C89" s="2007" t="s">
        <v>922</v>
      </c>
      <c r="D89" s="1916"/>
      <c r="E89" s="1916"/>
      <c r="F89" s="2008"/>
      <c r="G89" s="1221">
        <v>3.4980000000000002</v>
      </c>
      <c r="H89" s="1221">
        <v>7.0000000000000007E-2</v>
      </c>
      <c r="I89" s="1239">
        <v>0</v>
      </c>
      <c r="J89" s="1318">
        <f t="shared" si="2"/>
        <v>3.5680000000000001</v>
      </c>
    </row>
    <row r="90" spans="2:10" ht="15" customHeight="1">
      <c r="B90" s="1319"/>
      <c r="C90" s="1326"/>
      <c r="D90" s="1923" t="s">
        <v>922</v>
      </c>
      <c r="E90" s="1923"/>
      <c r="F90" s="2014"/>
      <c r="G90" s="1221">
        <v>4.8579999999999997</v>
      </c>
      <c r="H90" s="1221">
        <v>7.0000000000000007E-2</v>
      </c>
      <c r="I90" s="1238">
        <v>0</v>
      </c>
      <c r="J90" s="1318">
        <f t="shared" si="2"/>
        <v>4.9279999999999999</v>
      </c>
    </row>
    <row r="91" spans="2:10" ht="24" customHeight="1">
      <c r="B91" s="1319"/>
      <c r="C91" s="1326"/>
      <c r="D91" s="1923" t="s">
        <v>923</v>
      </c>
      <c r="E91" s="1923"/>
      <c r="F91" s="2014"/>
      <c r="G91" s="1221">
        <v>-1.36</v>
      </c>
      <c r="H91" s="1221">
        <v>0</v>
      </c>
      <c r="I91" s="1238">
        <v>0</v>
      </c>
      <c r="J91" s="1318">
        <f t="shared" si="2"/>
        <v>-1.36</v>
      </c>
    </row>
    <row r="92" spans="2:10" ht="15" customHeight="1">
      <c r="B92" s="1327"/>
      <c r="C92" s="2007" t="s">
        <v>924</v>
      </c>
      <c r="D92" s="1916"/>
      <c r="E92" s="1916"/>
      <c r="F92" s="2008"/>
      <c r="G92" s="1229">
        <v>244.79300000000001</v>
      </c>
      <c r="H92" s="1229">
        <v>0</v>
      </c>
      <c r="I92" s="1325">
        <v>0</v>
      </c>
      <c r="J92" s="1318">
        <f t="shared" si="2"/>
        <v>244.79300000000001</v>
      </c>
    </row>
    <row r="93" spans="2:10" ht="15" customHeight="1">
      <c r="B93" s="1319"/>
      <c r="C93" s="1326"/>
      <c r="D93" s="1923" t="s">
        <v>924</v>
      </c>
      <c r="E93" s="1923"/>
      <c r="F93" s="2014"/>
      <c r="G93" s="1221">
        <v>273.452</v>
      </c>
      <c r="H93" s="1221">
        <v>0</v>
      </c>
      <c r="I93" s="1238">
        <v>0</v>
      </c>
      <c r="J93" s="1318">
        <f t="shared" si="2"/>
        <v>273.452</v>
      </c>
    </row>
    <row r="94" spans="2:10" ht="15" customHeight="1">
      <c r="B94" s="1319"/>
      <c r="C94" s="1326"/>
      <c r="D94" s="1923" t="s">
        <v>925</v>
      </c>
      <c r="E94" s="1923"/>
      <c r="F94" s="2014"/>
      <c r="G94" s="1221">
        <v>-16.972000000000001</v>
      </c>
      <c r="H94" s="1221">
        <v>0</v>
      </c>
      <c r="I94" s="1238">
        <v>0</v>
      </c>
      <c r="J94" s="1318">
        <f t="shared" si="2"/>
        <v>-16.972000000000001</v>
      </c>
    </row>
    <row r="95" spans="2:10" ht="15" customHeight="1">
      <c r="B95" s="1319"/>
      <c r="C95" s="1326"/>
      <c r="D95" s="1923" t="s">
        <v>926</v>
      </c>
      <c r="E95" s="1923" t="s">
        <v>132</v>
      </c>
      <c r="F95" s="2014"/>
      <c r="G95" s="1221">
        <v>-11.686999999999999</v>
      </c>
      <c r="H95" s="1221">
        <v>0</v>
      </c>
      <c r="I95" s="1238">
        <v>0</v>
      </c>
      <c r="J95" s="1318">
        <f t="shared" si="2"/>
        <v>-11.686999999999999</v>
      </c>
    </row>
    <row r="96" spans="2:10" ht="15" customHeight="1">
      <c r="B96" s="1319"/>
      <c r="C96" s="2013" t="s">
        <v>927</v>
      </c>
      <c r="D96" s="1922"/>
      <c r="E96" s="1922"/>
      <c r="F96" s="1928"/>
      <c r="G96" s="1221">
        <v>79.268000000000001</v>
      </c>
      <c r="H96" s="1221">
        <v>0</v>
      </c>
      <c r="I96" s="1239">
        <v>0</v>
      </c>
      <c r="J96" s="1318">
        <f t="shared" si="2"/>
        <v>79.268000000000001</v>
      </c>
    </row>
    <row r="97" spans="2:10" ht="15" customHeight="1">
      <c r="B97" s="1319"/>
      <c r="C97" s="1326"/>
      <c r="D97" s="1923" t="s">
        <v>928</v>
      </c>
      <c r="E97" s="1923"/>
      <c r="F97" s="2014"/>
      <c r="G97" s="1221">
        <v>82.67</v>
      </c>
      <c r="H97" s="1221">
        <v>0</v>
      </c>
      <c r="I97" s="1238">
        <v>0</v>
      </c>
      <c r="J97" s="1318">
        <f t="shared" si="2"/>
        <v>82.67</v>
      </c>
    </row>
    <row r="98" spans="2:10" ht="15" customHeight="1">
      <c r="B98" s="1319"/>
      <c r="C98" s="1326"/>
      <c r="D98" s="1923" t="s">
        <v>929</v>
      </c>
      <c r="E98" s="1923"/>
      <c r="F98" s="2014"/>
      <c r="G98" s="1221">
        <v>-1.0629999999999999</v>
      </c>
      <c r="H98" s="1221">
        <v>0</v>
      </c>
      <c r="I98" s="1238">
        <v>0</v>
      </c>
      <c r="J98" s="1318">
        <f t="shared" si="2"/>
        <v>-1.0629999999999999</v>
      </c>
    </row>
    <row r="99" spans="2:10" ht="15" customHeight="1">
      <c r="B99" s="1319"/>
      <c r="C99" s="1326"/>
      <c r="D99" s="1923" t="s">
        <v>930</v>
      </c>
      <c r="E99" s="1923" t="s">
        <v>132</v>
      </c>
      <c r="F99" s="2014"/>
      <c r="G99" s="1221">
        <v>-2.339</v>
      </c>
      <c r="H99" s="1221">
        <v>0</v>
      </c>
      <c r="I99" s="1238">
        <v>0</v>
      </c>
      <c r="J99" s="1318">
        <f t="shared" si="2"/>
        <v>-2.339</v>
      </c>
    </row>
    <row r="100" spans="2:10" ht="15" customHeight="1">
      <c r="B100" s="1319"/>
      <c r="C100" s="2007" t="s">
        <v>1069</v>
      </c>
      <c r="D100" s="1916"/>
      <c r="E100" s="1916"/>
      <c r="F100" s="2008"/>
      <c r="G100" s="1221">
        <v>0</v>
      </c>
      <c r="H100" s="1221">
        <v>0</v>
      </c>
      <c r="I100" s="1239">
        <v>5.7969999999999997</v>
      </c>
      <c r="J100" s="1318">
        <f t="shared" si="2"/>
        <v>5.7969999999999997</v>
      </c>
    </row>
    <row r="101" spans="2:10" ht="15" customHeight="1">
      <c r="B101" s="1319"/>
      <c r="C101" s="1326"/>
      <c r="D101" s="1925" t="s">
        <v>932</v>
      </c>
      <c r="E101" s="1925"/>
      <c r="F101" s="2015"/>
      <c r="G101" s="1221">
        <v>0</v>
      </c>
      <c r="H101" s="1221">
        <v>0</v>
      </c>
      <c r="I101" s="1238">
        <v>5.8529999999999998</v>
      </c>
      <c r="J101" s="1318">
        <f t="shared" si="2"/>
        <v>5.8529999999999998</v>
      </c>
    </row>
    <row r="102" spans="2:10" ht="15" customHeight="1">
      <c r="B102" s="1319"/>
      <c r="C102" s="1326"/>
      <c r="D102" s="1923" t="s">
        <v>933</v>
      </c>
      <c r="E102" s="1923" t="s">
        <v>132</v>
      </c>
      <c r="F102" s="2014"/>
      <c r="G102" s="1221">
        <v>0</v>
      </c>
      <c r="H102" s="1221">
        <v>0</v>
      </c>
      <c r="I102" s="1238">
        <v>-5.6000000000000001E-2</v>
      </c>
      <c r="J102" s="1318">
        <f t="shared" si="2"/>
        <v>-5.6000000000000001E-2</v>
      </c>
    </row>
    <row r="103" spans="2:10" ht="15" customHeight="1">
      <c r="B103" s="1319"/>
      <c r="C103" s="2007" t="s">
        <v>204</v>
      </c>
      <c r="D103" s="1916"/>
      <c r="E103" s="1916"/>
      <c r="F103" s="2008"/>
      <c r="G103" s="1221">
        <v>0</v>
      </c>
      <c r="H103" s="1221">
        <v>4.4829999999999997</v>
      </c>
      <c r="I103" s="1239">
        <v>8.3940000000000001</v>
      </c>
      <c r="J103" s="1318">
        <f t="shared" ref="J103:J149" si="3">G103+H103+I103</f>
        <v>12.876999999999999</v>
      </c>
    </row>
    <row r="104" spans="2:10" ht="15" customHeight="1">
      <c r="B104" s="1319"/>
      <c r="C104" s="1326"/>
      <c r="D104" s="1925" t="s">
        <v>204</v>
      </c>
      <c r="E104" s="1925"/>
      <c r="F104" s="2015"/>
      <c r="G104" s="1221">
        <v>0</v>
      </c>
      <c r="H104" s="1221">
        <v>4.7210000000000001</v>
      </c>
      <c r="I104" s="1238">
        <v>8.5370000000000008</v>
      </c>
      <c r="J104" s="1318">
        <f t="shared" si="3"/>
        <v>13.258000000000001</v>
      </c>
    </row>
    <row r="105" spans="2:10" ht="15" customHeight="1">
      <c r="B105" s="1319"/>
      <c r="C105" s="1326"/>
      <c r="D105" s="1923" t="s">
        <v>205</v>
      </c>
      <c r="E105" s="1923" t="s">
        <v>132</v>
      </c>
      <c r="F105" s="2014"/>
      <c r="G105" s="1221">
        <v>0</v>
      </c>
      <c r="H105" s="1221">
        <v>-0.23799999999999999</v>
      </c>
      <c r="I105" s="1238">
        <v>-0.14299999999999999</v>
      </c>
      <c r="J105" s="1318">
        <f t="shared" si="3"/>
        <v>-0.38100000000000001</v>
      </c>
    </row>
    <row r="106" spans="2:10" ht="15" customHeight="1">
      <c r="B106" s="1319"/>
      <c r="C106" s="2007" t="s">
        <v>937</v>
      </c>
      <c r="D106" s="1916"/>
      <c r="E106" s="1916"/>
      <c r="F106" s="2008"/>
      <c r="G106" s="1221">
        <v>10.645</v>
      </c>
      <c r="H106" s="1221">
        <v>636.78800000000001</v>
      </c>
      <c r="I106" s="1239">
        <v>0</v>
      </c>
      <c r="J106" s="1318">
        <f t="shared" si="3"/>
        <v>647.43299999999999</v>
      </c>
    </row>
    <row r="107" spans="2:10" ht="15" customHeight="1">
      <c r="B107" s="1319"/>
      <c r="C107" s="1326"/>
      <c r="D107" s="1915" t="s">
        <v>937</v>
      </c>
      <c r="E107" s="1916"/>
      <c r="F107" s="2008"/>
      <c r="G107" s="1221">
        <v>10.804</v>
      </c>
      <c r="H107" s="1221">
        <v>649.13099999999997</v>
      </c>
      <c r="I107" s="1238">
        <v>0</v>
      </c>
      <c r="J107" s="1318">
        <f t="shared" si="3"/>
        <v>659.93499999999995</v>
      </c>
    </row>
    <row r="108" spans="2:10" ht="15" customHeight="1">
      <c r="B108" s="1319"/>
      <c r="C108" s="1326"/>
      <c r="D108" s="1923" t="s">
        <v>938</v>
      </c>
      <c r="E108" s="1923"/>
      <c r="F108" s="2014"/>
      <c r="G108" s="1221">
        <v>-4.2000000000000003E-2</v>
      </c>
      <c r="H108" s="1221">
        <v>-1.54</v>
      </c>
      <c r="I108" s="1238">
        <v>0</v>
      </c>
      <c r="J108" s="1318">
        <f t="shared" si="3"/>
        <v>-1.5820000000000001</v>
      </c>
    </row>
    <row r="109" spans="2:10" ht="15" customHeight="1">
      <c r="B109" s="1319"/>
      <c r="C109" s="1326"/>
      <c r="D109" s="1923" t="s">
        <v>939</v>
      </c>
      <c r="E109" s="1923" t="s">
        <v>132</v>
      </c>
      <c r="F109" s="2014"/>
      <c r="G109" s="1221">
        <v>-0.11700000000000001</v>
      </c>
      <c r="H109" s="1221">
        <v>-10.803000000000001</v>
      </c>
      <c r="I109" s="1238">
        <v>0</v>
      </c>
      <c r="J109" s="1318">
        <f t="shared" si="3"/>
        <v>-10.920000000000002</v>
      </c>
    </row>
    <row r="110" spans="2:10" ht="15" customHeight="1">
      <c r="B110" s="1319"/>
      <c r="C110" s="2013" t="s">
        <v>948</v>
      </c>
      <c r="D110" s="1922"/>
      <c r="E110" s="1922"/>
      <c r="F110" s="1928"/>
      <c r="G110" s="1221">
        <v>5.0659999999999998</v>
      </c>
      <c r="H110" s="1221">
        <v>12.387</v>
      </c>
      <c r="I110" s="1239">
        <v>0.27600000000000002</v>
      </c>
      <c r="J110" s="1318">
        <f t="shared" si="3"/>
        <v>17.728999999999999</v>
      </c>
    </row>
    <row r="111" spans="2:10" ht="15" customHeight="1">
      <c r="B111" s="1319"/>
      <c r="C111" s="1326"/>
      <c r="D111" s="1923" t="s">
        <v>948</v>
      </c>
      <c r="E111" s="1923"/>
      <c r="F111" s="2014"/>
      <c r="G111" s="1221">
        <v>5.1680000000000001</v>
      </c>
      <c r="H111" s="1221">
        <v>12.646000000000001</v>
      </c>
      <c r="I111" s="1238">
        <v>0.27600000000000002</v>
      </c>
      <c r="J111" s="1318">
        <f t="shared" si="3"/>
        <v>18.09</v>
      </c>
    </row>
    <row r="112" spans="2:10" ht="15" customHeight="1">
      <c r="B112" s="1319"/>
      <c r="C112" s="1326"/>
      <c r="D112" s="1923" t="s">
        <v>949</v>
      </c>
      <c r="E112" s="1923"/>
      <c r="F112" s="2014"/>
      <c r="G112" s="1221">
        <v>2E-3</v>
      </c>
      <c r="H112" s="1221">
        <v>-0.12</v>
      </c>
      <c r="I112" s="1238">
        <v>0</v>
      </c>
      <c r="J112" s="1318">
        <f t="shared" si="3"/>
        <v>-0.11799999999999999</v>
      </c>
    </row>
    <row r="113" spans="2:10" ht="15" customHeight="1">
      <c r="B113" s="1319"/>
      <c r="C113" s="1326"/>
      <c r="D113" s="1923" t="s">
        <v>950</v>
      </c>
      <c r="E113" s="1923" t="s">
        <v>132</v>
      </c>
      <c r="F113" s="2014"/>
      <c r="G113" s="1221">
        <v>-0.104</v>
      </c>
      <c r="H113" s="1221">
        <v>-0.13900000000000001</v>
      </c>
      <c r="I113" s="1238">
        <v>0</v>
      </c>
      <c r="J113" s="1318">
        <f t="shared" si="3"/>
        <v>-0.24299999999999999</v>
      </c>
    </row>
    <row r="114" spans="2:10" ht="15" customHeight="1">
      <c r="B114" s="1327"/>
      <c r="C114" s="2007" t="s">
        <v>815</v>
      </c>
      <c r="D114" s="1916"/>
      <c r="E114" s="1916"/>
      <c r="F114" s="2008"/>
      <c r="G114" s="1229">
        <v>5.0000000000000001E-3</v>
      </c>
      <c r="H114" s="1229">
        <v>0.35399999999999998</v>
      </c>
      <c r="I114" s="1330">
        <v>0</v>
      </c>
      <c r="J114" s="1318">
        <f t="shared" si="3"/>
        <v>0.35899999999999999</v>
      </c>
    </row>
    <row r="115" spans="2:10" ht="15" customHeight="1">
      <c r="B115" s="1327"/>
      <c r="C115" s="1326"/>
      <c r="D115" s="1915" t="s">
        <v>777</v>
      </c>
      <c r="E115" s="1916"/>
      <c r="F115" s="2008"/>
      <c r="G115" s="1221">
        <v>0</v>
      </c>
      <c r="H115" s="1221">
        <v>0</v>
      </c>
      <c r="I115" s="1238">
        <v>0</v>
      </c>
      <c r="J115" s="1318">
        <f t="shared" si="3"/>
        <v>0</v>
      </c>
    </row>
    <row r="116" spans="2:10" ht="15" customHeight="1">
      <c r="B116" s="1319"/>
      <c r="C116" s="1326"/>
      <c r="D116" s="1923" t="s">
        <v>311</v>
      </c>
      <c r="E116" s="1923" t="s">
        <v>132</v>
      </c>
      <c r="F116" s="2014"/>
      <c r="G116" s="1221">
        <v>0</v>
      </c>
      <c r="H116" s="1221">
        <v>0</v>
      </c>
      <c r="I116" s="1238">
        <v>0</v>
      </c>
      <c r="J116" s="1318">
        <f t="shared" si="3"/>
        <v>0</v>
      </c>
    </row>
    <row r="117" spans="2:10" ht="15" customHeight="1">
      <c r="B117" s="1327"/>
      <c r="C117" s="2007" t="s">
        <v>951</v>
      </c>
      <c r="D117" s="1916"/>
      <c r="E117" s="1916"/>
      <c r="F117" s="2008"/>
      <c r="G117" s="1229">
        <v>4390.0110000000004</v>
      </c>
      <c r="H117" s="1229">
        <v>1118.8130000000001</v>
      </c>
      <c r="I117" s="1325">
        <v>689.53599999999994</v>
      </c>
      <c r="J117" s="1318">
        <f t="shared" si="3"/>
        <v>6198.3600000000006</v>
      </c>
    </row>
    <row r="118" spans="2:10" ht="15" customHeight="1">
      <c r="B118" s="1319"/>
      <c r="C118" s="1326"/>
      <c r="D118" s="1915" t="s">
        <v>592</v>
      </c>
      <c r="E118" s="1916"/>
      <c r="F118" s="2008"/>
      <c r="G118" s="1221">
        <v>21543.313999999998</v>
      </c>
      <c r="H118" s="1221">
        <v>6013.9889999999996</v>
      </c>
      <c r="I118" s="1238">
        <v>2344.2950000000001</v>
      </c>
      <c r="J118" s="1318">
        <f t="shared" si="3"/>
        <v>29901.597999999998</v>
      </c>
    </row>
    <row r="119" spans="2:10" ht="15" customHeight="1">
      <c r="B119" s="1319"/>
      <c r="C119" s="1326"/>
      <c r="D119" s="1923" t="s">
        <v>593</v>
      </c>
      <c r="E119" s="1923" t="s">
        <v>132</v>
      </c>
      <c r="F119" s="2014"/>
      <c r="G119" s="1221">
        <v>-17153.303</v>
      </c>
      <c r="H119" s="1221">
        <v>-4895.1760000000004</v>
      </c>
      <c r="I119" s="1238">
        <v>-1654.759</v>
      </c>
      <c r="J119" s="1318">
        <f t="shared" si="3"/>
        <v>-23703.237999999998</v>
      </c>
    </row>
    <row r="120" spans="2:10" ht="15" customHeight="1">
      <c r="B120" s="1319"/>
      <c r="C120" s="2007" t="s">
        <v>952</v>
      </c>
      <c r="D120" s="1916"/>
      <c r="E120" s="1916"/>
      <c r="F120" s="2008"/>
      <c r="G120" s="1221">
        <v>0</v>
      </c>
      <c r="H120" s="1221">
        <v>-59.530999999999999</v>
      </c>
      <c r="I120" s="1238">
        <v>-16.297000000000001</v>
      </c>
      <c r="J120" s="1318">
        <f t="shared" si="3"/>
        <v>-75.828000000000003</v>
      </c>
    </row>
    <row r="121" spans="2:10" ht="23.25" customHeight="1">
      <c r="B121" s="1319"/>
      <c r="C121" s="2007" t="s">
        <v>595</v>
      </c>
      <c r="D121" s="1916"/>
      <c r="E121" s="1916"/>
      <c r="F121" s="2008"/>
      <c r="G121" s="1221">
        <v>-32.670999999999999</v>
      </c>
      <c r="H121" s="1221">
        <v>-7.3109999999999999</v>
      </c>
      <c r="I121" s="1222">
        <v>0</v>
      </c>
      <c r="J121" s="1318">
        <f t="shared" si="3"/>
        <v>-39.981999999999999</v>
      </c>
    </row>
    <row r="122" spans="2:10" ht="15" customHeight="1">
      <c r="B122" s="1322">
        <v>11</v>
      </c>
      <c r="C122" s="2009" t="s">
        <v>596</v>
      </c>
      <c r="D122" s="1917"/>
      <c r="E122" s="1917"/>
      <c r="F122" s="2010"/>
      <c r="G122" s="1226">
        <v>753.6350000000001</v>
      </c>
      <c r="H122" s="1226">
        <v>546.57599999999991</v>
      </c>
      <c r="I122" s="1226">
        <v>129.13399999999999</v>
      </c>
      <c r="J122" s="1318">
        <f t="shared" si="3"/>
        <v>1429.345</v>
      </c>
    </row>
    <row r="123" spans="2:10" ht="15" customHeight="1">
      <c r="B123" s="1319"/>
      <c r="C123" s="2007" t="s">
        <v>953</v>
      </c>
      <c r="D123" s="1916"/>
      <c r="E123" s="1916"/>
      <c r="F123" s="2008"/>
      <c r="G123" s="1221">
        <v>416.803</v>
      </c>
      <c r="H123" s="1221">
        <v>145.405</v>
      </c>
      <c r="I123" s="1222">
        <v>62.03</v>
      </c>
      <c r="J123" s="1318">
        <f t="shared" si="3"/>
        <v>624.23799999999994</v>
      </c>
    </row>
    <row r="124" spans="2:10" ht="15" customHeight="1">
      <c r="B124" s="1319"/>
      <c r="C124" s="2007" t="s">
        <v>954</v>
      </c>
      <c r="D124" s="1916"/>
      <c r="E124" s="1916"/>
      <c r="F124" s="2008"/>
      <c r="G124" s="1221">
        <v>133.31399999999999</v>
      </c>
      <c r="H124" s="1221">
        <v>164.74700000000001</v>
      </c>
      <c r="I124" s="1222">
        <v>13.538</v>
      </c>
      <c r="J124" s="1318">
        <f t="shared" si="3"/>
        <v>311.59900000000005</v>
      </c>
    </row>
    <row r="125" spans="2:10" ht="15" customHeight="1">
      <c r="B125" s="1319"/>
      <c r="C125" s="2007" t="s">
        <v>955</v>
      </c>
      <c r="D125" s="1916"/>
      <c r="E125" s="1916"/>
      <c r="F125" s="2008"/>
      <c r="G125" s="1221">
        <v>146.16999999999999</v>
      </c>
      <c r="H125" s="1221">
        <v>202.267</v>
      </c>
      <c r="I125" s="1222">
        <v>39.548999999999999</v>
      </c>
      <c r="J125" s="1318">
        <f t="shared" si="3"/>
        <v>387.98599999999999</v>
      </c>
    </row>
    <row r="126" spans="2:10" ht="15" customHeight="1">
      <c r="B126" s="1319"/>
      <c r="C126" s="2007" t="s">
        <v>956</v>
      </c>
      <c r="D126" s="1916"/>
      <c r="E126" s="1916"/>
      <c r="F126" s="2008"/>
      <c r="G126" s="1221">
        <v>42.6</v>
      </c>
      <c r="H126" s="1221">
        <v>9.7970000000000006</v>
      </c>
      <c r="I126" s="1222">
        <v>9.4420000000000002</v>
      </c>
      <c r="J126" s="1318">
        <f t="shared" si="3"/>
        <v>61.839000000000006</v>
      </c>
    </row>
    <row r="127" spans="2:10" ht="15" customHeight="1">
      <c r="B127" s="1319"/>
      <c r="C127" s="2007" t="s">
        <v>957</v>
      </c>
      <c r="D127" s="1916"/>
      <c r="E127" s="1916"/>
      <c r="F127" s="2008"/>
      <c r="G127" s="1221">
        <v>0</v>
      </c>
      <c r="H127" s="1221">
        <v>2.3759999999999999</v>
      </c>
      <c r="I127" s="1222">
        <v>0</v>
      </c>
      <c r="J127" s="1318">
        <f t="shared" si="3"/>
        <v>2.3759999999999999</v>
      </c>
    </row>
    <row r="128" spans="2:10" ht="15" customHeight="1">
      <c r="B128" s="1319"/>
      <c r="C128" s="2007" t="s">
        <v>958</v>
      </c>
      <c r="D128" s="1916"/>
      <c r="E128" s="1916"/>
      <c r="F128" s="2008"/>
      <c r="G128" s="1221">
        <v>11.917999999999999</v>
      </c>
      <c r="H128" s="1221">
        <v>19.452999999999999</v>
      </c>
      <c r="I128" s="1222">
        <v>4.665</v>
      </c>
      <c r="J128" s="1318">
        <f t="shared" si="3"/>
        <v>36.036000000000001</v>
      </c>
    </row>
    <row r="129" spans="2:10" ht="15" customHeight="1">
      <c r="B129" s="1319"/>
      <c r="C129" s="2007" t="s">
        <v>959</v>
      </c>
      <c r="D129" s="1916"/>
      <c r="E129" s="1916"/>
      <c r="F129" s="2008"/>
      <c r="G129" s="1221">
        <v>0.51900000000000002</v>
      </c>
      <c r="H129" s="1221">
        <v>1.9730000000000001</v>
      </c>
      <c r="I129" s="1222">
        <v>-8.7999999999999995E-2</v>
      </c>
      <c r="J129" s="1318">
        <f t="shared" si="3"/>
        <v>2.4039999999999999</v>
      </c>
    </row>
    <row r="130" spans="2:10" ht="15" customHeight="1">
      <c r="B130" s="1319"/>
      <c r="C130" s="2007" t="s">
        <v>960</v>
      </c>
      <c r="D130" s="1916"/>
      <c r="E130" s="1916"/>
      <c r="F130" s="2008"/>
      <c r="G130" s="1221">
        <v>0</v>
      </c>
      <c r="H130" s="1221">
        <v>0.124</v>
      </c>
      <c r="I130" s="1222">
        <v>6.0000000000000001E-3</v>
      </c>
      <c r="J130" s="1318">
        <f t="shared" si="3"/>
        <v>0.13</v>
      </c>
    </row>
    <row r="131" spans="2:10" ht="15" customHeight="1">
      <c r="B131" s="1319"/>
      <c r="C131" s="2007" t="s">
        <v>961</v>
      </c>
      <c r="D131" s="1916"/>
      <c r="E131" s="1916"/>
      <c r="F131" s="2008"/>
      <c r="G131" s="1221">
        <v>2.3159999999999998</v>
      </c>
      <c r="H131" s="1221">
        <v>0.28999999999999998</v>
      </c>
      <c r="I131" s="1222">
        <v>0</v>
      </c>
      <c r="J131" s="1318">
        <f t="shared" si="3"/>
        <v>2.6059999999999999</v>
      </c>
    </row>
    <row r="132" spans="2:10" ht="15" customHeight="1">
      <c r="B132" s="1319"/>
      <c r="C132" s="2007" t="s">
        <v>963</v>
      </c>
      <c r="D132" s="1916"/>
      <c r="E132" s="1916"/>
      <c r="F132" s="2008"/>
      <c r="G132" s="1221">
        <v>-5.0000000000000001E-3</v>
      </c>
      <c r="H132" s="1221">
        <v>0.14399999999999999</v>
      </c>
      <c r="I132" s="1222">
        <v>-8.0000000000000002E-3</v>
      </c>
      <c r="J132" s="1318">
        <f t="shared" si="3"/>
        <v>0.13099999999999998</v>
      </c>
    </row>
    <row r="133" spans="2:10" ht="15" customHeight="1">
      <c r="B133" s="1322">
        <v>12</v>
      </c>
      <c r="C133" s="2009" t="s">
        <v>606</v>
      </c>
      <c r="D133" s="1917"/>
      <c r="E133" s="1917"/>
      <c r="F133" s="2010"/>
      <c r="G133" s="1226">
        <v>296.40199999999999</v>
      </c>
      <c r="H133" s="1226">
        <v>0</v>
      </c>
      <c r="I133" s="1226">
        <v>0</v>
      </c>
      <c r="J133" s="1318">
        <f t="shared" si="3"/>
        <v>296.40199999999999</v>
      </c>
    </row>
    <row r="134" spans="2:10" ht="15" customHeight="1">
      <c r="B134" s="1319"/>
      <c r="C134" s="2013" t="s">
        <v>607</v>
      </c>
      <c r="D134" s="1922"/>
      <c r="E134" s="1922"/>
      <c r="F134" s="1928"/>
      <c r="G134" s="1221">
        <v>283.66399999999999</v>
      </c>
      <c r="H134" s="1221">
        <v>0</v>
      </c>
      <c r="I134" s="1222">
        <v>0</v>
      </c>
      <c r="J134" s="1318">
        <f t="shared" si="3"/>
        <v>283.66399999999999</v>
      </c>
    </row>
    <row r="135" spans="2:10" ht="15" customHeight="1">
      <c r="B135" s="1319"/>
      <c r="C135" s="2013" t="s">
        <v>608</v>
      </c>
      <c r="D135" s="1922"/>
      <c r="E135" s="1922"/>
      <c r="F135" s="1928"/>
      <c r="G135" s="1221">
        <v>12.738</v>
      </c>
      <c r="H135" s="1221">
        <v>0</v>
      </c>
      <c r="I135" s="1222">
        <v>0</v>
      </c>
      <c r="J135" s="1318">
        <f t="shared" si="3"/>
        <v>12.738</v>
      </c>
    </row>
    <row r="136" spans="2:10" ht="15" customHeight="1">
      <c r="B136" s="1322">
        <v>13</v>
      </c>
      <c r="C136" s="2009" t="s">
        <v>609</v>
      </c>
      <c r="D136" s="1917"/>
      <c r="E136" s="1917"/>
      <c r="F136" s="2010"/>
      <c r="G136" s="1226">
        <v>852.17600000000004</v>
      </c>
      <c r="H136" s="1226">
        <v>621.44399999999996</v>
      </c>
      <c r="I136" s="1226">
        <v>138.125</v>
      </c>
      <c r="J136" s="1318">
        <f t="shared" si="3"/>
        <v>1611.7449999999999</v>
      </c>
    </row>
    <row r="137" spans="2:10" ht="15" customHeight="1">
      <c r="B137" s="1319"/>
      <c r="C137" s="2013" t="s">
        <v>965</v>
      </c>
      <c r="D137" s="1922"/>
      <c r="E137" s="1922"/>
      <c r="F137" s="1928"/>
      <c r="G137" s="1229">
        <v>58.444000000000003</v>
      </c>
      <c r="H137" s="1229">
        <v>52.545999999999999</v>
      </c>
      <c r="I137" s="1230">
        <v>9.6020000000000003</v>
      </c>
      <c r="J137" s="1318">
        <f t="shared" si="3"/>
        <v>120.59200000000001</v>
      </c>
    </row>
    <row r="138" spans="2:10" ht="15" customHeight="1">
      <c r="B138" s="1319"/>
      <c r="C138" s="2007" t="s">
        <v>966</v>
      </c>
      <c r="D138" s="1916"/>
      <c r="E138" s="1916"/>
      <c r="F138" s="2008"/>
      <c r="G138" s="1229">
        <v>9.6150000000000002</v>
      </c>
      <c r="H138" s="1229">
        <v>5.0439999999999996</v>
      </c>
      <c r="I138" s="1230">
        <v>1.605</v>
      </c>
      <c r="J138" s="1318">
        <f t="shared" si="3"/>
        <v>16.263999999999999</v>
      </c>
    </row>
    <row r="139" spans="2:10" ht="15" customHeight="1">
      <c r="B139" s="1319"/>
      <c r="C139" s="2013" t="s">
        <v>72</v>
      </c>
      <c r="D139" s="1922"/>
      <c r="E139" s="1922"/>
      <c r="F139" s="1928"/>
      <c r="G139" s="1229">
        <v>1E-3</v>
      </c>
      <c r="H139" s="1229">
        <v>0.61799999999999999</v>
      </c>
      <c r="I139" s="1230">
        <v>0</v>
      </c>
      <c r="J139" s="1318">
        <f t="shared" si="3"/>
        <v>0.61899999999999999</v>
      </c>
    </row>
    <row r="140" spans="2:10" ht="15" customHeight="1">
      <c r="B140" s="1319"/>
      <c r="C140" s="2013" t="s">
        <v>74</v>
      </c>
      <c r="D140" s="1922"/>
      <c r="E140" s="1922"/>
      <c r="F140" s="1928"/>
      <c r="G140" s="1229">
        <v>74.936999999999998</v>
      </c>
      <c r="H140" s="1229">
        <v>55.936</v>
      </c>
      <c r="I140" s="1230">
        <v>18.181999999999999</v>
      </c>
      <c r="J140" s="1318">
        <f t="shared" si="3"/>
        <v>149.05499999999998</v>
      </c>
    </row>
    <row r="141" spans="2:10" ht="15" customHeight="1">
      <c r="B141" s="1319"/>
      <c r="C141" s="2007" t="s">
        <v>613</v>
      </c>
      <c r="D141" s="1916"/>
      <c r="E141" s="1916"/>
      <c r="F141" s="2008"/>
      <c r="G141" s="1229">
        <v>540.77499999999998</v>
      </c>
      <c r="H141" s="1229">
        <v>267.863</v>
      </c>
      <c r="I141" s="1230">
        <v>91.578000000000003</v>
      </c>
      <c r="J141" s="1318">
        <f t="shared" si="3"/>
        <v>900.21599999999989</v>
      </c>
    </row>
    <row r="142" spans="2:10" ht="15" customHeight="1">
      <c r="B142" s="1319"/>
      <c r="C142" s="2013" t="s">
        <v>967</v>
      </c>
      <c r="D142" s="1922"/>
      <c r="E142" s="1922"/>
      <c r="F142" s="1928"/>
      <c r="G142" s="1229">
        <v>168.404</v>
      </c>
      <c r="H142" s="1229">
        <v>239.43700000000001</v>
      </c>
      <c r="I142" s="1230">
        <v>17.158000000000001</v>
      </c>
      <c r="J142" s="1318">
        <f t="shared" si="3"/>
        <v>424.99900000000002</v>
      </c>
    </row>
    <row r="143" spans="2:10" ht="15" customHeight="1">
      <c r="B143" s="1322">
        <v>14</v>
      </c>
      <c r="C143" s="2009" t="s">
        <v>615</v>
      </c>
      <c r="D143" s="1917"/>
      <c r="E143" s="1917"/>
      <c r="F143" s="2010"/>
      <c r="G143" s="1226">
        <v>2976.9809999999998</v>
      </c>
      <c r="H143" s="1226">
        <v>762.07800000000009</v>
      </c>
      <c r="I143" s="1226">
        <v>535.50800000000004</v>
      </c>
      <c r="J143" s="1318">
        <f t="shared" si="3"/>
        <v>4274.567</v>
      </c>
    </row>
    <row r="144" spans="2:10" ht="15" customHeight="1">
      <c r="B144" s="1319"/>
      <c r="C144" s="2007" t="s">
        <v>68</v>
      </c>
      <c r="D144" s="1916"/>
      <c r="E144" s="1916"/>
      <c r="F144" s="2008"/>
      <c r="G144" s="1221">
        <v>4847.0479999999998</v>
      </c>
      <c r="H144" s="1221">
        <v>1326.7149999999999</v>
      </c>
      <c r="I144" s="1222">
        <v>788.91099999999994</v>
      </c>
      <c r="J144" s="1318">
        <f t="shared" si="3"/>
        <v>6962.674</v>
      </c>
    </row>
    <row r="145" spans="2:10" ht="15" customHeight="1">
      <c r="B145" s="1319"/>
      <c r="C145" s="2007" t="s">
        <v>616</v>
      </c>
      <c r="D145" s="1916"/>
      <c r="E145" s="1916"/>
      <c r="F145" s="2008"/>
      <c r="G145" s="1221">
        <v>-1870.067</v>
      </c>
      <c r="H145" s="1221">
        <v>-564.63699999999994</v>
      </c>
      <c r="I145" s="1222">
        <v>-253.40299999999999</v>
      </c>
      <c r="J145" s="1318">
        <f t="shared" si="3"/>
        <v>-2688.1069999999995</v>
      </c>
    </row>
    <row r="146" spans="2:10" ht="15" customHeight="1">
      <c r="B146" s="1322">
        <v>15</v>
      </c>
      <c r="C146" s="2009" t="s">
        <v>617</v>
      </c>
      <c r="D146" s="1917"/>
      <c r="E146" s="1917"/>
      <c r="F146" s="2010"/>
      <c r="G146" s="1226">
        <v>207.51300000000001</v>
      </c>
      <c r="H146" s="1226">
        <v>389.32600000000002</v>
      </c>
      <c r="I146" s="1226">
        <v>136.54400000000001</v>
      </c>
      <c r="J146" s="1318">
        <f t="shared" si="3"/>
        <v>733.38300000000004</v>
      </c>
    </row>
    <row r="147" spans="2:10" ht="15" customHeight="1">
      <c r="B147" s="1319"/>
      <c r="C147" s="2013" t="s">
        <v>619</v>
      </c>
      <c r="D147" s="1922"/>
      <c r="E147" s="1922"/>
      <c r="F147" s="1928"/>
      <c r="G147" s="1221">
        <v>145.63</v>
      </c>
      <c r="H147" s="1221">
        <v>202.74199999999999</v>
      </c>
      <c r="I147" s="1222">
        <v>62.563000000000002</v>
      </c>
      <c r="J147" s="1318">
        <f t="shared" si="3"/>
        <v>410.93499999999995</v>
      </c>
    </row>
    <row r="148" spans="2:10">
      <c r="B148" s="1319"/>
      <c r="C148" s="2013" t="s">
        <v>620</v>
      </c>
      <c r="D148" s="1922"/>
      <c r="E148" s="1922"/>
      <c r="F148" s="1928"/>
      <c r="G148" s="1221">
        <v>1037.549</v>
      </c>
      <c r="H148" s="1221">
        <v>772.96400000000006</v>
      </c>
      <c r="I148" s="1222">
        <v>299.40800000000002</v>
      </c>
      <c r="J148" s="1318">
        <f t="shared" si="3"/>
        <v>2109.9209999999998</v>
      </c>
    </row>
    <row r="149" spans="2:10" ht="15" customHeight="1">
      <c r="B149" s="1319"/>
      <c r="C149" s="2013" t="s">
        <v>621</v>
      </c>
      <c r="D149" s="1922"/>
      <c r="E149" s="1922"/>
      <c r="F149" s="1928"/>
      <c r="G149" s="1221">
        <v>6.726</v>
      </c>
      <c r="H149" s="1221">
        <v>0</v>
      </c>
      <c r="I149" s="1222">
        <v>91.525999999999996</v>
      </c>
      <c r="J149" s="1318">
        <f t="shared" si="3"/>
        <v>98.251999999999995</v>
      </c>
    </row>
    <row r="150" spans="2:10" ht="15" customHeight="1">
      <c r="B150" s="1319"/>
      <c r="C150" s="2013" t="s">
        <v>622</v>
      </c>
      <c r="D150" s="1922"/>
      <c r="E150" s="1922"/>
      <c r="F150" s="1928"/>
      <c r="G150" s="1221">
        <v>50.604999999999997</v>
      </c>
      <c r="H150" s="1221">
        <v>92.81</v>
      </c>
      <c r="I150" s="1222">
        <v>10.959</v>
      </c>
      <c r="J150" s="1318">
        <f t="shared" ref="J150:J171" si="4">G150+H150+I150</f>
        <v>154.374</v>
      </c>
    </row>
    <row r="151" spans="2:10" ht="15" customHeight="1">
      <c r="B151" s="1319"/>
      <c r="C151" s="2013" t="s">
        <v>782</v>
      </c>
      <c r="D151" s="1922"/>
      <c r="E151" s="1922"/>
      <c r="F151" s="1928"/>
      <c r="G151" s="1221">
        <v>-1032.9970000000001</v>
      </c>
      <c r="H151" s="1221">
        <v>-679.19</v>
      </c>
      <c r="I151" s="1222">
        <v>-327.91199999999998</v>
      </c>
      <c r="J151" s="1318">
        <f t="shared" si="4"/>
        <v>-2040.0990000000002</v>
      </c>
    </row>
    <row r="152" spans="2:10" ht="15" customHeight="1">
      <c r="B152" s="1322">
        <v>16</v>
      </c>
      <c r="C152" s="2009" t="s">
        <v>624</v>
      </c>
      <c r="D152" s="1917"/>
      <c r="E152" s="1917"/>
      <c r="F152" s="2010"/>
      <c r="G152" s="1226">
        <v>6206.7950000000001</v>
      </c>
      <c r="H152" s="1226">
        <v>3549.4450000000002</v>
      </c>
      <c r="I152" s="1226">
        <v>1074.086</v>
      </c>
      <c r="J152" s="1318">
        <f t="shared" si="4"/>
        <v>10830.325999999999</v>
      </c>
    </row>
    <row r="153" spans="2:10">
      <c r="B153" s="1332"/>
      <c r="C153" s="2011" t="s">
        <v>625</v>
      </c>
      <c r="D153" s="1920"/>
      <c r="E153" s="1920"/>
      <c r="F153" s="2012"/>
      <c r="G153" s="1248">
        <v>234.20400000000001</v>
      </c>
      <c r="H153" s="1248">
        <v>104.009</v>
      </c>
      <c r="I153" s="1249">
        <v>0.54200000000000004</v>
      </c>
      <c r="J153" s="1318">
        <f t="shared" si="4"/>
        <v>338.755</v>
      </c>
    </row>
    <row r="154" spans="2:10">
      <c r="B154" s="1332"/>
      <c r="C154" s="2011" t="s">
        <v>86</v>
      </c>
      <c r="D154" s="1920"/>
      <c r="E154" s="1920"/>
      <c r="F154" s="2012"/>
      <c r="G154" s="1248">
        <v>6352.61</v>
      </c>
      <c r="H154" s="1248">
        <v>3229.509</v>
      </c>
      <c r="I154" s="1249">
        <v>1155.682</v>
      </c>
      <c r="J154" s="1318">
        <f t="shared" si="4"/>
        <v>10737.800999999999</v>
      </c>
    </row>
    <row r="155" spans="2:10">
      <c r="B155" s="1332"/>
      <c r="C155" s="2011" t="s">
        <v>626</v>
      </c>
      <c r="D155" s="1920"/>
      <c r="E155" s="1920"/>
      <c r="F155" s="2012"/>
      <c r="G155" s="1248">
        <v>3380.462</v>
      </c>
      <c r="H155" s="1248">
        <v>2168.4369999999999</v>
      </c>
      <c r="I155" s="1249">
        <v>634.59199999999998</v>
      </c>
      <c r="J155" s="1318">
        <f t="shared" si="4"/>
        <v>6183.4909999999991</v>
      </c>
    </row>
    <row r="156" spans="2:10" ht="15" customHeight="1">
      <c r="B156" s="1332"/>
      <c r="C156" s="2011" t="s">
        <v>968</v>
      </c>
      <c r="D156" s="1920"/>
      <c r="E156" s="1920"/>
      <c r="F156" s="2012"/>
      <c r="G156" s="1248">
        <v>375.14800000000002</v>
      </c>
      <c r="H156" s="1248">
        <v>217.50200000000001</v>
      </c>
      <c r="I156" s="1249">
        <v>47.000999999999998</v>
      </c>
      <c r="J156" s="1318">
        <f t="shared" si="4"/>
        <v>639.65100000000007</v>
      </c>
    </row>
    <row r="157" spans="2:10" ht="15" customHeight="1">
      <c r="B157" s="1332"/>
      <c r="C157" s="2011" t="s">
        <v>969</v>
      </c>
      <c r="D157" s="1920"/>
      <c r="E157" s="1920"/>
      <c r="F157" s="2012"/>
      <c r="G157" s="1248">
        <v>210.11799999999999</v>
      </c>
      <c r="H157" s="1248">
        <v>80.665999999999997</v>
      </c>
      <c r="I157" s="1249">
        <v>48.283999999999999</v>
      </c>
      <c r="J157" s="1318">
        <f t="shared" si="4"/>
        <v>339.06799999999998</v>
      </c>
    </row>
    <row r="158" spans="2:10" ht="15" customHeight="1">
      <c r="B158" s="1332"/>
      <c r="C158" s="2011" t="s">
        <v>723</v>
      </c>
      <c r="D158" s="1920"/>
      <c r="E158" s="1920"/>
      <c r="F158" s="2012"/>
      <c r="G158" s="1248">
        <v>-4335.7860000000001</v>
      </c>
      <c r="H158" s="1248">
        <v>-2247.0340000000001</v>
      </c>
      <c r="I158" s="1249">
        <v>-812.01499999999999</v>
      </c>
      <c r="J158" s="1318">
        <f t="shared" si="4"/>
        <v>-7394.835</v>
      </c>
    </row>
    <row r="159" spans="2:10" ht="15" customHeight="1">
      <c r="B159" s="1332"/>
      <c r="C159" s="2007" t="s">
        <v>970</v>
      </c>
      <c r="D159" s="1916"/>
      <c r="E159" s="1916"/>
      <c r="F159" s="2008"/>
      <c r="G159" s="1248">
        <v>-9.9610000000000003</v>
      </c>
      <c r="H159" s="1248">
        <v>-3.6440000000000001</v>
      </c>
      <c r="I159" s="1249">
        <v>0</v>
      </c>
      <c r="J159" s="1318">
        <f t="shared" si="4"/>
        <v>-13.605</v>
      </c>
    </row>
    <row r="160" spans="2:10" ht="15" customHeight="1">
      <c r="B160" s="1322">
        <v>17</v>
      </c>
      <c r="C160" s="2009" t="s">
        <v>971</v>
      </c>
      <c r="D160" s="1917"/>
      <c r="E160" s="1917"/>
      <c r="F160" s="2010"/>
      <c r="G160" s="1226">
        <v>2.8879999999999999</v>
      </c>
      <c r="H160" s="1226">
        <v>0</v>
      </c>
      <c r="I160" s="1226">
        <v>0.17100000000000001</v>
      </c>
      <c r="J160" s="1318">
        <f t="shared" si="4"/>
        <v>3.0589999999999997</v>
      </c>
    </row>
    <row r="161" spans="2:10" ht="15" customHeight="1">
      <c r="B161" s="1332"/>
      <c r="C161" s="2011" t="s">
        <v>972</v>
      </c>
      <c r="D161" s="1920"/>
      <c r="E161" s="1920"/>
      <c r="F161" s="2012"/>
      <c r="G161" s="1248">
        <v>3.1680000000000001</v>
      </c>
      <c r="H161" s="1248">
        <v>0</v>
      </c>
      <c r="I161" s="1249">
        <v>0.17100000000000001</v>
      </c>
      <c r="J161" s="1318">
        <f t="shared" si="4"/>
        <v>3.339</v>
      </c>
    </row>
    <row r="162" spans="2:10" ht="15" customHeight="1">
      <c r="B162" s="1332"/>
      <c r="C162" s="2007" t="s">
        <v>973</v>
      </c>
      <c r="D162" s="1916"/>
      <c r="E162" s="1916"/>
      <c r="F162" s="2008"/>
      <c r="G162" s="1248">
        <v>-0.28000000000000003</v>
      </c>
      <c r="H162" s="1248">
        <v>0</v>
      </c>
      <c r="I162" s="1249">
        <v>0</v>
      </c>
      <c r="J162" s="1318">
        <f t="shared" si="4"/>
        <v>-0.28000000000000003</v>
      </c>
    </row>
    <row r="163" spans="2:10" ht="15" customHeight="1">
      <c r="B163" s="1322">
        <v>18</v>
      </c>
      <c r="C163" s="2009" t="s">
        <v>632</v>
      </c>
      <c r="D163" s="1917"/>
      <c r="E163" s="1917"/>
      <c r="F163" s="2010"/>
      <c r="G163" s="1226">
        <v>-174.57600000000301</v>
      </c>
      <c r="H163" s="1226">
        <v>-1.6670000000002001</v>
      </c>
      <c r="I163" s="1226">
        <v>2.0000000000046599E-3</v>
      </c>
      <c r="J163" s="1318">
        <f t="shared" si="4"/>
        <v>-176.2410000000032</v>
      </c>
    </row>
    <row r="164" spans="2:10" ht="15" customHeight="1">
      <c r="B164" s="1332"/>
      <c r="C164" s="2003" t="s">
        <v>974</v>
      </c>
      <c r="D164" s="1909"/>
      <c r="E164" s="1909"/>
      <c r="F164" s="2004"/>
      <c r="G164" s="1248">
        <v>24653.705999999998</v>
      </c>
      <c r="H164" s="1248">
        <v>3736.6619999999998</v>
      </c>
      <c r="I164" s="1249">
        <v>128.43899999999999</v>
      </c>
      <c r="J164" s="1318">
        <f t="shared" si="4"/>
        <v>28518.806999999997</v>
      </c>
    </row>
    <row r="165" spans="2:10" ht="15" customHeight="1">
      <c r="B165" s="1332"/>
      <c r="C165" s="2003" t="s">
        <v>975</v>
      </c>
      <c r="D165" s="1909"/>
      <c r="E165" s="1909"/>
      <c r="F165" s="2004"/>
      <c r="G165" s="1248">
        <v>606.23099999999999</v>
      </c>
      <c r="H165" s="1248">
        <v>320.18799999999999</v>
      </c>
      <c r="I165" s="1249">
        <v>0</v>
      </c>
      <c r="J165" s="1318">
        <f t="shared" si="4"/>
        <v>926.41899999999998</v>
      </c>
    </row>
    <row r="166" spans="2:10" ht="15" customHeight="1">
      <c r="B166" s="1332"/>
      <c r="C166" s="2003" t="s">
        <v>977</v>
      </c>
      <c r="D166" s="1909"/>
      <c r="E166" s="1909"/>
      <c r="F166" s="2004"/>
      <c r="G166" s="1248">
        <v>-24825.579000000002</v>
      </c>
      <c r="H166" s="1248">
        <v>-3675.8220000000001</v>
      </c>
      <c r="I166" s="1249">
        <v>-128.43799999999999</v>
      </c>
      <c r="J166" s="1318">
        <f t="shared" si="4"/>
        <v>-28629.839</v>
      </c>
    </row>
    <row r="167" spans="2:10" ht="15" customHeight="1">
      <c r="B167" s="1332"/>
      <c r="C167" s="2003" t="s">
        <v>978</v>
      </c>
      <c r="D167" s="1909"/>
      <c r="E167" s="1909"/>
      <c r="F167" s="2004"/>
      <c r="G167" s="1248">
        <v>-606.23</v>
      </c>
      <c r="H167" s="1248">
        <v>-381.755</v>
      </c>
      <c r="I167" s="1249">
        <v>0</v>
      </c>
      <c r="J167" s="1318">
        <f t="shared" si="4"/>
        <v>-987.98500000000001</v>
      </c>
    </row>
    <row r="168" spans="2:10" ht="15" customHeight="1">
      <c r="B168" s="1332"/>
      <c r="C168" s="2003" t="s">
        <v>753</v>
      </c>
      <c r="D168" s="1909"/>
      <c r="E168" s="1909"/>
      <c r="F168" s="2004"/>
      <c r="G168" s="1248">
        <v>30.59</v>
      </c>
      <c r="H168" s="1248">
        <v>140.374</v>
      </c>
      <c r="I168" s="1249">
        <v>3.173</v>
      </c>
      <c r="J168" s="1318">
        <f t="shared" si="4"/>
        <v>174.137</v>
      </c>
    </row>
    <row r="169" spans="2:10" ht="15" customHeight="1">
      <c r="B169" s="1332"/>
      <c r="C169" s="2005" t="s">
        <v>979</v>
      </c>
      <c r="D169" s="1911"/>
      <c r="E169" s="1911"/>
      <c r="F169" s="2006"/>
      <c r="G169" s="1248">
        <v>-33.293999999999997</v>
      </c>
      <c r="H169" s="1248">
        <v>-141.31399999999999</v>
      </c>
      <c r="I169" s="1249">
        <v>-3.1720000000000002</v>
      </c>
      <c r="J169" s="1318">
        <f t="shared" si="4"/>
        <v>-177.78</v>
      </c>
    </row>
    <row r="170" spans="2:10" ht="15.75" customHeight="1" thickBot="1">
      <c r="B170" s="1334">
        <v>19</v>
      </c>
      <c r="C170" s="1998" t="s">
        <v>639</v>
      </c>
      <c r="D170" s="1999"/>
      <c r="E170" s="1999"/>
      <c r="F170" s="2000"/>
      <c r="G170" s="1335">
        <v>0</v>
      </c>
      <c r="H170" s="1335">
        <v>0</v>
      </c>
      <c r="I170" s="1336">
        <v>0</v>
      </c>
      <c r="J170" s="1318">
        <f t="shared" si="4"/>
        <v>0</v>
      </c>
    </row>
    <row r="171" spans="2:10" ht="15.75" customHeight="1" thickBot="1">
      <c r="B171" s="1337">
        <v>20</v>
      </c>
      <c r="C171" s="2001" t="s">
        <v>100</v>
      </c>
      <c r="D171" s="1906"/>
      <c r="E171" s="1906"/>
      <c r="F171" s="2002"/>
      <c r="G171" s="1267">
        <v>235035.81700000001</v>
      </c>
      <c r="H171" s="1267">
        <v>127065.989</v>
      </c>
      <c r="I171" s="1267">
        <v>23277.948</v>
      </c>
      <c r="J171" s="1318">
        <f t="shared" si="4"/>
        <v>385379.75399999996</v>
      </c>
    </row>
    <row r="173" spans="2:10">
      <c r="B173" s="1259"/>
      <c r="F173" s="1260"/>
      <c r="G173" s="1117"/>
      <c r="H173" s="1117"/>
      <c r="I173" s="1117"/>
      <c r="J173" s="1117"/>
    </row>
    <row r="175" spans="2:10">
      <c r="G175" s="1261"/>
      <c r="H175" s="1261"/>
      <c r="I175" s="1261"/>
      <c r="J175" s="1261"/>
    </row>
    <row r="179" spans="7:10">
      <c r="G179" s="1261"/>
      <c r="H179" s="1261"/>
      <c r="I179" s="1261"/>
      <c r="J179" s="1261"/>
    </row>
    <row r="180" spans="7:10">
      <c r="G180" s="1261"/>
      <c r="H180" s="1261"/>
      <c r="I180" s="1261"/>
      <c r="J180" s="1261"/>
    </row>
    <row r="182" spans="7:10">
      <c r="G182" s="1261"/>
      <c r="H182" s="1261"/>
      <c r="I182" s="1261"/>
      <c r="J182" s="1261"/>
    </row>
  </sheetData>
  <mergeCells count="170">
    <mergeCell ref="C169:F169"/>
    <mergeCell ref="C170:F170"/>
    <mergeCell ref="C171:F171"/>
    <mergeCell ref="I3:J3"/>
    <mergeCell ref="B2:J2"/>
    <mergeCell ref="C18:F18"/>
    <mergeCell ref="C163:F163"/>
    <mergeCell ref="C164:F164"/>
    <mergeCell ref="C165:F165"/>
    <mergeCell ref="C166:F166"/>
    <mergeCell ref="C154:F154"/>
    <mergeCell ref="C155:F155"/>
    <mergeCell ref="C156:F156"/>
    <mergeCell ref="C167:F167"/>
    <mergeCell ref="C168:F168"/>
    <mergeCell ref="C157:F157"/>
    <mergeCell ref="C158:F158"/>
    <mergeCell ref="C159:F159"/>
    <mergeCell ref="C160:F160"/>
    <mergeCell ref="C161:F161"/>
    <mergeCell ref="C162:F162"/>
    <mergeCell ref="C145:F145"/>
    <mergeCell ref="C146:F146"/>
    <mergeCell ref="C147:F147"/>
    <mergeCell ref="C148:F148"/>
    <mergeCell ref="C149:F149"/>
    <mergeCell ref="C150:F150"/>
    <mergeCell ref="C151:F151"/>
    <mergeCell ref="C152:F152"/>
    <mergeCell ref="C153:F153"/>
    <mergeCell ref="C136:F136"/>
    <mergeCell ref="C137:F137"/>
    <mergeCell ref="C138:F138"/>
    <mergeCell ref="C139:F139"/>
    <mergeCell ref="C140:F140"/>
    <mergeCell ref="C141:F141"/>
    <mergeCell ref="C142:F142"/>
    <mergeCell ref="C143:F143"/>
    <mergeCell ref="C144:F144"/>
    <mergeCell ref="C127:F127"/>
    <mergeCell ref="C128:F128"/>
    <mergeCell ref="C129:F129"/>
    <mergeCell ref="C130:F130"/>
    <mergeCell ref="C131:F131"/>
    <mergeCell ref="C132:F132"/>
    <mergeCell ref="C133:F133"/>
    <mergeCell ref="C134:F134"/>
    <mergeCell ref="C135:F135"/>
    <mergeCell ref="D118:F118"/>
    <mergeCell ref="D119:F119"/>
    <mergeCell ref="C120:F120"/>
    <mergeCell ref="C121:F121"/>
    <mergeCell ref="C122:F122"/>
    <mergeCell ref="C123:F123"/>
    <mergeCell ref="C124:F124"/>
    <mergeCell ref="C125:F125"/>
    <mergeCell ref="C126:F126"/>
    <mergeCell ref="D109:F109"/>
    <mergeCell ref="C110:F110"/>
    <mergeCell ref="D111:F111"/>
    <mergeCell ref="D112:F112"/>
    <mergeCell ref="D113:F113"/>
    <mergeCell ref="C114:F114"/>
    <mergeCell ref="D115:F115"/>
    <mergeCell ref="D116:F116"/>
    <mergeCell ref="C117:F117"/>
    <mergeCell ref="C100:F100"/>
    <mergeCell ref="D101:F101"/>
    <mergeCell ref="D102:F102"/>
    <mergeCell ref="C103:F103"/>
    <mergeCell ref="D104:F104"/>
    <mergeCell ref="D105:F105"/>
    <mergeCell ref="C106:F106"/>
    <mergeCell ref="D107:F107"/>
    <mergeCell ref="D108:F108"/>
    <mergeCell ref="D91:F91"/>
    <mergeCell ref="C92:F92"/>
    <mergeCell ref="D93:F93"/>
    <mergeCell ref="D94:F94"/>
    <mergeCell ref="D95:F95"/>
    <mergeCell ref="C96:F96"/>
    <mergeCell ref="D97:F97"/>
    <mergeCell ref="D98:F98"/>
    <mergeCell ref="D99:F99"/>
    <mergeCell ref="D82:F82"/>
    <mergeCell ref="D83:F83"/>
    <mergeCell ref="D84:F84"/>
    <mergeCell ref="C85:F85"/>
    <mergeCell ref="D86:F86"/>
    <mergeCell ref="D87:F87"/>
    <mergeCell ref="D88:F88"/>
    <mergeCell ref="C89:F89"/>
    <mergeCell ref="D90:F90"/>
    <mergeCell ref="C73:F73"/>
    <mergeCell ref="D74:F74"/>
    <mergeCell ref="D75:F75"/>
    <mergeCell ref="D76:F76"/>
    <mergeCell ref="C77:F77"/>
    <mergeCell ref="D78:F78"/>
    <mergeCell ref="D79:F79"/>
    <mergeCell ref="D80:F80"/>
    <mergeCell ref="C81:F81"/>
    <mergeCell ref="C64:F64"/>
    <mergeCell ref="D65:F65"/>
    <mergeCell ref="D66:F66"/>
    <mergeCell ref="C67:F67"/>
    <mergeCell ref="D68:F68"/>
    <mergeCell ref="C69:F69"/>
    <mergeCell ref="D70:F70"/>
    <mergeCell ref="D71:F71"/>
    <mergeCell ref="C72:F72"/>
    <mergeCell ref="D55:F55"/>
    <mergeCell ref="C56:F56"/>
    <mergeCell ref="D57:F57"/>
    <mergeCell ref="D58:F58"/>
    <mergeCell ref="D59:F59"/>
    <mergeCell ref="C60:F60"/>
    <mergeCell ref="D61:F61"/>
    <mergeCell ref="D62:F62"/>
    <mergeCell ref="D63:F63"/>
    <mergeCell ref="C46:F46"/>
    <mergeCell ref="D47:F47"/>
    <mergeCell ref="D48:F48"/>
    <mergeCell ref="D49:F49"/>
    <mergeCell ref="C50:F50"/>
    <mergeCell ref="D51:F51"/>
    <mergeCell ref="D52:F52"/>
    <mergeCell ref="D53:F53"/>
    <mergeCell ref="C54:F54"/>
    <mergeCell ref="C37:F37"/>
    <mergeCell ref="D38:F38"/>
    <mergeCell ref="D39:F39"/>
    <mergeCell ref="C40:F40"/>
    <mergeCell ref="D41:F41"/>
    <mergeCell ref="D42:F42"/>
    <mergeCell ref="C43:F43"/>
    <mergeCell ref="D44:F44"/>
    <mergeCell ref="D45:F45"/>
    <mergeCell ref="C28:F28"/>
    <mergeCell ref="C29:F29"/>
    <mergeCell ref="C30:F30"/>
    <mergeCell ref="C31:F31"/>
    <mergeCell ref="C32:F32"/>
    <mergeCell ref="C33:F33"/>
    <mergeCell ref="C34:F34"/>
    <mergeCell ref="D35:F35"/>
    <mergeCell ref="D36:F36"/>
    <mergeCell ref="C22:F22"/>
    <mergeCell ref="C19:F19"/>
    <mergeCell ref="C20:F20"/>
    <mergeCell ref="C21:F21"/>
    <mergeCell ref="C23:F23"/>
    <mergeCell ref="C24:F24"/>
    <mergeCell ref="C25:F25"/>
    <mergeCell ref="C26:F26"/>
    <mergeCell ref="C27:F27"/>
    <mergeCell ref="C4:F4"/>
    <mergeCell ref="C5:F5"/>
    <mergeCell ref="C6:F6"/>
    <mergeCell ref="C7:F7"/>
    <mergeCell ref="C8:F8"/>
    <mergeCell ref="C9:F9"/>
    <mergeCell ref="C16:F16"/>
    <mergeCell ref="C17:F17"/>
    <mergeCell ref="C10:F10"/>
    <mergeCell ref="C11:F11"/>
    <mergeCell ref="C12:F12"/>
    <mergeCell ref="C13:F13"/>
    <mergeCell ref="C14:F14"/>
    <mergeCell ref="C15:F1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9"/>
  <sheetViews>
    <sheetView topLeftCell="A37" zoomScaleNormal="100" workbookViewId="0">
      <selection activeCell="H24" sqref="H24"/>
    </sheetView>
  </sheetViews>
  <sheetFormatPr defaultRowHeight="12"/>
  <cols>
    <col min="1" max="1" width="36.5" style="3" customWidth="1"/>
    <col min="2" max="4" width="11.25" style="3" customWidth="1"/>
    <col min="5" max="5" width="11.25" style="3" bestFit="1" customWidth="1"/>
    <col min="6" max="6" width="9" style="3"/>
    <col min="7" max="7" width="11.625" style="3" customWidth="1"/>
    <col min="8" max="8" width="10.375" style="3" bestFit="1" customWidth="1"/>
    <col min="9" max="9" width="6.75" style="3" bestFit="1" customWidth="1"/>
    <col min="10" max="10" width="10.375" style="3" bestFit="1" customWidth="1"/>
    <col min="11" max="11" width="6.75" style="3" bestFit="1" customWidth="1"/>
    <col min="12" max="12" width="11.375" style="3" customWidth="1"/>
    <col min="13" max="13" width="6.75" style="3" bestFit="1" customWidth="1"/>
    <col min="14" max="14" width="11.25" style="3" bestFit="1" customWidth="1"/>
    <col min="15" max="15" width="6.75" style="3" bestFit="1" customWidth="1"/>
    <col min="16" max="16384" width="9" style="3"/>
  </cols>
  <sheetData>
    <row r="1" spans="1:15">
      <c r="A1" s="185"/>
      <c r="B1" s="185"/>
      <c r="C1" s="185"/>
      <c r="D1" s="186"/>
      <c r="E1" s="185"/>
    </row>
    <row r="2" spans="1:15">
      <c r="A2" s="1605" t="s">
        <v>840</v>
      </c>
      <c r="B2" s="1605"/>
      <c r="C2" s="1605"/>
      <c r="D2" s="1605"/>
      <c r="E2" s="1605"/>
    </row>
    <row r="3" spans="1:15" ht="12.75" thickBot="1">
      <c r="A3" s="2"/>
      <c r="B3" s="185"/>
      <c r="C3" s="185"/>
      <c r="D3" s="198"/>
      <c r="E3" s="211" t="s">
        <v>385</v>
      </c>
    </row>
    <row r="4" spans="1:15" ht="15.75" customHeight="1" thickBot="1">
      <c r="A4" s="1608" t="s">
        <v>326</v>
      </c>
      <c r="B4" s="1603">
        <v>38625</v>
      </c>
      <c r="C4" s="1603"/>
      <c r="D4" s="1603"/>
      <c r="E4" s="1604"/>
    </row>
    <row r="5" spans="1:15" ht="25.5" customHeight="1" thickBot="1">
      <c r="A5" s="1609"/>
      <c r="B5" s="226" t="s">
        <v>5</v>
      </c>
      <c r="C5" s="227" t="s">
        <v>324</v>
      </c>
      <c r="D5" s="228" t="s">
        <v>325</v>
      </c>
      <c r="E5" s="229" t="s">
        <v>8</v>
      </c>
      <c r="G5" s="18"/>
      <c r="H5" s="19"/>
      <c r="I5" s="20"/>
      <c r="J5" s="19"/>
      <c r="K5" s="20"/>
      <c r="L5" s="19"/>
      <c r="M5" s="20"/>
      <c r="N5" s="19"/>
      <c r="O5" s="20"/>
    </row>
    <row r="6" spans="1:15" s="4" customFormat="1" ht="12.75" thickBot="1">
      <c r="A6" s="273" t="s">
        <v>327</v>
      </c>
      <c r="B6" s="296">
        <v>1098.453</v>
      </c>
      <c r="C6" s="297">
        <v>1300.905</v>
      </c>
      <c r="D6" s="297">
        <v>126.172</v>
      </c>
      <c r="E6" s="298">
        <v>2525.5300000000002</v>
      </c>
      <c r="G6" s="21"/>
      <c r="H6" s="21"/>
      <c r="I6" s="21"/>
      <c r="J6" s="21"/>
      <c r="K6" s="23"/>
      <c r="L6" s="22"/>
      <c r="M6" s="23"/>
      <c r="N6" s="22"/>
      <c r="O6" s="23"/>
    </row>
    <row r="7" spans="1:15">
      <c r="A7" s="285" t="s">
        <v>328</v>
      </c>
      <c r="B7" s="290">
        <v>95.703999999999994</v>
      </c>
      <c r="C7" s="291">
        <v>6.66</v>
      </c>
      <c r="D7" s="291">
        <v>7.109</v>
      </c>
      <c r="E7" s="292">
        <v>109.473</v>
      </c>
      <c r="G7" s="21"/>
      <c r="H7" s="21"/>
      <c r="I7" s="21"/>
      <c r="J7" s="21"/>
      <c r="K7" s="25"/>
      <c r="L7" s="24"/>
      <c r="M7" s="25"/>
      <c r="N7" s="24"/>
      <c r="O7" s="25"/>
    </row>
    <row r="8" spans="1:15">
      <c r="A8" s="282" t="s">
        <v>389</v>
      </c>
      <c r="B8" s="264">
        <v>146.49100000000001</v>
      </c>
      <c r="C8" s="265">
        <v>159.07599999999999</v>
      </c>
      <c r="D8" s="265">
        <v>3.702</v>
      </c>
      <c r="E8" s="266">
        <v>309.26900000000001</v>
      </c>
      <c r="G8" s="21"/>
      <c r="H8" s="21"/>
      <c r="I8" s="21"/>
      <c r="J8" s="21"/>
      <c r="K8" s="25"/>
      <c r="L8" s="24"/>
      <c r="M8" s="25"/>
      <c r="N8" s="24"/>
      <c r="O8" s="25"/>
    </row>
    <row r="9" spans="1:15">
      <c r="A9" s="282" t="s">
        <v>390</v>
      </c>
      <c r="B9" s="264">
        <v>258.43400000000003</v>
      </c>
      <c r="C9" s="265">
        <v>261.53500000000003</v>
      </c>
      <c r="D9" s="265">
        <v>0</v>
      </c>
      <c r="E9" s="266">
        <v>519.96900000000005</v>
      </c>
      <c r="G9" s="21"/>
      <c r="H9" s="21"/>
      <c r="I9" s="21"/>
      <c r="J9" s="21"/>
      <c r="K9" s="25"/>
      <c r="L9" s="24"/>
      <c r="M9" s="25"/>
      <c r="N9" s="24"/>
      <c r="O9" s="25"/>
    </row>
    <row r="10" spans="1:15">
      <c r="A10" s="282" t="s">
        <v>331</v>
      </c>
      <c r="B10" s="264">
        <v>391.61799999999999</v>
      </c>
      <c r="C10" s="265">
        <v>267.21300000000002</v>
      </c>
      <c r="D10" s="265">
        <v>103.116</v>
      </c>
      <c r="E10" s="266">
        <v>761.947</v>
      </c>
      <c r="G10" s="21"/>
      <c r="H10" s="21"/>
      <c r="I10" s="21"/>
      <c r="J10" s="21"/>
      <c r="K10" s="25"/>
      <c r="L10" s="24"/>
      <c r="M10" s="25"/>
      <c r="N10" s="24"/>
      <c r="O10" s="25"/>
    </row>
    <row r="11" spans="1:15">
      <c r="A11" s="282" t="s">
        <v>391</v>
      </c>
      <c r="B11" s="264">
        <v>206.179</v>
      </c>
      <c r="C11" s="265">
        <v>470.44600000000003</v>
      </c>
      <c r="D11" s="265">
        <v>12.244999999999999</v>
      </c>
      <c r="E11" s="266">
        <v>688.87</v>
      </c>
      <c r="G11" s="21"/>
      <c r="H11" s="21"/>
      <c r="I11" s="21"/>
      <c r="J11" s="21"/>
      <c r="K11" s="25"/>
      <c r="L11" s="24"/>
      <c r="M11" s="25"/>
      <c r="N11" s="24"/>
      <c r="O11" s="25"/>
    </row>
    <row r="12" spans="1:15" ht="12.75" thickBot="1">
      <c r="A12" s="282" t="s">
        <v>333</v>
      </c>
      <c r="B12" s="293">
        <v>2.7E-2</v>
      </c>
      <c r="C12" s="294">
        <v>135.97499999999999</v>
      </c>
      <c r="D12" s="294">
        <v>0</v>
      </c>
      <c r="E12" s="295">
        <v>136.00200000000001</v>
      </c>
      <c r="G12" s="21"/>
      <c r="H12" s="21"/>
      <c r="I12" s="21"/>
      <c r="J12" s="21"/>
      <c r="K12" s="25"/>
      <c r="L12" s="24"/>
      <c r="M12" s="25"/>
      <c r="N12" s="24"/>
      <c r="O12" s="25"/>
    </row>
    <row r="13" spans="1:15" s="4" customFormat="1" ht="12.75" thickBot="1">
      <c r="A13" s="273" t="s">
        <v>335</v>
      </c>
      <c r="B13" s="270">
        <v>34919.919999999998</v>
      </c>
      <c r="C13" s="271">
        <v>8226.2000000000007</v>
      </c>
      <c r="D13" s="271">
        <v>3593.279</v>
      </c>
      <c r="E13" s="272">
        <v>46739.398999999998</v>
      </c>
      <c r="G13" s="21"/>
      <c r="H13" s="21"/>
      <c r="I13" s="21"/>
      <c r="J13" s="21"/>
      <c r="K13" s="23"/>
      <c r="L13" s="22"/>
      <c r="M13" s="23"/>
      <c r="N13" s="22"/>
      <c r="O13" s="23"/>
    </row>
    <row r="14" spans="1:15">
      <c r="A14" s="282" t="s">
        <v>336</v>
      </c>
      <c r="B14" s="261">
        <v>7168.5870000000004</v>
      </c>
      <c r="C14" s="262">
        <v>1858.221</v>
      </c>
      <c r="D14" s="262">
        <v>825.31399999999996</v>
      </c>
      <c r="E14" s="263">
        <v>9852.1219999999994</v>
      </c>
      <c r="G14" s="21"/>
      <c r="H14" s="21"/>
      <c r="I14" s="21"/>
      <c r="J14" s="21"/>
      <c r="K14" s="25"/>
      <c r="L14" s="24"/>
      <c r="M14" s="25"/>
      <c r="N14" s="24"/>
      <c r="O14" s="25"/>
    </row>
    <row r="15" spans="1:15">
      <c r="A15" s="282" t="s">
        <v>337</v>
      </c>
      <c r="B15" s="264">
        <v>385.93099999999998</v>
      </c>
      <c r="C15" s="265">
        <v>181.40799999999999</v>
      </c>
      <c r="D15" s="265">
        <v>173.84</v>
      </c>
      <c r="E15" s="263">
        <v>741.17899999999997</v>
      </c>
      <c r="G15" s="21"/>
      <c r="H15" s="21"/>
      <c r="I15" s="21"/>
      <c r="J15" s="21"/>
      <c r="K15" s="25"/>
      <c r="L15" s="24"/>
      <c r="M15" s="25"/>
      <c r="N15" s="24"/>
      <c r="O15" s="25"/>
    </row>
    <row r="16" spans="1:15">
      <c r="A16" s="282" t="s">
        <v>338</v>
      </c>
      <c r="B16" s="264">
        <v>1194.248</v>
      </c>
      <c r="C16" s="265">
        <v>345.93599999999998</v>
      </c>
      <c r="D16" s="265">
        <v>144.227</v>
      </c>
      <c r="E16" s="263">
        <v>1684.4110000000001</v>
      </c>
      <c r="G16" s="21"/>
      <c r="H16" s="21"/>
      <c r="I16" s="21"/>
      <c r="J16" s="21"/>
      <c r="K16" s="25"/>
      <c r="L16" s="24"/>
      <c r="M16" s="25"/>
      <c r="N16" s="24"/>
      <c r="O16" s="25"/>
    </row>
    <row r="17" spans="1:15">
      <c r="A17" s="282" t="s">
        <v>339</v>
      </c>
      <c r="B17" s="264">
        <v>5387.36</v>
      </c>
      <c r="C17" s="265">
        <v>946.00699999999995</v>
      </c>
      <c r="D17" s="265">
        <v>1014.855</v>
      </c>
      <c r="E17" s="263">
        <v>7348.2219999999998</v>
      </c>
      <c r="G17" s="21"/>
      <c r="H17" s="21"/>
      <c r="I17" s="21"/>
      <c r="J17" s="21"/>
      <c r="K17" s="25"/>
      <c r="L17" s="24"/>
      <c r="M17" s="25"/>
      <c r="N17" s="24"/>
      <c r="O17" s="25"/>
    </row>
    <row r="18" spans="1:15">
      <c r="A18" s="282" t="s">
        <v>340</v>
      </c>
      <c r="B18" s="264">
        <v>275.84199999999998</v>
      </c>
      <c r="C18" s="265">
        <v>192.98099999999999</v>
      </c>
      <c r="D18" s="265">
        <v>10.5</v>
      </c>
      <c r="E18" s="263">
        <v>479.32299999999998</v>
      </c>
      <c r="G18" s="21"/>
      <c r="H18" s="21"/>
      <c r="I18" s="21"/>
      <c r="J18" s="21"/>
      <c r="K18" s="25"/>
      <c r="L18" s="24"/>
      <c r="M18" s="25"/>
      <c r="N18" s="24"/>
      <c r="O18" s="25"/>
    </row>
    <row r="19" spans="1:15">
      <c r="A19" s="282" t="s">
        <v>393</v>
      </c>
      <c r="B19" s="264">
        <v>4914.9989999999998</v>
      </c>
      <c r="C19" s="265">
        <v>1377.873</v>
      </c>
      <c r="D19" s="265">
        <v>317.28699999999998</v>
      </c>
      <c r="E19" s="263">
        <v>6610.1589999999997</v>
      </c>
      <c r="G19" s="21"/>
      <c r="H19" s="21"/>
      <c r="I19" s="21"/>
      <c r="J19" s="21"/>
      <c r="K19" s="25"/>
      <c r="L19" s="24"/>
      <c r="M19" s="25"/>
      <c r="N19" s="24"/>
      <c r="O19" s="25"/>
    </row>
    <row r="20" spans="1:15">
      <c r="A20" s="282" t="s">
        <v>394</v>
      </c>
      <c r="B20" s="264">
        <v>15282.163</v>
      </c>
      <c r="C20" s="265">
        <v>3207.1579999999999</v>
      </c>
      <c r="D20" s="265">
        <v>1058.0909999999999</v>
      </c>
      <c r="E20" s="263">
        <v>19547.412</v>
      </c>
      <c r="G20" s="21"/>
      <c r="H20" s="21"/>
      <c r="I20" s="21"/>
      <c r="J20" s="21"/>
      <c r="K20" s="25"/>
      <c r="L20" s="24"/>
      <c r="M20" s="25"/>
      <c r="N20" s="24"/>
      <c r="O20" s="25"/>
    </row>
    <row r="21" spans="1:15" ht="12.75" thickBot="1">
      <c r="A21" s="282" t="s">
        <v>395</v>
      </c>
      <c r="B21" s="267">
        <v>310.79000000000002</v>
      </c>
      <c r="C21" s="268">
        <v>116.616</v>
      </c>
      <c r="D21" s="268">
        <v>49.164999999999999</v>
      </c>
      <c r="E21" s="263">
        <v>476.57100000000003</v>
      </c>
      <c r="G21" s="21"/>
      <c r="H21" s="21"/>
      <c r="I21" s="21"/>
      <c r="J21" s="21"/>
      <c r="K21" s="25"/>
      <c r="L21" s="24"/>
      <c r="M21" s="25"/>
      <c r="N21" s="24"/>
      <c r="O21" s="25"/>
    </row>
    <row r="22" spans="1:15" s="4" customFormat="1" ht="12.75" thickBot="1">
      <c r="A22" s="273" t="s">
        <v>344</v>
      </c>
      <c r="B22" s="270">
        <v>31064.557000000001</v>
      </c>
      <c r="C22" s="271">
        <v>7936.884</v>
      </c>
      <c r="D22" s="271">
        <v>1450.414</v>
      </c>
      <c r="E22" s="272">
        <v>40451.855000000003</v>
      </c>
      <c r="G22" s="21"/>
      <c r="H22" s="21"/>
      <c r="I22" s="21"/>
      <c r="J22" s="21"/>
      <c r="K22" s="23"/>
      <c r="L22" s="22"/>
      <c r="M22" s="23"/>
      <c r="N22" s="22"/>
      <c r="O22" s="23"/>
    </row>
    <row r="23" spans="1:15">
      <c r="A23" s="282" t="s">
        <v>345</v>
      </c>
      <c r="B23" s="261">
        <v>5947.8429999999998</v>
      </c>
      <c r="C23" s="262">
        <v>2062.7950000000001</v>
      </c>
      <c r="D23" s="262">
        <v>268.00900000000001</v>
      </c>
      <c r="E23" s="263">
        <v>8278.6470000000008</v>
      </c>
      <c r="G23" s="21"/>
      <c r="H23" s="21"/>
      <c r="I23" s="21"/>
      <c r="J23" s="21"/>
      <c r="K23" s="25"/>
      <c r="L23" s="24"/>
      <c r="M23" s="25"/>
      <c r="N23" s="24"/>
      <c r="O23" s="25"/>
    </row>
    <row r="24" spans="1:15">
      <c r="A24" s="233" t="s">
        <v>346</v>
      </c>
      <c r="B24" s="264">
        <v>467.75</v>
      </c>
      <c r="C24" s="265">
        <v>35.542999999999999</v>
      </c>
      <c r="D24" s="265">
        <v>102.316</v>
      </c>
      <c r="E24" s="263">
        <v>605.60900000000004</v>
      </c>
      <c r="G24" s="21"/>
      <c r="H24" s="21"/>
      <c r="I24" s="21"/>
      <c r="J24" s="21"/>
      <c r="K24" s="25"/>
      <c r="L24" s="24"/>
      <c r="M24" s="25"/>
      <c r="N24" s="24"/>
      <c r="O24" s="25"/>
    </row>
    <row r="25" spans="1:15">
      <c r="A25" s="233" t="s">
        <v>347</v>
      </c>
      <c r="B25" s="264">
        <v>462.47899999999998</v>
      </c>
      <c r="C25" s="265">
        <v>114.51300000000001</v>
      </c>
      <c r="D25" s="265">
        <v>26.35</v>
      </c>
      <c r="E25" s="263">
        <v>603.34199999999998</v>
      </c>
      <c r="G25" s="21"/>
      <c r="H25" s="21"/>
      <c r="I25" s="21"/>
      <c r="J25" s="21"/>
      <c r="K25" s="25"/>
      <c r="L25" s="24"/>
      <c r="M25" s="25"/>
      <c r="N25" s="24"/>
      <c r="O25" s="25"/>
    </row>
    <row r="26" spans="1:15">
      <c r="A26" s="282" t="s">
        <v>348</v>
      </c>
      <c r="B26" s="264">
        <v>5347.9480000000003</v>
      </c>
      <c r="C26" s="265">
        <v>816.24800000000005</v>
      </c>
      <c r="D26" s="265">
        <v>641.327</v>
      </c>
      <c r="E26" s="263">
        <v>6805.5230000000001</v>
      </c>
      <c r="G26" s="21"/>
      <c r="H26" s="21"/>
      <c r="I26" s="21"/>
      <c r="J26" s="21"/>
      <c r="K26" s="25"/>
      <c r="L26" s="24"/>
      <c r="M26" s="25"/>
      <c r="N26" s="24"/>
      <c r="O26" s="25"/>
    </row>
    <row r="27" spans="1:15">
      <c r="A27" s="233" t="s">
        <v>396</v>
      </c>
      <c r="B27" s="264">
        <v>4223.8370000000004</v>
      </c>
      <c r="C27" s="265">
        <v>1757.5229999999999</v>
      </c>
      <c r="D27" s="265">
        <v>0</v>
      </c>
      <c r="E27" s="263">
        <v>5981.36</v>
      </c>
      <c r="G27" s="21"/>
      <c r="H27" s="21"/>
      <c r="I27" s="21"/>
      <c r="J27" s="21"/>
      <c r="K27" s="25"/>
      <c r="L27" s="24"/>
      <c r="M27" s="25"/>
      <c r="N27" s="24"/>
      <c r="O27" s="25"/>
    </row>
    <row r="28" spans="1:15">
      <c r="A28" s="233" t="s">
        <v>397</v>
      </c>
      <c r="B28" s="264">
        <v>298.13099999999997</v>
      </c>
      <c r="C28" s="265">
        <v>304.84500000000003</v>
      </c>
      <c r="D28" s="265">
        <v>16.716000000000001</v>
      </c>
      <c r="E28" s="263">
        <v>619.69200000000001</v>
      </c>
      <c r="G28" s="21"/>
      <c r="H28" s="21"/>
      <c r="I28" s="21"/>
      <c r="J28" s="21"/>
      <c r="K28" s="25"/>
      <c r="L28" s="24"/>
      <c r="M28" s="25"/>
      <c r="N28" s="24"/>
      <c r="O28" s="25"/>
    </row>
    <row r="29" spans="1:15" ht="12.75" thickBot="1">
      <c r="A29" s="282" t="s">
        <v>398</v>
      </c>
      <c r="B29" s="267">
        <v>14316.569</v>
      </c>
      <c r="C29" s="268">
        <v>2845.4169999999999</v>
      </c>
      <c r="D29" s="268">
        <v>395.69600000000003</v>
      </c>
      <c r="E29" s="263">
        <v>17557.682000000001</v>
      </c>
      <c r="G29" s="21"/>
      <c r="H29" s="21"/>
      <c r="I29" s="21"/>
      <c r="J29" s="21"/>
      <c r="K29" s="25"/>
      <c r="L29" s="24"/>
      <c r="M29" s="25"/>
      <c r="N29" s="24"/>
      <c r="O29" s="25"/>
    </row>
    <row r="30" spans="1:15" s="4" customFormat="1" ht="23.25" thickBot="1">
      <c r="A30" s="273" t="s">
        <v>352</v>
      </c>
      <c r="B30" s="270">
        <v>199.78700000000001</v>
      </c>
      <c r="C30" s="271">
        <v>9.7970000000000006</v>
      </c>
      <c r="D30" s="271">
        <v>53.118000000000002</v>
      </c>
      <c r="E30" s="272">
        <v>262.702</v>
      </c>
      <c r="G30" s="21"/>
      <c r="H30" s="21"/>
      <c r="I30" s="21"/>
      <c r="J30" s="21"/>
      <c r="K30" s="23"/>
      <c r="L30" s="22"/>
      <c r="M30" s="23"/>
      <c r="N30" s="22"/>
      <c r="O30" s="23"/>
    </row>
    <row r="31" spans="1:15">
      <c r="A31" s="282" t="s">
        <v>386</v>
      </c>
      <c r="B31" s="261">
        <v>0</v>
      </c>
      <c r="C31" s="262">
        <v>1E-3</v>
      </c>
      <c r="D31" s="262">
        <v>0</v>
      </c>
      <c r="E31" s="263">
        <v>1E-3</v>
      </c>
      <c r="G31" s="21"/>
      <c r="H31" s="21"/>
      <c r="I31" s="21"/>
      <c r="J31" s="21"/>
      <c r="K31" s="25"/>
      <c r="L31" s="24"/>
      <c r="M31" s="25"/>
      <c r="N31" s="24"/>
      <c r="O31" s="25"/>
    </row>
    <row r="32" spans="1:15">
      <c r="A32" s="233" t="s">
        <v>353</v>
      </c>
      <c r="B32" s="264">
        <v>120.15600000000001</v>
      </c>
      <c r="C32" s="265">
        <v>0</v>
      </c>
      <c r="D32" s="265">
        <v>53.118000000000002</v>
      </c>
      <c r="E32" s="263">
        <v>173.274</v>
      </c>
      <c r="G32" s="21"/>
      <c r="H32" s="21"/>
      <c r="I32" s="21"/>
      <c r="J32" s="21"/>
      <c r="K32" s="25"/>
      <c r="L32" s="24"/>
      <c r="M32" s="25"/>
      <c r="N32" s="24"/>
      <c r="O32" s="25"/>
    </row>
    <row r="33" spans="1:15" ht="13.5" customHeight="1">
      <c r="A33" s="233" t="s">
        <v>399</v>
      </c>
      <c r="B33" s="264">
        <v>0</v>
      </c>
      <c r="C33" s="265">
        <v>0</v>
      </c>
      <c r="D33" s="265">
        <v>0</v>
      </c>
      <c r="E33" s="263">
        <v>0</v>
      </c>
      <c r="G33" s="21"/>
      <c r="H33" s="21"/>
      <c r="I33" s="21"/>
      <c r="J33" s="21"/>
      <c r="K33" s="25"/>
      <c r="L33" s="24"/>
      <c r="M33" s="25"/>
      <c r="N33" s="24"/>
      <c r="O33" s="25"/>
    </row>
    <row r="34" spans="1:15">
      <c r="A34" s="282" t="s">
        <v>354</v>
      </c>
      <c r="B34" s="264">
        <v>79.594999999999999</v>
      </c>
      <c r="C34" s="265">
        <v>9.7959999999999994</v>
      </c>
      <c r="D34" s="265">
        <v>0</v>
      </c>
      <c r="E34" s="263">
        <v>89.391000000000005</v>
      </c>
      <c r="G34" s="21"/>
      <c r="H34" s="21"/>
      <c r="I34" s="21"/>
      <c r="J34" s="21"/>
      <c r="K34" s="25"/>
      <c r="L34" s="24"/>
      <c r="M34" s="25"/>
      <c r="N34" s="24"/>
      <c r="O34" s="25"/>
    </row>
    <row r="35" spans="1:15">
      <c r="A35" s="233" t="s">
        <v>355</v>
      </c>
      <c r="B35" s="264">
        <v>3.5999999999999997E-2</v>
      </c>
      <c r="C35" s="265">
        <v>0</v>
      </c>
      <c r="D35" s="265">
        <v>0</v>
      </c>
      <c r="E35" s="263">
        <v>3.5999999999999997E-2</v>
      </c>
      <c r="G35" s="21"/>
      <c r="H35" s="21"/>
      <c r="I35" s="21"/>
      <c r="J35" s="21"/>
      <c r="K35" s="25"/>
      <c r="L35" s="24"/>
      <c r="M35" s="25"/>
      <c r="N35" s="24"/>
      <c r="O35" s="25"/>
    </row>
    <row r="36" spans="1:15" ht="12.75" thickBot="1">
      <c r="A36" s="206" t="s">
        <v>388</v>
      </c>
      <c r="B36" s="264">
        <v>0</v>
      </c>
      <c r="C36" s="265">
        <v>0</v>
      </c>
      <c r="D36" s="265">
        <v>0</v>
      </c>
      <c r="E36" s="263">
        <v>0</v>
      </c>
      <c r="G36" s="21"/>
      <c r="H36" s="21"/>
      <c r="I36" s="21"/>
      <c r="J36" s="21"/>
      <c r="K36" s="25"/>
      <c r="L36" s="24"/>
      <c r="M36" s="25"/>
      <c r="N36" s="24"/>
      <c r="O36" s="25"/>
    </row>
    <row r="37" spans="1:15" s="4" customFormat="1" ht="12.75" thickBot="1">
      <c r="A37" s="273" t="s">
        <v>356</v>
      </c>
      <c r="B37" s="270">
        <v>1478.7170000000001</v>
      </c>
      <c r="C37" s="271">
        <v>397.505</v>
      </c>
      <c r="D37" s="271">
        <v>605.90099999999995</v>
      </c>
      <c r="E37" s="272">
        <v>2482.123</v>
      </c>
      <c r="G37" s="21"/>
      <c r="H37" s="21"/>
      <c r="I37" s="21"/>
      <c r="J37" s="21"/>
      <c r="K37" s="23"/>
      <c r="L37" s="22"/>
      <c r="M37" s="23"/>
      <c r="N37" s="22"/>
      <c r="O37" s="23"/>
    </row>
    <row r="38" spans="1:15">
      <c r="A38" s="282" t="s">
        <v>357</v>
      </c>
      <c r="B38" s="261">
        <v>308.98599999999999</v>
      </c>
      <c r="C38" s="262">
        <v>88.986000000000004</v>
      </c>
      <c r="D38" s="262">
        <v>31.016999999999999</v>
      </c>
      <c r="E38" s="263">
        <v>428.98899999999998</v>
      </c>
      <c r="G38" s="21"/>
      <c r="H38" s="21"/>
      <c r="I38" s="21"/>
      <c r="J38" s="21"/>
      <c r="K38" s="25"/>
      <c r="L38" s="24"/>
      <c r="M38" s="25"/>
      <c r="N38" s="24"/>
      <c r="O38" s="25"/>
    </row>
    <row r="39" spans="1:15">
      <c r="A39" s="282" t="s">
        <v>358</v>
      </c>
      <c r="B39" s="264">
        <v>413.79</v>
      </c>
      <c r="C39" s="265">
        <v>203.8</v>
      </c>
      <c r="D39" s="265">
        <v>545.79700000000003</v>
      </c>
      <c r="E39" s="263">
        <v>1163.3869999999999</v>
      </c>
      <c r="G39" s="21"/>
      <c r="H39" s="21"/>
      <c r="I39" s="21"/>
      <c r="J39" s="21"/>
      <c r="K39" s="25"/>
      <c r="L39" s="24"/>
      <c r="M39" s="25"/>
      <c r="N39" s="24"/>
      <c r="O39" s="25"/>
    </row>
    <row r="40" spans="1:15">
      <c r="A40" s="282" t="s">
        <v>400</v>
      </c>
      <c r="B40" s="264">
        <v>614.64800000000002</v>
      </c>
      <c r="C40" s="265">
        <v>49.012999999999998</v>
      </c>
      <c r="D40" s="265">
        <v>4.76</v>
      </c>
      <c r="E40" s="263">
        <v>668.42100000000005</v>
      </c>
      <c r="G40" s="21"/>
      <c r="H40" s="21"/>
      <c r="I40" s="21"/>
      <c r="J40" s="21"/>
      <c r="K40" s="25"/>
      <c r="L40" s="24"/>
      <c r="M40" s="25"/>
      <c r="N40" s="24"/>
      <c r="O40" s="25"/>
    </row>
    <row r="41" spans="1:15" ht="12.75" thickBot="1">
      <c r="A41" s="282" t="s">
        <v>360</v>
      </c>
      <c r="B41" s="267">
        <v>141.29300000000001</v>
      </c>
      <c r="C41" s="268">
        <v>55.706000000000003</v>
      </c>
      <c r="D41" s="268">
        <v>24.327000000000002</v>
      </c>
      <c r="E41" s="263">
        <v>221.32599999999999</v>
      </c>
      <c r="G41" s="21"/>
      <c r="H41" s="21"/>
      <c r="I41" s="21"/>
      <c r="J41" s="21"/>
      <c r="K41" s="25"/>
      <c r="L41" s="24"/>
      <c r="M41" s="25"/>
      <c r="N41" s="24"/>
      <c r="O41" s="25"/>
    </row>
    <row r="42" spans="1:15" s="4" customFormat="1" ht="12.75" thickBot="1">
      <c r="A42" s="273" t="s">
        <v>361</v>
      </c>
      <c r="B42" s="270">
        <v>1174.9670000000001</v>
      </c>
      <c r="C42" s="271">
        <v>1782.329</v>
      </c>
      <c r="D42" s="271">
        <v>531.83799999999997</v>
      </c>
      <c r="E42" s="272">
        <v>3489.134</v>
      </c>
      <c r="G42" s="21"/>
      <c r="H42" s="21"/>
      <c r="I42" s="21"/>
      <c r="J42" s="21"/>
      <c r="K42" s="23"/>
      <c r="L42" s="22"/>
      <c r="M42" s="23"/>
      <c r="N42" s="22"/>
      <c r="O42" s="23"/>
    </row>
    <row r="43" spans="1:15">
      <c r="A43" s="282" t="s">
        <v>362</v>
      </c>
      <c r="B43" s="261">
        <v>206.251</v>
      </c>
      <c r="C43" s="262">
        <v>191.51300000000001</v>
      </c>
      <c r="D43" s="262">
        <v>73.007999999999996</v>
      </c>
      <c r="E43" s="263">
        <v>470.77199999999999</v>
      </c>
      <c r="G43" s="21"/>
      <c r="H43" s="21"/>
      <c r="I43" s="21"/>
      <c r="J43" s="21"/>
      <c r="K43" s="25"/>
      <c r="L43" s="24"/>
      <c r="M43" s="25"/>
      <c r="N43" s="24"/>
      <c r="O43" s="25"/>
    </row>
    <row r="44" spans="1:15">
      <c r="A44" s="282" t="s">
        <v>363</v>
      </c>
      <c r="B44" s="264">
        <v>0</v>
      </c>
      <c r="C44" s="265">
        <v>47.122</v>
      </c>
      <c r="D44" s="265">
        <v>0</v>
      </c>
      <c r="E44" s="263">
        <v>47.122</v>
      </c>
      <c r="G44" s="21"/>
      <c r="H44" s="21"/>
      <c r="I44" s="21"/>
      <c r="J44" s="21"/>
      <c r="K44" s="25"/>
      <c r="L44" s="24"/>
      <c r="M44" s="25"/>
      <c r="N44" s="24"/>
      <c r="O44" s="25"/>
    </row>
    <row r="45" spans="1:15">
      <c r="A45" s="233" t="s">
        <v>364</v>
      </c>
      <c r="B45" s="264">
        <v>17.085999999999999</v>
      </c>
      <c r="C45" s="265">
        <v>431.61700000000002</v>
      </c>
      <c r="D45" s="265">
        <v>10.667</v>
      </c>
      <c r="E45" s="263">
        <v>459.37</v>
      </c>
      <c r="G45" s="21"/>
      <c r="H45" s="21"/>
      <c r="I45" s="21"/>
      <c r="J45" s="21"/>
      <c r="K45" s="25"/>
      <c r="L45" s="24"/>
      <c r="M45" s="25"/>
      <c r="N45" s="24"/>
      <c r="O45" s="25"/>
    </row>
    <row r="46" spans="1:15">
      <c r="A46" s="282" t="s">
        <v>365</v>
      </c>
      <c r="B46" s="264">
        <v>502.93700000000001</v>
      </c>
      <c r="C46" s="265">
        <v>373.48899999999998</v>
      </c>
      <c r="D46" s="265">
        <v>368.93700000000001</v>
      </c>
      <c r="E46" s="263">
        <v>1245.3630000000001</v>
      </c>
      <c r="G46" s="21"/>
      <c r="H46" s="21"/>
      <c r="I46" s="21"/>
      <c r="J46" s="21"/>
      <c r="K46" s="25"/>
      <c r="L46" s="24"/>
      <c r="M46" s="25"/>
      <c r="N46" s="24"/>
      <c r="O46" s="25"/>
    </row>
    <row r="47" spans="1:15">
      <c r="A47" s="233" t="s">
        <v>401</v>
      </c>
      <c r="B47" s="264">
        <v>1.2250000000000001</v>
      </c>
      <c r="C47" s="265">
        <v>0.72799999999999998</v>
      </c>
      <c r="D47" s="265">
        <v>1.0229999999999999</v>
      </c>
      <c r="E47" s="263">
        <v>2.976</v>
      </c>
      <c r="G47" s="21"/>
      <c r="H47" s="21"/>
      <c r="I47" s="21"/>
      <c r="J47" s="21"/>
      <c r="K47" s="25"/>
      <c r="L47" s="24"/>
      <c r="M47" s="25"/>
      <c r="N47" s="24"/>
      <c r="O47" s="25"/>
    </row>
    <row r="48" spans="1:15" ht="12.75" thickBot="1">
      <c r="A48" s="282" t="s">
        <v>402</v>
      </c>
      <c r="B48" s="267">
        <v>447.46800000000002</v>
      </c>
      <c r="C48" s="268">
        <v>737.86</v>
      </c>
      <c r="D48" s="268">
        <v>78.203000000000003</v>
      </c>
      <c r="E48" s="263">
        <v>1263.5309999999999</v>
      </c>
      <c r="G48" s="21"/>
      <c r="H48" s="21"/>
      <c r="I48" s="21"/>
      <c r="J48" s="21"/>
      <c r="K48" s="25"/>
      <c r="L48" s="24"/>
      <c r="M48" s="25"/>
      <c r="N48" s="24"/>
      <c r="O48" s="25"/>
    </row>
    <row r="49" spans="1:15" s="4" customFormat="1" ht="12.75" thickBot="1">
      <c r="A49" s="273" t="s">
        <v>368</v>
      </c>
      <c r="B49" s="270">
        <v>7563.1610000000001</v>
      </c>
      <c r="C49" s="271">
        <v>4684.3180000000002</v>
      </c>
      <c r="D49" s="271">
        <v>338.05099999999999</v>
      </c>
      <c r="E49" s="272">
        <v>12585.53</v>
      </c>
      <c r="G49" s="21"/>
      <c r="H49" s="21"/>
      <c r="I49" s="21"/>
      <c r="J49" s="21"/>
      <c r="K49" s="23"/>
      <c r="L49" s="22"/>
      <c r="M49" s="23"/>
      <c r="N49" s="22"/>
      <c r="O49" s="23"/>
    </row>
    <row r="50" spans="1:15">
      <c r="A50" s="282" t="s">
        <v>369</v>
      </c>
      <c r="B50" s="261">
        <v>166.06</v>
      </c>
      <c r="C50" s="262">
        <v>551.07399999999996</v>
      </c>
      <c r="D50" s="262">
        <v>12.276</v>
      </c>
      <c r="E50" s="263">
        <v>729.41</v>
      </c>
      <c r="G50" s="21"/>
      <c r="H50" s="21"/>
      <c r="I50" s="21"/>
      <c r="J50" s="21"/>
      <c r="K50" s="25"/>
      <c r="L50" s="24"/>
      <c r="M50" s="25"/>
      <c r="N50" s="24"/>
      <c r="O50" s="25"/>
    </row>
    <row r="51" spans="1:15">
      <c r="A51" s="233" t="s">
        <v>370</v>
      </c>
      <c r="B51" s="264">
        <v>210.95599999999999</v>
      </c>
      <c r="C51" s="265">
        <v>87.683000000000007</v>
      </c>
      <c r="D51" s="265">
        <v>41.182000000000002</v>
      </c>
      <c r="E51" s="263">
        <v>339.82100000000003</v>
      </c>
      <c r="G51" s="21"/>
      <c r="H51" s="21"/>
      <c r="I51" s="21"/>
      <c r="J51" s="21"/>
      <c r="K51" s="25"/>
      <c r="L51" s="24"/>
      <c r="M51" s="25"/>
      <c r="N51" s="24"/>
      <c r="O51" s="25"/>
    </row>
    <row r="52" spans="1:15">
      <c r="A52" s="278" t="s">
        <v>403</v>
      </c>
      <c r="B52" s="264">
        <v>12.635999999999999</v>
      </c>
      <c r="C52" s="265">
        <v>805.255</v>
      </c>
      <c r="D52" s="265">
        <v>80.298000000000002</v>
      </c>
      <c r="E52" s="263">
        <v>898.18899999999996</v>
      </c>
      <c r="G52" s="21"/>
      <c r="H52" s="21"/>
      <c r="I52" s="21"/>
      <c r="J52" s="21"/>
      <c r="K52" s="25"/>
      <c r="L52" s="24"/>
      <c r="M52" s="25"/>
      <c r="N52" s="24"/>
      <c r="O52" s="25"/>
    </row>
    <row r="53" spans="1:15">
      <c r="A53" s="282" t="s">
        <v>372</v>
      </c>
      <c r="B53" s="264">
        <v>6682.1090000000004</v>
      </c>
      <c r="C53" s="265">
        <v>2462.1390000000001</v>
      </c>
      <c r="D53" s="265">
        <v>57.963000000000001</v>
      </c>
      <c r="E53" s="263">
        <v>9202.2109999999993</v>
      </c>
      <c r="G53" s="21"/>
      <c r="H53" s="21"/>
      <c r="I53" s="21"/>
      <c r="J53" s="21"/>
      <c r="K53" s="25"/>
      <c r="L53" s="24"/>
      <c r="M53" s="25"/>
      <c r="N53" s="24"/>
      <c r="O53" s="25"/>
    </row>
    <row r="54" spans="1:15">
      <c r="A54" s="282" t="s">
        <v>406</v>
      </c>
      <c r="B54" s="264">
        <v>491.31599999999997</v>
      </c>
      <c r="C54" s="265">
        <v>472.041</v>
      </c>
      <c r="D54" s="265">
        <v>117.143</v>
      </c>
      <c r="E54" s="263">
        <v>1080.5</v>
      </c>
      <c r="G54" s="21"/>
      <c r="H54" s="21"/>
      <c r="I54" s="21"/>
      <c r="J54" s="21"/>
      <c r="K54" s="25"/>
      <c r="L54" s="24"/>
      <c r="M54" s="25"/>
      <c r="N54" s="24"/>
      <c r="O54" s="25"/>
    </row>
    <row r="55" spans="1:15">
      <c r="A55" s="231" t="s">
        <v>407</v>
      </c>
      <c r="B55" s="264">
        <v>0</v>
      </c>
      <c r="C55" s="265">
        <v>306.12599999999998</v>
      </c>
      <c r="D55" s="265">
        <v>0</v>
      </c>
      <c r="E55" s="263">
        <v>306.12599999999998</v>
      </c>
      <c r="G55" s="21"/>
      <c r="H55" s="21"/>
      <c r="I55" s="21"/>
      <c r="J55" s="21"/>
      <c r="K55" s="25"/>
      <c r="L55" s="24"/>
      <c r="M55" s="25"/>
      <c r="N55" s="24"/>
      <c r="O55" s="25"/>
    </row>
    <row r="56" spans="1:15" ht="12.75" thickBot="1">
      <c r="A56" s="282" t="s">
        <v>374</v>
      </c>
      <c r="B56" s="264">
        <v>8.4000000000000005E-2</v>
      </c>
      <c r="C56" s="265">
        <v>0</v>
      </c>
      <c r="D56" s="265">
        <v>29.189</v>
      </c>
      <c r="E56" s="263">
        <v>29.273</v>
      </c>
      <c r="G56" s="21"/>
      <c r="H56" s="21"/>
      <c r="I56" s="21"/>
      <c r="J56" s="21"/>
      <c r="K56" s="25"/>
      <c r="L56" s="24"/>
      <c r="M56" s="25"/>
      <c r="N56" s="24"/>
      <c r="O56" s="25"/>
    </row>
    <row r="57" spans="1:15" s="4" customFormat="1" ht="12.75" thickBot="1">
      <c r="A57" s="273" t="s">
        <v>376</v>
      </c>
      <c r="B57" s="270">
        <v>592.79999999999995</v>
      </c>
      <c r="C57" s="271">
        <v>38.968000000000004</v>
      </c>
      <c r="D57" s="271">
        <v>31.01</v>
      </c>
      <c r="E57" s="272">
        <v>662.77800000000002</v>
      </c>
      <c r="G57" s="21"/>
      <c r="H57" s="21"/>
      <c r="I57" s="21"/>
      <c r="J57" s="21"/>
      <c r="K57" s="23"/>
      <c r="L57" s="22"/>
      <c r="M57" s="23"/>
      <c r="N57" s="22"/>
      <c r="O57" s="23"/>
    </row>
    <row r="58" spans="1:15" s="4" customFormat="1" ht="12.75" thickBot="1">
      <c r="A58" s="273" t="s">
        <v>377</v>
      </c>
      <c r="B58" s="270">
        <v>9514.3709999999992</v>
      </c>
      <c r="C58" s="271">
        <v>8203.1409999999996</v>
      </c>
      <c r="D58" s="271">
        <v>3846.9490000000001</v>
      </c>
      <c r="E58" s="272">
        <v>21564.460999999999</v>
      </c>
      <c r="G58" s="21"/>
      <c r="H58" s="21"/>
      <c r="I58" s="21"/>
      <c r="J58" s="21"/>
      <c r="K58" s="23"/>
      <c r="L58" s="22"/>
      <c r="M58" s="23"/>
      <c r="N58" s="22"/>
      <c r="O58" s="23"/>
    </row>
    <row r="59" spans="1:15">
      <c r="A59" s="282" t="s">
        <v>378</v>
      </c>
      <c r="B59" s="261">
        <v>7625.8360000000002</v>
      </c>
      <c r="C59" s="262">
        <v>7496.5159999999996</v>
      </c>
      <c r="D59" s="262">
        <v>4216.6880000000001</v>
      </c>
      <c r="E59" s="263">
        <v>19339.04</v>
      </c>
      <c r="G59" s="21"/>
      <c r="H59" s="21"/>
      <c r="I59" s="21"/>
      <c r="J59" s="21"/>
      <c r="K59" s="25"/>
      <c r="L59" s="24"/>
      <c r="M59" s="25"/>
      <c r="N59" s="24"/>
      <c r="O59" s="25"/>
    </row>
    <row r="60" spans="1:15">
      <c r="A60" s="282" t="s">
        <v>379</v>
      </c>
      <c r="B60" s="264">
        <v>1886.489</v>
      </c>
      <c r="C60" s="265">
        <v>1130.691</v>
      </c>
      <c r="D60" s="265">
        <v>116.509</v>
      </c>
      <c r="E60" s="263">
        <v>3133.6889999999999</v>
      </c>
      <c r="G60" s="21"/>
      <c r="H60" s="21"/>
      <c r="I60" s="21"/>
      <c r="J60" s="21"/>
      <c r="K60" s="25"/>
      <c r="L60" s="24"/>
      <c r="M60" s="25"/>
      <c r="N60" s="24"/>
      <c r="O60" s="25"/>
    </row>
    <row r="61" spans="1:15">
      <c r="A61" s="282" t="s">
        <v>380</v>
      </c>
      <c r="B61" s="264">
        <v>40.390999999999998</v>
      </c>
      <c r="C61" s="265">
        <v>4.75</v>
      </c>
      <c r="D61" s="265">
        <v>6.681</v>
      </c>
      <c r="E61" s="263">
        <v>51.822000000000003</v>
      </c>
      <c r="G61" s="21"/>
      <c r="H61" s="21"/>
      <c r="I61" s="21"/>
      <c r="J61" s="21"/>
      <c r="K61" s="25"/>
      <c r="L61" s="24"/>
      <c r="M61" s="25"/>
      <c r="N61" s="24"/>
      <c r="O61" s="25"/>
    </row>
    <row r="62" spans="1:15">
      <c r="A62" s="282" t="s">
        <v>381</v>
      </c>
      <c r="B62" s="264">
        <v>28.834</v>
      </c>
      <c r="C62" s="265">
        <v>83.263999999999996</v>
      </c>
      <c r="D62" s="265">
        <v>41.127000000000002</v>
      </c>
      <c r="E62" s="263">
        <v>153.22499999999999</v>
      </c>
      <c r="G62" s="21"/>
      <c r="H62" s="21"/>
      <c r="I62" s="21"/>
      <c r="J62" s="21"/>
      <c r="K62" s="25"/>
      <c r="L62" s="24"/>
      <c r="M62" s="25"/>
      <c r="N62" s="24"/>
      <c r="O62" s="25"/>
    </row>
    <row r="63" spans="1:15">
      <c r="A63" s="282" t="s">
        <v>263</v>
      </c>
      <c r="B63" s="264">
        <v>1.0820000000000001</v>
      </c>
      <c r="C63" s="265">
        <v>15</v>
      </c>
      <c r="D63" s="265">
        <v>0</v>
      </c>
      <c r="E63" s="263">
        <v>16.082000000000001</v>
      </c>
      <c r="G63" s="21"/>
      <c r="H63" s="21"/>
      <c r="I63" s="21"/>
      <c r="J63" s="21"/>
      <c r="K63" s="25"/>
      <c r="L63" s="24"/>
      <c r="M63" s="25"/>
      <c r="N63" s="24"/>
      <c r="O63" s="25"/>
    </row>
    <row r="64" spans="1:15">
      <c r="A64" s="282" t="s">
        <v>382</v>
      </c>
      <c r="B64" s="264">
        <v>-68.260999999999996</v>
      </c>
      <c r="C64" s="265">
        <v>-489.92500000000001</v>
      </c>
      <c r="D64" s="265">
        <v>-240.16800000000001</v>
      </c>
      <c r="E64" s="263">
        <v>-798.35400000000004</v>
      </c>
      <c r="G64" s="21"/>
      <c r="H64" s="21"/>
      <c r="I64" s="21"/>
      <c r="J64" s="21"/>
      <c r="K64" s="25"/>
      <c r="L64" s="24"/>
      <c r="M64" s="25"/>
      <c r="N64" s="24"/>
      <c r="O64" s="25"/>
    </row>
    <row r="65" spans="1:15">
      <c r="A65" s="233" t="s">
        <v>98</v>
      </c>
      <c r="B65" s="264">
        <v>0</v>
      </c>
      <c r="C65" s="265">
        <v>-37.155000000000001</v>
      </c>
      <c r="D65" s="265">
        <v>-95.966999999999999</v>
      </c>
      <c r="E65" s="266">
        <v>-133.12200000000001</v>
      </c>
      <c r="G65" s="21"/>
      <c r="H65" s="21"/>
      <c r="I65" s="21"/>
      <c r="J65" s="21"/>
      <c r="K65" s="25"/>
      <c r="L65" s="24"/>
      <c r="M65" s="25"/>
      <c r="N65" s="24"/>
      <c r="O65" s="25"/>
    </row>
    <row r="66" spans="1:15" ht="12.75" thickBot="1">
      <c r="A66" s="233" t="s">
        <v>404</v>
      </c>
      <c r="B66" s="286">
        <v>0</v>
      </c>
      <c r="C66" s="287">
        <v>0</v>
      </c>
      <c r="D66" s="287">
        <v>-197.92099999999999</v>
      </c>
      <c r="E66" s="266">
        <v>-197.92099999999999</v>
      </c>
      <c r="G66" s="21"/>
      <c r="H66" s="21"/>
      <c r="I66" s="21"/>
      <c r="J66" s="21"/>
      <c r="K66" s="25"/>
      <c r="L66" s="24"/>
      <c r="M66" s="25"/>
      <c r="N66" s="24"/>
      <c r="O66" s="25"/>
    </row>
    <row r="67" spans="1:15" s="4" customFormat="1" ht="12.75" thickBot="1">
      <c r="A67" s="273" t="s">
        <v>405</v>
      </c>
      <c r="B67" s="270">
        <v>691.96900000000005</v>
      </c>
      <c r="C67" s="271">
        <v>757.16700000000003</v>
      </c>
      <c r="D67" s="271">
        <v>93.900999999999996</v>
      </c>
      <c r="E67" s="272">
        <v>1543.037</v>
      </c>
      <c r="G67" s="21"/>
      <c r="H67" s="21"/>
      <c r="I67" s="21"/>
      <c r="J67" s="21"/>
      <c r="K67" s="23"/>
      <c r="L67" s="22"/>
      <c r="M67" s="23"/>
      <c r="N67" s="22"/>
      <c r="O67" s="23"/>
    </row>
    <row r="68" spans="1:15" s="4" customFormat="1" ht="12.75" thickBot="1">
      <c r="A68" s="273" t="s">
        <v>384</v>
      </c>
      <c r="B68" s="279">
        <v>88298.702000000005</v>
      </c>
      <c r="C68" s="280">
        <v>33337.214</v>
      </c>
      <c r="D68" s="280">
        <v>10670.633</v>
      </c>
      <c r="E68" s="272">
        <v>132306.549</v>
      </c>
      <c r="G68" s="21"/>
      <c r="H68" s="21"/>
      <c r="I68" s="21"/>
      <c r="J68" s="21"/>
      <c r="K68" s="23"/>
      <c r="L68" s="22"/>
      <c r="M68" s="23"/>
      <c r="N68" s="22"/>
      <c r="O68" s="23"/>
    </row>
    <row r="69" spans="1:15">
      <c r="B69" s="5"/>
      <c r="C69" s="5"/>
      <c r="D69" s="5"/>
      <c r="G69" s="9"/>
      <c r="H69" s="9"/>
      <c r="I69" s="9"/>
      <c r="J69" s="9"/>
      <c r="K69" s="9"/>
      <c r="L69" s="9"/>
      <c r="M69" s="9"/>
      <c r="N69" s="9"/>
      <c r="O69" s="9"/>
    </row>
  </sheetData>
  <mergeCells count="3">
    <mergeCell ref="A4:A5"/>
    <mergeCell ref="A2:E2"/>
    <mergeCell ref="B4:E4"/>
  </mergeCells>
  <pageMargins left="0.17" right="0.18" top="0.43" bottom="0.79" header="0.17" footer="0.5"/>
  <pageSetup paperSize="9" scale="80" fitToHeight="2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4"/>
  <sheetViews>
    <sheetView topLeftCell="A67" workbookViewId="0">
      <selection activeCell="F96" sqref="F96"/>
    </sheetView>
  </sheetViews>
  <sheetFormatPr defaultRowHeight="14.25"/>
  <cols>
    <col min="1" max="1" width="4" customWidth="1"/>
    <col min="2" max="2" width="4.125" style="917" customWidth="1"/>
    <col min="3" max="3" width="0.125" style="159" customWidth="1"/>
    <col min="4" max="4" width="0.75" style="159" customWidth="1"/>
    <col min="5" max="5" width="8.375" style="159" customWidth="1"/>
    <col min="6" max="6" width="46.875" style="159" customWidth="1"/>
    <col min="7" max="7" width="11.875" style="160" customWidth="1"/>
    <col min="8" max="8" width="12.5" style="160" bestFit="1" customWidth="1"/>
    <col min="9" max="9" width="13.5" style="160" customWidth="1"/>
    <col min="10" max="10" width="11.875" style="160" bestFit="1" customWidth="1"/>
  </cols>
  <sheetData>
    <row r="2" spans="2:10">
      <c r="B2" s="1744" t="s">
        <v>1075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G3" s="159"/>
      <c r="H3" s="159"/>
      <c r="I3" s="1973" t="s">
        <v>844</v>
      </c>
      <c r="J3" s="1973"/>
    </row>
    <row r="4" spans="2:10" ht="26.25" thickBot="1">
      <c r="B4" s="1138" t="s">
        <v>289</v>
      </c>
      <c r="C4" s="1854" t="s">
        <v>640</v>
      </c>
      <c r="D4" s="1794"/>
      <c r="E4" s="1794"/>
      <c r="F4" s="1855"/>
      <c r="G4" s="952" t="s">
        <v>5</v>
      </c>
      <c r="H4" s="953" t="s">
        <v>324</v>
      </c>
      <c r="I4" s="954" t="s">
        <v>325</v>
      </c>
      <c r="J4" s="1115" t="s">
        <v>8</v>
      </c>
    </row>
    <row r="5" spans="2:10" ht="25.5" customHeight="1">
      <c r="B5" s="1139">
        <v>1</v>
      </c>
      <c r="C5" s="1856" t="s">
        <v>981</v>
      </c>
      <c r="D5" s="1795"/>
      <c r="E5" s="1795"/>
      <c r="F5" s="1857"/>
      <c r="G5" s="171">
        <v>0</v>
      </c>
      <c r="H5" s="171">
        <v>0.69500000000000006</v>
      </c>
      <c r="I5" s="957">
        <v>0</v>
      </c>
      <c r="J5" s="1340">
        <f>G5+H5+I5</f>
        <v>0.69500000000000006</v>
      </c>
    </row>
    <row r="6" spans="2:10" ht="15" customHeight="1">
      <c r="B6" s="1140"/>
      <c r="C6" s="1142"/>
      <c r="D6" s="1780" t="s">
        <v>232</v>
      </c>
      <c r="E6" s="1781"/>
      <c r="F6" s="1859"/>
      <c r="G6" s="166">
        <v>0</v>
      </c>
      <c r="H6" s="166">
        <v>0.50900000000000001</v>
      </c>
      <c r="I6" s="959">
        <v>0</v>
      </c>
      <c r="J6" s="1294">
        <f t="shared" ref="J6:J50" si="0">G6+H6+I6</f>
        <v>0.50900000000000001</v>
      </c>
    </row>
    <row r="7" spans="2:10" ht="15" customHeight="1">
      <c r="B7" s="1140"/>
      <c r="C7" s="1141"/>
      <c r="D7" s="1782" t="s">
        <v>234</v>
      </c>
      <c r="E7" s="1782"/>
      <c r="F7" s="1858"/>
      <c r="G7" s="166">
        <v>0</v>
      </c>
      <c r="H7" s="166">
        <v>0.186</v>
      </c>
      <c r="I7" s="959">
        <v>0</v>
      </c>
      <c r="J7" s="1294">
        <f t="shared" si="0"/>
        <v>0.186</v>
      </c>
    </row>
    <row r="8" spans="2:10" ht="15" customHeight="1">
      <c r="B8" s="1272">
        <v>2</v>
      </c>
      <c r="C8" s="1940" t="s">
        <v>982</v>
      </c>
      <c r="D8" s="1774"/>
      <c r="E8" s="1774"/>
      <c r="F8" s="1941"/>
      <c r="G8" s="175">
        <v>0</v>
      </c>
      <c r="H8" s="175">
        <v>0</v>
      </c>
      <c r="I8" s="175">
        <v>0</v>
      </c>
      <c r="J8" s="1294">
        <f t="shared" si="0"/>
        <v>0</v>
      </c>
    </row>
    <row r="9" spans="2:10" ht="15" customHeight="1">
      <c r="B9" s="1272">
        <v>3</v>
      </c>
      <c r="C9" s="1940" t="s">
        <v>643</v>
      </c>
      <c r="D9" s="1774"/>
      <c r="E9" s="1774"/>
      <c r="F9" s="1941"/>
      <c r="G9" s="175">
        <v>4217.6859999999997</v>
      </c>
      <c r="H9" s="175">
        <v>9858.130000000001</v>
      </c>
      <c r="I9" s="175">
        <v>2135.4670000000001</v>
      </c>
      <c r="J9" s="1294">
        <f t="shared" si="0"/>
        <v>16211.283000000001</v>
      </c>
    </row>
    <row r="10" spans="2:10" ht="15" customHeight="1">
      <c r="B10" s="1140"/>
      <c r="C10" s="1142"/>
      <c r="D10" s="1780" t="s">
        <v>644</v>
      </c>
      <c r="E10" s="1781"/>
      <c r="F10" s="1859"/>
      <c r="G10" s="166">
        <v>492.19</v>
      </c>
      <c r="H10" s="166">
        <v>231.63900000000001</v>
      </c>
      <c r="I10" s="959">
        <v>26.69</v>
      </c>
      <c r="J10" s="1294">
        <f t="shared" si="0"/>
        <v>750.51900000000001</v>
      </c>
    </row>
    <row r="11" spans="2:10" ht="15" customHeight="1">
      <c r="B11" s="1140"/>
      <c r="C11" s="1142"/>
      <c r="D11" s="1780" t="s">
        <v>645</v>
      </c>
      <c r="E11" s="1781"/>
      <c r="F11" s="1859"/>
      <c r="G11" s="166">
        <v>258.61099999999999</v>
      </c>
      <c r="H11" s="166">
        <v>148.83000000000001</v>
      </c>
      <c r="I11" s="959">
        <v>25.413</v>
      </c>
      <c r="J11" s="1294">
        <f t="shared" si="0"/>
        <v>432.85400000000004</v>
      </c>
    </row>
    <row r="12" spans="2:10" ht="15" customHeight="1">
      <c r="B12" s="1140"/>
      <c r="C12" s="1142"/>
      <c r="D12" s="1780" t="s">
        <v>646</v>
      </c>
      <c r="E12" s="1781"/>
      <c r="F12" s="1859"/>
      <c r="G12" s="166">
        <v>1639.771</v>
      </c>
      <c r="H12" s="166">
        <v>2357.1860000000001</v>
      </c>
      <c r="I12" s="959">
        <v>657.55799999999999</v>
      </c>
      <c r="J12" s="1294">
        <f t="shared" si="0"/>
        <v>4654.5150000000003</v>
      </c>
    </row>
    <row r="13" spans="2:10" ht="15" customHeight="1">
      <c r="B13" s="1140"/>
      <c r="C13" s="1142"/>
      <c r="D13" s="1780" t="s">
        <v>647</v>
      </c>
      <c r="E13" s="1781"/>
      <c r="F13" s="1859"/>
      <c r="G13" s="166">
        <v>789.91399999999999</v>
      </c>
      <c r="H13" s="166">
        <v>2238.3049999999998</v>
      </c>
      <c r="I13" s="959">
        <v>320.19</v>
      </c>
      <c r="J13" s="1294">
        <f t="shared" si="0"/>
        <v>3348.4090000000001</v>
      </c>
    </row>
    <row r="14" spans="2:10" ht="15" customHeight="1">
      <c r="B14" s="1140"/>
      <c r="C14" s="1142"/>
      <c r="D14" s="1780" t="s">
        <v>648</v>
      </c>
      <c r="E14" s="1781"/>
      <c r="F14" s="1859"/>
      <c r="G14" s="166">
        <v>742.63099999999997</v>
      </c>
      <c r="H14" s="166">
        <v>538.10500000000002</v>
      </c>
      <c r="I14" s="959">
        <v>779.56399999999996</v>
      </c>
      <c r="J14" s="1294">
        <f t="shared" si="0"/>
        <v>2060.2999999999997</v>
      </c>
    </row>
    <row r="15" spans="2:10" ht="15" customHeight="1">
      <c r="B15" s="1163"/>
      <c r="C15" s="1302"/>
      <c r="D15" s="1771" t="s">
        <v>992</v>
      </c>
      <c r="E15" s="1772"/>
      <c r="F15" s="1773"/>
      <c r="G15" s="173">
        <v>152.76900000000001</v>
      </c>
      <c r="H15" s="173">
        <v>4300.4179999999997</v>
      </c>
      <c r="I15" s="964">
        <v>278.80799999999999</v>
      </c>
      <c r="J15" s="1294">
        <f t="shared" si="0"/>
        <v>4731.9949999999999</v>
      </c>
    </row>
    <row r="16" spans="2:10" ht="15" customHeight="1">
      <c r="B16" s="1140"/>
      <c r="C16" s="1142"/>
      <c r="D16" s="1780" t="s">
        <v>650</v>
      </c>
      <c r="E16" s="1781"/>
      <c r="F16" s="1859"/>
      <c r="G16" s="166">
        <v>141.80000000000001</v>
      </c>
      <c r="H16" s="166">
        <v>43.646999999999998</v>
      </c>
      <c r="I16" s="959">
        <v>47.244</v>
      </c>
      <c r="J16" s="1294">
        <f t="shared" si="0"/>
        <v>232.691</v>
      </c>
    </row>
    <row r="17" spans="2:10" ht="15" customHeight="1">
      <c r="B17" s="1272">
        <v>4</v>
      </c>
      <c r="C17" s="1940" t="s">
        <v>651</v>
      </c>
      <c r="D17" s="1774"/>
      <c r="E17" s="1774"/>
      <c r="F17" s="1941"/>
      <c r="G17" s="175">
        <v>62836.622999999992</v>
      </c>
      <c r="H17" s="175">
        <v>26837.148999999998</v>
      </c>
      <c r="I17" s="175">
        <v>4602.9749999999995</v>
      </c>
      <c r="J17" s="1294">
        <f t="shared" si="0"/>
        <v>94276.747000000003</v>
      </c>
    </row>
    <row r="18" spans="2:10" ht="15" customHeight="1">
      <c r="B18" s="1140"/>
      <c r="C18" s="1141"/>
      <c r="D18" s="1782" t="s">
        <v>994</v>
      </c>
      <c r="E18" s="1782"/>
      <c r="F18" s="1858"/>
      <c r="G18" s="166">
        <v>19246.080999999998</v>
      </c>
      <c r="H18" s="166">
        <v>8106.5209999999997</v>
      </c>
      <c r="I18" s="959">
        <v>1590.7819999999999</v>
      </c>
      <c r="J18" s="1294">
        <f t="shared" si="0"/>
        <v>28943.383999999998</v>
      </c>
    </row>
    <row r="19" spans="2:10" ht="15" customHeight="1">
      <c r="B19" s="1140"/>
      <c r="C19" s="1142"/>
      <c r="D19" s="1782" t="s">
        <v>995</v>
      </c>
      <c r="E19" s="1782"/>
      <c r="F19" s="1858"/>
      <c r="G19" s="166">
        <v>296.45299999999997</v>
      </c>
      <c r="H19" s="166">
        <v>21.131</v>
      </c>
      <c r="I19" s="959">
        <v>20.942</v>
      </c>
      <c r="J19" s="1294">
        <f t="shared" si="0"/>
        <v>338.52599999999995</v>
      </c>
    </row>
    <row r="20" spans="2:10" ht="24" customHeight="1">
      <c r="B20" s="1140"/>
      <c r="C20" s="1142"/>
      <c r="D20" s="1782" t="s">
        <v>996</v>
      </c>
      <c r="E20" s="1782"/>
      <c r="F20" s="1858"/>
      <c r="G20" s="166">
        <v>1284.048</v>
      </c>
      <c r="H20" s="166">
        <v>393.726</v>
      </c>
      <c r="I20" s="959">
        <v>97.031000000000006</v>
      </c>
      <c r="J20" s="1294">
        <f t="shared" si="0"/>
        <v>1774.8049999999998</v>
      </c>
    </row>
    <row r="21" spans="2:10" ht="15" customHeight="1">
      <c r="B21" s="1140"/>
      <c r="C21" s="1141"/>
      <c r="D21" s="1782" t="s">
        <v>997</v>
      </c>
      <c r="E21" s="1782"/>
      <c r="F21" s="1858"/>
      <c r="G21" s="166">
        <v>17712.019</v>
      </c>
      <c r="H21" s="166">
        <v>6119.1239999999998</v>
      </c>
      <c r="I21" s="959">
        <v>1314.8230000000001</v>
      </c>
      <c r="J21" s="1294">
        <f t="shared" si="0"/>
        <v>25145.966</v>
      </c>
    </row>
    <row r="22" spans="2:10" ht="15" customHeight="1">
      <c r="B22" s="1140"/>
      <c r="C22" s="1141"/>
      <c r="D22" s="1782" t="s">
        <v>998</v>
      </c>
      <c r="E22" s="1782"/>
      <c r="F22" s="1858"/>
      <c r="G22" s="166">
        <v>395.76900000000001</v>
      </c>
      <c r="H22" s="166">
        <v>166.05799999999999</v>
      </c>
      <c r="I22" s="959">
        <v>35.981999999999999</v>
      </c>
      <c r="J22" s="1294">
        <f t="shared" si="0"/>
        <v>597.80899999999997</v>
      </c>
    </row>
    <row r="23" spans="2:10" ht="27" customHeight="1">
      <c r="B23" s="1140"/>
      <c r="C23" s="1141"/>
      <c r="D23" s="1782" t="s">
        <v>999</v>
      </c>
      <c r="E23" s="1782"/>
      <c r="F23" s="1858"/>
      <c r="G23" s="166">
        <v>6704.0709999999999</v>
      </c>
      <c r="H23" s="166">
        <v>4314.866</v>
      </c>
      <c r="I23" s="959">
        <v>385.01299999999998</v>
      </c>
      <c r="J23" s="1294">
        <f t="shared" si="0"/>
        <v>11403.95</v>
      </c>
    </row>
    <row r="24" spans="2:10" ht="15" customHeight="1">
      <c r="B24" s="1140"/>
      <c r="C24" s="1141"/>
      <c r="D24" s="1782" t="s">
        <v>1000</v>
      </c>
      <c r="E24" s="1782"/>
      <c r="F24" s="1858"/>
      <c r="G24" s="166">
        <v>42.398000000000003</v>
      </c>
      <c r="H24" s="166">
        <v>1.85</v>
      </c>
      <c r="I24" s="959">
        <v>0</v>
      </c>
      <c r="J24" s="1294">
        <f t="shared" si="0"/>
        <v>44.248000000000005</v>
      </c>
    </row>
    <row r="25" spans="2:10" ht="24.75" customHeight="1">
      <c r="B25" s="1140"/>
      <c r="C25" s="1141"/>
      <c r="D25" s="1782" t="s">
        <v>1001</v>
      </c>
      <c r="E25" s="1782"/>
      <c r="F25" s="1858"/>
      <c r="G25" s="166">
        <v>362.85399999999998</v>
      </c>
      <c r="H25" s="166">
        <v>90.299000000000007</v>
      </c>
      <c r="I25" s="959">
        <v>9.7219999999999995</v>
      </c>
      <c r="J25" s="1294">
        <f t="shared" si="0"/>
        <v>462.875</v>
      </c>
    </row>
    <row r="26" spans="2:10" ht="15" customHeight="1">
      <c r="B26" s="1140"/>
      <c r="C26" s="1141"/>
      <c r="D26" s="1782" t="s">
        <v>1002</v>
      </c>
      <c r="E26" s="1782"/>
      <c r="F26" s="1858"/>
      <c r="G26" s="166">
        <v>14504.441999999999</v>
      </c>
      <c r="H26" s="166">
        <v>6171.4679999999998</v>
      </c>
      <c r="I26" s="959">
        <v>710.72199999999998</v>
      </c>
      <c r="J26" s="1294">
        <f t="shared" si="0"/>
        <v>21386.632000000001</v>
      </c>
    </row>
    <row r="27" spans="2:10" ht="15" customHeight="1">
      <c r="B27" s="1140"/>
      <c r="C27" s="1141"/>
      <c r="D27" s="1782" t="s">
        <v>1003</v>
      </c>
      <c r="E27" s="1782"/>
      <c r="F27" s="1858"/>
      <c r="G27" s="166">
        <v>1351.126</v>
      </c>
      <c r="H27" s="166">
        <v>674.98199999999997</v>
      </c>
      <c r="I27" s="959">
        <v>131.57499999999999</v>
      </c>
      <c r="J27" s="1294">
        <f t="shared" si="0"/>
        <v>2157.683</v>
      </c>
    </row>
    <row r="28" spans="2:10" ht="15" customHeight="1">
      <c r="B28" s="1140"/>
      <c r="C28" s="1141"/>
      <c r="D28" s="1780" t="s">
        <v>662</v>
      </c>
      <c r="E28" s="1781"/>
      <c r="F28" s="1859"/>
      <c r="G28" s="166">
        <v>937.36199999999997</v>
      </c>
      <c r="H28" s="166">
        <v>777.12400000000002</v>
      </c>
      <c r="I28" s="959">
        <v>306.38299999999998</v>
      </c>
      <c r="J28" s="1294">
        <f t="shared" si="0"/>
        <v>2020.8689999999999</v>
      </c>
    </row>
    <row r="29" spans="2:10" ht="15" customHeight="1">
      <c r="B29" s="1272">
        <v>5</v>
      </c>
      <c r="C29" s="1940" t="s">
        <v>663</v>
      </c>
      <c r="D29" s="1774"/>
      <c r="E29" s="1774"/>
      <c r="F29" s="1941"/>
      <c r="G29" s="175">
        <v>78179.18299999999</v>
      </c>
      <c r="H29" s="175">
        <v>24602.524999999994</v>
      </c>
      <c r="I29" s="175">
        <v>5099.7849999999999</v>
      </c>
      <c r="J29" s="1294">
        <f t="shared" si="0"/>
        <v>107881.49299999999</v>
      </c>
    </row>
    <row r="30" spans="2:10" ht="15" customHeight="1">
      <c r="B30" s="1140"/>
      <c r="C30" s="1141"/>
      <c r="D30" s="1782" t="s">
        <v>1005</v>
      </c>
      <c r="E30" s="1782"/>
      <c r="F30" s="1858"/>
      <c r="G30" s="166">
        <v>5233.3559999999998</v>
      </c>
      <c r="H30" s="166">
        <v>4385.9409999999998</v>
      </c>
      <c r="I30" s="959">
        <v>978.45500000000004</v>
      </c>
      <c r="J30" s="1294">
        <f t="shared" si="0"/>
        <v>10597.751999999999</v>
      </c>
    </row>
    <row r="31" spans="2:10" ht="15" customHeight="1">
      <c r="B31" s="1140"/>
      <c r="C31" s="1141"/>
      <c r="D31" s="1782" t="s">
        <v>1006</v>
      </c>
      <c r="E31" s="1782"/>
      <c r="F31" s="1858"/>
      <c r="G31" s="166">
        <v>140.25399999999999</v>
      </c>
      <c r="H31" s="166">
        <v>0</v>
      </c>
      <c r="I31" s="959">
        <v>90</v>
      </c>
      <c r="J31" s="1294">
        <f t="shared" si="0"/>
        <v>230.25399999999999</v>
      </c>
    </row>
    <row r="32" spans="2:10" ht="15" customHeight="1">
      <c r="B32" s="1140"/>
      <c r="C32" s="1141"/>
      <c r="D32" s="1782" t="s">
        <v>1007</v>
      </c>
      <c r="E32" s="1782"/>
      <c r="F32" s="1858"/>
      <c r="G32" s="166">
        <v>786.053</v>
      </c>
      <c r="H32" s="166">
        <v>104.611</v>
      </c>
      <c r="I32" s="959">
        <v>57.664000000000001</v>
      </c>
      <c r="J32" s="1294">
        <f t="shared" si="0"/>
        <v>948.32799999999997</v>
      </c>
    </row>
    <row r="33" spans="2:10" ht="15" customHeight="1">
      <c r="B33" s="1140"/>
      <c r="C33" s="1141"/>
      <c r="D33" s="1782" t="s">
        <v>1008</v>
      </c>
      <c r="E33" s="1782"/>
      <c r="F33" s="1858"/>
      <c r="G33" s="166">
        <v>27150.098999999998</v>
      </c>
      <c r="H33" s="166">
        <v>6332.9560000000001</v>
      </c>
      <c r="I33" s="959">
        <v>1416.373</v>
      </c>
      <c r="J33" s="1294">
        <f t="shared" si="0"/>
        <v>34899.428</v>
      </c>
    </row>
    <row r="34" spans="2:10" ht="15" customHeight="1">
      <c r="B34" s="1140"/>
      <c r="C34" s="1141"/>
      <c r="D34" s="1782" t="s">
        <v>1009</v>
      </c>
      <c r="E34" s="1782"/>
      <c r="F34" s="1858"/>
      <c r="G34" s="166">
        <v>132.20400000000001</v>
      </c>
      <c r="H34" s="166">
        <v>9.2479999999999993</v>
      </c>
      <c r="I34" s="959">
        <v>23.866</v>
      </c>
      <c r="J34" s="1294">
        <f t="shared" si="0"/>
        <v>165.31799999999998</v>
      </c>
    </row>
    <row r="35" spans="2:10" ht="15" customHeight="1">
      <c r="B35" s="1140"/>
      <c r="C35" s="1141"/>
      <c r="D35" s="1782" t="s">
        <v>1010</v>
      </c>
      <c r="E35" s="1782"/>
      <c r="F35" s="1858"/>
      <c r="G35" s="166">
        <v>1373.309</v>
      </c>
      <c r="H35" s="166">
        <v>3467.0909999999999</v>
      </c>
      <c r="I35" s="959">
        <v>629.62800000000004</v>
      </c>
      <c r="J35" s="1294">
        <f t="shared" si="0"/>
        <v>5470.0279999999993</v>
      </c>
    </row>
    <row r="36" spans="2:10" ht="27" customHeight="1">
      <c r="B36" s="1140"/>
      <c r="C36" s="1142"/>
      <c r="D36" s="1782" t="s">
        <v>1012</v>
      </c>
      <c r="E36" s="1782"/>
      <c r="F36" s="1858"/>
      <c r="G36" s="166">
        <v>38.735999999999997</v>
      </c>
      <c r="H36" s="166">
        <v>3.8220000000000001</v>
      </c>
      <c r="I36" s="959">
        <v>0</v>
      </c>
      <c r="J36" s="1294">
        <f t="shared" si="0"/>
        <v>42.558</v>
      </c>
    </row>
    <row r="37" spans="2:10" ht="15" customHeight="1">
      <c r="B37" s="1140"/>
      <c r="C37" s="1142"/>
      <c r="D37" s="1782" t="s">
        <v>1013</v>
      </c>
      <c r="E37" s="1782"/>
      <c r="F37" s="1858"/>
      <c r="G37" s="166">
        <v>41104.813999999998</v>
      </c>
      <c r="H37" s="166">
        <v>8427.0580000000009</v>
      </c>
      <c r="I37" s="959">
        <v>1373.999</v>
      </c>
      <c r="J37" s="1294">
        <f t="shared" si="0"/>
        <v>50905.871000000006</v>
      </c>
    </row>
    <row r="38" spans="2:10" ht="15" customHeight="1">
      <c r="B38" s="1140"/>
      <c r="C38" s="1142"/>
      <c r="D38" s="1782" t="s">
        <v>1014</v>
      </c>
      <c r="E38" s="1782"/>
      <c r="F38" s="1858"/>
      <c r="G38" s="166">
        <v>443.99299999999999</v>
      </c>
      <c r="H38" s="166">
        <v>229.31700000000001</v>
      </c>
      <c r="I38" s="959">
        <v>48.470999999999997</v>
      </c>
      <c r="J38" s="1294">
        <f t="shared" si="0"/>
        <v>721.78099999999995</v>
      </c>
    </row>
    <row r="39" spans="2:10" ht="15" customHeight="1">
      <c r="B39" s="1140"/>
      <c r="C39" s="1141"/>
      <c r="D39" s="1782" t="s">
        <v>1015</v>
      </c>
      <c r="E39" s="1782"/>
      <c r="F39" s="1858"/>
      <c r="G39" s="166">
        <v>74.346000000000004</v>
      </c>
      <c r="H39" s="166">
        <v>696.69399999999996</v>
      </c>
      <c r="I39" s="959">
        <v>77.512</v>
      </c>
      <c r="J39" s="1294">
        <f t="shared" si="0"/>
        <v>848.55199999999991</v>
      </c>
    </row>
    <row r="40" spans="2:10" ht="29.25" customHeight="1">
      <c r="B40" s="1140"/>
      <c r="C40" s="1142"/>
      <c r="D40" s="1782" t="s">
        <v>1017</v>
      </c>
      <c r="E40" s="1782"/>
      <c r="F40" s="1858"/>
      <c r="G40" s="166">
        <v>14.638999999999999</v>
      </c>
      <c r="H40" s="166">
        <v>0</v>
      </c>
      <c r="I40" s="959">
        <v>65.447999999999993</v>
      </c>
      <c r="J40" s="1294">
        <f t="shared" si="0"/>
        <v>80.086999999999989</v>
      </c>
    </row>
    <row r="41" spans="2:10" ht="15" customHeight="1">
      <c r="B41" s="1140"/>
      <c r="C41" s="1142"/>
      <c r="D41" s="1782" t="s">
        <v>1018</v>
      </c>
      <c r="E41" s="1782"/>
      <c r="F41" s="1858"/>
      <c r="G41" s="166">
        <v>0</v>
      </c>
      <c r="H41" s="166">
        <v>0</v>
      </c>
      <c r="I41" s="959">
        <v>6.4889999999999999</v>
      </c>
      <c r="J41" s="1294">
        <f t="shared" si="0"/>
        <v>6.4889999999999999</v>
      </c>
    </row>
    <row r="42" spans="2:10" ht="29.25" customHeight="1">
      <c r="B42" s="1140"/>
      <c r="C42" s="1142"/>
      <c r="D42" s="1782" t="s">
        <v>1019</v>
      </c>
      <c r="E42" s="1782"/>
      <c r="F42" s="1858"/>
      <c r="G42" s="166">
        <v>0</v>
      </c>
      <c r="H42" s="166">
        <v>61.652999999999999</v>
      </c>
      <c r="I42" s="959">
        <v>0</v>
      </c>
      <c r="J42" s="1294">
        <f t="shared" si="0"/>
        <v>61.652999999999999</v>
      </c>
    </row>
    <row r="43" spans="2:10" ht="15" customHeight="1">
      <c r="B43" s="1140"/>
      <c r="C43" s="1141"/>
      <c r="D43" s="1782" t="s">
        <v>677</v>
      </c>
      <c r="E43" s="1782"/>
      <c r="F43" s="1858"/>
      <c r="G43" s="166">
        <v>1687.38</v>
      </c>
      <c r="H43" s="166">
        <v>884.13400000000001</v>
      </c>
      <c r="I43" s="959">
        <v>331.88</v>
      </c>
      <c r="J43" s="1294">
        <f t="shared" si="0"/>
        <v>2903.3940000000002</v>
      </c>
    </row>
    <row r="44" spans="2:10" ht="15" customHeight="1">
      <c r="B44" s="1272">
        <v>6</v>
      </c>
      <c r="C44" s="1940" t="s">
        <v>678</v>
      </c>
      <c r="D44" s="1774"/>
      <c r="E44" s="1774"/>
      <c r="F44" s="1941"/>
      <c r="G44" s="175">
        <v>46767.864000000001</v>
      </c>
      <c r="H44" s="175">
        <v>19430.706999999999</v>
      </c>
      <c r="I44" s="175">
        <v>7800.99</v>
      </c>
      <c r="J44" s="1294">
        <f t="shared" si="0"/>
        <v>73999.561000000002</v>
      </c>
    </row>
    <row r="45" spans="2:10" ht="15" customHeight="1">
      <c r="B45" s="1140"/>
      <c r="C45" s="1141"/>
      <c r="D45" s="1782" t="s">
        <v>1020</v>
      </c>
      <c r="E45" s="1782"/>
      <c r="F45" s="1858"/>
      <c r="G45" s="166">
        <v>2197.3119999999999</v>
      </c>
      <c r="H45" s="166">
        <v>1301.8399999999999</v>
      </c>
      <c r="I45" s="959">
        <v>383.65699999999998</v>
      </c>
      <c r="J45" s="1294">
        <f t="shared" si="0"/>
        <v>3882.8090000000002</v>
      </c>
    </row>
    <row r="46" spans="2:10" ht="15" customHeight="1">
      <c r="B46" s="1140"/>
      <c r="C46" s="1141"/>
      <c r="D46" s="1780" t="s">
        <v>1022</v>
      </c>
      <c r="E46" s="1781"/>
      <c r="F46" s="1859"/>
      <c r="G46" s="166">
        <v>330.61399999999998</v>
      </c>
      <c r="H46" s="166">
        <v>211.751</v>
      </c>
      <c r="I46" s="959">
        <v>14.3</v>
      </c>
      <c r="J46" s="1294">
        <f t="shared" si="0"/>
        <v>556.66499999999996</v>
      </c>
    </row>
    <row r="47" spans="2:10" ht="15" customHeight="1">
      <c r="B47" s="1140"/>
      <c r="C47" s="1141"/>
      <c r="D47" s="1780" t="s">
        <v>1023</v>
      </c>
      <c r="E47" s="1781"/>
      <c r="F47" s="1859"/>
      <c r="G47" s="166">
        <v>24914.592000000001</v>
      </c>
      <c r="H47" s="166">
        <v>7973.45</v>
      </c>
      <c r="I47" s="959">
        <v>5200.4560000000001</v>
      </c>
      <c r="J47" s="1294">
        <f t="shared" si="0"/>
        <v>38088.498</v>
      </c>
    </row>
    <row r="48" spans="2:10" ht="15" customHeight="1">
      <c r="B48" s="1140"/>
      <c r="C48" s="1141"/>
      <c r="D48" s="1782" t="s">
        <v>1024</v>
      </c>
      <c r="E48" s="1782"/>
      <c r="F48" s="1858"/>
      <c r="G48" s="166">
        <v>506.06299999999999</v>
      </c>
      <c r="H48" s="166">
        <v>140.459</v>
      </c>
      <c r="I48" s="959">
        <v>108.18300000000001</v>
      </c>
      <c r="J48" s="1294">
        <f t="shared" si="0"/>
        <v>754.70499999999993</v>
      </c>
    </row>
    <row r="49" spans="2:10" ht="15" customHeight="1">
      <c r="B49" s="1140"/>
      <c r="C49" s="1141"/>
      <c r="D49" s="1782" t="s">
        <v>1025</v>
      </c>
      <c r="E49" s="1782"/>
      <c r="F49" s="1858"/>
      <c r="G49" s="166">
        <v>57.466000000000001</v>
      </c>
      <c r="H49" s="166">
        <v>217.7</v>
      </c>
      <c r="I49" s="959">
        <v>9.25</v>
      </c>
      <c r="J49" s="1294">
        <f t="shared" si="0"/>
        <v>284.416</v>
      </c>
    </row>
    <row r="50" spans="2:10" ht="26.25" customHeight="1">
      <c r="B50" s="1140"/>
      <c r="C50" s="1141"/>
      <c r="D50" s="1782" t="s">
        <v>1027</v>
      </c>
      <c r="E50" s="1782"/>
      <c r="F50" s="1858"/>
      <c r="G50" s="166">
        <v>3.5390000000000001</v>
      </c>
      <c r="H50" s="166">
        <v>0</v>
      </c>
      <c r="I50" s="959">
        <v>15.013</v>
      </c>
      <c r="J50" s="1294">
        <f t="shared" si="0"/>
        <v>18.552</v>
      </c>
    </row>
    <row r="51" spans="2:10" ht="15" customHeight="1">
      <c r="B51" s="1140"/>
      <c r="C51" s="1141"/>
      <c r="D51" s="1780" t="s">
        <v>1028</v>
      </c>
      <c r="E51" s="1781"/>
      <c r="F51" s="1859"/>
      <c r="G51" s="166">
        <v>13729.974</v>
      </c>
      <c r="H51" s="166">
        <v>7363.2380000000003</v>
      </c>
      <c r="I51" s="959">
        <v>1836.6679999999999</v>
      </c>
      <c r="J51" s="1294">
        <f t="shared" ref="J51:J92" si="1">G51+H51+I51</f>
        <v>22929.88</v>
      </c>
    </row>
    <row r="52" spans="2:10" ht="15" customHeight="1">
      <c r="B52" s="1140"/>
      <c r="C52" s="1141"/>
      <c r="D52" s="1782" t="s">
        <v>1029</v>
      </c>
      <c r="E52" s="1782"/>
      <c r="F52" s="1858"/>
      <c r="G52" s="166">
        <v>373.21199999999999</v>
      </c>
      <c r="H52" s="166">
        <v>278.73099999999999</v>
      </c>
      <c r="I52" s="959">
        <v>17.471</v>
      </c>
      <c r="J52" s="1294">
        <f t="shared" si="1"/>
        <v>669.41399999999999</v>
      </c>
    </row>
    <row r="53" spans="2:10" ht="15" customHeight="1">
      <c r="B53" s="1140"/>
      <c r="C53" s="1141"/>
      <c r="D53" s="1782" t="s">
        <v>1030</v>
      </c>
      <c r="E53" s="1782"/>
      <c r="F53" s="1858"/>
      <c r="G53" s="166">
        <v>0</v>
      </c>
      <c r="H53" s="166">
        <v>66.402000000000001</v>
      </c>
      <c r="I53" s="959">
        <v>0</v>
      </c>
      <c r="J53" s="1294">
        <f t="shared" si="1"/>
        <v>66.402000000000001</v>
      </c>
    </row>
    <row r="54" spans="2:10" ht="28.5" customHeight="1">
      <c r="B54" s="1140"/>
      <c r="C54" s="1141"/>
      <c r="D54" s="1782" t="s">
        <v>1032</v>
      </c>
      <c r="E54" s="1782"/>
      <c r="F54" s="1858"/>
      <c r="G54" s="166">
        <v>3.2349999999999999</v>
      </c>
      <c r="H54" s="166">
        <v>0</v>
      </c>
      <c r="I54" s="959">
        <v>0</v>
      </c>
      <c r="J54" s="1294">
        <f t="shared" si="1"/>
        <v>3.2349999999999999</v>
      </c>
    </row>
    <row r="55" spans="2:10" ht="15" customHeight="1">
      <c r="B55" s="1140"/>
      <c r="C55" s="1141"/>
      <c r="D55" s="1780" t="s">
        <v>1033</v>
      </c>
      <c r="E55" s="1781"/>
      <c r="F55" s="1859"/>
      <c r="G55" s="166">
        <v>0</v>
      </c>
      <c r="H55" s="166">
        <v>0</v>
      </c>
      <c r="I55" s="959">
        <v>12.015000000000001</v>
      </c>
      <c r="J55" s="1294">
        <f t="shared" si="1"/>
        <v>12.015000000000001</v>
      </c>
    </row>
    <row r="56" spans="2:10" ht="15" customHeight="1">
      <c r="B56" s="1140"/>
      <c r="C56" s="1141"/>
      <c r="D56" s="1780" t="s">
        <v>688</v>
      </c>
      <c r="E56" s="1781"/>
      <c r="F56" s="1859"/>
      <c r="G56" s="166">
        <v>4651.857</v>
      </c>
      <c r="H56" s="166">
        <v>1877.136</v>
      </c>
      <c r="I56" s="959">
        <v>203.977</v>
      </c>
      <c r="J56" s="1294">
        <f t="shared" si="1"/>
        <v>6732.97</v>
      </c>
    </row>
    <row r="57" spans="2:10" ht="15" customHeight="1">
      <c r="B57" s="1272">
        <v>7</v>
      </c>
      <c r="C57" s="1940" t="s">
        <v>1036</v>
      </c>
      <c r="D57" s="1774"/>
      <c r="E57" s="1774"/>
      <c r="F57" s="1941"/>
      <c r="G57" s="175">
        <v>0</v>
      </c>
      <c r="H57" s="175">
        <v>0</v>
      </c>
      <c r="I57" s="962">
        <v>0</v>
      </c>
      <c r="J57" s="1294">
        <f t="shared" si="1"/>
        <v>0</v>
      </c>
    </row>
    <row r="58" spans="2:10" ht="15" customHeight="1">
      <c r="B58" s="1272">
        <v>8</v>
      </c>
      <c r="C58" s="1984" t="s">
        <v>691</v>
      </c>
      <c r="D58" s="1784"/>
      <c r="E58" s="1784"/>
      <c r="F58" s="1985"/>
      <c r="G58" s="175">
        <v>6310.7950000000001</v>
      </c>
      <c r="H58" s="175">
        <v>25785.163</v>
      </c>
      <c r="I58" s="175">
        <v>711.71600000000001</v>
      </c>
      <c r="J58" s="1294">
        <f t="shared" si="1"/>
        <v>32807.673999999999</v>
      </c>
    </row>
    <row r="59" spans="2:10" ht="15" customHeight="1">
      <c r="B59" s="1140"/>
      <c r="C59" s="1141"/>
      <c r="D59" s="1782" t="s">
        <v>793</v>
      </c>
      <c r="E59" s="1782"/>
      <c r="F59" s="1858"/>
      <c r="G59" s="166">
        <v>5015.0940000000001</v>
      </c>
      <c r="H59" s="166">
        <v>7797.1139999999996</v>
      </c>
      <c r="I59" s="959">
        <v>709.322</v>
      </c>
      <c r="J59" s="1294">
        <f t="shared" si="1"/>
        <v>13521.529999999999</v>
      </c>
    </row>
    <row r="60" spans="2:10" ht="15" customHeight="1">
      <c r="B60" s="1140"/>
      <c r="C60" s="1141"/>
      <c r="D60" s="1782" t="s">
        <v>1040</v>
      </c>
      <c r="E60" s="1782"/>
      <c r="F60" s="1858"/>
      <c r="G60" s="166">
        <v>527.46900000000005</v>
      </c>
      <c r="H60" s="166">
        <v>480.59500000000003</v>
      </c>
      <c r="I60" s="959">
        <v>2.3119999999999998</v>
      </c>
      <c r="J60" s="1294">
        <f t="shared" si="1"/>
        <v>1010.3760000000001</v>
      </c>
    </row>
    <row r="61" spans="2:10" ht="15" customHeight="1">
      <c r="B61" s="1140"/>
      <c r="C61" s="1141"/>
      <c r="D61" s="1782" t="s">
        <v>1041</v>
      </c>
      <c r="E61" s="1782"/>
      <c r="F61" s="1858"/>
      <c r="G61" s="166">
        <v>166.339</v>
      </c>
      <c r="H61" s="166">
        <v>14.827</v>
      </c>
      <c r="I61" s="959">
        <v>0</v>
      </c>
      <c r="J61" s="1294">
        <f t="shared" si="1"/>
        <v>181.166</v>
      </c>
    </row>
    <row r="62" spans="2:10" ht="15" customHeight="1">
      <c r="B62" s="1140"/>
      <c r="C62" s="1141"/>
      <c r="D62" s="1782" t="s">
        <v>770</v>
      </c>
      <c r="E62" s="1782"/>
      <c r="F62" s="1858"/>
      <c r="G62" s="166">
        <v>601.89300000000003</v>
      </c>
      <c r="H62" s="166">
        <v>17369.468000000001</v>
      </c>
      <c r="I62" s="959">
        <v>0</v>
      </c>
      <c r="J62" s="1294">
        <f t="shared" si="1"/>
        <v>17971.361000000001</v>
      </c>
    </row>
    <row r="63" spans="2:10" ht="15" customHeight="1">
      <c r="B63" s="1140"/>
      <c r="C63" s="1339"/>
      <c r="D63" s="1780" t="s">
        <v>1042</v>
      </c>
      <c r="E63" s="1781"/>
      <c r="F63" s="1859"/>
      <c r="G63" s="166">
        <v>0</v>
      </c>
      <c r="H63" s="166">
        <v>123.15900000000001</v>
      </c>
      <c r="I63" s="959">
        <v>0</v>
      </c>
      <c r="J63" s="1294">
        <f t="shared" si="1"/>
        <v>123.15900000000001</v>
      </c>
    </row>
    <row r="64" spans="2:10" ht="15" customHeight="1">
      <c r="B64" s="1140"/>
      <c r="C64" s="1339"/>
      <c r="D64" s="1780" t="s">
        <v>1044</v>
      </c>
      <c r="E64" s="1781"/>
      <c r="F64" s="1859"/>
      <c r="G64" s="166">
        <v>0</v>
      </c>
      <c r="H64" s="166">
        <v>0</v>
      </c>
      <c r="I64" s="959">
        <v>8.2000000000000003E-2</v>
      </c>
      <c r="J64" s="1294">
        <f t="shared" si="1"/>
        <v>8.2000000000000003E-2</v>
      </c>
    </row>
    <row r="65" spans="2:10" ht="15" customHeight="1">
      <c r="B65" s="1272">
        <v>9</v>
      </c>
      <c r="C65" s="1984" t="s">
        <v>698</v>
      </c>
      <c r="D65" s="1784"/>
      <c r="E65" s="1784"/>
      <c r="F65" s="1985"/>
      <c r="G65" s="175">
        <v>0</v>
      </c>
      <c r="H65" s="175">
        <v>184.96</v>
      </c>
      <c r="I65" s="175">
        <v>116.48099999999999</v>
      </c>
      <c r="J65" s="1294">
        <f t="shared" si="1"/>
        <v>301.44100000000003</v>
      </c>
    </row>
    <row r="66" spans="2:10" ht="15" customHeight="1">
      <c r="B66" s="1140"/>
      <c r="C66" s="1141"/>
      <c r="D66" s="1782" t="s">
        <v>1045</v>
      </c>
      <c r="E66" s="1782"/>
      <c r="F66" s="1858"/>
      <c r="G66" s="166">
        <v>0</v>
      </c>
      <c r="H66" s="166">
        <v>0</v>
      </c>
      <c r="I66" s="959">
        <v>24</v>
      </c>
      <c r="J66" s="1294">
        <f t="shared" si="1"/>
        <v>24</v>
      </c>
    </row>
    <row r="67" spans="2:10" ht="15" customHeight="1">
      <c r="B67" s="1140"/>
      <c r="C67" s="1141"/>
      <c r="D67" s="1782" t="s">
        <v>699</v>
      </c>
      <c r="E67" s="1782"/>
      <c r="F67" s="1858"/>
      <c r="G67" s="166">
        <v>0</v>
      </c>
      <c r="H67" s="166">
        <v>184.96</v>
      </c>
      <c r="I67" s="959">
        <v>92.480999999999995</v>
      </c>
      <c r="J67" s="1294">
        <f t="shared" si="1"/>
        <v>277.44100000000003</v>
      </c>
    </row>
    <row r="68" spans="2:10" ht="15" customHeight="1">
      <c r="B68" s="1272">
        <v>10</v>
      </c>
      <c r="C68" s="1984" t="s">
        <v>1047</v>
      </c>
      <c r="D68" s="1784"/>
      <c r="E68" s="1784"/>
      <c r="F68" s="1985"/>
      <c r="G68" s="175">
        <v>4690.5780000000004</v>
      </c>
      <c r="H68" s="175">
        <v>2485.681</v>
      </c>
      <c r="I68" s="175">
        <v>526.08699999999999</v>
      </c>
      <c r="J68" s="1294">
        <f t="shared" si="1"/>
        <v>7702.3459999999995</v>
      </c>
    </row>
    <row r="69" spans="2:10" ht="15" customHeight="1">
      <c r="B69" s="1163"/>
      <c r="C69" s="1141"/>
      <c r="D69" s="1782" t="s">
        <v>1048</v>
      </c>
      <c r="E69" s="1782"/>
      <c r="F69" s="1858"/>
      <c r="G69" s="166">
        <v>0</v>
      </c>
      <c r="H69" s="166">
        <v>0</v>
      </c>
      <c r="I69" s="959">
        <v>150</v>
      </c>
      <c r="J69" s="1294">
        <f t="shared" si="1"/>
        <v>150</v>
      </c>
    </row>
    <row r="70" spans="2:10" ht="15" customHeight="1">
      <c r="B70" s="1163"/>
      <c r="C70" s="1141"/>
      <c r="D70" s="1782" t="s">
        <v>1049</v>
      </c>
      <c r="E70" s="1782"/>
      <c r="F70" s="1858"/>
      <c r="G70" s="166">
        <v>4599.6000000000004</v>
      </c>
      <c r="H70" s="166">
        <v>2466.136</v>
      </c>
      <c r="I70" s="959">
        <v>376.08699999999999</v>
      </c>
      <c r="J70" s="1294">
        <f t="shared" si="1"/>
        <v>7441.8230000000003</v>
      </c>
    </row>
    <row r="71" spans="2:10" ht="15" customHeight="1">
      <c r="B71" s="1163"/>
      <c r="C71" s="1141"/>
      <c r="D71" s="1782" t="s">
        <v>1051</v>
      </c>
      <c r="E71" s="1782"/>
      <c r="F71" s="1858"/>
      <c r="G71" s="166">
        <v>90.977999999999994</v>
      </c>
      <c r="H71" s="166">
        <v>19.545000000000002</v>
      </c>
      <c r="I71" s="959">
        <v>0</v>
      </c>
      <c r="J71" s="1294">
        <f t="shared" si="1"/>
        <v>110.523</v>
      </c>
    </row>
    <row r="72" spans="2:10" ht="15" customHeight="1">
      <c r="B72" s="1272">
        <v>11</v>
      </c>
      <c r="C72" s="1940" t="s">
        <v>1052</v>
      </c>
      <c r="D72" s="1774"/>
      <c r="E72" s="1774"/>
      <c r="F72" s="1941"/>
      <c r="G72" s="175">
        <v>887.25699999999995</v>
      </c>
      <c r="H72" s="175">
        <v>770.52599999999995</v>
      </c>
      <c r="I72" s="175">
        <v>117.92899999999999</v>
      </c>
      <c r="J72" s="1294">
        <f t="shared" si="1"/>
        <v>1775.712</v>
      </c>
    </row>
    <row r="73" spans="2:10" ht="15" customHeight="1">
      <c r="B73" s="1140"/>
      <c r="C73" s="1141"/>
      <c r="D73" s="1782" t="s">
        <v>1053</v>
      </c>
      <c r="E73" s="1782"/>
      <c r="F73" s="1858"/>
      <c r="G73" s="166">
        <v>19.077999999999999</v>
      </c>
      <c r="H73" s="166">
        <v>124.407</v>
      </c>
      <c r="I73" s="959">
        <v>3.887</v>
      </c>
      <c r="J73" s="1294">
        <f t="shared" si="1"/>
        <v>147.37199999999999</v>
      </c>
    </row>
    <row r="74" spans="2:10" ht="15" customHeight="1">
      <c r="B74" s="1140"/>
      <c r="C74" s="1141"/>
      <c r="D74" s="1782" t="s">
        <v>1054</v>
      </c>
      <c r="E74" s="1782"/>
      <c r="F74" s="1858"/>
      <c r="G74" s="166">
        <v>7.0430000000000001</v>
      </c>
      <c r="H74" s="166">
        <v>44.302</v>
      </c>
      <c r="I74" s="959">
        <v>0.57299999999999995</v>
      </c>
      <c r="J74" s="1294">
        <f t="shared" si="1"/>
        <v>51.917999999999999</v>
      </c>
    </row>
    <row r="75" spans="2:10" ht="15" customHeight="1">
      <c r="B75" s="1140"/>
      <c r="C75" s="1141"/>
      <c r="D75" s="1782" t="s">
        <v>1055</v>
      </c>
      <c r="E75" s="1782"/>
      <c r="F75" s="1858"/>
      <c r="G75" s="166">
        <v>842.89300000000003</v>
      </c>
      <c r="H75" s="166">
        <v>580.25300000000004</v>
      </c>
      <c r="I75" s="959">
        <v>111.83499999999999</v>
      </c>
      <c r="J75" s="1294">
        <f t="shared" si="1"/>
        <v>1534.9810000000002</v>
      </c>
    </row>
    <row r="76" spans="2:10" ht="15" customHeight="1">
      <c r="B76" s="1140"/>
      <c r="C76" s="1141"/>
      <c r="D76" s="1782" t="s">
        <v>1056</v>
      </c>
      <c r="E76" s="1782"/>
      <c r="F76" s="1858"/>
      <c r="G76" s="166">
        <v>0</v>
      </c>
      <c r="H76" s="166">
        <v>6.2270000000000003</v>
      </c>
      <c r="I76" s="959">
        <v>2E-3</v>
      </c>
      <c r="J76" s="1294">
        <f t="shared" si="1"/>
        <v>6.2290000000000001</v>
      </c>
    </row>
    <row r="77" spans="2:10" ht="15" customHeight="1">
      <c r="B77" s="1140"/>
      <c r="C77" s="1141"/>
      <c r="D77" s="1782" t="s">
        <v>1057</v>
      </c>
      <c r="E77" s="1782"/>
      <c r="F77" s="1858"/>
      <c r="G77" s="166">
        <v>14.452999999999999</v>
      </c>
      <c r="H77" s="166">
        <v>15.125999999999999</v>
      </c>
      <c r="I77" s="959">
        <v>1.6319999999999999</v>
      </c>
      <c r="J77" s="1294">
        <f t="shared" si="1"/>
        <v>31.211000000000002</v>
      </c>
    </row>
    <row r="78" spans="2:10" ht="15" customHeight="1">
      <c r="B78" s="1140"/>
      <c r="C78" s="1141"/>
      <c r="D78" s="1782" t="s">
        <v>1058</v>
      </c>
      <c r="E78" s="1782"/>
      <c r="F78" s="1858"/>
      <c r="G78" s="166">
        <v>3.79</v>
      </c>
      <c r="H78" s="166">
        <v>0.21099999999999999</v>
      </c>
      <c r="I78" s="959">
        <v>0</v>
      </c>
      <c r="J78" s="1294">
        <f t="shared" si="1"/>
        <v>4.0010000000000003</v>
      </c>
    </row>
    <row r="79" spans="2:10" ht="15" customHeight="1">
      <c r="B79" s="1272">
        <v>12</v>
      </c>
      <c r="C79" s="1984" t="s">
        <v>1060</v>
      </c>
      <c r="D79" s="1784"/>
      <c r="E79" s="1784"/>
      <c r="F79" s="1985"/>
      <c r="G79" s="175">
        <v>2349.9169999999999</v>
      </c>
      <c r="H79" s="175">
        <v>1078.8150000000001</v>
      </c>
      <c r="I79" s="175">
        <v>189.83699999999999</v>
      </c>
      <c r="J79" s="1294">
        <f t="shared" si="1"/>
        <v>3618.569</v>
      </c>
    </row>
    <row r="80" spans="2:10" ht="15" customHeight="1">
      <c r="B80" s="1140"/>
      <c r="C80" s="1141"/>
      <c r="D80" s="1782" t="s">
        <v>1061</v>
      </c>
      <c r="E80" s="1782"/>
      <c r="F80" s="1858"/>
      <c r="G80" s="166">
        <v>3.3420000000000001</v>
      </c>
      <c r="H80" s="166">
        <v>8.51</v>
      </c>
      <c r="I80" s="959">
        <v>0.251</v>
      </c>
      <c r="J80" s="1294">
        <f t="shared" si="1"/>
        <v>12.103</v>
      </c>
    </row>
    <row r="81" spans="2:10" ht="15" customHeight="1">
      <c r="B81" s="1140"/>
      <c r="C81" s="1141"/>
      <c r="D81" s="1782" t="s">
        <v>712</v>
      </c>
      <c r="E81" s="1782"/>
      <c r="F81" s="1858"/>
      <c r="G81" s="166">
        <v>1193.1479999999999</v>
      </c>
      <c r="H81" s="166">
        <v>821.74099999999999</v>
      </c>
      <c r="I81" s="959">
        <v>87.259</v>
      </c>
      <c r="J81" s="1294">
        <f t="shared" si="1"/>
        <v>2102.1479999999997</v>
      </c>
    </row>
    <row r="82" spans="2:10" ht="15" customHeight="1">
      <c r="B82" s="1140"/>
      <c r="C82" s="1141"/>
      <c r="D82" s="1782" t="s">
        <v>1062</v>
      </c>
      <c r="E82" s="1782"/>
      <c r="F82" s="1858"/>
      <c r="G82" s="166">
        <v>1153.4269999999999</v>
      </c>
      <c r="H82" s="166">
        <v>248.56399999999999</v>
      </c>
      <c r="I82" s="959">
        <v>102.327</v>
      </c>
      <c r="J82" s="1294">
        <f t="shared" si="1"/>
        <v>1504.318</v>
      </c>
    </row>
    <row r="83" spans="2:10" ht="29.25" customHeight="1">
      <c r="B83" s="1272">
        <v>13</v>
      </c>
      <c r="C83" s="1940" t="s">
        <v>1063</v>
      </c>
      <c r="D83" s="1774"/>
      <c r="E83" s="1774"/>
      <c r="F83" s="1941"/>
      <c r="G83" s="175">
        <v>684.58299999999997</v>
      </c>
      <c r="H83" s="175">
        <v>221.42099999999999</v>
      </c>
      <c r="I83" s="175">
        <v>12.791</v>
      </c>
      <c r="J83" s="1294">
        <f t="shared" si="1"/>
        <v>918.79499999999996</v>
      </c>
    </row>
    <row r="84" spans="2:10" ht="15" customHeight="1">
      <c r="B84" s="1140"/>
      <c r="C84" s="1141"/>
      <c r="D84" s="1782" t="s">
        <v>1064</v>
      </c>
      <c r="E84" s="1782"/>
      <c r="F84" s="1858"/>
      <c r="G84" s="166">
        <v>684.58299999999997</v>
      </c>
      <c r="H84" s="166">
        <v>221.42099999999999</v>
      </c>
      <c r="I84" s="959">
        <v>12.791</v>
      </c>
      <c r="J84" s="1294">
        <f t="shared" si="1"/>
        <v>918.79499999999996</v>
      </c>
    </row>
    <row r="85" spans="2:10" ht="15" customHeight="1">
      <c r="B85" s="1272">
        <v>14</v>
      </c>
      <c r="C85" s="1940" t="s">
        <v>499</v>
      </c>
      <c r="D85" s="1774"/>
      <c r="E85" s="1774"/>
      <c r="F85" s="1941"/>
      <c r="G85" s="175">
        <v>26177.973999999998</v>
      </c>
      <c r="H85" s="175">
        <v>14886.357</v>
      </c>
      <c r="I85" s="175">
        <v>1963.8900000000003</v>
      </c>
      <c r="J85" s="1294">
        <f t="shared" si="1"/>
        <v>43028.220999999998</v>
      </c>
    </row>
    <row r="86" spans="2:10" ht="15" customHeight="1">
      <c r="B86" s="1140"/>
      <c r="C86" s="1141"/>
      <c r="D86" s="1782" t="s">
        <v>1065</v>
      </c>
      <c r="E86" s="1782"/>
      <c r="F86" s="1858"/>
      <c r="G86" s="166">
        <v>9690.4549999999999</v>
      </c>
      <c r="H86" s="166">
        <v>12637.053</v>
      </c>
      <c r="I86" s="959">
        <v>4416.0780000000004</v>
      </c>
      <c r="J86" s="1294">
        <f t="shared" si="1"/>
        <v>26743.586000000003</v>
      </c>
    </row>
    <row r="87" spans="2:10" ht="15" customHeight="1">
      <c r="B87" s="1140"/>
      <c r="C87" s="1141"/>
      <c r="D87" s="1782" t="s">
        <v>379</v>
      </c>
      <c r="E87" s="1782"/>
      <c r="F87" s="1858"/>
      <c r="G87" s="166">
        <v>10204.602999999999</v>
      </c>
      <c r="H87" s="166">
        <v>1410.162</v>
      </c>
      <c r="I87" s="959">
        <v>196.11</v>
      </c>
      <c r="J87" s="1294">
        <f t="shared" si="1"/>
        <v>11810.875</v>
      </c>
    </row>
    <row r="88" spans="2:10" ht="15" customHeight="1">
      <c r="B88" s="1140"/>
      <c r="C88" s="1141"/>
      <c r="D88" s="1782" t="s">
        <v>1066</v>
      </c>
      <c r="E88" s="1782"/>
      <c r="F88" s="1858"/>
      <c r="G88" s="166">
        <v>6395.6419999999998</v>
      </c>
      <c r="H88" s="166">
        <v>862.23</v>
      </c>
      <c r="I88" s="959">
        <v>-2475.4899999999998</v>
      </c>
      <c r="J88" s="1294">
        <f t="shared" si="1"/>
        <v>4782.3819999999996</v>
      </c>
    </row>
    <row r="89" spans="2:10" ht="15" customHeight="1">
      <c r="B89" s="1163"/>
      <c r="C89" s="1141"/>
      <c r="D89" s="1782" t="s">
        <v>380</v>
      </c>
      <c r="E89" s="1782"/>
      <c r="F89" s="1858"/>
      <c r="G89" s="166">
        <v>70.968999999999994</v>
      </c>
      <c r="H89" s="166">
        <v>49.600999999999999</v>
      </c>
      <c r="I89" s="959">
        <v>21.15</v>
      </c>
      <c r="J89" s="1294">
        <f t="shared" si="1"/>
        <v>141.72</v>
      </c>
    </row>
    <row r="90" spans="2:10" ht="15" customHeight="1">
      <c r="B90" s="1140"/>
      <c r="C90" s="1141"/>
      <c r="D90" s="1782" t="s">
        <v>1067</v>
      </c>
      <c r="E90" s="1782"/>
      <c r="F90" s="1858"/>
      <c r="G90" s="166">
        <v>-183.69499999999999</v>
      </c>
      <c r="H90" s="166">
        <v>-72.688999999999993</v>
      </c>
      <c r="I90" s="959">
        <v>-193.958</v>
      </c>
      <c r="J90" s="1294">
        <f t="shared" si="1"/>
        <v>-450.34199999999998</v>
      </c>
    </row>
    <row r="91" spans="2:10" ht="15.75" customHeight="1" thickBot="1">
      <c r="B91" s="1303">
        <v>15</v>
      </c>
      <c r="C91" s="1994" t="s">
        <v>1139</v>
      </c>
      <c r="D91" s="1995" t="s">
        <v>264</v>
      </c>
      <c r="E91" s="1995"/>
      <c r="F91" s="1996"/>
      <c r="G91" s="1310">
        <v>1933.357</v>
      </c>
      <c r="H91" s="1310">
        <v>923.86</v>
      </c>
      <c r="I91" s="1341">
        <v>0</v>
      </c>
      <c r="J91" s="1294">
        <f t="shared" si="1"/>
        <v>2857.2170000000001</v>
      </c>
    </row>
    <row r="92" spans="2:10" ht="15.75" customHeight="1" thickBot="1">
      <c r="B92" s="1159">
        <v>16</v>
      </c>
      <c r="C92" s="1869" t="s">
        <v>1068</v>
      </c>
      <c r="D92" s="1790"/>
      <c r="E92" s="1790"/>
      <c r="F92" s="1870"/>
      <c r="G92" s="1274">
        <v>235035.81699999998</v>
      </c>
      <c r="H92" s="1274">
        <v>127065.989</v>
      </c>
      <c r="I92" s="1274">
        <v>23277.947999999997</v>
      </c>
      <c r="J92" s="1312">
        <f t="shared" si="1"/>
        <v>385379.75399999996</v>
      </c>
    </row>
    <row r="93" spans="2:10">
      <c r="C93" s="199"/>
      <c r="D93" s="199"/>
      <c r="E93" s="199"/>
      <c r="F93" s="199"/>
      <c r="G93" s="1117"/>
      <c r="H93" s="1117"/>
      <c r="I93" s="1117"/>
      <c r="J93" s="1117"/>
    </row>
    <row r="94" spans="2:10">
      <c r="B94" s="987"/>
      <c r="C94" s="199"/>
      <c r="D94" s="199"/>
      <c r="E94" s="199"/>
      <c r="F94" s="199"/>
      <c r="G94" s="1117"/>
      <c r="H94" s="1117"/>
      <c r="I94" s="1117"/>
      <c r="J94" s="1117"/>
    </row>
    <row r="95" spans="2:10">
      <c r="C95" s="199"/>
      <c r="D95" s="199"/>
      <c r="E95" s="199"/>
      <c r="F95" s="199"/>
      <c r="G95" s="1117"/>
      <c r="H95" s="1117"/>
      <c r="I95" s="1117"/>
      <c r="J95" s="1117"/>
    </row>
    <row r="96" spans="2:10">
      <c r="G96" s="1117"/>
      <c r="H96" s="1117"/>
      <c r="I96" s="1117"/>
      <c r="J96" s="1117"/>
    </row>
    <row r="97" spans="7:10">
      <c r="G97" s="1128"/>
      <c r="H97" s="1128"/>
      <c r="I97" s="1128"/>
      <c r="J97" s="1128"/>
    </row>
    <row r="98" spans="7:10">
      <c r="G98" s="1166"/>
      <c r="H98" s="1166"/>
      <c r="I98" s="1166"/>
      <c r="J98" s="1166"/>
    </row>
    <row r="100" spans="7:10">
      <c r="G100" s="1128"/>
      <c r="H100" s="1128"/>
      <c r="I100" s="1128"/>
      <c r="J100" s="1128"/>
    </row>
    <row r="102" spans="7:10">
      <c r="G102" s="1128"/>
      <c r="H102" s="1128"/>
      <c r="I102" s="1128"/>
      <c r="J102" s="1128"/>
    </row>
    <row r="104" spans="7:10">
      <c r="G104" s="1166"/>
      <c r="H104" s="1166"/>
      <c r="I104" s="1166"/>
      <c r="J104" s="1166"/>
    </row>
  </sheetData>
  <mergeCells count="91">
    <mergeCell ref="C92:F92"/>
    <mergeCell ref="I3:J3"/>
    <mergeCell ref="B2:J2"/>
    <mergeCell ref="D87:F87"/>
    <mergeCell ref="D88:F88"/>
    <mergeCell ref="D89:F89"/>
    <mergeCell ref="D90:F90"/>
    <mergeCell ref="C91:F91"/>
    <mergeCell ref="D82:F82"/>
    <mergeCell ref="C83:F83"/>
    <mergeCell ref="D84:F84"/>
    <mergeCell ref="C85:F85"/>
    <mergeCell ref="D86:F86"/>
    <mergeCell ref="D77:F77"/>
    <mergeCell ref="D78:F78"/>
    <mergeCell ref="C79:F79"/>
    <mergeCell ref="D80:F80"/>
    <mergeCell ref="D69:F69"/>
    <mergeCell ref="D70:F70"/>
    <mergeCell ref="D81:F81"/>
    <mergeCell ref="D71:F71"/>
    <mergeCell ref="C72:F72"/>
    <mergeCell ref="D73:F73"/>
    <mergeCell ref="D74:F74"/>
    <mergeCell ref="D75:F75"/>
    <mergeCell ref="D76:F76"/>
    <mergeCell ref="D64:F64"/>
    <mergeCell ref="C65:F65"/>
    <mergeCell ref="D66:F66"/>
    <mergeCell ref="D67:F67"/>
    <mergeCell ref="C68:F68"/>
    <mergeCell ref="D59:F59"/>
    <mergeCell ref="D60:F60"/>
    <mergeCell ref="D61:F61"/>
    <mergeCell ref="D62:F62"/>
    <mergeCell ref="D63:F63"/>
    <mergeCell ref="D54:F54"/>
    <mergeCell ref="D55:F55"/>
    <mergeCell ref="D56:F56"/>
    <mergeCell ref="C57:F57"/>
    <mergeCell ref="C58:F58"/>
    <mergeCell ref="D49:F49"/>
    <mergeCell ref="D50:F50"/>
    <mergeCell ref="D51:F51"/>
    <mergeCell ref="D52:F52"/>
    <mergeCell ref="D53:F53"/>
    <mergeCell ref="C44:F44"/>
    <mergeCell ref="D45:F45"/>
    <mergeCell ref="D46:F46"/>
    <mergeCell ref="D47:F47"/>
    <mergeCell ref="D48:F48"/>
    <mergeCell ref="D39:F39"/>
    <mergeCell ref="D40:F40"/>
    <mergeCell ref="D41:F41"/>
    <mergeCell ref="D42:F42"/>
    <mergeCell ref="D43:F43"/>
    <mergeCell ref="D34:F34"/>
    <mergeCell ref="D35:F35"/>
    <mergeCell ref="D36:F36"/>
    <mergeCell ref="D37:F37"/>
    <mergeCell ref="D38:F38"/>
    <mergeCell ref="C29:F29"/>
    <mergeCell ref="D30:F30"/>
    <mergeCell ref="D31:F31"/>
    <mergeCell ref="D32:F32"/>
    <mergeCell ref="D33:F33"/>
    <mergeCell ref="D24:F24"/>
    <mergeCell ref="D25:F25"/>
    <mergeCell ref="D26:F26"/>
    <mergeCell ref="D27:F27"/>
    <mergeCell ref="D28:F28"/>
    <mergeCell ref="D19:F19"/>
    <mergeCell ref="D20:F20"/>
    <mergeCell ref="D21:F21"/>
    <mergeCell ref="D22:F22"/>
    <mergeCell ref="D23:F23"/>
    <mergeCell ref="D14:F14"/>
    <mergeCell ref="D15:F15"/>
    <mergeCell ref="D16:F16"/>
    <mergeCell ref="C17:F17"/>
    <mergeCell ref="D18:F18"/>
    <mergeCell ref="C9:F9"/>
    <mergeCell ref="D10:F10"/>
    <mergeCell ref="D11:F11"/>
    <mergeCell ref="D12:F12"/>
    <mergeCell ref="D13:F13"/>
    <mergeCell ref="C4:F4"/>
    <mergeCell ref="C5:F5"/>
    <mergeCell ref="D6:F6"/>
    <mergeCell ref="D7:F7"/>
    <mergeCell ref="C8:F8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66"/>
  <sheetViews>
    <sheetView workbookViewId="0">
      <selection activeCell="G168" sqref="G168"/>
    </sheetView>
  </sheetViews>
  <sheetFormatPr defaultRowHeight="14.25"/>
  <cols>
    <col min="1" max="1" width="4.375" customWidth="1"/>
    <col min="2" max="2" width="5.5" customWidth="1"/>
    <col min="3" max="3" width="3.125" customWidth="1"/>
    <col min="4" max="4" width="2.25" customWidth="1"/>
    <col min="5" max="5" width="2.625" customWidth="1"/>
    <col min="6" max="6" width="60" customWidth="1"/>
    <col min="7" max="10" width="10.625" customWidth="1"/>
  </cols>
  <sheetData>
    <row r="1" spans="2:10">
      <c r="B1" s="1205"/>
      <c r="C1" s="1206"/>
      <c r="D1" s="1206"/>
      <c r="E1" s="1206"/>
      <c r="F1" s="1206"/>
      <c r="G1" s="1207"/>
      <c r="H1" s="1207"/>
      <c r="I1" s="1207"/>
      <c r="J1" s="1207"/>
    </row>
    <row r="2" spans="2:10" ht="15" customHeight="1">
      <c r="B2" s="1744" t="s">
        <v>1076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1205"/>
      <c r="C3" s="1206"/>
      <c r="D3" s="1206"/>
      <c r="E3" s="1206"/>
      <c r="F3" s="1206"/>
      <c r="G3" s="1206"/>
      <c r="H3" s="1206"/>
      <c r="I3" s="1973" t="s">
        <v>844</v>
      </c>
      <c r="J3" s="1997"/>
    </row>
    <row r="4" spans="2:10" ht="26.25" thickBot="1">
      <c r="B4" s="1138" t="s">
        <v>289</v>
      </c>
      <c r="C4" s="1854" t="s">
        <v>505</v>
      </c>
      <c r="D4" s="1794"/>
      <c r="E4" s="1794"/>
      <c r="F4" s="1855"/>
      <c r="G4" s="953" t="s">
        <v>5</v>
      </c>
      <c r="H4" s="953" t="s">
        <v>324</v>
      </c>
      <c r="I4" s="955" t="s">
        <v>325</v>
      </c>
      <c r="J4" s="1115" t="s">
        <v>8</v>
      </c>
    </row>
    <row r="5" spans="2:10">
      <c r="B5" s="1271">
        <v>1</v>
      </c>
      <c r="C5" s="1991" t="s">
        <v>846</v>
      </c>
      <c r="D5" s="1992"/>
      <c r="E5" s="1992"/>
      <c r="F5" s="1993"/>
      <c r="G5" s="169">
        <v>28510.43</v>
      </c>
      <c r="H5" s="169">
        <v>9805.9650000000001</v>
      </c>
      <c r="I5" s="170">
        <v>1664.2470000000001</v>
      </c>
      <c r="J5" s="1293">
        <v>39980.642</v>
      </c>
    </row>
    <row r="6" spans="2:10">
      <c r="B6" s="1140"/>
      <c r="C6" s="2030" t="s">
        <v>847</v>
      </c>
      <c r="D6" s="1781"/>
      <c r="E6" s="1781"/>
      <c r="F6" s="1859"/>
      <c r="G6" s="166">
        <v>16728.258999999998</v>
      </c>
      <c r="H6" s="166">
        <v>6692.9</v>
      </c>
      <c r="I6" s="1118">
        <v>1178.9860000000001</v>
      </c>
      <c r="J6" s="1294">
        <v>24600.145</v>
      </c>
    </row>
    <row r="7" spans="2:10">
      <c r="B7" s="1140"/>
      <c r="C7" s="2030" t="s">
        <v>848</v>
      </c>
      <c r="D7" s="1781"/>
      <c r="E7" s="1781"/>
      <c r="F7" s="1859"/>
      <c r="G7" s="166">
        <v>2158.6280000000002</v>
      </c>
      <c r="H7" s="166">
        <v>528.25099999999998</v>
      </c>
      <c r="I7" s="1118">
        <v>97.183000000000007</v>
      </c>
      <c r="J7" s="1294">
        <v>2784.0619999999999</v>
      </c>
    </row>
    <row r="8" spans="2:10">
      <c r="B8" s="1140"/>
      <c r="C8" s="2030" t="s">
        <v>506</v>
      </c>
      <c r="D8" s="1781"/>
      <c r="E8" s="1781"/>
      <c r="F8" s="1859"/>
      <c r="G8" s="166">
        <v>0</v>
      </c>
      <c r="H8" s="166">
        <v>0</v>
      </c>
      <c r="I8" s="1118">
        <v>3.5999999999999997E-2</v>
      </c>
      <c r="J8" s="1294">
        <v>3.5999999999999997E-2</v>
      </c>
    </row>
    <row r="9" spans="2:10">
      <c r="B9" s="1140"/>
      <c r="C9" s="2030" t="s">
        <v>23</v>
      </c>
      <c r="D9" s="1781"/>
      <c r="E9" s="1781"/>
      <c r="F9" s="1859"/>
      <c r="G9" s="166">
        <v>4.6189999999999998</v>
      </c>
      <c r="H9" s="166">
        <v>0.64900000000000002</v>
      </c>
      <c r="I9" s="1118">
        <v>8.1000000000000003E-2</v>
      </c>
      <c r="J9" s="1294">
        <v>5.3490000000000002</v>
      </c>
    </row>
    <row r="10" spans="2:10">
      <c r="B10" s="1151"/>
      <c r="C10" s="2031" t="s">
        <v>849</v>
      </c>
      <c r="D10" s="2032"/>
      <c r="E10" s="2032"/>
      <c r="F10" s="2033"/>
      <c r="G10" s="166">
        <v>9618.9240000000009</v>
      </c>
      <c r="H10" s="166">
        <v>2584.165</v>
      </c>
      <c r="I10" s="1118">
        <v>387.96100000000001</v>
      </c>
      <c r="J10" s="1294">
        <v>12591.05</v>
      </c>
    </row>
    <row r="11" spans="2:10">
      <c r="B11" s="1272">
        <v>2</v>
      </c>
      <c r="C11" s="1940" t="s">
        <v>850</v>
      </c>
      <c r="D11" s="1774"/>
      <c r="E11" s="1774"/>
      <c r="F11" s="1941"/>
      <c r="G11" s="175">
        <v>639.95600000000002</v>
      </c>
      <c r="H11" s="175">
        <v>8.2219999999999995</v>
      </c>
      <c r="I11" s="176">
        <v>8.8350000000000009</v>
      </c>
      <c r="J11" s="1294">
        <v>657.01300000000003</v>
      </c>
    </row>
    <row r="12" spans="2:10">
      <c r="B12" s="1140"/>
      <c r="C12" s="2030" t="s">
        <v>851</v>
      </c>
      <c r="D12" s="1781"/>
      <c r="E12" s="1781"/>
      <c r="F12" s="1859"/>
      <c r="G12" s="166">
        <v>347.04</v>
      </c>
      <c r="H12" s="166">
        <v>8.2219999999999995</v>
      </c>
      <c r="I12" s="1118">
        <v>8.8350000000000009</v>
      </c>
      <c r="J12" s="1294">
        <v>364.09699999999998</v>
      </c>
    </row>
    <row r="13" spans="2:10">
      <c r="B13" s="1140"/>
      <c r="C13" s="2030" t="s">
        <v>852</v>
      </c>
      <c r="D13" s="1781"/>
      <c r="E13" s="1781"/>
      <c r="F13" s="1859"/>
      <c r="G13" s="166">
        <v>285.51799999999997</v>
      </c>
      <c r="H13" s="166">
        <v>0</v>
      </c>
      <c r="I13" s="1118">
        <v>0</v>
      </c>
      <c r="J13" s="1294">
        <v>285.51799999999997</v>
      </c>
    </row>
    <row r="14" spans="2:10">
      <c r="B14" s="1140"/>
      <c r="C14" s="2030" t="s">
        <v>853</v>
      </c>
      <c r="D14" s="1781"/>
      <c r="E14" s="1781"/>
      <c r="F14" s="1859"/>
      <c r="G14" s="166">
        <v>7.3979999999999997</v>
      </c>
      <c r="H14" s="166">
        <v>0</v>
      </c>
      <c r="I14" s="1118">
        <v>0</v>
      </c>
      <c r="J14" s="1294">
        <v>7.3979999999999997</v>
      </c>
    </row>
    <row r="15" spans="2:10">
      <c r="B15" s="1272">
        <v>3</v>
      </c>
      <c r="C15" s="1940" t="s">
        <v>512</v>
      </c>
      <c r="D15" s="1774"/>
      <c r="E15" s="1774"/>
      <c r="F15" s="1941"/>
      <c r="G15" s="175">
        <v>0</v>
      </c>
      <c r="H15" s="175">
        <v>9.0459999999999994</v>
      </c>
      <c r="I15" s="176">
        <v>0</v>
      </c>
      <c r="J15" s="1294">
        <v>9.0459999999999994</v>
      </c>
    </row>
    <row r="16" spans="2:10">
      <c r="B16" s="1140"/>
      <c r="C16" s="2030" t="s">
        <v>101</v>
      </c>
      <c r="D16" s="1781"/>
      <c r="E16" s="1781"/>
      <c r="F16" s="1859"/>
      <c r="G16" s="166">
        <v>0</v>
      </c>
      <c r="H16" s="166">
        <v>9.0459999999999994</v>
      </c>
      <c r="I16" s="1118">
        <v>0</v>
      </c>
      <c r="J16" s="1294">
        <v>9.0459999999999994</v>
      </c>
    </row>
    <row r="17" spans="2:10" ht="27.75" customHeight="1">
      <c r="B17" s="1272">
        <v>4</v>
      </c>
      <c r="C17" s="1940" t="s">
        <v>854</v>
      </c>
      <c r="D17" s="1774"/>
      <c r="E17" s="1774"/>
      <c r="F17" s="1941"/>
      <c r="G17" s="175">
        <v>0</v>
      </c>
      <c r="H17" s="175">
        <v>0</v>
      </c>
      <c r="I17" s="176">
        <v>0</v>
      </c>
      <c r="J17" s="1294">
        <v>0</v>
      </c>
    </row>
    <row r="18" spans="2:10">
      <c r="B18" s="1272">
        <v>5</v>
      </c>
      <c r="C18" s="1940" t="s">
        <v>861</v>
      </c>
      <c r="D18" s="1774"/>
      <c r="E18" s="1774"/>
      <c r="F18" s="1941"/>
      <c r="G18" s="175">
        <v>0</v>
      </c>
      <c r="H18" s="175">
        <v>0</v>
      </c>
      <c r="I18" s="176">
        <v>0</v>
      </c>
      <c r="J18" s="1294">
        <v>0</v>
      </c>
    </row>
    <row r="19" spans="2:10">
      <c r="B19" s="1272">
        <v>6</v>
      </c>
      <c r="C19" s="1940" t="s">
        <v>871</v>
      </c>
      <c r="D19" s="1774"/>
      <c r="E19" s="1774"/>
      <c r="F19" s="1941"/>
      <c r="G19" s="175">
        <v>149.16399999999999</v>
      </c>
      <c r="H19" s="175">
        <v>7175.5280000000002</v>
      </c>
      <c r="I19" s="176">
        <v>0</v>
      </c>
      <c r="J19" s="1294">
        <v>7324.692</v>
      </c>
    </row>
    <row r="20" spans="2:10">
      <c r="B20" s="1140"/>
      <c r="C20" s="2030" t="s">
        <v>873</v>
      </c>
      <c r="D20" s="1781"/>
      <c r="E20" s="1781"/>
      <c r="F20" s="1859"/>
      <c r="G20" s="166">
        <v>0</v>
      </c>
      <c r="H20" s="166">
        <v>1605.2180000000001</v>
      </c>
      <c r="I20" s="1118">
        <v>0</v>
      </c>
      <c r="J20" s="1294">
        <v>1605.2180000000001</v>
      </c>
    </row>
    <row r="21" spans="2:10">
      <c r="B21" s="1140"/>
      <c r="C21" s="2030" t="s">
        <v>874</v>
      </c>
      <c r="D21" s="1781"/>
      <c r="E21" s="1781"/>
      <c r="F21" s="1859"/>
      <c r="G21" s="166">
        <v>0</v>
      </c>
      <c r="H21" s="166">
        <v>4717.8950000000004</v>
      </c>
      <c r="I21" s="1118">
        <v>0</v>
      </c>
      <c r="J21" s="1294">
        <v>4717.8950000000004</v>
      </c>
    </row>
    <row r="22" spans="2:10">
      <c r="B22" s="1140"/>
      <c r="C22" s="2030" t="s">
        <v>879</v>
      </c>
      <c r="D22" s="1781"/>
      <c r="E22" s="1781"/>
      <c r="F22" s="1859"/>
      <c r="G22" s="166">
        <v>149.16399999999999</v>
      </c>
      <c r="H22" s="166">
        <v>852.41499999999996</v>
      </c>
      <c r="I22" s="1118">
        <v>0</v>
      </c>
      <c r="J22" s="1294">
        <v>1001.579</v>
      </c>
    </row>
    <row r="23" spans="2:10">
      <c r="B23" s="1272">
        <v>7</v>
      </c>
      <c r="C23" s="1940" t="s">
        <v>521</v>
      </c>
      <c r="D23" s="1774"/>
      <c r="E23" s="1774"/>
      <c r="F23" s="1941"/>
      <c r="G23" s="175">
        <v>40929.663999999997</v>
      </c>
      <c r="H23" s="175">
        <v>6287.1589999999997</v>
      </c>
      <c r="I23" s="176">
        <v>2957.884</v>
      </c>
      <c r="J23" s="1294">
        <v>50174.707000000002</v>
      </c>
    </row>
    <row r="24" spans="2:10">
      <c r="B24" s="1140"/>
      <c r="C24" s="2030" t="s">
        <v>522</v>
      </c>
      <c r="D24" s="1781"/>
      <c r="E24" s="1781"/>
      <c r="F24" s="1859"/>
      <c r="G24" s="166">
        <v>13749.985000000001</v>
      </c>
      <c r="H24" s="166">
        <v>2107.9180000000001</v>
      </c>
      <c r="I24" s="1118">
        <v>1129.3230000000001</v>
      </c>
      <c r="J24" s="1294">
        <v>16987.225999999999</v>
      </c>
    </row>
    <row r="25" spans="2:10">
      <c r="B25" s="1140"/>
      <c r="C25" s="2030" t="s">
        <v>523</v>
      </c>
      <c r="D25" s="1781"/>
      <c r="E25" s="1781"/>
      <c r="F25" s="1859"/>
      <c r="G25" s="166">
        <v>17532.655999999999</v>
      </c>
      <c r="H25" s="166">
        <v>1859.3309999999999</v>
      </c>
      <c r="I25" s="1118">
        <v>1356.3779999999999</v>
      </c>
      <c r="J25" s="1294">
        <v>20748.365000000002</v>
      </c>
    </row>
    <row r="26" spans="2:10">
      <c r="B26" s="1140"/>
      <c r="C26" s="2030" t="s">
        <v>525</v>
      </c>
      <c r="D26" s="1781"/>
      <c r="E26" s="1781"/>
      <c r="F26" s="1859"/>
      <c r="G26" s="166">
        <v>9442.7309999999998</v>
      </c>
      <c r="H26" s="166">
        <v>2110.7429999999999</v>
      </c>
      <c r="I26" s="1118">
        <v>354.53100000000001</v>
      </c>
      <c r="J26" s="1294">
        <v>11908.004999999999</v>
      </c>
    </row>
    <row r="27" spans="2:10">
      <c r="B27" s="1140"/>
      <c r="C27" s="2030" t="s">
        <v>886</v>
      </c>
      <c r="D27" s="1781"/>
      <c r="E27" s="1781"/>
      <c r="F27" s="1859"/>
      <c r="G27" s="166">
        <v>2.2440000000000002</v>
      </c>
      <c r="H27" s="166">
        <v>2.0270000000000001</v>
      </c>
      <c r="I27" s="1118">
        <v>35.587000000000003</v>
      </c>
      <c r="J27" s="1294">
        <v>39.857999999999997</v>
      </c>
    </row>
    <row r="28" spans="2:10">
      <c r="B28" s="1140"/>
      <c r="C28" s="2030" t="s">
        <v>528</v>
      </c>
      <c r="D28" s="1781"/>
      <c r="E28" s="1781"/>
      <c r="F28" s="1859"/>
      <c r="G28" s="166">
        <v>3.476</v>
      </c>
      <c r="H28" s="166">
        <v>1.006</v>
      </c>
      <c r="I28" s="1118">
        <v>24.58</v>
      </c>
      <c r="J28" s="1294">
        <v>29.062000000000001</v>
      </c>
    </row>
    <row r="29" spans="2:10">
      <c r="B29" s="1140"/>
      <c r="C29" s="2030" t="s">
        <v>529</v>
      </c>
      <c r="D29" s="1781"/>
      <c r="E29" s="1781"/>
      <c r="F29" s="1859"/>
      <c r="G29" s="166">
        <v>196.078</v>
      </c>
      <c r="H29" s="166">
        <v>206.13399999999999</v>
      </c>
      <c r="I29" s="1118">
        <v>57.484999999999999</v>
      </c>
      <c r="J29" s="1294">
        <v>459.697</v>
      </c>
    </row>
    <row r="30" spans="2:10">
      <c r="B30" s="1140"/>
      <c r="C30" s="2030" t="s">
        <v>724</v>
      </c>
      <c r="D30" s="1781"/>
      <c r="E30" s="1781"/>
      <c r="F30" s="1859"/>
      <c r="G30" s="166">
        <v>2.4940000000000002</v>
      </c>
      <c r="H30" s="166">
        <v>0</v>
      </c>
      <c r="I30" s="1118">
        <v>0</v>
      </c>
      <c r="J30" s="1294">
        <v>2.4940000000000002</v>
      </c>
    </row>
    <row r="31" spans="2:10">
      <c r="B31" s="1272">
        <v>8</v>
      </c>
      <c r="C31" s="1940" t="s">
        <v>887</v>
      </c>
      <c r="D31" s="1774"/>
      <c r="E31" s="1774"/>
      <c r="F31" s="1941"/>
      <c r="G31" s="175">
        <v>5500</v>
      </c>
      <c r="H31" s="175">
        <v>4406</v>
      </c>
      <c r="I31" s="176">
        <v>250</v>
      </c>
      <c r="J31" s="1294">
        <v>10156</v>
      </c>
    </row>
    <row r="32" spans="2:10">
      <c r="B32" s="1140"/>
      <c r="C32" s="2030" t="s">
        <v>294</v>
      </c>
      <c r="D32" s="1781"/>
      <c r="E32" s="1781"/>
      <c r="F32" s="1859"/>
      <c r="G32" s="166">
        <v>5500</v>
      </c>
      <c r="H32" s="166">
        <v>4406</v>
      </c>
      <c r="I32" s="1118">
        <v>250</v>
      </c>
      <c r="J32" s="1294">
        <v>10156</v>
      </c>
    </row>
    <row r="33" spans="2:10">
      <c r="B33" s="1272">
        <v>9</v>
      </c>
      <c r="C33" s="1940" t="s">
        <v>892</v>
      </c>
      <c r="D33" s="1774"/>
      <c r="E33" s="1774"/>
      <c r="F33" s="1941"/>
      <c r="G33" s="175">
        <v>29536.511999999999</v>
      </c>
      <c r="H33" s="175">
        <v>19579.911</v>
      </c>
      <c r="I33" s="176">
        <v>823.85900000000004</v>
      </c>
      <c r="J33" s="1294">
        <v>49940.281999999999</v>
      </c>
    </row>
    <row r="34" spans="2:10">
      <c r="B34" s="1140"/>
      <c r="C34" s="2030" t="s">
        <v>893</v>
      </c>
      <c r="D34" s="1781"/>
      <c r="E34" s="1781"/>
      <c r="F34" s="1859"/>
      <c r="G34" s="173">
        <v>487.14299999999997</v>
      </c>
      <c r="H34" s="173">
        <v>410.351</v>
      </c>
      <c r="I34" s="1191">
        <v>124.09699999999999</v>
      </c>
      <c r="J34" s="1294">
        <v>1021.591</v>
      </c>
    </row>
    <row r="35" spans="2:10">
      <c r="B35" s="1140"/>
      <c r="C35" s="1141"/>
      <c r="D35" s="1786" t="s">
        <v>893</v>
      </c>
      <c r="E35" s="1782"/>
      <c r="F35" s="1858"/>
      <c r="G35" s="166">
        <v>487.77600000000001</v>
      </c>
      <c r="H35" s="166">
        <v>410.70699999999999</v>
      </c>
      <c r="I35" s="1275">
        <v>124.44199999999999</v>
      </c>
      <c r="J35" s="1294">
        <v>1022.925</v>
      </c>
    </row>
    <row r="36" spans="2:10">
      <c r="B36" s="1140"/>
      <c r="C36" s="1141"/>
      <c r="D36" s="1782" t="s">
        <v>725</v>
      </c>
      <c r="E36" s="1782" t="s">
        <v>132</v>
      </c>
      <c r="F36" s="1858"/>
      <c r="G36" s="166">
        <v>-0.63300000000000001</v>
      </c>
      <c r="H36" s="166">
        <v>-0.35599999999999998</v>
      </c>
      <c r="I36" s="1275">
        <v>-0.34499999999999997</v>
      </c>
      <c r="J36" s="1294">
        <v>-1.3340000000000001</v>
      </c>
    </row>
    <row r="37" spans="2:10">
      <c r="B37" s="1140"/>
      <c r="C37" s="2030" t="s">
        <v>894</v>
      </c>
      <c r="D37" s="1781"/>
      <c r="E37" s="1781"/>
      <c r="F37" s="1859"/>
      <c r="G37" s="166">
        <v>28588.697</v>
      </c>
      <c r="H37" s="166">
        <v>6196.4309999999996</v>
      </c>
      <c r="I37" s="1124">
        <v>656.20600000000002</v>
      </c>
      <c r="J37" s="1294">
        <v>35441.334000000003</v>
      </c>
    </row>
    <row r="38" spans="2:10">
      <c r="B38" s="1140"/>
      <c r="C38" s="1141"/>
      <c r="D38" s="1786" t="s">
        <v>894</v>
      </c>
      <c r="E38" s="1782"/>
      <c r="F38" s="1858"/>
      <c r="G38" s="166">
        <v>28589.856</v>
      </c>
      <c r="H38" s="166">
        <v>6197.6450000000004</v>
      </c>
      <c r="I38" s="1275">
        <v>656.529</v>
      </c>
      <c r="J38" s="1294">
        <v>35444.03</v>
      </c>
    </row>
    <row r="39" spans="2:10">
      <c r="B39" s="1140"/>
      <c r="C39" s="1141"/>
      <c r="D39" s="1782" t="s">
        <v>726</v>
      </c>
      <c r="E39" s="1782"/>
      <c r="F39" s="1858"/>
      <c r="G39" s="166">
        <v>-1.159</v>
      </c>
      <c r="H39" s="166">
        <v>-1.214</v>
      </c>
      <c r="I39" s="1275">
        <v>-0.32300000000000001</v>
      </c>
      <c r="J39" s="1294">
        <v>-2.6960000000000002</v>
      </c>
    </row>
    <row r="40" spans="2:10">
      <c r="B40" s="1163"/>
      <c r="C40" s="2029" t="s">
        <v>899</v>
      </c>
      <c r="D40" s="1772"/>
      <c r="E40" s="1772"/>
      <c r="F40" s="1773"/>
      <c r="G40" s="173">
        <v>222.566</v>
      </c>
      <c r="H40" s="173">
        <v>122.654</v>
      </c>
      <c r="I40" s="1191">
        <v>0</v>
      </c>
      <c r="J40" s="1294">
        <v>345.22</v>
      </c>
    </row>
    <row r="41" spans="2:10">
      <c r="B41" s="1140"/>
      <c r="C41" s="1141"/>
      <c r="D41" s="1781" t="s">
        <v>899</v>
      </c>
      <c r="E41" s="1781"/>
      <c r="F41" s="1859"/>
      <c r="G41" s="166">
        <v>223.346</v>
      </c>
      <c r="H41" s="166">
        <v>122.654</v>
      </c>
      <c r="I41" s="1275">
        <v>0</v>
      </c>
      <c r="J41" s="1294">
        <v>346</v>
      </c>
    </row>
    <row r="42" spans="2:10">
      <c r="B42" s="1140"/>
      <c r="C42" s="1141"/>
      <c r="D42" s="1782" t="s">
        <v>901</v>
      </c>
      <c r="E42" s="1782" t="s">
        <v>132</v>
      </c>
      <c r="F42" s="1858"/>
      <c r="G42" s="166">
        <v>-0.78</v>
      </c>
      <c r="H42" s="166">
        <v>0</v>
      </c>
      <c r="I42" s="1275">
        <v>0</v>
      </c>
      <c r="J42" s="1294">
        <v>-0.78</v>
      </c>
    </row>
    <row r="43" spans="2:10">
      <c r="B43" s="1140"/>
      <c r="C43" s="2030" t="s">
        <v>797</v>
      </c>
      <c r="D43" s="1781"/>
      <c r="E43" s="1781"/>
      <c r="F43" s="1859"/>
      <c r="G43" s="166">
        <v>0.47099999999999997</v>
      </c>
      <c r="H43" s="166">
        <v>12609.094999999999</v>
      </c>
      <c r="I43" s="1124">
        <v>0</v>
      </c>
      <c r="J43" s="1294">
        <v>12609.566000000001</v>
      </c>
    </row>
    <row r="44" spans="2:10">
      <c r="B44" s="1140"/>
      <c r="C44" s="1141"/>
      <c r="D44" s="1781" t="s">
        <v>540</v>
      </c>
      <c r="E44" s="1781"/>
      <c r="F44" s="1859"/>
      <c r="G44" s="166">
        <v>0.47099999999999997</v>
      </c>
      <c r="H44" s="166">
        <v>12609.094999999999</v>
      </c>
      <c r="I44" s="1275">
        <v>0</v>
      </c>
      <c r="J44" s="1294">
        <v>12609.566000000001</v>
      </c>
    </row>
    <row r="45" spans="2:10">
      <c r="B45" s="1140"/>
      <c r="C45" s="2030" t="s">
        <v>798</v>
      </c>
      <c r="D45" s="1781"/>
      <c r="E45" s="1781"/>
      <c r="F45" s="1859"/>
      <c r="G45" s="166">
        <v>124.77800000000001</v>
      </c>
      <c r="H45" s="166">
        <v>0</v>
      </c>
      <c r="I45" s="1124">
        <v>0</v>
      </c>
      <c r="J45" s="1294">
        <v>124.77800000000001</v>
      </c>
    </row>
    <row r="46" spans="2:10">
      <c r="B46" s="1140"/>
      <c r="C46" s="1141"/>
      <c r="D46" s="1781" t="s">
        <v>543</v>
      </c>
      <c r="E46" s="1781"/>
      <c r="F46" s="1859"/>
      <c r="G46" s="166">
        <v>126.532</v>
      </c>
      <c r="H46" s="166">
        <v>0</v>
      </c>
      <c r="I46" s="1275">
        <v>0</v>
      </c>
      <c r="J46" s="1294">
        <v>126.532</v>
      </c>
    </row>
    <row r="47" spans="2:10">
      <c r="B47" s="1140"/>
      <c r="C47" s="1141"/>
      <c r="D47" s="1782" t="s">
        <v>544</v>
      </c>
      <c r="E47" s="1782"/>
      <c r="F47" s="1858"/>
      <c r="G47" s="166">
        <v>-0.47699999999999998</v>
      </c>
      <c r="H47" s="166">
        <v>0</v>
      </c>
      <c r="I47" s="1275">
        <v>0</v>
      </c>
      <c r="J47" s="1294">
        <v>-0.47699999999999998</v>
      </c>
    </row>
    <row r="48" spans="2:10">
      <c r="B48" s="1140"/>
      <c r="C48" s="1141"/>
      <c r="D48" s="1782" t="s">
        <v>545</v>
      </c>
      <c r="E48" s="1782" t="s">
        <v>132</v>
      </c>
      <c r="F48" s="1858"/>
      <c r="G48" s="166">
        <v>-1.2769999999999999</v>
      </c>
      <c r="H48" s="166">
        <v>0</v>
      </c>
      <c r="I48" s="1275">
        <v>0</v>
      </c>
      <c r="J48" s="1294">
        <v>-1.2769999999999999</v>
      </c>
    </row>
    <row r="49" spans="2:10">
      <c r="B49" s="1140"/>
      <c r="C49" s="2030" t="s">
        <v>799</v>
      </c>
      <c r="D49" s="1781"/>
      <c r="E49" s="1781"/>
      <c r="F49" s="1859"/>
      <c r="G49" s="166">
        <v>1.0349999999999999</v>
      </c>
      <c r="H49" s="166">
        <v>0</v>
      </c>
      <c r="I49" s="1124">
        <v>0</v>
      </c>
      <c r="J49" s="1294">
        <v>1.0349999999999999</v>
      </c>
    </row>
    <row r="50" spans="2:10">
      <c r="B50" s="1140"/>
      <c r="C50" s="1141"/>
      <c r="D50" s="1781" t="s">
        <v>547</v>
      </c>
      <c r="E50" s="1781"/>
      <c r="F50" s="1859"/>
      <c r="G50" s="166">
        <v>1.0669999999999999</v>
      </c>
      <c r="H50" s="166">
        <v>0</v>
      </c>
      <c r="I50" s="1275">
        <v>0</v>
      </c>
      <c r="J50" s="1294">
        <v>1.0669999999999999</v>
      </c>
    </row>
    <row r="51" spans="2:10">
      <c r="B51" s="1140"/>
      <c r="C51" s="1141"/>
      <c r="D51" s="1782" t="s">
        <v>548</v>
      </c>
      <c r="E51" s="1782" t="s">
        <v>132</v>
      </c>
      <c r="F51" s="1858"/>
      <c r="G51" s="166">
        <v>-3.2000000000000001E-2</v>
      </c>
      <c r="H51" s="166">
        <v>0</v>
      </c>
      <c r="I51" s="1275">
        <v>0</v>
      </c>
      <c r="J51" s="1294">
        <v>-3.2000000000000001E-2</v>
      </c>
    </row>
    <row r="52" spans="2:10">
      <c r="B52" s="1140"/>
      <c r="C52" s="2030" t="s">
        <v>800</v>
      </c>
      <c r="D52" s="1781"/>
      <c r="E52" s="1781"/>
      <c r="F52" s="1859"/>
      <c r="G52" s="166">
        <v>4.1000000000000002E-2</v>
      </c>
      <c r="H52" s="166">
        <v>0</v>
      </c>
      <c r="I52" s="1124">
        <v>0</v>
      </c>
      <c r="J52" s="1294">
        <v>4.1000000000000002E-2</v>
      </c>
    </row>
    <row r="53" spans="2:10">
      <c r="B53" s="1140"/>
      <c r="C53" s="1141"/>
      <c r="D53" s="1781" t="s">
        <v>550</v>
      </c>
      <c r="E53" s="1781"/>
      <c r="F53" s="1859"/>
      <c r="G53" s="166">
        <v>4.1000000000000002E-2</v>
      </c>
      <c r="H53" s="166">
        <v>0</v>
      </c>
      <c r="I53" s="1275">
        <v>0</v>
      </c>
      <c r="J53" s="1294">
        <v>4.1000000000000002E-2</v>
      </c>
    </row>
    <row r="54" spans="2:10">
      <c r="B54" s="1140"/>
      <c r="C54" s="2030" t="s">
        <v>801</v>
      </c>
      <c r="D54" s="1781"/>
      <c r="E54" s="1781"/>
      <c r="F54" s="1859"/>
      <c r="G54" s="166">
        <v>1.073</v>
      </c>
      <c r="H54" s="166">
        <v>211.28200000000001</v>
      </c>
      <c r="I54" s="1124">
        <v>43.555999999999997</v>
      </c>
      <c r="J54" s="1294">
        <v>255.911</v>
      </c>
    </row>
    <row r="55" spans="2:10">
      <c r="B55" s="1140"/>
      <c r="C55" s="1141"/>
      <c r="D55" s="1781" t="s">
        <v>553</v>
      </c>
      <c r="E55" s="1781"/>
      <c r="F55" s="1859"/>
      <c r="G55" s="166">
        <v>1.115</v>
      </c>
      <c r="H55" s="166">
        <v>213.25899999999999</v>
      </c>
      <c r="I55" s="1275">
        <v>44.832000000000001</v>
      </c>
      <c r="J55" s="1294">
        <v>259.20600000000002</v>
      </c>
    </row>
    <row r="56" spans="2:10">
      <c r="B56" s="1140"/>
      <c r="C56" s="1141"/>
      <c r="D56" s="1782" t="s">
        <v>554</v>
      </c>
      <c r="E56" s="1782"/>
      <c r="F56" s="1858"/>
      <c r="G56" s="166">
        <v>0</v>
      </c>
      <c r="H56" s="166">
        <v>-1.2290000000000001</v>
      </c>
      <c r="I56" s="1275">
        <v>-0.309</v>
      </c>
      <c r="J56" s="1294">
        <v>-1.538</v>
      </c>
    </row>
    <row r="57" spans="2:10">
      <c r="B57" s="1140"/>
      <c r="C57" s="1141"/>
      <c r="D57" s="1782" t="s">
        <v>555</v>
      </c>
      <c r="E57" s="1782" t="s">
        <v>132</v>
      </c>
      <c r="F57" s="1858"/>
      <c r="G57" s="166">
        <v>-4.2000000000000003E-2</v>
      </c>
      <c r="H57" s="166">
        <v>-0.748</v>
      </c>
      <c r="I57" s="1275">
        <v>-0.96699999999999997</v>
      </c>
      <c r="J57" s="1294">
        <v>-1.7569999999999999</v>
      </c>
    </row>
    <row r="58" spans="2:10">
      <c r="B58" s="1140"/>
      <c r="C58" s="2030" t="s">
        <v>905</v>
      </c>
      <c r="D58" s="1781"/>
      <c r="E58" s="1781"/>
      <c r="F58" s="1859"/>
      <c r="G58" s="166">
        <v>100.02500000000001</v>
      </c>
      <c r="H58" s="166">
        <v>0</v>
      </c>
      <c r="I58" s="1124">
        <v>0</v>
      </c>
      <c r="J58" s="1294">
        <v>100.02500000000001</v>
      </c>
    </row>
    <row r="59" spans="2:10">
      <c r="B59" s="1140"/>
      <c r="C59" s="1141"/>
      <c r="D59" s="1781" t="s">
        <v>733</v>
      </c>
      <c r="E59" s="1781"/>
      <c r="F59" s="1859"/>
      <c r="G59" s="166">
        <v>102.10599999999999</v>
      </c>
      <c r="H59" s="166">
        <v>0</v>
      </c>
      <c r="I59" s="1275">
        <v>0</v>
      </c>
      <c r="J59" s="1294">
        <v>102.10599999999999</v>
      </c>
    </row>
    <row r="60" spans="2:10" ht="24.75" customHeight="1">
      <c r="B60" s="1140"/>
      <c r="C60" s="1141"/>
      <c r="D60" s="1782" t="s">
        <v>734</v>
      </c>
      <c r="E60" s="1782"/>
      <c r="F60" s="1858"/>
      <c r="G60" s="166">
        <v>-0.91200000000000003</v>
      </c>
      <c r="H60" s="166">
        <v>0</v>
      </c>
      <c r="I60" s="1275">
        <v>0</v>
      </c>
      <c r="J60" s="1294">
        <v>-0.91200000000000003</v>
      </c>
    </row>
    <row r="61" spans="2:10" ht="25.5" customHeight="1">
      <c r="B61" s="1140"/>
      <c r="C61" s="1141"/>
      <c r="D61" s="1782" t="s">
        <v>735</v>
      </c>
      <c r="E61" s="1782" t="s">
        <v>132</v>
      </c>
      <c r="F61" s="1858"/>
      <c r="G61" s="166">
        <v>-1.169</v>
      </c>
      <c r="H61" s="166">
        <v>0</v>
      </c>
      <c r="I61" s="1275">
        <v>0</v>
      </c>
      <c r="J61" s="1294">
        <v>-1.169</v>
      </c>
    </row>
    <row r="62" spans="2:10">
      <c r="B62" s="1140"/>
      <c r="C62" s="2029" t="s">
        <v>804</v>
      </c>
      <c r="D62" s="1772"/>
      <c r="E62" s="1772"/>
      <c r="F62" s="1773"/>
      <c r="G62" s="166">
        <v>0.86</v>
      </c>
      <c r="H62" s="166">
        <v>24.81</v>
      </c>
      <c r="I62" s="1124">
        <v>0</v>
      </c>
      <c r="J62" s="1294">
        <v>25.67</v>
      </c>
    </row>
    <row r="63" spans="2:10">
      <c r="B63" s="1140"/>
      <c r="C63" s="1141"/>
      <c r="D63" s="1772" t="s">
        <v>187</v>
      </c>
      <c r="E63" s="1772"/>
      <c r="F63" s="1773"/>
      <c r="G63" s="166">
        <v>0.86899999999999999</v>
      </c>
      <c r="H63" s="166">
        <v>25.015999999999998</v>
      </c>
      <c r="I63" s="1275">
        <v>0</v>
      </c>
      <c r="J63" s="1294">
        <v>25.885000000000002</v>
      </c>
    </row>
    <row r="64" spans="2:10">
      <c r="B64" s="1140"/>
      <c r="C64" s="1141"/>
      <c r="D64" s="1782" t="s">
        <v>188</v>
      </c>
      <c r="E64" s="1782" t="s">
        <v>132</v>
      </c>
      <c r="F64" s="1858"/>
      <c r="G64" s="166">
        <v>-8.9999999999999993E-3</v>
      </c>
      <c r="H64" s="166">
        <v>-0.20599999999999999</v>
      </c>
      <c r="I64" s="1275">
        <v>0</v>
      </c>
      <c r="J64" s="1294">
        <v>-0.215</v>
      </c>
    </row>
    <row r="65" spans="2:10">
      <c r="B65" s="1140"/>
      <c r="C65" s="2029" t="s">
        <v>912</v>
      </c>
      <c r="D65" s="1772"/>
      <c r="E65" s="1772"/>
      <c r="F65" s="1773"/>
      <c r="G65" s="166">
        <v>9.8230000000000004</v>
      </c>
      <c r="H65" s="1124">
        <v>5.2880000000000003</v>
      </c>
      <c r="I65" s="1124">
        <v>0</v>
      </c>
      <c r="J65" s="1294">
        <v>15.111000000000001</v>
      </c>
    </row>
    <row r="66" spans="2:10">
      <c r="B66" s="1140"/>
      <c r="C66" s="1141"/>
      <c r="D66" s="1772" t="s">
        <v>913</v>
      </c>
      <c r="E66" s="1772"/>
      <c r="F66" s="1773"/>
      <c r="G66" s="166">
        <v>58.286000000000001</v>
      </c>
      <c r="H66" s="166">
        <v>33</v>
      </c>
      <c r="I66" s="1118">
        <v>0.9</v>
      </c>
      <c r="J66" s="1294">
        <v>92.186000000000007</v>
      </c>
    </row>
    <row r="67" spans="2:10" ht="18.75" customHeight="1">
      <c r="B67" s="1140"/>
      <c r="C67" s="1339"/>
      <c r="D67" s="1782" t="s">
        <v>914</v>
      </c>
      <c r="E67" s="1782" t="s">
        <v>132</v>
      </c>
      <c r="F67" s="1858"/>
      <c r="G67" s="166">
        <v>-48.463000000000001</v>
      </c>
      <c r="H67" s="166">
        <v>-27.712</v>
      </c>
      <c r="I67" s="1118">
        <v>-0.9</v>
      </c>
      <c r="J67" s="1294">
        <v>-77.075000000000003</v>
      </c>
    </row>
    <row r="68" spans="2:10">
      <c r="B68" s="1272">
        <v>10</v>
      </c>
      <c r="C68" s="1984" t="s">
        <v>915</v>
      </c>
      <c r="D68" s="1784"/>
      <c r="E68" s="1784"/>
      <c r="F68" s="1985"/>
      <c r="G68" s="175">
        <v>155318.07199999999</v>
      </c>
      <c r="H68" s="175">
        <v>58612.949000000001</v>
      </c>
      <c r="I68" s="176">
        <v>8214.3220000000001</v>
      </c>
      <c r="J68" s="1294">
        <v>222145.34299999999</v>
      </c>
    </row>
    <row r="69" spans="2:10">
      <c r="B69" s="1146"/>
      <c r="C69" s="2030" t="s">
        <v>916</v>
      </c>
      <c r="D69" s="1781"/>
      <c r="E69" s="1781"/>
      <c r="F69" s="1859"/>
      <c r="G69" s="173">
        <v>79350.891000000003</v>
      </c>
      <c r="H69" s="173">
        <v>34385.398000000001</v>
      </c>
      <c r="I69" s="1191">
        <v>4467.5690000000004</v>
      </c>
      <c r="J69" s="1294">
        <v>118203.85799999999</v>
      </c>
    </row>
    <row r="70" spans="2:10">
      <c r="B70" s="1146"/>
      <c r="C70" s="1156"/>
      <c r="D70" s="1780" t="s">
        <v>916</v>
      </c>
      <c r="E70" s="1785"/>
      <c r="F70" s="1986"/>
      <c r="G70" s="166">
        <v>84340.593999999997</v>
      </c>
      <c r="H70" s="166">
        <v>35071.616999999998</v>
      </c>
      <c r="I70" s="1124">
        <v>4569.0640000000003</v>
      </c>
      <c r="J70" s="1293">
        <v>123981.27499999999</v>
      </c>
    </row>
    <row r="71" spans="2:10">
      <c r="B71" s="1140"/>
      <c r="C71" s="1141"/>
      <c r="D71" s="1782" t="s">
        <v>917</v>
      </c>
      <c r="E71" s="1782"/>
      <c r="F71" s="1858"/>
      <c r="G71" s="166">
        <v>-199.95400000000001</v>
      </c>
      <c r="H71" s="166">
        <v>-105.974</v>
      </c>
      <c r="I71" s="1124">
        <v>-24.338999999999999</v>
      </c>
      <c r="J71" s="1294">
        <v>-330.267</v>
      </c>
    </row>
    <row r="72" spans="2:10">
      <c r="B72" s="1140"/>
      <c r="C72" s="1141"/>
      <c r="D72" s="1782" t="s">
        <v>918</v>
      </c>
      <c r="E72" s="1782" t="s">
        <v>132</v>
      </c>
      <c r="F72" s="1858"/>
      <c r="G72" s="166">
        <v>-4789.7489999999998</v>
      </c>
      <c r="H72" s="166">
        <v>-580.245</v>
      </c>
      <c r="I72" s="1124">
        <v>-77.156000000000006</v>
      </c>
      <c r="J72" s="1294">
        <v>-5447.15</v>
      </c>
    </row>
    <row r="73" spans="2:10">
      <c r="B73" s="1140"/>
      <c r="C73" s="2030" t="s">
        <v>919</v>
      </c>
      <c r="D73" s="1781"/>
      <c r="E73" s="1781"/>
      <c r="F73" s="1859"/>
      <c r="G73" s="166">
        <v>1921.356</v>
      </c>
      <c r="H73" s="166">
        <v>133.81100000000001</v>
      </c>
      <c r="I73" s="1124">
        <v>0</v>
      </c>
      <c r="J73" s="1294">
        <v>2055.1669999999999</v>
      </c>
    </row>
    <row r="74" spans="2:10">
      <c r="B74" s="1140"/>
      <c r="C74" s="1141"/>
      <c r="D74" s="1782" t="s">
        <v>919</v>
      </c>
      <c r="E74" s="1782"/>
      <c r="F74" s="1858"/>
      <c r="G74" s="166">
        <v>1931.9680000000001</v>
      </c>
      <c r="H74" s="166">
        <v>136</v>
      </c>
      <c r="I74" s="1124">
        <v>0</v>
      </c>
      <c r="J74" s="1294">
        <v>2067.9679999999998</v>
      </c>
    </row>
    <row r="75" spans="2:10">
      <c r="B75" s="1140"/>
      <c r="C75" s="1141"/>
      <c r="D75" s="1782" t="s">
        <v>920</v>
      </c>
      <c r="E75" s="1782"/>
      <c r="F75" s="1858"/>
      <c r="G75" s="166">
        <v>-5.2969999999999997</v>
      </c>
      <c r="H75" s="166">
        <v>-0.115</v>
      </c>
      <c r="I75" s="1124">
        <v>0</v>
      </c>
      <c r="J75" s="1294">
        <v>-5.4119999999999999</v>
      </c>
    </row>
    <row r="76" spans="2:10">
      <c r="B76" s="1140"/>
      <c r="C76" s="1141"/>
      <c r="D76" s="1782" t="s">
        <v>921</v>
      </c>
      <c r="E76" s="1782" t="s">
        <v>132</v>
      </c>
      <c r="F76" s="1858"/>
      <c r="G76" s="166">
        <v>-5.3150000000000004</v>
      </c>
      <c r="H76" s="166">
        <v>-2.0739999999999998</v>
      </c>
      <c r="I76" s="1124">
        <v>0</v>
      </c>
      <c r="J76" s="1294">
        <v>-7.3890000000000002</v>
      </c>
    </row>
    <row r="77" spans="2:10">
      <c r="B77" s="1140"/>
      <c r="C77" s="2030" t="s">
        <v>807</v>
      </c>
      <c r="D77" s="1781"/>
      <c r="E77" s="1781"/>
      <c r="F77" s="1859"/>
      <c r="G77" s="166">
        <v>102.42100000000001</v>
      </c>
      <c r="H77" s="166">
        <v>7.6020000000000003</v>
      </c>
      <c r="I77" s="1124">
        <v>5.6210000000000004</v>
      </c>
      <c r="J77" s="1294">
        <v>115.64400000000001</v>
      </c>
    </row>
    <row r="78" spans="2:10">
      <c r="B78" s="1140"/>
      <c r="C78" s="1141"/>
      <c r="D78" s="1782" t="s">
        <v>739</v>
      </c>
      <c r="E78" s="1782"/>
      <c r="F78" s="1858"/>
      <c r="G78" s="166">
        <v>106.506</v>
      </c>
      <c r="H78" s="166">
        <v>7.9320000000000004</v>
      </c>
      <c r="I78" s="1124">
        <v>5.6909999999999998</v>
      </c>
      <c r="J78" s="1294">
        <v>120.129</v>
      </c>
    </row>
    <row r="79" spans="2:10">
      <c r="B79" s="1140"/>
      <c r="C79" s="1141"/>
      <c r="D79" s="1782" t="s">
        <v>740</v>
      </c>
      <c r="E79" s="1782"/>
      <c r="F79" s="1858"/>
      <c r="G79" s="166">
        <v>-0.62</v>
      </c>
      <c r="H79" s="166">
        <v>-0.28000000000000003</v>
      </c>
      <c r="I79" s="1124">
        <v>-5.8999999999999997E-2</v>
      </c>
      <c r="J79" s="1294">
        <v>-0.95899999999999996</v>
      </c>
    </row>
    <row r="80" spans="2:10">
      <c r="B80" s="1140"/>
      <c r="C80" s="1141"/>
      <c r="D80" s="1782" t="s">
        <v>741</v>
      </c>
      <c r="E80" s="1782" t="s">
        <v>132</v>
      </c>
      <c r="F80" s="1858"/>
      <c r="G80" s="166">
        <v>-3.4649999999999999</v>
      </c>
      <c r="H80" s="166">
        <v>-0.05</v>
      </c>
      <c r="I80" s="1124">
        <v>-1.0999999999999999E-2</v>
      </c>
      <c r="J80" s="1294">
        <v>-3.5259999999999998</v>
      </c>
    </row>
    <row r="81" spans="2:10">
      <c r="B81" s="1140"/>
      <c r="C81" s="2029" t="s">
        <v>808</v>
      </c>
      <c r="D81" s="1772"/>
      <c r="E81" s="1772"/>
      <c r="F81" s="1773"/>
      <c r="G81" s="166">
        <v>69061.263000000006</v>
      </c>
      <c r="H81" s="166">
        <v>23201.502</v>
      </c>
      <c r="I81" s="1124">
        <v>3331.8470000000002</v>
      </c>
      <c r="J81" s="1294">
        <v>95594.611999999994</v>
      </c>
    </row>
    <row r="82" spans="2:10">
      <c r="B82" s="1140"/>
      <c r="C82" s="1141"/>
      <c r="D82" s="1782" t="s">
        <v>420</v>
      </c>
      <c r="E82" s="1782"/>
      <c r="F82" s="1858"/>
      <c r="G82" s="166">
        <v>70048.573000000004</v>
      </c>
      <c r="H82" s="166">
        <v>23561.471000000001</v>
      </c>
      <c r="I82" s="1275">
        <v>3378.8989999999999</v>
      </c>
      <c r="J82" s="1294">
        <v>96988.942999999999</v>
      </c>
    </row>
    <row r="83" spans="2:10">
      <c r="B83" s="1140"/>
      <c r="C83" s="1141"/>
      <c r="D83" s="1782" t="s">
        <v>579</v>
      </c>
      <c r="E83" s="1782"/>
      <c r="F83" s="1858"/>
      <c r="G83" s="166">
        <v>-262.81799999999998</v>
      </c>
      <c r="H83" s="166">
        <v>-170.81299999999999</v>
      </c>
      <c r="I83" s="1275">
        <v>-15.567</v>
      </c>
      <c r="J83" s="1294">
        <v>-449.19799999999998</v>
      </c>
    </row>
    <row r="84" spans="2:10">
      <c r="B84" s="1140"/>
      <c r="C84" s="1141"/>
      <c r="D84" s="1782" t="s">
        <v>580</v>
      </c>
      <c r="E84" s="1782" t="s">
        <v>132</v>
      </c>
      <c r="F84" s="1858"/>
      <c r="G84" s="166">
        <v>-724.49199999999996</v>
      </c>
      <c r="H84" s="166">
        <v>-189.15600000000001</v>
      </c>
      <c r="I84" s="1275">
        <v>-31.484999999999999</v>
      </c>
      <c r="J84" s="1294">
        <v>-945.13300000000004</v>
      </c>
    </row>
    <row r="85" spans="2:10">
      <c r="B85" s="1163"/>
      <c r="C85" s="2029" t="s">
        <v>922</v>
      </c>
      <c r="D85" s="1772"/>
      <c r="E85" s="1772"/>
      <c r="F85" s="1773"/>
      <c r="G85" s="166">
        <v>17.494</v>
      </c>
      <c r="H85" s="166">
        <v>2.9689999999999999</v>
      </c>
      <c r="I85" s="1124">
        <v>0</v>
      </c>
      <c r="J85" s="1294">
        <v>20.463000000000001</v>
      </c>
    </row>
    <row r="86" spans="2:10" ht="24.75" customHeight="1">
      <c r="B86" s="1140"/>
      <c r="C86" s="1141"/>
      <c r="D86" s="1782" t="s">
        <v>922</v>
      </c>
      <c r="E86" s="1782"/>
      <c r="F86" s="1858"/>
      <c r="G86" s="166">
        <v>23.405999999999999</v>
      </c>
      <c r="H86" s="166">
        <v>3.31</v>
      </c>
      <c r="I86" s="1124">
        <v>0</v>
      </c>
      <c r="J86" s="1294">
        <v>26.716000000000001</v>
      </c>
    </row>
    <row r="87" spans="2:10" ht="25.5" customHeight="1">
      <c r="B87" s="1140"/>
      <c r="C87" s="1141"/>
      <c r="D87" s="1782" t="s">
        <v>923</v>
      </c>
      <c r="E87" s="1782"/>
      <c r="F87" s="1858"/>
      <c r="G87" s="166">
        <v>-5.9119999999999999</v>
      </c>
      <c r="H87" s="166">
        <v>-0.34100000000000003</v>
      </c>
      <c r="I87" s="1124">
        <v>0</v>
      </c>
      <c r="J87" s="1294">
        <v>-6.2530000000000001</v>
      </c>
    </row>
    <row r="88" spans="2:10">
      <c r="B88" s="1163"/>
      <c r="C88" s="2029" t="s">
        <v>924</v>
      </c>
      <c r="D88" s="1772"/>
      <c r="E88" s="1772"/>
      <c r="F88" s="1773"/>
      <c r="G88" s="173">
        <v>273.322</v>
      </c>
      <c r="H88" s="173">
        <v>0</v>
      </c>
      <c r="I88" s="1191">
        <v>0</v>
      </c>
      <c r="J88" s="1294">
        <v>273.322</v>
      </c>
    </row>
    <row r="89" spans="2:10">
      <c r="B89" s="1140"/>
      <c r="C89" s="1141"/>
      <c r="D89" s="1782" t="s">
        <v>924</v>
      </c>
      <c r="E89" s="1782"/>
      <c r="F89" s="1858"/>
      <c r="G89" s="166">
        <v>300.53899999999999</v>
      </c>
      <c r="H89" s="166">
        <v>0</v>
      </c>
      <c r="I89" s="1124">
        <v>0</v>
      </c>
      <c r="J89" s="1294">
        <v>300.53899999999999</v>
      </c>
    </row>
    <row r="90" spans="2:10" ht="27" customHeight="1">
      <c r="B90" s="1140"/>
      <c r="C90" s="1141"/>
      <c r="D90" s="1782" t="s">
        <v>925</v>
      </c>
      <c r="E90" s="1782"/>
      <c r="F90" s="1858"/>
      <c r="G90" s="166">
        <v>-14.946</v>
      </c>
      <c r="H90" s="166">
        <v>0</v>
      </c>
      <c r="I90" s="1124">
        <v>0</v>
      </c>
      <c r="J90" s="1294">
        <v>-14.946</v>
      </c>
    </row>
    <row r="91" spans="2:10" ht="26.25" customHeight="1">
      <c r="B91" s="1140"/>
      <c r="C91" s="1141"/>
      <c r="D91" s="1782" t="s">
        <v>926</v>
      </c>
      <c r="E91" s="1782" t="s">
        <v>132</v>
      </c>
      <c r="F91" s="1858"/>
      <c r="G91" s="166">
        <v>-12.271000000000001</v>
      </c>
      <c r="H91" s="166">
        <v>0</v>
      </c>
      <c r="I91" s="1124">
        <v>0</v>
      </c>
      <c r="J91" s="1294">
        <v>-12.271000000000001</v>
      </c>
    </row>
    <row r="92" spans="2:10">
      <c r="B92" s="1140"/>
      <c r="C92" s="2030" t="s">
        <v>927</v>
      </c>
      <c r="D92" s="1781"/>
      <c r="E92" s="1781"/>
      <c r="F92" s="1859"/>
      <c r="G92" s="166">
        <v>71.275000000000006</v>
      </c>
      <c r="H92" s="166">
        <v>0</v>
      </c>
      <c r="I92" s="1124">
        <v>0</v>
      </c>
      <c r="J92" s="1294">
        <v>71.275000000000006</v>
      </c>
    </row>
    <row r="93" spans="2:10">
      <c r="B93" s="1140"/>
      <c r="C93" s="1141"/>
      <c r="D93" s="1782" t="s">
        <v>928</v>
      </c>
      <c r="E93" s="1782"/>
      <c r="F93" s="1858"/>
      <c r="G93" s="166">
        <v>75.004000000000005</v>
      </c>
      <c r="H93" s="166">
        <v>0</v>
      </c>
      <c r="I93" s="1124">
        <v>0</v>
      </c>
      <c r="J93" s="1294">
        <v>75.004000000000005</v>
      </c>
    </row>
    <row r="94" spans="2:10">
      <c r="B94" s="1140"/>
      <c r="C94" s="1141"/>
      <c r="D94" s="1782" t="s">
        <v>929</v>
      </c>
      <c r="E94" s="1782"/>
      <c r="F94" s="1858"/>
      <c r="G94" s="166">
        <v>-0.626</v>
      </c>
      <c r="H94" s="166">
        <v>0</v>
      </c>
      <c r="I94" s="1124">
        <v>0</v>
      </c>
      <c r="J94" s="1294">
        <v>-0.626</v>
      </c>
    </row>
    <row r="95" spans="2:10">
      <c r="B95" s="1140"/>
      <c r="C95" s="1141"/>
      <c r="D95" s="1782" t="s">
        <v>930</v>
      </c>
      <c r="E95" s="1782" t="s">
        <v>132</v>
      </c>
      <c r="F95" s="1858"/>
      <c r="G95" s="166">
        <v>-3.1030000000000002</v>
      </c>
      <c r="H95" s="166">
        <v>0</v>
      </c>
      <c r="I95" s="1124">
        <v>0</v>
      </c>
      <c r="J95" s="1294">
        <v>-3.1030000000000002</v>
      </c>
    </row>
    <row r="96" spans="2:10">
      <c r="B96" s="1140"/>
      <c r="C96" s="2029" t="s">
        <v>931</v>
      </c>
      <c r="D96" s="1772"/>
      <c r="E96" s="1772"/>
      <c r="F96" s="1773"/>
      <c r="G96" s="166">
        <v>0</v>
      </c>
      <c r="H96" s="166">
        <v>0</v>
      </c>
      <c r="I96" s="1124">
        <v>14.673</v>
      </c>
      <c r="J96" s="1294">
        <v>14.673</v>
      </c>
    </row>
    <row r="97" spans="2:10">
      <c r="B97" s="1140"/>
      <c r="C97" s="1141"/>
      <c r="D97" s="1783" t="s">
        <v>932</v>
      </c>
      <c r="E97" s="1783"/>
      <c r="F97" s="1866"/>
      <c r="G97" s="166">
        <v>0</v>
      </c>
      <c r="H97" s="166">
        <v>0</v>
      </c>
      <c r="I97" s="1275">
        <v>14.725</v>
      </c>
      <c r="J97" s="1294">
        <v>14.725</v>
      </c>
    </row>
    <row r="98" spans="2:10">
      <c r="B98" s="1140"/>
      <c r="C98" s="1141"/>
      <c r="D98" s="1782" t="s">
        <v>933</v>
      </c>
      <c r="E98" s="1782" t="s">
        <v>132</v>
      </c>
      <c r="F98" s="1858"/>
      <c r="G98" s="166">
        <v>0</v>
      </c>
      <c r="H98" s="166">
        <v>0</v>
      </c>
      <c r="I98" s="1275">
        <v>-5.1999999999999998E-2</v>
      </c>
      <c r="J98" s="1294">
        <v>-5.1999999999999998E-2</v>
      </c>
    </row>
    <row r="99" spans="2:10">
      <c r="B99" s="1140"/>
      <c r="C99" s="2029" t="s">
        <v>204</v>
      </c>
      <c r="D99" s="1772"/>
      <c r="E99" s="1772"/>
      <c r="F99" s="1773"/>
      <c r="G99" s="166">
        <v>0</v>
      </c>
      <c r="H99" s="166">
        <v>7.1890000000000001</v>
      </c>
      <c r="I99" s="1124">
        <v>8.0850000000000009</v>
      </c>
      <c r="J99" s="1294">
        <v>15.273999999999999</v>
      </c>
    </row>
    <row r="100" spans="2:10">
      <c r="B100" s="1140"/>
      <c r="C100" s="1141"/>
      <c r="D100" s="1783" t="s">
        <v>204</v>
      </c>
      <c r="E100" s="1783"/>
      <c r="F100" s="1866"/>
      <c r="G100" s="166">
        <v>0</v>
      </c>
      <c r="H100" s="166">
        <v>7.5640000000000001</v>
      </c>
      <c r="I100" s="1275">
        <v>8.2590000000000003</v>
      </c>
      <c r="J100" s="1294">
        <v>15.823</v>
      </c>
    </row>
    <row r="101" spans="2:10">
      <c r="B101" s="1140"/>
      <c r="C101" s="1141"/>
      <c r="D101" s="1782" t="s">
        <v>205</v>
      </c>
      <c r="E101" s="1782" t="s">
        <v>132</v>
      </c>
      <c r="F101" s="1858"/>
      <c r="G101" s="166">
        <v>0</v>
      </c>
      <c r="H101" s="166">
        <v>-0.375</v>
      </c>
      <c r="I101" s="1275">
        <v>-0.17399999999999999</v>
      </c>
      <c r="J101" s="1294">
        <v>-0.54900000000000004</v>
      </c>
    </row>
    <row r="102" spans="2:10">
      <c r="B102" s="1140"/>
      <c r="C102" s="2029" t="s">
        <v>937</v>
      </c>
      <c r="D102" s="1772"/>
      <c r="E102" s="1772"/>
      <c r="F102" s="1773"/>
      <c r="G102" s="166">
        <v>345.71100000000001</v>
      </c>
      <c r="H102" s="166">
        <v>327.44600000000003</v>
      </c>
      <c r="I102" s="1124">
        <v>0</v>
      </c>
      <c r="J102" s="1294">
        <v>673.15700000000004</v>
      </c>
    </row>
    <row r="103" spans="2:10">
      <c r="B103" s="1140"/>
      <c r="C103" s="1141"/>
      <c r="D103" s="1771" t="s">
        <v>937</v>
      </c>
      <c r="E103" s="1772"/>
      <c r="F103" s="1773"/>
      <c r="G103" s="166">
        <v>352.48899999999998</v>
      </c>
      <c r="H103" s="166">
        <v>333.06400000000002</v>
      </c>
      <c r="I103" s="1124">
        <v>0</v>
      </c>
      <c r="J103" s="1294">
        <v>685.553</v>
      </c>
    </row>
    <row r="104" spans="2:10">
      <c r="B104" s="1140"/>
      <c r="C104" s="1141"/>
      <c r="D104" s="1782" t="s">
        <v>938</v>
      </c>
      <c r="E104" s="1782"/>
      <c r="F104" s="1858"/>
      <c r="G104" s="166">
        <v>-2.8000000000000001E-2</v>
      </c>
      <c r="H104" s="166">
        <v>-1.3580000000000001</v>
      </c>
      <c r="I104" s="1124">
        <v>0</v>
      </c>
      <c r="J104" s="1294">
        <v>-1.3859999999999999</v>
      </c>
    </row>
    <row r="105" spans="2:10">
      <c r="B105" s="1140"/>
      <c r="C105" s="1141"/>
      <c r="D105" s="1782" t="s">
        <v>939</v>
      </c>
      <c r="E105" s="1782" t="s">
        <v>132</v>
      </c>
      <c r="F105" s="1858"/>
      <c r="G105" s="166">
        <v>-6.75</v>
      </c>
      <c r="H105" s="166">
        <v>-4.26</v>
      </c>
      <c r="I105" s="1124">
        <v>0</v>
      </c>
      <c r="J105" s="1294">
        <v>-11.01</v>
      </c>
    </row>
    <row r="106" spans="2:10">
      <c r="B106" s="1140"/>
      <c r="C106" s="2030" t="s">
        <v>948</v>
      </c>
      <c r="D106" s="1781"/>
      <c r="E106" s="1781"/>
      <c r="F106" s="1859"/>
      <c r="G106" s="166">
        <v>4.8959999999999999</v>
      </c>
      <c r="H106" s="166">
        <v>13.91</v>
      </c>
      <c r="I106" s="1124">
        <v>0.222</v>
      </c>
      <c r="J106" s="1294">
        <v>19.027999999999999</v>
      </c>
    </row>
    <row r="107" spans="2:10">
      <c r="B107" s="1140"/>
      <c r="C107" s="1141"/>
      <c r="D107" s="1782" t="s">
        <v>948</v>
      </c>
      <c r="E107" s="1782"/>
      <c r="F107" s="1858"/>
      <c r="G107" s="166">
        <v>4.99</v>
      </c>
      <c r="H107" s="166">
        <v>14.122</v>
      </c>
      <c r="I107" s="1275">
        <v>0.222</v>
      </c>
      <c r="J107" s="1294">
        <v>19.334</v>
      </c>
    </row>
    <row r="108" spans="2:10">
      <c r="B108" s="1140"/>
      <c r="C108" s="1141"/>
      <c r="D108" s="1782" t="s">
        <v>949</v>
      </c>
      <c r="E108" s="1782"/>
      <c r="F108" s="1858"/>
      <c r="G108" s="166">
        <v>6.0000000000000001E-3</v>
      </c>
      <c r="H108" s="166">
        <v>-7.0000000000000007E-2</v>
      </c>
      <c r="I108" s="1275">
        <v>0</v>
      </c>
      <c r="J108" s="1294">
        <v>-6.4000000000000001E-2</v>
      </c>
    </row>
    <row r="109" spans="2:10">
      <c r="B109" s="1140"/>
      <c r="C109" s="1141"/>
      <c r="D109" s="1782" t="s">
        <v>950</v>
      </c>
      <c r="E109" s="1782" t="s">
        <v>132</v>
      </c>
      <c r="F109" s="1858"/>
      <c r="G109" s="166">
        <v>-0.1</v>
      </c>
      <c r="H109" s="166">
        <v>-0.14199999999999999</v>
      </c>
      <c r="I109" s="1275">
        <v>0</v>
      </c>
      <c r="J109" s="1294">
        <v>-0.24199999999999999</v>
      </c>
    </row>
    <row r="110" spans="2:10">
      <c r="B110" s="1163"/>
      <c r="C110" s="2029" t="s">
        <v>815</v>
      </c>
      <c r="D110" s="1772"/>
      <c r="E110" s="1772"/>
      <c r="F110" s="1773"/>
      <c r="G110" s="173">
        <v>0.193</v>
      </c>
      <c r="H110" s="173">
        <v>5.1999999999999998E-2</v>
      </c>
      <c r="I110" s="1191">
        <v>0</v>
      </c>
      <c r="J110" s="1294">
        <v>0.245</v>
      </c>
    </row>
    <row r="111" spans="2:10">
      <c r="B111" s="1163"/>
      <c r="C111" s="1141"/>
      <c r="D111" s="1771" t="s">
        <v>777</v>
      </c>
      <c r="E111" s="1772"/>
      <c r="F111" s="1773"/>
      <c r="G111" s="166">
        <v>0.20300000000000001</v>
      </c>
      <c r="H111" s="166">
        <v>5.1999999999999998E-2</v>
      </c>
      <c r="I111" s="1124">
        <v>0</v>
      </c>
      <c r="J111" s="1294">
        <v>0.255</v>
      </c>
    </row>
    <row r="112" spans="2:10">
      <c r="B112" s="1140"/>
      <c r="C112" s="1141"/>
      <c r="D112" s="1782" t="s">
        <v>311</v>
      </c>
      <c r="E112" s="1782" t="s">
        <v>132</v>
      </c>
      <c r="F112" s="1858"/>
      <c r="G112" s="166">
        <v>-0.01</v>
      </c>
      <c r="H112" s="166">
        <v>0</v>
      </c>
      <c r="I112" s="1124">
        <v>0</v>
      </c>
      <c r="J112" s="1294">
        <v>-0.01</v>
      </c>
    </row>
    <row r="113" spans="2:10">
      <c r="B113" s="1163"/>
      <c r="C113" s="2029" t="s">
        <v>951</v>
      </c>
      <c r="D113" s="1772"/>
      <c r="E113" s="1772"/>
      <c r="F113" s="1773"/>
      <c r="G113" s="173">
        <v>4205.0039999999999</v>
      </c>
      <c r="H113" s="173">
        <v>596.42499999999995</v>
      </c>
      <c r="I113" s="1191">
        <v>401.983</v>
      </c>
      <c r="J113" s="1294">
        <v>5203.4120000000003</v>
      </c>
    </row>
    <row r="114" spans="2:10">
      <c r="B114" s="1140"/>
      <c r="C114" s="1141"/>
      <c r="D114" s="1771" t="s">
        <v>592</v>
      </c>
      <c r="E114" s="1772"/>
      <c r="F114" s="1773"/>
      <c r="G114" s="166">
        <v>22527.065999999999</v>
      </c>
      <c r="H114" s="166">
        <v>4559.067</v>
      </c>
      <c r="I114" s="1118">
        <v>1584.9259999999999</v>
      </c>
      <c r="J114" s="1294">
        <v>28671.059000000001</v>
      </c>
    </row>
    <row r="115" spans="2:10">
      <c r="B115" s="1140"/>
      <c r="C115" s="1141"/>
      <c r="D115" s="1782" t="s">
        <v>593</v>
      </c>
      <c r="E115" s="1782" t="s">
        <v>132</v>
      </c>
      <c r="F115" s="1858"/>
      <c r="G115" s="166">
        <v>-18322.062000000002</v>
      </c>
      <c r="H115" s="166">
        <v>-3962.6419999999998</v>
      </c>
      <c r="I115" s="1118">
        <v>-1182.943</v>
      </c>
      <c r="J115" s="1294">
        <v>-23467.647000000001</v>
      </c>
    </row>
    <row r="116" spans="2:10">
      <c r="B116" s="1140"/>
      <c r="C116" s="2029" t="s">
        <v>952</v>
      </c>
      <c r="D116" s="1772"/>
      <c r="E116" s="1772"/>
      <c r="F116" s="1773"/>
      <c r="G116" s="166">
        <v>0</v>
      </c>
      <c r="H116" s="166">
        <v>-55.457000000000001</v>
      </c>
      <c r="I116" s="1118">
        <v>-15.678000000000001</v>
      </c>
      <c r="J116" s="1294">
        <v>-71.135000000000005</v>
      </c>
    </row>
    <row r="117" spans="2:10" ht="24" customHeight="1">
      <c r="B117" s="1140"/>
      <c r="C117" s="2029" t="s">
        <v>595</v>
      </c>
      <c r="D117" s="1772"/>
      <c r="E117" s="1772"/>
      <c r="F117" s="1773"/>
      <c r="G117" s="166">
        <v>-35.753999999999998</v>
      </c>
      <c r="H117" s="166">
        <v>-7.8979999999999997</v>
      </c>
      <c r="I117" s="1118">
        <v>0</v>
      </c>
      <c r="J117" s="1294">
        <v>-43.652000000000001</v>
      </c>
    </row>
    <row r="118" spans="2:10">
      <c r="B118" s="1272">
        <v>11</v>
      </c>
      <c r="C118" s="1940" t="s">
        <v>596</v>
      </c>
      <c r="D118" s="1774"/>
      <c r="E118" s="1774"/>
      <c r="F118" s="1941"/>
      <c r="G118" s="175">
        <v>897.02300000000002</v>
      </c>
      <c r="H118" s="175">
        <v>486.85899999999998</v>
      </c>
      <c r="I118" s="176">
        <v>63.418999999999997</v>
      </c>
      <c r="J118" s="1294">
        <v>1447.3009999999999</v>
      </c>
    </row>
    <row r="119" spans="2:10">
      <c r="B119" s="1140"/>
      <c r="C119" s="2029" t="s">
        <v>953</v>
      </c>
      <c r="D119" s="1772"/>
      <c r="E119" s="1772"/>
      <c r="F119" s="1773"/>
      <c r="G119" s="166">
        <v>421.46499999999997</v>
      </c>
      <c r="H119" s="166">
        <v>167.071</v>
      </c>
      <c r="I119" s="1118">
        <v>27.238</v>
      </c>
      <c r="J119" s="1294">
        <v>615.774</v>
      </c>
    </row>
    <row r="120" spans="2:10">
      <c r="B120" s="1140"/>
      <c r="C120" s="2029" t="s">
        <v>954</v>
      </c>
      <c r="D120" s="1772"/>
      <c r="E120" s="1772"/>
      <c r="F120" s="1773"/>
      <c r="G120" s="166">
        <v>178.00299999999999</v>
      </c>
      <c r="H120" s="166">
        <v>110.268</v>
      </c>
      <c r="I120" s="1118">
        <v>12.791</v>
      </c>
      <c r="J120" s="1294">
        <v>301.06200000000001</v>
      </c>
    </row>
    <row r="121" spans="2:10">
      <c r="B121" s="1140"/>
      <c r="C121" s="2029" t="s">
        <v>955</v>
      </c>
      <c r="D121" s="1772"/>
      <c r="E121" s="1772"/>
      <c r="F121" s="1773"/>
      <c r="G121" s="166">
        <v>177.03100000000001</v>
      </c>
      <c r="H121" s="166">
        <v>154.196</v>
      </c>
      <c r="I121" s="1118">
        <v>19.178000000000001</v>
      </c>
      <c r="J121" s="1294">
        <v>350.40499999999997</v>
      </c>
    </row>
    <row r="122" spans="2:10">
      <c r="B122" s="1140"/>
      <c r="C122" s="2029" t="s">
        <v>956</v>
      </c>
      <c r="D122" s="1772"/>
      <c r="E122" s="1772"/>
      <c r="F122" s="1773"/>
      <c r="G122" s="166">
        <v>76.05</v>
      </c>
      <c r="H122" s="166">
        <v>19.896999999999998</v>
      </c>
      <c r="I122" s="1118">
        <v>3.0419999999999998</v>
      </c>
      <c r="J122" s="1294">
        <v>98.989000000000004</v>
      </c>
    </row>
    <row r="123" spans="2:10">
      <c r="B123" s="1140"/>
      <c r="C123" s="2029" t="s">
        <v>957</v>
      </c>
      <c r="D123" s="1772"/>
      <c r="E123" s="1772"/>
      <c r="F123" s="1773"/>
      <c r="G123" s="166">
        <v>0</v>
      </c>
      <c r="H123" s="166">
        <v>0.23599999999999999</v>
      </c>
      <c r="I123" s="1118">
        <v>0</v>
      </c>
      <c r="J123" s="1294">
        <v>0.23599999999999999</v>
      </c>
    </row>
    <row r="124" spans="2:10">
      <c r="B124" s="1140"/>
      <c r="C124" s="2029" t="s">
        <v>958</v>
      </c>
      <c r="D124" s="1772"/>
      <c r="E124" s="1772"/>
      <c r="F124" s="1773"/>
      <c r="G124" s="166">
        <v>40.295999999999999</v>
      </c>
      <c r="H124" s="166">
        <v>34.222999999999999</v>
      </c>
      <c r="I124" s="1118">
        <v>1.1379999999999999</v>
      </c>
      <c r="J124" s="1294">
        <v>75.656999999999996</v>
      </c>
    </row>
    <row r="125" spans="2:10">
      <c r="B125" s="1140"/>
      <c r="C125" s="2029" t="s">
        <v>959</v>
      </c>
      <c r="D125" s="1772"/>
      <c r="E125" s="1772"/>
      <c r="F125" s="1773"/>
      <c r="G125" s="166">
        <v>0.23100000000000001</v>
      </c>
      <c r="H125" s="166">
        <v>0.90300000000000002</v>
      </c>
      <c r="I125" s="1118">
        <v>6.0000000000000001E-3</v>
      </c>
      <c r="J125" s="1294">
        <v>1.1399999999999999</v>
      </c>
    </row>
    <row r="126" spans="2:10">
      <c r="B126" s="1140"/>
      <c r="C126" s="2029" t="s">
        <v>960</v>
      </c>
      <c r="D126" s="1772"/>
      <c r="E126" s="1772"/>
      <c r="F126" s="1773"/>
      <c r="G126" s="166">
        <v>0</v>
      </c>
      <c r="H126" s="166">
        <v>7.0000000000000001E-3</v>
      </c>
      <c r="I126" s="1118">
        <v>0</v>
      </c>
      <c r="J126" s="1294">
        <v>7.0000000000000001E-3</v>
      </c>
    </row>
    <row r="127" spans="2:10">
      <c r="B127" s="1140"/>
      <c r="C127" s="2029" t="s">
        <v>961</v>
      </c>
      <c r="D127" s="1772"/>
      <c r="E127" s="1772"/>
      <c r="F127" s="1773"/>
      <c r="G127" s="166">
        <v>3.9020000000000001</v>
      </c>
      <c r="H127" s="166">
        <v>0.16400000000000001</v>
      </c>
      <c r="I127" s="1118">
        <v>2.5000000000000001E-2</v>
      </c>
      <c r="J127" s="1294">
        <v>4.0910000000000002</v>
      </c>
    </row>
    <row r="128" spans="2:10">
      <c r="B128" s="1140"/>
      <c r="C128" s="2029" t="s">
        <v>963</v>
      </c>
      <c r="D128" s="1772"/>
      <c r="E128" s="1772"/>
      <c r="F128" s="1773"/>
      <c r="G128" s="166">
        <v>4.4999999999999998E-2</v>
      </c>
      <c r="H128" s="166">
        <v>-0.106</v>
      </c>
      <c r="I128" s="1118">
        <v>1E-3</v>
      </c>
      <c r="J128" s="1294">
        <v>-0.06</v>
      </c>
    </row>
    <row r="129" spans="2:10">
      <c r="B129" s="1272">
        <v>12</v>
      </c>
      <c r="C129" s="1940" t="s">
        <v>606</v>
      </c>
      <c r="D129" s="1774"/>
      <c r="E129" s="1774"/>
      <c r="F129" s="1941"/>
      <c r="G129" s="175">
        <v>339.238</v>
      </c>
      <c r="H129" s="175">
        <v>109.556</v>
      </c>
      <c r="I129" s="176">
        <v>0</v>
      </c>
      <c r="J129" s="1294">
        <v>448.79399999999998</v>
      </c>
    </row>
    <row r="130" spans="2:10">
      <c r="B130" s="1140"/>
      <c r="C130" s="2030" t="s">
        <v>607</v>
      </c>
      <c r="D130" s="1781"/>
      <c r="E130" s="1781"/>
      <c r="F130" s="1859"/>
      <c r="G130" s="166">
        <v>326.5</v>
      </c>
      <c r="H130" s="166">
        <v>0</v>
      </c>
      <c r="I130" s="1118">
        <v>0</v>
      </c>
      <c r="J130" s="1294">
        <v>326.5</v>
      </c>
    </row>
    <row r="131" spans="2:10">
      <c r="B131" s="1140"/>
      <c r="C131" s="2030" t="s">
        <v>608</v>
      </c>
      <c r="D131" s="1781"/>
      <c r="E131" s="1781"/>
      <c r="F131" s="1859"/>
      <c r="G131" s="166">
        <v>12.738</v>
      </c>
      <c r="H131" s="166">
        <v>109.556</v>
      </c>
      <c r="I131" s="1118">
        <v>0</v>
      </c>
      <c r="J131" s="1294">
        <v>122.294</v>
      </c>
    </row>
    <row r="132" spans="2:10">
      <c r="B132" s="1272">
        <v>13</v>
      </c>
      <c r="C132" s="1940" t="s">
        <v>609</v>
      </c>
      <c r="D132" s="1774"/>
      <c r="E132" s="1774"/>
      <c r="F132" s="1941"/>
      <c r="G132" s="175">
        <v>1438.232</v>
      </c>
      <c r="H132" s="175">
        <v>584.63599999999997</v>
      </c>
      <c r="I132" s="176">
        <v>69.125</v>
      </c>
      <c r="J132" s="1294">
        <v>2091.9929999999999</v>
      </c>
    </row>
    <row r="133" spans="2:10">
      <c r="B133" s="1140"/>
      <c r="C133" s="2030" t="s">
        <v>965</v>
      </c>
      <c r="D133" s="1781"/>
      <c r="E133" s="1781"/>
      <c r="F133" s="1859"/>
      <c r="G133" s="173">
        <v>69.158000000000001</v>
      </c>
      <c r="H133" s="173">
        <v>50.411000000000001</v>
      </c>
      <c r="I133" s="1120">
        <v>5.42</v>
      </c>
      <c r="J133" s="1294">
        <v>124.989</v>
      </c>
    </row>
    <row r="134" spans="2:10">
      <c r="B134" s="1140"/>
      <c r="C134" s="2029" t="s">
        <v>966</v>
      </c>
      <c r="D134" s="1772"/>
      <c r="E134" s="1772"/>
      <c r="F134" s="1773"/>
      <c r="G134" s="173">
        <v>12.058</v>
      </c>
      <c r="H134" s="173">
        <v>4.0860000000000003</v>
      </c>
      <c r="I134" s="1120">
        <v>0.93400000000000005</v>
      </c>
      <c r="J134" s="1294">
        <v>17.077999999999999</v>
      </c>
    </row>
    <row r="135" spans="2:10">
      <c r="B135" s="1140"/>
      <c r="C135" s="2030" t="s">
        <v>72</v>
      </c>
      <c r="D135" s="1781"/>
      <c r="E135" s="1781"/>
      <c r="F135" s="1859"/>
      <c r="G135" s="173">
        <v>1E-3</v>
      </c>
      <c r="H135" s="173">
        <v>0.66100000000000003</v>
      </c>
      <c r="I135" s="1120">
        <v>0</v>
      </c>
      <c r="J135" s="1294">
        <v>0.66200000000000003</v>
      </c>
    </row>
    <row r="136" spans="2:10">
      <c r="B136" s="1140"/>
      <c r="C136" s="2030" t="s">
        <v>74</v>
      </c>
      <c r="D136" s="1781"/>
      <c r="E136" s="1781"/>
      <c r="F136" s="1859"/>
      <c r="G136" s="173">
        <v>89.23</v>
      </c>
      <c r="H136" s="173">
        <v>42.115000000000002</v>
      </c>
      <c r="I136" s="1120">
        <v>12.089</v>
      </c>
      <c r="J136" s="1294">
        <v>143.434</v>
      </c>
    </row>
    <row r="137" spans="2:10">
      <c r="B137" s="1140"/>
      <c r="C137" s="2029" t="s">
        <v>613</v>
      </c>
      <c r="D137" s="1772"/>
      <c r="E137" s="1772"/>
      <c r="F137" s="1773"/>
      <c r="G137" s="173">
        <v>568.32600000000002</v>
      </c>
      <c r="H137" s="173">
        <v>316.012</v>
      </c>
      <c r="I137" s="1120">
        <v>42.912999999999997</v>
      </c>
      <c r="J137" s="1294">
        <v>927.25099999999998</v>
      </c>
    </row>
    <row r="138" spans="2:10">
      <c r="B138" s="1140"/>
      <c r="C138" s="2030" t="s">
        <v>967</v>
      </c>
      <c r="D138" s="1781"/>
      <c r="E138" s="1781"/>
      <c r="F138" s="1859"/>
      <c r="G138" s="173">
        <v>699.45899999999995</v>
      </c>
      <c r="H138" s="173">
        <v>171.351</v>
      </c>
      <c r="I138" s="1120">
        <v>7.7690000000000001</v>
      </c>
      <c r="J138" s="1294">
        <v>878.57899999999995</v>
      </c>
    </row>
    <row r="139" spans="2:10">
      <c r="B139" s="1272">
        <v>14</v>
      </c>
      <c r="C139" s="1940" t="s">
        <v>615</v>
      </c>
      <c r="D139" s="1774"/>
      <c r="E139" s="1774"/>
      <c r="F139" s="1941"/>
      <c r="G139" s="175">
        <v>2864.2069999999999</v>
      </c>
      <c r="H139" s="175">
        <v>851.62599999999998</v>
      </c>
      <c r="I139" s="176">
        <v>430.40800000000002</v>
      </c>
      <c r="J139" s="1294">
        <v>4146.241</v>
      </c>
    </row>
    <row r="140" spans="2:10">
      <c r="B140" s="1140"/>
      <c r="C140" s="2029" t="s">
        <v>68</v>
      </c>
      <c r="D140" s="1772"/>
      <c r="E140" s="1772"/>
      <c r="F140" s="1773"/>
      <c r="G140" s="166">
        <v>4796.5810000000001</v>
      </c>
      <c r="H140" s="166">
        <v>1398.8789999999999</v>
      </c>
      <c r="I140" s="1118">
        <v>650.18700000000001</v>
      </c>
      <c r="J140" s="1294">
        <v>6845.6469999999999</v>
      </c>
    </row>
    <row r="141" spans="2:10">
      <c r="B141" s="1140"/>
      <c r="C141" s="2029" t="s">
        <v>616</v>
      </c>
      <c r="D141" s="1772"/>
      <c r="E141" s="1772"/>
      <c r="F141" s="1773"/>
      <c r="G141" s="166">
        <v>-1932.374</v>
      </c>
      <c r="H141" s="166">
        <v>-547.25300000000004</v>
      </c>
      <c r="I141" s="1118">
        <v>-219.779</v>
      </c>
      <c r="J141" s="1294">
        <v>-2699.4059999999999</v>
      </c>
    </row>
    <row r="142" spans="2:10">
      <c r="B142" s="1272">
        <v>15</v>
      </c>
      <c r="C142" s="1940" t="s">
        <v>617</v>
      </c>
      <c r="D142" s="1774"/>
      <c r="E142" s="1774"/>
      <c r="F142" s="1941"/>
      <c r="G142" s="175">
        <v>270.26400000000001</v>
      </c>
      <c r="H142" s="175">
        <v>354.43799999999999</v>
      </c>
      <c r="I142" s="176">
        <v>119.40900000000001</v>
      </c>
      <c r="J142" s="1294">
        <v>744.11099999999999</v>
      </c>
    </row>
    <row r="143" spans="2:10">
      <c r="B143" s="1140"/>
      <c r="C143" s="2030" t="s">
        <v>619</v>
      </c>
      <c r="D143" s="1781"/>
      <c r="E143" s="1781"/>
      <c r="F143" s="1859"/>
      <c r="G143" s="166">
        <v>157.01499999999999</v>
      </c>
      <c r="H143" s="166">
        <v>215.97399999999999</v>
      </c>
      <c r="I143" s="1118">
        <v>46.923000000000002</v>
      </c>
      <c r="J143" s="1294">
        <v>419.91199999999998</v>
      </c>
    </row>
    <row r="144" spans="2:10">
      <c r="B144" s="1140"/>
      <c r="C144" s="2030" t="s">
        <v>620</v>
      </c>
      <c r="D144" s="1781"/>
      <c r="E144" s="1781"/>
      <c r="F144" s="1859"/>
      <c r="G144" s="166">
        <v>1232.5820000000001</v>
      </c>
      <c r="H144" s="166">
        <v>688.05700000000002</v>
      </c>
      <c r="I144" s="1118">
        <v>245.999</v>
      </c>
      <c r="J144" s="1294">
        <v>2166.6379999999999</v>
      </c>
    </row>
    <row r="145" spans="2:10">
      <c r="B145" s="1140"/>
      <c r="C145" s="2030" t="s">
        <v>621</v>
      </c>
      <c r="D145" s="1781"/>
      <c r="E145" s="1781"/>
      <c r="F145" s="1859"/>
      <c r="G145" s="166">
        <v>6.726</v>
      </c>
      <c r="H145" s="166">
        <v>0</v>
      </c>
      <c r="I145" s="1118">
        <v>91.754000000000005</v>
      </c>
      <c r="J145" s="1294">
        <v>98.48</v>
      </c>
    </row>
    <row r="146" spans="2:10">
      <c r="B146" s="1140"/>
      <c r="C146" s="2030" t="s">
        <v>622</v>
      </c>
      <c r="D146" s="1781"/>
      <c r="E146" s="1781"/>
      <c r="F146" s="1859"/>
      <c r="G146" s="166">
        <v>46.097999999999999</v>
      </c>
      <c r="H146" s="166">
        <v>78.89</v>
      </c>
      <c r="I146" s="1118">
        <v>10.439</v>
      </c>
      <c r="J146" s="1294">
        <v>135.42699999999999</v>
      </c>
    </row>
    <row r="147" spans="2:10">
      <c r="B147" s="1140"/>
      <c r="C147" s="2030" t="s">
        <v>782</v>
      </c>
      <c r="D147" s="1781"/>
      <c r="E147" s="1781"/>
      <c r="F147" s="1859"/>
      <c r="G147" s="166">
        <v>-1172.1569999999999</v>
      </c>
      <c r="H147" s="166">
        <v>-628.48299999999995</v>
      </c>
      <c r="I147" s="1118">
        <v>-275.70600000000002</v>
      </c>
      <c r="J147" s="1294">
        <v>-2076.346</v>
      </c>
    </row>
    <row r="148" spans="2:10">
      <c r="B148" s="1272">
        <v>16</v>
      </c>
      <c r="C148" s="1940" t="s">
        <v>624</v>
      </c>
      <c r="D148" s="1774"/>
      <c r="E148" s="1774"/>
      <c r="F148" s="1941"/>
      <c r="G148" s="175">
        <v>7071.4440000000004</v>
      </c>
      <c r="H148" s="175">
        <v>3519.2089999999998</v>
      </c>
      <c r="I148" s="176">
        <v>429.62299999999999</v>
      </c>
      <c r="J148" s="1294">
        <v>11020.276</v>
      </c>
    </row>
    <row r="149" spans="2:10">
      <c r="B149" s="1295"/>
      <c r="C149" s="2027" t="s">
        <v>625</v>
      </c>
      <c r="D149" s="1777"/>
      <c r="E149" s="1777"/>
      <c r="F149" s="2028"/>
      <c r="G149" s="183">
        <v>234.20400000000001</v>
      </c>
      <c r="H149" s="183">
        <v>104.551</v>
      </c>
      <c r="I149" s="1129">
        <v>0</v>
      </c>
      <c r="J149" s="1294">
        <v>338.755</v>
      </c>
    </row>
    <row r="150" spans="2:10">
      <c r="B150" s="1295"/>
      <c r="C150" s="2027" t="s">
        <v>86</v>
      </c>
      <c r="D150" s="1777"/>
      <c r="E150" s="1777"/>
      <c r="F150" s="2028"/>
      <c r="G150" s="183">
        <v>7308.7460000000001</v>
      </c>
      <c r="H150" s="183">
        <v>3121.95</v>
      </c>
      <c r="I150" s="1129">
        <v>462.97</v>
      </c>
      <c r="J150" s="1294">
        <v>10893.665999999999</v>
      </c>
    </row>
    <row r="151" spans="2:10">
      <c r="B151" s="1295"/>
      <c r="C151" s="2027" t="s">
        <v>626</v>
      </c>
      <c r="D151" s="1777"/>
      <c r="E151" s="1777"/>
      <c r="F151" s="2028"/>
      <c r="G151" s="183">
        <v>3826.8249999999998</v>
      </c>
      <c r="H151" s="183">
        <v>2007.625</v>
      </c>
      <c r="I151" s="1129">
        <v>423.40600000000001</v>
      </c>
      <c r="J151" s="1294">
        <v>6257.8559999999998</v>
      </c>
    </row>
    <row r="152" spans="2:10">
      <c r="B152" s="1295"/>
      <c r="C152" s="2027" t="s">
        <v>968</v>
      </c>
      <c r="D152" s="1777"/>
      <c r="E152" s="1777"/>
      <c r="F152" s="2028"/>
      <c r="G152" s="183">
        <v>361.16199999999998</v>
      </c>
      <c r="H152" s="183">
        <v>228.691</v>
      </c>
      <c r="I152" s="1129">
        <v>46.94</v>
      </c>
      <c r="J152" s="1294">
        <v>636.79300000000001</v>
      </c>
    </row>
    <row r="153" spans="2:10">
      <c r="B153" s="1295"/>
      <c r="C153" s="2027" t="s">
        <v>969</v>
      </c>
      <c r="D153" s="1777"/>
      <c r="E153" s="1777"/>
      <c r="F153" s="2028"/>
      <c r="G153" s="183">
        <v>97.468000000000004</v>
      </c>
      <c r="H153" s="183">
        <v>214.3</v>
      </c>
      <c r="I153" s="1129">
        <v>47.524000000000001</v>
      </c>
      <c r="J153" s="1294">
        <v>359.29199999999997</v>
      </c>
    </row>
    <row r="154" spans="2:10">
      <c r="B154" s="1295"/>
      <c r="C154" s="2027" t="s">
        <v>723</v>
      </c>
      <c r="D154" s="1777"/>
      <c r="E154" s="1777"/>
      <c r="F154" s="2028"/>
      <c r="G154" s="183">
        <v>-4756.9610000000002</v>
      </c>
      <c r="H154" s="183">
        <v>-2143.9029999999998</v>
      </c>
      <c r="I154" s="1129">
        <v>-551.21699999999998</v>
      </c>
      <c r="J154" s="1294">
        <v>-7452.0810000000001</v>
      </c>
    </row>
    <row r="155" spans="2:10">
      <c r="B155" s="1295"/>
      <c r="C155" s="2029" t="s">
        <v>970</v>
      </c>
      <c r="D155" s="1772"/>
      <c r="E155" s="1772"/>
      <c r="F155" s="1773"/>
      <c r="G155" s="183">
        <v>0</v>
      </c>
      <c r="H155" s="183">
        <v>-14.005000000000001</v>
      </c>
      <c r="I155" s="1129">
        <v>0</v>
      </c>
      <c r="J155" s="1294">
        <v>-14.005000000000001</v>
      </c>
    </row>
    <row r="156" spans="2:10">
      <c r="B156" s="1272">
        <v>17</v>
      </c>
      <c r="C156" s="1940" t="s">
        <v>971</v>
      </c>
      <c r="D156" s="1774"/>
      <c r="E156" s="1774"/>
      <c r="F156" s="1941"/>
      <c r="G156" s="175">
        <v>4.1959999999999997</v>
      </c>
      <c r="H156" s="175">
        <v>0</v>
      </c>
      <c r="I156" s="176">
        <v>0</v>
      </c>
      <c r="J156" s="1294">
        <v>4.1959999999999997</v>
      </c>
    </row>
    <row r="157" spans="2:10">
      <c r="B157" s="1295"/>
      <c r="C157" s="2027" t="s">
        <v>972</v>
      </c>
      <c r="D157" s="1777"/>
      <c r="E157" s="1777"/>
      <c r="F157" s="2028"/>
      <c r="G157" s="183">
        <v>4.726</v>
      </c>
      <c r="H157" s="183">
        <v>0</v>
      </c>
      <c r="I157" s="1129">
        <v>0.17100000000000001</v>
      </c>
      <c r="J157" s="1294">
        <v>4.8970000000000002</v>
      </c>
    </row>
    <row r="158" spans="2:10">
      <c r="B158" s="1295"/>
      <c r="C158" s="2029" t="s">
        <v>973</v>
      </c>
      <c r="D158" s="1772"/>
      <c r="E158" s="1772"/>
      <c r="F158" s="1773"/>
      <c r="G158" s="183">
        <v>-0.53</v>
      </c>
      <c r="H158" s="183">
        <v>0</v>
      </c>
      <c r="I158" s="1129">
        <v>-0.17100000000000001</v>
      </c>
      <c r="J158" s="1294">
        <v>-0.70099999999999996</v>
      </c>
    </row>
    <row r="159" spans="2:10">
      <c r="B159" s="1272">
        <v>18</v>
      </c>
      <c r="C159" s="1940" t="s">
        <v>632</v>
      </c>
      <c r="D159" s="1774"/>
      <c r="E159" s="1774"/>
      <c r="F159" s="1941"/>
      <c r="G159" s="175">
        <v>-7.8010000000000002</v>
      </c>
      <c r="H159" s="175">
        <v>-1.629</v>
      </c>
      <c r="I159" s="176">
        <v>-1E-3</v>
      </c>
      <c r="J159" s="1294">
        <v>-9.4309999999999992</v>
      </c>
    </row>
    <row r="160" spans="2:10">
      <c r="B160" s="1295"/>
      <c r="C160" s="1977" t="s">
        <v>974</v>
      </c>
      <c r="D160" s="1878"/>
      <c r="E160" s="1878"/>
      <c r="F160" s="1978"/>
      <c r="G160" s="183">
        <v>26162.41</v>
      </c>
      <c r="H160" s="183">
        <v>3608.721</v>
      </c>
      <c r="I160" s="1129">
        <v>34.889000000000003</v>
      </c>
      <c r="J160" s="1294">
        <v>29806.02</v>
      </c>
    </row>
    <row r="161" spans="2:10">
      <c r="B161" s="1295"/>
      <c r="C161" s="1977" t="s">
        <v>975</v>
      </c>
      <c r="D161" s="1878"/>
      <c r="E161" s="1878"/>
      <c r="F161" s="1978"/>
      <c r="G161" s="183">
        <v>610.99900000000002</v>
      </c>
      <c r="H161" s="183">
        <v>287.31599999999997</v>
      </c>
      <c r="I161" s="1129">
        <v>0</v>
      </c>
      <c r="J161" s="1294">
        <v>898.31500000000005</v>
      </c>
    </row>
    <row r="162" spans="2:10">
      <c r="B162" s="1295"/>
      <c r="C162" s="1977" t="s">
        <v>977</v>
      </c>
      <c r="D162" s="1878"/>
      <c r="E162" s="1878"/>
      <c r="F162" s="1978"/>
      <c r="G162" s="183">
        <v>-26069.184000000001</v>
      </c>
      <c r="H162" s="183">
        <v>-3548.7890000000002</v>
      </c>
      <c r="I162" s="1129">
        <v>-34.889000000000003</v>
      </c>
      <c r="J162" s="1294">
        <v>-29652.862000000001</v>
      </c>
    </row>
    <row r="163" spans="2:10">
      <c r="B163" s="1295"/>
      <c r="C163" s="1977" t="s">
        <v>978</v>
      </c>
      <c r="D163" s="1878"/>
      <c r="E163" s="1878"/>
      <c r="F163" s="1978"/>
      <c r="G163" s="183">
        <v>-611.00300000000004</v>
      </c>
      <c r="H163" s="183">
        <v>-348.87700000000001</v>
      </c>
      <c r="I163" s="1129">
        <v>0</v>
      </c>
      <c r="J163" s="1294">
        <v>-959.88</v>
      </c>
    </row>
    <row r="164" spans="2:10">
      <c r="B164" s="1295"/>
      <c r="C164" s="1977" t="s">
        <v>753</v>
      </c>
      <c r="D164" s="1878"/>
      <c r="E164" s="1878"/>
      <c r="F164" s="1978"/>
      <c r="G164" s="183">
        <v>48.645000000000003</v>
      </c>
      <c r="H164" s="183">
        <v>126.797</v>
      </c>
      <c r="I164" s="1129">
        <v>0.21299999999999999</v>
      </c>
      <c r="J164" s="1294">
        <v>175.655</v>
      </c>
    </row>
    <row r="165" spans="2:10" ht="16.5" customHeight="1" thickBot="1">
      <c r="B165" s="1295"/>
      <c r="C165" s="1979" t="s">
        <v>979</v>
      </c>
      <c r="D165" s="1880"/>
      <c r="E165" s="1880"/>
      <c r="F165" s="1980"/>
      <c r="G165" s="183">
        <v>-149.66800000000001</v>
      </c>
      <c r="H165" s="183">
        <v>-126.797</v>
      </c>
      <c r="I165" s="1129">
        <v>-0.214</v>
      </c>
      <c r="J165" s="1296">
        <v>-276.67899999999997</v>
      </c>
    </row>
    <row r="166" spans="2:10" ht="15" thickBot="1">
      <c r="B166" s="1159">
        <v>20</v>
      </c>
      <c r="C166" s="1869" t="s">
        <v>100</v>
      </c>
      <c r="D166" s="1790"/>
      <c r="E166" s="1790"/>
      <c r="F166" s="1870"/>
      <c r="G166" s="161">
        <v>273460.60100000002</v>
      </c>
      <c r="H166" s="161">
        <v>111789.47500000001</v>
      </c>
      <c r="I166" s="162">
        <v>15031.13</v>
      </c>
      <c r="J166" s="1300">
        <v>400281.20600000001</v>
      </c>
    </row>
  </sheetData>
  <mergeCells count="165">
    <mergeCell ref="C4:F4"/>
    <mergeCell ref="C5:F5"/>
    <mergeCell ref="C6:F6"/>
    <mergeCell ref="C7:F7"/>
    <mergeCell ref="C8:F8"/>
    <mergeCell ref="C9:F9"/>
    <mergeCell ref="C18:F18"/>
    <mergeCell ref="C16:F16"/>
    <mergeCell ref="C17:F17"/>
    <mergeCell ref="C10:F10"/>
    <mergeCell ref="C11:F11"/>
    <mergeCell ref="C12:F12"/>
    <mergeCell ref="C13:F13"/>
    <mergeCell ref="C14:F14"/>
    <mergeCell ref="C15:F15"/>
    <mergeCell ref="C26:F26"/>
    <mergeCell ref="C33:F33"/>
    <mergeCell ref="C23:F23"/>
    <mergeCell ref="C24:F24"/>
    <mergeCell ref="C25:F25"/>
    <mergeCell ref="C22:F22"/>
    <mergeCell ref="C19:F19"/>
    <mergeCell ref="C20:F20"/>
    <mergeCell ref="C21:F21"/>
    <mergeCell ref="C34:F34"/>
    <mergeCell ref="D35:F35"/>
    <mergeCell ref="D36:F36"/>
    <mergeCell ref="C31:F31"/>
    <mergeCell ref="C32:F32"/>
    <mergeCell ref="C40:F40"/>
    <mergeCell ref="C27:F27"/>
    <mergeCell ref="C28:F28"/>
    <mergeCell ref="C29:F29"/>
    <mergeCell ref="C30:F30"/>
    <mergeCell ref="D44:F44"/>
    <mergeCell ref="C45:F45"/>
    <mergeCell ref="D46:F46"/>
    <mergeCell ref="D47:F47"/>
    <mergeCell ref="D41:F41"/>
    <mergeCell ref="D42:F42"/>
    <mergeCell ref="C43:F43"/>
    <mergeCell ref="C37:F37"/>
    <mergeCell ref="D38:F38"/>
    <mergeCell ref="D39:F39"/>
    <mergeCell ref="D57:F57"/>
    <mergeCell ref="D53:F53"/>
    <mergeCell ref="C54:F54"/>
    <mergeCell ref="D55:F55"/>
    <mergeCell ref="D56:F56"/>
    <mergeCell ref="D48:F48"/>
    <mergeCell ref="C49:F49"/>
    <mergeCell ref="D50:F50"/>
    <mergeCell ref="D51:F51"/>
    <mergeCell ref="C52:F52"/>
    <mergeCell ref="C65:F65"/>
    <mergeCell ref="D66:F66"/>
    <mergeCell ref="D67:F67"/>
    <mergeCell ref="C68:F68"/>
    <mergeCell ref="C62:F62"/>
    <mergeCell ref="D63:F63"/>
    <mergeCell ref="D64:F64"/>
    <mergeCell ref="C58:F58"/>
    <mergeCell ref="D59:F59"/>
    <mergeCell ref="D60:F60"/>
    <mergeCell ref="D61:F61"/>
    <mergeCell ref="D75:F75"/>
    <mergeCell ref="D76:F76"/>
    <mergeCell ref="C77:F77"/>
    <mergeCell ref="D78:F78"/>
    <mergeCell ref="D79:F79"/>
    <mergeCell ref="D80:F80"/>
    <mergeCell ref="C69:F69"/>
    <mergeCell ref="D70:F70"/>
    <mergeCell ref="D71:F71"/>
    <mergeCell ref="D72:F72"/>
    <mergeCell ref="C73:F73"/>
    <mergeCell ref="D74:F74"/>
    <mergeCell ref="D87:F87"/>
    <mergeCell ref="C88:F88"/>
    <mergeCell ref="D89:F89"/>
    <mergeCell ref="D90:F90"/>
    <mergeCell ref="D91:F91"/>
    <mergeCell ref="C92:F92"/>
    <mergeCell ref="C81:F81"/>
    <mergeCell ref="D82:F82"/>
    <mergeCell ref="D83:F83"/>
    <mergeCell ref="D84:F84"/>
    <mergeCell ref="C85:F85"/>
    <mergeCell ref="D86:F86"/>
    <mergeCell ref="C99:F99"/>
    <mergeCell ref="D100:F100"/>
    <mergeCell ref="D101:F101"/>
    <mergeCell ref="C102:F102"/>
    <mergeCell ref="D103:F103"/>
    <mergeCell ref="D104:F104"/>
    <mergeCell ref="D93:F93"/>
    <mergeCell ref="D94:F94"/>
    <mergeCell ref="D95:F95"/>
    <mergeCell ref="C96:F96"/>
    <mergeCell ref="D97:F97"/>
    <mergeCell ref="D98:F98"/>
    <mergeCell ref="D109:F109"/>
    <mergeCell ref="C110:F110"/>
    <mergeCell ref="D111:F111"/>
    <mergeCell ref="D112:F112"/>
    <mergeCell ref="C113:F113"/>
    <mergeCell ref="C106:F106"/>
    <mergeCell ref="D107:F107"/>
    <mergeCell ref="D108:F108"/>
    <mergeCell ref="D105:F105"/>
    <mergeCell ref="C120:F120"/>
    <mergeCell ref="C121:F121"/>
    <mergeCell ref="C122:F122"/>
    <mergeCell ref="C123:F123"/>
    <mergeCell ref="C124:F124"/>
    <mergeCell ref="C125:F125"/>
    <mergeCell ref="D114:F114"/>
    <mergeCell ref="D115:F115"/>
    <mergeCell ref="C116:F116"/>
    <mergeCell ref="C117:F117"/>
    <mergeCell ref="C118:F118"/>
    <mergeCell ref="C119:F119"/>
    <mergeCell ref="C131:F131"/>
    <mergeCell ref="C132:F132"/>
    <mergeCell ref="C133:F133"/>
    <mergeCell ref="C134:F134"/>
    <mergeCell ref="C135:F135"/>
    <mergeCell ref="C126:F126"/>
    <mergeCell ref="C127:F127"/>
    <mergeCell ref="C128:F128"/>
    <mergeCell ref="C129:F129"/>
    <mergeCell ref="C130:F130"/>
    <mergeCell ref="C141:F141"/>
    <mergeCell ref="C142:F142"/>
    <mergeCell ref="C143:F143"/>
    <mergeCell ref="C144:F144"/>
    <mergeCell ref="C136:F136"/>
    <mergeCell ref="C137:F137"/>
    <mergeCell ref="C138:F138"/>
    <mergeCell ref="C139:F139"/>
    <mergeCell ref="C140:F140"/>
    <mergeCell ref="C166:F166"/>
    <mergeCell ref="B2:J2"/>
    <mergeCell ref="I3:J3"/>
    <mergeCell ref="C162:F162"/>
    <mergeCell ref="C163:F163"/>
    <mergeCell ref="C164:F164"/>
    <mergeCell ref="C165:F165"/>
    <mergeCell ref="C156:F156"/>
    <mergeCell ref="C157:F157"/>
    <mergeCell ref="C158:F158"/>
    <mergeCell ref="C159:F159"/>
    <mergeCell ref="C160:F160"/>
    <mergeCell ref="C161:F161"/>
    <mergeCell ref="C150:F150"/>
    <mergeCell ref="C151:F151"/>
    <mergeCell ref="C152:F152"/>
    <mergeCell ref="C153:F153"/>
    <mergeCell ref="C154:F154"/>
    <mergeCell ref="C155:F155"/>
    <mergeCell ref="C145:F145"/>
    <mergeCell ref="C146:F146"/>
    <mergeCell ref="C147:F147"/>
    <mergeCell ref="C148:F148"/>
    <mergeCell ref="C149:F149"/>
  </mergeCell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90"/>
  <sheetViews>
    <sheetView topLeftCell="A58" workbookViewId="0">
      <selection activeCell="K93" sqref="K93"/>
    </sheetView>
  </sheetViews>
  <sheetFormatPr defaultRowHeight="14.25"/>
  <cols>
    <col min="1" max="1" width="4.125" customWidth="1"/>
    <col min="2" max="2" width="4.375" customWidth="1"/>
    <col min="3" max="3" width="2" customWidth="1"/>
    <col min="4" max="4" width="2.5" customWidth="1"/>
    <col min="5" max="5" width="1.75" customWidth="1"/>
    <col min="6" max="6" width="60" customWidth="1"/>
    <col min="7" max="10" width="10.625" customWidth="1"/>
  </cols>
  <sheetData>
    <row r="1" spans="2:10">
      <c r="B1" s="917"/>
      <c r="C1" s="159"/>
      <c r="D1" s="159"/>
      <c r="E1" s="159"/>
      <c r="F1" s="159"/>
      <c r="G1" s="160"/>
      <c r="H1" s="160"/>
      <c r="I1" s="160"/>
      <c r="J1" s="160"/>
    </row>
    <row r="2" spans="2:10">
      <c r="B2" s="1744" t="s">
        <v>1077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0" ht="26.25" thickBot="1">
      <c r="B4" s="1138" t="s">
        <v>289</v>
      </c>
      <c r="C4" s="1854" t="s">
        <v>640</v>
      </c>
      <c r="D4" s="1794"/>
      <c r="E4" s="1794"/>
      <c r="F4" s="1855"/>
      <c r="G4" s="1308" t="s">
        <v>5</v>
      </c>
      <c r="H4" s="1308" t="s">
        <v>324</v>
      </c>
      <c r="I4" s="1309" t="s">
        <v>325</v>
      </c>
      <c r="J4" s="1115" t="s">
        <v>8</v>
      </c>
    </row>
    <row r="5" spans="2:10" ht="24" customHeight="1">
      <c r="B5" s="1139">
        <v>1</v>
      </c>
      <c r="C5" s="1856" t="s">
        <v>981</v>
      </c>
      <c r="D5" s="1795"/>
      <c r="E5" s="1795"/>
      <c r="F5" s="1857"/>
      <c r="G5" s="171">
        <v>0</v>
      </c>
      <c r="H5" s="171">
        <v>0.79700000000000004</v>
      </c>
      <c r="I5" s="172">
        <v>0</v>
      </c>
      <c r="J5" s="1307">
        <v>0.79700000000000004</v>
      </c>
    </row>
    <row r="6" spans="2:10">
      <c r="B6" s="1140"/>
      <c r="C6" s="1142"/>
      <c r="D6" s="1780" t="s">
        <v>232</v>
      </c>
      <c r="E6" s="1781"/>
      <c r="F6" s="1859"/>
      <c r="G6" s="166">
        <v>0</v>
      </c>
      <c r="H6" s="166">
        <v>0.64800000000000002</v>
      </c>
      <c r="I6" s="1118">
        <v>0</v>
      </c>
      <c r="J6" s="1305">
        <v>0.64800000000000002</v>
      </c>
    </row>
    <row r="7" spans="2:10">
      <c r="B7" s="1140"/>
      <c r="C7" s="1141"/>
      <c r="D7" s="1782" t="s">
        <v>234</v>
      </c>
      <c r="E7" s="1782"/>
      <c r="F7" s="1858"/>
      <c r="G7" s="166">
        <v>0</v>
      </c>
      <c r="H7" s="166">
        <v>0.14899999999999999</v>
      </c>
      <c r="I7" s="1118">
        <v>0</v>
      </c>
      <c r="J7" s="1305">
        <v>0.14899999999999999</v>
      </c>
    </row>
    <row r="8" spans="2:10">
      <c r="B8" s="1272">
        <v>2</v>
      </c>
      <c r="C8" s="1940" t="s">
        <v>982</v>
      </c>
      <c r="D8" s="1774"/>
      <c r="E8" s="1774"/>
      <c r="F8" s="1941"/>
      <c r="G8" s="175">
        <v>0</v>
      </c>
      <c r="H8" s="175">
        <v>0</v>
      </c>
      <c r="I8" s="176">
        <v>0</v>
      </c>
      <c r="J8" s="1305">
        <v>0</v>
      </c>
    </row>
    <row r="9" spans="2:10">
      <c r="B9" s="1272">
        <v>3</v>
      </c>
      <c r="C9" s="1940" t="s">
        <v>643</v>
      </c>
      <c r="D9" s="1774"/>
      <c r="E9" s="1774"/>
      <c r="F9" s="1941"/>
      <c r="G9" s="175">
        <v>5116.7209999999995</v>
      </c>
      <c r="H9" s="175">
        <v>9944.39</v>
      </c>
      <c r="I9" s="176">
        <v>1541.9649999999999</v>
      </c>
      <c r="J9" s="1305">
        <v>16603.076000000001</v>
      </c>
    </row>
    <row r="10" spans="2:10">
      <c r="B10" s="1140"/>
      <c r="C10" s="1142"/>
      <c r="D10" s="1780" t="s">
        <v>644</v>
      </c>
      <c r="E10" s="1781"/>
      <c r="F10" s="1859"/>
      <c r="G10" s="166">
        <v>479.88799999999998</v>
      </c>
      <c r="H10" s="166">
        <v>501.55700000000002</v>
      </c>
      <c r="I10" s="1118">
        <v>86.659000000000006</v>
      </c>
      <c r="J10" s="1305">
        <v>1068.104</v>
      </c>
    </row>
    <row r="11" spans="2:10">
      <c r="B11" s="1140"/>
      <c r="C11" s="1142"/>
      <c r="D11" s="1780" t="s">
        <v>645</v>
      </c>
      <c r="E11" s="1781"/>
      <c r="F11" s="1859"/>
      <c r="G11" s="166">
        <v>375.96300000000002</v>
      </c>
      <c r="H11" s="166">
        <v>74.013999999999996</v>
      </c>
      <c r="I11" s="1118">
        <v>40.453000000000003</v>
      </c>
      <c r="J11" s="1305">
        <v>490.43</v>
      </c>
    </row>
    <row r="12" spans="2:10">
      <c r="B12" s="1140"/>
      <c r="C12" s="1142"/>
      <c r="D12" s="1780" t="s">
        <v>646</v>
      </c>
      <c r="E12" s="1781"/>
      <c r="F12" s="1859"/>
      <c r="G12" s="166">
        <v>2117.5340000000001</v>
      </c>
      <c r="H12" s="166">
        <v>2344.1840000000002</v>
      </c>
      <c r="I12" s="1118">
        <v>380.03699999999998</v>
      </c>
      <c r="J12" s="1305">
        <v>4841.7550000000001</v>
      </c>
    </row>
    <row r="13" spans="2:10">
      <c r="B13" s="1140"/>
      <c r="C13" s="1142"/>
      <c r="D13" s="1780" t="s">
        <v>647</v>
      </c>
      <c r="E13" s="1781"/>
      <c r="F13" s="1859"/>
      <c r="G13" s="166">
        <v>1055.2370000000001</v>
      </c>
      <c r="H13" s="166">
        <v>1933.931</v>
      </c>
      <c r="I13" s="1118">
        <v>359.041</v>
      </c>
      <c r="J13" s="1305">
        <v>3348.2089999999998</v>
      </c>
    </row>
    <row r="14" spans="2:10">
      <c r="B14" s="1140"/>
      <c r="C14" s="1142"/>
      <c r="D14" s="1780" t="s">
        <v>648</v>
      </c>
      <c r="E14" s="1781"/>
      <c r="F14" s="1859"/>
      <c r="G14" s="166">
        <v>587.36500000000001</v>
      </c>
      <c r="H14" s="166">
        <v>939.53499999999997</v>
      </c>
      <c r="I14" s="1118">
        <v>638.29899999999998</v>
      </c>
      <c r="J14" s="1305">
        <v>2165.1990000000001</v>
      </c>
    </row>
    <row r="15" spans="2:10">
      <c r="B15" s="1163"/>
      <c r="C15" s="1302"/>
      <c r="D15" s="1771" t="s">
        <v>992</v>
      </c>
      <c r="E15" s="1772"/>
      <c r="F15" s="1773"/>
      <c r="G15" s="173">
        <v>337.82400000000001</v>
      </c>
      <c r="H15" s="173">
        <v>4106.1030000000001</v>
      </c>
      <c r="I15" s="1120">
        <v>5.3710000000000004</v>
      </c>
      <c r="J15" s="1305">
        <v>4449.2979999999998</v>
      </c>
    </row>
    <row r="16" spans="2:10">
      <c r="B16" s="1140"/>
      <c r="C16" s="1142"/>
      <c r="D16" s="1780" t="s">
        <v>650</v>
      </c>
      <c r="E16" s="1781"/>
      <c r="F16" s="1859"/>
      <c r="G16" s="166">
        <v>162.91</v>
      </c>
      <c r="H16" s="166">
        <v>45.066000000000003</v>
      </c>
      <c r="I16" s="1118">
        <v>32.104999999999997</v>
      </c>
      <c r="J16" s="1305">
        <v>240.08099999999999</v>
      </c>
    </row>
    <row r="17" spans="2:10">
      <c r="B17" s="1272">
        <v>4</v>
      </c>
      <c r="C17" s="1940" t="s">
        <v>651</v>
      </c>
      <c r="D17" s="1774"/>
      <c r="E17" s="1774"/>
      <c r="F17" s="1941"/>
      <c r="G17" s="175">
        <v>76721.887000000002</v>
      </c>
      <c r="H17" s="175">
        <v>23029.553</v>
      </c>
      <c r="I17" s="176">
        <v>4192.6549999999997</v>
      </c>
      <c r="J17" s="1305">
        <v>103944.095</v>
      </c>
    </row>
    <row r="18" spans="2:10">
      <c r="B18" s="1140"/>
      <c r="C18" s="1141"/>
      <c r="D18" s="1782" t="s">
        <v>994</v>
      </c>
      <c r="E18" s="1782"/>
      <c r="F18" s="1858"/>
      <c r="G18" s="166">
        <v>24969.039000000001</v>
      </c>
      <c r="H18" s="166">
        <v>7336.6329999999998</v>
      </c>
      <c r="I18" s="1118">
        <v>1547.508</v>
      </c>
      <c r="J18" s="1305">
        <v>33853.18</v>
      </c>
    </row>
    <row r="19" spans="2:10">
      <c r="B19" s="1140"/>
      <c r="C19" s="1142"/>
      <c r="D19" s="1782" t="s">
        <v>995</v>
      </c>
      <c r="E19" s="1782"/>
      <c r="F19" s="1858"/>
      <c r="G19" s="166">
        <v>339.94099999999997</v>
      </c>
      <c r="H19" s="166">
        <v>33.984000000000002</v>
      </c>
      <c r="I19" s="1118">
        <v>13.093999999999999</v>
      </c>
      <c r="J19" s="1305">
        <v>387.01900000000001</v>
      </c>
    </row>
    <row r="20" spans="2:10">
      <c r="B20" s="1140"/>
      <c r="C20" s="1142"/>
      <c r="D20" s="1782" t="s">
        <v>996</v>
      </c>
      <c r="E20" s="1782"/>
      <c r="F20" s="1858"/>
      <c r="G20" s="166">
        <v>1290.271</v>
      </c>
      <c r="H20" s="166">
        <v>323.90800000000002</v>
      </c>
      <c r="I20" s="1118">
        <v>81.173000000000002</v>
      </c>
      <c r="J20" s="1305">
        <v>1695.3520000000001</v>
      </c>
    </row>
    <row r="21" spans="2:10">
      <c r="B21" s="1140"/>
      <c r="C21" s="1141"/>
      <c r="D21" s="1782" t="s">
        <v>997</v>
      </c>
      <c r="E21" s="1782"/>
      <c r="F21" s="1858"/>
      <c r="G21" s="166">
        <v>21884.697</v>
      </c>
      <c r="H21" s="166">
        <v>5986.1170000000002</v>
      </c>
      <c r="I21" s="1118">
        <v>1093.836</v>
      </c>
      <c r="J21" s="1305">
        <v>28964.65</v>
      </c>
    </row>
    <row r="22" spans="2:10">
      <c r="B22" s="1140"/>
      <c r="C22" s="1141"/>
      <c r="D22" s="1782" t="s">
        <v>998</v>
      </c>
      <c r="E22" s="1782"/>
      <c r="F22" s="1858"/>
      <c r="G22" s="166">
        <v>271.80799999999999</v>
      </c>
      <c r="H22" s="166">
        <v>143.047</v>
      </c>
      <c r="I22" s="1118">
        <v>27.082999999999998</v>
      </c>
      <c r="J22" s="1305">
        <v>441.93799999999999</v>
      </c>
    </row>
    <row r="23" spans="2:10">
      <c r="B23" s="1140"/>
      <c r="C23" s="1141"/>
      <c r="D23" s="1782" t="s">
        <v>999</v>
      </c>
      <c r="E23" s="1782"/>
      <c r="F23" s="1858"/>
      <c r="G23" s="166">
        <v>8661.1720000000005</v>
      </c>
      <c r="H23" s="166">
        <v>2988.2370000000001</v>
      </c>
      <c r="I23" s="1118">
        <v>358.16</v>
      </c>
      <c r="J23" s="1305">
        <v>12007.569</v>
      </c>
    </row>
    <row r="24" spans="2:10">
      <c r="B24" s="1140"/>
      <c r="C24" s="1141"/>
      <c r="D24" s="1782" t="s">
        <v>1078</v>
      </c>
      <c r="E24" s="1782"/>
      <c r="F24" s="1858"/>
      <c r="G24" s="166">
        <v>70.632000000000005</v>
      </c>
      <c r="H24" s="166">
        <v>8.3339999999999996</v>
      </c>
      <c r="I24" s="1118">
        <v>0</v>
      </c>
      <c r="J24" s="1305">
        <v>78.965999999999994</v>
      </c>
    </row>
    <row r="25" spans="2:10" ht="23.25" customHeight="1">
      <c r="B25" s="1140"/>
      <c r="C25" s="1141"/>
      <c r="D25" s="1782" t="s">
        <v>1001</v>
      </c>
      <c r="E25" s="1782"/>
      <c r="F25" s="1858"/>
      <c r="G25" s="166">
        <v>357.13600000000002</v>
      </c>
      <c r="H25" s="166">
        <v>41.552999999999997</v>
      </c>
      <c r="I25" s="1118">
        <v>2.6890000000000001</v>
      </c>
      <c r="J25" s="1305">
        <v>401.37799999999999</v>
      </c>
    </row>
    <row r="26" spans="2:10">
      <c r="B26" s="1140"/>
      <c r="C26" s="1141"/>
      <c r="D26" s="1782" t="s">
        <v>1002</v>
      </c>
      <c r="E26" s="1782"/>
      <c r="F26" s="1858"/>
      <c r="G26" s="166">
        <v>16041.398999999999</v>
      </c>
      <c r="H26" s="166">
        <v>4739.982</v>
      </c>
      <c r="I26" s="1118">
        <v>704.79399999999998</v>
      </c>
      <c r="J26" s="1305">
        <v>21486.174999999999</v>
      </c>
    </row>
    <row r="27" spans="2:10">
      <c r="B27" s="1140"/>
      <c r="C27" s="1141"/>
      <c r="D27" s="1782" t="s">
        <v>1003</v>
      </c>
      <c r="E27" s="1782"/>
      <c r="F27" s="1858"/>
      <c r="G27" s="166">
        <v>1435.9380000000001</v>
      </c>
      <c r="H27" s="166">
        <v>670.88199999999995</v>
      </c>
      <c r="I27" s="1118">
        <v>108.06699999999999</v>
      </c>
      <c r="J27" s="1305">
        <v>2214.8870000000002</v>
      </c>
    </row>
    <row r="28" spans="2:10">
      <c r="B28" s="1140"/>
      <c r="C28" s="1141"/>
      <c r="D28" s="1780" t="s">
        <v>1079</v>
      </c>
      <c r="E28" s="1781"/>
      <c r="F28" s="1859"/>
      <c r="G28" s="166">
        <v>1399.854</v>
      </c>
      <c r="H28" s="166">
        <v>756.87599999999998</v>
      </c>
      <c r="I28" s="1118">
        <v>256.25099999999998</v>
      </c>
      <c r="J28" s="1346">
        <v>2412.9810000000002</v>
      </c>
    </row>
    <row r="29" spans="2:10">
      <c r="B29" s="1272">
        <v>5</v>
      </c>
      <c r="C29" s="1940" t="s">
        <v>663</v>
      </c>
      <c r="D29" s="1774"/>
      <c r="E29" s="1774"/>
      <c r="F29" s="1941"/>
      <c r="G29" s="175">
        <v>85372.448000000004</v>
      </c>
      <c r="H29" s="175">
        <v>17028.493999999999</v>
      </c>
      <c r="I29" s="176">
        <v>2713.453</v>
      </c>
      <c r="J29" s="1294">
        <v>105114.395</v>
      </c>
    </row>
    <row r="30" spans="2:10">
      <c r="B30" s="1140"/>
      <c r="C30" s="1141"/>
      <c r="D30" s="1782" t="s">
        <v>1005</v>
      </c>
      <c r="E30" s="1782"/>
      <c r="F30" s="1858"/>
      <c r="G30" s="166">
        <v>6969.4639999999999</v>
      </c>
      <c r="H30" s="166">
        <v>2307.509</v>
      </c>
      <c r="I30" s="1118">
        <v>468.72699999999998</v>
      </c>
      <c r="J30" s="1305">
        <v>9745.7000000000007</v>
      </c>
    </row>
    <row r="31" spans="2:10">
      <c r="B31" s="1140"/>
      <c r="C31" s="1141"/>
      <c r="D31" s="1782" t="s">
        <v>1006</v>
      </c>
      <c r="E31" s="1782"/>
      <c r="F31" s="1858"/>
      <c r="G31" s="166">
        <v>25.254000000000001</v>
      </c>
      <c r="H31" s="166">
        <v>30</v>
      </c>
      <c r="I31" s="1118">
        <v>0</v>
      </c>
      <c r="J31" s="1305">
        <v>55.253999999999998</v>
      </c>
    </row>
    <row r="32" spans="2:10">
      <c r="B32" s="1140"/>
      <c r="C32" s="1141"/>
      <c r="D32" s="1782" t="s">
        <v>1007</v>
      </c>
      <c r="E32" s="1782"/>
      <c r="F32" s="1858"/>
      <c r="G32" s="166">
        <v>735.64599999999996</v>
      </c>
      <c r="H32" s="166">
        <v>105.285</v>
      </c>
      <c r="I32" s="1118">
        <v>41.832000000000001</v>
      </c>
      <c r="J32" s="1305">
        <v>882.76300000000003</v>
      </c>
    </row>
    <row r="33" spans="2:10">
      <c r="B33" s="1140"/>
      <c r="C33" s="1141"/>
      <c r="D33" s="1782" t="s">
        <v>1008</v>
      </c>
      <c r="E33" s="1782"/>
      <c r="F33" s="1858"/>
      <c r="G33" s="166">
        <v>28693.511999999999</v>
      </c>
      <c r="H33" s="166">
        <v>5459.4719999999998</v>
      </c>
      <c r="I33" s="1118">
        <v>914.06200000000001</v>
      </c>
      <c r="J33" s="1305">
        <v>35067.046000000002</v>
      </c>
    </row>
    <row r="34" spans="2:10">
      <c r="B34" s="1140"/>
      <c r="C34" s="1141"/>
      <c r="D34" s="1782" t="s">
        <v>1009</v>
      </c>
      <c r="E34" s="1782"/>
      <c r="F34" s="1858"/>
      <c r="G34" s="166">
        <v>162.834</v>
      </c>
      <c r="H34" s="166">
        <v>14.345000000000001</v>
      </c>
      <c r="I34" s="1118">
        <v>16.347999999999999</v>
      </c>
      <c r="J34" s="1305">
        <v>193.52699999999999</v>
      </c>
    </row>
    <row r="35" spans="2:10">
      <c r="B35" s="1140"/>
      <c r="C35" s="1141"/>
      <c r="D35" s="1782" t="s">
        <v>1010</v>
      </c>
      <c r="E35" s="1782"/>
      <c r="F35" s="1858"/>
      <c r="G35" s="166">
        <v>3012.848</v>
      </c>
      <c r="H35" s="166">
        <v>621.69799999999998</v>
      </c>
      <c r="I35" s="1118">
        <v>70.073999999999998</v>
      </c>
      <c r="J35" s="1305">
        <v>3704.62</v>
      </c>
    </row>
    <row r="36" spans="2:10">
      <c r="B36" s="1140"/>
      <c r="C36" s="1142"/>
      <c r="D36" s="1782" t="s">
        <v>1012</v>
      </c>
      <c r="E36" s="1782"/>
      <c r="F36" s="1858"/>
      <c r="G36" s="166">
        <v>13.728999999999999</v>
      </c>
      <c r="H36" s="166">
        <v>3.8130000000000002</v>
      </c>
      <c r="I36" s="1118">
        <v>0</v>
      </c>
      <c r="J36" s="1305">
        <v>17.542000000000002</v>
      </c>
    </row>
    <row r="37" spans="2:10">
      <c r="B37" s="1140"/>
      <c r="C37" s="1142"/>
      <c r="D37" s="1782" t="s">
        <v>1013</v>
      </c>
      <c r="E37" s="1782"/>
      <c r="F37" s="1858"/>
      <c r="G37" s="166">
        <v>41861.945</v>
      </c>
      <c r="H37" s="166">
        <v>7265.0259999999998</v>
      </c>
      <c r="I37" s="1118">
        <v>1007.789</v>
      </c>
      <c r="J37" s="1305">
        <v>50134.76</v>
      </c>
    </row>
    <row r="38" spans="2:10">
      <c r="B38" s="1140"/>
      <c r="C38" s="1142"/>
      <c r="D38" s="1782" t="s">
        <v>1014</v>
      </c>
      <c r="E38" s="1782"/>
      <c r="F38" s="1858"/>
      <c r="G38" s="166">
        <v>463.66300000000001</v>
      </c>
      <c r="H38" s="166">
        <v>194.13499999999999</v>
      </c>
      <c r="I38" s="1118">
        <v>41.723999999999997</v>
      </c>
      <c r="J38" s="1305">
        <v>699.52200000000005</v>
      </c>
    </row>
    <row r="39" spans="2:10">
      <c r="B39" s="1140"/>
      <c r="C39" s="1141"/>
      <c r="D39" s="1782" t="s">
        <v>1015</v>
      </c>
      <c r="E39" s="1782"/>
      <c r="F39" s="1858"/>
      <c r="G39" s="166">
        <v>1057.5429999999999</v>
      </c>
      <c r="H39" s="166">
        <v>33.265000000000001</v>
      </c>
      <c r="I39" s="1118">
        <v>6.899</v>
      </c>
      <c r="J39" s="1305">
        <v>1097.7070000000001</v>
      </c>
    </row>
    <row r="40" spans="2:10" ht="28.5" customHeight="1">
      <c r="B40" s="1140"/>
      <c r="C40" s="1142"/>
      <c r="D40" s="1782" t="s">
        <v>1017</v>
      </c>
      <c r="E40" s="1782"/>
      <c r="F40" s="1858"/>
      <c r="G40" s="166">
        <v>0</v>
      </c>
      <c r="H40" s="166">
        <v>0</v>
      </c>
      <c r="I40" s="1118">
        <v>38.274999999999999</v>
      </c>
      <c r="J40" s="1305">
        <v>38.274999999999999</v>
      </c>
    </row>
    <row r="41" spans="2:10">
      <c r="B41" s="1140"/>
      <c r="C41" s="1142"/>
      <c r="D41" s="1782" t="s">
        <v>1018</v>
      </c>
      <c r="E41" s="1782"/>
      <c r="F41" s="1858"/>
      <c r="G41" s="166">
        <v>0</v>
      </c>
      <c r="H41" s="166">
        <v>4.1539999999999999</v>
      </c>
      <c r="I41" s="1118">
        <v>2.4</v>
      </c>
      <c r="J41" s="1305">
        <v>6.5540000000000003</v>
      </c>
    </row>
    <row r="42" spans="2:10">
      <c r="B42" s="1140"/>
      <c r="C42" s="1142"/>
      <c r="D42" s="1782" t="s">
        <v>1019</v>
      </c>
      <c r="E42" s="1782"/>
      <c r="F42" s="1858"/>
      <c r="G42" s="166">
        <v>0</v>
      </c>
      <c r="H42" s="166">
        <v>62.738</v>
      </c>
      <c r="I42" s="1118">
        <v>0</v>
      </c>
      <c r="J42" s="1305">
        <v>62.738</v>
      </c>
    </row>
    <row r="43" spans="2:10">
      <c r="B43" s="1140"/>
      <c r="C43" s="1141"/>
      <c r="D43" s="1782" t="s">
        <v>677</v>
      </c>
      <c r="E43" s="1782"/>
      <c r="F43" s="1858"/>
      <c r="G43" s="166">
        <v>2376.0100000000002</v>
      </c>
      <c r="H43" s="166">
        <v>927.05399999999997</v>
      </c>
      <c r="I43" s="1118">
        <v>105.32299999999999</v>
      </c>
      <c r="J43" s="1305">
        <v>3408.3870000000002</v>
      </c>
    </row>
    <row r="44" spans="2:10">
      <c r="B44" s="1272">
        <v>6</v>
      </c>
      <c r="C44" s="1940" t="s">
        <v>678</v>
      </c>
      <c r="D44" s="1774"/>
      <c r="E44" s="1774"/>
      <c r="F44" s="1941"/>
      <c r="G44" s="175">
        <v>53567.925000000003</v>
      </c>
      <c r="H44" s="175">
        <v>20694.985000000001</v>
      </c>
      <c r="I44" s="176">
        <v>3657.1909999999998</v>
      </c>
      <c r="J44" s="1305">
        <v>77920.100999999995</v>
      </c>
    </row>
    <row r="45" spans="2:10">
      <c r="B45" s="1140"/>
      <c r="C45" s="1141"/>
      <c r="D45" s="1782" t="s">
        <v>1020</v>
      </c>
      <c r="E45" s="1782"/>
      <c r="F45" s="1858"/>
      <c r="G45" s="166">
        <v>3188.7330000000002</v>
      </c>
      <c r="H45" s="166">
        <v>1753.385</v>
      </c>
      <c r="I45" s="1118">
        <v>28.774000000000001</v>
      </c>
      <c r="J45" s="1305">
        <v>4970.8919999999998</v>
      </c>
    </row>
    <row r="46" spans="2:10">
      <c r="B46" s="1140"/>
      <c r="C46" s="1141"/>
      <c r="D46" s="1780" t="s">
        <v>1022</v>
      </c>
      <c r="E46" s="1781"/>
      <c r="F46" s="1859"/>
      <c r="G46" s="166">
        <v>369.41500000000002</v>
      </c>
      <c r="H46" s="166">
        <v>211.74700000000001</v>
      </c>
      <c r="I46" s="1118">
        <v>14.3</v>
      </c>
      <c r="J46" s="1305">
        <v>595.46199999999999</v>
      </c>
    </row>
    <row r="47" spans="2:10">
      <c r="B47" s="1140"/>
      <c r="C47" s="1141"/>
      <c r="D47" s="1780" t="s">
        <v>1023</v>
      </c>
      <c r="E47" s="1781"/>
      <c r="F47" s="1859"/>
      <c r="G47" s="166">
        <v>26916.508999999998</v>
      </c>
      <c r="H47" s="166">
        <v>10839.859</v>
      </c>
      <c r="I47" s="1118">
        <v>2142.6289999999999</v>
      </c>
      <c r="J47" s="1305">
        <v>39898.997000000003</v>
      </c>
    </row>
    <row r="48" spans="2:10">
      <c r="B48" s="1140"/>
      <c r="C48" s="1141"/>
      <c r="D48" s="1782" t="s">
        <v>1024</v>
      </c>
      <c r="E48" s="1782"/>
      <c r="F48" s="1858"/>
      <c r="G48" s="166">
        <v>587.69299999999998</v>
      </c>
      <c r="H48" s="166">
        <v>150.333</v>
      </c>
      <c r="I48" s="1118">
        <v>23.12</v>
      </c>
      <c r="J48" s="1305">
        <v>761.14599999999996</v>
      </c>
    </row>
    <row r="49" spans="2:10">
      <c r="B49" s="1140"/>
      <c r="C49" s="1141"/>
      <c r="D49" s="1782" t="s">
        <v>1025</v>
      </c>
      <c r="E49" s="1782"/>
      <c r="F49" s="1858"/>
      <c r="G49" s="166">
        <v>87.462999999999994</v>
      </c>
      <c r="H49" s="166">
        <v>98</v>
      </c>
      <c r="I49" s="1118">
        <v>9.2240000000000002</v>
      </c>
      <c r="J49" s="1305">
        <v>194.68700000000001</v>
      </c>
    </row>
    <row r="50" spans="2:10">
      <c r="B50" s="1140"/>
      <c r="C50" s="1141"/>
      <c r="D50" s="1782" t="s">
        <v>1027</v>
      </c>
      <c r="E50" s="1782"/>
      <c r="F50" s="1858"/>
      <c r="G50" s="166">
        <v>3.6579999999999999</v>
      </c>
      <c r="H50" s="166">
        <v>11.355</v>
      </c>
      <c r="I50" s="1118">
        <v>2.528</v>
      </c>
      <c r="J50" s="1305">
        <v>17.541</v>
      </c>
    </row>
    <row r="51" spans="2:10">
      <c r="B51" s="1140"/>
      <c r="C51" s="1141"/>
      <c r="D51" s="1780" t="s">
        <v>1028</v>
      </c>
      <c r="E51" s="1781"/>
      <c r="F51" s="1859"/>
      <c r="G51" s="166">
        <v>16756.098000000002</v>
      </c>
      <c r="H51" s="166">
        <v>5933.2280000000001</v>
      </c>
      <c r="I51" s="1118">
        <v>1265.376</v>
      </c>
      <c r="J51" s="1305">
        <v>23954.702000000001</v>
      </c>
    </row>
    <row r="52" spans="2:10">
      <c r="B52" s="1140"/>
      <c r="C52" s="1141"/>
      <c r="D52" s="1782" t="s">
        <v>1029</v>
      </c>
      <c r="E52" s="1782"/>
      <c r="F52" s="1858"/>
      <c r="G52" s="166">
        <v>476.40100000000001</v>
      </c>
      <c r="H52" s="166">
        <v>174.87700000000001</v>
      </c>
      <c r="I52" s="1118">
        <v>8.5559999999999992</v>
      </c>
      <c r="J52" s="1305">
        <v>659.83399999999995</v>
      </c>
    </row>
    <row r="53" spans="2:10">
      <c r="B53" s="1140"/>
      <c r="C53" s="1141"/>
      <c r="D53" s="1782" t="s">
        <v>1030</v>
      </c>
      <c r="E53" s="1782"/>
      <c r="F53" s="1858"/>
      <c r="G53" s="166">
        <v>41.045000000000002</v>
      </c>
      <c r="H53" s="166">
        <v>15.371</v>
      </c>
      <c r="I53" s="1118">
        <v>30.847999999999999</v>
      </c>
      <c r="J53" s="1304">
        <v>87.263999999999996</v>
      </c>
    </row>
    <row r="54" spans="2:10" ht="24" customHeight="1">
      <c r="B54" s="1140"/>
      <c r="C54" s="1141"/>
      <c r="D54" s="1782" t="s">
        <v>1032</v>
      </c>
      <c r="E54" s="1782"/>
      <c r="F54" s="1858"/>
      <c r="G54" s="166">
        <v>0.65800000000000003</v>
      </c>
      <c r="H54" s="166">
        <v>0</v>
      </c>
      <c r="I54" s="1118">
        <v>0</v>
      </c>
      <c r="J54" s="1305">
        <v>0.65800000000000003</v>
      </c>
    </row>
    <row r="55" spans="2:10">
      <c r="B55" s="1140"/>
      <c r="C55" s="1141"/>
      <c r="D55" s="1780" t="s">
        <v>1033</v>
      </c>
      <c r="E55" s="1781"/>
      <c r="F55" s="1859"/>
      <c r="G55" s="166">
        <v>0</v>
      </c>
      <c r="H55" s="166">
        <v>1.17</v>
      </c>
      <c r="I55" s="1118">
        <v>10.845000000000001</v>
      </c>
      <c r="J55" s="1305">
        <v>12.015000000000001</v>
      </c>
    </row>
    <row r="56" spans="2:10">
      <c r="B56" s="1140"/>
      <c r="C56" s="1141"/>
      <c r="D56" s="1780" t="s">
        <v>688</v>
      </c>
      <c r="E56" s="1781"/>
      <c r="F56" s="1859"/>
      <c r="G56" s="166">
        <v>5140.2520000000004</v>
      </c>
      <c r="H56" s="166">
        <v>1505.66</v>
      </c>
      <c r="I56" s="1118">
        <v>120.991</v>
      </c>
      <c r="J56" s="1306">
        <v>6766.9030000000002</v>
      </c>
    </row>
    <row r="57" spans="2:10">
      <c r="B57" s="1272">
        <v>7</v>
      </c>
      <c r="C57" s="1940" t="s">
        <v>1036</v>
      </c>
      <c r="D57" s="1774"/>
      <c r="E57" s="1774"/>
      <c r="F57" s="1941"/>
      <c r="G57" s="175">
        <v>0</v>
      </c>
      <c r="H57" s="175">
        <v>0</v>
      </c>
      <c r="I57" s="176">
        <v>0</v>
      </c>
      <c r="J57" s="1305">
        <v>0</v>
      </c>
    </row>
    <row r="58" spans="2:10">
      <c r="B58" s="1272">
        <v>8</v>
      </c>
      <c r="C58" s="1984" t="s">
        <v>691</v>
      </c>
      <c r="D58" s="1784"/>
      <c r="E58" s="1784"/>
      <c r="F58" s="1985"/>
      <c r="G58" s="175">
        <v>11461.425999999999</v>
      </c>
      <c r="H58" s="175">
        <v>23128.079000000002</v>
      </c>
      <c r="I58" s="176">
        <v>530.08699999999999</v>
      </c>
      <c r="J58" s="1305">
        <v>35119.591999999997</v>
      </c>
    </row>
    <row r="59" spans="2:10">
      <c r="B59" s="1140"/>
      <c r="C59" s="1141"/>
      <c r="D59" s="1782" t="s">
        <v>793</v>
      </c>
      <c r="E59" s="1782"/>
      <c r="F59" s="1858"/>
      <c r="G59" s="166">
        <v>7636.7430000000004</v>
      </c>
      <c r="H59" s="166">
        <v>5634.8490000000002</v>
      </c>
      <c r="I59" s="1118">
        <v>527.77499999999998</v>
      </c>
      <c r="J59" s="1305">
        <v>13799.367</v>
      </c>
    </row>
    <row r="60" spans="2:10">
      <c r="B60" s="1140"/>
      <c r="C60" s="1141"/>
      <c r="D60" s="1782" t="s">
        <v>1040</v>
      </c>
      <c r="E60" s="1782"/>
      <c r="F60" s="1858"/>
      <c r="G60" s="166">
        <v>665.46</v>
      </c>
      <c r="H60" s="166">
        <v>285.34399999999999</v>
      </c>
      <c r="I60" s="1118">
        <v>2.3119999999999998</v>
      </c>
      <c r="J60" s="1305">
        <v>953.11599999999999</v>
      </c>
    </row>
    <row r="61" spans="2:10">
      <c r="B61" s="1140"/>
      <c r="C61" s="1141"/>
      <c r="D61" s="1782" t="s">
        <v>1041</v>
      </c>
      <c r="E61" s="1782"/>
      <c r="F61" s="1858"/>
      <c r="G61" s="166">
        <v>185.09</v>
      </c>
      <c r="H61" s="166">
        <v>14.882</v>
      </c>
      <c r="I61" s="1118">
        <v>0</v>
      </c>
      <c r="J61" s="1305">
        <v>199.97200000000001</v>
      </c>
    </row>
    <row r="62" spans="2:10">
      <c r="B62" s="1140"/>
      <c r="C62" s="1141"/>
      <c r="D62" s="1782" t="s">
        <v>770</v>
      </c>
      <c r="E62" s="1782"/>
      <c r="F62" s="1858"/>
      <c r="G62" s="166">
        <v>2974.1329999999998</v>
      </c>
      <c r="H62" s="166">
        <v>17193.004000000001</v>
      </c>
      <c r="I62" s="1118">
        <v>0</v>
      </c>
      <c r="J62" s="1305">
        <v>20167.136999999999</v>
      </c>
    </row>
    <row r="63" spans="2:10">
      <c r="B63" s="1272">
        <v>9</v>
      </c>
      <c r="C63" s="1984" t="s">
        <v>698</v>
      </c>
      <c r="D63" s="1784"/>
      <c r="E63" s="1784"/>
      <c r="F63" s="1985"/>
      <c r="G63" s="175">
        <v>0</v>
      </c>
      <c r="H63" s="175">
        <v>300.666</v>
      </c>
      <c r="I63" s="176">
        <v>0</v>
      </c>
      <c r="J63" s="1305">
        <v>300.666</v>
      </c>
    </row>
    <row r="64" spans="2:10">
      <c r="B64" s="1140"/>
      <c r="C64" s="1141"/>
      <c r="D64" s="1782" t="s">
        <v>1045</v>
      </c>
      <c r="E64" s="1782"/>
      <c r="F64" s="1858"/>
      <c r="G64" s="166">
        <v>0</v>
      </c>
      <c r="H64" s="166">
        <v>24</v>
      </c>
      <c r="I64" s="1118">
        <v>0</v>
      </c>
      <c r="J64" s="1305">
        <v>24</v>
      </c>
    </row>
    <row r="65" spans="2:10">
      <c r="B65" s="1140"/>
      <c r="C65" s="1141"/>
      <c r="D65" s="1782" t="s">
        <v>699</v>
      </c>
      <c r="E65" s="1782"/>
      <c r="F65" s="1858"/>
      <c r="G65" s="166">
        <v>0</v>
      </c>
      <c r="H65" s="166">
        <v>276.666</v>
      </c>
      <c r="I65" s="1118">
        <v>0</v>
      </c>
      <c r="J65" s="1305">
        <v>276.666</v>
      </c>
    </row>
    <row r="66" spans="2:10">
      <c r="B66" s="1272">
        <v>10</v>
      </c>
      <c r="C66" s="1984" t="s">
        <v>1047</v>
      </c>
      <c r="D66" s="1784"/>
      <c r="E66" s="1784"/>
      <c r="F66" s="1985"/>
      <c r="G66" s="175">
        <v>5542.3559999999998</v>
      </c>
      <c r="H66" s="175">
        <v>1768.0619999999999</v>
      </c>
      <c r="I66" s="176">
        <v>421.14800000000002</v>
      </c>
      <c r="J66" s="1305">
        <v>7731.5659999999998</v>
      </c>
    </row>
    <row r="67" spans="2:10">
      <c r="B67" s="1163"/>
      <c r="C67" s="1141"/>
      <c r="D67" s="1782" t="s">
        <v>1048</v>
      </c>
      <c r="E67" s="1782"/>
      <c r="F67" s="1858"/>
      <c r="G67" s="166">
        <v>0</v>
      </c>
      <c r="H67" s="166">
        <v>150</v>
      </c>
      <c r="I67" s="1118">
        <v>0</v>
      </c>
      <c r="J67" s="1305">
        <v>150</v>
      </c>
    </row>
    <row r="68" spans="2:10">
      <c r="B68" s="1163"/>
      <c r="C68" s="1141"/>
      <c r="D68" s="1782" t="s">
        <v>1049</v>
      </c>
      <c r="E68" s="1782"/>
      <c r="F68" s="1858"/>
      <c r="G68" s="166">
        <v>5451.3779999999997</v>
      </c>
      <c r="H68" s="166">
        <v>1598.5170000000001</v>
      </c>
      <c r="I68" s="1118">
        <v>421.14800000000002</v>
      </c>
      <c r="J68" s="1305">
        <v>7471.0429999999997</v>
      </c>
    </row>
    <row r="69" spans="2:10">
      <c r="B69" s="1163"/>
      <c r="C69" s="1141"/>
      <c r="D69" s="1782" t="s">
        <v>1051</v>
      </c>
      <c r="E69" s="1782"/>
      <c r="F69" s="1858"/>
      <c r="G69" s="166">
        <v>90.977999999999994</v>
      </c>
      <c r="H69" s="166">
        <v>19.545000000000002</v>
      </c>
      <c r="I69" s="1118">
        <v>0</v>
      </c>
      <c r="J69" s="1305">
        <v>110.523</v>
      </c>
    </row>
    <row r="70" spans="2:10">
      <c r="B70" s="1272">
        <v>11</v>
      </c>
      <c r="C70" s="1940" t="s">
        <v>1052</v>
      </c>
      <c r="D70" s="1774"/>
      <c r="E70" s="1774"/>
      <c r="F70" s="1941"/>
      <c r="G70" s="175">
        <v>1012.798</v>
      </c>
      <c r="H70" s="175">
        <v>708.95500000000004</v>
      </c>
      <c r="I70" s="176">
        <v>54.988</v>
      </c>
      <c r="J70" s="1305">
        <v>1776.741</v>
      </c>
    </row>
    <row r="71" spans="2:10">
      <c r="B71" s="1140"/>
      <c r="C71" s="1141"/>
      <c r="D71" s="1782" t="s">
        <v>1053</v>
      </c>
      <c r="E71" s="1782"/>
      <c r="F71" s="1858"/>
      <c r="G71" s="166">
        <v>33.497999999999998</v>
      </c>
      <c r="H71" s="166">
        <v>82.459000000000003</v>
      </c>
      <c r="I71" s="1118">
        <v>2.476</v>
      </c>
      <c r="J71" s="1305">
        <v>118.43300000000001</v>
      </c>
    </row>
    <row r="72" spans="2:10">
      <c r="B72" s="1140"/>
      <c r="C72" s="1141"/>
      <c r="D72" s="1782" t="s">
        <v>1054</v>
      </c>
      <c r="E72" s="1782"/>
      <c r="F72" s="1858"/>
      <c r="G72" s="166">
        <v>12.089</v>
      </c>
      <c r="H72" s="166">
        <v>43.582000000000001</v>
      </c>
      <c r="I72" s="1118">
        <v>6.9000000000000006E-2</v>
      </c>
      <c r="J72" s="1305">
        <v>55.74</v>
      </c>
    </row>
    <row r="73" spans="2:10">
      <c r="B73" s="1140"/>
      <c r="C73" s="1141"/>
      <c r="D73" s="1782" t="s">
        <v>1055</v>
      </c>
      <c r="E73" s="1782"/>
      <c r="F73" s="1858"/>
      <c r="G73" s="166">
        <v>919.61099999999999</v>
      </c>
      <c r="H73" s="166">
        <v>557.875</v>
      </c>
      <c r="I73" s="1118">
        <v>52.088000000000001</v>
      </c>
      <c r="J73" s="1305">
        <v>1529.5740000000001</v>
      </c>
    </row>
    <row r="74" spans="2:10">
      <c r="B74" s="1140"/>
      <c r="C74" s="1141"/>
      <c r="D74" s="1782" t="s">
        <v>1056</v>
      </c>
      <c r="E74" s="1782"/>
      <c r="F74" s="1858"/>
      <c r="G74" s="166">
        <v>0</v>
      </c>
      <c r="H74" s="166">
        <v>9.3170000000000002</v>
      </c>
      <c r="I74" s="1118">
        <v>0</v>
      </c>
      <c r="J74" s="1305">
        <v>9.3170000000000002</v>
      </c>
    </row>
    <row r="75" spans="2:10">
      <c r="B75" s="1140"/>
      <c r="C75" s="1141"/>
      <c r="D75" s="1782" t="s">
        <v>1057</v>
      </c>
      <c r="E75" s="1782"/>
      <c r="F75" s="1858"/>
      <c r="G75" s="166">
        <v>42.786999999999999</v>
      </c>
      <c r="H75" s="166">
        <v>15.722</v>
      </c>
      <c r="I75" s="1118">
        <v>0.35499999999999998</v>
      </c>
      <c r="J75" s="1305">
        <v>58.863999999999997</v>
      </c>
    </row>
    <row r="76" spans="2:10">
      <c r="B76" s="1140"/>
      <c r="C76" s="1141"/>
      <c r="D76" s="1782" t="s">
        <v>1058</v>
      </c>
      <c r="E76" s="1782"/>
      <c r="F76" s="1858"/>
      <c r="G76" s="166">
        <v>4.8129999999999997</v>
      </c>
      <c r="H76" s="166">
        <v>0</v>
      </c>
      <c r="I76" s="1118">
        <v>0</v>
      </c>
      <c r="J76" s="1305">
        <v>4.8129999999999997</v>
      </c>
    </row>
    <row r="77" spans="2:10">
      <c r="B77" s="1272">
        <v>12</v>
      </c>
      <c r="C77" s="1984" t="s">
        <v>1060</v>
      </c>
      <c r="D77" s="1784"/>
      <c r="E77" s="1784"/>
      <c r="F77" s="1985"/>
      <c r="G77" s="175">
        <v>3086.9520000000002</v>
      </c>
      <c r="H77" s="175">
        <v>914.87400000000002</v>
      </c>
      <c r="I77" s="176">
        <v>156.81200000000001</v>
      </c>
      <c r="J77" s="1305">
        <v>4158.6379999999999</v>
      </c>
    </row>
    <row r="78" spans="2:10">
      <c r="B78" s="1140"/>
      <c r="C78" s="1141"/>
      <c r="D78" s="1782" t="s">
        <v>1061</v>
      </c>
      <c r="E78" s="1782"/>
      <c r="F78" s="1858"/>
      <c r="G78" s="166">
        <v>13.522</v>
      </c>
      <c r="H78" s="166">
        <v>11.432</v>
      </c>
      <c r="I78" s="1118">
        <v>1.389</v>
      </c>
      <c r="J78" s="1305">
        <v>26.343</v>
      </c>
    </row>
    <row r="79" spans="2:10">
      <c r="B79" s="1140"/>
      <c r="C79" s="1141"/>
      <c r="D79" s="1782" t="s">
        <v>712</v>
      </c>
      <c r="E79" s="1782"/>
      <c r="F79" s="1858"/>
      <c r="G79" s="166">
        <v>1398.6410000000001</v>
      </c>
      <c r="H79" s="166">
        <v>578.846</v>
      </c>
      <c r="I79" s="1118">
        <v>34.052</v>
      </c>
      <c r="J79" s="1305">
        <v>2011.539</v>
      </c>
    </row>
    <row r="80" spans="2:10">
      <c r="B80" s="1140"/>
      <c r="C80" s="1141"/>
      <c r="D80" s="1782" t="s">
        <v>1062</v>
      </c>
      <c r="E80" s="1782"/>
      <c r="F80" s="1858"/>
      <c r="G80" s="166">
        <v>1674.789</v>
      </c>
      <c r="H80" s="166">
        <v>324.596</v>
      </c>
      <c r="I80" s="1118">
        <v>121.371</v>
      </c>
      <c r="J80" s="1305">
        <v>2120.7559999999999</v>
      </c>
    </row>
    <row r="81" spans="2:10">
      <c r="B81" s="1272">
        <v>13</v>
      </c>
      <c r="C81" s="1940" t="s">
        <v>1063</v>
      </c>
      <c r="D81" s="1774"/>
      <c r="E81" s="1774"/>
      <c r="F81" s="1941"/>
      <c r="G81" s="175">
        <v>717.00300000000004</v>
      </c>
      <c r="H81" s="175">
        <v>177.035</v>
      </c>
      <c r="I81" s="176">
        <v>15.272</v>
      </c>
      <c r="J81" s="1305">
        <v>909.31</v>
      </c>
    </row>
    <row r="82" spans="2:10">
      <c r="B82" s="1140"/>
      <c r="C82" s="1141"/>
      <c r="D82" s="1782" t="s">
        <v>1064</v>
      </c>
      <c r="E82" s="1782"/>
      <c r="F82" s="1858"/>
      <c r="G82" s="166">
        <v>717.00300000000004</v>
      </c>
      <c r="H82" s="166">
        <v>177.035</v>
      </c>
      <c r="I82" s="1118">
        <v>15.272</v>
      </c>
      <c r="J82" s="1305">
        <v>909.31</v>
      </c>
    </row>
    <row r="83" spans="2:10">
      <c r="B83" s="1272">
        <v>14</v>
      </c>
      <c r="C83" s="1940" t="s">
        <v>499</v>
      </c>
      <c r="D83" s="1774"/>
      <c r="E83" s="1774"/>
      <c r="F83" s="1941"/>
      <c r="G83" s="175">
        <v>28348.307000000001</v>
      </c>
      <c r="H83" s="175">
        <v>13243.191000000001</v>
      </c>
      <c r="I83" s="176">
        <v>1717.5360000000001</v>
      </c>
      <c r="J83" s="1305">
        <v>43309.034</v>
      </c>
    </row>
    <row r="84" spans="2:10">
      <c r="B84" s="1140"/>
      <c r="C84" s="1141"/>
      <c r="D84" s="1782" t="s">
        <v>1065</v>
      </c>
      <c r="E84" s="1782"/>
      <c r="F84" s="1858"/>
      <c r="G84" s="166">
        <v>10979.936</v>
      </c>
      <c r="H84" s="166">
        <v>12448.24</v>
      </c>
      <c r="I84" s="1118">
        <v>3337.42</v>
      </c>
      <c r="J84" s="1305">
        <v>26765.596000000001</v>
      </c>
    </row>
    <row r="85" spans="2:10">
      <c r="B85" s="1140"/>
      <c r="C85" s="1141"/>
      <c r="D85" s="1782" t="s">
        <v>379</v>
      </c>
      <c r="E85" s="1782"/>
      <c r="F85" s="1858"/>
      <c r="G85" s="166">
        <v>10315.587</v>
      </c>
      <c r="H85" s="166">
        <v>1324.6849999999999</v>
      </c>
      <c r="I85" s="1118">
        <v>170.60300000000001</v>
      </c>
      <c r="J85" s="1305">
        <v>11810.875</v>
      </c>
    </row>
    <row r="86" spans="2:10">
      <c r="B86" s="1140"/>
      <c r="C86" s="1141"/>
      <c r="D86" s="1782" t="s">
        <v>1066</v>
      </c>
      <c r="E86" s="1782"/>
      <c r="F86" s="1858"/>
      <c r="G86" s="166">
        <v>6979.6090000000004</v>
      </c>
      <c r="H86" s="166">
        <v>-491.40300000000002</v>
      </c>
      <c r="I86" s="1118">
        <v>-1705.845</v>
      </c>
      <c r="J86" s="1305">
        <v>4782.3609999999999</v>
      </c>
    </row>
    <row r="87" spans="2:10">
      <c r="B87" s="1163"/>
      <c r="C87" s="1141"/>
      <c r="D87" s="1782" t="s">
        <v>380</v>
      </c>
      <c r="E87" s="1782"/>
      <c r="F87" s="1858"/>
      <c r="G87" s="166">
        <v>73.174999999999997</v>
      </c>
      <c r="H87" s="166">
        <v>81.447999999999993</v>
      </c>
      <c r="I87" s="1118">
        <v>39.759</v>
      </c>
      <c r="J87" s="1305">
        <v>194.38200000000001</v>
      </c>
    </row>
    <row r="88" spans="2:10">
      <c r="B88" s="1140"/>
      <c r="C88" s="1141"/>
      <c r="D88" s="1782" t="s">
        <v>1067</v>
      </c>
      <c r="E88" s="1782"/>
      <c r="F88" s="1858"/>
      <c r="G88" s="166">
        <v>0</v>
      </c>
      <c r="H88" s="166">
        <v>-119.779</v>
      </c>
      <c r="I88" s="1118">
        <v>-124.401</v>
      </c>
      <c r="J88" s="1306">
        <v>-244.18</v>
      </c>
    </row>
    <row r="89" spans="2:10" ht="15" thickBot="1">
      <c r="B89" s="1303">
        <v>15</v>
      </c>
      <c r="C89" s="1994" t="s">
        <v>1139</v>
      </c>
      <c r="D89" s="1995" t="s">
        <v>264</v>
      </c>
      <c r="E89" s="1995"/>
      <c r="F89" s="1996"/>
      <c r="G89" s="1310">
        <v>2512.7779999999998</v>
      </c>
      <c r="H89" s="1310">
        <v>850.39400000000001</v>
      </c>
      <c r="I89" s="1311">
        <v>30.023</v>
      </c>
      <c r="J89" s="1312">
        <v>3393.1950000000002</v>
      </c>
    </row>
    <row r="90" spans="2:10" ht="15" thickBot="1">
      <c r="B90" s="1159">
        <v>16</v>
      </c>
      <c r="C90" s="1869" t="s">
        <v>1068</v>
      </c>
      <c r="D90" s="1790"/>
      <c r="E90" s="1790"/>
      <c r="F90" s="1870"/>
      <c r="G90" s="1274">
        <v>273460.60100000002</v>
      </c>
      <c r="H90" s="1274">
        <v>111789.47500000001</v>
      </c>
      <c r="I90" s="1274">
        <v>15031.13</v>
      </c>
      <c r="J90" s="1300">
        <v>400281.20600000001</v>
      </c>
    </row>
  </sheetData>
  <mergeCells count="89">
    <mergeCell ref="C9:F9"/>
    <mergeCell ref="C8:F8"/>
    <mergeCell ref="C4:F4"/>
    <mergeCell ref="C5:F5"/>
    <mergeCell ref="D6:F6"/>
    <mergeCell ref="D7:F7"/>
    <mergeCell ref="D10:F10"/>
    <mergeCell ref="D11:F11"/>
    <mergeCell ref="D12:F12"/>
    <mergeCell ref="D13:F13"/>
    <mergeCell ref="D14:F14"/>
    <mergeCell ref="D25:F25"/>
    <mergeCell ref="D15:F15"/>
    <mergeCell ref="D16:F16"/>
    <mergeCell ref="C17:F17"/>
    <mergeCell ref="D18:F18"/>
    <mergeCell ref="D19:F19"/>
    <mergeCell ref="D20:F20"/>
    <mergeCell ref="D21:F21"/>
    <mergeCell ref="D22:F22"/>
    <mergeCell ref="D23:F23"/>
    <mergeCell ref="D24:F24"/>
    <mergeCell ref="D26:F26"/>
    <mergeCell ref="D27:F27"/>
    <mergeCell ref="D28:F28"/>
    <mergeCell ref="C29:F29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C44:F44"/>
    <mergeCell ref="D45:F45"/>
    <mergeCell ref="D46:F46"/>
    <mergeCell ref="D47:F47"/>
    <mergeCell ref="D48:F48"/>
    <mergeCell ref="D49:F49"/>
    <mergeCell ref="D50:F50"/>
    <mergeCell ref="D56:F56"/>
    <mergeCell ref="C57:F57"/>
    <mergeCell ref="D51:F51"/>
    <mergeCell ref="D52:F52"/>
    <mergeCell ref="D53:F53"/>
    <mergeCell ref="D54:F54"/>
    <mergeCell ref="D55:F55"/>
    <mergeCell ref="C58:F58"/>
    <mergeCell ref="D59:F59"/>
    <mergeCell ref="D60:F60"/>
    <mergeCell ref="D61:F61"/>
    <mergeCell ref="D62:F62"/>
    <mergeCell ref="D65:F65"/>
    <mergeCell ref="C66:F66"/>
    <mergeCell ref="D67:F67"/>
    <mergeCell ref="D68:F68"/>
    <mergeCell ref="C63:F63"/>
    <mergeCell ref="D64:F64"/>
    <mergeCell ref="D78:F78"/>
    <mergeCell ref="D79:F79"/>
    <mergeCell ref="D69:F69"/>
    <mergeCell ref="C70:F70"/>
    <mergeCell ref="D71:F71"/>
    <mergeCell ref="D72:F72"/>
    <mergeCell ref="D73:F73"/>
    <mergeCell ref="D74:F74"/>
    <mergeCell ref="C90:F90"/>
    <mergeCell ref="B2:J2"/>
    <mergeCell ref="I3:J3"/>
    <mergeCell ref="D85:F85"/>
    <mergeCell ref="D86:F86"/>
    <mergeCell ref="D87:F87"/>
    <mergeCell ref="D88:F88"/>
    <mergeCell ref="C89:F89"/>
    <mergeCell ref="D80:F80"/>
    <mergeCell ref="C81:F81"/>
    <mergeCell ref="D82:F82"/>
    <mergeCell ref="C83:F83"/>
    <mergeCell ref="D84:F84"/>
    <mergeCell ref="D75:F75"/>
    <mergeCell ref="D76:F76"/>
    <mergeCell ref="C77:F77"/>
  </mergeCell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68"/>
  <sheetViews>
    <sheetView topLeftCell="A7" workbookViewId="0">
      <selection activeCell="I3" sqref="I3:J3"/>
    </sheetView>
  </sheetViews>
  <sheetFormatPr defaultRowHeight="14.25"/>
  <cols>
    <col min="1" max="1" width="4.37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10" width="10.625" style="987" customWidth="1"/>
    <col min="11" max="16384" width="9" style="987"/>
  </cols>
  <sheetData>
    <row r="1" spans="2:13">
      <c r="B1" s="1205"/>
      <c r="C1" s="1206"/>
      <c r="D1" s="1206"/>
      <c r="E1" s="1206"/>
      <c r="F1" s="1206"/>
      <c r="G1" s="1207"/>
      <c r="H1" s="1207"/>
      <c r="I1" s="1207"/>
      <c r="J1" s="1207"/>
    </row>
    <row r="2" spans="2:13" ht="15" customHeight="1">
      <c r="B2" s="1744" t="s">
        <v>1080</v>
      </c>
      <c r="C2" s="1744"/>
      <c r="D2" s="1744"/>
      <c r="E2" s="1744"/>
      <c r="F2" s="1744"/>
      <c r="G2" s="1744"/>
      <c r="H2" s="1744"/>
      <c r="I2" s="1744"/>
      <c r="J2" s="1744"/>
    </row>
    <row r="3" spans="2:13" ht="15" thickBot="1">
      <c r="B3" s="1205"/>
      <c r="C3" s="1206"/>
      <c r="D3" s="1206"/>
      <c r="E3" s="1206"/>
      <c r="F3" s="1206"/>
      <c r="G3" s="1206"/>
      <c r="H3" s="1206"/>
      <c r="I3" s="1973" t="s">
        <v>844</v>
      </c>
      <c r="J3" s="1997"/>
    </row>
    <row r="4" spans="2:13" ht="26.25" thickBot="1">
      <c r="B4" s="1138" t="s">
        <v>289</v>
      </c>
      <c r="C4" s="1854" t="s">
        <v>505</v>
      </c>
      <c r="D4" s="1794"/>
      <c r="E4" s="1794"/>
      <c r="F4" s="1855"/>
      <c r="G4" s="953" t="s">
        <v>5</v>
      </c>
      <c r="H4" s="953" t="s">
        <v>324</v>
      </c>
      <c r="I4" s="955" t="s">
        <v>325</v>
      </c>
      <c r="J4" s="1115" t="s">
        <v>8</v>
      </c>
    </row>
    <row r="5" spans="2:13">
      <c r="B5" s="1271">
        <v>1</v>
      </c>
      <c r="C5" s="1991" t="s">
        <v>846</v>
      </c>
      <c r="D5" s="1992"/>
      <c r="E5" s="1992"/>
      <c r="F5" s="1993"/>
      <c r="G5" s="169">
        <v>26186.914000000001</v>
      </c>
      <c r="H5" s="169">
        <v>8586.7829999999994</v>
      </c>
      <c r="I5" s="170">
        <v>1263.2860000000001</v>
      </c>
      <c r="J5" s="1350">
        <v>36036.983</v>
      </c>
      <c r="M5" s="1117"/>
    </row>
    <row r="6" spans="2:13">
      <c r="B6" s="1163"/>
      <c r="C6" s="2029" t="s">
        <v>847</v>
      </c>
      <c r="D6" s="1772"/>
      <c r="E6" s="1772"/>
      <c r="F6" s="1773"/>
      <c r="G6" s="173">
        <v>14198.785</v>
      </c>
      <c r="H6" s="173">
        <v>5342.9920000000002</v>
      </c>
      <c r="I6" s="1120">
        <v>787.16899999999998</v>
      </c>
      <c r="J6" s="1351">
        <v>20328.946</v>
      </c>
    </row>
    <row r="7" spans="2:13">
      <c r="B7" s="1163"/>
      <c r="C7" s="2029" t="s">
        <v>848</v>
      </c>
      <c r="D7" s="1772"/>
      <c r="E7" s="1772"/>
      <c r="F7" s="1773"/>
      <c r="G7" s="173">
        <v>2094.8919999999998</v>
      </c>
      <c r="H7" s="173">
        <v>700.12900000000002</v>
      </c>
      <c r="I7" s="1120">
        <v>88.861999999999995</v>
      </c>
      <c r="J7" s="1351">
        <v>2883.8829999999998</v>
      </c>
    </row>
    <row r="8" spans="2:13">
      <c r="B8" s="1163"/>
      <c r="C8" s="2029" t="s">
        <v>23</v>
      </c>
      <c r="D8" s="1772"/>
      <c r="E8" s="1772"/>
      <c r="F8" s="1773"/>
      <c r="G8" s="173">
        <v>12.651</v>
      </c>
      <c r="H8" s="173">
        <v>0.72899999999999998</v>
      </c>
      <c r="I8" s="1120">
        <v>0.216</v>
      </c>
      <c r="J8" s="1351">
        <v>13.596</v>
      </c>
    </row>
    <row r="9" spans="2:13">
      <c r="B9" s="1180"/>
      <c r="C9" s="2034" t="s">
        <v>849</v>
      </c>
      <c r="D9" s="2035"/>
      <c r="E9" s="2035"/>
      <c r="F9" s="2036"/>
      <c r="G9" s="173">
        <v>9880.5859999999993</v>
      </c>
      <c r="H9" s="173">
        <v>2542.933</v>
      </c>
      <c r="I9" s="1120">
        <v>387.03899999999999</v>
      </c>
      <c r="J9" s="1351">
        <v>12810.558000000001</v>
      </c>
    </row>
    <row r="10" spans="2:13">
      <c r="B10" s="1272">
        <v>2</v>
      </c>
      <c r="C10" s="1940" t="s">
        <v>850</v>
      </c>
      <c r="D10" s="1774"/>
      <c r="E10" s="1774"/>
      <c r="F10" s="1941"/>
      <c r="G10" s="175">
        <v>688.44299999999998</v>
      </c>
      <c r="H10" s="175">
        <v>68.286000000000001</v>
      </c>
      <c r="I10" s="176">
        <v>8.6530000000000005</v>
      </c>
      <c r="J10" s="1351">
        <v>765.38199999999995</v>
      </c>
    </row>
    <row r="11" spans="2:13">
      <c r="B11" s="1163"/>
      <c r="C11" s="2029" t="s">
        <v>851</v>
      </c>
      <c r="D11" s="1772"/>
      <c r="E11" s="1772"/>
      <c r="F11" s="1773"/>
      <c r="G11" s="173">
        <v>348.42599999999999</v>
      </c>
      <c r="H11" s="173">
        <v>12.843</v>
      </c>
      <c r="I11" s="1120">
        <v>8.6530000000000005</v>
      </c>
      <c r="J11" s="1351">
        <v>369.92200000000003</v>
      </c>
    </row>
    <row r="12" spans="2:13">
      <c r="B12" s="1163"/>
      <c r="C12" s="2029" t="s">
        <v>852</v>
      </c>
      <c r="D12" s="1772"/>
      <c r="E12" s="1772"/>
      <c r="F12" s="1773"/>
      <c r="G12" s="173">
        <v>332.63900000000001</v>
      </c>
      <c r="H12" s="173">
        <v>0</v>
      </c>
      <c r="I12" s="1120">
        <v>0</v>
      </c>
      <c r="J12" s="1351">
        <v>332.63900000000001</v>
      </c>
    </row>
    <row r="13" spans="2:13">
      <c r="B13" s="1163"/>
      <c r="C13" s="2029" t="s">
        <v>853</v>
      </c>
      <c r="D13" s="1772"/>
      <c r="E13" s="1772"/>
      <c r="F13" s="1773"/>
      <c r="G13" s="173">
        <v>7.3780000000000001</v>
      </c>
      <c r="H13" s="173">
        <v>55.442999999999998</v>
      </c>
      <c r="I13" s="1120">
        <v>0</v>
      </c>
      <c r="J13" s="1351">
        <v>62.820999999999998</v>
      </c>
    </row>
    <row r="14" spans="2:13">
      <c r="B14" s="1272">
        <v>3</v>
      </c>
      <c r="C14" s="1940" t="s">
        <v>512</v>
      </c>
      <c r="D14" s="1774"/>
      <c r="E14" s="1774"/>
      <c r="F14" s="1941"/>
      <c r="G14" s="175">
        <v>0</v>
      </c>
      <c r="H14" s="175">
        <v>2.4350000000000001</v>
      </c>
      <c r="I14" s="176">
        <v>0</v>
      </c>
      <c r="J14" s="1351">
        <v>2.4350000000000001</v>
      </c>
    </row>
    <row r="15" spans="2:13">
      <c r="B15" s="1163"/>
      <c r="C15" s="2029" t="s">
        <v>101</v>
      </c>
      <c r="D15" s="1772"/>
      <c r="E15" s="1772"/>
      <c r="F15" s="1773"/>
      <c r="G15" s="173">
        <v>0</v>
      </c>
      <c r="H15" s="173">
        <v>2.4350000000000001</v>
      </c>
      <c r="I15" s="1120">
        <v>0</v>
      </c>
      <c r="J15" s="1351">
        <v>2.4350000000000001</v>
      </c>
    </row>
    <row r="16" spans="2:13" ht="27.75" customHeight="1">
      <c r="B16" s="1272">
        <v>4</v>
      </c>
      <c r="C16" s="1940" t="s">
        <v>854</v>
      </c>
      <c r="D16" s="1774"/>
      <c r="E16" s="1774"/>
      <c r="F16" s="1941"/>
      <c r="G16" s="175">
        <v>0</v>
      </c>
      <c r="H16" s="175">
        <v>0</v>
      </c>
      <c r="I16" s="176">
        <v>0</v>
      </c>
      <c r="J16" s="1351">
        <v>0</v>
      </c>
    </row>
    <row r="17" spans="2:10">
      <c r="B17" s="1272">
        <v>5</v>
      </c>
      <c r="C17" s="1940" t="s">
        <v>861</v>
      </c>
      <c r="D17" s="1774"/>
      <c r="E17" s="1774"/>
      <c r="F17" s="1941"/>
      <c r="G17" s="175">
        <v>2.1999999999999999E-2</v>
      </c>
      <c r="H17" s="175">
        <v>0</v>
      </c>
      <c r="I17" s="176">
        <v>0</v>
      </c>
      <c r="J17" s="1351">
        <v>2.1999999999999999E-2</v>
      </c>
    </row>
    <row r="18" spans="2:10">
      <c r="B18" s="1143"/>
      <c r="C18" s="2029" t="s">
        <v>865</v>
      </c>
      <c r="D18" s="1772"/>
      <c r="E18" s="1772"/>
      <c r="F18" s="1773"/>
      <c r="G18" s="173">
        <v>2.1999999999999999E-2</v>
      </c>
      <c r="H18" s="173">
        <v>0</v>
      </c>
      <c r="I18" s="1120">
        <v>0</v>
      </c>
      <c r="J18" s="1351">
        <v>2.1999999999999999E-2</v>
      </c>
    </row>
    <row r="19" spans="2:10">
      <c r="B19" s="1272">
        <v>6</v>
      </c>
      <c r="C19" s="1940" t="s">
        <v>871</v>
      </c>
      <c r="D19" s="1774"/>
      <c r="E19" s="1774"/>
      <c r="F19" s="1941"/>
      <c r="G19" s="175">
        <v>17.428000000000001</v>
      </c>
      <c r="H19" s="175">
        <v>6424.2780000000002</v>
      </c>
      <c r="I19" s="176">
        <v>0</v>
      </c>
      <c r="J19" s="1351">
        <v>6441.7060000000001</v>
      </c>
    </row>
    <row r="20" spans="2:10">
      <c r="B20" s="1163"/>
      <c r="C20" s="2029" t="s">
        <v>873</v>
      </c>
      <c r="D20" s="1772"/>
      <c r="E20" s="1772"/>
      <c r="F20" s="1773"/>
      <c r="G20" s="173">
        <v>0</v>
      </c>
      <c r="H20" s="173">
        <v>1766.056</v>
      </c>
      <c r="I20" s="1120">
        <v>0</v>
      </c>
      <c r="J20" s="1351">
        <v>1766.056</v>
      </c>
    </row>
    <row r="21" spans="2:10">
      <c r="B21" s="1163"/>
      <c r="C21" s="2029" t="s">
        <v>874</v>
      </c>
      <c r="D21" s="1772"/>
      <c r="E21" s="1772"/>
      <c r="F21" s="1773"/>
      <c r="G21" s="173">
        <v>0</v>
      </c>
      <c r="H21" s="173">
        <v>3804.0729999999999</v>
      </c>
      <c r="I21" s="1120">
        <v>0</v>
      </c>
      <c r="J21" s="1351">
        <v>3804.0729999999999</v>
      </c>
    </row>
    <row r="22" spans="2:10">
      <c r="B22" s="1163"/>
      <c r="C22" s="2029" t="s">
        <v>879</v>
      </c>
      <c r="D22" s="1772"/>
      <c r="E22" s="1772"/>
      <c r="F22" s="1773"/>
      <c r="G22" s="173">
        <v>17.428000000000001</v>
      </c>
      <c r="H22" s="173">
        <v>854.149</v>
      </c>
      <c r="I22" s="1120">
        <v>0</v>
      </c>
      <c r="J22" s="1351">
        <v>871.577</v>
      </c>
    </row>
    <row r="23" spans="2:10">
      <c r="B23" s="1272">
        <v>7</v>
      </c>
      <c r="C23" s="1940" t="s">
        <v>521</v>
      </c>
      <c r="D23" s="1774"/>
      <c r="E23" s="1774"/>
      <c r="F23" s="1941"/>
      <c r="G23" s="175">
        <v>44048.36</v>
      </c>
      <c r="H23" s="175">
        <v>7112.424</v>
      </c>
      <c r="I23" s="176">
        <v>2712.8780000000002</v>
      </c>
      <c r="J23" s="1351">
        <v>53873.661999999997</v>
      </c>
    </row>
    <row r="24" spans="2:10">
      <c r="B24" s="1163"/>
      <c r="C24" s="2029" t="s">
        <v>522</v>
      </c>
      <c r="D24" s="1772"/>
      <c r="E24" s="1772"/>
      <c r="F24" s="1773"/>
      <c r="G24" s="173">
        <v>14036.891</v>
      </c>
      <c r="H24" s="173">
        <v>1935.3109999999999</v>
      </c>
      <c r="I24" s="1120">
        <v>1211.037</v>
      </c>
      <c r="J24" s="1351">
        <v>17183.239000000001</v>
      </c>
    </row>
    <row r="25" spans="2:10">
      <c r="B25" s="1163"/>
      <c r="C25" s="2029" t="s">
        <v>523</v>
      </c>
      <c r="D25" s="1772"/>
      <c r="E25" s="1772"/>
      <c r="F25" s="1773"/>
      <c r="G25" s="173">
        <v>18314.093000000001</v>
      </c>
      <c r="H25" s="173">
        <v>2317.0169999999998</v>
      </c>
      <c r="I25" s="1120">
        <v>1029.701</v>
      </c>
      <c r="J25" s="1351">
        <v>21660.811000000002</v>
      </c>
    </row>
    <row r="26" spans="2:10">
      <c r="B26" s="1163"/>
      <c r="C26" s="2029" t="s">
        <v>525</v>
      </c>
      <c r="D26" s="1772"/>
      <c r="E26" s="1772"/>
      <c r="F26" s="1773"/>
      <c r="G26" s="173">
        <v>11493.123</v>
      </c>
      <c r="H26" s="173">
        <v>2351.6889999999999</v>
      </c>
      <c r="I26" s="1120">
        <v>354.63600000000002</v>
      </c>
      <c r="J26" s="1351">
        <v>14199.448</v>
      </c>
    </row>
    <row r="27" spans="2:10">
      <c r="B27" s="1163"/>
      <c r="C27" s="2029" t="s">
        <v>886</v>
      </c>
      <c r="D27" s="1772"/>
      <c r="E27" s="1772"/>
      <c r="F27" s="1773"/>
      <c r="G27" s="173">
        <v>2.1440000000000001</v>
      </c>
      <c r="H27" s="173">
        <v>2.0270000000000001</v>
      </c>
      <c r="I27" s="1120">
        <v>35.439</v>
      </c>
      <c r="J27" s="1351">
        <v>39.61</v>
      </c>
    </row>
    <row r="28" spans="2:10">
      <c r="B28" s="1163"/>
      <c r="C28" s="2029" t="s">
        <v>528</v>
      </c>
      <c r="D28" s="1772"/>
      <c r="E28" s="1772"/>
      <c r="F28" s="1773"/>
      <c r="G28" s="173">
        <v>3.476</v>
      </c>
      <c r="H28" s="173">
        <v>1.006</v>
      </c>
      <c r="I28" s="1120">
        <v>24.58</v>
      </c>
      <c r="J28" s="1351">
        <v>29.062000000000001</v>
      </c>
    </row>
    <row r="29" spans="2:10">
      <c r="B29" s="1163"/>
      <c r="C29" s="2029" t="s">
        <v>529</v>
      </c>
      <c r="D29" s="1772"/>
      <c r="E29" s="1772"/>
      <c r="F29" s="1773"/>
      <c r="G29" s="173">
        <v>195.86699999999999</v>
      </c>
      <c r="H29" s="173">
        <v>505.37400000000002</v>
      </c>
      <c r="I29" s="1120">
        <v>57.484999999999999</v>
      </c>
      <c r="J29" s="1351">
        <v>758.726</v>
      </c>
    </row>
    <row r="30" spans="2:10" ht="18.75" customHeight="1">
      <c r="B30" s="1163"/>
      <c r="C30" s="2029" t="s">
        <v>724</v>
      </c>
      <c r="D30" s="1772"/>
      <c r="E30" s="1772"/>
      <c r="F30" s="1773"/>
      <c r="G30" s="173">
        <v>2.766</v>
      </c>
      <c r="H30" s="173">
        <v>0</v>
      </c>
      <c r="I30" s="1120">
        <v>0</v>
      </c>
      <c r="J30" s="1351">
        <v>2.766</v>
      </c>
    </row>
    <row r="31" spans="2:10">
      <c r="B31" s="1272">
        <v>8</v>
      </c>
      <c r="C31" s="1940" t="s">
        <v>887</v>
      </c>
      <c r="D31" s="1774"/>
      <c r="E31" s="1774"/>
      <c r="F31" s="1941"/>
      <c r="G31" s="175">
        <v>5950</v>
      </c>
      <c r="H31" s="175">
        <v>6130</v>
      </c>
      <c r="I31" s="176">
        <v>780</v>
      </c>
      <c r="J31" s="1351">
        <v>12860</v>
      </c>
    </row>
    <row r="32" spans="2:10">
      <c r="B32" s="1163"/>
      <c r="C32" s="2029" t="s">
        <v>294</v>
      </c>
      <c r="D32" s="1772"/>
      <c r="E32" s="1772"/>
      <c r="F32" s="1773"/>
      <c r="G32" s="173">
        <v>5950</v>
      </c>
      <c r="H32" s="173">
        <v>6130</v>
      </c>
      <c r="I32" s="1120">
        <v>780</v>
      </c>
      <c r="J32" s="1351">
        <v>12860</v>
      </c>
    </row>
    <row r="33" spans="2:10">
      <c r="B33" s="1272">
        <v>9</v>
      </c>
      <c r="C33" s="1940" t="s">
        <v>892</v>
      </c>
      <c r="D33" s="1774"/>
      <c r="E33" s="1774"/>
      <c r="F33" s="1941"/>
      <c r="G33" s="175">
        <v>28953.34</v>
      </c>
      <c r="H33" s="175">
        <v>18482.326000000001</v>
      </c>
      <c r="I33" s="176">
        <v>759.851</v>
      </c>
      <c r="J33" s="1351">
        <v>48195.517</v>
      </c>
    </row>
    <row r="34" spans="2:10">
      <c r="B34" s="1163"/>
      <c r="C34" s="2029" t="s">
        <v>893</v>
      </c>
      <c r="D34" s="1772"/>
      <c r="E34" s="1772"/>
      <c r="F34" s="1773"/>
      <c r="G34" s="173">
        <v>342.12900000000002</v>
      </c>
      <c r="H34" s="173">
        <v>348.74299999999999</v>
      </c>
      <c r="I34" s="1191">
        <v>45.860999999999997</v>
      </c>
      <c r="J34" s="1351">
        <v>736.73299999999995</v>
      </c>
    </row>
    <row r="35" spans="2:10">
      <c r="B35" s="1163"/>
      <c r="C35" s="1164"/>
      <c r="D35" s="1942" t="s">
        <v>893</v>
      </c>
      <c r="E35" s="1783"/>
      <c r="F35" s="1866"/>
      <c r="G35" s="173">
        <v>342.399</v>
      </c>
      <c r="H35" s="173">
        <v>348.959</v>
      </c>
      <c r="I35" s="1352">
        <v>46.006999999999998</v>
      </c>
      <c r="J35" s="1351">
        <v>737.36500000000001</v>
      </c>
    </row>
    <row r="36" spans="2:10">
      <c r="B36" s="1163"/>
      <c r="C36" s="1164"/>
      <c r="D36" s="1783" t="s">
        <v>725</v>
      </c>
      <c r="E36" s="1783" t="s">
        <v>132</v>
      </c>
      <c r="F36" s="1866"/>
      <c r="G36" s="173">
        <v>-0.27</v>
      </c>
      <c r="H36" s="173">
        <v>-0.216</v>
      </c>
      <c r="I36" s="1352">
        <v>-0.14599999999999999</v>
      </c>
      <c r="J36" s="1351">
        <v>-0.63200000000000001</v>
      </c>
    </row>
    <row r="37" spans="2:10">
      <c r="B37" s="1163"/>
      <c r="C37" s="2029" t="s">
        <v>894</v>
      </c>
      <c r="D37" s="1772"/>
      <c r="E37" s="1772"/>
      <c r="F37" s="1773"/>
      <c r="G37" s="173">
        <v>28156.927</v>
      </c>
      <c r="H37" s="173">
        <v>5283.2269999999999</v>
      </c>
      <c r="I37" s="1191">
        <v>687.40700000000004</v>
      </c>
      <c r="J37" s="1351">
        <v>34127.561000000002</v>
      </c>
    </row>
    <row r="38" spans="2:10">
      <c r="B38" s="1163"/>
      <c r="C38" s="1164"/>
      <c r="D38" s="1942" t="s">
        <v>894</v>
      </c>
      <c r="E38" s="1783"/>
      <c r="F38" s="1866"/>
      <c r="G38" s="173">
        <v>28158.81</v>
      </c>
      <c r="H38" s="173">
        <v>5285.1040000000003</v>
      </c>
      <c r="I38" s="1352">
        <v>687.75300000000004</v>
      </c>
      <c r="J38" s="1351">
        <v>34131.667000000001</v>
      </c>
    </row>
    <row r="39" spans="2:10">
      <c r="B39" s="1163"/>
      <c r="C39" s="1164"/>
      <c r="D39" s="1783" t="s">
        <v>726</v>
      </c>
      <c r="E39" s="1783"/>
      <c r="F39" s="1866"/>
      <c r="G39" s="173">
        <v>-1.883</v>
      </c>
      <c r="H39" s="173">
        <v>-1.877</v>
      </c>
      <c r="I39" s="1352">
        <v>-0.34599999999999997</v>
      </c>
      <c r="J39" s="1351">
        <v>-4.1059999999999999</v>
      </c>
    </row>
    <row r="40" spans="2:10" ht="25.5" customHeight="1">
      <c r="B40" s="1163"/>
      <c r="C40" s="2029" t="s">
        <v>899</v>
      </c>
      <c r="D40" s="1772"/>
      <c r="E40" s="1772"/>
      <c r="F40" s="1773"/>
      <c r="G40" s="173">
        <v>250.92099999999999</v>
      </c>
      <c r="H40" s="173">
        <v>137.81200000000001</v>
      </c>
      <c r="I40" s="1191">
        <v>0</v>
      </c>
      <c r="J40" s="1351">
        <v>388.733</v>
      </c>
    </row>
    <row r="41" spans="2:10">
      <c r="B41" s="1163"/>
      <c r="C41" s="1164"/>
      <c r="D41" s="1772" t="s">
        <v>899</v>
      </c>
      <c r="E41" s="1772"/>
      <c r="F41" s="1773"/>
      <c r="G41" s="173">
        <v>251.798</v>
      </c>
      <c r="H41" s="173">
        <v>137.81200000000001</v>
      </c>
      <c r="I41" s="1352">
        <v>0</v>
      </c>
      <c r="J41" s="1351">
        <v>389.61</v>
      </c>
    </row>
    <row r="42" spans="2:10" ht="27" customHeight="1">
      <c r="B42" s="1163"/>
      <c r="C42" s="1164"/>
      <c r="D42" s="1783" t="s">
        <v>901</v>
      </c>
      <c r="E42" s="1783" t="s">
        <v>132</v>
      </c>
      <c r="F42" s="1866"/>
      <c r="G42" s="173">
        <v>-0.877</v>
      </c>
      <c r="H42" s="173">
        <v>0</v>
      </c>
      <c r="I42" s="1352">
        <v>0</v>
      </c>
      <c r="J42" s="1351">
        <v>-0.877</v>
      </c>
    </row>
    <row r="43" spans="2:10" ht="26.25" customHeight="1">
      <c r="B43" s="1163"/>
      <c r="C43" s="2029" t="s">
        <v>797</v>
      </c>
      <c r="D43" s="1772"/>
      <c r="E43" s="1772"/>
      <c r="F43" s="1773"/>
      <c r="G43" s="173">
        <v>0.47799999999999998</v>
      </c>
      <c r="H43" s="173">
        <v>12511.495000000001</v>
      </c>
      <c r="I43" s="1191">
        <v>1.4E-2</v>
      </c>
      <c r="J43" s="1351">
        <v>12511.986999999999</v>
      </c>
    </row>
    <row r="44" spans="2:10">
      <c r="B44" s="1163"/>
      <c r="C44" s="1164"/>
      <c r="D44" s="1772" t="s">
        <v>540</v>
      </c>
      <c r="E44" s="1772"/>
      <c r="F44" s="1773"/>
      <c r="G44" s="173">
        <v>0.47899999999999998</v>
      </c>
      <c r="H44" s="173">
        <v>12511.495000000001</v>
      </c>
      <c r="I44" s="1352">
        <v>1.4E-2</v>
      </c>
      <c r="J44" s="1351">
        <v>12511.987999999999</v>
      </c>
    </row>
    <row r="45" spans="2:10">
      <c r="B45" s="1163"/>
      <c r="C45" s="1164"/>
      <c r="D45" s="1783" t="s">
        <v>541</v>
      </c>
      <c r="E45" s="1783" t="s">
        <v>132</v>
      </c>
      <c r="F45" s="1866"/>
      <c r="G45" s="173">
        <v>-1E-3</v>
      </c>
      <c r="H45" s="173">
        <v>0</v>
      </c>
      <c r="I45" s="1352">
        <v>0</v>
      </c>
      <c r="J45" s="1351">
        <v>-1E-3</v>
      </c>
    </row>
    <row r="46" spans="2:10">
      <c r="B46" s="1163"/>
      <c r="C46" s="2029" t="s">
        <v>798</v>
      </c>
      <c r="D46" s="1772"/>
      <c r="E46" s="1772"/>
      <c r="F46" s="1773"/>
      <c r="G46" s="173">
        <v>130.60900000000001</v>
      </c>
      <c r="H46" s="173">
        <v>0</v>
      </c>
      <c r="I46" s="1191">
        <v>0</v>
      </c>
      <c r="J46" s="1351">
        <v>130.60900000000001</v>
      </c>
    </row>
    <row r="47" spans="2:10">
      <c r="B47" s="1163"/>
      <c r="C47" s="1164"/>
      <c r="D47" s="1772" t="s">
        <v>543</v>
      </c>
      <c r="E47" s="1772"/>
      <c r="F47" s="1773"/>
      <c r="G47" s="173">
        <v>132.41999999999999</v>
      </c>
      <c r="H47" s="173">
        <v>0</v>
      </c>
      <c r="I47" s="1352">
        <v>0</v>
      </c>
      <c r="J47" s="1351">
        <v>132.41999999999999</v>
      </c>
    </row>
    <row r="48" spans="2:10">
      <c r="B48" s="1163"/>
      <c r="C48" s="1164"/>
      <c r="D48" s="1783" t="s">
        <v>544</v>
      </c>
      <c r="E48" s="1783"/>
      <c r="F48" s="1866"/>
      <c r="G48" s="173">
        <v>-0.47199999999999998</v>
      </c>
      <c r="H48" s="173">
        <v>0</v>
      </c>
      <c r="I48" s="1352">
        <v>0</v>
      </c>
      <c r="J48" s="1351">
        <v>-0.47199999999999998</v>
      </c>
    </row>
    <row r="49" spans="2:10">
      <c r="B49" s="1163"/>
      <c r="C49" s="1164"/>
      <c r="D49" s="1783" t="s">
        <v>545</v>
      </c>
      <c r="E49" s="1783" t="s">
        <v>132</v>
      </c>
      <c r="F49" s="1866"/>
      <c r="G49" s="173">
        <v>-1.339</v>
      </c>
      <c r="H49" s="173">
        <v>0</v>
      </c>
      <c r="I49" s="1352">
        <v>0</v>
      </c>
      <c r="J49" s="1351">
        <v>-1.339</v>
      </c>
    </row>
    <row r="50" spans="2:10">
      <c r="B50" s="1163"/>
      <c r="C50" s="2029" t="s">
        <v>799</v>
      </c>
      <c r="D50" s="1772"/>
      <c r="E50" s="1772"/>
      <c r="F50" s="1773"/>
      <c r="G50" s="173">
        <v>0.92</v>
      </c>
      <c r="H50" s="173">
        <v>0</v>
      </c>
      <c r="I50" s="1191">
        <v>0</v>
      </c>
      <c r="J50" s="1351">
        <v>0.92</v>
      </c>
    </row>
    <row r="51" spans="2:10">
      <c r="B51" s="1163"/>
      <c r="C51" s="1164"/>
      <c r="D51" s="1772" t="s">
        <v>547</v>
      </c>
      <c r="E51" s="1772"/>
      <c r="F51" s="1773"/>
      <c r="G51" s="173">
        <v>0.94</v>
      </c>
      <c r="H51" s="173">
        <v>0</v>
      </c>
      <c r="I51" s="1352">
        <v>0</v>
      </c>
      <c r="J51" s="1351">
        <v>0.94</v>
      </c>
    </row>
    <row r="52" spans="2:10">
      <c r="B52" s="1163"/>
      <c r="C52" s="1164"/>
      <c r="D52" s="1783" t="s">
        <v>548</v>
      </c>
      <c r="E52" s="1783" t="s">
        <v>132</v>
      </c>
      <c r="F52" s="1866"/>
      <c r="G52" s="173">
        <v>-0.02</v>
      </c>
      <c r="H52" s="173">
        <v>0</v>
      </c>
      <c r="I52" s="1352">
        <v>0</v>
      </c>
      <c r="J52" s="1351">
        <v>-0.02</v>
      </c>
    </row>
    <row r="53" spans="2:10">
      <c r="B53" s="1163"/>
      <c r="C53" s="2029" t="s">
        <v>800</v>
      </c>
      <c r="D53" s="1772"/>
      <c r="E53" s="1772"/>
      <c r="F53" s="1773"/>
      <c r="G53" s="173">
        <v>7.4999999999999997E-2</v>
      </c>
      <c r="H53" s="173">
        <v>0</v>
      </c>
      <c r="I53" s="1191">
        <v>0</v>
      </c>
      <c r="J53" s="1351">
        <v>7.4999999999999997E-2</v>
      </c>
    </row>
    <row r="54" spans="2:10">
      <c r="B54" s="1163"/>
      <c r="C54" s="1164"/>
      <c r="D54" s="1772" t="s">
        <v>550</v>
      </c>
      <c r="E54" s="1772"/>
      <c r="F54" s="1773"/>
      <c r="G54" s="173">
        <v>7.6999999999999999E-2</v>
      </c>
      <c r="H54" s="173">
        <v>0</v>
      </c>
      <c r="I54" s="1352">
        <v>0</v>
      </c>
      <c r="J54" s="1351">
        <v>7.6999999999999999E-2</v>
      </c>
    </row>
    <row r="55" spans="2:10">
      <c r="B55" s="1163"/>
      <c r="C55" s="1164"/>
      <c r="D55" s="1783" t="s">
        <v>551</v>
      </c>
      <c r="E55" s="1783" t="s">
        <v>132</v>
      </c>
      <c r="F55" s="1866"/>
      <c r="G55" s="173">
        <v>-2E-3</v>
      </c>
      <c r="H55" s="173">
        <v>0</v>
      </c>
      <c r="I55" s="1352">
        <v>0</v>
      </c>
      <c r="J55" s="1351">
        <v>-2E-3</v>
      </c>
    </row>
    <row r="56" spans="2:10">
      <c r="B56" s="1163"/>
      <c r="C56" s="2029" t="s">
        <v>801</v>
      </c>
      <c r="D56" s="1772"/>
      <c r="E56" s="1772"/>
      <c r="F56" s="1773"/>
      <c r="G56" s="173">
        <v>0.69799999999999995</v>
      </c>
      <c r="H56" s="173">
        <v>201.02099999999999</v>
      </c>
      <c r="I56" s="1191">
        <v>26.568999999999999</v>
      </c>
      <c r="J56" s="1351">
        <v>228.28800000000001</v>
      </c>
    </row>
    <row r="57" spans="2:10">
      <c r="B57" s="1163"/>
      <c r="C57" s="1164"/>
      <c r="D57" s="1772" t="s">
        <v>553</v>
      </c>
      <c r="E57" s="1772"/>
      <c r="F57" s="1773"/>
      <c r="G57" s="173">
        <v>0.75600000000000001</v>
      </c>
      <c r="H57" s="173">
        <v>204.43700000000001</v>
      </c>
      <c r="I57" s="1352">
        <v>27.652000000000001</v>
      </c>
      <c r="J57" s="1351">
        <v>232.845</v>
      </c>
    </row>
    <row r="58" spans="2:10">
      <c r="B58" s="1163"/>
      <c r="C58" s="1164"/>
      <c r="D58" s="1783" t="s">
        <v>554</v>
      </c>
      <c r="E58" s="1783"/>
      <c r="F58" s="1866"/>
      <c r="G58" s="173">
        <v>0</v>
      </c>
      <c r="H58" s="173">
        <v>-1.2130000000000001</v>
      </c>
      <c r="I58" s="1352">
        <v>-0.16400000000000001</v>
      </c>
      <c r="J58" s="1351">
        <v>-1.377</v>
      </c>
    </row>
    <row r="59" spans="2:10">
      <c r="B59" s="1163"/>
      <c r="C59" s="1164"/>
      <c r="D59" s="1783" t="s">
        <v>555</v>
      </c>
      <c r="E59" s="1783" t="s">
        <v>132</v>
      </c>
      <c r="F59" s="1866"/>
      <c r="G59" s="173">
        <v>-5.8000000000000003E-2</v>
      </c>
      <c r="H59" s="173">
        <v>-2.2029999999999998</v>
      </c>
      <c r="I59" s="1352">
        <v>-0.91900000000000004</v>
      </c>
      <c r="J59" s="1351">
        <v>-3.18</v>
      </c>
    </row>
    <row r="60" spans="2:10">
      <c r="B60" s="1163"/>
      <c r="C60" s="2029" t="s">
        <v>905</v>
      </c>
      <c r="D60" s="1772"/>
      <c r="E60" s="1772"/>
      <c r="F60" s="1773"/>
      <c r="G60" s="173">
        <v>58.982999999999997</v>
      </c>
      <c r="H60" s="173">
        <v>0</v>
      </c>
      <c r="I60" s="1191">
        <v>0</v>
      </c>
      <c r="J60" s="1351">
        <v>58.982999999999997</v>
      </c>
    </row>
    <row r="61" spans="2:10">
      <c r="B61" s="1163"/>
      <c r="C61" s="1164"/>
      <c r="D61" s="1772" t="s">
        <v>733</v>
      </c>
      <c r="E61" s="1772"/>
      <c r="F61" s="1773"/>
      <c r="G61" s="173">
        <v>59.609000000000002</v>
      </c>
      <c r="H61" s="173">
        <v>0</v>
      </c>
      <c r="I61" s="1352">
        <v>0</v>
      </c>
      <c r="J61" s="1351">
        <v>59.609000000000002</v>
      </c>
    </row>
    <row r="62" spans="2:10" ht="33" customHeight="1">
      <c r="B62" s="1163"/>
      <c r="C62" s="1164"/>
      <c r="D62" s="1783" t="s">
        <v>734</v>
      </c>
      <c r="E62" s="1783"/>
      <c r="F62" s="1866"/>
      <c r="G62" s="173">
        <v>-0.215</v>
      </c>
      <c r="H62" s="173">
        <v>0</v>
      </c>
      <c r="I62" s="1352">
        <v>0</v>
      </c>
      <c r="J62" s="1351">
        <v>-0.215</v>
      </c>
    </row>
    <row r="63" spans="2:10" ht="29.25" customHeight="1">
      <c r="B63" s="1163"/>
      <c r="C63" s="1164"/>
      <c r="D63" s="1783" t="s">
        <v>735</v>
      </c>
      <c r="E63" s="1783" t="s">
        <v>132</v>
      </c>
      <c r="F63" s="1866"/>
      <c r="G63" s="173">
        <v>-0.41099999999999998</v>
      </c>
      <c r="H63" s="173">
        <v>0</v>
      </c>
      <c r="I63" s="1352">
        <v>0</v>
      </c>
      <c r="J63" s="1351">
        <v>-0.41099999999999998</v>
      </c>
    </row>
    <row r="64" spans="2:10">
      <c r="B64" s="1163"/>
      <c r="C64" s="2029" t="s">
        <v>804</v>
      </c>
      <c r="D64" s="1772"/>
      <c r="E64" s="1772"/>
      <c r="F64" s="1773"/>
      <c r="G64" s="173">
        <v>0.91600000000000004</v>
      </c>
      <c r="H64" s="173">
        <v>0</v>
      </c>
      <c r="I64" s="1191">
        <v>0</v>
      </c>
      <c r="J64" s="1351">
        <v>0.91600000000000004</v>
      </c>
    </row>
    <row r="65" spans="2:10">
      <c r="B65" s="1163"/>
      <c r="C65" s="1164"/>
      <c r="D65" s="1772" t="s">
        <v>187</v>
      </c>
      <c r="E65" s="1772"/>
      <c r="F65" s="1773"/>
      <c r="G65" s="173">
        <v>0.92500000000000004</v>
      </c>
      <c r="H65" s="173">
        <v>0</v>
      </c>
      <c r="I65" s="1352">
        <v>0</v>
      </c>
      <c r="J65" s="1351">
        <v>0.92500000000000004</v>
      </c>
    </row>
    <row r="66" spans="2:10">
      <c r="B66" s="1163"/>
      <c r="C66" s="1164"/>
      <c r="D66" s="1783" t="s">
        <v>188</v>
      </c>
      <c r="E66" s="1783" t="s">
        <v>132</v>
      </c>
      <c r="F66" s="1866"/>
      <c r="G66" s="173">
        <v>-8.9999999999999993E-3</v>
      </c>
      <c r="H66" s="173">
        <v>0</v>
      </c>
      <c r="I66" s="1352">
        <v>0</v>
      </c>
      <c r="J66" s="1351">
        <v>-8.9999999999999993E-3</v>
      </c>
    </row>
    <row r="67" spans="2:10">
      <c r="B67" s="1163"/>
      <c r="C67" s="2029" t="s">
        <v>910</v>
      </c>
      <c r="D67" s="1772"/>
      <c r="E67" s="1772"/>
      <c r="F67" s="1773"/>
      <c r="G67" s="173">
        <v>0</v>
      </c>
      <c r="H67" s="173">
        <v>1E-3</v>
      </c>
      <c r="I67" s="1191">
        <v>0</v>
      </c>
      <c r="J67" s="1351">
        <v>1E-3</v>
      </c>
    </row>
    <row r="68" spans="2:10">
      <c r="B68" s="1163"/>
      <c r="C68" s="1164"/>
      <c r="D68" s="1772" t="s">
        <v>910</v>
      </c>
      <c r="E68" s="1772"/>
      <c r="F68" s="1773"/>
      <c r="G68" s="173">
        <v>0</v>
      </c>
      <c r="H68" s="173">
        <v>1E-3</v>
      </c>
      <c r="I68" s="1120">
        <v>0</v>
      </c>
      <c r="J68" s="1351">
        <v>1E-3</v>
      </c>
    </row>
    <row r="69" spans="2:10">
      <c r="B69" s="1163"/>
      <c r="C69" s="2029" t="s">
        <v>912</v>
      </c>
      <c r="D69" s="1772"/>
      <c r="E69" s="1772"/>
      <c r="F69" s="1773"/>
      <c r="G69" s="173">
        <v>10.683999999999999</v>
      </c>
      <c r="H69" s="1191">
        <v>2.7E-2</v>
      </c>
      <c r="I69" s="1191">
        <v>0</v>
      </c>
      <c r="J69" s="1351">
        <v>10.711</v>
      </c>
    </row>
    <row r="70" spans="2:10">
      <c r="B70" s="1163"/>
      <c r="C70" s="1164"/>
      <c r="D70" s="1772" t="s">
        <v>913</v>
      </c>
      <c r="E70" s="1772"/>
      <c r="F70" s="1773"/>
      <c r="G70" s="173">
        <v>62.654000000000003</v>
      </c>
      <c r="H70" s="173">
        <v>33.005000000000003</v>
      </c>
      <c r="I70" s="1120">
        <v>0.9</v>
      </c>
      <c r="J70" s="1351">
        <v>96.558999999999997</v>
      </c>
    </row>
    <row r="71" spans="2:10" ht="21.75" customHeight="1">
      <c r="B71" s="1163"/>
      <c r="C71" s="1347"/>
      <c r="D71" s="1783" t="s">
        <v>914</v>
      </c>
      <c r="E71" s="1783" t="s">
        <v>132</v>
      </c>
      <c r="F71" s="1866"/>
      <c r="G71" s="173">
        <v>-51.97</v>
      </c>
      <c r="H71" s="173">
        <v>-32.978000000000002</v>
      </c>
      <c r="I71" s="1120">
        <v>-0.9</v>
      </c>
      <c r="J71" s="1351">
        <v>-85.847999999999999</v>
      </c>
    </row>
    <row r="72" spans="2:10">
      <c r="B72" s="1348">
        <v>10</v>
      </c>
      <c r="C72" s="2037" t="s">
        <v>915</v>
      </c>
      <c r="D72" s="2038"/>
      <c r="E72" s="2038"/>
      <c r="F72" s="2039"/>
      <c r="G72" s="1353">
        <v>156087.856</v>
      </c>
      <c r="H72" s="1353">
        <v>59546.953000000001</v>
      </c>
      <c r="I72" s="1354">
        <v>7951.7290000000003</v>
      </c>
      <c r="J72" s="1351">
        <v>223586.538</v>
      </c>
    </row>
    <row r="73" spans="2:10">
      <c r="B73" s="1179"/>
      <c r="C73" s="2029" t="s">
        <v>916</v>
      </c>
      <c r="D73" s="1772"/>
      <c r="E73" s="1772"/>
      <c r="F73" s="1773"/>
      <c r="G73" s="173">
        <v>78963.649999999994</v>
      </c>
      <c r="H73" s="173">
        <v>34598.951999999997</v>
      </c>
      <c r="I73" s="1191">
        <v>4174.9430000000002</v>
      </c>
      <c r="J73" s="1351">
        <v>117737.545</v>
      </c>
    </row>
    <row r="74" spans="2:10">
      <c r="B74" s="1179"/>
      <c r="C74" s="1349"/>
      <c r="D74" s="1771" t="s">
        <v>916</v>
      </c>
      <c r="E74" s="2040"/>
      <c r="F74" s="2041"/>
      <c r="G74" s="173">
        <v>83807.600000000006</v>
      </c>
      <c r="H74" s="173">
        <v>35309.014999999999</v>
      </c>
      <c r="I74" s="1191">
        <v>4269.848</v>
      </c>
      <c r="J74" s="1350">
        <v>123386.463</v>
      </c>
    </row>
    <row r="75" spans="2:10">
      <c r="B75" s="1163"/>
      <c r="C75" s="1164"/>
      <c r="D75" s="1783" t="s">
        <v>917</v>
      </c>
      <c r="E75" s="1783"/>
      <c r="F75" s="1866"/>
      <c r="G75" s="173">
        <v>-190.64</v>
      </c>
      <c r="H75" s="173">
        <v>-99.97</v>
      </c>
      <c r="I75" s="1191">
        <v>-22.138000000000002</v>
      </c>
      <c r="J75" s="1351">
        <v>-312.74799999999999</v>
      </c>
    </row>
    <row r="76" spans="2:10">
      <c r="B76" s="1163"/>
      <c r="C76" s="1164"/>
      <c r="D76" s="1783" t="s">
        <v>918</v>
      </c>
      <c r="E76" s="1783" t="s">
        <v>132</v>
      </c>
      <c r="F76" s="1866"/>
      <c r="G76" s="173">
        <v>-4653.3100000000004</v>
      </c>
      <c r="H76" s="173">
        <v>-610.09299999999996</v>
      </c>
      <c r="I76" s="1191">
        <v>-72.766999999999996</v>
      </c>
      <c r="J76" s="1351">
        <v>-5336.17</v>
      </c>
    </row>
    <row r="77" spans="2:10">
      <c r="B77" s="1163"/>
      <c r="C77" s="2029" t="s">
        <v>919</v>
      </c>
      <c r="D77" s="1772"/>
      <c r="E77" s="1772"/>
      <c r="F77" s="1773"/>
      <c r="G77" s="173">
        <v>1992.547</v>
      </c>
      <c r="H77" s="173">
        <v>176.81200000000001</v>
      </c>
      <c r="I77" s="1191">
        <v>0</v>
      </c>
      <c r="J77" s="1351">
        <v>2169.3589999999999</v>
      </c>
    </row>
    <row r="78" spans="2:10">
      <c r="B78" s="1163"/>
      <c r="C78" s="1164"/>
      <c r="D78" s="1783" t="s">
        <v>919</v>
      </c>
      <c r="E78" s="1783"/>
      <c r="F78" s="1866"/>
      <c r="G78" s="173">
        <v>2003.925</v>
      </c>
      <c r="H78" s="173">
        <v>178.76</v>
      </c>
      <c r="I78" s="1191">
        <v>0</v>
      </c>
      <c r="J78" s="1351">
        <v>2182.6849999999999</v>
      </c>
    </row>
    <row r="79" spans="2:10">
      <c r="B79" s="1163"/>
      <c r="C79" s="1164"/>
      <c r="D79" s="1783" t="s">
        <v>920</v>
      </c>
      <c r="E79" s="1783"/>
      <c r="F79" s="1866"/>
      <c r="G79" s="173">
        <v>-4.9039999999999999</v>
      </c>
      <c r="H79" s="173">
        <v>-9.0999999999999998E-2</v>
      </c>
      <c r="I79" s="1191">
        <v>0</v>
      </c>
      <c r="J79" s="1351">
        <v>-4.9950000000000001</v>
      </c>
    </row>
    <row r="80" spans="2:10">
      <c r="B80" s="1163"/>
      <c r="C80" s="1164"/>
      <c r="D80" s="1783" t="s">
        <v>921</v>
      </c>
      <c r="E80" s="1783" t="s">
        <v>132</v>
      </c>
      <c r="F80" s="1866"/>
      <c r="G80" s="173">
        <v>-6.4740000000000002</v>
      </c>
      <c r="H80" s="173">
        <v>-1.857</v>
      </c>
      <c r="I80" s="1191">
        <v>0</v>
      </c>
      <c r="J80" s="1351">
        <v>-8.3309999999999995</v>
      </c>
    </row>
    <row r="81" spans="2:10">
      <c r="B81" s="1163"/>
      <c r="C81" s="2029" t="s">
        <v>807</v>
      </c>
      <c r="D81" s="1772"/>
      <c r="E81" s="1772"/>
      <c r="F81" s="1773"/>
      <c r="G81" s="173">
        <v>107.852</v>
      </c>
      <c r="H81" s="173">
        <v>8.0709999999999997</v>
      </c>
      <c r="I81" s="1191">
        <v>5.2539999999999996</v>
      </c>
      <c r="J81" s="1351">
        <v>121.17700000000001</v>
      </c>
    </row>
    <row r="82" spans="2:10">
      <c r="B82" s="1163"/>
      <c r="C82" s="1164"/>
      <c r="D82" s="1783" t="s">
        <v>739</v>
      </c>
      <c r="E82" s="1783"/>
      <c r="F82" s="1866"/>
      <c r="G82" s="173">
        <v>111.879</v>
      </c>
      <c r="H82" s="173">
        <v>8.3770000000000007</v>
      </c>
      <c r="I82" s="1191">
        <v>5.3129999999999997</v>
      </c>
      <c r="J82" s="1351">
        <v>125.569</v>
      </c>
    </row>
    <row r="83" spans="2:10">
      <c r="B83" s="1163"/>
      <c r="C83" s="1164"/>
      <c r="D83" s="1783" t="s">
        <v>740</v>
      </c>
      <c r="E83" s="1783"/>
      <c r="F83" s="1866"/>
      <c r="G83" s="173">
        <v>-0.66900000000000004</v>
      </c>
      <c r="H83" s="173">
        <v>-0.253</v>
      </c>
      <c r="I83" s="1191">
        <v>-5.2999999999999999E-2</v>
      </c>
      <c r="J83" s="1351">
        <v>-0.97499999999999998</v>
      </c>
    </row>
    <row r="84" spans="2:10">
      <c r="B84" s="1163"/>
      <c r="C84" s="1164"/>
      <c r="D84" s="1783" t="s">
        <v>741</v>
      </c>
      <c r="E84" s="1783" t="s">
        <v>132</v>
      </c>
      <c r="F84" s="1866"/>
      <c r="G84" s="173">
        <v>-3.3580000000000001</v>
      </c>
      <c r="H84" s="173">
        <v>-5.2999999999999999E-2</v>
      </c>
      <c r="I84" s="1191">
        <v>-6.0000000000000001E-3</v>
      </c>
      <c r="J84" s="1351">
        <v>-3.4169999999999998</v>
      </c>
    </row>
    <row r="85" spans="2:10">
      <c r="B85" s="1163"/>
      <c r="C85" s="2029" t="s">
        <v>808</v>
      </c>
      <c r="D85" s="1772"/>
      <c r="E85" s="1772"/>
      <c r="F85" s="1773"/>
      <c r="G85" s="173">
        <v>70619.509000000005</v>
      </c>
      <c r="H85" s="173">
        <v>23953.853999999999</v>
      </c>
      <c r="I85" s="1191">
        <v>3336.2759999999998</v>
      </c>
      <c r="J85" s="1351">
        <v>97909.638999999996</v>
      </c>
    </row>
    <row r="86" spans="2:10">
      <c r="B86" s="1163"/>
      <c r="C86" s="1164"/>
      <c r="D86" s="1783" t="s">
        <v>420</v>
      </c>
      <c r="E86" s="1783"/>
      <c r="F86" s="1866"/>
      <c r="G86" s="173">
        <v>71629.875</v>
      </c>
      <c r="H86" s="173">
        <v>24320.082999999999</v>
      </c>
      <c r="I86" s="1352">
        <v>3373.1909999999998</v>
      </c>
      <c r="J86" s="1351">
        <v>99323.149000000005</v>
      </c>
    </row>
    <row r="87" spans="2:10">
      <c r="B87" s="1163"/>
      <c r="C87" s="1164"/>
      <c r="D87" s="1783" t="s">
        <v>579</v>
      </c>
      <c r="E87" s="1783"/>
      <c r="F87" s="1866"/>
      <c r="G87" s="173">
        <v>-249.46100000000001</v>
      </c>
      <c r="H87" s="173">
        <v>-166.46600000000001</v>
      </c>
      <c r="I87" s="1352">
        <v>-12.279</v>
      </c>
      <c r="J87" s="1351">
        <v>-428.20600000000002</v>
      </c>
    </row>
    <row r="88" spans="2:10">
      <c r="B88" s="1163"/>
      <c r="C88" s="1164"/>
      <c r="D88" s="1783" t="s">
        <v>580</v>
      </c>
      <c r="E88" s="1783" t="s">
        <v>132</v>
      </c>
      <c r="F88" s="1866"/>
      <c r="G88" s="173">
        <v>-760.90499999999997</v>
      </c>
      <c r="H88" s="173">
        <v>-199.76300000000001</v>
      </c>
      <c r="I88" s="1352">
        <v>-24.635999999999999</v>
      </c>
      <c r="J88" s="1351">
        <v>-985.30399999999997</v>
      </c>
    </row>
    <row r="89" spans="2:10">
      <c r="B89" s="1163"/>
      <c r="C89" s="2029" t="s">
        <v>922</v>
      </c>
      <c r="D89" s="1772"/>
      <c r="E89" s="1772"/>
      <c r="F89" s="1773"/>
      <c r="G89" s="173">
        <v>7.18</v>
      </c>
      <c r="H89" s="173">
        <v>3.1640000000000001</v>
      </c>
      <c r="I89" s="1191">
        <v>15.336</v>
      </c>
      <c r="J89" s="1351">
        <v>25.68</v>
      </c>
    </row>
    <row r="90" spans="2:10">
      <c r="B90" s="1163"/>
      <c r="C90" s="1164"/>
      <c r="D90" s="1783" t="s">
        <v>922</v>
      </c>
      <c r="E90" s="1783"/>
      <c r="F90" s="1866"/>
      <c r="G90" s="173">
        <v>10.478</v>
      </c>
      <c r="H90" s="173">
        <v>3.2290000000000001</v>
      </c>
      <c r="I90" s="1191">
        <v>16.437000000000001</v>
      </c>
      <c r="J90" s="1351">
        <v>30.143999999999998</v>
      </c>
    </row>
    <row r="91" spans="2:10" ht="36" customHeight="1">
      <c r="B91" s="1163"/>
      <c r="C91" s="1164"/>
      <c r="D91" s="1783" t="s">
        <v>923</v>
      </c>
      <c r="E91" s="1783"/>
      <c r="F91" s="1866"/>
      <c r="G91" s="173">
        <v>-3.298</v>
      </c>
      <c r="H91" s="173">
        <v>-6.5000000000000002E-2</v>
      </c>
      <c r="I91" s="1191">
        <v>-1.101</v>
      </c>
      <c r="J91" s="1351">
        <v>-4.4640000000000004</v>
      </c>
    </row>
    <row r="92" spans="2:10">
      <c r="B92" s="1163"/>
      <c r="C92" s="2029" t="s">
        <v>924</v>
      </c>
      <c r="D92" s="1772"/>
      <c r="E92" s="1772"/>
      <c r="F92" s="1773"/>
      <c r="G92" s="173">
        <v>230.066</v>
      </c>
      <c r="H92" s="173">
        <v>0</v>
      </c>
      <c r="I92" s="1191">
        <v>0</v>
      </c>
      <c r="J92" s="1351">
        <v>230.066</v>
      </c>
    </row>
    <row r="93" spans="2:10">
      <c r="B93" s="1163"/>
      <c r="C93" s="1164"/>
      <c r="D93" s="1783" t="s">
        <v>924</v>
      </c>
      <c r="E93" s="1783"/>
      <c r="F93" s="1866"/>
      <c r="G93" s="173">
        <v>254.96899999999999</v>
      </c>
      <c r="H93" s="173">
        <v>0</v>
      </c>
      <c r="I93" s="1191">
        <v>0</v>
      </c>
      <c r="J93" s="1351">
        <v>254.96899999999999</v>
      </c>
    </row>
    <row r="94" spans="2:10" ht="25.5" customHeight="1">
      <c r="B94" s="1163"/>
      <c r="C94" s="1164"/>
      <c r="D94" s="1783" t="s">
        <v>925</v>
      </c>
      <c r="E94" s="1783"/>
      <c r="F94" s="1866"/>
      <c r="G94" s="173">
        <v>-12.148</v>
      </c>
      <c r="H94" s="173">
        <v>0</v>
      </c>
      <c r="I94" s="1191">
        <v>0</v>
      </c>
      <c r="J94" s="1351">
        <v>-12.148</v>
      </c>
    </row>
    <row r="95" spans="2:10" ht="25.5" customHeight="1">
      <c r="B95" s="1163"/>
      <c r="C95" s="1164"/>
      <c r="D95" s="1783" t="s">
        <v>926</v>
      </c>
      <c r="E95" s="1783" t="s">
        <v>132</v>
      </c>
      <c r="F95" s="1866"/>
      <c r="G95" s="173">
        <v>-12.755000000000001</v>
      </c>
      <c r="H95" s="173">
        <v>0</v>
      </c>
      <c r="I95" s="1191">
        <v>0</v>
      </c>
      <c r="J95" s="1351">
        <v>-12.755000000000001</v>
      </c>
    </row>
    <row r="96" spans="2:10">
      <c r="B96" s="1163"/>
      <c r="C96" s="2029" t="s">
        <v>927</v>
      </c>
      <c r="D96" s="1772"/>
      <c r="E96" s="1772"/>
      <c r="F96" s="1773"/>
      <c r="G96" s="173">
        <v>47.188000000000002</v>
      </c>
      <c r="H96" s="173">
        <v>0</v>
      </c>
      <c r="I96" s="1191">
        <v>0</v>
      </c>
      <c r="J96" s="1351">
        <v>47.188000000000002</v>
      </c>
    </row>
    <row r="97" spans="2:10">
      <c r="B97" s="1163"/>
      <c r="C97" s="1164"/>
      <c r="D97" s="1783" t="s">
        <v>928</v>
      </c>
      <c r="E97" s="1783"/>
      <c r="F97" s="1866"/>
      <c r="G97" s="173">
        <v>49.859000000000002</v>
      </c>
      <c r="H97" s="173">
        <v>0</v>
      </c>
      <c r="I97" s="1191">
        <v>0</v>
      </c>
      <c r="J97" s="1351">
        <v>49.859000000000002</v>
      </c>
    </row>
    <row r="98" spans="2:10">
      <c r="B98" s="1163"/>
      <c r="C98" s="1164"/>
      <c r="D98" s="1783" t="s">
        <v>929</v>
      </c>
      <c r="E98" s="1783"/>
      <c r="F98" s="1866"/>
      <c r="G98" s="173">
        <v>-0.318</v>
      </c>
      <c r="H98" s="173">
        <v>0</v>
      </c>
      <c r="I98" s="1191">
        <v>0</v>
      </c>
      <c r="J98" s="1351">
        <v>-0.318</v>
      </c>
    </row>
    <row r="99" spans="2:10">
      <c r="B99" s="1163"/>
      <c r="C99" s="1164"/>
      <c r="D99" s="1783" t="s">
        <v>930</v>
      </c>
      <c r="E99" s="1783" t="s">
        <v>132</v>
      </c>
      <c r="F99" s="1866"/>
      <c r="G99" s="173">
        <v>-2.3530000000000002</v>
      </c>
      <c r="H99" s="173">
        <v>0</v>
      </c>
      <c r="I99" s="1191">
        <v>0</v>
      </c>
      <c r="J99" s="1351">
        <v>-2.3530000000000002</v>
      </c>
    </row>
    <row r="100" spans="2:10">
      <c r="B100" s="1163"/>
      <c r="C100" s="2029" t="s">
        <v>931</v>
      </c>
      <c r="D100" s="1772"/>
      <c r="E100" s="1772"/>
      <c r="F100" s="1773"/>
      <c r="G100" s="173">
        <v>0</v>
      </c>
      <c r="H100" s="173">
        <v>0</v>
      </c>
      <c r="I100" s="1191">
        <v>14.22</v>
      </c>
      <c r="J100" s="1351">
        <v>14.22</v>
      </c>
    </row>
    <row r="101" spans="2:10">
      <c r="B101" s="1163"/>
      <c r="C101" s="1164"/>
      <c r="D101" s="1783" t="s">
        <v>932</v>
      </c>
      <c r="E101" s="1783"/>
      <c r="F101" s="1866"/>
      <c r="G101" s="173">
        <v>0</v>
      </c>
      <c r="H101" s="173">
        <v>0</v>
      </c>
      <c r="I101" s="1352">
        <v>14.308</v>
      </c>
      <c r="J101" s="1351">
        <v>14.308</v>
      </c>
    </row>
    <row r="102" spans="2:10">
      <c r="B102" s="1163"/>
      <c r="C102" s="1164"/>
      <c r="D102" s="1783" t="s">
        <v>933</v>
      </c>
      <c r="E102" s="1783" t="s">
        <v>132</v>
      </c>
      <c r="F102" s="1866"/>
      <c r="G102" s="173">
        <v>0</v>
      </c>
      <c r="H102" s="173">
        <v>0</v>
      </c>
      <c r="I102" s="1352">
        <v>-8.7999999999999995E-2</v>
      </c>
      <c r="J102" s="1351">
        <v>-8.7999999999999995E-2</v>
      </c>
    </row>
    <row r="103" spans="2:10">
      <c r="B103" s="1163"/>
      <c r="C103" s="2029" t="s">
        <v>204</v>
      </c>
      <c r="D103" s="1772"/>
      <c r="E103" s="1772"/>
      <c r="F103" s="1773"/>
      <c r="G103" s="173">
        <v>0</v>
      </c>
      <c r="H103" s="173">
        <v>7.1630000000000003</v>
      </c>
      <c r="I103" s="1191">
        <v>7.8730000000000002</v>
      </c>
      <c r="J103" s="1351">
        <v>15.036</v>
      </c>
    </row>
    <row r="104" spans="2:10">
      <c r="B104" s="1163"/>
      <c r="C104" s="1164"/>
      <c r="D104" s="1783" t="s">
        <v>204</v>
      </c>
      <c r="E104" s="1783"/>
      <c r="F104" s="1866"/>
      <c r="G104" s="173">
        <v>0</v>
      </c>
      <c r="H104" s="173">
        <v>7.54</v>
      </c>
      <c r="I104" s="1352">
        <v>8.0890000000000004</v>
      </c>
      <c r="J104" s="1351">
        <v>15.629</v>
      </c>
    </row>
    <row r="105" spans="2:10">
      <c r="B105" s="1163"/>
      <c r="C105" s="1164"/>
      <c r="D105" s="1783" t="s">
        <v>205</v>
      </c>
      <c r="E105" s="1783" t="s">
        <v>132</v>
      </c>
      <c r="F105" s="1866"/>
      <c r="G105" s="173">
        <v>0</v>
      </c>
      <c r="H105" s="173">
        <v>-0.377</v>
      </c>
      <c r="I105" s="1352">
        <v>-0.216</v>
      </c>
      <c r="J105" s="1351">
        <v>-0.59299999999999997</v>
      </c>
    </row>
    <row r="106" spans="2:10">
      <c r="B106" s="1163"/>
      <c r="C106" s="2029" t="s">
        <v>937</v>
      </c>
      <c r="D106" s="1772"/>
      <c r="E106" s="1772"/>
      <c r="F106" s="1773"/>
      <c r="G106" s="173">
        <v>269.84199999999998</v>
      </c>
      <c r="H106" s="173">
        <v>314.5</v>
      </c>
      <c r="I106" s="1191">
        <v>0</v>
      </c>
      <c r="J106" s="1351">
        <v>584.34199999999998</v>
      </c>
    </row>
    <row r="107" spans="2:10">
      <c r="B107" s="1163"/>
      <c r="C107" s="1164"/>
      <c r="D107" s="1771" t="s">
        <v>937</v>
      </c>
      <c r="E107" s="1772"/>
      <c r="F107" s="1773"/>
      <c r="G107" s="173">
        <v>275.57299999999998</v>
      </c>
      <c r="H107" s="173">
        <v>320.35399999999998</v>
      </c>
      <c r="I107" s="1191">
        <v>0</v>
      </c>
      <c r="J107" s="1351">
        <v>595.92700000000002</v>
      </c>
    </row>
    <row r="108" spans="2:10">
      <c r="B108" s="1163"/>
      <c r="C108" s="1164"/>
      <c r="D108" s="1783" t="s">
        <v>938</v>
      </c>
      <c r="E108" s="1783"/>
      <c r="F108" s="1866"/>
      <c r="G108" s="173">
        <v>-5.6000000000000001E-2</v>
      </c>
      <c r="H108" s="173">
        <v>-1.6830000000000001</v>
      </c>
      <c r="I108" s="1191">
        <v>0</v>
      </c>
      <c r="J108" s="1351">
        <v>-1.7390000000000001</v>
      </c>
    </row>
    <row r="109" spans="2:10">
      <c r="B109" s="1163"/>
      <c r="C109" s="1164"/>
      <c r="D109" s="1783" t="s">
        <v>939</v>
      </c>
      <c r="E109" s="1783" t="s">
        <v>132</v>
      </c>
      <c r="F109" s="1866"/>
      <c r="G109" s="173">
        <v>-5.6749999999999998</v>
      </c>
      <c r="H109" s="173">
        <v>-4.1710000000000003</v>
      </c>
      <c r="I109" s="1191">
        <v>0</v>
      </c>
      <c r="J109" s="1351">
        <v>-9.8460000000000001</v>
      </c>
    </row>
    <row r="110" spans="2:10">
      <c r="B110" s="1163"/>
      <c r="C110" s="2029" t="s">
        <v>948</v>
      </c>
      <c r="D110" s="1772"/>
      <c r="E110" s="1772"/>
      <c r="F110" s="1773"/>
      <c r="G110" s="173">
        <v>4.859</v>
      </c>
      <c r="H110" s="173">
        <v>12.946</v>
      </c>
      <c r="I110" s="1191">
        <v>0.16900000000000001</v>
      </c>
      <c r="J110" s="1351">
        <v>17.974</v>
      </c>
    </row>
    <row r="111" spans="2:10">
      <c r="B111" s="1163"/>
      <c r="C111" s="1164"/>
      <c r="D111" s="1783" t="s">
        <v>948</v>
      </c>
      <c r="E111" s="1783"/>
      <c r="F111" s="1866"/>
      <c r="G111" s="173">
        <v>4.9480000000000004</v>
      </c>
      <c r="H111" s="173">
        <v>13.108000000000001</v>
      </c>
      <c r="I111" s="1352">
        <v>0.16900000000000001</v>
      </c>
      <c r="J111" s="1351">
        <v>18.225000000000001</v>
      </c>
    </row>
    <row r="112" spans="2:10">
      <c r="B112" s="1163"/>
      <c r="C112" s="1164"/>
      <c r="D112" s="1783" t="s">
        <v>949</v>
      </c>
      <c r="E112" s="1783"/>
      <c r="F112" s="1866"/>
      <c r="G112" s="173">
        <v>1.0999999999999999E-2</v>
      </c>
      <c r="H112" s="173">
        <v>-3.1E-2</v>
      </c>
      <c r="I112" s="1352">
        <v>0</v>
      </c>
      <c r="J112" s="1351">
        <v>-0.02</v>
      </c>
    </row>
    <row r="113" spans="2:10">
      <c r="B113" s="1163"/>
      <c r="C113" s="1164"/>
      <c r="D113" s="1783" t="s">
        <v>950</v>
      </c>
      <c r="E113" s="1783" t="s">
        <v>132</v>
      </c>
      <c r="F113" s="1866"/>
      <c r="G113" s="173">
        <v>-0.1</v>
      </c>
      <c r="H113" s="173">
        <v>-0.13100000000000001</v>
      </c>
      <c r="I113" s="1352">
        <v>0</v>
      </c>
      <c r="J113" s="1351">
        <v>-0.23100000000000001</v>
      </c>
    </row>
    <row r="114" spans="2:10">
      <c r="B114" s="1163"/>
      <c r="C114" s="2029" t="s">
        <v>815</v>
      </c>
      <c r="D114" s="1772"/>
      <c r="E114" s="1772"/>
      <c r="F114" s="1773"/>
      <c r="G114" s="173">
        <v>0.16800000000000001</v>
      </c>
      <c r="H114" s="173">
        <v>1E-3</v>
      </c>
      <c r="I114" s="1191">
        <v>0</v>
      </c>
      <c r="J114" s="1351">
        <v>0.16900000000000001</v>
      </c>
    </row>
    <row r="115" spans="2:10">
      <c r="B115" s="1163"/>
      <c r="C115" s="1164"/>
      <c r="D115" s="1771" t="s">
        <v>777</v>
      </c>
      <c r="E115" s="1772"/>
      <c r="F115" s="1773"/>
      <c r="G115" s="173">
        <v>0.17699999999999999</v>
      </c>
      <c r="H115" s="173">
        <v>1E-3</v>
      </c>
      <c r="I115" s="1191">
        <v>0</v>
      </c>
      <c r="J115" s="1351">
        <v>0.17799999999999999</v>
      </c>
    </row>
    <row r="116" spans="2:10">
      <c r="B116" s="1163"/>
      <c r="C116" s="1164"/>
      <c r="D116" s="1783" t="s">
        <v>311</v>
      </c>
      <c r="E116" s="1783" t="s">
        <v>132</v>
      </c>
      <c r="F116" s="1866"/>
      <c r="G116" s="173">
        <v>-8.9999999999999993E-3</v>
      </c>
      <c r="H116" s="173">
        <v>0</v>
      </c>
      <c r="I116" s="1191">
        <v>0</v>
      </c>
      <c r="J116" s="1351">
        <v>-8.9999999999999993E-3</v>
      </c>
    </row>
    <row r="117" spans="2:10">
      <c r="B117" s="1163"/>
      <c r="C117" s="2029" t="s">
        <v>951</v>
      </c>
      <c r="D117" s="1772"/>
      <c r="E117" s="1772"/>
      <c r="F117" s="1773"/>
      <c r="G117" s="173">
        <v>3874.55</v>
      </c>
      <c r="H117" s="173">
        <v>539.57100000000003</v>
      </c>
      <c r="I117" s="1191">
        <v>413.577</v>
      </c>
      <c r="J117" s="1351">
        <v>4827.6980000000003</v>
      </c>
    </row>
    <row r="118" spans="2:10">
      <c r="B118" s="1163"/>
      <c r="C118" s="1164"/>
      <c r="D118" s="1771" t="s">
        <v>592</v>
      </c>
      <c r="E118" s="1772"/>
      <c r="F118" s="1773"/>
      <c r="G118" s="173">
        <v>23431.355</v>
      </c>
      <c r="H118" s="173">
        <v>4573.8559999999998</v>
      </c>
      <c r="I118" s="1120">
        <v>1614.202</v>
      </c>
      <c r="J118" s="1351">
        <v>29619.413</v>
      </c>
    </row>
    <row r="119" spans="2:10">
      <c r="B119" s="1163"/>
      <c r="C119" s="1164"/>
      <c r="D119" s="1783" t="s">
        <v>593</v>
      </c>
      <c r="E119" s="1783" t="s">
        <v>132</v>
      </c>
      <c r="F119" s="1866"/>
      <c r="G119" s="173">
        <v>-19556.805</v>
      </c>
      <c r="H119" s="173">
        <v>-4034.2849999999999</v>
      </c>
      <c r="I119" s="1120">
        <v>-1200.625</v>
      </c>
      <c r="J119" s="1351">
        <v>-24791.715</v>
      </c>
    </row>
    <row r="120" spans="2:10">
      <c r="B120" s="1163"/>
      <c r="C120" s="2029" t="s">
        <v>952</v>
      </c>
      <c r="D120" s="1772"/>
      <c r="E120" s="1772"/>
      <c r="F120" s="1773"/>
      <c r="G120" s="173">
        <v>0</v>
      </c>
      <c r="H120" s="173">
        <v>-60.280999999999999</v>
      </c>
      <c r="I120" s="1120">
        <v>-15.919</v>
      </c>
      <c r="J120" s="1351">
        <v>-76.2</v>
      </c>
    </row>
    <row r="121" spans="2:10" ht="30.75" customHeight="1">
      <c r="B121" s="1163"/>
      <c r="C121" s="2029" t="s">
        <v>595</v>
      </c>
      <c r="D121" s="1772"/>
      <c r="E121" s="1772"/>
      <c r="F121" s="1773"/>
      <c r="G121" s="173">
        <v>-29.555</v>
      </c>
      <c r="H121" s="173">
        <v>-7.8</v>
      </c>
      <c r="I121" s="1120">
        <v>0</v>
      </c>
      <c r="J121" s="1351">
        <v>-37.354999999999997</v>
      </c>
    </row>
    <row r="122" spans="2:10">
      <c r="B122" s="1272">
        <v>11</v>
      </c>
      <c r="C122" s="1940" t="s">
        <v>596</v>
      </c>
      <c r="D122" s="1774"/>
      <c r="E122" s="1774"/>
      <c r="F122" s="1941"/>
      <c r="G122" s="175">
        <v>955.16499999999996</v>
      </c>
      <c r="H122" s="175">
        <v>506.91500000000002</v>
      </c>
      <c r="I122" s="176">
        <v>65.253</v>
      </c>
      <c r="J122" s="1351">
        <v>1527.3330000000001</v>
      </c>
    </row>
    <row r="123" spans="2:10">
      <c r="B123" s="1163"/>
      <c r="C123" s="2029" t="s">
        <v>953</v>
      </c>
      <c r="D123" s="1772"/>
      <c r="E123" s="1772"/>
      <c r="F123" s="1773"/>
      <c r="G123" s="173">
        <v>440.32400000000001</v>
      </c>
      <c r="H123" s="173">
        <v>174.76599999999999</v>
      </c>
      <c r="I123" s="1120">
        <v>28.116</v>
      </c>
      <c r="J123" s="1351">
        <v>643.20600000000002</v>
      </c>
    </row>
    <row r="124" spans="2:10">
      <c r="B124" s="1163"/>
      <c r="C124" s="2029" t="s">
        <v>954</v>
      </c>
      <c r="D124" s="1772"/>
      <c r="E124" s="1772"/>
      <c r="F124" s="1773"/>
      <c r="G124" s="173">
        <v>163.08199999999999</v>
      </c>
      <c r="H124" s="173">
        <v>118.006</v>
      </c>
      <c r="I124" s="1120">
        <v>13.827</v>
      </c>
      <c r="J124" s="1351">
        <v>294.91500000000002</v>
      </c>
    </row>
    <row r="125" spans="2:10">
      <c r="B125" s="1163"/>
      <c r="C125" s="2029" t="s">
        <v>955</v>
      </c>
      <c r="D125" s="1772"/>
      <c r="E125" s="1772"/>
      <c r="F125" s="1773"/>
      <c r="G125" s="173">
        <v>178.62899999999999</v>
      </c>
      <c r="H125" s="173">
        <v>155.23699999999999</v>
      </c>
      <c r="I125" s="1120">
        <v>18.507999999999999</v>
      </c>
      <c r="J125" s="1351">
        <v>352.37400000000002</v>
      </c>
    </row>
    <row r="126" spans="2:10">
      <c r="B126" s="1163"/>
      <c r="C126" s="2029" t="s">
        <v>956</v>
      </c>
      <c r="D126" s="1772"/>
      <c r="E126" s="1772"/>
      <c r="F126" s="1773"/>
      <c r="G126" s="173">
        <v>113.52500000000001</v>
      </c>
      <c r="H126" s="173">
        <v>18.991</v>
      </c>
      <c r="I126" s="1120">
        <v>1.7210000000000001</v>
      </c>
      <c r="J126" s="1351">
        <v>134.23699999999999</v>
      </c>
    </row>
    <row r="127" spans="2:10">
      <c r="B127" s="1163"/>
      <c r="C127" s="2029" t="s">
        <v>958</v>
      </c>
      <c r="D127" s="1772"/>
      <c r="E127" s="1772"/>
      <c r="F127" s="1773"/>
      <c r="G127" s="173">
        <v>59.033000000000001</v>
      </c>
      <c r="H127" s="173">
        <v>38.569000000000003</v>
      </c>
      <c r="I127" s="1120">
        <v>2.677</v>
      </c>
      <c r="J127" s="1351">
        <v>100.279</v>
      </c>
    </row>
    <row r="128" spans="2:10">
      <c r="B128" s="1163"/>
      <c r="C128" s="2029" t="s">
        <v>959</v>
      </c>
      <c r="D128" s="1772"/>
      <c r="E128" s="1772"/>
      <c r="F128" s="1773"/>
      <c r="G128" s="173">
        <v>0.755</v>
      </c>
      <c r="H128" s="173">
        <v>1.3049999999999999</v>
      </c>
      <c r="I128" s="1120">
        <v>0.40300000000000002</v>
      </c>
      <c r="J128" s="1351">
        <v>2.4630000000000001</v>
      </c>
    </row>
    <row r="129" spans="2:10">
      <c r="B129" s="1163"/>
      <c r="C129" s="2029" t="s">
        <v>961</v>
      </c>
      <c r="D129" s="1772"/>
      <c r="E129" s="1772"/>
      <c r="F129" s="1773"/>
      <c r="G129" s="173">
        <v>4.984</v>
      </c>
      <c r="H129" s="173">
        <v>0.123</v>
      </c>
      <c r="I129" s="1120">
        <v>0</v>
      </c>
      <c r="J129" s="1351">
        <v>5.1070000000000002</v>
      </c>
    </row>
    <row r="130" spans="2:10">
      <c r="B130" s="1163"/>
      <c r="C130" s="2029" t="s">
        <v>963</v>
      </c>
      <c r="D130" s="1772"/>
      <c r="E130" s="1772"/>
      <c r="F130" s="1773"/>
      <c r="G130" s="173">
        <v>-5.1669999999999998</v>
      </c>
      <c r="H130" s="173">
        <v>-8.2000000000000003E-2</v>
      </c>
      <c r="I130" s="1120">
        <v>1E-3</v>
      </c>
      <c r="J130" s="1351">
        <v>-5.2480000000000002</v>
      </c>
    </row>
    <row r="131" spans="2:10">
      <c r="B131" s="1272">
        <v>12</v>
      </c>
      <c r="C131" s="1940" t="s">
        <v>606</v>
      </c>
      <c r="D131" s="1774"/>
      <c r="E131" s="1774"/>
      <c r="F131" s="1941"/>
      <c r="G131" s="175">
        <v>345.44</v>
      </c>
      <c r="H131" s="175">
        <v>109.556</v>
      </c>
      <c r="I131" s="176">
        <v>0</v>
      </c>
      <c r="J131" s="1351">
        <v>454.99599999999998</v>
      </c>
    </row>
    <row r="132" spans="2:10">
      <c r="B132" s="1163"/>
      <c r="C132" s="2029" t="s">
        <v>607</v>
      </c>
      <c r="D132" s="1772"/>
      <c r="E132" s="1772"/>
      <c r="F132" s="1773"/>
      <c r="G132" s="173">
        <v>332.702</v>
      </c>
      <c r="H132" s="173">
        <v>0</v>
      </c>
      <c r="I132" s="1120">
        <v>0</v>
      </c>
      <c r="J132" s="1351">
        <v>332.702</v>
      </c>
    </row>
    <row r="133" spans="2:10">
      <c r="B133" s="1163"/>
      <c r="C133" s="2029" t="s">
        <v>608</v>
      </c>
      <c r="D133" s="1772"/>
      <c r="E133" s="1772"/>
      <c r="F133" s="1773"/>
      <c r="G133" s="173">
        <v>12.738</v>
      </c>
      <c r="H133" s="173">
        <v>109.556</v>
      </c>
      <c r="I133" s="1120">
        <v>0</v>
      </c>
      <c r="J133" s="1351">
        <v>122.294</v>
      </c>
    </row>
    <row r="134" spans="2:10">
      <c r="B134" s="1272">
        <v>13</v>
      </c>
      <c r="C134" s="1940" t="s">
        <v>609</v>
      </c>
      <c r="D134" s="1774"/>
      <c r="E134" s="1774"/>
      <c r="F134" s="1941"/>
      <c r="G134" s="175">
        <v>1019.145</v>
      </c>
      <c r="H134" s="175">
        <v>594.59199999999998</v>
      </c>
      <c r="I134" s="176">
        <v>81.274000000000001</v>
      </c>
      <c r="J134" s="1351">
        <v>1695.011</v>
      </c>
    </row>
    <row r="135" spans="2:10">
      <c r="B135" s="1163"/>
      <c r="C135" s="2029" t="s">
        <v>965</v>
      </c>
      <c r="D135" s="1772"/>
      <c r="E135" s="1772"/>
      <c r="F135" s="1773"/>
      <c r="G135" s="173">
        <v>66.671999999999997</v>
      </c>
      <c r="H135" s="173">
        <v>44.302999999999997</v>
      </c>
      <c r="I135" s="1120">
        <v>7.7839999999999998</v>
      </c>
      <c r="J135" s="1351">
        <v>118.759</v>
      </c>
    </row>
    <row r="136" spans="2:10">
      <c r="B136" s="1163"/>
      <c r="C136" s="2029" t="s">
        <v>966</v>
      </c>
      <c r="D136" s="1772"/>
      <c r="E136" s="1772"/>
      <c r="F136" s="1773"/>
      <c r="G136" s="173">
        <v>13.548999999999999</v>
      </c>
      <c r="H136" s="173">
        <v>4.9720000000000004</v>
      </c>
      <c r="I136" s="1120">
        <v>1.45</v>
      </c>
      <c r="J136" s="1351">
        <v>19.971</v>
      </c>
    </row>
    <row r="137" spans="2:10">
      <c r="B137" s="1163"/>
      <c r="C137" s="2029" t="s">
        <v>72</v>
      </c>
      <c r="D137" s="1772"/>
      <c r="E137" s="1772"/>
      <c r="F137" s="1773"/>
      <c r="G137" s="173">
        <v>-1E-3</v>
      </c>
      <c r="H137" s="173">
        <v>0.32100000000000001</v>
      </c>
      <c r="I137" s="1120">
        <v>0</v>
      </c>
      <c r="J137" s="1351">
        <v>0.32</v>
      </c>
    </row>
    <row r="138" spans="2:10">
      <c r="B138" s="1163"/>
      <c r="C138" s="2029" t="s">
        <v>74</v>
      </c>
      <c r="D138" s="1772"/>
      <c r="E138" s="1772"/>
      <c r="F138" s="1773"/>
      <c r="G138" s="173">
        <v>99.600999999999999</v>
      </c>
      <c r="H138" s="173">
        <v>38.707999999999998</v>
      </c>
      <c r="I138" s="1120">
        <v>11.672000000000001</v>
      </c>
      <c r="J138" s="1351">
        <v>149.98099999999999</v>
      </c>
    </row>
    <row r="139" spans="2:10">
      <c r="B139" s="1163"/>
      <c r="C139" s="2029" t="s">
        <v>613</v>
      </c>
      <c r="D139" s="1772"/>
      <c r="E139" s="1772"/>
      <c r="F139" s="1773"/>
      <c r="G139" s="173">
        <v>586.19000000000005</v>
      </c>
      <c r="H139" s="173">
        <v>285.42</v>
      </c>
      <c r="I139" s="1120">
        <v>39.695</v>
      </c>
      <c r="J139" s="1351">
        <v>911.30499999999995</v>
      </c>
    </row>
    <row r="140" spans="2:10">
      <c r="B140" s="1163"/>
      <c r="C140" s="2029" t="s">
        <v>967</v>
      </c>
      <c r="D140" s="1772"/>
      <c r="E140" s="1772"/>
      <c r="F140" s="1773"/>
      <c r="G140" s="173">
        <v>253.13399999999999</v>
      </c>
      <c r="H140" s="173">
        <v>220.86799999999999</v>
      </c>
      <c r="I140" s="1120">
        <v>20.672999999999998</v>
      </c>
      <c r="J140" s="1351">
        <v>494.67500000000001</v>
      </c>
    </row>
    <row r="141" spans="2:10">
      <c r="B141" s="1272">
        <v>14</v>
      </c>
      <c r="C141" s="1940" t="s">
        <v>615</v>
      </c>
      <c r="D141" s="1774"/>
      <c r="E141" s="1774"/>
      <c r="F141" s="1941"/>
      <c r="G141" s="175">
        <v>2264.0700000000002</v>
      </c>
      <c r="H141" s="175">
        <v>639.61</v>
      </c>
      <c r="I141" s="176">
        <v>370.43400000000003</v>
      </c>
      <c r="J141" s="1351">
        <v>3274.114</v>
      </c>
    </row>
    <row r="142" spans="2:10">
      <c r="B142" s="1140"/>
      <c r="C142" s="2029" t="s">
        <v>68</v>
      </c>
      <c r="D142" s="1772"/>
      <c r="E142" s="1772"/>
      <c r="F142" s="1773"/>
      <c r="G142" s="166">
        <v>4398.42</v>
      </c>
      <c r="H142" s="166">
        <v>1327.3489999999999</v>
      </c>
      <c r="I142" s="1118">
        <v>622.80200000000002</v>
      </c>
      <c r="J142" s="1351">
        <v>6348.5709999999999</v>
      </c>
    </row>
    <row r="143" spans="2:10">
      <c r="B143" s="1140"/>
      <c r="C143" s="2029" t="s">
        <v>616</v>
      </c>
      <c r="D143" s="1772"/>
      <c r="E143" s="1772"/>
      <c r="F143" s="1773"/>
      <c r="G143" s="166">
        <v>-2134.35</v>
      </c>
      <c r="H143" s="166">
        <v>-687.73900000000003</v>
      </c>
      <c r="I143" s="1118">
        <v>-252.36799999999999</v>
      </c>
      <c r="J143" s="1351">
        <v>-3074.4569999999999</v>
      </c>
    </row>
    <row r="144" spans="2:10">
      <c r="B144" s="1272">
        <v>15</v>
      </c>
      <c r="C144" s="1940" t="s">
        <v>617</v>
      </c>
      <c r="D144" s="1774"/>
      <c r="E144" s="1774"/>
      <c r="F144" s="1941"/>
      <c r="G144" s="175">
        <v>271.14400000000001</v>
      </c>
      <c r="H144" s="175">
        <v>343.60300000000001</v>
      </c>
      <c r="I144" s="176">
        <v>115.14100000000001</v>
      </c>
      <c r="J144" s="1351">
        <v>729.88800000000003</v>
      </c>
    </row>
    <row r="145" spans="2:13">
      <c r="B145" s="1163"/>
      <c r="C145" s="2029" t="s">
        <v>619</v>
      </c>
      <c r="D145" s="1772"/>
      <c r="E145" s="1772"/>
      <c r="F145" s="1773"/>
      <c r="G145" s="173">
        <v>157.01499999999999</v>
      </c>
      <c r="H145" s="173">
        <v>215.97399999999999</v>
      </c>
      <c r="I145" s="1120">
        <v>46.923000000000002</v>
      </c>
      <c r="J145" s="1351">
        <v>419.91199999999998</v>
      </c>
    </row>
    <row r="146" spans="2:13">
      <c r="B146" s="1163"/>
      <c r="C146" s="2029" t="s">
        <v>620</v>
      </c>
      <c r="D146" s="1772"/>
      <c r="E146" s="1772"/>
      <c r="F146" s="1773"/>
      <c r="G146" s="173">
        <v>1244.1980000000001</v>
      </c>
      <c r="H146" s="173">
        <v>693.36400000000003</v>
      </c>
      <c r="I146" s="1120">
        <v>248.46</v>
      </c>
      <c r="J146" s="1351">
        <v>2186.0219999999999</v>
      </c>
    </row>
    <row r="147" spans="2:13">
      <c r="B147" s="1163"/>
      <c r="C147" s="2029" t="s">
        <v>621</v>
      </c>
      <c r="D147" s="1772"/>
      <c r="E147" s="1772"/>
      <c r="F147" s="1773"/>
      <c r="G147" s="173">
        <v>6.726</v>
      </c>
      <c r="H147" s="173">
        <v>0</v>
      </c>
      <c r="I147" s="1120">
        <v>91.763000000000005</v>
      </c>
      <c r="J147" s="1351">
        <v>98.489000000000004</v>
      </c>
    </row>
    <row r="148" spans="2:13">
      <c r="B148" s="1163"/>
      <c r="C148" s="2029" t="s">
        <v>622</v>
      </c>
      <c r="D148" s="1772"/>
      <c r="E148" s="1772"/>
      <c r="F148" s="1773"/>
      <c r="G148" s="173">
        <v>61.625999999999998</v>
      </c>
      <c r="H148" s="173">
        <v>82.673000000000002</v>
      </c>
      <c r="I148" s="1120">
        <v>10.438000000000001</v>
      </c>
      <c r="J148" s="1351">
        <v>154.73699999999999</v>
      </c>
    </row>
    <row r="149" spans="2:13">
      <c r="B149" s="1163"/>
      <c r="C149" s="2029" t="s">
        <v>782</v>
      </c>
      <c r="D149" s="1772"/>
      <c r="E149" s="1772"/>
      <c r="F149" s="1773"/>
      <c r="G149" s="173">
        <v>-1198.421</v>
      </c>
      <c r="H149" s="173">
        <v>-648.40800000000002</v>
      </c>
      <c r="I149" s="1120">
        <v>-282.44299999999998</v>
      </c>
      <c r="J149" s="1351">
        <v>-2129.2719999999999</v>
      </c>
    </row>
    <row r="150" spans="2:13">
      <c r="B150" s="1272">
        <v>16</v>
      </c>
      <c r="C150" s="1940" t="s">
        <v>624</v>
      </c>
      <c r="D150" s="1774"/>
      <c r="E150" s="1774"/>
      <c r="F150" s="1941"/>
      <c r="G150" s="175">
        <v>7031.0190000000002</v>
      </c>
      <c r="H150" s="175">
        <v>3353.4270000000001</v>
      </c>
      <c r="I150" s="176">
        <v>424.01299999999998</v>
      </c>
      <c r="J150" s="1351">
        <v>10808.459000000001</v>
      </c>
    </row>
    <row r="151" spans="2:13">
      <c r="B151" s="1295"/>
      <c r="C151" s="2027" t="s">
        <v>625</v>
      </c>
      <c r="D151" s="1777"/>
      <c r="E151" s="1777"/>
      <c r="F151" s="2028"/>
      <c r="G151" s="183">
        <v>234.20400000000001</v>
      </c>
      <c r="H151" s="183">
        <v>104.55</v>
      </c>
      <c r="I151" s="1129">
        <v>0</v>
      </c>
      <c r="J151" s="1351">
        <v>338.75400000000002</v>
      </c>
    </row>
    <row r="152" spans="2:13">
      <c r="B152" s="1295"/>
      <c r="C152" s="2027" t="s">
        <v>86</v>
      </c>
      <c r="D152" s="1777"/>
      <c r="E152" s="1777"/>
      <c r="F152" s="2028"/>
      <c r="G152" s="183">
        <v>7317.9040000000005</v>
      </c>
      <c r="H152" s="183">
        <v>2833.5929999999998</v>
      </c>
      <c r="I152" s="1129">
        <v>462.97</v>
      </c>
      <c r="J152" s="1351">
        <v>10614.467000000001</v>
      </c>
    </row>
    <row r="153" spans="2:13">
      <c r="B153" s="1295"/>
      <c r="C153" s="2027" t="s">
        <v>626</v>
      </c>
      <c r="D153" s="1777"/>
      <c r="E153" s="1777"/>
      <c r="F153" s="2028"/>
      <c r="G153" s="183">
        <v>3875.6819999999998</v>
      </c>
      <c r="H153" s="183">
        <v>2046.9839999999999</v>
      </c>
      <c r="I153" s="1129">
        <v>411.63299999999998</v>
      </c>
      <c r="J153" s="1351">
        <v>6334.299</v>
      </c>
    </row>
    <row r="154" spans="2:13">
      <c r="B154" s="1295"/>
      <c r="C154" s="2027" t="s">
        <v>968</v>
      </c>
      <c r="D154" s="1777"/>
      <c r="E154" s="1777"/>
      <c r="F154" s="2028"/>
      <c r="G154" s="183">
        <v>369.839</v>
      </c>
      <c r="H154" s="183">
        <v>253.226</v>
      </c>
      <c r="I154" s="1129">
        <v>47.097000000000001</v>
      </c>
      <c r="J154" s="1351">
        <v>670.16200000000003</v>
      </c>
    </row>
    <row r="155" spans="2:13">
      <c r="B155" s="1295"/>
      <c r="C155" s="2027" t="s">
        <v>969</v>
      </c>
      <c r="D155" s="1777"/>
      <c r="E155" s="1777"/>
      <c r="F155" s="2028"/>
      <c r="G155" s="183">
        <v>98.373000000000005</v>
      </c>
      <c r="H155" s="183">
        <v>262.45400000000001</v>
      </c>
      <c r="I155" s="1129">
        <v>49.954999999999998</v>
      </c>
      <c r="J155" s="1351">
        <v>410.78199999999998</v>
      </c>
    </row>
    <row r="156" spans="2:13">
      <c r="B156" s="1295"/>
      <c r="C156" s="2027" t="s">
        <v>723</v>
      </c>
      <c r="D156" s="1777"/>
      <c r="E156" s="1777"/>
      <c r="F156" s="2028"/>
      <c r="G156" s="183">
        <v>-4864.9830000000002</v>
      </c>
      <c r="H156" s="183">
        <v>-2133.473</v>
      </c>
      <c r="I156" s="1129">
        <v>-547.64200000000005</v>
      </c>
      <c r="J156" s="1351">
        <v>-7546.098</v>
      </c>
    </row>
    <row r="157" spans="2:13">
      <c r="B157" s="1295"/>
      <c r="C157" s="2029" t="s">
        <v>970</v>
      </c>
      <c r="D157" s="1772"/>
      <c r="E157" s="1772"/>
      <c r="F157" s="1773"/>
      <c r="G157" s="183">
        <v>0</v>
      </c>
      <c r="H157" s="183">
        <v>-13.907</v>
      </c>
      <c r="I157" s="1129">
        <v>0</v>
      </c>
      <c r="J157" s="1351">
        <v>-13.907</v>
      </c>
    </row>
    <row r="158" spans="2:13">
      <c r="B158" s="1272">
        <v>17</v>
      </c>
      <c r="C158" s="1940" t="s">
        <v>971</v>
      </c>
      <c r="D158" s="1774"/>
      <c r="E158" s="1774"/>
      <c r="F158" s="1941"/>
      <c r="G158" s="175">
        <v>0</v>
      </c>
      <c r="H158" s="175">
        <v>0</v>
      </c>
      <c r="I158" s="176">
        <v>0</v>
      </c>
      <c r="J158" s="1351">
        <v>0</v>
      </c>
      <c r="M158" s="1357"/>
    </row>
    <row r="159" spans="2:13">
      <c r="B159" s="1295"/>
      <c r="C159" s="2027" t="s">
        <v>972</v>
      </c>
      <c r="D159" s="1777"/>
      <c r="E159" s="1777"/>
      <c r="F159" s="2028"/>
      <c r="G159" s="183">
        <v>0</v>
      </c>
      <c r="H159" s="183">
        <v>0</v>
      </c>
      <c r="I159" s="1129">
        <v>0.17100000000000001</v>
      </c>
      <c r="J159" s="1351">
        <v>0.17100000000000001</v>
      </c>
      <c r="M159" s="1357"/>
    </row>
    <row r="160" spans="2:13">
      <c r="B160" s="1295"/>
      <c r="C160" s="2029" t="s">
        <v>973</v>
      </c>
      <c r="D160" s="1772"/>
      <c r="E160" s="1772"/>
      <c r="F160" s="1773"/>
      <c r="G160" s="183">
        <v>0</v>
      </c>
      <c r="H160" s="183">
        <v>0</v>
      </c>
      <c r="I160" s="1129">
        <v>-0.17100000000000001</v>
      </c>
      <c r="J160" s="1351">
        <v>-0.17100000000000001</v>
      </c>
      <c r="M160" s="1357"/>
    </row>
    <row r="161" spans="2:10">
      <c r="B161" s="1272">
        <v>18</v>
      </c>
      <c r="C161" s="1940" t="s">
        <v>632</v>
      </c>
      <c r="D161" s="1774"/>
      <c r="E161" s="1774"/>
      <c r="F161" s="1941"/>
      <c r="G161" s="175">
        <v>-8.5470000000000006</v>
      </c>
      <c r="H161" s="175">
        <v>-1.621</v>
      </c>
      <c r="I161" s="176">
        <v>0</v>
      </c>
      <c r="J161" s="1351">
        <v>-10.167999999999999</v>
      </c>
    </row>
    <row r="162" spans="2:10">
      <c r="B162" s="1295"/>
      <c r="C162" s="1977" t="s">
        <v>974</v>
      </c>
      <c r="D162" s="1878"/>
      <c r="E162" s="1878"/>
      <c r="F162" s="1978"/>
      <c r="G162" s="183">
        <v>28014.488000000001</v>
      </c>
      <c r="H162" s="183">
        <v>3737.866</v>
      </c>
      <c r="I162" s="1129">
        <v>34.920999999999999</v>
      </c>
      <c r="J162" s="1351">
        <v>31787.275000000001</v>
      </c>
    </row>
    <row r="163" spans="2:10">
      <c r="B163" s="1295"/>
      <c r="C163" s="1977" t="s">
        <v>975</v>
      </c>
      <c r="D163" s="1878"/>
      <c r="E163" s="1878"/>
      <c r="F163" s="1978"/>
      <c r="G163" s="183">
        <v>608.81899999999996</v>
      </c>
      <c r="H163" s="183">
        <v>287.83499999999998</v>
      </c>
      <c r="I163" s="1129">
        <v>0</v>
      </c>
      <c r="J163" s="1351">
        <v>896.654</v>
      </c>
    </row>
    <row r="164" spans="2:10">
      <c r="B164" s="1295"/>
      <c r="C164" s="1977" t="s">
        <v>977</v>
      </c>
      <c r="D164" s="1878"/>
      <c r="E164" s="1878"/>
      <c r="F164" s="1978"/>
      <c r="G164" s="183">
        <v>-27951.621999999999</v>
      </c>
      <c r="H164" s="183">
        <v>-3676.9110000000001</v>
      </c>
      <c r="I164" s="1129">
        <v>-34.920999999999999</v>
      </c>
      <c r="J164" s="1351">
        <v>-31663.454000000002</v>
      </c>
    </row>
    <row r="165" spans="2:10">
      <c r="B165" s="1295"/>
      <c r="C165" s="1977" t="s">
        <v>978</v>
      </c>
      <c r="D165" s="1878"/>
      <c r="E165" s="1878"/>
      <c r="F165" s="1978"/>
      <c r="G165" s="183">
        <v>-608.82100000000003</v>
      </c>
      <c r="H165" s="183">
        <v>-349.68200000000002</v>
      </c>
      <c r="I165" s="1129">
        <v>0</v>
      </c>
      <c r="J165" s="1351">
        <v>-958.50300000000004</v>
      </c>
    </row>
    <row r="166" spans="2:10">
      <c r="B166" s="1295"/>
      <c r="C166" s="1977" t="s">
        <v>753</v>
      </c>
      <c r="D166" s="1878"/>
      <c r="E166" s="1878"/>
      <c r="F166" s="1978"/>
      <c r="G166" s="183">
        <v>47.362000000000002</v>
      </c>
      <c r="H166" s="183">
        <v>126.797</v>
      </c>
      <c r="I166" s="1129">
        <v>0.23200000000000001</v>
      </c>
      <c r="J166" s="1351">
        <v>174.39099999999999</v>
      </c>
    </row>
    <row r="167" spans="2:10" ht="15" thickBot="1">
      <c r="B167" s="1295"/>
      <c r="C167" s="1979" t="s">
        <v>979</v>
      </c>
      <c r="D167" s="1880"/>
      <c r="E167" s="1880"/>
      <c r="F167" s="1980"/>
      <c r="G167" s="183">
        <v>-118.773</v>
      </c>
      <c r="H167" s="183">
        <v>-127.526</v>
      </c>
      <c r="I167" s="1129">
        <v>-0.23200000000000001</v>
      </c>
      <c r="J167" s="1355">
        <v>-246.53100000000001</v>
      </c>
    </row>
    <row r="168" spans="2:10" ht="15" thickBot="1">
      <c r="B168" s="1159">
        <v>20</v>
      </c>
      <c r="C168" s="1869" t="s">
        <v>100</v>
      </c>
      <c r="D168" s="1790"/>
      <c r="E168" s="1790"/>
      <c r="F168" s="1870"/>
      <c r="G168" s="161">
        <v>273809.799</v>
      </c>
      <c r="H168" s="161">
        <v>111899.567</v>
      </c>
      <c r="I168" s="162">
        <v>14532.512000000001</v>
      </c>
      <c r="J168" s="1356">
        <v>400241.87800000003</v>
      </c>
    </row>
  </sheetData>
  <mergeCells count="167">
    <mergeCell ref="C157:F157"/>
    <mergeCell ref="C158:F158"/>
    <mergeCell ref="C159:F159"/>
    <mergeCell ref="C160:F160"/>
    <mergeCell ref="C166:F166"/>
    <mergeCell ref="C167:F167"/>
    <mergeCell ref="C168:F168"/>
    <mergeCell ref="C161:F161"/>
    <mergeCell ref="C162:F162"/>
    <mergeCell ref="C163:F163"/>
    <mergeCell ref="C164:F164"/>
    <mergeCell ref="C165:F165"/>
    <mergeCell ref="C153:F153"/>
    <mergeCell ref="C154:F154"/>
    <mergeCell ref="C145:F145"/>
    <mergeCell ref="C146:F146"/>
    <mergeCell ref="C147:F147"/>
    <mergeCell ref="C148:F148"/>
    <mergeCell ref="C149:F149"/>
    <mergeCell ref="C155:F155"/>
    <mergeCell ref="C156:F156"/>
    <mergeCell ref="C144:F144"/>
    <mergeCell ref="C135:F135"/>
    <mergeCell ref="C136:F136"/>
    <mergeCell ref="C137:F137"/>
    <mergeCell ref="C138:F138"/>
    <mergeCell ref="C139:F139"/>
    <mergeCell ref="C150:F150"/>
    <mergeCell ref="C151:F151"/>
    <mergeCell ref="C152:F152"/>
    <mergeCell ref="C133:F133"/>
    <mergeCell ref="C134:F134"/>
    <mergeCell ref="C127:F127"/>
    <mergeCell ref="C128:F128"/>
    <mergeCell ref="C129:F129"/>
    <mergeCell ref="C140:F140"/>
    <mergeCell ref="C141:F141"/>
    <mergeCell ref="C142:F142"/>
    <mergeCell ref="C143:F143"/>
    <mergeCell ref="C121:F121"/>
    <mergeCell ref="C122:F122"/>
    <mergeCell ref="C123:F123"/>
    <mergeCell ref="C124:F124"/>
    <mergeCell ref="C125:F125"/>
    <mergeCell ref="C126:F126"/>
    <mergeCell ref="C130:F130"/>
    <mergeCell ref="C131:F131"/>
    <mergeCell ref="C132:F132"/>
    <mergeCell ref="C117:F117"/>
    <mergeCell ref="D118:F118"/>
    <mergeCell ref="D119:F119"/>
    <mergeCell ref="C120:F120"/>
    <mergeCell ref="C110:F110"/>
    <mergeCell ref="D111:F111"/>
    <mergeCell ref="D112:F112"/>
    <mergeCell ref="D113:F113"/>
    <mergeCell ref="C114:F114"/>
    <mergeCell ref="D115:F115"/>
    <mergeCell ref="C106:F106"/>
    <mergeCell ref="D107:F107"/>
    <mergeCell ref="D108:F108"/>
    <mergeCell ref="D109:F109"/>
    <mergeCell ref="C103:F103"/>
    <mergeCell ref="D104:F104"/>
    <mergeCell ref="D105:F105"/>
    <mergeCell ref="D116:F116"/>
    <mergeCell ref="D91:F91"/>
    <mergeCell ref="C92:F92"/>
    <mergeCell ref="D93:F93"/>
    <mergeCell ref="C100:F100"/>
    <mergeCell ref="D101:F101"/>
    <mergeCell ref="D102:F102"/>
    <mergeCell ref="D94:F94"/>
    <mergeCell ref="D95:F95"/>
    <mergeCell ref="C96:F96"/>
    <mergeCell ref="D97:F97"/>
    <mergeCell ref="D98:F98"/>
    <mergeCell ref="D99:F99"/>
    <mergeCell ref="D82:F82"/>
    <mergeCell ref="D83:F83"/>
    <mergeCell ref="D84:F84"/>
    <mergeCell ref="C85:F85"/>
    <mergeCell ref="D86:F86"/>
    <mergeCell ref="D87:F87"/>
    <mergeCell ref="D88:F88"/>
    <mergeCell ref="C89:F89"/>
    <mergeCell ref="D90:F90"/>
    <mergeCell ref="C73:F73"/>
    <mergeCell ref="D74:F74"/>
    <mergeCell ref="D75:F75"/>
    <mergeCell ref="D76:F76"/>
    <mergeCell ref="C77:F77"/>
    <mergeCell ref="D78:F78"/>
    <mergeCell ref="D79:F79"/>
    <mergeCell ref="D80:F80"/>
    <mergeCell ref="C81:F81"/>
    <mergeCell ref="D66:F66"/>
    <mergeCell ref="C67:F67"/>
    <mergeCell ref="D68:F68"/>
    <mergeCell ref="C69:F69"/>
    <mergeCell ref="C64:F64"/>
    <mergeCell ref="D65:F65"/>
    <mergeCell ref="D70:F70"/>
    <mergeCell ref="D71:F71"/>
    <mergeCell ref="C72:F72"/>
    <mergeCell ref="D62:F62"/>
    <mergeCell ref="D36:F36"/>
    <mergeCell ref="C33:F33"/>
    <mergeCell ref="C34:F34"/>
    <mergeCell ref="D35:F35"/>
    <mergeCell ref="D63:F63"/>
    <mergeCell ref="D59:F59"/>
    <mergeCell ref="D44:F44"/>
    <mergeCell ref="C46:F46"/>
    <mergeCell ref="D47:F47"/>
    <mergeCell ref="D49:F49"/>
    <mergeCell ref="C50:F50"/>
    <mergeCell ref="D48:F48"/>
    <mergeCell ref="C56:F56"/>
    <mergeCell ref="C60:F60"/>
    <mergeCell ref="D39:F39"/>
    <mergeCell ref="C37:F37"/>
    <mergeCell ref="D38:F38"/>
    <mergeCell ref="D42:F42"/>
    <mergeCell ref="C40:F40"/>
    <mergeCell ref="D41:F41"/>
    <mergeCell ref="D52:F52"/>
    <mergeCell ref="D61:F61"/>
    <mergeCell ref="D57:F57"/>
    <mergeCell ref="B2:J2"/>
    <mergeCell ref="I3:J3"/>
    <mergeCell ref="C4:F4"/>
    <mergeCell ref="C5:F5"/>
    <mergeCell ref="C6:F6"/>
    <mergeCell ref="C7:F7"/>
    <mergeCell ref="C32:F32"/>
    <mergeCell ref="C27:F27"/>
    <mergeCell ref="C23:F23"/>
    <mergeCell ref="C24:F24"/>
    <mergeCell ref="C25:F25"/>
    <mergeCell ref="C14:F14"/>
    <mergeCell ref="C15:F15"/>
    <mergeCell ref="C16:F16"/>
    <mergeCell ref="C17:F17"/>
    <mergeCell ref="C18:F18"/>
    <mergeCell ref="C19:F19"/>
    <mergeCell ref="C8:F8"/>
    <mergeCell ref="C9:F9"/>
    <mergeCell ref="C10:F10"/>
    <mergeCell ref="C11:F11"/>
    <mergeCell ref="C12:F12"/>
    <mergeCell ref="C13:F13"/>
    <mergeCell ref="C21:F21"/>
    <mergeCell ref="D58:F58"/>
    <mergeCell ref="D54:F54"/>
    <mergeCell ref="D55:F55"/>
    <mergeCell ref="C53:F53"/>
    <mergeCell ref="C20:F20"/>
    <mergeCell ref="C22:F22"/>
    <mergeCell ref="C28:F28"/>
    <mergeCell ref="C26:F26"/>
    <mergeCell ref="C31:F31"/>
    <mergeCell ref="C29:F29"/>
    <mergeCell ref="C30:F30"/>
    <mergeCell ref="C43:F43"/>
    <mergeCell ref="D51:F51"/>
    <mergeCell ref="D45:F45"/>
  </mergeCell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90"/>
  <sheetViews>
    <sheetView topLeftCell="A58" workbookViewId="0">
      <selection activeCell="F93" sqref="F93"/>
    </sheetView>
  </sheetViews>
  <sheetFormatPr defaultRowHeight="14.25"/>
  <cols>
    <col min="1" max="1" width="4.125" customWidth="1"/>
    <col min="2" max="2" width="3.5" customWidth="1"/>
    <col min="3" max="3" width="2" customWidth="1"/>
    <col min="4" max="4" width="2.5" customWidth="1"/>
    <col min="5" max="5" width="1.75" customWidth="1"/>
    <col min="6" max="6" width="60" customWidth="1"/>
    <col min="7" max="10" width="10.625" customWidth="1"/>
  </cols>
  <sheetData>
    <row r="1" spans="2:10">
      <c r="B1" s="917"/>
      <c r="C1" s="159"/>
      <c r="D1" s="159"/>
      <c r="E1" s="159"/>
      <c r="F1" s="159"/>
      <c r="G1" s="160"/>
      <c r="H1" s="160"/>
      <c r="I1" s="160"/>
      <c r="J1" s="160"/>
    </row>
    <row r="2" spans="2:10">
      <c r="B2" s="1744" t="s">
        <v>1081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0" ht="26.25" thickBot="1">
      <c r="B4" s="1138" t="s">
        <v>289</v>
      </c>
      <c r="C4" s="1854" t="s">
        <v>640</v>
      </c>
      <c r="D4" s="1794"/>
      <c r="E4" s="1794"/>
      <c r="F4" s="1855"/>
      <c r="G4" s="1308" t="s">
        <v>5</v>
      </c>
      <c r="H4" s="1308" t="s">
        <v>324</v>
      </c>
      <c r="I4" s="1309" t="s">
        <v>325</v>
      </c>
      <c r="J4" s="1115" t="s">
        <v>8</v>
      </c>
    </row>
    <row r="5" spans="2:10" ht="24" customHeight="1">
      <c r="B5" s="1139">
        <v>1</v>
      </c>
      <c r="C5" s="1856" t="s">
        <v>981</v>
      </c>
      <c r="D5" s="1795"/>
      <c r="E5" s="1795"/>
      <c r="F5" s="1857"/>
      <c r="G5" s="171">
        <v>0</v>
      </c>
      <c r="H5" s="171">
        <v>6.6349999999999998</v>
      </c>
      <c r="I5" s="172">
        <v>0</v>
      </c>
      <c r="J5" s="1307">
        <v>6.6349999999999998</v>
      </c>
    </row>
    <row r="6" spans="2:10">
      <c r="B6" s="1140"/>
      <c r="C6" s="1142"/>
      <c r="D6" s="1780" t="s">
        <v>232</v>
      </c>
      <c r="E6" s="1781"/>
      <c r="F6" s="1859"/>
      <c r="G6" s="166">
        <v>0</v>
      </c>
      <c r="H6" s="166">
        <v>0.98399999999999999</v>
      </c>
      <c r="I6" s="1118">
        <v>0</v>
      </c>
      <c r="J6" s="1305">
        <v>0.98399999999999999</v>
      </c>
    </row>
    <row r="7" spans="2:10">
      <c r="B7" s="1140"/>
      <c r="C7" s="1141"/>
      <c r="D7" s="1782" t="s">
        <v>234</v>
      </c>
      <c r="E7" s="1782"/>
      <c r="F7" s="1858"/>
      <c r="G7" s="166">
        <v>0</v>
      </c>
      <c r="H7" s="166">
        <v>5.6509999999999998</v>
      </c>
      <c r="I7" s="1118">
        <v>0</v>
      </c>
      <c r="J7" s="1305">
        <v>5.6509999999999998</v>
      </c>
    </row>
    <row r="8" spans="2:10">
      <c r="B8" s="1272">
        <v>2</v>
      </c>
      <c r="C8" s="1940" t="s">
        <v>982</v>
      </c>
      <c r="D8" s="1774"/>
      <c r="E8" s="1774"/>
      <c r="F8" s="1941"/>
      <c r="G8" s="175">
        <v>0.126</v>
      </c>
      <c r="H8" s="175">
        <v>0</v>
      </c>
      <c r="I8" s="176">
        <v>0</v>
      </c>
      <c r="J8" s="1305">
        <v>0.126</v>
      </c>
    </row>
    <row r="9" spans="2:10">
      <c r="B9" s="1272">
        <v>3</v>
      </c>
      <c r="C9" s="1940" t="s">
        <v>643</v>
      </c>
      <c r="D9" s="1774"/>
      <c r="E9" s="1774"/>
      <c r="F9" s="1941"/>
      <c r="G9" s="175">
        <v>5600.4809999999998</v>
      </c>
      <c r="H9" s="175">
        <v>7839.69</v>
      </c>
      <c r="I9" s="176">
        <v>1657.905</v>
      </c>
      <c r="J9" s="1305">
        <v>15098.075999999999</v>
      </c>
    </row>
    <row r="10" spans="2:10">
      <c r="B10" s="1140"/>
      <c r="C10" s="1142"/>
      <c r="D10" s="1780" t="s">
        <v>644</v>
      </c>
      <c r="E10" s="1781"/>
      <c r="F10" s="1859"/>
      <c r="G10" s="166">
        <v>510.79899999999998</v>
      </c>
      <c r="H10" s="166">
        <v>230.10400000000001</v>
      </c>
      <c r="I10" s="1118">
        <v>23.777999999999999</v>
      </c>
      <c r="J10" s="1305">
        <v>764.68100000000004</v>
      </c>
    </row>
    <row r="11" spans="2:10">
      <c r="B11" s="1140"/>
      <c r="C11" s="1142"/>
      <c r="D11" s="1780" t="s">
        <v>645</v>
      </c>
      <c r="E11" s="1781"/>
      <c r="F11" s="1859"/>
      <c r="G11" s="166">
        <v>354.66300000000001</v>
      </c>
      <c r="H11" s="166">
        <v>72.739999999999995</v>
      </c>
      <c r="I11" s="1118">
        <v>40.753999999999998</v>
      </c>
      <c r="J11" s="1305">
        <v>468.15699999999998</v>
      </c>
    </row>
    <row r="12" spans="2:10">
      <c r="B12" s="1140"/>
      <c r="C12" s="1142"/>
      <c r="D12" s="1780" t="s">
        <v>646</v>
      </c>
      <c r="E12" s="1781"/>
      <c r="F12" s="1859"/>
      <c r="G12" s="166">
        <v>2164.0990000000002</v>
      </c>
      <c r="H12" s="166">
        <v>2169.2530000000002</v>
      </c>
      <c r="I12" s="1118">
        <v>427.10899999999998</v>
      </c>
      <c r="J12" s="1305">
        <v>4760.4610000000002</v>
      </c>
    </row>
    <row r="13" spans="2:10">
      <c r="B13" s="1140"/>
      <c r="C13" s="1142"/>
      <c r="D13" s="1780" t="s">
        <v>647</v>
      </c>
      <c r="E13" s="1781"/>
      <c r="F13" s="1859"/>
      <c r="G13" s="166">
        <v>1359.241</v>
      </c>
      <c r="H13" s="166">
        <v>1352.4490000000001</v>
      </c>
      <c r="I13" s="1118">
        <v>359.01799999999997</v>
      </c>
      <c r="J13" s="1305">
        <v>3070.7080000000001</v>
      </c>
    </row>
    <row r="14" spans="2:10">
      <c r="B14" s="1140"/>
      <c r="C14" s="1142"/>
      <c r="D14" s="1780" t="s">
        <v>648</v>
      </c>
      <c r="E14" s="1781"/>
      <c r="F14" s="1859"/>
      <c r="G14" s="166">
        <v>855.05100000000004</v>
      </c>
      <c r="H14" s="166">
        <v>1141.3030000000001</v>
      </c>
      <c r="I14" s="1118">
        <v>769.95600000000002</v>
      </c>
      <c r="J14" s="1305">
        <v>2766.31</v>
      </c>
    </row>
    <row r="15" spans="2:10">
      <c r="B15" s="1163"/>
      <c r="C15" s="1302"/>
      <c r="D15" s="1771" t="s">
        <v>992</v>
      </c>
      <c r="E15" s="1772"/>
      <c r="F15" s="1773"/>
      <c r="G15" s="173">
        <v>184.727</v>
      </c>
      <c r="H15" s="173">
        <v>2825.0140000000001</v>
      </c>
      <c r="I15" s="1120">
        <v>3.7829999999999999</v>
      </c>
      <c r="J15" s="1305">
        <v>3013.5239999999999</v>
      </c>
    </row>
    <row r="16" spans="2:10">
      <c r="B16" s="1140"/>
      <c r="C16" s="1142"/>
      <c r="D16" s="1780" t="s">
        <v>650</v>
      </c>
      <c r="E16" s="1781"/>
      <c r="F16" s="1859"/>
      <c r="G16" s="166">
        <v>171.90100000000001</v>
      </c>
      <c r="H16" s="166">
        <v>48.826999999999998</v>
      </c>
      <c r="I16" s="1118">
        <v>33.506999999999998</v>
      </c>
      <c r="J16" s="1305">
        <v>254.23500000000001</v>
      </c>
    </row>
    <row r="17" spans="2:10">
      <c r="B17" s="1272">
        <v>4</v>
      </c>
      <c r="C17" s="1940" t="s">
        <v>651</v>
      </c>
      <c r="D17" s="1774"/>
      <c r="E17" s="1774"/>
      <c r="F17" s="1941"/>
      <c r="G17" s="175">
        <v>76536.561000000002</v>
      </c>
      <c r="H17" s="175">
        <v>23541.718000000001</v>
      </c>
      <c r="I17" s="176">
        <v>4119.0450000000001</v>
      </c>
      <c r="J17" s="1305">
        <v>104197.32399999999</v>
      </c>
    </row>
    <row r="18" spans="2:10">
      <c r="B18" s="1140"/>
      <c r="C18" s="1141"/>
      <c r="D18" s="1782" t="s">
        <v>994</v>
      </c>
      <c r="E18" s="1782"/>
      <c r="F18" s="1858"/>
      <c r="G18" s="166">
        <v>22543.465</v>
      </c>
      <c r="H18" s="166">
        <v>6938.5420000000004</v>
      </c>
      <c r="I18" s="1118">
        <v>1352.9829999999999</v>
      </c>
      <c r="J18" s="1305">
        <v>30834.99</v>
      </c>
    </row>
    <row r="19" spans="2:10">
      <c r="B19" s="1140"/>
      <c r="C19" s="1142"/>
      <c r="D19" s="1782" t="s">
        <v>995</v>
      </c>
      <c r="E19" s="1782"/>
      <c r="F19" s="1858"/>
      <c r="G19" s="166">
        <v>373.11700000000002</v>
      </c>
      <c r="H19" s="166">
        <v>31.245000000000001</v>
      </c>
      <c r="I19" s="1118">
        <v>21.614999999999998</v>
      </c>
      <c r="J19" s="1305">
        <v>425.97699999999998</v>
      </c>
    </row>
    <row r="20" spans="2:10">
      <c r="B20" s="1140"/>
      <c r="C20" s="1142"/>
      <c r="D20" s="1782" t="s">
        <v>996</v>
      </c>
      <c r="E20" s="1782"/>
      <c r="F20" s="1858"/>
      <c r="G20" s="166">
        <v>1433.759</v>
      </c>
      <c r="H20" s="166">
        <v>362.56400000000002</v>
      </c>
      <c r="I20" s="1118">
        <v>96.564999999999998</v>
      </c>
      <c r="J20" s="1305">
        <v>1892.8879999999999</v>
      </c>
    </row>
    <row r="21" spans="2:10">
      <c r="B21" s="1140"/>
      <c r="C21" s="1141"/>
      <c r="D21" s="1782" t="s">
        <v>997</v>
      </c>
      <c r="E21" s="1782"/>
      <c r="F21" s="1858"/>
      <c r="G21" s="166">
        <v>22109.440999999999</v>
      </c>
      <c r="H21" s="166">
        <v>6111.0879999999997</v>
      </c>
      <c r="I21" s="1118">
        <v>1139.3800000000001</v>
      </c>
      <c r="J21" s="1305">
        <v>29359.909</v>
      </c>
    </row>
    <row r="22" spans="2:10">
      <c r="B22" s="1140"/>
      <c r="C22" s="1141"/>
      <c r="D22" s="1782" t="s">
        <v>998</v>
      </c>
      <c r="E22" s="1782"/>
      <c r="F22" s="1858"/>
      <c r="G22" s="166">
        <v>390.11</v>
      </c>
      <c r="H22" s="166">
        <v>144.22</v>
      </c>
      <c r="I22" s="1118">
        <v>28.234000000000002</v>
      </c>
      <c r="J22" s="1305">
        <v>562.56399999999996</v>
      </c>
    </row>
    <row r="23" spans="2:10">
      <c r="B23" s="1140"/>
      <c r="C23" s="1141"/>
      <c r="D23" s="1782" t="s">
        <v>999</v>
      </c>
      <c r="E23" s="1782"/>
      <c r="F23" s="1858"/>
      <c r="G23" s="166">
        <v>9375.2240000000002</v>
      </c>
      <c r="H23" s="166">
        <v>3176.4870000000001</v>
      </c>
      <c r="I23" s="1118">
        <v>399.31400000000002</v>
      </c>
      <c r="J23" s="1305">
        <v>12951.025</v>
      </c>
    </row>
    <row r="24" spans="2:10">
      <c r="B24" s="1140"/>
      <c r="C24" s="1141"/>
      <c r="D24" s="1782" t="s">
        <v>1078</v>
      </c>
      <c r="E24" s="1782"/>
      <c r="F24" s="1858"/>
      <c r="G24" s="166">
        <v>73.290000000000006</v>
      </c>
      <c r="H24" s="166">
        <v>6.4969999999999999</v>
      </c>
      <c r="I24" s="1118">
        <v>0</v>
      </c>
      <c r="J24" s="1305">
        <v>79.787000000000006</v>
      </c>
    </row>
    <row r="25" spans="2:10" ht="23.25" customHeight="1">
      <c r="B25" s="1140"/>
      <c r="C25" s="1141"/>
      <c r="D25" s="1782" t="s">
        <v>1001</v>
      </c>
      <c r="E25" s="1782"/>
      <c r="F25" s="1858"/>
      <c r="G25" s="166">
        <v>339.16500000000002</v>
      </c>
      <c r="H25" s="166">
        <v>103.881</v>
      </c>
      <c r="I25" s="1118">
        <v>2.9590000000000001</v>
      </c>
      <c r="J25" s="1305">
        <v>446.005</v>
      </c>
    </row>
    <row r="26" spans="2:10">
      <c r="B26" s="1140"/>
      <c r="C26" s="1141"/>
      <c r="D26" s="1782" t="s">
        <v>1002</v>
      </c>
      <c r="E26" s="1782"/>
      <c r="F26" s="1858"/>
      <c r="G26" s="166">
        <v>16985.558000000001</v>
      </c>
      <c r="H26" s="166">
        <v>5146.4260000000004</v>
      </c>
      <c r="I26" s="1118">
        <v>749.38400000000001</v>
      </c>
      <c r="J26" s="1305">
        <v>22881.367999999999</v>
      </c>
    </row>
    <row r="27" spans="2:10">
      <c r="B27" s="1140"/>
      <c r="C27" s="1141"/>
      <c r="D27" s="1782" t="s">
        <v>1003</v>
      </c>
      <c r="E27" s="1782"/>
      <c r="F27" s="1858"/>
      <c r="G27" s="166">
        <v>1290.319</v>
      </c>
      <c r="H27" s="166">
        <v>729.82</v>
      </c>
      <c r="I27" s="1118">
        <v>129.874</v>
      </c>
      <c r="J27" s="1305">
        <v>2150.0129999999999</v>
      </c>
    </row>
    <row r="28" spans="2:10">
      <c r="B28" s="1140"/>
      <c r="C28" s="1141"/>
      <c r="D28" s="1780" t="s">
        <v>1079</v>
      </c>
      <c r="E28" s="1781"/>
      <c r="F28" s="1859"/>
      <c r="G28" s="166">
        <v>1623.1130000000001</v>
      </c>
      <c r="H28" s="166">
        <v>790.94799999999998</v>
      </c>
      <c r="I28" s="1118">
        <v>198.73699999999999</v>
      </c>
      <c r="J28" s="1346">
        <v>2612.7979999999998</v>
      </c>
    </row>
    <row r="29" spans="2:10">
      <c r="B29" s="1272">
        <v>5</v>
      </c>
      <c r="C29" s="1940" t="s">
        <v>663</v>
      </c>
      <c r="D29" s="1774"/>
      <c r="E29" s="1774"/>
      <c r="F29" s="1941"/>
      <c r="G29" s="175">
        <v>84444.032999999996</v>
      </c>
      <c r="H29" s="175">
        <v>17258.976999999999</v>
      </c>
      <c r="I29" s="176">
        <v>2645.3380000000002</v>
      </c>
      <c r="J29" s="1294">
        <v>104348.348</v>
      </c>
    </row>
    <row r="30" spans="2:10">
      <c r="B30" s="1140"/>
      <c r="C30" s="1141"/>
      <c r="D30" s="1782" t="s">
        <v>1005</v>
      </c>
      <c r="E30" s="1782"/>
      <c r="F30" s="1858"/>
      <c r="G30" s="166">
        <v>5458.7690000000002</v>
      </c>
      <c r="H30" s="166">
        <v>2372.2330000000002</v>
      </c>
      <c r="I30" s="1118">
        <v>417.822</v>
      </c>
      <c r="J30" s="1305">
        <v>8248.8240000000005</v>
      </c>
    </row>
    <row r="31" spans="2:10">
      <c r="B31" s="1140"/>
      <c r="C31" s="1141"/>
      <c r="D31" s="1782" t="s">
        <v>1006</v>
      </c>
      <c r="E31" s="1782"/>
      <c r="F31" s="1858"/>
      <c r="G31" s="166">
        <v>25.254000000000001</v>
      </c>
      <c r="H31" s="166">
        <v>30</v>
      </c>
      <c r="I31" s="1118">
        <v>0</v>
      </c>
      <c r="J31" s="1305">
        <v>55.253999999999998</v>
      </c>
    </row>
    <row r="32" spans="2:10">
      <c r="B32" s="1140"/>
      <c r="C32" s="1141"/>
      <c r="D32" s="1782" t="s">
        <v>1007</v>
      </c>
      <c r="E32" s="1782"/>
      <c r="F32" s="1858"/>
      <c r="G32" s="166">
        <v>675.03700000000003</v>
      </c>
      <c r="H32" s="166">
        <v>84.742000000000004</v>
      </c>
      <c r="I32" s="1118">
        <v>36.39</v>
      </c>
      <c r="J32" s="1305">
        <v>796.16899999999998</v>
      </c>
    </row>
    <row r="33" spans="2:10">
      <c r="B33" s="1140"/>
      <c r="C33" s="1141"/>
      <c r="D33" s="1782" t="s">
        <v>1008</v>
      </c>
      <c r="E33" s="1782"/>
      <c r="F33" s="1858"/>
      <c r="G33" s="166">
        <v>29036.503000000001</v>
      </c>
      <c r="H33" s="166">
        <v>5527.049</v>
      </c>
      <c r="I33" s="1118">
        <v>883.08699999999999</v>
      </c>
      <c r="J33" s="1305">
        <v>35446.639000000003</v>
      </c>
    </row>
    <row r="34" spans="2:10">
      <c r="B34" s="1140"/>
      <c r="C34" s="1141"/>
      <c r="D34" s="1782" t="s">
        <v>1009</v>
      </c>
      <c r="E34" s="1782"/>
      <c r="F34" s="1858"/>
      <c r="G34" s="166">
        <v>155.446</v>
      </c>
      <c r="H34" s="166">
        <v>11.346</v>
      </c>
      <c r="I34" s="1118">
        <v>16.039000000000001</v>
      </c>
      <c r="J34" s="1305">
        <v>182.83099999999999</v>
      </c>
    </row>
    <row r="35" spans="2:10">
      <c r="B35" s="1140"/>
      <c r="C35" s="1141"/>
      <c r="D35" s="1782" t="s">
        <v>1010</v>
      </c>
      <c r="E35" s="1782"/>
      <c r="F35" s="1858"/>
      <c r="G35" s="166">
        <v>2928.1350000000002</v>
      </c>
      <c r="H35" s="166">
        <v>782.12800000000004</v>
      </c>
      <c r="I35" s="1118">
        <v>88.796999999999997</v>
      </c>
      <c r="J35" s="1305">
        <v>3799.06</v>
      </c>
    </row>
    <row r="36" spans="2:10">
      <c r="B36" s="1140"/>
      <c r="C36" s="1142"/>
      <c r="D36" s="1782" t="s">
        <v>1012</v>
      </c>
      <c r="E36" s="1782"/>
      <c r="F36" s="1858"/>
      <c r="G36" s="166">
        <v>0.69599999999999995</v>
      </c>
      <c r="H36" s="166">
        <v>4.0659999999999998</v>
      </c>
      <c r="I36" s="1118">
        <v>0</v>
      </c>
      <c r="J36" s="1305">
        <v>4.7619999999999996</v>
      </c>
    </row>
    <row r="37" spans="2:10">
      <c r="B37" s="1140"/>
      <c r="C37" s="1142"/>
      <c r="D37" s="1782" t="s">
        <v>1013</v>
      </c>
      <c r="E37" s="1782"/>
      <c r="F37" s="1858"/>
      <c r="G37" s="166">
        <v>42062.298999999999</v>
      </c>
      <c r="H37" s="166">
        <v>7374.6719999999996</v>
      </c>
      <c r="I37" s="1118">
        <v>1007.804</v>
      </c>
      <c r="J37" s="1305">
        <v>50444.775000000001</v>
      </c>
    </row>
    <row r="38" spans="2:10">
      <c r="B38" s="1140"/>
      <c r="C38" s="1142"/>
      <c r="D38" s="1782" t="s">
        <v>1014</v>
      </c>
      <c r="E38" s="1782"/>
      <c r="F38" s="1858"/>
      <c r="G38" s="166">
        <v>482.65800000000002</v>
      </c>
      <c r="H38" s="166">
        <v>212.065</v>
      </c>
      <c r="I38" s="1118">
        <v>42.59</v>
      </c>
      <c r="J38" s="1305">
        <v>737.31299999999999</v>
      </c>
    </row>
    <row r="39" spans="2:10">
      <c r="B39" s="1140"/>
      <c r="C39" s="1141"/>
      <c r="D39" s="1782" t="s">
        <v>1015</v>
      </c>
      <c r="E39" s="1782"/>
      <c r="F39" s="1858"/>
      <c r="G39" s="166">
        <v>1395.183</v>
      </c>
      <c r="H39" s="166">
        <v>73.396000000000001</v>
      </c>
      <c r="I39" s="1118">
        <v>0.80200000000000005</v>
      </c>
      <c r="J39" s="1305">
        <v>1469.3810000000001</v>
      </c>
    </row>
    <row r="40" spans="2:10" ht="28.5" customHeight="1">
      <c r="B40" s="1140"/>
      <c r="C40" s="1142"/>
      <c r="D40" s="1782" t="s">
        <v>1017</v>
      </c>
      <c r="E40" s="1782"/>
      <c r="F40" s="1858"/>
      <c r="G40" s="166">
        <v>0</v>
      </c>
      <c r="H40" s="166">
        <v>0</v>
      </c>
      <c r="I40" s="1118">
        <v>38.354999999999997</v>
      </c>
      <c r="J40" s="1305">
        <v>38.354999999999997</v>
      </c>
    </row>
    <row r="41" spans="2:10">
      <c r="B41" s="1140"/>
      <c r="C41" s="1142"/>
      <c r="D41" s="1782" t="s">
        <v>1018</v>
      </c>
      <c r="E41" s="1782"/>
      <c r="F41" s="1858"/>
      <c r="G41" s="166">
        <v>0</v>
      </c>
      <c r="H41" s="166">
        <v>4.1660000000000004</v>
      </c>
      <c r="I41" s="1118">
        <v>2.4</v>
      </c>
      <c r="J41" s="1305">
        <v>6.5659999999999998</v>
      </c>
    </row>
    <row r="42" spans="2:10">
      <c r="B42" s="1140"/>
      <c r="C42" s="1142"/>
      <c r="D42" s="1782" t="s">
        <v>1019</v>
      </c>
      <c r="E42" s="1782"/>
      <c r="F42" s="1858"/>
      <c r="G42" s="166">
        <v>0</v>
      </c>
      <c r="H42" s="166">
        <v>62.866</v>
      </c>
      <c r="I42" s="1118">
        <v>0</v>
      </c>
      <c r="J42" s="1305">
        <v>62.866</v>
      </c>
    </row>
    <row r="43" spans="2:10">
      <c r="B43" s="1140"/>
      <c r="C43" s="1141"/>
      <c r="D43" s="1782" t="s">
        <v>677</v>
      </c>
      <c r="E43" s="1782"/>
      <c r="F43" s="1858"/>
      <c r="G43" s="166">
        <v>2224.0529999999999</v>
      </c>
      <c r="H43" s="166">
        <v>720.24800000000005</v>
      </c>
      <c r="I43" s="1118">
        <v>111.252</v>
      </c>
      <c r="J43" s="1305">
        <v>3055.5529999999999</v>
      </c>
    </row>
    <row r="44" spans="2:10">
      <c r="B44" s="1272">
        <v>6</v>
      </c>
      <c r="C44" s="1940" t="s">
        <v>678</v>
      </c>
      <c r="D44" s="1774"/>
      <c r="E44" s="1774"/>
      <c r="F44" s="1941"/>
      <c r="G44" s="175">
        <v>54859.739000000001</v>
      </c>
      <c r="H44" s="175">
        <v>21601.302</v>
      </c>
      <c r="I44" s="176">
        <v>3297.3220000000001</v>
      </c>
      <c r="J44" s="1305">
        <v>79758.362999999998</v>
      </c>
    </row>
    <row r="45" spans="2:10">
      <c r="B45" s="1140"/>
      <c r="C45" s="1141"/>
      <c r="D45" s="1782" t="s">
        <v>1020</v>
      </c>
      <c r="E45" s="1782"/>
      <c r="F45" s="1858"/>
      <c r="G45" s="166">
        <v>3409.9070000000002</v>
      </c>
      <c r="H45" s="166">
        <v>1962.5809999999999</v>
      </c>
      <c r="I45" s="1118">
        <v>28.779</v>
      </c>
      <c r="J45" s="1305">
        <v>5401.2669999999998</v>
      </c>
    </row>
    <row r="46" spans="2:10">
      <c r="B46" s="1140"/>
      <c r="C46" s="1141"/>
      <c r="D46" s="1780" t="s">
        <v>1022</v>
      </c>
      <c r="E46" s="1781"/>
      <c r="F46" s="1859"/>
      <c r="G46" s="166">
        <v>374.714</v>
      </c>
      <c r="H46" s="166">
        <v>209.94</v>
      </c>
      <c r="I46" s="1118">
        <v>14.3</v>
      </c>
      <c r="J46" s="1305">
        <v>598.95399999999995</v>
      </c>
    </row>
    <row r="47" spans="2:10">
      <c r="B47" s="1140"/>
      <c r="C47" s="1141"/>
      <c r="D47" s="1780" t="s">
        <v>1023</v>
      </c>
      <c r="E47" s="1781"/>
      <c r="F47" s="1859"/>
      <c r="G47" s="166">
        <v>27544.207999999999</v>
      </c>
      <c r="H47" s="166">
        <v>11290.411</v>
      </c>
      <c r="I47" s="1118">
        <v>1883.5070000000001</v>
      </c>
      <c r="J47" s="1305">
        <v>40718.125999999997</v>
      </c>
    </row>
    <row r="48" spans="2:10">
      <c r="B48" s="1140"/>
      <c r="C48" s="1141"/>
      <c r="D48" s="1782" t="s">
        <v>1024</v>
      </c>
      <c r="E48" s="1782"/>
      <c r="F48" s="1858"/>
      <c r="G48" s="166">
        <v>830.745</v>
      </c>
      <c r="H48" s="166">
        <v>148.96100000000001</v>
      </c>
      <c r="I48" s="1118">
        <v>15.404999999999999</v>
      </c>
      <c r="J48" s="1305">
        <v>995.11099999999999</v>
      </c>
    </row>
    <row r="49" spans="2:10">
      <c r="B49" s="1140"/>
      <c r="C49" s="1141"/>
      <c r="D49" s="1782" t="s">
        <v>1025</v>
      </c>
      <c r="E49" s="1782"/>
      <c r="F49" s="1858"/>
      <c r="G49" s="166">
        <v>162.15299999999999</v>
      </c>
      <c r="H49" s="166">
        <v>134.12799999999999</v>
      </c>
      <c r="I49" s="1118">
        <v>9.2430000000000003</v>
      </c>
      <c r="J49" s="1305">
        <v>305.524</v>
      </c>
    </row>
    <row r="50" spans="2:10">
      <c r="B50" s="1140"/>
      <c r="C50" s="1141"/>
      <c r="D50" s="1782" t="s">
        <v>1027</v>
      </c>
      <c r="E50" s="1782"/>
      <c r="F50" s="1858"/>
      <c r="G50" s="166">
        <v>16.391999999999999</v>
      </c>
      <c r="H50" s="166">
        <v>6.53</v>
      </c>
      <c r="I50" s="1118">
        <v>2.84</v>
      </c>
      <c r="J50" s="1305">
        <v>25.762</v>
      </c>
    </row>
    <row r="51" spans="2:10">
      <c r="B51" s="1140"/>
      <c r="C51" s="1141"/>
      <c r="D51" s="1780" t="s">
        <v>1028</v>
      </c>
      <c r="E51" s="1781"/>
      <c r="F51" s="1859"/>
      <c r="G51" s="166">
        <v>17104.991999999998</v>
      </c>
      <c r="H51" s="166">
        <v>6074.223</v>
      </c>
      <c r="I51" s="1118">
        <v>1170.6790000000001</v>
      </c>
      <c r="J51" s="1305">
        <v>24349.894</v>
      </c>
    </row>
    <row r="52" spans="2:10">
      <c r="B52" s="1140"/>
      <c r="C52" s="1141"/>
      <c r="D52" s="1782" t="s">
        <v>1029</v>
      </c>
      <c r="E52" s="1782"/>
      <c r="F52" s="1858"/>
      <c r="G52" s="166">
        <v>426.84800000000001</v>
      </c>
      <c r="H52" s="166">
        <v>189.358</v>
      </c>
      <c r="I52" s="1118">
        <v>8.8919999999999995</v>
      </c>
      <c r="J52" s="1305">
        <v>625.09799999999996</v>
      </c>
    </row>
    <row r="53" spans="2:10">
      <c r="B53" s="1140"/>
      <c r="C53" s="1141"/>
      <c r="D53" s="1782" t="s">
        <v>1030</v>
      </c>
      <c r="E53" s="1782"/>
      <c r="F53" s="1858"/>
      <c r="G53" s="166">
        <v>41.128999999999998</v>
      </c>
      <c r="H53" s="166">
        <v>15.401999999999999</v>
      </c>
      <c r="I53" s="1118">
        <v>30.847999999999999</v>
      </c>
      <c r="J53" s="1304">
        <v>87.379000000000005</v>
      </c>
    </row>
    <row r="54" spans="2:10" ht="24" customHeight="1">
      <c r="B54" s="1140"/>
      <c r="C54" s="1141"/>
      <c r="D54" s="1782" t="s">
        <v>1032</v>
      </c>
      <c r="E54" s="1782"/>
      <c r="F54" s="1858"/>
      <c r="G54" s="166">
        <v>0.65900000000000003</v>
      </c>
      <c r="H54" s="166">
        <v>0</v>
      </c>
      <c r="I54" s="1118">
        <v>0</v>
      </c>
      <c r="J54" s="1305">
        <v>0.65900000000000003</v>
      </c>
    </row>
    <row r="55" spans="2:10">
      <c r="B55" s="1140"/>
      <c r="C55" s="1141"/>
      <c r="D55" s="1780" t="s">
        <v>1033</v>
      </c>
      <c r="E55" s="1781"/>
      <c r="F55" s="1859"/>
      <c r="G55" s="166">
        <v>0</v>
      </c>
      <c r="H55" s="166">
        <v>1.145</v>
      </c>
      <c r="I55" s="1118">
        <v>10.845000000000001</v>
      </c>
      <c r="J55" s="1305">
        <v>11.99</v>
      </c>
    </row>
    <row r="56" spans="2:10">
      <c r="B56" s="1140"/>
      <c r="C56" s="1141"/>
      <c r="D56" s="1780" t="s">
        <v>688</v>
      </c>
      <c r="E56" s="1781"/>
      <c r="F56" s="1859"/>
      <c r="G56" s="166">
        <v>4947.9920000000002</v>
      </c>
      <c r="H56" s="166">
        <v>1568.623</v>
      </c>
      <c r="I56" s="1118">
        <v>121.98399999999999</v>
      </c>
      <c r="J56" s="1306">
        <v>6638.5990000000002</v>
      </c>
    </row>
    <row r="57" spans="2:10">
      <c r="B57" s="1272">
        <v>7</v>
      </c>
      <c r="C57" s="1940" t="s">
        <v>1036</v>
      </c>
      <c r="D57" s="1774"/>
      <c r="E57" s="1774"/>
      <c r="F57" s="1941"/>
      <c r="G57" s="175">
        <v>0</v>
      </c>
      <c r="H57" s="175">
        <v>0</v>
      </c>
      <c r="I57" s="176">
        <v>0</v>
      </c>
      <c r="J57" s="1305">
        <v>0</v>
      </c>
    </row>
    <row r="58" spans="2:10">
      <c r="B58" s="1272">
        <v>8</v>
      </c>
      <c r="C58" s="1984" t="s">
        <v>691</v>
      </c>
      <c r="D58" s="1784"/>
      <c r="E58" s="1784"/>
      <c r="F58" s="1985"/>
      <c r="G58" s="175">
        <v>11094.257</v>
      </c>
      <c r="H58" s="175">
        <v>23347.111000000001</v>
      </c>
      <c r="I58" s="176">
        <v>533.44299999999998</v>
      </c>
      <c r="J58" s="1305">
        <v>34974.811000000002</v>
      </c>
    </row>
    <row r="59" spans="2:10">
      <c r="B59" s="1140"/>
      <c r="C59" s="1141"/>
      <c r="D59" s="1782" t="s">
        <v>793</v>
      </c>
      <c r="E59" s="1782"/>
      <c r="F59" s="1858"/>
      <c r="G59" s="166">
        <v>7297.6719999999996</v>
      </c>
      <c r="H59" s="166">
        <v>5799.2550000000001</v>
      </c>
      <c r="I59" s="1118">
        <v>531.13099999999997</v>
      </c>
      <c r="J59" s="1305">
        <v>13628.058000000001</v>
      </c>
    </row>
    <row r="60" spans="2:10">
      <c r="B60" s="1140"/>
      <c r="C60" s="1141"/>
      <c r="D60" s="1782" t="s">
        <v>1040</v>
      </c>
      <c r="E60" s="1782"/>
      <c r="F60" s="1858"/>
      <c r="G60" s="166">
        <v>635.21400000000006</v>
      </c>
      <c r="H60" s="166">
        <v>285.65699999999998</v>
      </c>
      <c r="I60" s="1118">
        <v>2.3119999999999998</v>
      </c>
      <c r="J60" s="1305">
        <v>923.18299999999999</v>
      </c>
    </row>
    <row r="61" spans="2:10">
      <c r="B61" s="1140"/>
      <c r="C61" s="1141"/>
      <c r="D61" s="1782" t="s">
        <v>1041</v>
      </c>
      <c r="E61" s="1782"/>
      <c r="F61" s="1858"/>
      <c r="G61" s="166">
        <v>178.36699999999999</v>
      </c>
      <c r="H61" s="166">
        <v>14.936</v>
      </c>
      <c r="I61" s="1118">
        <v>0</v>
      </c>
      <c r="J61" s="1305">
        <v>193.303</v>
      </c>
    </row>
    <row r="62" spans="2:10">
      <c r="B62" s="1140"/>
      <c r="C62" s="1141"/>
      <c r="D62" s="1782" t="s">
        <v>770</v>
      </c>
      <c r="E62" s="1782"/>
      <c r="F62" s="1858"/>
      <c r="G62" s="166">
        <v>2983.0039999999999</v>
      </c>
      <c r="H62" s="166">
        <v>17247.262999999999</v>
      </c>
      <c r="I62" s="1118">
        <v>0</v>
      </c>
      <c r="J62" s="1305">
        <v>20230.267</v>
      </c>
    </row>
    <row r="63" spans="2:10">
      <c r="B63" s="1272">
        <v>9</v>
      </c>
      <c r="C63" s="1984" t="s">
        <v>698</v>
      </c>
      <c r="D63" s="1784"/>
      <c r="E63" s="1784"/>
      <c r="F63" s="1985"/>
      <c r="G63" s="175">
        <v>0</v>
      </c>
      <c r="H63" s="175">
        <v>424.23</v>
      </c>
      <c r="I63" s="176">
        <v>0</v>
      </c>
      <c r="J63" s="1305">
        <v>424.23</v>
      </c>
    </row>
    <row r="64" spans="2:10">
      <c r="B64" s="1140"/>
      <c r="C64" s="1141"/>
      <c r="D64" s="1782" t="s">
        <v>1045</v>
      </c>
      <c r="E64" s="1782"/>
      <c r="F64" s="1858"/>
      <c r="G64" s="166">
        <v>0</v>
      </c>
      <c r="H64" s="166">
        <v>147</v>
      </c>
      <c r="I64" s="1118">
        <v>0</v>
      </c>
      <c r="J64" s="1305">
        <v>147</v>
      </c>
    </row>
    <row r="65" spans="2:10">
      <c r="B65" s="1140"/>
      <c r="C65" s="1141"/>
      <c r="D65" s="1782" t="s">
        <v>699</v>
      </c>
      <c r="E65" s="1782"/>
      <c r="F65" s="1858"/>
      <c r="G65" s="166">
        <v>0</v>
      </c>
      <c r="H65" s="166">
        <v>277.23</v>
      </c>
      <c r="I65" s="1118">
        <v>0</v>
      </c>
      <c r="J65" s="1305">
        <v>277.23</v>
      </c>
    </row>
    <row r="66" spans="2:10">
      <c r="B66" s="1272">
        <v>10</v>
      </c>
      <c r="C66" s="1984" t="s">
        <v>1047</v>
      </c>
      <c r="D66" s="1784"/>
      <c r="E66" s="1784"/>
      <c r="F66" s="1985"/>
      <c r="G66" s="175">
        <v>5719.1229999999996</v>
      </c>
      <c r="H66" s="175">
        <v>1863.7249999999999</v>
      </c>
      <c r="I66" s="176">
        <v>422.005</v>
      </c>
      <c r="J66" s="1305">
        <v>8004.8530000000001</v>
      </c>
    </row>
    <row r="67" spans="2:10">
      <c r="B67" s="1163"/>
      <c r="C67" s="1141"/>
      <c r="D67" s="1782" t="s">
        <v>1048</v>
      </c>
      <c r="E67" s="1782"/>
      <c r="F67" s="1858"/>
      <c r="G67" s="166">
        <v>0</v>
      </c>
      <c r="H67" s="166">
        <v>150</v>
      </c>
      <c r="I67" s="1118">
        <v>0</v>
      </c>
      <c r="J67" s="1305">
        <v>150</v>
      </c>
    </row>
    <row r="68" spans="2:10">
      <c r="B68" s="1163"/>
      <c r="C68" s="1141"/>
      <c r="D68" s="1782" t="s">
        <v>1049</v>
      </c>
      <c r="E68" s="1782"/>
      <c r="F68" s="1858"/>
      <c r="G68" s="166">
        <v>5628.1450000000004</v>
      </c>
      <c r="H68" s="166">
        <v>1694.18</v>
      </c>
      <c r="I68" s="1118">
        <v>422.005</v>
      </c>
      <c r="J68" s="1305">
        <v>7744.33</v>
      </c>
    </row>
    <row r="69" spans="2:10">
      <c r="B69" s="1163"/>
      <c r="C69" s="1141"/>
      <c r="D69" s="1782" t="s">
        <v>1051</v>
      </c>
      <c r="E69" s="1782"/>
      <c r="F69" s="1858"/>
      <c r="G69" s="166">
        <v>90.977999999999994</v>
      </c>
      <c r="H69" s="166">
        <v>19.545000000000002</v>
      </c>
      <c r="I69" s="1118">
        <v>0</v>
      </c>
      <c r="J69" s="1305">
        <v>110.523</v>
      </c>
    </row>
    <row r="70" spans="2:10">
      <c r="B70" s="1272">
        <v>11</v>
      </c>
      <c r="C70" s="1940" t="s">
        <v>1052</v>
      </c>
      <c r="D70" s="1774"/>
      <c r="E70" s="1774"/>
      <c r="F70" s="1941"/>
      <c r="G70" s="175">
        <v>1014.009</v>
      </c>
      <c r="H70" s="175">
        <v>649.20100000000002</v>
      </c>
      <c r="I70" s="176">
        <v>40.404000000000003</v>
      </c>
      <c r="J70" s="1305">
        <v>1703.614</v>
      </c>
    </row>
    <row r="71" spans="2:10">
      <c r="B71" s="1140"/>
      <c r="C71" s="1141"/>
      <c r="D71" s="1782" t="s">
        <v>1053</v>
      </c>
      <c r="E71" s="1782"/>
      <c r="F71" s="1858"/>
      <c r="G71" s="166">
        <v>50.393000000000001</v>
      </c>
      <c r="H71" s="166">
        <v>103.10599999999999</v>
      </c>
      <c r="I71" s="1118">
        <v>2.1659999999999999</v>
      </c>
      <c r="J71" s="1305">
        <v>155.66499999999999</v>
      </c>
    </row>
    <row r="72" spans="2:10">
      <c r="B72" s="1140"/>
      <c r="C72" s="1141"/>
      <c r="D72" s="1782" t="s">
        <v>1054</v>
      </c>
      <c r="E72" s="1782"/>
      <c r="F72" s="1858"/>
      <c r="G72" s="166">
        <v>16.206</v>
      </c>
      <c r="H72" s="166">
        <v>11.548</v>
      </c>
      <c r="I72" s="1118">
        <v>0.16400000000000001</v>
      </c>
      <c r="J72" s="1305">
        <v>27.917999999999999</v>
      </c>
    </row>
    <row r="73" spans="2:10">
      <c r="B73" s="1140"/>
      <c r="C73" s="1141"/>
      <c r="D73" s="1782" t="s">
        <v>1055</v>
      </c>
      <c r="E73" s="1782"/>
      <c r="F73" s="1858"/>
      <c r="G73" s="166">
        <v>893.98500000000001</v>
      </c>
      <c r="H73" s="166">
        <v>528.94299999999998</v>
      </c>
      <c r="I73" s="1118">
        <v>36.979999999999997</v>
      </c>
      <c r="J73" s="1305">
        <v>1459.9079999999999</v>
      </c>
    </row>
    <row r="74" spans="2:10">
      <c r="B74" s="1140"/>
      <c r="C74" s="1141"/>
      <c r="D74" s="1782" t="s">
        <v>1056</v>
      </c>
      <c r="E74" s="1782"/>
      <c r="F74" s="1858"/>
      <c r="G74" s="166">
        <v>0</v>
      </c>
      <c r="H74" s="166">
        <v>8.5000000000000006E-2</v>
      </c>
      <c r="I74" s="1118">
        <v>0</v>
      </c>
      <c r="J74" s="1305">
        <v>8.5000000000000006E-2</v>
      </c>
    </row>
    <row r="75" spans="2:10">
      <c r="B75" s="1140"/>
      <c r="C75" s="1141"/>
      <c r="D75" s="1782" t="s">
        <v>1057</v>
      </c>
      <c r="E75" s="1782"/>
      <c r="F75" s="1858"/>
      <c r="G75" s="166">
        <v>47.933</v>
      </c>
      <c r="H75" s="166">
        <v>5.5190000000000001</v>
      </c>
      <c r="I75" s="1118">
        <v>1.0940000000000001</v>
      </c>
      <c r="J75" s="1305">
        <v>54.545999999999999</v>
      </c>
    </row>
    <row r="76" spans="2:10">
      <c r="B76" s="1140"/>
      <c r="C76" s="1141"/>
      <c r="D76" s="1782" t="s">
        <v>1058</v>
      </c>
      <c r="E76" s="1782"/>
      <c r="F76" s="1858"/>
      <c r="G76" s="166">
        <v>5.492</v>
      </c>
      <c r="H76" s="166">
        <v>0</v>
      </c>
      <c r="I76" s="1118">
        <v>0</v>
      </c>
      <c r="J76" s="1305">
        <v>5.492</v>
      </c>
    </row>
    <row r="77" spans="2:10">
      <c r="B77" s="1272">
        <v>12</v>
      </c>
      <c r="C77" s="1984" t="s">
        <v>1060</v>
      </c>
      <c r="D77" s="1784"/>
      <c r="E77" s="1784"/>
      <c r="F77" s="1985"/>
      <c r="G77" s="175">
        <v>4297.183</v>
      </c>
      <c r="H77" s="175">
        <v>1586.42</v>
      </c>
      <c r="I77" s="176">
        <v>138.47900000000001</v>
      </c>
      <c r="J77" s="1305">
        <v>6022.0820000000003</v>
      </c>
    </row>
    <row r="78" spans="2:10">
      <c r="B78" s="1140"/>
      <c r="C78" s="1141"/>
      <c r="D78" s="1782" t="s">
        <v>1061</v>
      </c>
      <c r="E78" s="1782"/>
      <c r="F78" s="1858"/>
      <c r="G78" s="166">
        <v>4.2759999999999998</v>
      </c>
      <c r="H78" s="166">
        <v>10.427</v>
      </c>
      <c r="I78" s="1118">
        <v>0.217</v>
      </c>
      <c r="J78" s="1305">
        <v>14.92</v>
      </c>
    </row>
    <row r="79" spans="2:10">
      <c r="B79" s="1140"/>
      <c r="C79" s="1141"/>
      <c r="D79" s="1782" t="s">
        <v>712</v>
      </c>
      <c r="E79" s="1782"/>
      <c r="F79" s="1858"/>
      <c r="G79" s="166">
        <v>1341.4490000000001</v>
      </c>
      <c r="H79" s="166">
        <v>597.21900000000005</v>
      </c>
      <c r="I79" s="1118">
        <v>36.335000000000001</v>
      </c>
      <c r="J79" s="1305">
        <v>1975.0029999999999</v>
      </c>
    </row>
    <row r="80" spans="2:10">
      <c r="B80" s="1140"/>
      <c r="C80" s="1141"/>
      <c r="D80" s="1782" t="s">
        <v>1062</v>
      </c>
      <c r="E80" s="1782"/>
      <c r="F80" s="1858"/>
      <c r="G80" s="166">
        <v>2951.4580000000001</v>
      </c>
      <c r="H80" s="166">
        <v>978.774</v>
      </c>
      <c r="I80" s="1118">
        <v>101.92700000000001</v>
      </c>
      <c r="J80" s="1305">
        <v>4032.1590000000001</v>
      </c>
    </row>
    <row r="81" spans="2:10">
      <c r="B81" s="1272">
        <v>13</v>
      </c>
      <c r="C81" s="1940" t="s">
        <v>1063</v>
      </c>
      <c r="D81" s="1774"/>
      <c r="E81" s="1774"/>
      <c r="F81" s="1941"/>
      <c r="G81" s="175">
        <v>696.14599999999996</v>
      </c>
      <c r="H81" s="175">
        <v>160.083</v>
      </c>
      <c r="I81" s="176">
        <v>12.407</v>
      </c>
      <c r="J81" s="1305">
        <v>868.63599999999997</v>
      </c>
    </row>
    <row r="82" spans="2:10">
      <c r="B82" s="1140"/>
      <c r="C82" s="1141"/>
      <c r="D82" s="1782" t="s">
        <v>1064</v>
      </c>
      <c r="E82" s="1782"/>
      <c r="F82" s="1858"/>
      <c r="G82" s="166">
        <v>696.14599999999996</v>
      </c>
      <c r="H82" s="166">
        <v>160.083</v>
      </c>
      <c r="I82" s="1118">
        <v>12.407</v>
      </c>
      <c r="J82" s="1305">
        <v>868.63599999999997</v>
      </c>
    </row>
    <row r="83" spans="2:10">
      <c r="B83" s="1272">
        <v>14</v>
      </c>
      <c r="C83" s="1940" t="s">
        <v>499</v>
      </c>
      <c r="D83" s="1774"/>
      <c r="E83" s="1774"/>
      <c r="F83" s="1941"/>
      <c r="G83" s="175">
        <v>28598.191999999999</v>
      </c>
      <c r="H83" s="175">
        <v>13308.157999999999</v>
      </c>
      <c r="I83" s="176">
        <v>1666.164</v>
      </c>
      <c r="J83" s="1305">
        <v>43572.514000000003</v>
      </c>
    </row>
    <row r="84" spans="2:10">
      <c r="B84" s="1140"/>
      <c r="C84" s="1141"/>
      <c r="D84" s="1782" t="s">
        <v>1065</v>
      </c>
      <c r="E84" s="1782"/>
      <c r="F84" s="1858"/>
      <c r="G84" s="166">
        <v>10979.936</v>
      </c>
      <c r="H84" s="166">
        <v>12448.24</v>
      </c>
      <c r="I84" s="1118">
        <v>3337.42</v>
      </c>
      <c r="J84" s="1305">
        <v>26765.596000000001</v>
      </c>
    </row>
    <row r="85" spans="2:10">
      <c r="B85" s="1140"/>
      <c r="C85" s="1141"/>
      <c r="D85" s="1782" t="s">
        <v>379</v>
      </c>
      <c r="E85" s="1782"/>
      <c r="F85" s="1858"/>
      <c r="G85" s="166">
        <v>10411.191000000001</v>
      </c>
      <c r="H85" s="166">
        <v>1359.559</v>
      </c>
      <c r="I85" s="1118">
        <v>170.60300000000001</v>
      </c>
      <c r="J85" s="1305">
        <v>11941.352999999999</v>
      </c>
    </row>
    <row r="86" spans="2:10">
      <c r="B86" s="1140"/>
      <c r="C86" s="1141"/>
      <c r="D86" s="1782" t="s">
        <v>1066</v>
      </c>
      <c r="E86" s="1782"/>
      <c r="F86" s="1858"/>
      <c r="G86" s="166">
        <v>7652.2510000000002</v>
      </c>
      <c r="H86" s="166">
        <v>-486.28500000000003</v>
      </c>
      <c r="I86" s="1118">
        <v>-1831.165</v>
      </c>
      <c r="J86" s="1305">
        <v>5334.8010000000004</v>
      </c>
    </row>
    <row r="87" spans="2:10">
      <c r="B87" s="1163"/>
      <c r="C87" s="1141"/>
      <c r="D87" s="1782" t="s">
        <v>380</v>
      </c>
      <c r="E87" s="1782"/>
      <c r="F87" s="1858"/>
      <c r="G87" s="166">
        <v>81.626999999999995</v>
      </c>
      <c r="H87" s="166">
        <v>76.974000000000004</v>
      </c>
      <c r="I87" s="1118">
        <v>41.771000000000001</v>
      </c>
      <c r="J87" s="1305">
        <v>200.37200000000001</v>
      </c>
    </row>
    <row r="88" spans="2:10">
      <c r="B88" s="1140"/>
      <c r="C88" s="1141"/>
      <c r="D88" s="1782" t="s">
        <v>1067</v>
      </c>
      <c r="E88" s="1782"/>
      <c r="F88" s="1858"/>
      <c r="G88" s="166">
        <v>-526.81299999999999</v>
      </c>
      <c r="H88" s="166">
        <v>-90.33</v>
      </c>
      <c r="I88" s="1118">
        <v>-52.465000000000003</v>
      </c>
      <c r="J88" s="1306">
        <v>-669.60799999999995</v>
      </c>
    </row>
    <row r="89" spans="2:10" ht="15" thickBot="1">
      <c r="B89" s="1303">
        <v>15</v>
      </c>
      <c r="C89" s="1994" t="s">
        <v>1139</v>
      </c>
      <c r="D89" s="1995" t="s">
        <v>264</v>
      </c>
      <c r="E89" s="1995"/>
      <c r="F89" s="1996"/>
      <c r="G89" s="1310">
        <v>949.94899999999996</v>
      </c>
      <c r="H89" s="1310">
        <v>312.31700000000001</v>
      </c>
      <c r="I89" s="1311">
        <v>0</v>
      </c>
      <c r="J89" s="1312">
        <v>1262.2660000000001</v>
      </c>
    </row>
    <row r="90" spans="2:10" ht="15" thickBot="1">
      <c r="B90" s="1159">
        <v>16</v>
      </c>
      <c r="C90" s="1869" t="s">
        <v>1068</v>
      </c>
      <c r="D90" s="1790"/>
      <c r="E90" s="1790"/>
      <c r="F90" s="1870"/>
      <c r="G90" s="1274">
        <v>273809.799</v>
      </c>
      <c r="H90" s="1274">
        <v>111899.567</v>
      </c>
      <c r="I90" s="1274">
        <v>14532.512000000001</v>
      </c>
      <c r="J90" s="1300">
        <v>400241.87800000003</v>
      </c>
    </row>
  </sheetData>
  <mergeCells count="89">
    <mergeCell ref="D13:F13"/>
    <mergeCell ref="B2:J2"/>
    <mergeCell ref="I3:J3"/>
    <mergeCell ref="C4:F4"/>
    <mergeCell ref="C5:F5"/>
    <mergeCell ref="D6:F6"/>
    <mergeCell ref="D7:F7"/>
    <mergeCell ref="C8:F8"/>
    <mergeCell ref="C9:F9"/>
    <mergeCell ref="D10:F10"/>
    <mergeCell ref="D11:F11"/>
    <mergeCell ref="D12:F12"/>
    <mergeCell ref="D25:F25"/>
    <mergeCell ref="D14:F14"/>
    <mergeCell ref="D15:F15"/>
    <mergeCell ref="D16:F16"/>
    <mergeCell ref="C17:F17"/>
    <mergeCell ref="D18:F18"/>
    <mergeCell ref="D19:F19"/>
    <mergeCell ref="D20:F20"/>
    <mergeCell ref="D21:F21"/>
    <mergeCell ref="D22:F22"/>
    <mergeCell ref="D23:F23"/>
    <mergeCell ref="D24:F24"/>
    <mergeCell ref="D37:F37"/>
    <mergeCell ref="D26:F26"/>
    <mergeCell ref="D27:F27"/>
    <mergeCell ref="D28:F28"/>
    <mergeCell ref="C29:F29"/>
    <mergeCell ref="D30:F30"/>
    <mergeCell ref="D31:F31"/>
    <mergeCell ref="D32:F32"/>
    <mergeCell ref="D33:F33"/>
    <mergeCell ref="D34:F34"/>
    <mergeCell ref="D35:F35"/>
    <mergeCell ref="D36:F36"/>
    <mergeCell ref="D49:F49"/>
    <mergeCell ref="D38:F38"/>
    <mergeCell ref="D39:F39"/>
    <mergeCell ref="D40:F40"/>
    <mergeCell ref="D41:F41"/>
    <mergeCell ref="D42:F42"/>
    <mergeCell ref="D43:F43"/>
    <mergeCell ref="C44:F44"/>
    <mergeCell ref="D45:F45"/>
    <mergeCell ref="D46:F46"/>
    <mergeCell ref="D47:F47"/>
    <mergeCell ref="D48:F48"/>
    <mergeCell ref="D61:F61"/>
    <mergeCell ref="D50:F50"/>
    <mergeCell ref="D51:F51"/>
    <mergeCell ref="D52:F52"/>
    <mergeCell ref="D53:F53"/>
    <mergeCell ref="D54:F54"/>
    <mergeCell ref="D55:F55"/>
    <mergeCell ref="D56:F56"/>
    <mergeCell ref="C57:F57"/>
    <mergeCell ref="C58:F58"/>
    <mergeCell ref="D59:F59"/>
    <mergeCell ref="D60:F60"/>
    <mergeCell ref="D73:F73"/>
    <mergeCell ref="D62:F62"/>
    <mergeCell ref="C63:F63"/>
    <mergeCell ref="D64:F64"/>
    <mergeCell ref="D65:F65"/>
    <mergeCell ref="C66:F66"/>
    <mergeCell ref="D67:F67"/>
    <mergeCell ref="D68:F68"/>
    <mergeCell ref="D69:F69"/>
    <mergeCell ref="C70:F70"/>
    <mergeCell ref="D71:F71"/>
    <mergeCell ref="D72:F72"/>
    <mergeCell ref="D85:F85"/>
    <mergeCell ref="D74:F74"/>
    <mergeCell ref="D75:F75"/>
    <mergeCell ref="D76:F76"/>
    <mergeCell ref="C77:F77"/>
    <mergeCell ref="D78:F78"/>
    <mergeCell ref="D79:F79"/>
    <mergeCell ref="D80:F80"/>
    <mergeCell ref="C81:F81"/>
    <mergeCell ref="D82:F82"/>
    <mergeCell ref="C83:F83"/>
    <mergeCell ref="D84:F84"/>
    <mergeCell ref="D86:F86"/>
    <mergeCell ref="D87:F87"/>
    <mergeCell ref="D88:F88"/>
    <mergeCell ref="C89:F89"/>
    <mergeCell ref="C90:F90"/>
  </mergeCell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70"/>
  <sheetViews>
    <sheetView topLeftCell="A13" workbookViewId="0">
      <selection activeCell="T6" sqref="T6"/>
    </sheetView>
  </sheetViews>
  <sheetFormatPr defaultRowHeight="14.25"/>
  <cols>
    <col min="1" max="1" width="4.37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10" width="10.625" style="987" customWidth="1"/>
    <col min="11" max="16384" width="9" style="987"/>
  </cols>
  <sheetData>
    <row r="1" spans="2:10">
      <c r="B1" s="1205"/>
      <c r="C1" s="1206"/>
      <c r="D1" s="1206"/>
      <c r="E1" s="1206"/>
      <c r="F1" s="1206"/>
      <c r="G1" s="1207"/>
      <c r="H1" s="1207"/>
      <c r="I1" s="1207"/>
      <c r="J1" s="1207"/>
    </row>
    <row r="2" spans="2:10" ht="15" customHeight="1">
      <c r="B2" s="1744" t="s">
        <v>1083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1205"/>
      <c r="C3" s="1206"/>
      <c r="D3" s="1206"/>
      <c r="E3" s="1206"/>
      <c r="F3" s="1206"/>
      <c r="G3" s="1206"/>
      <c r="H3" s="1206"/>
      <c r="I3" s="1973" t="s">
        <v>844</v>
      </c>
      <c r="J3" s="1997"/>
    </row>
    <row r="4" spans="2:10" ht="26.25" thickBot="1">
      <c r="B4" s="1138" t="s">
        <v>289</v>
      </c>
      <c r="C4" s="1854" t="s">
        <v>505</v>
      </c>
      <c r="D4" s="1794"/>
      <c r="E4" s="1794"/>
      <c r="F4" s="1855"/>
      <c r="G4" s="953" t="s">
        <v>5</v>
      </c>
      <c r="H4" s="953" t="s">
        <v>324</v>
      </c>
      <c r="I4" s="955" t="s">
        <v>325</v>
      </c>
      <c r="J4" s="1115" t="s">
        <v>8</v>
      </c>
    </row>
    <row r="5" spans="2:10" ht="15" customHeight="1">
      <c r="B5" s="1271">
        <v>1</v>
      </c>
      <c r="C5" s="1991" t="s">
        <v>846</v>
      </c>
      <c r="D5" s="1992"/>
      <c r="E5" s="1992"/>
      <c r="F5" s="1993"/>
      <c r="G5" s="169">
        <v>26132.653999999999</v>
      </c>
      <c r="H5" s="169">
        <v>9328.5390000000007</v>
      </c>
      <c r="I5" s="170">
        <v>1090.271</v>
      </c>
      <c r="J5" s="1350">
        <v>36551.464</v>
      </c>
    </row>
    <row r="6" spans="2:10" ht="14.25" customHeight="1">
      <c r="B6" s="1163"/>
      <c r="C6" s="2029" t="s">
        <v>847</v>
      </c>
      <c r="D6" s="1772"/>
      <c r="E6" s="1772"/>
      <c r="F6" s="1773"/>
      <c r="G6" s="173">
        <v>13899.641</v>
      </c>
      <c r="H6" s="173">
        <v>6025.4210000000003</v>
      </c>
      <c r="I6" s="1120">
        <v>606.04300000000001</v>
      </c>
      <c r="J6" s="1351">
        <v>20531.105</v>
      </c>
    </row>
    <row r="7" spans="2:10" ht="14.25" customHeight="1">
      <c r="B7" s="1163"/>
      <c r="C7" s="2029" t="s">
        <v>848</v>
      </c>
      <c r="D7" s="1772"/>
      <c r="E7" s="1772"/>
      <c r="F7" s="1773"/>
      <c r="G7" s="173">
        <v>2363.134</v>
      </c>
      <c r="H7" s="173">
        <v>710.12099999999998</v>
      </c>
      <c r="I7" s="1120">
        <v>97.567999999999998</v>
      </c>
      <c r="J7" s="1351">
        <v>3170.8229999999999</v>
      </c>
    </row>
    <row r="8" spans="2:10" ht="14.25" customHeight="1">
      <c r="B8" s="1163"/>
      <c r="C8" s="2029" t="s">
        <v>23</v>
      </c>
      <c r="D8" s="1772"/>
      <c r="E8" s="1772"/>
      <c r="F8" s="1773"/>
      <c r="G8" s="173">
        <v>17.145</v>
      </c>
      <c r="H8" s="173">
        <v>0.70899999999999996</v>
      </c>
      <c r="I8" s="1120">
        <v>0.442</v>
      </c>
      <c r="J8" s="1351">
        <v>18.295999999999999</v>
      </c>
    </row>
    <row r="9" spans="2:10" ht="15" customHeight="1">
      <c r="B9" s="1180"/>
      <c r="C9" s="2034" t="s">
        <v>849</v>
      </c>
      <c r="D9" s="2035"/>
      <c r="E9" s="2035"/>
      <c r="F9" s="2036"/>
      <c r="G9" s="173">
        <v>9852.7340000000004</v>
      </c>
      <c r="H9" s="173">
        <v>2592.288</v>
      </c>
      <c r="I9" s="1120">
        <v>386.21800000000002</v>
      </c>
      <c r="J9" s="1351">
        <v>12831.24</v>
      </c>
    </row>
    <row r="10" spans="2:10" ht="15" customHeight="1">
      <c r="B10" s="1272">
        <v>2</v>
      </c>
      <c r="C10" s="1940" t="s">
        <v>850</v>
      </c>
      <c r="D10" s="1774"/>
      <c r="E10" s="1774"/>
      <c r="F10" s="1941"/>
      <c r="G10" s="175">
        <v>680.27</v>
      </c>
      <c r="H10" s="175">
        <v>93.408000000000001</v>
      </c>
      <c r="I10" s="176">
        <v>7.54</v>
      </c>
      <c r="J10" s="1351">
        <v>781.21799999999996</v>
      </c>
    </row>
    <row r="11" spans="2:10" ht="14.25" customHeight="1">
      <c r="B11" s="1163"/>
      <c r="C11" s="2029" t="s">
        <v>851</v>
      </c>
      <c r="D11" s="1772"/>
      <c r="E11" s="1772"/>
      <c r="F11" s="1773"/>
      <c r="G11" s="173">
        <v>349.17</v>
      </c>
      <c r="H11" s="173">
        <v>13.414</v>
      </c>
      <c r="I11" s="1120">
        <v>7.54</v>
      </c>
      <c r="J11" s="1351">
        <v>370.12400000000002</v>
      </c>
    </row>
    <row r="12" spans="2:10" ht="14.25" customHeight="1">
      <c r="B12" s="1163"/>
      <c r="C12" s="2029" t="s">
        <v>852</v>
      </c>
      <c r="D12" s="1772"/>
      <c r="E12" s="1772"/>
      <c r="F12" s="1773"/>
      <c r="G12" s="173">
        <v>324.774</v>
      </c>
      <c r="H12" s="173">
        <v>0</v>
      </c>
      <c r="I12" s="1120">
        <v>0</v>
      </c>
      <c r="J12" s="1351">
        <v>324.774</v>
      </c>
    </row>
    <row r="13" spans="2:10" ht="15" customHeight="1">
      <c r="B13" s="1163"/>
      <c r="C13" s="2029" t="s">
        <v>853</v>
      </c>
      <c r="D13" s="1772"/>
      <c r="E13" s="1772"/>
      <c r="F13" s="1773"/>
      <c r="G13" s="173">
        <v>6.3259999999999996</v>
      </c>
      <c r="H13" s="173">
        <v>79.994</v>
      </c>
      <c r="I13" s="1120">
        <v>0</v>
      </c>
      <c r="J13" s="1351">
        <v>86.32</v>
      </c>
    </row>
    <row r="14" spans="2:10" ht="15" customHeight="1">
      <c r="B14" s="1272">
        <v>3</v>
      </c>
      <c r="C14" s="1940" t="s">
        <v>512</v>
      </c>
      <c r="D14" s="1774"/>
      <c r="E14" s="1774"/>
      <c r="F14" s="1941"/>
      <c r="G14" s="175">
        <v>0</v>
      </c>
      <c r="H14" s="175">
        <v>2.633</v>
      </c>
      <c r="I14" s="176">
        <v>0</v>
      </c>
      <c r="J14" s="1351">
        <v>2.633</v>
      </c>
    </row>
    <row r="15" spans="2:10" ht="15" customHeight="1">
      <c r="B15" s="1163"/>
      <c r="C15" s="2029" t="s">
        <v>101</v>
      </c>
      <c r="D15" s="1772"/>
      <c r="E15" s="1772"/>
      <c r="F15" s="1773"/>
      <c r="G15" s="173">
        <v>0</v>
      </c>
      <c r="H15" s="173">
        <v>2.633</v>
      </c>
      <c r="I15" s="1120">
        <v>0</v>
      </c>
      <c r="J15" s="1351">
        <v>2.633</v>
      </c>
    </row>
    <row r="16" spans="2:10" ht="27.75" customHeight="1">
      <c r="B16" s="1272">
        <v>4</v>
      </c>
      <c r="C16" s="1940" t="s">
        <v>854</v>
      </c>
      <c r="D16" s="1774"/>
      <c r="E16" s="1774"/>
      <c r="F16" s="1941"/>
      <c r="G16" s="175">
        <v>0</v>
      </c>
      <c r="H16" s="175">
        <v>0</v>
      </c>
      <c r="I16" s="176">
        <v>0</v>
      </c>
      <c r="J16" s="1351">
        <v>0</v>
      </c>
    </row>
    <row r="17" spans="2:10" ht="15" customHeight="1">
      <c r="B17" s="1272">
        <v>5</v>
      </c>
      <c r="C17" s="1940" t="s">
        <v>861</v>
      </c>
      <c r="D17" s="1774"/>
      <c r="E17" s="1774"/>
      <c r="F17" s="1941"/>
      <c r="G17" s="175">
        <v>5.1999999999999998E-2</v>
      </c>
      <c r="H17" s="175">
        <v>0</v>
      </c>
      <c r="I17" s="176">
        <v>0</v>
      </c>
      <c r="J17" s="1351">
        <v>5.1999999999999998E-2</v>
      </c>
    </row>
    <row r="18" spans="2:10" ht="15" customHeight="1">
      <c r="B18" s="1272">
        <v>6</v>
      </c>
      <c r="C18" s="1940" t="s">
        <v>871</v>
      </c>
      <c r="D18" s="1774"/>
      <c r="E18" s="1774"/>
      <c r="F18" s="1941"/>
      <c r="G18" s="175">
        <v>3.2389999999999999</v>
      </c>
      <c r="H18" s="175">
        <v>6960.5230000000001</v>
      </c>
      <c r="I18" s="176">
        <v>0</v>
      </c>
      <c r="J18" s="1351">
        <v>6963.7619999999997</v>
      </c>
    </row>
    <row r="19" spans="2:10" ht="14.25" customHeight="1">
      <c r="B19" s="1163"/>
      <c r="C19" s="2029" t="s">
        <v>873</v>
      </c>
      <c r="D19" s="1772"/>
      <c r="E19" s="1772"/>
      <c r="F19" s="1773"/>
      <c r="G19" s="173">
        <v>0</v>
      </c>
      <c r="H19" s="173">
        <v>2350.0030000000002</v>
      </c>
      <c r="I19" s="1120">
        <v>0</v>
      </c>
      <c r="J19" s="1351">
        <v>2350.0030000000002</v>
      </c>
    </row>
    <row r="20" spans="2:10" ht="14.25" customHeight="1">
      <c r="B20" s="1163"/>
      <c r="C20" s="2029" t="s">
        <v>874</v>
      </c>
      <c r="D20" s="1772"/>
      <c r="E20" s="1772"/>
      <c r="F20" s="1773"/>
      <c r="G20" s="173">
        <v>0</v>
      </c>
      <c r="H20" s="173">
        <v>3755.1329999999998</v>
      </c>
      <c r="I20" s="1120">
        <v>0</v>
      </c>
      <c r="J20" s="1351">
        <v>3755.1329999999998</v>
      </c>
    </row>
    <row r="21" spans="2:10" ht="15" customHeight="1">
      <c r="B21" s="1163"/>
      <c r="C21" s="2029" t="s">
        <v>879</v>
      </c>
      <c r="D21" s="1772"/>
      <c r="E21" s="1772"/>
      <c r="F21" s="1773"/>
      <c r="G21" s="173">
        <v>3.2389999999999999</v>
      </c>
      <c r="H21" s="173">
        <v>855.38699999999994</v>
      </c>
      <c r="I21" s="1120">
        <v>0</v>
      </c>
      <c r="J21" s="1351">
        <v>858.62599999999998</v>
      </c>
    </row>
    <row r="22" spans="2:10" ht="15" customHeight="1">
      <c r="B22" s="1272">
        <v>7</v>
      </c>
      <c r="C22" s="1940" t="s">
        <v>521</v>
      </c>
      <c r="D22" s="1774"/>
      <c r="E22" s="1774"/>
      <c r="F22" s="1941"/>
      <c r="G22" s="175">
        <v>43994.644999999997</v>
      </c>
      <c r="H22" s="175">
        <v>6869.4539999999997</v>
      </c>
      <c r="I22" s="176">
        <v>2782.1190000000001</v>
      </c>
      <c r="J22" s="1351">
        <v>53646.218000000001</v>
      </c>
    </row>
    <row r="23" spans="2:10" ht="14.25" customHeight="1">
      <c r="B23" s="1163"/>
      <c r="C23" s="2029" t="s">
        <v>522</v>
      </c>
      <c r="D23" s="1772"/>
      <c r="E23" s="1772"/>
      <c r="F23" s="1773"/>
      <c r="G23" s="173">
        <v>13411.574000000001</v>
      </c>
      <c r="H23" s="173">
        <v>1880.692</v>
      </c>
      <c r="I23" s="1120">
        <v>1252.249</v>
      </c>
      <c r="J23" s="1351">
        <v>16544.514999999999</v>
      </c>
    </row>
    <row r="24" spans="2:10" ht="14.25" customHeight="1">
      <c r="B24" s="1163"/>
      <c r="C24" s="2029" t="s">
        <v>523</v>
      </c>
      <c r="D24" s="1772"/>
      <c r="E24" s="1772"/>
      <c r="F24" s="1773"/>
      <c r="G24" s="173">
        <v>18285.136999999999</v>
      </c>
      <c r="H24" s="173">
        <v>2425.877</v>
      </c>
      <c r="I24" s="1120">
        <v>998.74099999999999</v>
      </c>
      <c r="J24" s="1351">
        <v>21709.755000000001</v>
      </c>
    </row>
    <row r="25" spans="2:10" ht="14.25" customHeight="1">
      <c r="B25" s="1163"/>
      <c r="C25" s="2029" t="s">
        <v>525</v>
      </c>
      <c r="D25" s="1772"/>
      <c r="E25" s="1772"/>
      <c r="F25" s="1773"/>
      <c r="G25" s="173">
        <v>12093.773999999999</v>
      </c>
      <c r="H25" s="173">
        <v>2353.7170000000001</v>
      </c>
      <c r="I25" s="1120">
        <v>413.63900000000001</v>
      </c>
      <c r="J25" s="1351">
        <v>14861.13</v>
      </c>
    </row>
    <row r="26" spans="2:10" ht="14.25" customHeight="1">
      <c r="B26" s="1163"/>
      <c r="C26" s="2029" t="s">
        <v>886</v>
      </c>
      <c r="D26" s="1772"/>
      <c r="E26" s="1772"/>
      <c r="F26" s="1773"/>
      <c r="G26" s="173">
        <v>2.0619999999999998</v>
      </c>
      <c r="H26" s="173">
        <v>2.0270000000000001</v>
      </c>
      <c r="I26" s="1120">
        <v>35.424999999999997</v>
      </c>
      <c r="J26" s="1351">
        <v>39.514000000000003</v>
      </c>
    </row>
    <row r="27" spans="2:10" ht="14.25" customHeight="1">
      <c r="B27" s="1163"/>
      <c r="C27" s="2029" t="s">
        <v>528</v>
      </c>
      <c r="D27" s="1772"/>
      <c r="E27" s="1772"/>
      <c r="F27" s="1773"/>
      <c r="G27" s="173">
        <v>3.476</v>
      </c>
      <c r="H27" s="173">
        <v>1.006</v>
      </c>
      <c r="I27" s="1120">
        <v>24.58</v>
      </c>
      <c r="J27" s="1351">
        <v>29.062000000000001</v>
      </c>
    </row>
    <row r="28" spans="2:10" ht="14.25" customHeight="1">
      <c r="B28" s="1163"/>
      <c r="C28" s="2029" t="s">
        <v>529</v>
      </c>
      <c r="D28" s="1772"/>
      <c r="E28" s="1772"/>
      <c r="F28" s="1773"/>
      <c r="G28" s="173">
        <v>195.86699999999999</v>
      </c>
      <c r="H28" s="173">
        <v>206.13499999999999</v>
      </c>
      <c r="I28" s="1120">
        <v>57.484999999999999</v>
      </c>
      <c r="J28" s="1351">
        <v>459.48700000000002</v>
      </c>
    </row>
    <row r="29" spans="2:10" ht="15" customHeight="1">
      <c r="B29" s="1163"/>
      <c r="C29" s="2029" t="s">
        <v>724</v>
      </c>
      <c r="D29" s="1772"/>
      <c r="E29" s="1772"/>
      <c r="F29" s="1773"/>
      <c r="G29" s="173">
        <v>2.7549999999999999</v>
      </c>
      <c r="H29" s="173">
        <v>0</v>
      </c>
      <c r="I29" s="1120">
        <v>0</v>
      </c>
      <c r="J29" s="1351">
        <v>2.7549999999999999</v>
      </c>
    </row>
    <row r="30" spans="2:10" ht="18.75" customHeight="1">
      <c r="B30" s="1272">
        <v>8</v>
      </c>
      <c r="C30" s="1940" t="s">
        <v>887</v>
      </c>
      <c r="D30" s="1774"/>
      <c r="E30" s="1774"/>
      <c r="F30" s="1941"/>
      <c r="G30" s="175">
        <v>4000</v>
      </c>
      <c r="H30" s="175">
        <v>5250</v>
      </c>
      <c r="I30" s="176">
        <v>520</v>
      </c>
      <c r="J30" s="1351">
        <v>9770</v>
      </c>
    </row>
    <row r="31" spans="2:10" ht="15" customHeight="1">
      <c r="B31" s="1163"/>
      <c r="C31" s="2029" t="s">
        <v>294</v>
      </c>
      <c r="D31" s="1772"/>
      <c r="E31" s="1772"/>
      <c r="F31" s="1773"/>
      <c r="G31" s="173">
        <v>4000</v>
      </c>
      <c r="H31" s="173">
        <v>5250</v>
      </c>
      <c r="I31" s="1120">
        <v>520</v>
      </c>
      <c r="J31" s="1351">
        <v>9770</v>
      </c>
    </row>
    <row r="32" spans="2:10" ht="15" customHeight="1">
      <c r="B32" s="1272">
        <v>9</v>
      </c>
      <c r="C32" s="1940" t="s">
        <v>892</v>
      </c>
      <c r="D32" s="1774"/>
      <c r="E32" s="1774"/>
      <c r="F32" s="1941"/>
      <c r="G32" s="175">
        <v>28350.955999999998</v>
      </c>
      <c r="H32" s="175">
        <v>18237.768</v>
      </c>
      <c r="I32" s="176">
        <v>618.31200000000001</v>
      </c>
      <c r="J32" s="1351">
        <v>47207.036</v>
      </c>
    </row>
    <row r="33" spans="2:10" ht="14.25" customHeight="1">
      <c r="B33" s="1163"/>
      <c r="C33" s="2029" t="s">
        <v>893</v>
      </c>
      <c r="D33" s="1772"/>
      <c r="E33" s="1772"/>
      <c r="F33" s="1773"/>
      <c r="G33" s="173">
        <v>550.28700000000003</v>
      </c>
      <c r="H33" s="173">
        <v>403.27800000000002</v>
      </c>
      <c r="I33" s="1191">
        <v>55.941000000000003</v>
      </c>
      <c r="J33" s="1351">
        <v>1009.506</v>
      </c>
    </row>
    <row r="34" spans="2:10" ht="14.25" customHeight="1">
      <c r="B34" s="1163"/>
      <c r="C34" s="1164"/>
      <c r="D34" s="1942" t="s">
        <v>893</v>
      </c>
      <c r="E34" s="1783"/>
      <c r="F34" s="1866"/>
      <c r="G34" s="173">
        <v>551.18499999999995</v>
      </c>
      <c r="H34" s="173">
        <v>403.435</v>
      </c>
      <c r="I34" s="1352">
        <v>56.100999999999999</v>
      </c>
      <c r="J34" s="1351">
        <v>1010.721</v>
      </c>
    </row>
    <row r="35" spans="2:10" ht="14.25" customHeight="1">
      <c r="B35" s="1163"/>
      <c r="C35" s="1164"/>
      <c r="D35" s="1783" t="s">
        <v>725</v>
      </c>
      <c r="E35" s="1783" t="s">
        <v>132</v>
      </c>
      <c r="F35" s="1866"/>
      <c r="G35" s="173">
        <v>-0.89800000000000002</v>
      </c>
      <c r="H35" s="173">
        <v>-0.157</v>
      </c>
      <c r="I35" s="1352">
        <v>-0.16</v>
      </c>
      <c r="J35" s="1351">
        <v>-1.2150000000000001</v>
      </c>
    </row>
    <row r="36" spans="2:10" ht="14.25" customHeight="1">
      <c r="B36" s="1163"/>
      <c r="C36" s="2029" t="s">
        <v>894</v>
      </c>
      <c r="D36" s="1772"/>
      <c r="E36" s="1772"/>
      <c r="F36" s="1773"/>
      <c r="G36" s="173">
        <v>27405.991000000002</v>
      </c>
      <c r="H36" s="173">
        <v>4848.1899999999996</v>
      </c>
      <c r="I36" s="1191">
        <v>540.11599999999999</v>
      </c>
      <c r="J36" s="1351">
        <v>32794.296999999999</v>
      </c>
    </row>
    <row r="37" spans="2:10" ht="14.25" customHeight="1">
      <c r="B37" s="1163"/>
      <c r="C37" s="1164"/>
      <c r="D37" s="1942" t="s">
        <v>894</v>
      </c>
      <c r="E37" s="1783"/>
      <c r="F37" s="1866"/>
      <c r="G37" s="173">
        <v>27407.942999999999</v>
      </c>
      <c r="H37" s="173">
        <v>4849.0689999999995</v>
      </c>
      <c r="I37" s="1352">
        <v>540.45699999999999</v>
      </c>
      <c r="J37" s="1351">
        <v>32797.468999999997</v>
      </c>
    </row>
    <row r="38" spans="2:10" ht="14.25" customHeight="1">
      <c r="B38" s="1163"/>
      <c r="C38" s="1164"/>
      <c r="D38" s="1783" t="s">
        <v>726</v>
      </c>
      <c r="E38" s="1783"/>
      <c r="F38" s="1866"/>
      <c r="G38" s="173">
        <v>-1.952</v>
      </c>
      <c r="H38" s="173">
        <v>-0.879</v>
      </c>
      <c r="I38" s="1352">
        <v>-0.34100000000000003</v>
      </c>
      <c r="J38" s="1351">
        <v>-3.1719999999999997</v>
      </c>
    </row>
    <row r="39" spans="2:10" ht="14.25" customHeight="1">
      <c r="B39" s="1163"/>
      <c r="C39" s="2029" t="s">
        <v>899</v>
      </c>
      <c r="D39" s="1772"/>
      <c r="E39" s="1772"/>
      <c r="F39" s="1773"/>
      <c r="G39" s="173">
        <v>244.78399999999999</v>
      </c>
      <c r="H39" s="173">
        <v>141.84700000000001</v>
      </c>
      <c r="I39" s="1191">
        <v>0</v>
      </c>
      <c r="J39" s="1351">
        <v>386.63099999999997</v>
      </c>
    </row>
    <row r="40" spans="2:10" ht="25.5" customHeight="1">
      <c r="B40" s="1163"/>
      <c r="C40" s="1164"/>
      <c r="D40" s="1772" t="s">
        <v>899</v>
      </c>
      <c r="E40" s="1772"/>
      <c r="F40" s="1773"/>
      <c r="G40" s="173">
        <v>245.63900000000001</v>
      </c>
      <c r="H40" s="173">
        <v>141.922</v>
      </c>
      <c r="I40" s="1352">
        <v>0</v>
      </c>
      <c r="J40" s="1351">
        <v>387.56100000000004</v>
      </c>
    </row>
    <row r="41" spans="2:10" ht="14.25" customHeight="1">
      <c r="B41" s="1163"/>
      <c r="C41" s="1164"/>
      <c r="D41" s="1783" t="s">
        <v>901</v>
      </c>
      <c r="E41" s="1783" t="s">
        <v>132</v>
      </c>
      <c r="F41" s="1866"/>
      <c r="G41" s="173">
        <v>-0.85499999999999998</v>
      </c>
      <c r="H41" s="173">
        <v>-7.4999999999999997E-2</v>
      </c>
      <c r="I41" s="1352">
        <v>0</v>
      </c>
      <c r="J41" s="1351">
        <v>-0.93</v>
      </c>
    </row>
    <row r="42" spans="2:10" ht="27" customHeight="1">
      <c r="B42" s="1163"/>
      <c r="C42" s="2029" t="s">
        <v>797</v>
      </c>
      <c r="D42" s="1772"/>
      <c r="E42" s="1772"/>
      <c r="F42" s="1773"/>
      <c r="G42" s="173">
        <v>0.73199999999999998</v>
      </c>
      <c r="H42" s="173">
        <v>12384.865</v>
      </c>
      <c r="I42" s="1191">
        <v>0</v>
      </c>
      <c r="J42" s="1351">
        <v>12385.597</v>
      </c>
    </row>
    <row r="43" spans="2:10" ht="26.25" customHeight="1">
      <c r="B43" s="1163"/>
      <c r="C43" s="1164"/>
      <c r="D43" s="1772" t="s">
        <v>540</v>
      </c>
      <c r="E43" s="1772"/>
      <c r="F43" s="1773"/>
      <c r="G43" s="173">
        <v>0.73299999999999998</v>
      </c>
      <c r="H43" s="173">
        <v>12384.865</v>
      </c>
      <c r="I43" s="1352">
        <v>0</v>
      </c>
      <c r="J43" s="1351">
        <v>12385.598</v>
      </c>
    </row>
    <row r="44" spans="2:10" ht="14.25" customHeight="1">
      <c r="B44" s="1163"/>
      <c r="C44" s="1164"/>
      <c r="D44" s="1783" t="s">
        <v>541</v>
      </c>
      <c r="E44" s="1783" t="s">
        <v>132</v>
      </c>
      <c r="F44" s="1866"/>
      <c r="G44" s="173">
        <v>-1E-3</v>
      </c>
      <c r="H44" s="173">
        <v>0</v>
      </c>
      <c r="I44" s="1352">
        <v>0</v>
      </c>
      <c r="J44" s="1351">
        <v>-1E-3</v>
      </c>
    </row>
    <row r="45" spans="2:10" ht="14.25" customHeight="1">
      <c r="B45" s="1163"/>
      <c r="C45" s="2029" t="s">
        <v>798</v>
      </c>
      <c r="D45" s="1772"/>
      <c r="E45" s="1772"/>
      <c r="F45" s="1773"/>
      <c r="G45" s="173">
        <v>127.922</v>
      </c>
      <c r="H45" s="173">
        <v>0</v>
      </c>
      <c r="I45" s="1191">
        <v>0</v>
      </c>
      <c r="J45" s="1351">
        <v>127.922</v>
      </c>
    </row>
    <row r="46" spans="2:10" ht="14.25" customHeight="1">
      <c r="B46" s="1163"/>
      <c r="C46" s="1164"/>
      <c r="D46" s="1772" t="s">
        <v>543</v>
      </c>
      <c r="E46" s="1772"/>
      <c r="F46" s="1773"/>
      <c r="G46" s="173">
        <v>129.65600000000001</v>
      </c>
      <c r="H46" s="173">
        <v>0</v>
      </c>
      <c r="I46" s="1352">
        <v>0</v>
      </c>
      <c r="J46" s="1351">
        <v>129.65600000000001</v>
      </c>
    </row>
    <row r="47" spans="2:10" ht="14.25" customHeight="1">
      <c r="B47" s="1163"/>
      <c r="C47" s="1164"/>
      <c r="D47" s="1783" t="s">
        <v>544</v>
      </c>
      <c r="E47" s="1783"/>
      <c r="F47" s="1866"/>
      <c r="G47" s="173">
        <v>-0.41799999999999998</v>
      </c>
      <c r="H47" s="173">
        <v>0</v>
      </c>
      <c r="I47" s="1352">
        <v>0</v>
      </c>
      <c r="J47" s="1351">
        <v>-0.41799999999999998</v>
      </c>
    </row>
    <row r="48" spans="2:10" ht="14.25" customHeight="1">
      <c r="B48" s="1163"/>
      <c r="C48" s="1164"/>
      <c r="D48" s="1783" t="s">
        <v>545</v>
      </c>
      <c r="E48" s="1783" t="s">
        <v>132</v>
      </c>
      <c r="F48" s="1866"/>
      <c r="G48" s="173">
        <v>-1.3160000000000001</v>
      </c>
      <c r="H48" s="173">
        <v>0</v>
      </c>
      <c r="I48" s="1352">
        <v>0</v>
      </c>
      <c r="J48" s="1351">
        <v>-1.3160000000000001</v>
      </c>
    </row>
    <row r="49" spans="2:10" ht="14.25" customHeight="1">
      <c r="B49" s="1163"/>
      <c r="C49" s="2029" t="s">
        <v>799</v>
      </c>
      <c r="D49" s="1772"/>
      <c r="E49" s="1772"/>
      <c r="F49" s="1773"/>
      <c r="G49" s="173">
        <v>0.92900000000000005</v>
      </c>
      <c r="H49" s="173">
        <v>0</v>
      </c>
      <c r="I49" s="1191">
        <v>0</v>
      </c>
      <c r="J49" s="1351">
        <v>0.92900000000000005</v>
      </c>
    </row>
    <row r="50" spans="2:10" ht="14.25" customHeight="1">
      <c r="B50" s="1163"/>
      <c r="C50" s="1164"/>
      <c r="D50" s="1772" t="s">
        <v>547</v>
      </c>
      <c r="E50" s="1772"/>
      <c r="F50" s="1773"/>
      <c r="G50" s="173">
        <v>0.93600000000000005</v>
      </c>
      <c r="H50" s="173">
        <v>0</v>
      </c>
      <c r="I50" s="1352">
        <v>0</v>
      </c>
      <c r="J50" s="1351">
        <v>0.93600000000000005</v>
      </c>
    </row>
    <row r="51" spans="2:10" ht="14.25" customHeight="1">
      <c r="B51" s="1163"/>
      <c r="C51" s="1164"/>
      <c r="D51" s="1783" t="s">
        <v>548</v>
      </c>
      <c r="E51" s="1783" t="s">
        <v>132</v>
      </c>
      <c r="F51" s="1866"/>
      <c r="G51" s="173">
        <v>-7.0000000000000001E-3</v>
      </c>
      <c r="H51" s="173">
        <v>0</v>
      </c>
      <c r="I51" s="1352">
        <v>0</v>
      </c>
      <c r="J51" s="1351">
        <v>-7.0000000000000001E-3</v>
      </c>
    </row>
    <row r="52" spans="2:10" ht="14.25" customHeight="1">
      <c r="B52" s="1163"/>
      <c r="C52" s="2029" t="s">
        <v>800</v>
      </c>
      <c r="D52" s="1772"/>
      <c r="E52" s="1772"/>
      <c r="F52" s="1773"/>
      <c r="G52" s="173">
        <v>2.3E-2</v>
      </c>
      <c r="H52" s="173">
        <v>0</v>
      </c>
      <c r="I52" s="1191">
        <v>0</v>
      </c>
      <c r="J52" s="1351">
        <v>2.3E-2</v>
      </c>
    </row>
    <row r="53" spans="2:10" ht="14.25" customHeight="1">
      <c r="B53" s="1163"/>
      <c r="C53" s="1164"/>
      <c r="D53" s="1772" t="s">
        <v>550</v>
      </c>
      <c r="E53" s="1772"/>
      <c r="F53" s="1773"/>
      <c r="G53" s="173">
        <v>2.3E-2</v>
      </c>
      <c r="H53" s="173">
        <v>0</v>
      </c>
      <c r="I53" s="1352">
        <v>0</v>
      </c>
      <c r="J53" s="1351">
        <v>2.3E-2</v>
      </c>
    </row>
    <row r="54" spans="2:10" ht="14.25" customHeight="1">
      <c r="B54" s="1163"/>
      <c r="C54" s="2029" t="s">
        <v>801</v>
      </c>
      <c r="D54" s="1772"/>
      <c r="E54" s="1772"/>
      <c r="F54" s="1773"/>
      <c r="G54" s="173">
        <v>1.56</v>
      </c>
      <c r="H54" s="173">
        <v>218.578</v>
      </c>
      <c r="I54" s="1191">
        <v>22.254999999999999</v>
      </c>
      <c r="J54" s="1351">
        <v>242.393</v>
      </c>
    </row>
    <row r="55" spans="2:10" ht="14.25" customHeight="1">
      <c r="B55" s="1163"/>
      <c r="C55" s="1164"/>
      <c r="D55" s="1772" t="s">
        <v>553</v>
      </c>
      <c r="E55" s="1772"/>
      <c r="F55" s="1773"/>
      <c r="G55" s="173">
        <v>1.63</v>
      </c>
      <c r="H55" s="173">
        <v>221.57199999999997</v>
      </c>
      <c r="I55" s="1352">
        <v>23.186999999999998</v>
      </c>
      <c r="J55" s="1351">
        <v>246.38900000000001</v>
      </c>
    </row>
    <row r="56" spans="2:10" ht="14.25" customHeight="1">
      <c r="B56" s="1163"/>
      <c r="C56" s="1164"/>
      <c r="D56" s="1783" t="s">
        <v>554</v>
      </c>
      <c r="E56" s="1783"/>
      <c r="F56" s="1866"/>
      <c r="G56" s="173">
        <v>0</v>
      </c>
      <c r="H56" s="173">
        <v>-1.329</v>
      </c>
      <c r="I56" s="1352">
        <v>-0.125</v>
      </c>
      <c r="J56" s="1351">
        <v>-1.454</v>
      </c>
    </row>
    <row r="57" spans="2:10" ht="14.25" customHeight="1">
      <c r="B57" s="1163"/>
      <c r="C57" s="1164"/>
      <c r="D57" s="1783" t="s">
        <v>555</v>
      </c>
      <c r="E57" s="1783" t="s">
        <v>132</v>
      </c>
      <c r="F57" s="1866"/>
      <c r="G57" s="173">
        <v>-7.0000000000000007E-2</v>
      </c>
      <c r="H57" s="173">
        <v>-1.665</v>
      </c>
      <c r="I57" s="1352">
        <v>-0.80700000000000005</v>
      </c>
      <c r="J57" s="1351">
        <v>-2.5419999999999998</v>
      </c>
    </row>
    <row r="58" spans="2:10" ht="14.25" customHeight="1">
      <c r="B58" s="1163"/>
      <c r="C58" s="2029" t="s">
        <v>802</v>
      </c>
      <c r="D58" s="1772"/>
      <c r="E58" s="1772"/>
      <c r="F58" s="1773"/>
      <c r="G58" s="173">
        <v>0</v>
      </c>
      <c r="H58" s="173">
        <v>241.00899999999999</v>
      </c>
      <c r="I58" s="1191">
        <v>0</v>
      </c>
      <c r="J58" s="1351">
        <v>241.00899999999999</v>
      </c>
    </row>
    <row r="59" spans="2:10" ht="14.25" customHeight="1">
      <c r="B59" s="1163"/>
      <c r="C59" s="1164"/>
      <c r="D59" s="1771" t="s">
        <v>802</v>
      </c>
      <c r="E59" s="1772"/>
      <c r="F59" s="1773"/>
      <c r="G59" s="173">
        <v>0</v>
      </c>
      <c r="H59" s="173">
        <v>241.00899999999999</v>
      </c>
      <c r="I59" s="1352">
        <v>0</v>
      </c>
      <c r="J59" s="1351">
        <v>241.00899999999999</v>
      </c>
    </row>
    <row r="60" spans="2:10" ht="14.25" customHeight="1">
      <c r="B60" s="1163"/>
      <c r="C60" s="2029" t="s">
        <v>905</v>
      </c>
      <c r="D60" s="1772"/>
      <c r="E60" s="1772"/>
      <c r="F60" s="1773"/>
      <c r="G60" s="173">
        <v>1.6359999999999999</v>
      </c>
      <c r="H60" s="173">
        <v>0</v>
      </c>
      <c r="I60" s="1191">
        <v>0</v>
      </c>
      <c r="J60" s="1351">
        <v>1.6359999999999999</v>
      </c>
    </row>
    <row r="61" spans="2:10" ht="14.25" customHeight="1">
      <c r="B61" s="1163"/>
      <c r="C61" s="1164"/>
      <c r="D61" s="1772" t="s">
        <v>733</v>
      </c>
      <c r="E61" s="1772"/>
      <c r="F61" s="1773"/>
      <c r="G61" s="173">
        <v>2.2679999999999998</v>
      </c>
      <c r="H61" s="173">
        <v>0</v>
      </c>
      <c r="I61" s="1352">
        <v>0</v>
      </c>
      <c r="J61" s="1351">
        <v>2.2679999999999998</v>
      </c>
    </row>
    <row r="62" spans="2:10" ht="24" customHeight="1">
      <c r="B62" s="1163"/>
      <c r="C62" s="1164"/>
      <c r="D62" s="1783" t="s">
        <v>734</v>
      </c>
      <c r="E62" s="1783"/>
      <c r="F62" s="1866"/>
      <c r="G62" s="173">
        <v>-7.0000000000000001E-3</v>
      </c>
      <c r="H62" s="173">
        <v>0</v>
      </c>
      <c r="I62" s="1352">
        <v>0</v>
      </c>
      <c r="J62" s="1351">
        <v>-7.0000000000000001E-3</v>
      </c>
    </row>
    <row r="63" spans="2:10" ht="25.5" customHeight="1">
      <c r="B63" s="1163"/>
      <c r="C63" s="1164"/>
      <c r="D63" s="1783" t="s">
        <v>735</v>
      </c>
      <c r="E63" s="1783" t="s">
        <v>132</v>
      </c>
      <c r="F63" s="1866"/>
      <c r="G63" s="173">
        <v>-0.625</v>
      </c>
      <c r="H63" s="173">
        <v>0</v>
      </c>
      <c r="I63" s="1352">
        <v>0</v>
      </c>
      <c r="J63" s="1351">
        <v>-0.625</v>
      </c>
    </row>
    <row r="64" spans="2:10" ht="12.75" customHeight="1">
      <c r="B64" s="1163"/>
      <c r="C64" s="2029" t="s">
        <v>804</v>
      </c>
      <c r="D64" s="1772"/>
      <c r="E64" s="1772"/>
      <c r="F64" s="1773"/>
      <c r="G64" s="173">
        <v>1.093</v>
      </c>
      <c r="H64" s="173">
        <v>0</v>
      </c>
      <c r="I64" s="1191">
        <v>0</v>
      </c>
      <c r="J64" s="1351">
        <v>1.093</v>
      </c>
    </row>
    <row r="65" spans="2:10" ht="12.75" customHeight="1">
      <c r="B65" s="1163"/>
      <c r="C65" s="1164"/>
      <c r="D65" s="1772" t="s">
        <v>187</v>
      </c>
      <c r="E65" s="1772"/>
      <c r="F65" s="1773"/>
      <c r="G65" s="173">
        <v>1.1040000000000001</v>
      </c>
      <c r="H65" s="173">
        <v>0</v>
      </c>
      <c r="I65" s="1352">
        <v>0</v>
      </c>
      <c r="J65" s="1351">
        <v>1.1040000000000001</v>
      </c>
    </row>
    <row r="66" spans="2:10" ht="12.75" customHeight="1">
      <c r="B66" s="1163"/>
      <c r="C66" s="1164"/>
      <c r="D66" s="1783" t="s">
        <v>188</v>
      </c>
      <c r="E66" s="1783" t="s">
        <v>132</v>
      </c>
      <c r="F66" s="1866"/>
      <c r="G66" s="173">
        <v>-1.0999999999999999E-2</v>
      </c>
      <c r="H66" s="173">
        <v>0</v>
      </c>
      <c r="I66" s="1352">
        <v>0</v>
      </c>
      <c r="J66" s="1351">
        <v>-1.0999999999999999E-2</v>
      </c>
    </row>
    <row r="67" spans="2:10" ht="14.25" customHeight="1">
      <c r="B67" s="1163"/>
      <c r="C67" s="2029" t="s">
        <v>912</v>
      </c>
      <c r="D67" s="1772"/>
      <c r="E67" s="1772"/>
      <c r="F67" s="1773"/>
      <c r="G67" s="173">
        <v>15.999000000000001</v>
      </c>
      <c r="H67" s="1191">
        <v>1E-3</v>
      </c>
      <c r="I67" s="1191">
        <v>0</v>
      </c>
      <c r="J67" s="1351">
        <v>16</v>
      </c>
    </row>
    <row r="68" spans="2:10" ht="14.25" customHeight="1">
      <c r="B68" s="1163"/>
      <c r="C68" s="1164"/>
      <c r="D68" s="1772" t="s">
        <v>913</v>
      </c>
      <c r="E68" s="1772"/>
      <c r="F68" s="1773"/>
      <c r="G68" s="173">
        <v>73.236999999999995</v>
      </c>
      <c r="H68" s="173">
        <v>32.982999999999997</v>
      </c>
      <c r="I68" s="1120">
        <v>0.9</v>
      </c>
      <c r="J68" s="1351">
        <v>107.12</v>
      </c>
    </row>
    <row r="69" spans="2:10" ht="14.25" customHeight="1">
      <c r="B69" s="1163"/>
      <c r="C69" s="1347"/>
      <c r="D69" s="1783" t="s">
        <v>914</v>
      </c>
      <c r="E69" s="1783" t="s">
        <v>132</v>
      </c>
      <c r="F69" s="1866"/>
      <c r="G69" s="173">
        <v>-57.238</v>
      </c>
      <c r="H69" s="173">
        <v>-32.981999999999999</v>
      </c>
      <c r="I69" s="1120">
        <v>-0.9</v>
      </c>
      <c r="J69" s="1351">
        <v>-91.11999999999999</v>
      </c>
    </row>
    <row r="70" spans="2:10" ht="14.25" customHeight="1">
      <c r="B70" s="1348">
        <v>10</v>
      </c>
      <c r="C70" s="2037" t="s">
        <v>915</v>
      </c>
      <c r="D70" s="2038"/>
      <c r="E70" s="2038"/>
      <c r="F70" s="2039"/>
      <c r="G70" s="1353">
        <v>160138.82800000001</v>
      </c>
      <c r="H70" s="1353">
        <v>61747.447999999997</v>
      </c>
      <c r="I70" s="1354">
        <v>8011.0940000000001</v>
      </c>
      <c r="J70" s="1351">
        <v>229897.37</v>
      </c>
    </row>
    <row r="71" spans="2:10" ht="14.25" customHeight="1">
      <c r="B71" s="1179"/>
      <c r="C71" s="2029" t="s">
        <v>916</v>
      </c>
      <c r="D71" s="1772"/>
      <c r="E71" s="1772"/>
      <c r="F71" s="1773"/>
      <c r="G71" s="173">
        <v>79944.245999999999</v>
      </c>
      <c r="H71" s="173">
        <v>35482.286999999997</v>
      </c>
      <c r="I71" s="1191">
        <v>4157.607</v>
      </c>
      <c r="J71" s="1351">
        <v>119584.14</v>
      </c>
    </row>
    <row r="72" spans="2:10" ht="15" customHeight="1">
      <c r="B72" s="1179"/>
      <c r="C72" s="1349"/>
      <c r="D72" s="1771" t="s">
        <v>916</v>
      </c>
      <c r="E72" s="2040"/>
      <c r="F72" s="2041"/>
      <c r="G72" s="173">
        <v>84811.131999999998</v>
      </c>
      <c r="H72" s="173">
        <v>36184.222000000002</v>
      </c>
      <c r="I72" s="1191">
        <v>4240.2949999999992</v>
      </c>
      <c r="J72" s="1350">
        <v>125235.64899999999</v>
      </c>
    </row>
    <row r="73" spans="2:10" ht="15" customHeight="1">
      <c r="B73" s="1163"/>
      <c r="C73" s="1164"/>
      <c r="D73" s="1783" t="s">
        <v>917</v>
      </c>
      <c r="E73" s="1783"/>
      <c r="F73" s="1866"/>
      <c r="G73" s="173">
        <v>-183.505</v>
      </c>
      <c r="H73" s="173">
        <v>-101.699</v>
      </c>
      <c r="I73" s="1191">
        <v>-21.463999999999999</v>
      </c>
      <c r="J73" s="1351">
        <v>-306.66800000000001</v>
      </c>
    </row>
    <row r="74" spans="2:10" ht="21.75" customHeight="1">
      <c r="B74" s="1163"/>
      <c r="C74" s="1164"/>
      <c r="D74" s="1783" t="s">
        <v>918</v>
      </c>
      <c r="E74" s="1783" t="s">
        <v>132</v>
      </c>
      <c r="F74" s="1866"/>
      <c r="G74" s="173">
        <v>-4683.3810000000003</v>
      </c>
      <c r="H74" s="173">
        <v>-600.23699999999997</v>
      </c>
      <c r="I74" s="1191">
        <v>-61.223999999999997</v>
      </c>
      <c r="J74" s="1351">
        <v>-5344.8419999999996</v>
      </c>
    </row>
    <row r="75" spans="2:10" ht="14.25" customHeight="1">
      <c r="B75" s="1163"/>
      <c r="C75" s="2029" t="s">
        <v>919</v>
      </c>
      <c r="D75" s="1772"/>
      <c r="E75" s="1772"/>
      <c r="F75" s="1773"/>
      <c r="G75" s="173">
        <v>2013.0709999999999</v>
      </c>
      <c r="H75" s="173">
        <v>174.00700000000001</v>
      </c>
      <c r="I75" s="1191">
        <v>0</v>
      </c>
      <c r="J75" s="1351">
        <v>2187.078</v>
      </c>
    </row>
    <row r="76" spans="2:10" ht="14.25" customHeight="1">
      <c r="B76" s="1163"/>
      <c r="C76" s="1164"/>
      <c r="D76" s="1783" t="s">
        <v>919</v>
      </c>
      <c r="E76" s="1783"/>
      <c r="F76" s="1866"/>
      <c r="G76" s="173">
        <v>2023.9690000000001</v>
      </c>
      <c r="H76" s="173">
        <v>175.72500000000002</v>
      </c>
      <c r="I76" s="1191">
        <v>0</v>
      </c>
      <c r="J76" s="1351">
        <v>2199.694</v>
      </c>
    </row>
    <row r="77" spans="2:10" ht="14.25" customHeight="1">
      <c r="B77" s="1163"/>
      <c r="C77" s="1164"/>
      <c r="D77" s="1783" t="s">
        <v>920</v>
      </c>
      <c r="E77" s="1783"/>
      <c r="F77" s="1866"/>
      <c r="G77" s="173">
        <v>-4.6130000000000004</v>
      </c>
      <c r="H77" s="173">
        <v>-7.3999999999999996E-2</v>
      </c>
      <c r="I77" s="1191">
        <v>0</v>
      </c>
      <c r="J77" s="1351">
        <v>-4.6870000000000003</v>
      </c>
    </row>
    <row r="78" spans="2:10" ht="14.25" customHeight="1">
      <c r="B78" s="1163"/>
      <c r="C78" s="1164"/>
      <c r="D78" s="1783" t="s">
        <v>921</v>
      </c>
      <c r="E78" s="1783" t="s">
        <v>132</v>
      </c>
      <c r="F78" s="1866"/>
      <c r="G78" s="173">
        <v>-6.2850000000000001</v>
      </c>
      <c r="H78" s="173">
        <v>-1.6439999999999999</v>
      </c>
      <c r="I78" s="1191">
        <v>0</v>
      </c>
      <c r="J78" s="1351">
        <v>-7.9290000000000003</v>
      </c>
    </row>
    <row r="79" spans="2:10" ht="14.25" customHeight="1">
      <c r="B79" s="1163"/>
      <c r="C79" s="2029" t="s">
        <v>807</v>
      </c>
      <c r="D79" s="1772"/>
      <c r="E79" s="1772"/>
      <c r="F79" s="1773"/>
      <c r="G79" s="173">
        <v>116.03100000000001</v>
      </c>
      <c r="H79" s="173">
        <v>10.285</v>
      </c>
      <c r="I79" s="1191">
        <v>4.9400000000000004</v>
      </c>
      <c r="J79" s="1351">
        <v>131.256</v>
      </c>
    </row>
    <row r="80" spans="2:10" ht="14.25" customHeight="1">
      <c r="B80" s="1163"/>
      <c r="C80" s="1164"/>
      <c r="D80" s="1783" t="s">
        <v>739</v>
      </c>
      <c r="E80" s="1783"/>
      <c r="F80" s="1866"/>
      <c r="G80" s="173">
        <v>121.04300000000001</v>
      </c>
      <c r="H80" s="173">
        <v>10.578000000000001</v>
      </c>
      <c r="I80" s="1191">
        <v>4.9920000000000009</v>
      </c>
      <c r="J80" s="1351">
        <v>136.613</v>
      </c>
    </row>
    <row r="81" spans="2:10" ht="14.25" customHeight="1">
      <c r="B81" s="1163"/>
      <c r="C81" s="1164"/>
      <c r="D81" s="1783" t="s">
        <v>740</v>
      </c>
      <c r="E81" s="1783"/>
      <c r="F81" s="1866"/>
      <c r="G81" s="173">
        <v>-0.72199999999999998</v>
      </c>
      <c r="H81" s="173">
        <v>-0.214</v>
      </c>
      <c r="I81" s="1191">
        <v>-4.8000000000000001E-2</v>
      </c>
      <c r="J81" s="1351">
        <v>-0.98399999999999999</v>
      </c>
    </row>
    <row r="82" spans="2:10" ht="14.25" customHeight="1">
      <c r="B82" s="1163"/>
      <c r="C82" s="1164"/>
      <c r="D82" s="1783" t="s">
        <v>741</v>
      </c>
      <c r="E82" s="1783" t="s">
        <v>132</v>
      </c>
      <c r="F82" s="1866"/>
      <c r="G82" s="173">
        <v>-4.29</v>
      </c>
      <c r="H82" s="173">
        <v>-7.9000000000000001E-2</v>
      </c>
      <c r="I82" s="1191">
        <v>-4.0000000000000001E-3</v>
      </c>
      <c r="J82" s="1351">
        <v>-4.3730000000000002</v>
      </c>
    </row>
    <row r="83" spans="2:10" ht="14.25" customHeight="1">
      <c r="B83" s="1163"/>
      <c r="C83" s="2029" t="s">
        <v>808</v>
      </c>
      <c r="D83" s="1772"/>
      <c r="E83" s="1772"/>
      <c r="F83" s="1773"/>
      <c r="G83" s="173">
        <v>73864.452000000005</v>
      </c>
      <c r="H83" s="173">
        <v>25139.958999999999</v>
      </c>
      <c r="I83" s="1191">
        <v>3438.2130000000002</v>
      </c>
      <c r="J83" s="1351">
        <v>102442.624</v>
      </c>
    </row>
    <row r="84" spans="2:10" ht="14.25" customHeight="1">
      <c r="B84" s="1163"/>
      <c r="C84" s="1164"/>
      <c r="D84" s="1783" t="s">
        <v>420</v>
      </c>
      <c r="E84" s="1783"/>
      <c r="F84" s="1866"/>
      <c r="G84" s="173">
        <v>74873.442999999999</v>
      </c>
      <c r="H84" s="173">
        <v>25516.523999999998</v>
      </c>
      <c r="I84" s="1352">
        <v>3477.3580000000002</v>
      </c>
      <c r="J84" s="1351">
        <v>103867.325</v>
      </c>
    </row>
    <row r="85" spans="2:10" ht="14.25" customHeight="1">
      <c r="B85" s="1163"/>
      <c r="C85" s="1164"/>
      <c r="D85" s="1783" t="s">
        <v>579</v>
      </c>
      <c r="E85" s="1783"/>
      <c r="F85" s="1866"/>
      <c r="G85" s="173">
        <v>-216.61600000000001</v>
      </c>
      <c r="H85" s="173">
        <v>-168.35499999999999</v>
      </c>
      <c r="I85" s="1352">
        <v>-12.164999999999999</v>
      </c>
      <c r="J85" s="1351">
        <v>-397.13600000000002</v>
      </c>
    </row>
    <row r="86" spans="2:10" ht="14.25" customHeight="1">
      <c r="B86" s="1163"/>
      <c r="C86" s="1164"/>
      <c r="D86" s="1783" t="s">
        <v>580</v>
      </c>
      <c r="E86" s="1783" t="s">
        <v>132</v>
      </c>
      <c r="F86" s="1866"/>
      <c r="G86" s="173">
        <v>-792.375</v>
      </c>
      <c r="H86" s="173">
        <v>-208.21</v>
      </c>
      <c r="I86" s="1352">
        <v>-26.98</v>
      </c>
      <c r="J86" s="1351">
        <v>-1027.5650000000001</v>
      </c>
    </row>
    <row r="87" spans="2:10" ht="14.25" customHeight="1">
      <c r="B87" s="1163"/>
      <c r="C87" s="2029" t="s">
        <v>922</v>
      </c>
      <c r="D87" s="1772"/>
      <c r="E87" s="1772"/>
      <c r="F87" s="1773"/>
      <c r="G87" s="173">
        <v>13.632999999999999</v>
      </c>
      <c r="H87" s="173">
        <v>1.976</v>
      </c>
      <c r="I87" s="1191">
        <v>0.158</v>
      </c>
      <c r="J87" s="1351">
        <v>15.766999999999999</v>
      </c>
    </row>
    <row r="88" spans="2:10" ht="14.25" customHeight="1">
      <c r="B88" s="1163"/>
      <c r="C88" s="1164"/>
      <c r="D88" s="1783" t="s">
        <v>922</v>
      </c>
      <c r="E88" s="1783"/>
      <c r="F88" s="1866"/>
      <c r="G88" s="173">
        <v>16.347999999999999</v>
      </c>
      <c r="H88" s="173">
        <v>2.0819999999999999</v>
      </c>
      <c r="I88" s="1191">
        <v>0.16700000000000001</v>
      </c>
      <c r="J88" s="1351">
        <v>18.597000000000001</v>
      </c>
    </row>
    <row r="89" spans="2:10" ht="27.75" customHeight="1">
      <c r="B89" s="1163"/>
      <c r="C89" s="1164"/>
      <c r="D89" s="1783" t="s">
        <v>923</v>
      </c>
      <c r="E89" s="1783"/>
      <c r="F89" s="1866"/>
      <c r="G89" s="173">
        <v>-2.7149999999999999</v>
      </c>
      <c r="H89" s="173">
        <v>-0.106</v>
      </c>
      <c r="I89" s="1191">
        <v>-8.9999999999999993E-3</v>
      </c>
      <c r="J89" s="1351">
        <v>-2.83</v>
      </c>
    </row>
    <row r="90" spans="2:10" ht="14.25" customHeight="1">
      <c r="B90" s="1163"/>
      <c r="C90" s="2029" t="s">
        <v>924</v>
      </c>
      <c r="D90" s="1772"/>
      <c r="E90" s="1772"/>
      <c r="F90" s="1773"/>
      <c r="G90" s="173">
        <v>288.52999999999997</v>
      </c>
      <c r="H90" s="173">
        <v>0</v>
      </c>
      <c r="I90" s="1191">
        <v>0</v>
      </c>
      <c r="J90" s="1351">
        <v>288.52999999999997</v>
      </c>
    </row>
    <row r="91" spans="2:10" ht="14.25" customHeight="1">
      <c r="B91" s="1163"/>
      <c r="C91" s="1164"/>
      <c r="D91" s="1783" t="s">
        <v>924</v>
      </c>
      <c r="E91" s="1783"/>
      <c r="F91" s="1866"/>
      <c r="G91" s="173">
        <v>313.30100000000004</v>
      </c>
      <c r="H91" s="173">
        <v>0</v>
      </c>
      <c r="I91" s="1191">
        <v>0</v>
      </c>
      <c r="J91" s="1351">
        <v>313.30100000000004</v>
      </c>
    </row>
    <row r="92" spans="2:10" ht="23.25" customHeight="1">
      <c r="B92" s="1163"/>
      <c r="C92" s="1164"/>
      <c r="D92" s="1783" t="s">
        <v>925</v>
      </c>
      <c r="E92" s="1783"/>
      <c r="F92" s="1866"/>
      <c r="G92" s="173">
        <v>-11.282</v>
      </c>
      <c r="H92" s="173">
        <v>0</v>
      </c>
      <c r="I92" s="1191">
        <v>0</v>
      </c>
      <c r="J92" s="1351">
        <v>-11.282</v>
      </c>
    </row>
    <row r="93" spans="2:10" ht="23.25" customHeight="1">
      <c r="B93" s="1163"/>
      <c r="C93" s="1164"/>
      <c r="D93" s="1783" t="s">
        <v>926</v>
      </c>
      <c r="E93" s="1783" t="s">
        <v>132</v>
      </c>
      <c r="F93" s="1866"/>
      <c r="G93" s="173">
        <v>-13.489000000000001</v>
      </c>
      <c r="H93" s="173">
        <v>0</v>
      </c>
      <c r="I93" s="1191">
        <v>0</v>
      </c>
      <c r="J93" s="1351">
        <v>-13.489000000000001</v>
      </c>
    </row>
    <row r="94" spans="2:10" ht="12.75" customHeight="1">
      <c r="B94" s="1163"/>
      <c r="C94" s="2029" t="s">
        <v>927</v>
      </c>
      <c r="D94" s="1772"/>
      <c r="E94" s="1772"/>
      <c r="F94" s="1773"/>
      <c r="G94" s="173">
        <v>43.902999999999999</v>
      </c>
      <c r="H94" s="173">
        <v>0</v>
      </c>
      <c r="I94" s="1191">
        <v>0</v>
      </c>
      <c r="J94" s="1351">
        <v>43.902999999999999</v>
      </c>
    </row>
    <row r="95" spans="2:10" ht="12.75" customHeight="1">
      <c r="B95" s="1163"/>
      <c r="C95" s="1164"/>
      <c r="D95" s="1783" t="s">
        <v>928</v>
      </c>
      <c r="E95" s="1783"/>
      <c r="F95" s="1866"/>
      <c r="G95" s="173">
        <v>44.570999999999998</v>
      </c>
      <c r="H95" s="173">
        <v>0</v>
      </c>
      <c r="I95" s="1191">
        <v>0</v>
      </c>
      <c r="J95" s="1351">
        <v>44.570999999999998</v>
      </c>
    </row>
    <row r="96" spans="2:10" ht="12.75" customHeight="1">
      <c r="B96" s="1163"/>
      <c r="C96" s="1164"/>
      <c r="D96" s="1783" t="s">
        <v>929</v>
      </c>
      <c r="E96" s="1783"/>
      <c r="F96" s="1866"/>
      <c r="G96" s="173">
        <v>0</v>
      </c>
      <c r="H96" s="173">
        <v>0</v>
      </c>
      <c r="I96" s="1191">
        <v>0</v>
      </c>
      <c r="J96" s="1351">
        <v>0</v>
      </c>
    </row>
    <row r="97" spans="2:10" ht="12.75" customHeight="1">
      <c r="B97" s="1163"/>
      <c r="C97" s="1164"/>
      <c r="D97" s="1783" t="s">
        <v>930</v>
      </c>
      <c r="E97" s="1783" t="s">
        <v>132</v>
      </c>
      <c r="F97" s="1866"/>
      <c r="G97" s="173">
        <v>-0.66800000000000004</v>
      </c>
      <c r="H97" s="173">
        <v>0</v>
      </c>
      <c r="I97" s="1191">
        <v>0</v>
      </c>
      <c r="J97" s="1351">
        <v>-0.66800000000000004</v>
      </c>
    </row>
    <row r="98" spans="2:10" ht="12.75" customHeight="1">
      <c r="B98" s="1163"/>
      <c r="C98" s="2029" t="s">
        <v>931</v>
      </c>
      <c r="D98" s="1772"/>
      <c r="E98" s="1772"/>
      <c r="F98" s="1773"/>
      <c r="G98" s="173">
        <v>0</v>
      </c>
      <c r="H98" s="173">
        <v>0</v>
      </c>
      <c r="I98" s="1191">
        <v>13.792</v>
      </c>
      <c r="J98" s="1351">
        <v>13.792</v>
      </c>
    </row>
    <row r="99" spans="2:10" ht="14.25" customHeight="1">
      <c r="B99" s="1163"/>
      <c r="C99" s="1164"/>
      <c r="D99" s="1783" t="s">
        <v>932</v>
      </c>
      <c r="E99" s="1783"/>
      <c r="F99" s="1866"/>
      <c r="G99" s="173">
        <v>0</v>
      </c>
      <c r="H99" s="173">
        <v>0</v>
      </c>
      <c r="I99" s="1352">
        <v>13.878</v>
      </c>
      <c r="J99" s="1351">
        <v>13.878</v>
      </c>
    </row>
    <row r="100" spans="2:10" ht="14.25" customHeight="1">
      <c r="B100" s="1163"/>
      <c r="C100" s="1164"/>
      <c r="D100" s="1783" t="s">
        <v>933</v>
      </c>
      <c r="E100" s="1783" t="s">
        <v>132</v>
      </c>
      <c r="F100" s="1866"/>
      <c r="G100" s="173">
        <v>0</v>
      </c>
      <c r="H100" s="173">
        <v>0</v>
      </c>
      <c r="I100" s="1352">
        <v>-8.5999999999999993E-2</v>
      </c>
      <c r="J100" s="1351">
        <v>-8.5999999999999993E-2</v>
      </c>
    </row>
    <row r="101" spans="2:10" ht="14.25" customHeight="1">
      <c r="B101" s="1163"/>
      <c r="C101" s="2029" t="s">
        <v>204</v>
      </c>
      <c r="D101" s="1772"/>
      <c r="E101" s="1772"/>
      <c r="F101" s="1773"/>
      <c r="G101" s="173">
        <v>0</v>
      </c>
      <c r="H101" s="173">
        <v>6.17</v>
      </c>
      <c r="I101" s="1191">
        <v>11.04</v>
      </c>
      <c r="J101" s="1351">
        <v>17.21</v>
      </c>
    </row>
    <row r="102" spans="2:10" ht="14.25" customHeight="1">
      <c r="B102" s="1163"/>
      <c r="C102" s="1164"/>
      <c r="D102" s="1783" t="s">
        <v>204</v>
      </c>
      <c r="E102" s="1783"/>
      <c r="F102" s="1866"/>
      <c r="G102" s="173">
        <v>0</v>
      </c>
      <c r="H102" s="173">
        <v>6.4939999999999998</v>
      </c>
      <c r="I102" s="1352">
        <v>11.374999999999998</v>
      </c>
      <c r="J102" s="1351">
        <v>17.869</v>
      </c>
    </row>
    <row r="103" spans="2:10" ht="14.25" customHeight="1">
      <c r="B103" s="1163"/>
      <c r="C103" s="1164"/>
      <c r="D103" s="1783" t="s">
        <v>205</v>
      </c>
      <c r="E103" s="1783" t="s">
        <v>132</v>
      </c>
      <c r="F103" s="1866"/>
      <c r="G103" s="173">
        <v>0</v>
      </c>
      <c r="H103" s="173">
        <v>-0.32400000000000001</v>
      </c>
      <c r="I103" s="1352">
        <v>-0.33500000000000002</v>
      </c>
      <c r="J103" s="1351">
        <v>-0.65900000000000003</v>
      </c>
    </row>
    <row r="104" spans="2:10" ht="14.25" customHeight="1">
      <c r="B104" s="1163"/>
      <c r="C104" s="2029" t="s">
        <v>937</v>
      </c>
      <c r="D104" s="1772"/>
      <c r="E104" s="1772"/>
      <c r="F104" s="1773"/>
      <c r="G104" s="173">
        <v>236.28299999999999</v>
      </c>
      <c r="H104" s="173">
        <v>335.089</v>
      </c>
      <c r="I104" s="1191">
        <v>0</v>
      </c>
      <c r="J104" s="1351">
        <v>571.37199999999996</v>
      </c>
    </row>
    <row r="105" spans="2:10" ht="14.25" customHeight="1">
      <c r="B105" s="1163"/>
      <c r="C105" s="1164"/>
      <c r="D105" s="1771" t="s">
        <v>937</v>
      </c>
      <c r="E105" s="1772"/>
      <c r="F105" s="1773"/>
      <c r="G105" s="173">
        <v>241.36199999999999</v>
      </c>
      <c r="H105" s="173">
        <v>341.35700000000003</v>
      </c>
      <c r="I105" s="1191">
        <v>0</v>
      </c>
      <c r="J105" s="1351">
        <v>582.71899999999994</v>
      </c>
    </row>
    <row r="106" spans="2:10" ht="14.25" customHeight="1">
      <c r="B106" s="1163"/>
      <c r="C106" s="1164"/>
      <c r="D106" s="1783" t="s">
        <v>938</v>
      </c>
      <c r="E106" s="1783"/>
      <c r="F106" s="1866"/>
      <c r="G106" s="173">
        <v>-0.10600000000000001</v>
      </c>
      <c r="H106" s="173">
        <v>-3.859</v>
      </c>
      <c r="I106" s="1191">
        <v>0</v>
      </c>
      <c r="J106" s="1351">
        <v>-3.9649999999999999</v>
      </c>
    </row>
    <row r="107" spans="2:10" ht="14.25" customHeight="1">
      <c r="B107" s="1163"/>
      <c r="C107" s="1164"/>
      <c r="D107" s="1783" t="s">
        <v>939</v>
      </c>
      <c r="E107" s="1783" t="s">
        <v>132</v>
      </c>
      <c r="F107" s="1866"/>
      <c r="G107" s="173">
        <v>-4.9729999999999999</v>
      </c>
      <c r="H107" s="173">
        <v>-2.4089999999999998</v>
      </c>
      <c r="I107" s="1191">
        <v>0</v>
      </c>
      <c r="J107" s="1351">
        <v>-7.3819999999999997</v>
      </c>
    </row>
    <row r="108" spans="2:10" ht="14.25" customHeight="1">
      <c r="B108" s="1163"/>
      <c r="C108" s="2029" t="s">
        <v>948</v>
      </c>
      <c r="D108" s="1772"/>
      <c r="E108" s="1772"/>
      <c r="F108" s="1773"/>
      <c r="G108" s="173">
        <v>4.5970000000000004</v>
      </c>
      <c r="H108" s="173">
        <v>11.872999999999999</v>
      </c>
      <c r="I108" s="1191">
        <v>0.114</v>
      </c>
      <c r="J108" s="1351">
        <v>16.584</v>
      </c>
    </row>
    <row r="109" spans="2:10" ht="14.25" customHeight="1">
      <c r="B109" s="1163"/>
      <c r="C109" s="1164"/>
      <c r="D109" s="1783" t="s">
        <v>948</v>
      </c>
      <c r="E109" s="1783"/>
      <c r="F109" s="1866"/>
      <c r="G109" s="173">
        <v>4.6769999999999996</v>
      </c>
      <c r="H109" s="173">
        <v>12.020999999999999</v>
      </c>
      <c r="I109" s="1352">
        <v>0.114</v>
      </c>
      <c r="J109" s="1351">
        <v>16.812000000000001</v>
      </c>
    </row>
    <row r="110" spans="2:10" ht="14.25" customHeight="1">
      <c r="B110" s="1163"/>
      <c r="C110" s="1164"/>
      <c r="D110" s="1783" t="s">
        <v>949</v>
      </c>
      <c r="E110" s="1783"/>
      <c r="F110" s="1866"/>
      <c r="G110" s="173">
        <v>1.4999999999999999E-2</v>
      </c>
      <c r="H110" s="173">
        <v>-2.7E-2</v>
      </c>
      <c r="I110" s="1352">
        <v>0</v>
      </c>
      <c r="J110" s="1351">
        <v>-1.2E-2</v>
      </c>
    </row>
    <row r="111" spans="2:10" ht="14.25" customHeight="1">
      <c r="B111" s="1163"/>
      <c r="C111" s="1164"/>
      <c r="D111" s="1783" t="s">
        <v>950</v>
      </c>
      <c r="E111" s="1783" t="s">
        <v>132</v>
      </c>
      <c r="F111" s="1866"/>
      <c r="G111" s="173">
        <v>-9.5000000000000001E-2</v>
      </c>
      <c r="H111" s="173">
        <v>-0.121</v>
      </c>
      <c r="I111" s="1352">
        <v>0</v>
      </c>
      <c r="J111" s="1351">
        <v>-0.216</v>
      </c>
    </row>
    <row r="112" spans="2:10" ht="14.25" customHeight="1">
      <c r="B112" s="1163"/>
      <c r="C112" s="2029" t="s">
        <v>815</v>
      </c>
      <c r="D112" s="1772"/>
      <c r="E112" s="1772"/>
      <c r="F112" s="1773"/>
      <c r="G112" s="173">
        <v>0.19900000000000001</v>
      </c>
      <c r="H112" s="173">
        <v>0</v>
      </c>
      <c r="I112" s="1191">
        <v>0</v>
      </c>
      <c r="J112" s="1351">
        <v>0.19900000000000001</v>
      </c>
    </row>
    <row r="113" spans="2:10" ht="14.25" customHeight="1">
      <c r="B113" s="1163"/>
      <c r="C113" s="1164"/>
      <c r="D113" s="1771" t="s">
        <v>777</v>
      </c>
      <c r="E113" s="1772"/>
      <c r="F113" s="1773"/>
      <c r="G113" s="173">
        <v>0.20200000000000001</v>
      </c>
      <c r="H113" s="173">
        <v>0</v>
      </c>
      <c r="I113" s="1191">
        <v>0</v>
      </c>
      <c r="J113" s="1351">
        <v>0.20200000000000001</v>
      </c>
    </row>
    <row r="114" spans="2:10" ht="14.25" customHeight="1">
      <c r="B114" s="1163"/>
      <c r="C114" s="1164"/>
      <c r="D114" s="1783" t="s">
        <v>311</v>
      </c>
      <c r="E114" s="1783" t="s">
        <v>132</v>
      </c>
      <c r="F114" s="1866"/>
      <c r="G114" s="173">
        <v>-3.0000000000000001E-3</v>
      </c>
      <c r="H114" s="173">
        <v>0</v>
      </c>
      <c r="I114" s="1191">
        <v>0</v>
      </c>
      <c r="J114" s="1351">
        <v>-3.0000000000000001E-3</v>
      </c>
    </row>
    <row r="115" spans="2:10" ht="14.25" customHeight="1">
      <c r="B115" s="1163"/>
      <c r="C115" s="2029" t="s">
        <v>951</v>
      </c>
      <c r="D115" s="1772"/>
      <c r="E115" s="1772"/>
      <c r="F115" s="1773"/>
      <c r="G115" s="173">
        <v>3648.511</v>
      </c>
      <c r="H115" s="173">
        <v>652.50599999999997</v>
      </c>
      <c r="I115" s="1191">
        <v>397.03</v>
      </c>
      <c r="J115" s="1351">
        <v>4698.0469999999996</v>
      </c>
    </row>
    <row r="116" spans="2:10" ht="14.25" customHeight="1">
      <c r="B116" s="1163"/>
      <c r="C116" s="1164"/>
      <c r="D116" s="1771" t="s">
        <v>592</v>
      </c>
      <c r="E116" s="1772"/>
      <c r="F116" s="1773"/>
      <c r="G116" s="173">
        <v>23743.221000000001</v>
      </c>
      <c r="H116" s="173">
        <v>4826.5320000000002</v>
      </c>
      <c r="I116" s="1120">
        <v>1598.213</v>
      </c>
      <c r="J116" s="1351">
        <v>30167.965999999997</v>
      </c>
    </row>
    <row r="117" spans="2:10" ht="14.25" customHeight="1">
      <c r="B117" s="1163"/>
      <c r="C117" s="1164"/>
      <c r="D117" s="1783" t="s">
        <v>593</v>
      </c>
      <c r="E117" s="1783" t="s">
        <v>132</v>
      </c>
      <c r="F117" s="1866"/>
      <c r="G117" s="173">
        <v>-20094.71</v>
      </c>
      <c r="H117" s="173">
        <v>-4174.0259999999998</v>
      </c>
      <c r="I117" s="1120">
        <v>-1201.183</v>
      </c>
      <c r="J117" s="1351">
        <v>-25469.919000000002</v>
      </c>
    </row>
    <row r="118" spans="2:10" ht="14.25" customHeight="1">
      <c r="B118" s="1163"/>
      <c r="C118" s="2029" t="s">
        <v>952</v>
      </c>
      <c r="D118" s="1772"/>
      <c r="E118" s="1772"/>
      <c r="F118" s="1773"/>
      <c r="G118" s="173">
        <v>0</v>
      </c>
      <c r="H118" s="173">
        <v>-57.892000000000003</v>
      </c>
      <c r="I118" s="1120">
        <v>-11.8</v>
      </c>
      <c r="J118" s="1351">
        <v>-69.691999999999993</v>
      </c>
    </row>
    <row r="119" spans="2:10" ht="24.75" customHeight="1">
      <c r="B119" s="1163"/>
      <c r="C119" s="2029" t="s">
        <v>595</v>
      </c>
      <c r="D119" s="1772"/>
      <c r="E119" s="1772"/>
      <c r="F119" s="1773"/>
      <c r="G119" s="173">
        <v>-34.628</v>
      </c>
      <c r="H119" s="173">
        <v>-8.8119999999999994</v>
      </c>
      <c r="I119" s="1120">
        <v>0</v>
      </c>
      <c r="J119" s="1351">
        <v>-43.44</v>
      </c>
    </row>
    <row r="120" spans="2:10" ht="14.25" customHeight="1">
      <c r="B120" s="1272">
        <v>11</v>
      </c>
      <c r="C120" s="1940" t="s">
        <v>596</v>
      </c>
      <c r="D120" s="1774"/>
      <c r="E120" s="1774"/>
      <c r="F120" s="1941"/>
      <c r="G120" s="175">
        <v>996.76199999999994</v>
      </c>
      <c r="H120" s="175">
        <v>528.96</v>
      </c>
      <c r="I120" s="176">
        <v>63.140999999999998</v>
      </c>
      <c r="J120" s="1351">
        <v>1588.8630000000001</v>
      </c>
    </row>
    <row r="121" spans="2:10" ht="14.25" customHeight="1">
      <c r="B121" s="1163"/>
      <c r="C121" s="2029" t="s">
        <v>953</v>
      </c>
      <c r="D121" s="1772"/>
      <c r="E121" s="1772"/>
      <c r="F121" s="1773"/>
      <c r="G121" s="173">
        <v>452.55599999999998</v>
      </c>
      <c r="H121" s="173">
        <v>174.209</v>
      </c>
      <c r="I121" s="1120">
        <v>28.876000000000001</v>
      </c>
      <c r="J121" s="1351">
        <v>655.64099999999996</v>
      </c>
    </row>
    <row r="122" spans="2:10" ht="15" customHeight="1">
      <c r="B122" s="1163"/>
      <c r="C122" s="2029" t="s">
        <v>954</v>
      </c>
      <c r="D122" s="1772"/>
      <c r="E122" s="1772"/>
      <c r="F122" s="1773"/>
      <c r="G122" s="173">
        <v>155.32400000000001</v>
      </c>
      <c r="H122" s="173">
        <v>109.422</v>
      </c>
      <c r="I122" s="1120">
        <v>12.86</v>
      </c>
      <c r="J122" s="1351">
        <v>277.60599999999999</v>
      </c>
    </row>
    <row r="123" spans="2:10" ht="15" customHeight="1">
      <c r="B123" s="1163"/>
      <c r="C123" s="2029" t="s">
        <v>955</v>
      </c>
      <c r="D123" s="1772"/>
      <c r="E123" s="1772"/>
      <c r="F123" s="1773"/>
      <c r="G123" s="173">
        <v>175.483</v>
      </c>
      <c r="H123" s="173">
        <v>157.82499999999999</v>
      </c>
      <c r="I123" s="1120">
        <v>15.381</v>
      </c>
      <c r="J123" s="1351">
        <v>348.68900000000002</v>
      </c>
    </row>
    <row r="124" spans="2:10" ht="12.75" customHeight="1">
      <c r="B124" s="1163"/>
      <c r="C124" s="2029" t="s">
        <v>956</v>
      </c>
      <c r="D124" s="1772"/>
      <c r="E124" s="1772"/>
      <c r="F124" s="1773"/>
      <c r="G124" s="173">
        <v>158.76400000000001</v>
      </c>
      <c r="H124" s="173">
        <v>23.988</v>
      </c>
      <c r="I124" s="1120">
        <v>3.2789999999999999</v>
      </c>
      <c r="J124" s="1351">
        <v>186.03100000000001</v>
      </c>
    </row>
    <row r="125" spans="2:10" ht="14.25" customHeight="1">
      <c r="B125" s="1163"/>
      <c r="C125" s="2029" t="s">
        <v>958</v>
      </c>
      <c r="D125" s="1772"/>
      <c r="E125" s="1772"/>
      <c r="F125" s="1773"/>
      <c r="G125" s="173">
        <v>51.158999999999999</v>
      </c>
      <c r="H125" s="173">
        <v>62.295000000000002</v>
      </c>
      <c r="I125" s="1120">
        <v>2.694</v>
      </c>
      <c r="J125" s="1351">
        <v>116.148</v>
      </c>
    </row>
    <row r="126" spans="2:10" ht="14.25" customHeight="1">
      <c r="B126" s="1163"/>
      <c r="C126" s="2029" t="s">
        <v>959</v>
      </c>
      <c r="D126" s="1772"/>
      <c r="E126" s="1772"/>
      <c r="F126" s="1773"/>
      <c r="G126" s="173">
        <v>0.58099999999999996</v>
      </c>
      <c r="H126" s="173">
        <v>1.3049999999999999</v>
      </c>
      <c r="I126" s="1120">
        <v>0.05</v>
      </c>
      <c r="J126" s="1351">
        <v>1.9359999999999999</v>
      </c>
    </row>
    <row r="127" spans="2:10" ht="14.25" customHeight="1">
      <c r="B127" s="1163"/>
      <c r="C127" s="2029" t="s">
        <v>961</v>
      </c>
      <c r="D127" s="1772"/>
      <c r="E127" s="1772"/>
      <c r="F127" s="1773"/>
      <c r="G127" s="173">
        <v>2.5779999999999998</v>
      </c>
      <c r="H127" s="173">
        <v>6.9000000000000006E-2</v>
      </c>
      <c r="I127" s="1120">
        <v>0</v>
      </c>
      <c r="J127" s="1351">
        <v>2.6469999999999998</v>
      </c>
    </row>
    <row r="128" spans="2:10" ht="14.25" customHeight="1">
      <c r="B128" s="1163"/>
      <c r="C128" s="2029" t="s">
        <v>963</v>
      </c>
      <c r="D128" s="1772"/>
      <c r="E128" s="1772"/>
      <c r="F128" s="1773"/>
      <c r="G128" s="173">
        <v>0.317</v>
      </c>
      <c r="H128" s="173">
        <v>-0.153</v>
      </c>
      <c r="I128" s="1120">
        <v>1E-3</v>
      </c>
      <c r="J128" s="1351">
        <v>0.16500000000000001</v>
      </c>
    </row>
    <row r="129" spans="2:10" ht="14.25" customHeight="1">
      <c r="B129" s="1272">
        <v>12</v>
      </c>
      <c r="C129" s="1940" t="s">
        <v>606</v>
      </c>
      <c r="D129" s="1774"/>
      <c r="E129" s="1774"/>
      <c r="F129" s="1941"/>
      <c r="G129" s="175">
        <v>344.51900000000001</v>
      </c>
      <c r="H129" s="175">
        <v>87.644999999999996</v>
      </c>
      <c r="I129" s="176">
        <v>0</v>
      </c>
      <c r="J129" s="1351">
        <v>432.16399999999999</v>
      </c>
    </row>
    <row r="130" spans="2:10" ht="14.25" customHeight="1">
      <c r="B130" s="1163"/>
      <c r="C130" s="2029" t="s">
        <v>607</v>
      </c>
      <c r="D130" s="1772"/>
      <c r="E130" s="1772"/>
      <c r="F130" s="1773"/>
      <c r="G130" s="173">
        <v>331.78100000000001</v>
      </c>
      <c r="H130" s="173">
        <v>0</v>
      </c>
      <c r="I130" s="1120">
        <v>0</v>
      </c>
      <c r="J130" s="1351">
        <v>331.78100000000001</v>
      </c>
    </row>
    <row r="131" spans="2:10" ht="15" customHeight="1">
      <c r="B131" s="1163"/>
      <c r="C131" s="2029" t="s">
        <v>608</v>
      </c>
      <c r="D131" s="1772"/>
      <c r="E131" s="1772"/>
      <c r="F131" s="1773"/>
      <c r="G131" s="173">
        <v>12.738</v>
      </c>
      <c r="H131" s="173">
        <v>87.644999999999996</v>
      </c>
      <c r="I131" s="1120">
        <v>0</v>
      </c>
      <c r="J131" s="1351">
        <v>100.383</v>
      </c>
    </row>
    <row r="132" spans="2:10" ht="15" customHeight="1">
      <c r="B132" s="1272">
        <v>13</v>
      </c>
      <c r="C132" s="1940" t="s">
        <v>609</v>
      </c>
      <c r="D132" s="1774"/>
      <c r="E132" s="1774"/>
      <c r="F132" s="1941"/>
      <c r="G132" s="175">
        <v>1069.2049999999999</v>
      </c>
      <c r="H132" s="175">
        <v>648.29899999999998</v>
      </c>
      <c r="I132" s="176">
        <v>74.924999999999997</v>
      </c>
      <c r="J132" s="1351">
        <v>1792.4290000000001</v>
      </c>
    </row>
    <row r="133" spans="2:10" ht="14.25" customHeight="1">
      <c r="B133" s="1163"/>
      <c r="C133" s="2029" t="s">
        <v>965</v>
      </c>
      <c r="D133" s="1772"/>
      <c r="E133" s="1772"/>
      <c r="F133" s="1773"/>
      <c r="G133" s="173">
        <v>68.902000000000001</v>
      </c>
      <c r="H133" s="173">
        <v>44.344999999999999</v>
      </c>
      <c r="I133" s="1120">
        <v>6.9279999999999999</v>
      </c>
      <c r="J133" s="1351">
        <v>120.175</v>
      </c>
    </row>
    <row r="134" spans="2:10" ht="15" customHeight="1">
      <c r="B134" s="1163"/>
      <c r="C134" s="2029" t="s">
        <v>966</v>
      </c>
      <c r="D134" s="1772"/>
      <c r="E134" s="1772"/>
      <c r="F134" s="1773"/>
      <c r="G134" s="173">
        <v>14.208</v>
      </c>
      <c r="H134" s="173">
        <v>5.9560000000000004</v>
      </c>
      <c r="I134" s="1120">
        <v>1.907</v>
      </c>
      <c r="J134" s="1351">
        <v>22.071000000000002</v>
      </c>
    </row>
    <row r="135" spans="2:10" ht="15" customHeight="1">
      <c r="B135" s="1163"/>
      <c r="C135" s="2029" t="s">
        <v>72</v>
      </c>
      <c r="D135" s="1772"/>
      <c r="E135" s="1772"/>
      <c r="F135" s="1773"/>
      <c r="G135" s="173">
        <v>0</v>
      </c>
      <c r="H135" s="173">
        <v>0.65300000000000002</v>
      </c>
      <c r="I135" s="1120">
        <v>0</v>
      </c>
      <c r="J135" s="1351">
        <v>0.65300000000000002</v>
      </c>
    </row>
    <row r="136" spans="2:10" ht="14.25" customHeight="1">
      <c r="B136" s="1163"/>
      <c r="C136" s="2029" t="s">
        <v>612</v>
      </c>
      <c r="D136" s="1772"/>
      <c r="E136" s="1772"/>
      <c r="F136" s="1773"/>
      <c r="G136" s="173">
        <v>0</v>
      </c>
      <c r="H136" s="173">
        <v>1.0999999999999999E-2</v>
      </c>
      <c r="I136" s="1120">
        <v>0</v>
      </c>
      <c r="J136" s="1351">
        <v>1.0999999999999999E-2</v>
      </c>
    </row>
    <row r="137" spans="2:10" ht="14.25" customHeight="1">
      <c r="B137" s="1163"/>
      <c r="C137" s="2029" t="s">
        <v>74</v>
      </c>
      <c r="D137" s="1772"/>
      <c r="E137" s="1772"/>
      <c r="F137" s="1773"/>
      <c r="G137" s="173">
        <v>103.221</v>
      </c>
      <c r="H137" s="173">
        <v>35.966000000000001</v>
      </c>
      <c r="I137" s="1120">
        <v>11.087999999999999</v>
      </c>
      <c r="J137" s="1351">
        <v>150.27500000000001</v>
      </c>
    </row>
    <row r="138" spans="2:10" ht="14.25" customHeight="1">
      <c r="B138" s="1163"/>
      <c r="C138" s="2029" t="s">
        <v>613</v>
      </c>
      <c r="D138" s="1772"/>
      <c r="E138" s="1772"/>
      <c r="F138" s="1773"/>
      <c r="G138" s="173">
        <v>622.96699999999998</v>
      </c>
      <c r="H138" s="173">
        <v>343.70800000000003</v>
      </c>
      <c r="I138" s="1120">
        <v>41.795999999999999</v>
      </c>
      <c r="J138" s="1351">
        <v>1008.471</v>
      </c>
    </row>
    <row r="139" spans="2:10" ht="14.25" customHeight="1">
      <c r="B139" s="1163"/>
      <c r="C139" s="2029" t="s">
        <v>967</v>
      </c>
      <c r="D139" s="1772"/>
      <c r="E139" s="1772"/>
      <c r="F139" s="1773"/>
      <c r="G139" s="173">
        <v>259.90699999999998</v>
      </c>
      <c r="H139" s="173">
        <v>217.66</v>
      </c>
      <c r="I139" s="1120">
        <v>13.206</v>
      </c>
      <c r="J139" s="1351">
        <v>490.77300000000002</v>
      </c>
    </row>
    <row r="140" spans="2:10" ht="14.25" customHeight="1">
      <c r="B140" s="1272">
        <v>14</v>
      </c>
      <c r="C140" s="1940" t="s">
        <v>615</v>
      </c>
      <c r="D140" s="1774"/>
      <c r="E140" s="1774"/>
      <c r="F140" s="1941"/>
      <c r="G140" s="175">
        <v>2192.1</v>
      </c>
      <c r="H140" s="175">
        <v>610.90099999999995</v>
      </c>
      <c r="I140" s="176">
        <v>400.17899999999997</v>
      </c>
      <c r="J140" s="1351">
        <v>3203.18</v>
      </c>
    </row>
    <row r="141" spans="2:10" ht="14.25" customHeight="1">
      <c r="B141" s="1140"/>
      <c r="C141" s="2029" t="s">
        <v>68</v>
      </c>
      <c r="D141" s="1772"/>
      <c r="E141" s="1772"/>
      <c r="F141" s="1773"/>
      <c r="G141" s="166">
        <v>4318.2659999999996</v>
      </c>
      <c r="H141" s="166">
        <v>1278.972</v>
      </c>
      <c r="I141" s="1118">
        <v>660.00699999999995</v>
      </c>
      <c r="J141" s="1351">
        <v>6257.2449999999999</v>
      </c>
    </row>
    <row r="142" spans="2:10" ht="15" customHeight="1">
      <c r="B142" s="1140"/>
      <c r="C142" s="2029" t="s">
        <v>616</v>
      </c>
      <c r="D142" s="1772"/>
      <c r="E142" s="1772"/>
      <c r="F142" s="1773"/>
      <c r="G142" s="166">
        <v>-2126.1660000000002</v>
      </c>
      <c r="H142" s="166">
        <v>-668.07100000000003</v>
      </c>
      <c r="I142" s="1118">
        <v>-259.82799999999997</v>
      </c>
      <c r="J142" s="1351">
        <v>-3054.0650000000001</v>
      </c>
    </row>
    <row r="143" spans="2:10" ht="15" customHeight="1">
      <c r="B143" s="1272">
        <v>15</v>
      </c>
      <c r="C143" s="1940" t="s">
        <v>617</v>
      </c>
      <c r="D143" s="1774"/>
      <c r="E143" s="1774"/>
      <c r="F143" s="1941"/>
      <c r="G143" s="175">
        <v>260.16699999999997</v>
      </c>
      <c r="H143" s="175">
        <v>334.00200000000001</v>
      </c>
      <c r="I143" s="176">
        <v>110.82599999999999</v>
      </c>
      <c r="J143" s="1351">
        <v>704.995</v>
      </c>
    </row>
    <row r="144" spans="2:10" ht="14.25" customHeight="1">
      <c r="B144" s="1163"/>
      <c r="C144" s="2029" t="s">
        <v>619</v>
      </c>
      <c r="D144" s="1772"/>
      <c r="E144" s="1772"/>
      <c r="F144" s="1773"/>
      <c r="G144" s="173">
        <v>157.01499999999999</v>
      </c>
      <c r="H144" s="173">
        <v>215.97399999999999</v>
      </c>
      <c r="I144" s="1120">
        <v>46.923000000000002</v>
      </c>
      <c r="J144" s="1351">
        <v>419.91199999999998</v>
      </c>
    </row>
    <row r="145" spans="2:10" ht="15" customHeight="1">
      <c r="B145" s="1163"/>
      <c r="C145" s="2029" t="s">
        <v>620</v>
      </c>
      <c r="D145" s="1772"/>
      <c r="E145" s="1772"/>
      <c r="F145" s="1773"/>
      <c r="G145" s="173">
        <v>1250.0820000000001</v>
      </c>
      <c r="H145" s="173">
        <v>696.78700000000003</v>
      </c>
      <c r="I145" s="1120">
        <v>250.702</v>
      </c>
      <c r="J145" s="1351">
        <v>2197.5709999999999</v>
      </c>
    </row>
    <row r="146" spans="2:10" ht="15" customHeight="1">
      <c r="B146" s="1163"/>
      <c r="C146" s="2029" t="s">
        <v>621</v>
      </c>
      <c r="D146" s="1772"/>
      <c r="E146" s="1772"/>
      <c r="F146" s="1773"/>
      <c r="G146" s="173">
        <v>6.726</v>
      </c>
      <c r="H146" s="173">
        <v>0</v>
      </c>
      <c r="I146" s="1120">
        <v>91.835999999999999</v>
      </c>
      <c r="J146" s="1351">
        <v>98.561999999999998</v>
      </c>
    </row>
    <row r="147" spans="2:10" ht="14.25" customHeight="1">
      <c r="B147" s="1163"/>
      <c r="C147" s="2029" t="s">
        <v>622</v>
      </c>
      <c r="D147" s="1772"/>
      <c r="E147" s="1772"/>
      <c r="F147" s="1773"/>
      <c r="G147" s="173">
        <v>69.325999999999993</v>
      </c>
      <c r="H147" s="173">
        <v>86.588999999999999</v>
      </c>
      <c r="I147" s="1120">
        <v>10.438000000000001</v>
      </c>
      <c r="J147" s="1351">
        <v>166.35300000000001</v>
      </c>
    </row>
    <row r="148" spans="2:10">
      <c r="B148" s="1163"/>
      <c r="C148" s="2029" t="s">
        <v>782</v>
      </c>
      <c r="D148" s="1772"/>
      <c r="E148" s="1772"/>
      <c r="F148" s="1773"/>
      <c r="G148" s="173">
        <v>-1222.982</v>
      </c>
      <c r="H148" s="173">
        <v>-665.34799999999996</v>
      </c>
      <c r="I148" s="1120">
        <v>-289.07299999999998</v>
      </c>
      <c r="J148" s="1351">
        <v>-2177.4029999999998</v>
      </c>
    </row>
    <row r="149" spans="2:10" ht="14.25" customHeight="1">
      <c r="B149" s="1272">
        <v>16</v>
      </c>
      <c r="C149" s="1940" t="s">
        <v>624</v>
      </c>
      <c r="D149" s="1774"/>
      <c r="E149" s="1774"/>
      <c r="F149" s="1941"/>
      <c r="G149" s="175">
        <v>7044.6480000000001</v>
      </c>
      <c r="H149" s="175">
        <v>3464.04</v>
      </c>
      <c r="I149" s="176">
        <v>420.93599999999998</v>
      </c>
      <c r="J149" s="1351">
        <v>10929.624</v>
      </c>
    </row>
    <row r="150" spans="2:10" ht="14.25" customHeight="1">
      <c r="B150" s="1295"/>
      <c r="C150" s="2027" t="s">
        <v>625</v>
      </c>
      <c r="D150" s="1777"/>
      <c r="E150" s="1777"/>
      <c r="F150" s="2028"/>
      <c r="G150" s="183">
        <v>234.24600000000001</v>
      </c>
      <c r="H150" s="183">
        <v>104.55</v>
      </c>
      <c r="I150" s="1129">
        <v>0</v>
      </c>
      <c r="J150" s="1351">
        <v>338.79599999999999</v>
      </c>
    </row>
    <row r="151" spans="2:10" ht="15" customHeight="1">
      <c r="B151" s="1295"/>
      <c r="C151" s="2027" t="s">
        <v>86</v>
      </c>
      <c r="D151" s="1777"/>
      <c r="E151" s="1777"/>
      <c r="F151" s="2028"/>
      <c r="G151" s="183">
        <v>7320.951</v>
      </c>
      <c r="H151" s="183">
        <v>2834.5709999999999</v>
      </c>
      <c r="I151" s="1129">
        <v>462.97</v>
      </c>
      <c r="J151" s="1351">
        <v>10618.492</v>
      </c>
    </row>
    <row r="152" spans="2:10" ht="15" customHeight="1">
      <c r="B152" s="1295"/>
      <c r="C152" s="2027" t="s">
        <v>626</v>
      </c>
      <c r="D152" s="1777"/>
      <c r="E152" s="1777"/>
      <c r="F152" s="2028"/>
      <c r="G152" s="183">
        <v>3917.1129999999998</v>
      </c>
      <c r="H152" s="183">
        <v>2109.4380000000001</v>
      </c>
      <c r="I152" s="1129">
        <v>414.74599999999998</v>
      </c>
      <c r="J152" s="1351">
        <v>6441.2969999999996</v>
      </c>
    </row>
    <row r="153" spans="2:10">
      <c r="B153" s="1295"/>
      <c r="C153" s="2027" t="s">
        <v>968</v>
      </c>
      <c r="D153" s="1777"/>
      <c r="E153" s="1777"/>
      <c r="F153" s="2028"/>
      <c r="G153" s="183">
        <v>377.68099999999998</v>
      </c>
      <c r="H153" s="183">
        <v>309.46100000000001</v>
      </c>
      <c r="I153" s="1129">
        <v>48.503</v>
      </c>
      <c r="J153" s="1351">
        <v>735.64499999999998</v>
      </c>
    </row>
    <row r="154" spans="2:10" ht="14.25" customHeight="1">
      <c r="B154" s="1295"/>
      <c r="C154" s="2027" t="s">
        <v>969</v>
      </c>
      <c r="D154" s="1777"/>
      <c r="E154" s="1777"/>
      <c r="F154" s="2028"/>
      <c r="G154" s="183">
        <v>147.32300000000001</v>
      </c>
      <c r="H154" s="183">
        <v>319.267</v>
      </c>
      <c r="I154" s="1129">
        <v>50.014000000000003</v>
      </c>
      <c r="J154" s="1351">
        <v>516.60400000000004</v>
      </c>
    </row>
    <row r="155" spans="2:10">
      <c r="B155" s="1295"/>
      <c r="C155" s="2027" t="s">
        <v>723</v>
      </c>
      <c r="D155" s="1777"/>
      <c r="E155" s="1777"/>
      <c r="F155" s="2028"/>
      <c r="G155" s="183">
        <v>-4952.6660000000002</v>
      </c>
      <c r="H155" s="183">
        <v>-2199.34</v>
      </c>
      <c r="I155" s="1129">
        <v>-555.29700000000003</v>
      </c>
      <c r="J155" s="1351">
        <v>-7707.3029999999999</v>
      </c>
    </row>
    <row r="156" spans="2:10" ht="14.25" customHeight="1">
      <c r="B156" s="1295"/>
      <c r="C156" s="2029" t="s">
        <v>970</v>
      </c>
      <c r="D156" s="1772"/>
      <c r="E156" s="1772"/>
      <c r="F156" s="1773"/>
      <c r="G156" s="183">
        <v>0</v>
      </c>
      <c r="H156" s="183">
        <v>-13.907</v>
      </c>
      <c r="I156" s="1129">
        <v>0</v>
      </c>
      <c r="J156" s="1351">
        <v>-13.907</v>
      </c>
    </row>
    <row r="157" spans="2:10" ht="14.25" customHeight="1">
      <c r="B157" s="1272">
        <v>17</v>
      </c>
      <c r="C157" s="1940" t="s">
        <v>971</v>
      </c>
      <c r="D157" s="1774"/>
      <c r="E157" s="1774"/>
      <c r="F157" s="1941"/>
      <c r="G157" s="175">
        <v>0</v>
      </c>
      <c r="H157" s="175">
        <v>0</v>
      </c>
      <c r="I157" s="176">
        <v>0</v>
      </c>
      <c r="J157" s="1351">
        <v>0</v>
      </c>
    </row>
    <row r="158" spans="2:10" ht="14.25" customHeight="1">
      <c r="B158" s="1295"/>
      <c r="C158" s="2027" t="s">
        <v>972</v>
      </c>
      <c r="D158" s="1777"/>
      <c r="E158" s="1777"/>
      <c r="F158" s="2028"/>
      <c r="G158" s="183">
        <v>0</v>
      </c>
      <c r="H158" s="183">
        <v>0</v>
      </c>
      <c r="I158" s="1129">
        <v>0.17100000000000001</v>
      </c>
      <c r="J158" s="1351">
        <v>0.17100000000000001</v>
      </c>
    </row>
    <row r="159" spans="2:10" ht="15" customHeight="1">
      <c r="B159" s="1295"/>
      <c r="C159" s="2029" t="s">
        <v>973</v>
      </c>
      <c r="D159" s="1772"/>
      <c r="E159" s="1772"/>
      <c r="F159" s="1773"/>
      <c r="G159" s="183">
        <v>0</v>
      </c>
      <c r="H159" s="183">
        <v>0</v>
      </c>
      <c r="I159" s="1129">
        <v>-0.17100000000000001</v>
      </c>
      <c r="J159" s="1351">
        <v>-0.17100000000000001</v>
      </c>
    </row>
    <row r="160" spans="2:10" ht="15" customHeight="1">
      <c r="B160" s="1272">
        <v>18</v>
      </c>
      <c r="C160" s="1940" t="s">
        <v>632</v>
      </c>
      <c r="D160" s="1774"/>
      <c r="E160" s="1774"/>
      <c r="F160" s="1941"/>
      <c r="G160" s="175">
        <v>-9.3279999999999994</v>
      </c>
      <c r="H160" s="175">
        <v>-1.0860000000000001</v>
      </c>
      <c r="I160" s="176">
        <v>0</v>
      </c>
      <c r="J160" s="1351">
        <v>-10.414</v>
      </c>
    </row>
    <row r="161" spans="2:10" ht="14.25" customHeight="1">
      <c r="B161" s="1295"/>
      <c r="C161" s="1977" t="s">
        <v>974</v>
      </c>
      <c r="D161" s="1878"/>
      <c r="E161" s="1878"/>
      <c r="F161" s="1978"/>
      <c r="G161" s="183">
        <v>28992.784</v>
      </c>
      <c r="H161" s="183">
        <v>3807.163</v>
      </c>
      <c r="I161" s="1129">
        <v>34.953000000000003</v>
      </c>
      <c r="J161" s="1351">
        <v>32834.9</v>
      </c>
    </row>
    <row r="162" spans="2:10" ht="15" customHeight="1">
      <c r="B162" s="1295"/>
      <c r="C162" s="1977" t="s">
        <v>975</v>
      </c>
      <c r="D162" s="1878"/>
      <c r="E162" s="1878"/>
      <c r="F162" s="1978"/>
      <c r="G162" s="183">
        <v>653.52599999999995</v>
      </c>
      <c r="H162" s="183">
        <v>262.18900000000002</v>
      </c>
      <c r="I162" s="1129">
        <v>0</v>
      </c>
      <c r="J162" s="1351">
        <v>915.71500000000003</v>
      </c>
    </row>
    <row r="163" spans="2:10" ht="15" customHeight="1">
      <c r="B163" s="1295"/>
      <c r="C163" s="1977" t="s">
        <v>977</v>
      </c>
      <c r="D163" s="1878"/>
      <c r="E163" s="1878"/>
      <c r="F163" s="1978"/>
      <c r="G163" s="183">
        <v>-28998.792000000001</v>
      </c>
      <c r="H163" s="183">
        <v>-3746.2260000000001</v>
      </c>
      <c r="I163" s="1129">
        <v>-34.953000000000003</v>
      </c>
      <c r="J163" s="1351">
        <v>-32779.970999999998</v>
      </c>
    </row>
    <row r="164" spans="2:10" ht="14.25" customHeight="1">
      <c r="B164" s="1295"/>
      <c r="C164" s="1977" t="s">
        <v>978</v>
      </c>
      <c r="D164" s="1878"/>
      <c r="E164" s="1878"/>
      <c r="F164" s="1978"/>
      <c r="G164" s="183">
        <v>-653.52800000000002</v>
      </c>
      <c r="H164" s="183">
        <v>-324.21199999999999</v>
      </c>
      <c r="I164" s="1129">
        <v>0</v>
      </c>
      <c r="J164" s="1351">
        <v>-977.74</v>
      </c>
    </row>
    <row r="165" spans="2:10" ht="14.25" customHeight="1">
      <c r="B165" s="1295"/>
      <c r="C165" s="1977" t="s">
        <v>753</v>
      </c>
      <c r="D165" s="1878"/>
      <c r="E165" s="1878"/>
      <c r="F165" s="1978"/>
      <c r="G165" s="183">
        <v>48.212000000000003</v>
      </c>
      <c r="H165" s="183">
        <v>125.694</v>
      </c>
      <c r="I165" s="1129">
        <v>0.25</v>
      </c>
      <c r="J165" s="1351">
        <v>174.15600000000001</v>
      </c>
    </row>
    <row r="166" spans="2:10" ht="15" customHeight="1" thickBot="1">
      <c r="B166" s="1295"/>
      <c r="C166" s="1979" t="s">
        <v>979</v>
      </c>
      <c r="D166" s="1880"/>
      <c r="E166" s="1880"/>
      <c r="F166" s="1980"/>
      <c r="G166" s="183">
        <v>-51.53</v>
      </c>
      <c r="H166" s="183">
        <v>-125.694</v>
      </c>
      <c r="I166" s="1129">
        <v>-0.25</v>
      </c>
      <c r="J166" s="1355">
        <v>-177.47399999999999</v>
      </c>
    </row>
    <row r="167" spans="2:10" ht="15" customHeight="1" thickBot="1">
      <c r="B167" s="1159">
        <v>20</v>
      </c>
      <c r="C167" s="1869" t="s">
        <v>100</v>
      </c>
      <c r="D167" s="1790"/>
      <c r="E167" s="1790"/>
      <c r="F167" s="1870"/>
      <c r="G167" s="161">
        <v>275198.717</v>
      </c>
      <c r="H167" s="161">
        <v>114162.534</v>
      </c>
      <c r="I167" s="162">
        <v>14099.343000000001</v>
      </c>
      <c r="J167" s="1356">
        <v>403460.59399999998</v>
      </c>
    </row>
    <row r="168" spans="2:10" ht="14.25" customHeight="1"/>
    <row r="169" spans="2:10" ht="15" customHeight="1"/>
    <row r="170" spans="2:10" ht="15" customHeight="1"/>
  </sheetData>
  <mergeCells count="166">
    <mergeCell ref="C163:F163"/>
    <mergeCell ref="C164:F164"/>
    <mergeCell ref="C165:F165"/>
    <mergeCell ref="C166:F166"/>
    <mergeCell ref="C167:F167"/>
    <mergeCell ref="C157:F157"/>
    <mergeCell ref="C158:F158"/>
    <mergeCell ref="C159:F159"/>
    <mergeCell ref="C160:F160"/>
    <mergeCell ref="C161:F161"/>
    <mergeCell ref="C146:F146"/>
    <mergeCell ref="C147:F147"/>
    <mergeCell ref="C148:F148"/>
    <mergeCell ref="C149:F149"/>
    <mergeCell ref="C150:F150"/>
    <mergeCell ref="C162:F162"/>
    <mergeCell ref="C151:F151"/>
    <mergeCell ref="C152:F152"/>
    <mergeCell ref="C153:F153"/>
    <mergeCell ref="C154:F154"/>
    <mergeCell ref="C155:F155"/>
    <mergeCell ref="C156:F156"/>
    <mergeCell ref="C138:F138"/>
    <mergeCell ref="C136:F136"/>
    <mergeCell ref="C139:F139"/>
    <mergeCell ref="C140:F140"/>
    <mergeCell ref="C141:F141"/>
    <mergeCell ref="C142:F142"/>
    <mergeCell ref="C143:F143"/>
    <mergeCell ref="C144:F144"/>
    <mergeCell ref="C145:F145"/>
    <mergeCell ref="C128:F128"/>
    <mergeCell ref="C129:F129"/>
    <mergeCell ref="C130:F130"/>
    <mergeCell ref="C131:F131"/>
    <mergeCell ref="C132:F132"/>
    <mergeCell ref="C133:F133"/>
    <mergeCell ref="C134:F134"/>
    <mergeCell ref="C135:F135"/>
    <mergeCell ref="C137:F137"/>
    <mergeCell ref="C119:F119"/>
    <mergeCell ref="C120:F120"/>
    <mergeCell ref="C121:F121"/>
    <mergeCell ref="C122:F122"/>
    <mergeCell ref="C123:F123"/>
    <mergeCell ref="C124:F124"/>
    <mergeCell ref="C125:F125"/>
    <mergeCell ref="C126:F126"/>
    <mergeCell ref="C127:F127"/>
    <mergeCell ref="D110:F110"/>
    <mergeCell ref="D111:F111"/>
    <mergeCell ref="C112:F112"/>
    <mergeCell ref="D113:F113"/>
    <mergeCell ref="D114:F114"/>
    <mergeCell ref="C115:F115"/>
    <mergeCell ref="D116:F116"/>
    <mergeCell ref="D117:F117"/>
    <mergeCell ref="C118:F118"/>
    <mergeCell ref="C101:F101"/>
    <mergeCell ref="D102:F102"/>
    <mergeCell ref="D103:F103"/>
    <mergeCell ref="C104:F104"/>
    <mergeCell ref="D105:F105"/>
    <mergeCell ref="D106:F106"/>
    <mergeCell ref="D107:F107"/>
    <mergeCell ref="C108:F108"/>
    <mergeCell ref="D109:F109"/>
    <mergeCell ref="D92:F92"/>
    <mergeCell ref="D93:F93"/>
    <mergeCell ref="C94:F94"/>
    <mergeCell ref="D95:F95"/>
    <mergeCell ref="D96:F96"/>
    <mergeCell ref="D97:F97"/>
    <mergeCell ref="C98:F98"/>
    <mergeCell ref="D99:F99"/>
    <mergeCell ref="D100:F100"/>
    <mergeCell ref="C83:F83"/>
    <mergeCell ref="D84:F84"/>
    <mergeCell ref="D85:F85"/>
    <mergeCell ref="D86:F86"/>
    <mergeCell ref="C87:F87"/>
    <mergeCell ref="D88:F88"/>
    <mergeCell ref="D89:F89"/>
    <mergeCell ref="C90:F90"/>
    <mergeCell ref="D91:F91"/>
    <mergeCell ref="D74:F74"/>
    <mergeCell ref="C75:F75"/>
    <mergeCell ref="D76:F76"/>
    <mergeCell ref="D77:F77"/>
    <mergeCell ref="D78:F78"/>
    <mergeCell ref="C79:F79"/>
    <mergeCell ref="D80:F80"/>
    <mergeCell ref="D81:F81"/>
    <mergeCell ref="D82:F82"/>
    <mergeCell ref="D65:F65"/>
    <mergeCell ref="D66:F66"/>
    <mergeCell ref="C67:F67"/>
    <mergeCell ref="D68:F68"/>
    <mergeCell ref="D69:F69"/>
    <mergeCell ref="C70:F70"/>
    <mergeCell ref="C71:F71"/>
    <mergeCell ref="D72:F72"/>
    <mergeCell ref="D73:F73"/>
    <mergeCell ref="D56:F56"/>
    <mergeCell ref="D57:F57"/>
    <mergeCell ref="C60:F60"/>
    <mergeCell ref="D61:F61"/>
    <mergeCell ref="D59:F59"/>
    <mergeCell ref="C58:F58"/>
    <mergeCell ref="D62:F62"/>
    <mergeCell ref="D63:F63"/>
    <mergeCell ref="C64:F64"/>
    <mergeCell ref="D47:F47"/>
    <mergeCell ref="D48:F48"/>
    <mergeCell ref="C49:F49"/>
    <mergeCell ref="D50:F50"/>
    <mergeCell ref="D51:F51"/>
    <mergeCell ref="C52:F52"/>
    <mergeCell ref="D53:F53"/>
    <mergeCell ref="C54:F54"/>
    <mergeCell ref="D55:F55"/>
    <mergeCell ref="D38:F38"/>
    <mergeCell ref="C39:F39"/>
    <mergeCell ref="D40:F40"/>
    <mergeCell ref="D41:F41"/>
    <mergeCell ref="C42:F42"/>
    <mergeCell ref="D43:F43"/>
    <mergeCell ref="D44:F44"/>
    <mergeCell ref="C45:F45"/>
    <mergeCell ref="D46:F46"/>
    <mergeCell ref="C29:F29"/>
    <mergeCell ref="C30:F30"/>
    <mergeCell ref="C31:F31"/>
    <mergeCell ref="C32:F32"/>
    <mergeCell ref="C33:F33"/>
    <mergeCell ref="D34:F34"/>
    <mergeCell ref="D35:F35"/>
    <mergeCell ref="C36:F36"/>
    <mergeCell ref="D37:F37"/>
    <mergeCell ref="C20:F20"/>
    <mergeCell ref="C21:F21"/>
    <mergeCell ref="C22:F22"/>
    <mergeCell ref="C23:F23"/>
    <mergeCell ref="C24:F24"/>
    <mergeCell ref="C25:F25"/>
    <mergeCell ref="C26:F26"/>
    <mergeCell ref="C27:F27"/>
    <mergeCell ref="C28:F28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B2:J2"/>
    <mergeCell ref="I3:J3"/>
    <mergeCell ref="C4:F4"/>
    <mergeCell ref="C5:F5"/>
    <mergeCell ref="C6:F6"/>
    <mergeCell ref="C7:F7"/>
    <mergeCell ref="C8:F8"/>
    <mergeCell ref="C9:F9"/>
    <mergeCell ref="C10:F10"/>
  </mergeCell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90"/>
  <sheetViews>
    <sheetView topLeftCell="B61" workbookViewId="0">
      <selection activeCell="F95" sqref="F95"/>
    </sheetView>
  </sheetViews>
  <sheetFormatPr defaultRowHeight="14.25"/>
  <cols>
    <col min="1" max="1" width="4.125" customWidth="1"/>
    <col min="2" max="2" width="3.5" customWidth="1"/>
    <col min="3" max="3" width="2" customWidth="1"/>
    <col min="4" max="4" width="2.5" customWidth="1"/>
    <col min="5" max="5" width="1.75" customWidth="1"/>
    <col min="6" max="6" width="60" customWidth="1"/>
    <col min="7" max="10" width="10.625" customWidth="1"/>
  </cols>
  <sheetData>
    <row r="1" spans="2:10">
      <c r="B1" s="917"/>
      <c r="C1" s="159"/>
      <c r="D1" s="159"/>
      <c r="E1" s="159"/>
      <c r="F1" s="159"/>
      <c r="G1" s="160"/>
      <c r="H1" s="160"/>
      <c r="I1" s="160"/>
      <c r="J1" s="160"/>
    </row>
    <row r="2" spans="2:10">
      <c r="B2" s="1744" t="s">
        <v>1082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0" ht="26.25" thickBot="1">
      <c r="B4" s="1138" t="s">
        <v>289</v>
      </c>
      <c r="C4" s="1854" t="s">
        <v>640</v>
      </c>
      <c r="D4" s="1794"/>
      <c r="E4" s="1794"/>
      <c r="F4" s="1855"/>
      <c r="G4" s="1308" t="s">
        <v>5</v>
      </c>
      <c r="H4" s="1308" t="s">
        <v>324</v>
      </c>
      <c r="I4" s="1309" t="s">
        <v>325</v>
      </c>
      <c r="J4" s="1115" t="s">
        <v>8</v>
      </c>
    </row>
    <row r="5" spans="2:10" ht="24" customHeight="1">
      <c r="B5" s="1139">
        <v>1</v>
      </c>
      <c r="C5" s="1856" t="s">
        <v>981</v>
      </c>
      <c r="D5" s="1795"/>
      <c r="E5" s="1795"/>
      <c r="F5" s="1857"/>
      <c r="G5" s="171">
        <v>0</v>
      </c>
      <c r="H5" s="171">
        <v>8.1150000000000002</v>
      </c>
      <c r="I5" s="172">
        <v>0</v>
      </c>
      <c r="J5" s="1307">
        <v>8.1150000000000002</v>
      </c>
    </row>
    <row r="6" spans="2:10">
      <c r="B6" s="1140"/>
      <c r="C6" s="1142"/>
      <c r="D6" s="1780" t="s">
        <v>232</v>
      </c>
      <c r="E6" s="1781"/>
      <c r="F6" s="1859"/>
      <c r="G6" s="166">
        <v>0</v>
      </c>
      <c r="H6" s="166">
        <v>0.17100000000000001</v>
      </c>
      <c r="I6" s="1118">
        <v>0</v>
      </c>
      <c r="J6" s="1305">
        <v>0.17100000000000001</v>
      </c>
    </row>
    <row r="7" spans="2:10">
      <c r="B7" s="1140"/>
      <c r="C7" s="1141"/>
      <c r="D7" s="1782" t="s">
        <v>234</v>
      </c>
      <c r="E7" s="1782"/>
      <c r="F7" s="1858"/>
      <c r="G7" s="166">
        <v>0</v>
      </c>
      <c r="H7" s="166">
        <v>7.944</v>
      </c>
      <c r="I7" s="1118">
        <v>0</v>
      </c>
      <c r="J7" s="1305">
        <v>7.944</v>
      </c>
    </row>
    <row r="8" spans="2:10">
      <c r="B8" s="1272">
        <v>2</v>
      </c>
      <c r="C8" s="1940" t="s">
        <v>982</v>
      </c>
      <c r="D8" s="1774"/>
      <c r="E8" s="1774"/>
      <c r="F8" s="1941"/>
      <c r="G8" s="175">
        <v>3.3000000000000002E-2</v>
      </c>
      <c r="H8" s="175">
        <v>0</v>
      </c>
      <c r="I8" s="176">
        <v>0</v>
      </c>
      <c r="J8" s="1305">
        <v>3.3000000000000002E-2</v>
      </c>
    </row>
    <row r="9" spans="2:10">
      <c r="B9" s="1272">
        <v>3</v>
      </c>
      <c r="C9" s="1940" t="s">
        <v>643</v>
      </c>
      <c r="D9" s="1774"/>
      <c r="E9" s="1774"/>
      <c r="F9" s="1941"/>
      <c r="G9" s="175">
        <v>5094.5829999999996</v>
      </c>
      <c r="H9" s="175">
        <v>9045.3130000000001</v>
      </c>
      <c r="I9" s="176">
        <v>1426.42</v>
      </c>
      <c r="J9" s="1305">
        <v>15566.316000000001</v>
      </c>
    </row>
    <row r="10" spans="2:10">
      <c r="B10" s="1140"/>
      <c r="C10" s="1142"/>
      <c r="D10" s="1780" t="s">
        <v>644</v>
      </c>
      <c r="E10" s="1781"/>
      <c r="F10" s="1859"/>
      <c r="G10" s="166">
        <v>476.86099999999999</v>
      </c>
      <c r="H10" s="166">
        <v>493.47199999999998</v>
      </c>
      <c r="I10" s="1118">
        <v>21.945</v>
      </c>
      <c r="J10" s="1305">
        <v>992.27800000000002</v>
      </c>
    </row>
    <row r="11" spans="2:10">
      <c r="B11" s="1140"/>
      <c r="C11" s="1142"/>
      <c r="D11" s="1780" t="s">
        <v>645</v>
      </c>
      <c r="E11" s="1781"/>
      <c r="F11" s="1859"/>
      <c r="G11" s="166">
        <v>291.98</v>
      </c>
      <c r="H11" s="166">
        <v>73.795000000000002</v>
      </c>
      <c r="I11" s="1118">
        <v>41.085999999999999</v>
      </c>
      <c r="J11" s="1305">
        <v>406.86099999999999</v>
      </c>
    </row>
    <row r="12" spans="2:10">
      <c r="B12" s="1140"/>
      <c r="C12" s="1142"/>
      <c r="D12" s="1780" t="s">
        <v>646</v>
      </c>
      <c r="E12" s="1781"/>
      <c r="F12" s="1859"/>
      <c r="G12" s="166">
        <v>2029.2139999999999</v>
      </c>
      <c r="H12" s="166">
        <v>2303.8290000000002</v>
      </c>
      <c r="I12" s="1118">
        <v>379.125</v>
      </c>
      <c r="J12" s="1305">
        <v>4712.1679999999997</v>
      </c>
    </row>
    <row r="13" spans="2:10">
      <c r="B13" s="1140"/>
      <c r="C13" s="1142"/>
      <c r="D13" s="1780" t="s">
        <v>647</v>
      </c>
      <c r="E13" s="1781"/>
      <c r="F13" s="1859"/>
      <c r="G13" s="166">
        <v>966.53399999999999</v>
      </c>
      <c r="H13" s="166">
        <v>1290.693</v>
      </c>
      <c r="I13" s="1118">
        <v>350.03199999999998</v>
      </c>
      <c r="J13" s="1305">
        <v>2607.259</v>
      </c>
    </row>
    <row r="14" spans="2:10">
      <c r="B14" s="1140"/>
      <c r="C14" s="1142"/>
      <c r="D14" s="1780" t="s">
        <v>648</v>
      </c>
      <c r="E14" s="1781"/>
      <c r="F14" s="1859"/>
      <c r="G14" s="166">
        <v>860.18100000000004</v>
      </c>
      <c r="H14" s="166">
        <v>1105.759</v>
      </c>
      <c r="I14" s="1118">
        <v>597.048</v>
      </c>
      <c r="J14" s="1305">
        <v>2562.9879999999998</v>
      </c>
    </row>
    <row r="15" spans="2:10">
      <c r="B15" s="1163"/>
      <c r="C15" s="1302"/>
      <c r="D15" s="1771" t="s">
        <v>992</v>
      </c>
      <c r="E15" s="1772"/>
      <c r="F15" s="1773"/>
      <c r="G15" s="173">
        <v>177.749</v>
      </c>
      <c r="H15" s="173">
        <v>3737.701</v>
      </c>
      <c r="I15" s="1120">
        <v>1.157</v>
      </c>
      <c r="J15" s="1305">
        <v>3916.607</v>
      </c>
    </row>
    <row r="16" spans="2:10">
      <c r="B16" s="1140"/>
      <c r="C16" s="1142"/>
      <c r="D16" s="1780" t="s">
        <v>650</v>
      </c>
      <c r="E16" s="1781"/>
      <c r="F16" s="1859"/>
      <c r="G16" s="166">
        <v>292.06400000000002</v>
      </c>
      <c r="H16" s="166">
        <v>40.064</v>
      </c>
      <c r="I16" s="1118">
        <v>36.027000000000001</v>
      </c>
      <c r="J16" s="1305">
        <v>368.15499999999997</v>
      </c>
    </row>
    <row r="17" spans="2:10">
      <c r="B17" s="1272">
        <v>4</v>
      </c>
      <c r="C17" s="1940" t="s">
        <v>651</v>
      </c>
      <c r="D17" s="1774"/>
      <c r="E17" s="1774"/>
      <c r="F17" s="1941"/>
      <c r="G17" s="175">
        <v>82318.585000000006</v>
      </c>
      <c r="H17" s="175">
        <v>24339.596000000001</v>
      </c>
      <c r="I17" s="176">
        <v>4036.873</v>
      </c>
      <c r="J17" s="1305">
        <v>110695.054</v>
      </c>
    </row>
    <row r="18" spans="2:10">
      <c r="B18" s="1140"/>
      <c r="C18" s="1141"/>
      <c r="D18" s="1782" t="s">
        <v>994</v>
      </c>
      <c r="E18" s="1782"/>
      <c r="F18" s="1858"/>
      <c r="G18" s="166">
        <v>26778.106</v>
      </c>
      <c r="H18" s="166">
        <v>7972.7669999999998</v>
      </c>
      <c r="I18" s="1118">
        <v>1361.163</v>
      </c>
      <c r="J18" s="1305">
        <v>36112.036</v>
      </c>
    </row>
    <row r="19" spans="2:10">
      <c r="B19" s="1140"/>
      <c r="C19" s="1142"/>
      <c r="D19" s="1782" t="s">
        <v>995</v>
      </c>
      <c r="E19" s="1782"/>
      <c r="F19" s="1858"/>
      <c r="G19" s="166">
        <v>344.75200000000001</v>
      </c>
      <c r="H19" s="166">
        <v>36.289000000000001</v>
      </c>
      <c r="I19" s="1118">
        <v>23.190999999999999</v>
      </c>
      <c r="J19" s="1305">
        <v>404.23200000000003</v>
      </c>
    </row>
    <row r="20" spans="2:10">
      <c r="B20" s="1140"/>
      <c r="C20" s="1142"/>
      <c r="D20" s="1782" t="s">
        <v>996</v>
      </c>
      <c r="E20" s="1782"/>
      <c r="F20" s="1858"/>
      <c r="G20" s="166">
        <v>1618.1990000000001</v>
      </c>
      <c r="H20" s="166">
        <v>377.863</v>
      </c>
      <c r="I20" s="1118">
        <v>91.692999999999998</v>
      </c>
      <c r="J20" s="1305">
        <v>2087.7550000000001</v>
      </c>
    </row>
    <row r="21" spans="2:10">
      <c r="B21" s="1140"/>
      <c r="C21" s="1141"/>
      <c r="D21" s="1782" t="s">
        <v>997</v>
      </c>
      <c r="E21" s="1782"/>
      <c r="F21" s="1858"/>
      <c r="G21" s="166">
        <v>21936.694</v>
      </c>
      <c r="H21" s="166">
        <v>6121.759</v>
      </c>
      <c r="I21" s="1118">
        <v>1062.915</v>
      </c>
      <c r="J21" s="1305">
        <v>29121.367999999999</v>
      </c>
    </row>
    <row r="22" spans="2:10">
      <c r="B22" s="1140"/>
      <c r="C22" s="1141"/>
      <c r="D22" s="1782" t="s">
        <v>998</v>
      </c>
      <c r="E22" s="1782"/>
      <c r="F22" s="1858"/>
      <c r="G22" s="166">
        <v>431.18400000000003</v>
      </c>
      <c r="H22" s="166">
        <v>148.05000000000001</v>
      </c>
      <c r="I22" s="1118">
        <v>29.774000000000001</v>
      </c>
      <c r="J22" s="1305">
        <v>609.00800000000004</v>
      </c>
    </row>
    <row r="23" spans="2:10">
      <c r="B23" s="1140"/>
      <c r="C23" s="1141"/>
      <c r="D23" s="1782" t="s">
        <v>999</v>
      </c>
      <c r="E23" s="1782"/>
      <c r="F23" s="1858"/>
      <c r="G23" s="166">
        <v>10691.584000000001</v>
      </c>
      <c r="H23" s="166">
        <v>2610.933</v>
      </c>
      <c r="I23" s="1118">
        <v>356.81599999999997</v>
      </c>
      <c r="J23" s="1305">
        <v>13659.333000000001</v>
      </c>
    </row>
    <row r="24" spans="2:10">
      <c r="B24" s="1140"/>
      <c r="C24" s="1141"/>
      <c r="D24" s="1782" t="s">
        <v>1078</v>
      </c>
      <c r="E24" s="1782"/>
      <c r="F24" s="1858"/>
      <c r="G24" s="166">
        <v>53.805</v>
      </c>
      <c r="H24" s="166">
        <v>5.351</v>
      </c>
      <c r="I24" s="1118">
        <v>0</v>
      </c>
      <c r="J24" s="1305">
        <v>59.155999999999999</v>
      </c>
    </row>
    <row r="25" spans="2:10" ht="23.25" customHeight="1">
      <c r="B25" s="1140"/>
      <c r="C25" s="1141"/>
      <c r="D25" s="1782" t="s">
        <v>1001</v>
      </c>
      <c r="E25" s="1782"/>
      <c r="F25" s="1858"/>
      <c r="G25" s="166">
        <v>347.90100000000001</v>
      </c>
      <c r="H25" s="166">
        <v>155.84700000000001</v>
      </c>
      <c r="I25" s="1118">
        <v>2.6960000000000002</v>
      </c>
      <c r="J25" s="1305">
        <v>506.44400000000002</v>
      </c>
    </row>
    <row r="26" spans="2:10">
      <c r="B26" s="1140"/>
      <c r="C26" s="1141"/>
      <c r="D26" s="1782" t="s">
        <v>1002</v>
      </c>
      <c r="E26" s="1782"/>
      <c r="F26" s="1858"/>
      <c r="G26" s="166">
        <v>17498.054</v>
      </c>
      <c r="H26" s="166">
        <v>5308.4620000000004</v>
      </c>
      <c r="I26" s="1118">
        <v>741.053</v>
      </c>
      <c r="J26" s="1305">
        <v>23547.569</v>
      </c>
    </row>
    <row r="27" spans="2:10">
      <c r="B27" s="1140"/>
      <c r="C27" s="1141"/>
      <c r="D27" s="1782" t="s">
        <v>1003</v>
      </c>
      <c r="E27" s="1782"/>
      <c r="F27" s="1858"/>
      <c r="G27" s="166">
        <v>1234.3499999999999</v>
      </c>
      <c r="H27" s="166">
        <v>753.25300000000004</v>
      </c>
      <c r="I27" s="1118">
        <v>179.56800000000001</v>
      </c>
      <c r="J27" s="1305">
        <v>2167.1709999999998</v>
      </c>
    </row>
    <row r="28" spans="2:10">
      <c r="B28" s="1140"/>
      <c r="C28" s="1141"/>
      <c r="D28" s="1780" t="s">
        <v>1079</v>
      </c>
      <c r="E28" s="1781"/>
      <c r="F28" s="1859"/>
      <c r="G28" s="166">
        <v>1383.9559999999999</v>
      </c>
      <c r="H28" s="166">
        <v>849.02200000000005</v>
      </c>
      <c r="I28" s="1118">
        <v>188.00399999999999</v>
      </c>
      <c r="J28" s="1346">
        <v>2420.982</v>
      </c>
    </row>
    <row r="29" spans="2:10">
      <c r="B29" s="1272">
        <v>5</v>
      </c>
      <c r="C29" s="1940" t="s">
        <v>663</v>
      </c>
      <c r="D29" s="1774"/>
      <c r="E29" s="1774"/>
      <c r="F29" s="1941"/>
      <c r="G29" s="175">
        <v>80424.660999999993</v>
      </c>
      <c r="H29" s="175">
        <v>16794.382000000001</v>
      </c>
      <c r="I29" s="176">
        <v>2773.59</v>
      </c>
      <c r="J29" s="1294">
        <v>99992.633000000002</v>
      </c>
    </row>
    <row r="30" spans="2:10">
      <c r="B30" s="1140"/>
      <c r="C30" s="1141"/>
      <c r="D30" s="1782" t="s">
        <v>1005</v>
      </c>
      <c r="E30" s="1782"/>
      <c r="F30" s="1858"/>
      <c r="G30" s="166">
        <v>4739.8999999999996</v>
      </c>
      <c r="H30" s="166">
        <v>2461.4630000000002</v>
      </c>
      <c r="I30" s="1118">
        <v>533.00800000000004</v>
      </c>
      <c r="J30" s="1305">
        <v>7734.3710000000001</v>
      </c>
    </row>
    <row r="31" spans="2:10">
      <c r="B31" s="1140"/>
      <c r="C31" s="1141"/>
      <c r="D31" s="1782" t="s">
        <v>1006</v>
      </c>
      <c r="E31" s="1782"/>
      <c r="F31" s="1858"/>
      <c r="G31" s="166">
        <v>0.254</v>
      </c>
      <c r="H31" s="166">
        <v>0</v>
      </c>
      <c r="I31" s="1118">
        <v>0</v>
      </c>
      <c r="J31" s="1305">
        <v>0.254</v>
      </c>
    </row>
    <row r="32" spans="2:10">
      <c r="B32" s="1140"/>
      <c r="C32" s="1141"/>
      <c r="D32" s="1782" t="s">
        <v>1007</v>
      </c>
      <c r="E32" s="1782"/>
      <c r="F32" s="1858"/>
      <c r="G32" s="166">
        <v>666.72500000000002</v>
      </c>
      <c r="H32" s="166">
        <v>72.626999999999995</v>
      </c>
      <c r="I32" s="1118">
        <v>37.484000000000002</v>
      </c>
      <c r="J32" s="1305">
        <v>776.83600000000001</v>
      </c>
    </row>
    <row r="33" spans="2:10">
      <c r="B33" s="1140"/>
      <c r="C33" s="1141"/>
      <c r="D33" s="1782" t="s">
        <v>1008</v>
      </c>
      <c r="E33" s="1782"/>
      <c r="F33" s="1858"/>
      <c r="G33" s="166">
        <v>28210.37</v>
      </c>
      <c r="H33" s="166">
        <v>5295.0889999999999</v>
      </c>
      <c r="I33" s="1118">
        <v>838.22199999999998</v>
      </c>
      <c r="J33" s="1305">
        <v>34343.680999999997</v>
      </c>
    </row>
    <row r="34" spans="2:10">
      <c r="B34" s="1140"/>
      <c r="C34" s="1141"/>
      <c r="D34" s="1782" t="s">
        <v>1009</v>
      </c>
      <c r="E34" s="1782"/>
      <c r="F34" s="1858"/>
      <c r="G34" s="166">
        <v>151.18299999999999</v>
      </c>
      <c r="H34" s="166">
        <v>28.225999999999999</v>
      </c>
      <c r="I34" s="1118">
        <v>22.702999999999999</v>
      </c>
      <c r="J34" s="1305">
        <v>202.11199999999999</v>
      </c>
    </row>
    <row r="35" spans="2:10">
      <c r="B35" s="1140"/>
      <c r="C35" s="1141"/>
      <c r="D35" s="1782" t="s">
        <v>1010</v>
      </c>
      <c r="E35" s="1782"/>
      <c r="F35" s="1858"/>
      <c r="G35" s="166">
        <v>2264.8389999999999</v>
      </c>
      <c r="H35" s="166">
        <v>660.33600000000001</v>
      </c>
      <c r="I35" s="1118">
        <v>181.76499999999999</v>
      </c>
      <c r="J35" s="1305">
        <v>3106.94</v>
      </c>
    </row>
    <row r="36" spans="2:10">
      <c r="B36" s="1140"/>
      <c r="C36" s="1142"/>
      <c r="D36" s="1782" t="s">
        <v>1012</v>
      </c>
      <c r="E36" s="1782"/>
      <c r="F36" s="1858"/>
      <c r="G36" s="166">
        <v>0.69699999999999995</v>
      </c>
      <c r="H36" s="166">
        <v>4.0720000000000001</v>
      </c>
      <c r="I36" s="1118">
        <v>0</v>
      </c>
      <c r="J36" s="1305">
        <v>4.7690000000000001</v>
      </c>
    </row>
    <row r="37" spans="2:10">
      <c r="B37" s="1140"/>
      <c r="C37" s="1142"/>
      <c r="D37" s="1782" t="s">
        <v>1013</v>
      </c>
      <c r="E37" s="1782"/>
      <c r="F37" s="1858"/>
      <c r="G37" s="166">
        <v>41134.012999999999</v>
      </c>
      <c r="H37" s="166">
        <v>7156.7449999999999</v>
      </c>
      <c r="I37" s="1118">
        <v>972.33299999999997</v>
      </c>
      <c r="J37" s="1305">
        <v>49263.091</v>
      </c>
    </row>
    <row r="38" spans="2:10">
      <c r="B38" s="1140"/>
      <c r="C38" s="1142"/>
      <c r="D38" s="1782" t="s">
        <v>1014</v>
      </c>
      <c r="E38" s="1782"/>
      <c r="F38" s="1858"/>
      <c r="G38" s="166">
        <v>446.87299999999999</v>
      </c>
      <c r="H38" s="166">
        <v>232.65299999999999</v>
      </c>
      <c r="I38" s="1118">
        <v>36.396000000000001</v>
      </c>
      <c r="J38" s="1305">
        <v>715.92200000000003</v>
      </c>
    </row>
    <row r="39" spans="2:10">
      <c r="B39" s="1140"/>
      <c r="C39" s="1141"/>
      <c r="D39" s="1782" t="s">
        <v>1015</v>
      </c>
      <c r="E39" s="1782"/>
      <c r="F39" s="1858"/>
      <c r="G39" s="166">
        <v>186.53</v>
      </c>
      <c r="H39" s="166">
        <v>173.006</v>
      </c>
      <c r="I39" s="1118">
        <v>0.80300000000000005</v>
      </c>
      <c r="J39" s="1305">
        <v>360.339</v>
      </c>
    </row>
    <row r="40" spans="2:10" ht="28.5" customHeight="1">
      <c r="B40" s="1140"/>
      <c r="C40" s="1142"/>
      <c r="D40" s="1782" t="s">
        <v>1017</v>
      </c>
      <c r="E40" s="1782"/>
      <c r="F40" s="1858"/>
      <c r="G40" s="166">
        <v>0</v>
      </c>
      <c r="H40" s="166">
        <v>0</v>
      </c>
      <c r="I40" s="1118">
        <v>38.411999999999999</v>
      </c>
      <c r="J40" s="1305">
        <v>38.411999999999999</v>
      </c>
    </row>
    <row r="41" spans="2:10">
      <c r="B41" s="1140"/>
      <c r="C41" s="1142"/>
      <c r="D41" s="1782" t="s">
        <v>1018</v>
      </c>
      <c r="E41" s="1782"/>
      <c r="F41" s="1858"/>
      <c r="G41" s="166">
        <v>0</v>
      </c>
      <c r="H41" s="166">
        <v>3.972</v>
      </c>
      <c r="I41" s="1118">
        <v>0</v>
      </c>
      <c r="J41" s="1305">
        <v>3.972</v>
      </c>
    </row>
    <row r="42" spans="2:10">
      <c r="B42" s="1140"/>
      <c r="C42" s="1142"/>
      <c r="D42" s="1782" t="s">
        <v>1019</v>
      </c>
      <c r="E42" s="1782"/>
      <c r="F42" s="1858"/>
      <c r="G42" s="166">
        <v>0</v>
      </c>
      <c r="H42" s="166">
        <v>54.957000000000001</v>
      </c>
      <c r="I42" s="1118">
        <v>0</v>
      </c>
      <c r="J42" s="1305">
        <v>54.957000000000001</v>
      </c>
    </row>
    <row r="43" spans="2:10">
      <c r="B43" s="1140"/>
      <c r="C43" s="1141"/>
      <c r="D43" s="1782" t="s">
        <v>677</v>
      </c>
      <c r="E43" s="1782"/>
      <c r="F43" s="1858"/>
      <c r="G43" s="166">
        <v>2623.277</v>
      </c>
      <c r="H43" s="166">
        <v>651.23599999999999</v>
      </c>
      <c r="I43" s="1118">
        <v>112.464</v>
      </c>
      <c r="J43" s="1305">
        <v>3386.9769999999999</v>
      </c>
    </row>
    <row r="44" spans="2:10">
      <c r="B44" s="1272">
        <v>6</v>
      </c>
      <c r="C44" s="1940" t="s">
        <v>678</v>
      </c>
      <c r="D44" s="1774"/>
      <c r="E44" s="1774"/>
      <c r="F44" s="1941"/>
      <c r="G44" s="175">
        <v>54728.809000000001</v>
      </c>
      <c r="H44" s="175">
        <v>22164.921999999999</v>
      </c>
      <c r="I44" s="176">
        <v>3105.32</v>
      </c>
      <c r="J44" s="1305">
        <v>79999.051000000007</v>
      </c>
    </row>
    <row r="45" spans="2:10">
      <c r="B45" s="1140"/>
      <c r="C45" s="1141"/>
      <c r="D45" s="1782" t="s">
        <v>1020</v>
      </c>
      <c r="E45" s="1782"/>
      <c r="F45" s="1858"/>
      <c r="G45" s="166">
        <v>3191.1860000000001</v>
      </c>
      <c r="H45" s="166">
        <v>1859.4259999999999</v>
      </c>
      <c r="I45" s="1118">
        <v>28.785</v>
      </c>
      <c r="J45" s="1305">
        <v>5079.3969999999999</v>
      </c>
    </row>
    <row r="46" spans="2:10">
      <c r="B46" s="1140"/>
      <c r="C46" s="1141"/>
      <c r="D46" s="1780" t="s">
        <v>1022</v>
      </c>
      <c r="E46" s="1781"/>
      <c r="F46" s="1859"/>
      <c r="G46" s="166">
        <v>332.46100000000001</v>
      </c>
      <c r="H46" s="166">
        <v>599.87400000000002</v>
      </c>
      <c r="I46" s="1118">
        <v>14.42</v>
      </c>
      <c r="J46" s="1305">
        <v>946.755</v>
      </c>
    </row>
    <row r="47" spans="2:10">
      <c r="B47" s="1140"/>
      <c r="C47" s="1141"/>
      <c r="D47" s="1780" t="s">
        <v>1023</v>
      </c>
      <c r="E47" s="1781"/>
      <c r="F47" s="1859"/>
      <c r="G47" s="166">
        <v>27653.572</v>
      </c>
      <c r="H47" s="166">
        <v>11322.873</v>
      </c>
      <c r="I47" s="1118">
        <v>1797.5239999999999</v>
      </c>
      <c r="J47" s="1305">
        <v>40773.968999999997</v>
      </c>
    </row>
    <row r="48" spans="2:10">
      <c r="B48" s="1140"/>
      <c r="C48" s="1141"/>
      <c r="D48" s="1782" t="s">
        <v>1024</v>
      </c>
      <c r="E48" s="1782"/>
      <c r="F48" s="1858"/>
      <c r="G48" s="166">
        <v>841.70100000000002</v>
      </c>
      <c r="H48" s="166">
        <v>137.392</v>
      </c>
      <c r="I48" s="1118">
        <v>18.097999999999999</v>
      </c>
      <c r="J48" s="1305">
        <v>997.19100000000003</v>
      </c>
    </row>
    <row r="49" spans="2:10">
      <c r="B49" s="1140"/>
      <c r="C49" s="1141"/>
      <c r="D49" s="1782" t="s">
        <v>1025</v>
      </c>
      <c r="E49" s="1782"/>
      <c r="F49" s="1858"/>
      <c r="G49" s="166">
        <v>162.38900000000001</v>
      </c>
      <c r="H49" s="166">
        <v>236.28299999999999</v>
      </c>
      <c r="I49" s="1118">
        <v>9.2560000000000002</v>
      </c>
      <c r="J49" s="1305">
        <v>407.928</v>
      </c>
    </row>
    <row r="50" spans="2:10">
      <c r="B50" s="1140"/>
      <c r="C50" s="1141"/>
      <c r="D50" s="1782" t="s">
        <v>1027</v>
      </c>
      <c r="E50" s="1782"/>
      <c r="F50" s="1858"/>
      <c r="G50" s="166">
        <v>16.349</v>
      </c>
      <c r="H50" s="166">
        <v>6.6180000000000003</v>
      </c>
      <c r="I50" s="1118">
        <v>2.7709999999999999</v>
      </c>
      <c r="J50" s="1305">
        <v>25.738</v>
      </c>
    </row>
    <row r="51" spans="2:10">
      <c r="B51" s="1140"/>
      <c r="C51" s="1141"/>
      <c r="D51" s="1780" t="s">
        <v>1028</v>
      </c>
      <c r="E51" s="1781"/>
      <c r="F51" s="1859"/>
      <c r="G51" s="166">
        <v>17272.921999999999</v>
      </c>
      <c r="H51" s="166">
        <v>6277.5439999999999</v>
      </c>
      <c r="I51" s="1118">
        <v>1070.268</v>
      </c>
      <c r="J51" s="1305">
        <v>24620.734</v>
      </c>
    </row>
    <row r="52" spans="2:10">
      <c r="B52" s="1140"/>
      <c r="C52" s="1141"/>
      <c r="D52" s="1782" t="s">
        <v>1029</v>
      </c>
      <c r="E52" s="1782"/>
      <c r="F52" s="1858"/>
      <c r="G52" s="166">
        <v>315.22199999999998</v>
      </c>
      <c r="H52" s="166">
        <v>174.73099999999999</v>
      </c>
      <c r="I52" s="1118">
        <v>8.8670000000000009</v>
      </c>
      <c r="J52" s="1305">
        <v>498.82</v>
      </c>
    </row>
    <row r="53" spans="2:10">
      <c r="B53" s="1140"/>
      <c r="C53" s="1141"/>
      <c r="D53" s="1782" t="s">
        <v>1030</v>
      </c>
      <c r="E53" s="1782"/>
      <c r="F53" s="1858"/>
      <c r="G53" s="166">
        <v>41.188000000000002</v>
      </c>
      <c r="H53" s="166">
        <v>15.423999999999999</v>
      </c>
      <c r="I53" s="1118">
        <v>30.847999999999999</v>
      </c>
      <c r="J53" s="1304">
        <v>87.46</v>
      </c>
    </row>
    <row r="54" spans="2:10" ht="24" customHeight="1">
      <c r="B54" s="1140"/>
      <c r="C54" s="1141"/>
      <c r="D54" s="1782" t="s">
        <v>1032</v>
      </c>
      <c r="E54" s="1782"/>
      <c r="F54" s="1858"/>
      <c r="G54" s="166">
        <v>0.65900000000000003</v>
      </c>
      <c r="H54" s="166">
        <v>0</v>
      </c>
      <c r="I54" s="1118">
        <v>0</v>
      </c>
      <c r="J54" s="1305">
        <v>0.65900000000000003</v>
      </c>
    </row>
    <row r="55" spans="2:10">
      <c r="B55" s="1140"/>
      <c r="C55" s="1141"/>
      <c r="D55" s="1780" t="s">
        <v>1033</v>
      </c>
      <c r="E55" s="1781"/>
      <c r="F55" s="1859"/>
      <c r="G55" s="166">
        <v>0</v>
      </c>
      <c r="H55" s="166">
        <v>1.145</v>
      </c>
      <c r="I55" s="1118">
        <v>1.845</v>
      </c>
      <c r="J55" s="1305">
        <v>2.99</v>
      </c>
    </row>
    <row r="56" spans="2:10">
      <c r="B56" s="1140"/>
      <c r="C56" s="1141"/>
      <c r="D56" s="1780" t="s">
        <v>688</v>
      </c>
      <c r="E56" s="1781"/>
      <c r="F56" s="1859"/>
      <c r="G56" s="166">
        <v>4901.16</v>
      </c>
      <c r="H56" s="166">
        <v>1533.6120000000001</v>
      </c>
      <c r="I56" s="1118">
        <v>122.63800000000001</v>
      </c>
      <c r="J56" s="1306">
        <v>6557.41</v>
      </c>
    </row>
    <row r="57" spans="2:10">
      <c r="B57" s="1272">
        <v>7</v>
      </c>
      <c r="C57" s="1940" t="s">
        <v>1036</v>
      </c>
      <c r="D57" s="1774"/>
      <c r="E57" s="1774"/>
      <c r="F57" s="1941"/>
      <c r="G57" s="175">
        <v>0</v>
      </c>
      <c r="H57" s="175">
        <v>0</v>
      </c>
      <c r="I57" s="176">
        <v>0</v>
      </c>
      <c r="J57" s="1305">
        <v>0</v>
      </c>
    </row>
    <row r="58" spans="2:10">
      <c r="B58" s="1272">
        <v>8</v>
      </c>
      <c r="C58" s="1984" t="s">
        <v>691</v>
      </c>
      <c r="D58" s="1784"/>
      <c r="E58" s="1784"/>
      <c r="F58" s="1985"/>
      <c r="G58" s="175">
        <v>10442.998</v>
      </c>
      <c r="H58" s="175">
        <v>23344.847000000002</v>
      </c>
      <c r="I58" s="176">
        <v>488.02100000000002</v>
      </c>
      <c r="J58" s="1305">
        <v>34275.866000000002</v>
      </c>
    </row>
    <row r="59" spans="2:10">
      <c r="B59" s="1140"/>
      <c r="C59" s="1141"/>
      <c r="D59" s="1782" t="s">
        <v>793</v>
      </c>
      <c r="E59" s="1782"/>
      <c r="F59" s="1858"/>
      <c r="G59" s="166">
        <v>6945.951</v>
      </c>
      <c r="H59" s="166">
        <v>5962.4059999999999</v>
      </c>
      <c r="I59" s="1118">
        <v>485.709</v>
      </c>
      <c r="J59" s="1305">
        <v>13394.066000000001</v>
      </c>
    </row>
    <row r="60" spans="2:10">
      <c r="B60" s="1140"/>
      <c r="C60" s="1141"/>
      <c r="D60" s="1782" t="s">
        <v>1040</v>
      </c>
      <c r="E60" s="1782"/>
      <c r="F60" s="1858"/>
      <c r="G60" s="166">
        <v>592.63800000000003</v>
      </c>
      <c r="H60" s="166">
        <v>266.11900000000003</v>
      </c>
      <c r="I60" s="1118">
        <v>2.3119999999999998</v>
      </c>
      <c r="J60" s="1305">
        <v>861.06899999999996</v>
      </c>
    </row>
    <row r="61" spans="2:10">
      <c r="B61" s="1140"/>
      <c r="C61" s="1141"/>
      <c r="D61" s="1782" t="s">
        <v>1041</v>
      </c>
      <c r="E61" s="1782"/>
      <c r="F61" s="1858"/>
      <c r="G61" s="166">
        <v>169.95500000000001</v>
      </c>
      <c r="H61" s="166">
        <v>14.989000000000001</v>
      </c>
      <c r="I61" s="1118">
        <v>0</v>
      </c>
      <c r="J61" s="1305">
        <v>184.94399999999999</v>
      </c>
    </row>
    <row r="62" spans="2:10">
      <c r="B62" s="1140"/>
      <c r="C62" s="1141"/>
      <c r="D62" s="1782" t="s">
        <v>770</v>
      </c>
      <c r="E62" s="1782"/>
      <c r="F62" s="1858"/>
      <c r="G62" s="166">
        <v>2734.4540000000002</v>
      </c>
      <c r="H62" s="166">
        <v>17101.332999999999</v>
      </c>
      <c r="I62" s="1118">
        <v>0</v>
      </c>
      <c r="J62" s="1305">
        <v>19835.787</v>
      </c>
    </row>
    <row r="63" spans="2:10">
      <c r="B63" s="1272">
        <v>9</v>
      </c>
      <c r="C63" s="1984" t="s">
        <v>698</v>
      </c>
      <c r="D63" s="1784"/>
      <c r="E63" s="1784"/>
      <c r="F63" s="1985"/>
      <c r="G63" s="175">
        <v>0</v>
      </c>
      <c r="H63" s="175">
        <v>424.63</v>
      </c>
      <c r="I63" s="176">
        <v>0</v>
      </c>
      <c r="J63" s="1305">
        <v>424.63</v>
      </c>
    </row>
    <row r="64" spans="2:10">
      <c r="B64" s="1140"/>
      <c r="C64" s="1141"/>
      <c r="D64" s="1782" t="s">
        <v>1045</v>
      </c>
      <c r="E64" s="1782"/>
      <c r="F64" s="1858"/>
      <c r="G64" s="166">
        <v>0</v>
      </c>
      <c r="H64" s="166">
        <v>147</v>
      </c>
      <c r="I64" s="1118">
        <v>0</v>
      </c>
      <c r="J64" s="1305">
        <v>147</v>
      </c>
    </row>
    <row r="65" spans="2:10">
      <c r="B65" s="1140"/>
      <c r="C65" s="1141"/>
      <c r="D65" s="1782" t="s">
        <v>699</v>
      </c>
      <c r="E65" s="1782"/>
      <c r="F65" s="1858"/>
      <c r="G65" s="166">
        <v>0</v>
      </c>
      <c r="H65" s="166">
        <v>277.63</v>
      </c>
      <c r="I65" s="1118">
        <v>0</v>
      </c>
      <c r="J65" s="1305">
        <v>277.63</v>
      </c>
    </row>
    <row r="66" spans="2:10">
      <c r="B66" s="1272">
        <v>10</v>
      </c>
      <c r="C66" s="1984" t="s">
        <v>1047</v>
      </c>
      <c r="D66" s="1784"/>
      <c r="E66" s="1784"/>
      <c r="F66" s="1985"/>
      <c r="G66" s="175">
        <v>5758.5659999999998</v>
      </c>
      <c r="H66" s="175">
        <v>1866.18</v>
      </c>
      <c r="I66" s="176">
        <v>422.61700000000002</v>
      </c>
      <c r="J66" s="1305">
        <v>8047.3630000000003</v>
      </c>
    </row>
    <row r="67" spans="2:10">
      <c r="B67" s="1163"/>
      <c r="C67" s="1141"/>
      <c r="D67" s="1782" t="s">
        <v>1048</v>
      </c>
      <c r="E67" s="1782"/>
      <c r="F67" s="1858"/>
      <c r="G67" s="166">
        <v>0</v>
      </c>
      <c r="H67" s="166">
        <v>150</v>
      </c>
      <c r="I67" s="1118">
        <v>0</v>
      </c>
      <c r="J67" s="1305">
        <v>150</v>
      </c>
    </row>
    <row r="68" spans="2:10">
      <c r="B68" s="1163"/>
      <c r="C68" s="1141"/>
      <c r="D68" s="1782" t="s">
        <v>1049</v>
      </c>
      <c r="E68" s="1782"/>
      <c r="F68" s="1858"/>
      <c r="G68" s="166">
        <v>5667.5879999999997</v>
      </c>
      <c r="H68" s="166">
        <v>1696.635</v>
      </c>
      <c r="I68" s="1118">
        <v>422.61700000000002</v>
      </c>
      <c r="J68" s="1305">
        <v>7786.84</v>
      </c>
    </row>
    <row r="69" spans="2:10">
      <c r="B69" s="1163"/>
      <c r="C69" s="1141"/>
      <c r="D69" s="1782" t="s">
        <v>1051</v>
      </c>
      <c r="E69" s="1782"/>
      <c r="F69" s="1858"/>
      <c r="G69" s="166">
        <v>90.977999999999994</v>
      </c>
      <c r="H69" s="166">
        <v>19.545000000000002</v>
      </c>
      <c r="I69" s="1118">
        <v>0</v>
      </c>
      <c r="J69" s="1305">
        <v>110.523</v>
      </c>
    </row>
    <row r="70" spans="2:10">
      <c r="B70" s="1272">
        <v>11</v>
      </c>
      <c r="C70" s="1940" t="s">
        <v>1052</v>
      </c>
      <c r="D70" s="1774"/>
      <c r="E70" s="1774"/>
      <c r="F70" s="1941"/>
      <c r="G70" s="175">
        <v>970.15899999999999</v>
      </c>
      <c r="H70" s="175">
        <v>650.68899999999996</v>
      </c>
      <c r="I70" s="176">
        <v>34.753</v>
      </c>
      <c r="J70" s="1305">
        <v>1655.6010000000001</v>
      </c>
    </row>
    <row r="71" spans="2:10">
      <c r="B71" s="1140"/>
      <c r="C71" s="1141"/>
      <c r="D71" s="1782" t="s">
        <v>1053</v>
      </c>
      <c r="E71" s="1782"/>
      <c r="F71" s="1858"/>
      <c r="G71" s="166">
        <v>27.911000000000001</v>
      </c>
      <c r="H71" s="166">
        <v>64.417000000000002</v>
      </c>
      <c r="I71" s="1118">
        <v>2.161</v>
      </c>
      <c r="J71" s="1305">
        <v>94.489000000000004</v>
      </c>
    </row>
    <row r="72" spans="2:10">
      <c r="B72" s="1140"/>
      <c r="C72" s="1141"/>
      <c r="D72" s="1782" t="s">
        <v>1054</v>
      </c>
      <c r="E72" s="1782"/>
      <c r="F72" s="1858"/>
      <c r="G72" s="166">
        <v>17.189</v>
      </c>
      <c r="H72" s="166">
        <v>21.623999999999999</v>
      </c>
      <c r="I72" s="1118">
        <v>0.25600000000000001</v>
      </c>
      <c r="J72" s="1305">
        <v>39.069000000000003</v>
      </c>
    </row>
    <row r="73" spans="2:10">
      <c r="B73" s="1140"/>
      <c r="C73" s="1141"/>
      <c r="D73" s="1782" t="s">
        <v>1055</v>
      </c>
      <c r="E73" s="1782"/>
      <c r="F73" s="1858"/>
      <c r="G73" s="166">
        <v>849.52300000000002</v>
      </c>
      <c r="H73" s="166">
        <v>541.50099999999998</v>
      </c>
      <c r="I73" s="1118">
        <v>32</v>
      </c>
      <c r="J73" s="1305">
        <v>1423.0239999999999</v>
      </c>
    </row>
    <row r="74" spans="2:10">
      <c r="B74" s="1140"/>
      <c r="C74" s="1141"/>
      <c r="D74" s="1782" t="s">
        <v>1056</v>
      </c>
      <c r="E74" s="1782"/>
      <c r="F74" s="1858"/>
      <c r="G74" s="166">
        <v>0</v>
      </c>
      <c r="H74" s="166">
        <v>2.968</v>
      </c>
      <c r="I74" s="1118">
        <v>0</v>
      </c>
      <c r="J74" s="1305">
        <v>2.968</v>
      </c>
    </row>
    <row r="75" spans="2:10">
      <c r="B75" s="1140"/>
      <c r="C75" s="1141"/>
      <c r="D75" s="1782" t="s">
        <v>1057</v>
      </c>
      <c r="E75" s="1782"/>
      <c r="F75" s="1858"/>
      <c r="G75" s="166">
        <v>73.007999999999996</v>
      </c>
      <c r="H75" s="166">
        <v>20.178999999999998</v>
      </c>
      <c r="I75" s="1118">
        <v>0.33600000000000002</v>
      </c>
      <c r="J75" s="1305">
        <v>93.522999999999996</v>
      </c>
    </row>
    <row r="76" spans="2:10">
      <c r="B76" s="1140"/>
      <c r="C76" s="1141"/>
      <c r="D76" s="1782" t="s">
        <v>1058</v>
      </c>
      <c r="E76" s="1782"/>
      <c r="F76" s="1858"/>
      <c r="G76" s="166">
        <v>2.528</v>
      </c>
      <c r="H76" s="166">
        <v>0</v>
      </c>
      <c r="I76" s="1118">
        <v>0</v>
      </c>
      <c r="J76" s="1305">
        <v>2.528</v>
      </c>
    </row>
    <row r="77" spans="2:10">
      <c r="B77" s="1272">
        <v>12</v>
      </c>
      <c r="C77" s="1984" t="s">
        <v>1060</v>
      </c>
      <c r="D77" s="1784"/>
      <c r="E77" s="1784"/>
      <c r="F77" s="1985"/>
      <c r="G77" s="175">
        <v>4096.2969999999996</v>
      </c>
      <c r="H77" s="175">
        <v>1061.21</v>
      </c>
      <c r="I77" s="176">
        <v>121.636</v>
      </c>
      <c r="J77" s="1305">
        <v>5279.143</v>
      </c>
    </row>
    <row r="78" spans="2:10">
      <c r="B78" s="1140"/>
      <c r="C78" s="1141"/>
      <c r="D78" s="1782" t="s">
        <v>1061</v>
      </c>
      <c r="E78" s="1782"/>
      <c r="F78" s="1858"/>
      <c r="G78" s="166">
        <v>8.0489999999999995</v>
      </c>
      <c r="H78" s="166">
        <v>6.3860000000000001</v>
      </c>
      <c r="I78" s="1118">
        <v>0.19900000000000001</v>
      </c>
      <c r="J78" s="1305">
        <v>14.634</v>
      </c>
    </row>
    <row r="79" spans="2:10">
      <c r="B79" s="1140"/>
      <c r="C79" s="1141"/>
      <c r="D79" s="1782" t="s">
        <v>712</v>
      </c>
      <c r="E79" s="1782"/>
      <c r="F79" s="1858"/>
      <c r="G79" s="166">
        <v>1426.604</v>
      </c>
      <c r="H79" s="166">
        <v>845.20299999999997</v>
      </c>
      <c r="I79" s="1118">
        <v>16.678999999999998</v>
      </c>
      <c r="J79" s="1305">
        <v>2288.4859999999999</v>
      </c>
    </row>
    <row r="80" spans="2:10">
      <c r="B80" s="1140"/>
      <c r="C80" s="1141"/>
      <c r="D80" s="1782" t="s">
        <v>1062</v>
      </c>
      <c r="E80" s="1782"/>
      <c r="F80" s="1858"/>
      <c r="G80" s="166">
        <v>2661.6439999999998</v>
      </c>
      <c r="H80" s="166">
        <v>209.62100000000001</v>
      </c>
      <c r="I80" s="1118">
        <v>104.758</v>
      </c>
      <c r="J80" s="1305">
        <v>2976.0230000000001</v>
      </c>
    </row>
    <row r="81" spans="2:10">
      <c r="B81" s="1272">
        <v>13</v>
      </c>
      <c r="C81" s="1940" t="s">
        <v>1063</v>
      </c>
      <c r="D81" s="1774"/>
      <c r="E81" s="1774"/>
      <c r="F81" s="1941"/>
      <c r="G81" s="175">
        <v>727.88800000000003</v>
      </c>
      <c r="H81" s="175">
        <v>194.05799999999999</v>
      </c>
      <c r="I81" s="176">
        <v>10.271000000000001</v>
      </c>
      <c r="J81" s="1305">
        <v>932.21699999999998</v>
      </c>
    </row>
    <row r="82" spans="2:10">
      <c r="B82" s="1140"/>
      <c r="C82" s="1141"/>
      <c r="D82" s="1782" t="s">
        <v>1064</v>
      </c>
      <c r="E82" s="1782"/>
      <c r="F82" s="1858"/>
      <c r="G82" s="166">
        <v>727.88800000000003</v>
      </c>
      <c r="H82" s="166">
        <v>194.05799999999999</v>
      </c>
      <c r="I82" s="1118">
        <v>10.271000000000001</v>
      </c>
      <c r="J82" s="1305">
        <v>932.21699999999998</v>
      </c>
    </row>
    <row r="83" spans="2:10">
      <c r="B83" s="1272">
        <v>14</v>
      </c>
      <c r="C83" s="1940" t="s">
        <v>499</v>
      </c>
      <c r="D83" s="1774"/>
      <c r="E83" s="1774"/>
      <c r="F83" s="1941"/>
      <c r="G83" s="175">
        <v>28704.297999999999</v>
      </c>
      <c r="H83" s="175">
        <v>13806.716</v>
      </c>
      <c r="I83" s="176">
        <v>1676.818</v>
      </c>
      <c r="J83" s="1305">
        <v>44187.832000000002</v>
      </c>
    </row>
    <row r="84" spans="2:10">
      <c r="B84" s="1140"/>
      <c r="C84" s="1141"/>
      <c r="D84" s="1782" t="s">
        <v>1065</v>
      </c>
      <c r="E84" s="1782"/>
      <c r="F84" s="1858"/>
      <c r="G84" s="166">
        <v>10979.936</v>
      </c>
      <c r="H84" s="166">
        <v>12448.24</v>
      </c>
      <c r="I84" s="1118">
        <v>3323.2979999999998</v>
      </c>
      <c r="J84" s="1305">
        <v>26751.473999999998</v>
      </c>
    </row>
    <row r="85" spans="2:10">
      <c r="B85" s="1140"/>
      <c r="C85" s="1141"/>
      <c r="D85" s="1782" t="s">
        <v>379</v>
      </c>
      <c r="E85" s="1782"/>
      <c r="F85" s="1858"/>
      <c r="G85" s="166">
        <v>10422.804</v>
      </c>
      <c r="H85" s="166">
        <v>1514.5630000000001</v>
      </c>
      <c r="I85" s="1118">
        <v>194.256</v>
      </c>
      <c r="J85" s="1305">
        <v>12131.623</v>
      </c>
    </row>
    <row r="86" spans="2:10">
      <c r="B86" s="1140"/>
      <c r="C86" s="1141"/>
      <c r="D86" s="1782" t="s">
        <v>1066</v>
      </c>
      <c r="E86" s="1782"/>
      <c r="F86" s="1858"/>
      <c r="G86" s="166">
        <v>7402.2979999999998</v>
      </c>
      <c r="H86" s="166">
        <v>-115.76</v>
      </c>
      <c r="I86" s="1118">
        <v>-1838.915</v>
      </c>
      <c r="J86" s="1305">
        <v>5447.6229999999996</v>
      </c>
    </row>
    <row r="87" spans="2:10">
      <c r="B87" s="1163"/>
      <c r="C87" s="1141"/>
      <c r="D87" s="1782" t="s">
        <v>380</v>
      </c>
      <c r="E87" s="1782"/>
      <c r="F87" s="1858"/>
      <c r="G87" s="166">
        <v>80.686000000000007</v>
      </c>
      <c r="H87" s="166">
        <v>74.561999999999998</v>
      </c>
      <c r="I87" s="1118">
        <v>47.814</v>
      </c>
      <c r="J87" s="1305">
        <v>203.06200000000001</v>
      </c>
    </row>
    <row r="88" spans="2:10">
      <c r="B88" s="1140"/>
      <c r="C88" s="1141"/>
      <c r="D88" s="1782" t="s">
        <v>1067</v>
      </c>
      <c r="E88" s="1782"/>
      <c r="F88" s="1858"/>
      <c r="G88" s="166">
        <v>-181.42599999999999</v>
      </c>
      <c r="H88" s="166">
        <v>-114.889</v>
      </c>
      <c r="I88" s="1118">
        <v>-49.634999999999998</v>
      </c>
      <c r="J88" s="1306">
        <v>-345.95</v>
      </c>
    </row>
    <row r="89" spans="2:10" ht="15" thickBot="1">
      <c r="B89" s="1303">
        <v>15</v>
      </c>
      <c r="C89" s="1994" t="s">
        <v>1139</v>
      </c>
      <c r="D89" s="1995" t="s">
        <v>264</v>
      </c>
      <c r="E89" s="1995"/>
      <c r="F89" s="1996"/>
      <c r="G89" s="1310">
        <v>1931.84</v>
      </c>
      <c r="H89" s="1310">
        <v>461.87599999999998</v>
      </c>
      <c r="I89" s="1311">
        <v>3.024</v>
      </c>
      <c r="J89" s="1312">
        <v>2396.7399999999998</v>
      </c>
    </row>
    <row r="90" spans="2:10" ht="15" thickBot="1">
      <c r="B90" s="1159">
        <v>16</v>
      </c>
      <c r="C90" s="1869" t="s">
        <v>1068</v>
      </c>
      <c r="D90" s="1790"/>
      <c r="E90" s="1790"/>
      <c r="F90" s="1870"/>
      <c r="G90" s="1274">
        <v>275198.717</v>
      </c>
      <c r="H90" s="1274">
        <v>114162.534</v>
      </c>
      <c r="I90" s="1274">
        <v>14099.343000000001</v>
      </c>
      <c r="J90" s="1300">
        <v>403460.59399999998</v>
      </c>
    </row>
  </sheetData>
  <mergeCells count="89">
    <mergeCell ref="D86:F86"/>
    <mergeCell ref="D87:F87"/>
    <mergeCell ref="D88:F88"/>
    <mergeCell ref="C89:F89"/>
    <mergeCell ref="C90:F90"/>
    <mergeCell ref="D72:F72"/>
    <mergeCell ref="D73:F73"/>
    <mergeCell ref="D85:F85"/>
    <mergeCell ref="D74:F74"/>
    <mergeCell ref="D75:F75"/>
    <mergeCell ref="D76:F76"/>
    <mergeCell ref="C77:F77"/>
    <mergeCell ref="D78:F78"/>
    <mergeCell ref="D79:F79"/>
    <mergeCell ref="D80:F80"/>
    <mergeCell ref="C81:F81"/>
    <mergeCell ref="D82:F82"/>
    <mergeCell ref="C83:F83"/>
    <mergeCell ref="D84:F84"/>
    <mergeCell ref="D67:F67"/>
    <mergeCell ref="D68:F68"/>
    <mergeCell ref="D69:F69"/>
    <mergeCell ref="C70:F70"/>
    <mergeCell ref="D71:F71"/>
    <mergeCell ref="D62:F62"/>
    <mergeCell ref="C63:F63"/>
    <mergeCell ref="D64:F64"/>
    <mergeCell ref="D65:F65"/>
    <mergeCell ref="C66:F66"/>
    <mergeCell ref="C57:F57"/>
    <mergeCell ref="C58:F58"/>
    <mergeCell ref="D59:F59"/>
    <mergeCell ref="D60:F60"/>
    <mergeCell ref="D61:F61"/>
    <mergeCell ref="D52:F52"/>
    <mergeCell ref="D53:F53"/>
    <mergeCell ref="D54:F54"/>
    <mergeCell ref="D55:F55"/>
    <mergeCell ref="D56:F56"/>
    <mergeCell ref="D47:F47"/>
    <mergeCell ref="D48:F48"/>
    <mergeCell ref="D49:F49"/>
    <mergeCell ref="D50:F50"/>
    <mergeCell ref="D51:F51"/>
    <mergeCell ref="D42:F42"/>
    <mergeCell ref="D43:F43"/>
    <mergeCell ref="C44:F44"/>
    <mergeCell ref="D45:F45"/>
    <mergeCell ref="D46:F46"/>
    <mergeCell ref="D37:F37"/>
    <mergeCell ref="D38:F38"/>
    <mergeCell ref="D39:F39"/>
    <mergeCell ref="D40:F40"/>
    <mergeCell ref="D41:F41"/>
    <mergeCell ref="D32:F32"/>
    <mergeCell ref="D33:F33"/>
    <mergeCell ref="D34:F34"/>
    <mergeCell ref="D35:F35"/>
    <mergeCell ref="D36:F36"/>
    <mergeCell ref="D27:F27"/>
    <mergeCell ref="D28:F28"/>
    <mergeCell ref="C29:F29"/>
    <mergeCell ref="D30:F30"/>
    <mergeCell ref="D31:F31"/>
    <mergeCell ref="D22:F22"/>
    <mergeCell ref="D23:F23"/>
    <mergeCell ref="D24:F24"/>
    <mergeCell ref="D25:F25"/>
    <mergeCell ref="D26:F26"/>
    <mergeCell ref="C17:F17"/>
    <mergeCell ref="D18:F18"/>
    <mergeCell ref="D19:F19"/>
    <mergeCell ref="D20:F20"/>
    <mergeCell ref="D21:F21"/>
    <mergeCell ref="D12:F12"/>
    <mergeCell ref="D13:F13"/>
    <mergeCell ref="D14:F14"/>
    <mergeCell ref="D15:F15"/>
    <mergeCell ref="D16:F16"/>
    <mergeCell ref="D7:F7"/>
    <mergeCell ref="C8:F8"/>
    <mergeCell ref="C9:F9"/>
    <mergeCell ref="D10:F10"/>
    <mergeCell ref="D11:F11"/>
    <mergeCell ref="B2:J2"/>
    <mergeCell ref="I3:J3"/>
    <mergeCell ref="C4:F4"/>
    <mergeCell ref="C5:F5"/>
    <mergeCell ref="D6:F6"/>
  </mergeCell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73"/>
  <sheetViews>
    <sheetView topLeftCell="A10" workbookViewId="0">
      <selection activeCell="A167" sqref="A167:IV167"/>
    </sheetView>
  </sheetViews>
  <sheetFormatPr defaultRowHeight="14.25"/>
  <cols>
    <col min="1" max="1" width="4.37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10" width="10.625" style="987" customWidth="1"/>
    <col min="11" max="16384" width="9" style="987"/>
  </cols>
  <sheetData>
    <row r="1" spans="2:10">
      <c r="B1" s="1205"/>
      <c r="C1" s="1206"/>
      <c r="D1" s="1206"/>
      <c r="E1" s="1206"/>
      <c r="F1" s="1206"/>
      <c r="G1" s="1207"/>
      <c r="H1" s="1207"/>
      <c r="I1" s="1207"/>
      <c r="J1" s="1207"/>
    </row>
    <row r="2" spans="2:10" ht="15" customHeight="1">
      <c r="B2" s="1744" t="s">
        <v>1084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1205"/>
      <c r="C3" s="1206"/>
      <c r="D3" s="1206"/>
      <c r="E3" s="1206"/>
      <c r="F3" s="1206"/>
      <c r="G3" s="1206"/>
      <c r="H3" s="1206"/>
      <c r="I3" s="1973" t="s">
        <v>844</v>
      </c>
      <c r="J3" s="1997"/>
    </row>
    <row r="4" spans="2:10" ht="26.25" thickBot="1">
      <c r="B4" s="1138" t="s">
        <v>289</v>
      </c>
      <c r="C4" s="1854" t="s">
        <v>505</v>
      </c>
      <c r="D4" s="1794"/>
      <c r="E4" s="1794"/>
      <c r="F4" s="1855"/>
      <c r="G4" s="953" t="s">
        <v>5</v>
      </c>
      <c r="H4" s="953" t="s">
        <v>324</v>
      </c>
      <c r="I4" s="955" t="s">
        <v>325</v>
      </c>
      <c r="J4" s="1115" t="s">
        <v>8</v>
      </c>
    </row>
    <row r="5" spans="2:10" ht="15" customHeight="1">
      <c r="B5" s="1271">
        <v>1</v>
      </c>
      <c r="C5" s="1991" t="s">
        <v>846</v>
      </c>
      <c r="D5" s="1992"/>
      <c r="E5" s="1992"/>
      <c r="F5" s="1993"/>
      <c r="G5" s="169">
        <v>26618.276000000002</v>
      </c>
      <c r="H5" s="169">
        <v>10203.642</v>
      </c>
      <c r="I5" s="170">
        <v>1484.288</v>
      </c>
      <c r="J5" s="1293">
        <v>38306.205999999998</v>
      </c>
    </row>
    <row r="6" spans="2:10" ht="14.25" customHeight="1">
      <c r="B6" s="1163"/>
      <c r="C6" s="2029" t="s">
        <v>847</v>
      </c>
      <c r="D6" s="1772"/>
      <c r="E6" s="1772"/>
      <c r="F6" s="1773"/>
      <c r="G6" s="173">
        <v>14696.129000000001</v>
      </c>
      <c r="H6" s="173">
        <v>6702.616</v>
      </c>
      <c r="I6" s="1120">
        <v>1018.11</v>
      </c>
      <c r="J6" s="1294">
        <v>22416.855</v>
      </c>
    </row>
    <row r="7" spans="2:10" ht="14.25" customHeight="1">
      <c r="B7" s="1163"/>
      <c r="C7" s="2029" t="s">
        <v>848</v>
      </c>
      <c r="D7" s="1772"/>
      <c r="E7" s="1772"/>
      <c r="F7" s="1773"/>
      <c r="G7" s="173">
        <v>2138.1729999999998</v>
      </c>
      <c r="H7" s="173">
        <v>703.68200000000002</v>
      </c>
      <c r="I7" s="1120">
        <v>95.655000000000001</v>
      </c>
      <c r="J7" s="1294">
        <v>2937.51</v>
      </c>
    </row>
    <row r="8" spans="2:10" ht="14.25" customHeight="1">
      <c r="B8" s="1163"/>
      <c r="C8" s="2029" t="s">
        <v>23</v>
      </c>
      <c r="D8" s="1772"/>
      <c r="E8" s="1772"/>
      <c r="F8" s="1773"/>
      <c r="G8" s="173">
        <v>12.888999999999999</v>
      </c>
      <c r="H8" s="173">
        <v>0.89400000000000002</v>
      </c>
      <c r="I8" s="1120">
        <v>0</v>
      </c>
      <c r="J8" s="1294">
        <v>13.782999999999999</v>
      </c>
    </row>
    <row r="9" spans="2:10" ht="15" customHeight="1">
      <c r="B9" s="1180"/>
      <c r="C9" s="2034" t="s">
        <v>849</v>
      </c>
      <c r="D9" s="2035"/>
      <c r="E9" s="2035"/>
      <c r="F9" s="2036"/>
      <c r="G9" s="173">
        <v>9771.0849999999991</v>
      </c>
      <c r="H9" s="173">
        <v>2796.45</v>
      </c>
      <c r="I9" s="1120">
        <v>370.52300000000002</v>
      </c>
      <c r="J9" s="1294">
        <v>12938.058000000001</v>
      </c>
    </row>
    <row r="10" spans="2:10" ht="15" customHeight="1">
      <c r="B10" s="1272">
        <v>2</v>
      </c>
      <c r="C10" s="1940" t="s">
        <v>850</v>
      </c>
      <c r="D10" s="1774"/>
      <c r="E10" s="1774"/>
      <c r="F10" s="1941"/>
      <c r="G10" s="175">
        <v>689.67700000000002</v>
      </c>
      <c r="H10" s="175">
        <v>57.271999999999998</v>
      </c>
      <c r="I10" s="176">
        <v>8.0310000000000006</v>
      </c>
      <c r="J10" s="1294">
        <v>754.98</v>
      </c>
    </row>
    <row r="11" spans="2:10" ht="14.25" customHeight="1">
      <c r="B11" s="1163"/>
      <c r="C11" s="2029" t="s">
        <v>851</v>
      </c>
      <c r="D11" s="1772"/>
      <c r="E11" s="1772"/>
      <c r="F11" s="1773"/>
      <c r="G11" s="173">
        <v>352.21499999999997</v>
      </c>
      <c r="H11" s="173">
        <v>13.284000000000001</v>
      </c>
      <c r="I11" s="1120">
        <v>8.0310000000000006</v>
      </c>
      <c r="J11" s="1294">
        <v>373.53</v>
      </c>
    </row>
    <row r="12" spans="2:10" ht="14.25" customHeight="1">
      <c r="B12" s="1163"/>
      <c r="C12" s="2029" t="s">
        <v>852</v>
      </c>
      <c r="D12" s="1772"/>
      <c r="E12" s="1772"/>
      <c r="F12" s="1773"/>
      <c r="G12" s="173">
        <v>322.959</v>
      </c>
      <c r="H12" s="173">
        <v>0</v>
      </c>
      <c r="I12" s="1120">
        <v>0</v>
      </c>
      <c r="J12" s="1294">
        <v>322.959</v>
      </c>
    </row>
    <row r="13" spans="2:10" ht="15" customHeight="1">
      <c r="B13" s="1163"/>
      <c r="C13" s="2029" t="s">
        <v>853</v>
      </c>
      <c r="D13" s="1772"/>
      <c r="E13" s="1772"/>
      <c r="F13" s="1773"/>
      <c r="G13" s="173">
        <v>14.503</v>
      </c>
      <c r="H13" s="173">
        <v>43.988</v>
      </c>
      <c r="I13" s="1120">
        <v>0</v>
      </c>
      <c r="J13" s="1294">
        <v>58.491</v>
      </c>
    </row>
    <row r="14" spans="2:10" ht="15" customHeight="1">
      <c r="B14" s="1272">
        <v>3</v>
      </c>
      <c r="C14" s="1940" t="s">
        <v>512</v>
      </c>
      <c r="D14" s="1774"/>
      <c r="E14" s="1774"/>
      <c r="F14" s="1941"/>
      <c r="G14" s="175">
        <v>0</v>
      </c>
      <c r="H14" s="175">
        <v>4.9050000000000002</v>
      </c>
      <c r="I14" s="176">
        <v>0</v>
      </c>
      <c r="J14" s="1294">
        <v>4.9050000000000002</v>
      </c>
    </row>
    <row r="15" spans="2:10" ht="15" customHeight="1">
      <c r="B15" s="1163"/>
      <c r="C15" s="2029" t="s">
        <v>101</v>
      </c>
      <c r="D15" s="1772"/>
      <c r="E15" s="1772"/>
      <c r="F15" s="1773"/>
      <c r="G15" s="173">
        <v>0</v>
      </c>
      <c r="H15" s="173">
        <v>4.9050000000000002</v>
      </c>
      <c r="I15" s="1120">
        <v>0</v>
      </c>
      <c r="J15" s="1294">
        <v>4.9050000000000002</v>
      </c>
    </row>
    <row r="16" spans="2:10" ht="27.75" customHeight="1">
      <c r="B16" s="1272">
        <v>4</v>
      </c>
      <c r="C16" s="1940" t="s">
        <v>854</v>
      </c>
      <c r="D16" s="1774"/>
      <c r="E16" s="1774"/>
      <c r="F16" s="1941"/>
      <c r="G16" s="175">
        <v>0</v>
      </c>
      <c r="H16" s="175">
        <v>0</v>
      </c>
      <c r="I16" s="176">
        <v>0</v>
      </c>
      <c r="J16" s="1294">
        <v>0</v>
      </c>
    </row>
    <row r="17" spans="2:10" ht="15" customHeight="1">
      <c r="B17" s="1272">
        <v>5</v>
      </c>
      <c r="C17" s="1940" t="s">
        <v>861</v>
      </c>
      <c r="D17" s="1774"/>
      <c r="E17" s="1774"/>
      <c r="F17" s="1941"/>
      <c r="G17" s="175">
        <v>0.27300000000000002</v>
      </c>
      <c r="H17" s="175">
        <v>0</v>
      </c>
      <c r="I17" s="176">
        <v>0</v>
      </c>
      <c r="J17" s="1294">
        <v>0.27300000000000002</v>
      </c>
    </row>
    <row r="18" spans="2:10" ht="15" customHeight="1">
      <c r="B18" s="1272">
        <v>6</v>
      </c>
      <c r="C18" s="1940" t="s">
        <v>871</v>
      </c>
      <c r="D18" s="1774"/>
      <c r="E18" s="1774"/>
      <c r="F18" s="1941"/>
      <c r="G18" s="175">
        <v>3.2480000000000002</v>
      </c>
      <c r="H18" s="175">
        <v>6851.2539999999999</v>
      </c>
      <c r="I18" s="176">
        <v>0</v>
      </c>
      <c r="J18" s="1294">
        <v>6854.5020000000004</v>
      </c>
    </row>
    <row r="19" spans="2:10" ht="14.25" customHeight="1">
      <c r="B19" s="1163"/>
      <c r="C19" s="2029" t="s">
        <v>873</v>
      </c>
      <c r="D19" s="1772"/>
      <c r="E19" s="1772"/>
      <c r="F19" s="1773"/>
      <c r="G19" s="173">
        <v>0</v>
      </c>
      <c r="H19" s="173">
        <v>2227.7959999999998</v>
      </c>
      <c r="I19" s="1120">
        <v>0</v>
      </c>
      <c r="J19" s="1294">
        <v>2227.7959999999998</v>
      </c>
    </row>
    <row r="20" spans="2:10" ht="14.25" customHeight="1">
      <c r="B20" s="1163"/>
      <c r="C20" s="2029" t="s">
        <v>874</v>
      </c>
      <c r="D20" s="1772"/>
      <c r="E20" s="1772"/>
      <c r="F20" s="1773"/>
      <c r="G20" s="173">
        <v>0</v>
      </c>
      <c r="H20" s="173">
        <v>4540.46</v>
      </c>
      <c r="I20" s="1120">
        <v>0</v>
      </c>
      <c r="J20" s="1294">
        <v>4540.46</v>
      </c>
    </row>
    <row r="21" spans="2:10" ht="15" customHeight="1">
      <c r="B21" s="1163"/>
      <c r="C21" s="2029" t="s">
        <v>879</v>
      </c>
      <c r="D21" s="1772"/>
      <c r="E21" s="1772"/>
      <c r="F21" s="1773"/>
      <c r="G21" s="173">
        <v>3.2480000000000002</v>
      </c>
      <c r="H21" s="173">
        <v>82.998000000000005</v>
      </c>
      <c r="I21" s="1120">
        <v>0</v>
      </c>
      <c r="J21" s="1294">
        <v>86.245999999999995</v>
      </c>
    </row>
    <row r="22" spans="2:10" ht="15" customHeight="1">
      <c r="B22" s="1272">
        <v>7</v>
      </c>
      <c r="C22" s="1940" t="s">
        <v>521</v>
      </c>
      <c r="D22" s="1774"/>
      <c r="E22" s="1774"/>
      <c r="F22" s="1941"/>
      <c r="G22" s="175">
        <v>41140.695</v>
      </c>
      <c r="H22" s="175">
        <v>6971.1689999999999</v>
      </c>
      <c r="I22" s="176">
        <v>2780.59</v>
      </c>
      <c r="J22" s="1294">
        <v>50892.453999999998</v>
      </c>
    </row>
    <row r="23" spans="2:10" ht="14.25" customHeight="1">
      <c r="B23" s="1163"/>
      <c r="C23" s="2029" t="s">
        <v>522</v>
      </c>
      <c r="D23" s="1772"/>
      <c r="E23" s="1772"/>
      <c r="F23" s="1773"/>
      <c r="G23" s="173">
        <v>13493.957</v>
      </c>
      <c r="H23" s="173">
        <v>1983.2180000000001</v>
      </c>
      <c r="I23" s="1120">
        <v>1156.8030000000001</v>
      </c>
      <c r="J23" s="1294">
        <v>16633.977999999999</v>
      </c>
    </row>
    <row r="24" spans="2:10" ht="14.25" customHeight="1">
      <c r="B24" s="1163"/>
      <c r="C24" s="2029" t="s">
        <v>523</v>
      </c>
      <c r="D24" s="1772"/>
      <c r="E24" s="1772"/>
      <c r="F24" s="1773"/>
      <c r="G24" s="173">
        <v>17159.41</v>
      </c>
      <c r="H24" s="173">
        <v>2425.0909999999999</v>
      </c>
      <c r="I24" s="1120">
        <v>1092.7190000000001</v>
      </c>
      <c r="J24" s="1294">
        <v>20677.22</v>
      </c>
    </row>
    <row r="25" spans="2:10" ht="14.25" customHeight="1">
      <c r="B25" s="1163"/>
      <c r="C25" s="2029" t="s">
        <v>525</v>
      </c>
      <c r="D25" s="1772"/>
      <c r="E25" s="1772"/>
      <c r="F25" s="1773"/>
      <c r="G25" s="173">
        <v>10283.561</v>
      </c>
      <c r="H25" s="173">
        <v>2353.6930000000002</v>
      </c>
      <c r="I25" s="1120">
        <v>413.642</v>
      </c>
      <c r="J25" s="1294">
        <v>13050.896000000001</v>
      </c>
    </row>
    <row r="26" spans="2:10" ht="14.25" customHeight="1">
      <c r="B26" s="1163"/>
      <c r="C26" s="2029" t="s">
        <v>886</v>
      </c>
      <c r="D26" s="1772"/>
      <c r="E26" s="1772"/>
      <c r="F26" s="1773"/>
      <c r="G26" s="173">
        <v>1.6719999999999999</v>
      </c>
      <c r="H26" s="173">
        <v>2.0270000000000001</v>
      </c>
      <c r="I26" s="1120">
        <v>35.360999999999997</v>
      </c>
      <c r="J26" s="1294">
        <v>39.06</v>
      </c>
    </row>
    <row r="27" spans="2:10" ht="14.25" customHeight="1">
      <c r="B27" s="1163"/>
      <c r="C27" s="2029" t="s">
        <v>528</v>
      </c>
      <c r="D27" s="1772"/>
      <c r="E27" s="1772"/>
      <c r="F27" s="1773"/>
      <c r="G27" s="173">
        <v>3.476</v>
      </c>
      <c r="H27" s="173">
        <v>1.006</v>
      </c>
      <c r="I27" s="1120">
        <v>24.58</v>
      </c>
      <c r="J27" s="1294">
        <v>29.062000000000001</v>
      </c>
    </row>
    <row r="28" spans="2:10" ht="14.25" customHeight="1">
      <c r="B28" s="1163"/>
      <c r="C28" s="2029" t="s">
        <v>529</v>
      </c>
      <c r="D28" s="1772"/>
      <c r="E28" s="1772"/>
      <c r="F28" s="1773"/>
      <c r="G28" s="173">
        <v>195.86699999999999</v>
      </c>
      <c r="H28" s="173">
        <v>206.13399999999999</v>
      </c>
      <c r="I28" s="1120">
        <v>57.484999999999999</v>
      </c>
      <c r="J28" s="1294">
        <v>459.48599999999999</v>
      </c>
    </row>
    <row r="29" spans="2:10" ht="15" customHeight="1">
      <c r="B29" s="1163"/>
      <c r="C29" s="2029" t="s">
        <v>724</v>
      </c>
      <c r="D29" s="1772"/>
      <c r="E29" s="1772"/>
      <c r="F29" s="1773"/>
      <c r="G29" s="173">
        <v>2.7519999999999998</v>
      </c>
      <c r="H29" s="173">
        <v>0</v>
      </c>
      <c r="I29" s="1120">
        <v>0</v>
      </c>
      <c r="J29" s="1294">
        <v>2.7519999999999998</v>
      </c>
    </row>
    <row r="30" spans="2:10" ht="18.75" customHeight="1">
      <c r="B30" s="1272">
        <v>8</v>
      </c>
      <c r="C30" s="1940" t="s">
        <v>887</v>
      </c>
      <c r="D30" s="1774"/>
      <c r="E30" s="1774"/>
      <c r="F30" s="1941"/>
      <c r="G30" s="175">
        <v>4000</v>
      </c>
      <c r="H30" s="175">
        <v>5926</v>
      </c>
      <c r="I30" s="176">
        <v>0</v>
      </c>
      <c r="J30" s="1294">
        <v>9926</v>
      </c>
    </row>
    <row r="31" spans="2:10" ht="15" customHeight="1">
      <c r="B31" s="1163"/>
      <c r="C31" s="2029" t="s">
        <v>294</v>
      </c>
      <c r="D31" s="1772"/>
      <c r="E31" s="1772"/>
      <c r="F31" s="1773"/>
      <c r="G31" s="173">
        <v>4000</v>
      </c>
      <c r="H31" s="173">
        <v>5926</v>
      </c>
      <c r="I31" s="1120">
        <v>0</v>
      </c>
      <c r="J31" s="1294">
        <v>9926</v>
      </c>
    </row>
    <row r="32" spans="2:10" ht="15" customHeight="1">
      <c r="B32" s="1272">
        <v>9</v>
      </c>
      <c r="C32" s="1940" t="s">
        <v>892</v>
      </c>
      <c r="D32" s="1774"/>
      <c r="E32" s="1774"/>
      <c r="F32" s="1941"/>
      <c r="G32" s="175">
        <v>29337.421999999999</v>
      </c>
      <c r="H32" s="175">
        <v>18315.069</v>
      </c>
      <c r="I32" s="176">
        <v>653.93299999999999</v>
      </c>
      <c r="J32" s="1294">
        <v>48306.423999999999</v>
      </c>
    </row>
    <row r="33" spans="2:10" ht="14.25" customHeight="1">
      <c r="B33" s="1163"/>
      <c r="C33" s="2029" t="s">
        <v>893</v>
      </c>
      <c r="D33" s="1772"/>
      <c r="E33" s="1772"/>
      <c r="F33" s="1773"/>
      <c r="G33" s="173">
        <v>1254.7280000000001</v>
      </c>
      <c r="H33" s="173">
        <v>428.82</v>
      </c>
      <c r="I33" s="1191">
        <v>119.273</v>
      </c>
      <c r="J33" s="1294">
        <v>1802.8209999999999</v>
      </c>
    </row>
    <row r="34" spans="2:10" ht="14.25" customHeight="1">
      <c r="B34" s="1163"/>
      <c r="C34" s="1164"/>
      <c r="D34" s="1942" t="s">
        <v>893</v>
      </c>
      <c r="E34" s="1783"/>
      <c r="F34" s="1866"/>
      <c r="G34" s="173">
        <v>1258.0550000000001</v>
      </c>
      <c r="H34" s="173">
        <v>429.01400000000001</v>
      </c>
      <c r="I34" s="1352">
        <v>119.53100000000001</v>
      </c>
      <c r="J34" s="1294">
        <v>1806.6</v>
      </c>
    </row>
    <row r="35" spans="2:10" ht="14.25" customHeight="1">
      <c r="B35" s="1163"/>
      <c r="C35" s="1164"/>
      <c r="D35" s="1783" t="s">
        <v>725</v>
      </c>
      <c r="E35" s="1783" t="s">
        <v>132</v>
      </c>
      <c r="F35" s="1866"/>
      <c r="G35" s="173">
        <v>-3.327</v>
      </c>
      <c r="H35" s="173">
        <v>-0.19400000000000001</v>
      </c>
      <c r="I35" s="1352">
        <v>-0.25800000000000001</v>
      </c>
      <c r="J35" s="1294">
        <v>-3.7789999999999999</v>
      </c>
    </row>
    <row r="36" spans="2:10" ht="14.25" customHeight="1">
      <c r="B36" s="1163"/>
      <c r="C36" s="2029" t="s">
        <v>894</v>
      </c>
      <c r="D36" s="1772"/>
      <c r="E36" s="1772"/>
      <c r="F36" s="1773"/>
      <c r="G36" s="173">
        <v>27691.476999999999</v>
      </c>
      <c r="H36" s="173">
        <v>5485.3779999999997</v>
      </c>
      <c r="I36" s="1191">
        <v>515.27300000000002</v>
      </c>
      <c r="J36" s="1294">
        <v>33692.127999999997</v>
      </c>
    </row>
    <row r="37" spans="2:10" ht="14.25" customHeight="1">
      <c r="B37" s="1163"/>
      <c r="C37" s="1164"/>
      <c r="D37" s="1942" t="s">
        <v>894</v>
      </c>
      <c r="E37" s="1783"/>
      <c r="F37" s="1866"/>
      <c r="G37" s="173">
        <v>27693.221000000001</v>
      </c>
      <c r="H37" s="173">
        <v>5486.4889999999996</v>
      </c>
      <c r="I37" s="1352">
        <v>515.57100000000003</v>
      </c>
      <c r="J37" s="1294">
        <v>33695.281000000003</v>
      </c>
    </row>
    <row r="38" spans="2:10" ht="14.25" customHeight="1">
      <c r="B38" s="1163"/>
      <c r="C38" s="1164"/>
      <c r="D38" s="1783" t="s">
        <v>726</v>
      </c>
      <c r="E38" s="1783"/>
      <c r="F38" s="1866"/>
      <c r="G38" s="173">
        <v>-1.744</v>
      </c>
      <c r="H38" s="173">
        <v>-1.111</v>
      </c>
      <c r="I38" s="1352">
        <v>-0.29799999999999999</v>
      </c>
      <c r="J38" s="1294">
        <v>-3.153</v>
      </c>
    </row>
    <row r="39" spans="2:10" ht="14.25" customHeight="1">
      <c r="B39" s="1163"/>
      <c r="C39" s="2029" t="s">
        <v>899</v>
      </c>
      <c r="D39" s="1772"/>
      <c r="E39" s="1772"/>
      <c r="F39" s="1773"/>
      <c r="G39" s="173">
        <v>251.45</v>
      </c>
      <c r="H39" s="173">
        <v>140.94499999999999</v>
      </c>
      <c r="I39" s="1191">
        <v>0</v>
      </c>
      <c r="J39" s="1294">
        <v>392.39499999999998</v>
      </c>
    </row>
    <row r="40" spans="2:10" ht="14.25" customHeight="1">
      <c r="B40" s="1163"/>
      <c r="C40" s="1164"/>
      <c r="D40" s="1772" t="s">
        <v>899</v>
      </c>
      <c r="E40" s="1772"/>
      <c r="F40" s="1773"/>
      <c r="G40" s="173">
        <v>252.38300000000001</v>
      </c>
      <c r="H40" s="173">
        <v>141.01900000000001</v>
      </c>
      <c r="I40" s="1352">
        <v>0</v>
      </c>
      <c r="J40" s="1294">
        <v>393.40199999999999</v>
      </c>
    </row>
    <row r="41" spans="2:10" ht="14.25" customHeight="1">
      <c r="B41" s="1163"/>
      <c r="C41" s="1164"/>
      <c r="D41" s="1783" t="s">
        <v>901</v>
      </c>
      <c r="E41" s="1783" t="s">
        <v>132</v>
      </c>
      <c r="F41" s="1866"/>
      <c r="G41" s="173">
        <v>-0.93300000000000005</v>
      </c>
      <c r="H41" s="173">
        <v>-7.3999999999999996E-2</v>
      </c>
      <c r="I41" s="1352">
        <v>0</v>
      </c>
      <c r="J41" s="1294">
        <v>-1.0069999999999999</v>
      </c>
    </row>
    <row r="42" spans="2:10" ht="14.25" customHeight="1">
      <c r="B42" s="1163"/>
      <c r="C42" s="2029" t="s">
        <v>797</v>
      </c>
      <c r="D42" s="1772"/>
      <c r="E42" s="1772"/>
      <c r="F42" s="1773"/>
      <c r="G42" s="173">
        <v>0</v>
      </c>
      <c r="H42" s="173">
        <v>12027</v>
      </c>
      <c r="I42" s="1352">
        <v>0</v>
      </c>
      <c r="J42" s="1294">
        <v>12028</v>
      </c>
    </row>
    <row r="43" spans="2:10" ht="14.25" customHeight="1">
      <c r="B43" s="1163"/>
      <c r="C43" s="1164"/>
      <c r="D43" s="1783" t="s">
        <v>540</v>
      </c>
      <c r="E43" s="1783"/>
      <c r="F43" s="1866"/>
      <c r="G43" s="173">
        <v>0</v>
      </c>
      <c r="H43" s="173">
        <v>12027</v>
      </c>
      <c r="I43" s="1352">
        <v>0</v>
      </c>
      <c r="J43" s="1294">
        <v>12028</v>
      </c>
    </row>
    <row r="44" spans="2:10" ht="14.25" customHeight="1">
      <c r="B44" s="1163"/>
      <c r="C44" s="1164"/>
      <c r="D44" s="1783" t="s">
        <v>541</v>
      </c>
      <c r="E44" s="1783" t="s">
        <v>132</v>
      </c>
      <c r="F44" s="1866"/>
      <c r="G44" s="173">
        <v>0</v>
      </c>
      <c r="H44" s="173">
        <v>0</v>
      </c>
      <c r="I44" s="1352">
        <v>0</v>
      </c>
      <c r="J44" s="1294">
        <v>0</v>
      </c>
    </row>
    <row r="45" spans="2:10" ht="14.25" customHeight="1">
      <c r="B45" s="1163"/>
      <c r="C45" s="2029" t="s">
        <v>798</v>
      </c>
      <c r="D45" s="1772"/>
      <c r="E45" s="1772"/>
      <c r="F45" s="1773"/>
      <c r="G45" s="173">
        <v>120.16</v>
      </c>
      <c r="H45" s="173">
        <v>0</v>
      </c>
      <c r="I45" s="1191">
        <v>0</v>
      </c>
      <c r="J45" s="1294">
        <v>120.16</v>
      </c>
    </row>
    <row r="46" spans="2:10" ht="14.25" customHeight="1">
      <c r="B46" s="1163"/>
      <c r="C46" s="1164"/>
      <c r="D46" s="1772" t="s">
        <v>543</v>
      </c>
      <c r="E46" s="1772"/>
      <c r="F46" s="1773"/>
      <c r="G46" s="173">
        <v>121.73699999999999</v>
      </c>
      <c r="H46" s="173">
        <v>0</v>
      </c>
      <c r="I46" s="1352">
        <v>0</v>
      </c>
      <c r="J46" s="1294">
        <v>121.73699999999999</v>
      </c>
    </row>
    <row r="47" spans="2:10" ht="14.25" customHeight="1">
      <c r="B47" s="1163"/>
      <c r="C47" s="1164"/>
      <c r="D47" s="1783" t="s">
        <v>544</v>
      </c>
      <c r="E47" s="1783"/>
      <c r="F47" s="1866"/>
      <c r="G47" s="173">
        <v>-0.33900000000000002</v>
      </c>
      <c r="H47" s="173">
        <v>0</v>
      </c>
      <c r="I47" s="1352">
        <v>0</v>
      </c>
      <c r="J47" s="1294">
        <v>-0.33900000000000002</v>
      </c>
    </row>
    <row r="48" spans="2:10" ht="14.25" customHeight="1">
      <c r="B48" s="1163"/>
      <c r="C48" s="1164"/>
      <c r="D48" s="1783" t="s">
        <v>545</v>
      </c>
      <c r="E48" s="1783" t="s">
        <v>132</v>
      </c>
      <c r="F48" s="1866"/>
      <c r="G48" s="173">
        <v>-1.238</v>
      </c>
      <c r="H48" s="173">
        <v>0</v>
      </c>
      <c r="I48" s="1352">
        <v>0</v>
      </c>
      <c r="J48" s="1294">
        <v>-1.238</v>
      </c>
    </row>
    <row r="49" spans="2:10" ht="14.25" customHeight="1">
      <c r="B49" s="1163"/>
      <c r="C49" s="2029" t="s">
        <v>799</v>
      </c>
      <c r="D49" s="1772"/>
      <c r="E49" s="1772"/>
      <c r="F49" s="1773"/>
      <c r="G49" s="173">
        <v>2.6</v>
      </c>
      <c r="H49" s="173">
        <v>0</v>
      </c>
      <c r="I49" s="1191">
        <v>0</v>
      </c>
      <c r="J49" s="1294">
        <v>2.6</v>
      </c>
    </row>
    <row r="50" spans="2:10" ht="14.25" customHeight="1">
      <c r="B50" s="1163"/>
      <c r="C50" s="1164"/>
      <c r="D50" s="1772" t="s">
        <v>547</v>
      </c>
      <c r="E50" s="1772"/>
      <c r="F50" s="1773"/>
      <c r="G50" s="173">
        <v>2.6190000000000002</v>
      </c>
      <c r="H50" s="173">
        <v>0</v>
      </c>
      <c r="I50" s="1352">
        <v>0</v>
      </c>
      <c r="J50" s="1294">
        <v>2.6190000000000002</v>
      </c>
    </row>
    <row r="51" spans="2:10" ht="14.25" customHeight="1">
      <c r="B51" s="1163"/>
      <c r="C51" s="1164"/>
      <c r="D51" s="1771" t="s">
        <v>140</v>
      </c>
      <c r="E51" s="1772"/>
      <c r="F51" s="1773"/>
      <c r="G51" s="173">
        <v>-1.0999999999999999E-2</v>
      </c>
      <c r="H51" s="173">
        <v>0</v>
      </c>
      <c r="I51" s="1352">
        <v>0</v>
      </c>
      <c r="J51" s="1294">
        <v>-1.0999999999999999E-2</v>
      </c>
    </row>
    <row r="52" spans="2:10" ht="14.25" customHeight="1">
      <c r="B52" s="1163"/>
      <c r="C52" s="1164"/>
      <c r="D52" s="1783" t="s">
        <v>548</v>
      </c>
      <c r="E52" s="1783" t="s">
        <v>132</v>
      </c>
      <c r="F52" s="1866"/>
      <c r="G52" s="173">
        <v>-8.0000000000000002E-3</v>
      </c>
      <c r="H52" s="173">
        <v>0</v>
      </c>
      <c r="I52" s="1352">
        <v>0</v>
      </c>
      <c r="J52" s="1294">
        <v>-8.0000000000000002E-3</v>
      </c>
    </row>
    <row r="53" spans="2:10" ht="14.25" customHeight="1">
      <c r="B53" s="1163"/>
      <c r="C53" s="2029" t="s">
        <v>800</v>
      </c>
      <c r="D53" s="1772"/>
      <c r="E53" s="1772"/>
      <c r="F53" s="1773"/>
      <c r="G53" s="173">
        <v>8.9999999999999993E-3</v>
      </c>
      <c r="H53" s="173">
        <v>0</v>
      </c>
      <c r="I53" s="1191">
        <v>0</v>
      </c>
      <c r="J53" s="1294">
        <v>8.9999999999999993E-3</v>
      </c>
    </row>
    <row r="54" spans="2:10" ht="14.25" customHeight="1">
      <c r="B54" s="1163"/>
      <c r="C54" s="1164"/>
      <c r="D54" s="1772" t="s">
        <v>550</v>
      </c>
      <c r="E54" s="1772"/>
      <c r="F54" s="1773"/>
      <c r="G54" s="173">
        <v>8.9999999999999993E-3</v>
      </c>
      <c r="H54" s="173">
        <v>0</v>
      </c>
      <c r="I54" s="1352">
        <v>0</v>
      </c>
      <c r="J54" s="1294">
        <v>8.9999999999999993E-3</v>
      </c>
    </row>
    <row r="55" spans="2:10" ht="14.25" customHeight="1">
      <c r="B55" s="1163"/>
      <c r="C55" s="2029" t="s">
        <v>801</v>
      </c>
      <c r="D55" s="1772"/>
      <c r="E55" s="1772"/>
      <c r="F55" s="1773"/>
      <c r="G55" s="173">
        <v>1.806</v>
      </c>
      <c r="H55" s="173">
        <v>229.21899999999999</v>
      </c>
      <c r="I55" s="1191">
        <v>19.382000000000001</v>
      </c>
      <c r="J55" s="1294">
        <v>250.40700000000001</v>
      </c>
    </row>
    <row r="56" spans="2:10" ht="14.25" customHeight="1">
      <c r="B56" s="1163"/>
      <c r="C56" s="1164"/>
      <c r="D56" s="1772" t="s">
        <v>553</v>
      </c>
      <c r="E56" s="1772"/>
      <c r="F56" s="1773"/>
      <c r="G56" s="173">
        <v>1.891</v>
      </c>
      <c r="H56" s="173">
        <v>232.04499999999999</v>
      </c>
      <c r="I56" s="1352">
        <v>20.029</v>
      </c>
      <c r="J56" s="1294">
        <v>253.965</v>
      </c>
    </row>
    <row r="57" spans="2:10" ht="14.25" customHeight="1">
      <c r="B57" s="1163"/>
      <c r="C57" s="1164"/>
      <c r="D57" s="1783" t="s">
        <v>554</v>
      </c>
      <c r="E57" s="1783"/>
      <c r="F57" s="1866"/>
      <c r="G57" s="173">
        <v>0</v>
      </c>
      <c r="H57" s="173">
        <v>-1.38</v>
      </c>
      <c r="I57" s="1352">
        <v>-0.10100000000000001</v>
      </c>
      <c r="J57" s="1294">
        <v>-1.4810000000000001</v>
      </c>
    </row>
    <row r="58" spans="2:10" ht="14.25" customHeight="1">
      <c r="B58" s="1163"/>
      <c r="C58" s="1164"/>
      <c r="D58" s="1783" t="s">
        <v>555</v>
      </c>
      <c r="E58" s="1783" t="s">
        <v>132</v>
      </c>
      <c r="F58" s="1866"/>
      <c r="G58" s="173">
        <v>-8.5000000000000006E-2</v>
      </c>
      <c r="H58" s="173">
        <v>-1.446</v>
      </c>
      <c r="I58" s="1352">
        <v>-0.54600000000000004</v>
      </c>
      <c r="J58" s="1294">
        <v>-2.077</v>
      </c>
    </row>
    <row r="59" spans="2:10" ht="14.25" customHeight="1">
      <c r="B59" s="1163"/>
      <c r="C59" s="2029" t="s">
        <v>905</v>
      </c>
      <c r="D59" s="1772"/>
      <c r="E59" s="1772"/>
      <c r="F59" s="1773"/>
      <c r="G59" s="173">
        <v>2.8889999999999998</v>
      </c>
      <c r="H59" s="173">
        <v>3.2360000000000002</v>
      </c>
      <c r="I59" s="1191">
        <v>0</v>
      </c>
      <c r="J59" s="1294">
        <v>6.125</v>
      </c>
    </row>
    <row r="60" spans="2:10" ht="14.25" customHeight="1">
      <c r="B60" s="1163"/>
      <c r="C60" s="1164"/>
      <c r="D60" s="1772" t="s">
        <v>733</v>
      </c>
      <c r="E60" s="1772"/>
      <c r="F60" s="1773"/>
      <c r="G60" s="173">
        <v>4.0659999999999998</v>
      </c>
      <c r="H60" s="173">
        <v>3.302</v>
      </c>
      <c r="I60" s="1352">
        <v>0</v>
      </c>
      <c r="J60" s="1294">
        <v>7.3680000000000003</v>
      </c>
    </row>
    <row r="61" spans="2:10" ht="22.5" customHeight="1">
      <c r="B61" s="1163"/>
      <c r="C61" s="1164"/>
      <c r="D61" s="1783" t="s">
        <v>734</v>
      </c>
      <c r="E61" s="1783"/>
      <c r="F61" s="1866"/>
      <c r="G61" s="173">
        <v>-5.5E-2</v>
      </c>
      <c r="H61" s="173">
        <v>0</v>
      </c>
      <c r="I61" s="1352">
        <v>0</v>
      </c>
      <c r="J61" s="1294">
        <v>-5.5E-2</v>
      </c>
    </row>
    <row r="62" spans="2:10" ht="27" customHeight="1">
      <c r="B62" s="1163"/>
      <c r="C62" s="1164"/>
      <c r="D62" s="1783" t="s">
        <v>735</v>
      </c>
      <c r="E62" s="1783" t="s">
        <v>132</v>
      </c>
      <c r="F62" s="1866"/>
      <c r="G62" s="173">
        <v>-1.1220000000000001</v>
      </c>
      <c r="H62" s="173">
        <v>-6.6000000000000003E-2</v>
      </c>
      <c r="I62" s="1352">
        <v>0</v>
      </c>
      <c r="J62" s="1294">
        <v>-1.1879999999999999</v>
      </c>
    </row>
    <row r="63" spans="2:10" ht="12.75" customHeight="1">
      <c r="B63" s="1163"/>
      <c r="C63" s="2029" t="s">
        <v>804</v>
      </c>
      <c r="D63" s="1772"/>
      <c r="E63" s="1772"/>
      <c r="F63" s="1773"/>
      <c r="G63" s="173">
        <v>0.95099999999999996</v>
      </c>
      <c r="H63" s="173">
        <v>0</v>
      </c>
      <c r="I63" s="1352">
        <v>0</v>
      </c>
      <c r="J63" s="1294">
        <v>0.95099999999999996</v>
      </c>
    </row>
    <row r="64" spans="2:10" ht="12.75" customHeight="1">
      <c r="B64" s="1163"/>
      <c r="C64" s="1164"/>
      <c r="D64" s="1783" t="s">
        <v>187</v>
      </c>
      <c r="E64" s="1783"/>
      <c r="F64" s="1866"/>
      <c r="G64" s="173">
        <v>0.96099999999999997</v>
      </c>
      <c r="H64" s="173">
        <v>0</v>
      </c>
      <c r="I64" s="1352">
        <v>0</v>
      </c>
      <c r="J64" s="1294">
        <v>0.96099999999999997</v>
      </c>
    </row>
    <row r="65" spans="2:10" ht="12.75" customHeight="1">
      <c r="B65" s="1163"/>
      <c r="C65" s="1164"/>
      <c r="D65" s="1783" t="s">
        <v>188</v>
      </c>
      <c r="E65" s="1783" t="s">
        <v>132</v>
      </c>
      <c r="F65" s="1866"/>
      <c r="G65" s="173">
        <v>-1.0999999999999999E-2</v>
      </c>
      <c r="H65" s="173">
        <v>0</v>
      </c>
      <c r="I65" s="1352">
        <v>0</v>
      </c>
      <c r="J65" s="1294">
        <v>-1.0999999999999999E-2</v>
      </c>
    </row>
    <row r="66" spans="2:10" customFormat="1" ht="15" customHeight="1">
      <c r="B66" s="1319"/>
      <c r="C66" s="2007" t="s">
        <v>910</v>
      </c>
      <c r="D66" s="1916"/>
      <c r="E66" s="1916"/>
      <c r="F66" s="2008"/>
      <c r="G66" s="1221">
        <v>0</v>
      </c>
      <c r="H66" s="1221">
        <v>0.33</v>
      </c>
      <c r="I66" s="1238">
        <v>0</v>
      </c>
      <c r="J66" s="1318">
        <v>0.33</v>
      </c>
    </row>
    <row r="67" spans="2:10" customFormat="1" ht="15" customHeight="1">
      <c r="B67" s="1319"/>
      <c r="C67" s="1326"/>
      <c r="D67" s="1916" t="s">
        <v>910</v>
      </c>
      <c r="E67" s="1916"/>
      <c r="F67" s="2008"/>
      <c r="G67" s="1221">
        <v>0</v>
      </c>
      <c r="H67" s="1221">
        <v>0.33</v>
      </c>
      <c r="I67" s="1238">
        <v>0</v>
      </c>
      <c r="J67" s="1318">
        <v>0.33</v>
      </c>
    </row>
    <row r="68" spans="2:10" ht="12.75" customHeight="1">
      <c r="B68" s="1163"/>
      <c r="C68" s="2029" t="s">
        <v>912</v>
      </c>
      <c r="D68" s="1772"/>
      <c r="E68" s="1772"/>
      <c r="F68" s="1773"/>
      <c r="G68" s="173">
        <v>10.914999999999999</v>
      </c>
      <c r="H68" s="1191">
        <v>0</v>
      </c>
      <c r="I68" s="1191">
        <v>0</v>
      </c>
      <c r="J68" s="1294">
        <v>10.914999999999999</v>
      </c>
    </row>
    <row r="69" spans="2:10" ht="12.75" customHeight="1">
      <c r="B69" s="1163"/>
      <c r="C69" s="1164"/>
      <c r="D69" s="1772" t="s">
        <v>913</v>
      </c>
      <c r="E69" s="1772"/>
      <c r="F69" s="1773"/>
      <c r="G69" s="173">
        <v>63.186999999999998</v>
      </c>
      <c r="H69" s="173">
        <v>32.981999999999999</v>
      </c>
      <c r="I69" s="1120">
        <v>0.9</v>
      </c>
      <c r="J69" s="1294">
        <v>97.069000000000003</v>
      </c>
    </row>
    <row r="70" spans="2:10" ht="14.25" customHeight="1">
      <c r="B70" s="1163"/>
      <c r="C70" s="1347"/>
      <c r="D70" s="1783" t="s">
        <v>914</v>
      </c>
      <c r="E70" s="1783" t="s">
        <v>132</v>
      </c>
      <c r="F70" s="1866"/>
      <c r="G70" s="173">
        <v>-52.271999999999998</v>
      </c>
      <c r="H70" s="173">
        <v>-32.981999999999999</v>
      </c>
      <c r="I70" s="1120">
        <v>-0.9</v>
      </c>
      <c r="J70" s="1294">
        <v>-86.153999999999996</v>
      </c>
    </row>
    <row r="71" spans="2:10" ht="14.25" customHeight="1">
      <c r="B71" s="1348">
        <v>10</v>
      </c>
      <c r="C71" s="2037" t="s">
        <v>915</v>
      </c>
      <c r="D71" s="2038"/>
      <c r="E71" s="2038"/>
      <c r="F71" s="2039"/>
      <c r="G71" s="1353">
        <v>161172.99900000001</v>
      </c>
      <c r="H71" s="1353">
        <v>63922.578000000001</v>
      </c>
      <c r="I71" s="1354">
        <v>8108.558</v>
      </c>
      <c r="J71" s="1294">
        <v>233204.13500000001</v>
      </c>
    </row>
    <row r="72" spans="2:10" ht="14.25" customHeight="1">
      <c r="B72" s="1179"/>
      <c r="C72" s="2029" t="s">
        <v>916</v>
      </c>
      <c r="D72" s="1772"/>
      <c r="E72" s="1772"/>
      <c r="F72" s="1773"/>
      <c r="G72" s="173">
        <v>78063.3</v>
      </c>
      <c r="H72" s="173">
        <v>36342.658000000003</v>
      </c>
      <c r="I72" s="1191">
        <v>4073.6579999999999</v>
      </c>
      <c r="J72" s="1294">
        <v>118479.61599999999</v>
      </c>
    </row>
    <row r="73" spans="2:10" ht="14.25" customHeight="1">
      <c r="B73" s="1179"/>
      <c r="C73" s="1349"/>
      <c r="D73" s="1771" t="s">
        <v>916</v>
      </c>
      <c r="E73" s="2040"/>
      <c r="F73" s="2041"/>
      <c r="G73" s="173">
        <v>82638.771999999997</v>
      </c>
      <c r="H73" s="173">
        <v>37034.076999999997</v>
      </c>
      <c r="I73" s="1191">
        <v>4137.098</v>
      </c>
      <c r="J73" s="1293">
        <v>123809.947</v>
      </c>
    </row>
    <row r="74" spans="2:10" ht="14.25" customHeight="1">
      <c r="B74" s="1163"/>
      <c r="C74" s="1164"/>
      <c r="D74" s="1783" t="s">
        <v>917</v>
      </c>
      <c r="E74" s="1783"/>
      <c r="F74" s="1866"/>
      <c r="G74" s="173">
        <v>-184.709</v>
      </c>
      <c r="H74" s="173">
        <v>-96.644000000000005</v>
      </c>
      <c r="I74" s="1191">
        <v>-19.422999999999998</v>
      </c>
      <c r="J74" s="1294">
        <v>-300.77600000000001</v>
      </c>
    </row>
    <row r="75" spans="2:10" ht="15" customHeight="1">
      <c r="B75" s="1163"/>
      <c r="C75" s="1164"/>
      <c r="D75" s="1783" t="s">
        <v>918</v>
      </c>
      <c r="E75" s="1783" t="s">
        <v>132</v>
      </c>
      <c r="F75" s="1866"/>
      <c r="G75" s="173">
        <v>-4390.7629999999999</v>
      </c>
      <c r="H75" s="173">
        <v>-594.77499999999998</v>
      </c>
      <c r="I75" s="1191">
        <v>-44.017000000000003</v>
      </c>
      <c r="J75" s="1294">
        <v>-5029.5550000000003</v>
      </c>
    </row>
    <row r="76" spans="2:10" ht="15" customHeight="1">
      <c r="B76" s="1163"/>
      <c r="C76" s="2029" t="s">
        <v>919</v>
      </c>
      <c r="D76" s="1772"/>
      <c r="E76" s="1772"/>
      <c r="F76" s="1773"/>
      <c r="G76" s="173">
        <v>1988.645</v>
      </c>
      <c r="H76" s="173">
        <v>168.74600000000001</v>
      </c>
      <c r="I76" s="1191">
        <v>0</v>
      </c>
      <c r="J76" s="1294">
        <v>2157.3910000000001</v>
      </c>
    </row>
    <row r="77" spans="2:10" ht="14.25" customHeight="1">
      <c r="B77" s="1163"/>
      <c r="C77" s="1164"/>
      <c r="D77" s="1783" t="s">
        <v>919</v>
      </c>
      <c r="E77" s="1783"/>
      <c r="F77" s="1866"/>
      <c r="G77" s="173">
        <v>1999.029</v>
      </c>
      <c r="H77" s="173">
        <v>171.07300000000001</v>
      </c>
      <c r="I77" s="1191">
        <v>0</v>
      </c>
      <c r="J77" s="1294">
        <v>2170.1019999999999</v>
      </c>
    </row>
    <row r="78" spans="2:10" ht="14.25" customHeight="1">
      <c r="B78" s="1163"/>
      <c r="C78" s="1164"/>
      <c r="D78" s="1783" t="s">
        <v>920</v>
      </c>
      <c r="E78" s="1783"/>
      <c r="F78" s="1866"/>
      <c r="G78" s="173">
        <v>-4.2939999999999996</v>
      </c>
      <c r="H78" s="173">
        <v>-5.2999999999999999E-2</v>
      </c>
      <c r="I78" s="1191">
        <v>0</v>
      </c>
      <c r="J78" s="1294">
        <v>-4.3470000000000004</v>
      </c>
    </row>
    <row r="79" spans="2:10" ht="14.25" customHeight="1">
      <c r="B79" s="1163"/>
      <c r="C79" s="1164"/>
      <c r="D79" s="1783" t="s">
        <v>921</v>
      </c>
      <c r="E79" s="1783" t="s">
        <v>132</v>
      </c>
      <c r="F79" s="1866"/>
      <c r="G79" s="173">
        <v>-6.09</v>
      </c>
      <c r="H79" s="173">
        <v>-2.274</v>
      </c>
      <c r="I79" s="1191">
        <v>0</v>
      </c>
      <c r="J79" s="1294">
        <v>-8.3640000000000008</v>
      </c>
    </row>
    <row r="80" spans="2:10" ht="14.25" customHeight="1">
      <c r="B80" s="1163"/>
      <c r="C80" s="2029" t="s">
        <v>807</v>
      </c>
      <c r="D80" s="1772"/>
      <c r="E80" s="1772"/>
      <c r="F80" s="1773"/>
      <c r="G80" s="173">
        <v>122.626</v>
      </c>
      <c r="H80" s="173">
        <v>9.8559999999999999</v>
      </c>
      <c r="I80" s="1191">
        <v>4.6589999999999998</v>
      </c>
      <c r="J80" s="1294">
        <v>137.14099999999999</v>
      </c>
    </row>
    <row r="81" spans="2:10" ht="14.25" customHeight="1">
      <c r="B81" s="1163"/>
      <c r="C81" s="1164"/>
      <c r="D81" s="1783" t="s">
        <v>739</v>
      </c>
      <c r="E81" s="1783"/>
      <c r="F81" s="1866"/>
      <c r="G81" s="173">
        <v>127.747</v>
      </c>
      <c r="H81" s="173">
        <v>10.288</v>
      </c>
      <c r="I81" s="1191">
        <v>4.7060000000000004</v>
      </c>
      <c r="J81" s="1294">
        <v>142.74100000000001</v>
      </c>
    </row>
    <row r="82" spans="2:10" ht="14.25" customHeight="1">
      <c r="B82" s="1163"/>
      <c r="C82" s="1164"/>
      <c r="D82" s="1783" t="s">
        <v>740</v>
      </c>
      <c r="E82" s="1783"/>
      <c r="F82" s="1866"/>
      <c r="G82" s="173">
        <v>-0.73899999999999999</v>
      </c>
      <c r="H82" s="173">
        <v>-0.17699999999999999</v>
      </c>
      <c r="I82" s="1191">
        <v>-4.2999999999999997E-2</v>
      </c>
      <c r="J82" s="1294">
        <v>-0.95899999999999996</v>
      </c>
    </row>
    <row r="83" spans="2:10" ht="14.25" customHeight="1">
      <c r="B83" s="1163"/>
      <c r="C83" s="1164"/>
      <c r="D83" s="1783" t="s">
        <v>741</v>
      </c>
      <c r="E83" s="1783" t="s">
        <v>132</v>
      </c>
      <c r="F83" s="1866"/>
      <c r="G83" s="173">
        <v>-4.3819999999999997</v>
      </c>
      <c r="H83" s="173">
        <v>-0.255</v>
      </c>
      <c r="I83" s="1191">
        <v>-4.0000000000000001E-3</v>
      </c>
      <c r="J83" s="1294">
        <v>-4.641</v>
      </c>
    </row>
    <row r="84" spans="2:10" ht="14.25" customHeight="1">
      <c r="B84" s="1163"/>
      <c r="C84" s="2029" t="s">
        <v>808</v>
      </c>
      <c r="D84" s="1772"/>
      <c r="E84" s="1772"/>
      <c r="F84" s="1773"/>
      <c r="G84" s="173">
        <v>76372.395999999993</v>
      </c>
      <c r="H84" s="173">
        <v>26296.918000000001</v>
      </c>
      <c r="I84" s="1191">
        <v>3532.2689999999998</v>
      </c>
      <c r="J84" s="1294">
        <v>106201.583</v>
      </c>
    </row>
    <row r="85" spans="2:10" ht="14.25" customHeight="1">
      <c r="B85" s="1163"/>
      <c r="C85" s="1164"/>
      <c r="D85" s="1783" t="s">
        <v>420</v>
      </c>
      <c r="E85" s="1783"/>
      <c r="F85" s="1866"/>
      <c r="G85" s="173">
        <v>77352.850999999995</v>
      </c>
      <c r="H85" s="173">
        <v>26652.59</v>
      </c>
      <c r="I85" s="1352">
        <v>3563.8490000000002</v>
      </c>
      <c r="J85" s="1294">
        <v>107569.29</v>
      </c>
    </row>
    <row r="86" spans="2:10" ht="14.25" customHeight="1">
      <c r="B86" s="1163"/>
      <c r="C86" s="1164"/>
      <c r="D86" s="1783" t="s">
        <v>579</v>
      </c>
      <c r="E86" s="1783"/>
      <c r="F86" s="1866"/>
      <c r="G86" s="173">
        <v>-196.78200000000001</v>
      </c>
      <c r="H86" s="173">
        <v>-166.398</v>
      </c>
      <c r="I86" s="1352">
        <v>-12.635</v>
      </c>
      <c r="J86" s="1294">
        <v>-375.815</v>
      </c>
    </row>
    <row r="87" spans="2:10" ht="14.25" customHeight="1">
      <c r="B87" s="1163"/>
      <c r="C87" s="1164"/>
      <c r="D87" s="1783" t="s">
        <v>580</v>
      </c>
      <c r="E87" s="1783" t="s">
        <v>132</v>
      </c>
      <c r="F87" s="1866"/>
      <c r="G87" s="173">
        <v>-783.673</v>
      </c>
      <c r="H87" s="173">
        <v>-189.274</v>
      </c>
      <c r="I87" s="1352">
        <v>-18.945</v>
      </c>
      <c r="J87" s="1294">
        <v>-991.89200000000005</v>
      </c>
    </row>
    <row r="88" spans="2:10" ht="14.25" customHeight="1">
      <c r="B88" s="1163"/>
      <c r="C88" s="2029" t="s">
        <v>922</v>
      </c>
      <c r="D88" s="1772"/>
      <c r="E88" s="1772"/>
      <c r="F88" s="1773"/>
      <c r="G88" s="173">
        <v>5.359</v>
      </c>
      <c r="H88" s="173">
        <v>1.4750000000000001</v>
      </c>
      <c r="I88" s="1191">
        <v>0</v>
      </c>
      <c r="J88" s="1294">
        <v>6.8339999999999996</v>
      </c>
    </row>
    <row r="89" spans="2:10" ht="14.25" customHeight="1">
      <c r="B89" s="1163"/>
      <c r="C89" s="1164"/>
      <c r="D89" s="1783" t="s">
        <v>922</v>
      </c>
      <c r="E89" s="1783"/>
      <c r="F89" s="1866"/>
      <c r="G89" s="173">
        <v>5.6470000000000002</v>
      </c>
      <c r="H89" s="173">
        <v>1.4790000000000001</v>
      </c>
      <c r="I89" s="1191">
        <v>0</v>
      </c>
      <c r="J89" s="1294">
        <v>7.1260000000000003</v>
      </c>
    </row>
    <row r="90" spans="2:10" ht="24" customHeight="1">
      <c r="B90" s="1163"/>
      <c r="C90" s="1164"/>
      <c r="D90" s="1783" t="s">
        <v>923</v>
      </c>
      <c r="E90" s="1783"/>
      <c r="F90" s="1866"/>
      <c r="G90" s="173">
        <v>-0.28799999999999998</v>
      </c>
      <c r="H90" s="173">
        <v>-4.0000000000000001E-3</v>
      </c>
      <c r="I90" s="1191">
        <v>0</v>
      </c>
      <c r="J90" s="1294">
        <v>-0.29199999999999998</v>
      </c>
    </row>
    <row r="91" spans="2:10" ht="14.25" customHeight="1">
      <c r="B91" s="1163"/>
      <c r="C91" s="2029" t="s">
        <v>924</v>
      </c>
      <c r="D91" s="1772"/>
      <c r="E91" s="1772"/>
      <c r="F91" s="1773"/>
      <c r="G91" s="173">
        <v>223.37799999999999</v>
      </c>
      <c r="H91" s="173">
        <v>0</v>
      </c>
      <c r="I91" s="1191">
        <v>0</v>
      </c>
      <c r="J91" s="1294">
        <v>223.37799999999999</v>
      </c>
    </row>
    <row r="92" spans="2:10" ht="14.25" customHeight="1">
      <c r="B92" s="1163"/>
      <c r="C92" s="1164"/>
      <c r="D92" s="1783" t="s">
        <v>924</v>
      </c>
      <c r="E92" s="1783"/>
      <c r="F92" s="1866"/>
      <c r="G92" s="173">
        <v>242.333</v>
      </c>
      <c r="H92" s="173">
        <v>0</v>
      </c>
      <c r="I92" s="1191">
        <v>0</v>
      </c>
      <c r="J92" s="1294">
        <v>242.333</v>
      </c>
    </row>
    <row r="93" spans="2:10" ht="22.5" customHeight="1">
      <c r="B93" s="1163"/>
      <c r="C93" s="1164"/>
      <c r="D93" s="1783" t="s">
        <v>925</v>
      </c>
      <c r="E93" s="1783"/>
      <c r="F93" s="1866"/>
      <c r="G93" s="173">
        <v>-8.1999999999999993</v>
      </c>
      <c r="H93" s="173">
        <v>0</v>
      </c>
      <c r="I93" s="1191">
        <v>0</v>
      </c>
      <c r="J93" s="1294">
        <v>-8.1999999999999993</v>
      </c>
    </row>
    <row r="94" spans="2:10" ht="25.5" customHeight="1">
      <c r="B94" s="1163"/>
      <c r="C94" s="1164"/>
      <c r="D94" s="1783" t="s">
        <v>926</v>
      </c>
      <c r="E94" s="1783" t="s">
        <v>132</v>
      </c>
      <c r="F94" s="1866"/>
      <c r="G94" s="173">
        <v>-10.755000000000001</v>
      </c>
      <c r="H94" s="173">
        <v>0</v>
      </c>
      <c r="I94" s="1191">
        <v>0</v>
      </c>
      <c r="J94" s="1294">
        <v>-10.755000000000001</v>
      </c>
    </row>
    <row r="95" spans="2:10" ht="14.25" customHeight="1">
      <c r="B95" s="1163"/>
      <c r="C95" s="2029" t="s">
        <v>927</v>
      </c>
      <c r="D95" s="1772"/>
      <c r="E95" s="1772"/>
      <c r="F95" s="1773"/>
      <c r="G95" s="173">
        <v>27.626000000000001</v>
      </c>
      <c r="H95" s="173">
        <v>0</v>
      </c>
      <c r="I95" s="1191">
        <v>0</v>
      </c>
      <c r="J95" s="1294">
        <v>27.626000000000001</v>
      </c>
    </row>
    <row r="96" spans="2:10" ht="14.25" customHeight="1">
      <c r="B96" s="1163"/>
      <c r="C96" s="1164"/>
      <c r="D96" s="1783" t="s">
        <v>928</v>
      </c>
      <c r="E96" s="1783"/>
      <c r="F96" s="1866"/>
      <c r="G96" s="173">
        <v>30.082999999999998</v>
      </c>
      <c r="H96" s="173">
        <v>0</v>
      </c>
      <c r="I96" s="1191">
        <v>0</v>
      </c>
      <c r="J96" s="1294">
        <v>30.082999999999998</v>
      </c>
    </row>
    <row r="97" spans="2:10" ht="12.75" customHeight="1">
      <c r="B97" s="1163"/>
      <c r="C97" s="1164"/>
      <c r="D97" s="1783" t="s">
        <v>930</v>
      </c>
      <c r="E97" s="1783" t="s">
        <v>132</v>
      </c>
      <c r="F97" s="1866"/>
      <c r="G97" s="173">
        <v>-2.4569999999999999</v>
      </c>
      <c r="H97" s="173">
        <v>0</v>
      </c>
      <c r="I97" s="1191">
        <v>0</v>
      </c>
      <c r="J97" s="1294">
        <v>-2.4569999999999999</v>
      </c>
    </row>
    <row r="98" spans="2:10" ht="12.75" customHeight="1">
      <c r="B98" s="1163"/>
      <c r="C98" s="2029" t="s">
        <v>931</v>
      </c>
      <c r="D98" s="1772"/>
      <c r="E98" s="1772"/>
      <c r="F98" s="1773"/>
      <c r="G98" s="173">
        <v>0</v>
      </c>
      <c r="H98" s="173">
        <v>0</v>
      </c>
      <c r="I98" s="1191">
        <v>13.342000000000001</v>
      </c>
      <c r="J98" s="1294">
        <v>13.342000000000001</v>
      </c>
    </row>
    <row r="99" spans="2:10" ht="12.75" customHeight="1">
      <c r="B99" s="1163"/>
      <c r="C99" s="1164"/>
      <c r="D99" s="1783" t="s">
        <v>932</v>
      </c>
      <c r="E99" s="1783"/>
      <c r="F99" s="1866"/>
      <c r="G99" s="173">
        <v>0</v>
      </c>
      <c r="H99" s="173">
        <v>0</v>
      </c>
      <c r="I99" s="1352">
        <v>13.423</v>
      </c>
      <c r="J99" s="1294">
        <v>13.423</v>
      </c>
    </row>
    <row r="100" spans="2:10" ht="12.75" customHeight="1">
      <c r="B100" s="1163"/>
      <c r="C100" s="1164"/>
      <c r="D100" s="1783" t="s">
        <v>933</v>
      </c>
      <c r="E100" s="1783" t="s">
        <v>132</v>
      </c>
      <c r="F100" s="1866"/>
      <c r="G100" s="173">
        <v>0</v>
      </c>
      <c r="H100" s="173">
        <v>0</v>
      </c>
      <c r="I100" s="1352">
        <v>-8.1000000000000003E-2</v>
      </c>
      <c r="J100" s="1294">
        <v>-8.1000000000000003E-2</v>
      </c>
    </row>
    <row r="101" spans="2:10" ht="12.75" customHeight="1">
      <c r="B101" s="1163"/>
      <c r="C101" s="2029" t="s">
        <v>204</v>
      </c>
      <c r="D101" s="1772"/>
      <c r="E101" s="1772"/>
      <c r="F101" s="1773"/>
      <c r="G101" s="173">
        <v>0</v>
      </c>
      <c r="H101" s="173">
        <v>6.1139999999999999</v>
      </c>
      <c r="I101" s="1191">
        <v>10.907999999999999</v>
      </c>
      <c r="J101" s="1294">
        <v>17.021999999999998</v>
      </c>
    </row>
    <row r="102" spans="2:10" ht="14.25" customHeight="1">
      <c r="B102" s="1163"/>
      <c r="C102" s="1164"/>
      <c r="D102" s="1783" t="s">
        <v>204</v>
      </c>
      <c r="E102" s="1783"/>
      <c r="F102" s="1866"/>
      <c r="G102" s="173">
        <v>0</v>
      </c>
      <c r="H102" s="173">
        <v>6.4359999999999999</v>
      </c>
      <c r="I102" s="1352">
        <v>10.964</v>
      </c>
      <c r="J102" s="1294">
        <v>17.399999999999999</v>
      </c>
    </row>
    <row r="103" spans="2:10" ht="14.25" customHeight="1">
      <c r="B103" s="1163"/>
      <c r="C103" s="1164"/>
      <c r="D103" s="1783" t="s">
        <v>205</v>
      </c>
      <c r="E103" s="1783" t="s">
        <v>132</v>
      </c>
      <c r="F103" s="1866"/>
      <c r="G103" s="173">
        <v>0</v>
      </c>
      <c r="H103" s="173">
        <v>-0.32200000000000001</v>
      </c>
      <c r="I103" s="1352">
        <v>-5.6000000000000001E-2</v>
      </c>
      <c r="J103" s="1294">
        <v>-0.378</v>
      </c>
    </row>
    <row r="104" spans="2:10" ht="14.25" customHeight="1">
      <c r="B104" s="1163"/>
      <c r="C104" s="2029" t="s">
        <v>937</v>
      </c>
      <c r="D104" s="1772"/>
      <c r="E104" s="1772"/>
      <c r="F104" s="1773"/>
      <c r="G104" s="173">
        <v>232.45599999999999</v>
      </c>
      <c r="H104" s="173">
        <v>601.11599999999999</v>
      </c>
      <c r="I104" s="1191">
        <v>0</v>
      </c>
      <c r="J104" s="1294">
        <v>833.572</v>
      </c>
    </row>
    <row r="105" spans="2:10" ht="14.25" customHeight="1">
      <c r="B105" s="1163"/>
      <c r="C105" s="1164"/>
      <c r="D105" s="1771" t="s">
        <v>937</v>
      </c>
      <c r="E105" s="1772"/>
      <c r="F105" s="1773"/>
      <c r="G105" s="173">
        <v>237.42400000000001</v>
      </c>
      <c r="H105" s="173">
        <v>608.47400000000005</v>
      </c>
      <c r="I105" s="1191">
        <v>0</v>
      </c>
      <c r="J105" s="1294">
        <v>845.89800000000002</v>
      </c>
    </row>
    <row r="106" spans="2:10" ht="14.25" customHeight="1">
      <c r="B106" s="1163"/>
      <c r="C106" s="1164"/>
      <c r="D106" s="1783" t="s">
        <v>938</v>
      </c>
      <c r="E106" s="1783"/>
      <c r="F106" s="1866"/>
      <c r="G106" s="173">
        <v>-0.41599999999999998</v>
      </c>
      <c r="H106" s="173">
        <v>-2.2639999999999998</v>
      </c>
      <c r="I106" s="1191">
        <v>0</v>
      </c>
      <c r="J106" s="1294">
        <v>-2.68</v>
      </c>
    </row>
    <row r="107" spans="2:10" ht="14.25" customHeight="1">
      <c r="B107" s="1163"/>
      <c r="C107" s="1164"/>
      <c r="D107" s="1783" t="s">
        <v>939</v>
      </c>
      <c r="E107" s="1783" t="s">
        <v>132</v>
      </c>
      <c r="F107" s="1866"/>
      <c r="G107" s="173">
        <v>-4.5519999999999996</v>
      </c>
      <c r="H107" s="173">
        <v>-5.0940000000000003</v>
      </c>
      <c r="I107" s="1191">
        <v>0</v>
      </c>
      <c r="J107" s="1294">
        <v>-9.6460000000000008</v>
      </c>
    </row>
    <row r="108" spans="2:10" ht="14.25" customHeight="1">
      <c r="B108" s="1163"/>
      <c r="C108" s="2029" t="s">
        <v>948</v>
      </c>
      <c r="D108" s="1772"/>
      <c r="E108" s="1772"/>
      <c r="F108" s="1773"/>
      <c r="G108" s="173">
        <v>4.4169999999999998</v>
      </c>
      <c r="H108" s="173">
        <v>7.9269999999999996</v>
      </c>
      <c r="I108" s="1191">
        <v>5.7000000000000002E-2</v>
      </c>
      <c r="J108" s="1294">
        <v>12.401</v>
      </c>
    </row>
    <row r="109" spans="2:10" ht="14.25" customHeight="1">
      <c r="B109" s="1163"/>
      <c r="C109" s="1164"/>
      <c r="D109" s="1783" t="s">
        <v>948</v>
      </c>
      <c r="E109" s="1783"/>
      <c r="F109" s="1866"/>
      <c r="G109" s="173">
        <v>4.4889999999999999</v>
      </c>
      <c r="H109" s="173">
        <v>8.0109999999999992</v>
      </c>
      <c r="I109" s="1352">
        <v>5.7000000000000002E-2</v>
      </c>
      <c r="J109" s="1294">
        <v>12.557</v>
      </c>
    </row>
    <row r="110" spans="2:10" ht="14.25" customHeight="1">
      <c r="B110" s="1163"/>
      <c r="C110" s="1164"/>
      <c r="D110" s="1783" t="s">
        <v>949</v>
      </c>
      <c r="E110" s="1783"/>
      <c r="F110" s="1866"/>
      <c r="G110" s="173">
        <v>1.9E-2</v>
      </c>
      <c r="H110" s="173">
        <v>-4.0000000000000001E-3</v>
      </c>
      <c r="I110" s="1352">
        <v>0</v>
      </c>
      <c r="J110" s="1294">
        <v>1.4999999999999999E-2</v>
      </c>
    </row>
    <row r="111" spans="2:10" ht="14.25" customHeight="1">
      <c r="B111" s="1163"/>
      <c r="C111" s="1164"/>
      <c r="D111" s="1783" t="s">
        <v>950</v>
      </c>
      <c r="E111" s="1783" t="s">
        <v>132</v>
      </c>
      <c r="F111" s="1866"/>
      <c r="G111" s="173">
        <v>-9.0999999999999998E-2</v>
      </c>
      <c r="H111" s="173">
        <v>-0.08</v>
      </c>
      <c r="I111" s="1352">
        <v>0</v>
      </c>
      <c r="J111" s="1294">
        <v>-0.17100000000000001</v>
      </c>
    </row>
    <row r="112" spans="2:10" ht="14.25" customHeight="1">
      <c r="B112" s="1163"/>
      <c r="C112" s="2029" t="s">
        <v>815</v>
      </c>
      <c r="D112" s="1772"/>
      <c r="E112" s="1772"/>
      <c r="F112" s="1773"/>
      <c r="G112" s="173">
        <v>0.16800000000000001</v>
      </c>
      <c r="H112" s="173">
        <v>5.0000000000000001E-3</v>
      </c>
      <c r="I112" s="1191">
        <v>0</v>
      </c>
      <c r="J112" s="1294">
        <v>0.17299999999999999</v>
      </c>
    </row>
    <row r="113" spans="2:10" ht="14.25" customHeight="1">
      <c r="B113" s="1163"/>
      <c r="C113" s="1164"/>
      <c r="D113" s="1771" t="s">
        <v>777</v>
      </c>
      <c r="E113" s="1772"/>
      <c r="F113" s="1773"/>
      <c r="G113" s="173">
        <v>0.184</v>
      </c>
      <c r="H113" s="173">
        <v>5.0000000000000001E-3</v>
      </c>
      <c r="I113" s="1191">
        <v>0</v>
      </c>
      <c r="J113" s="1294">
        <v>0.189</v>
      </c>
    </row>
    <row r="114" spans="2:10" ht="14.25" customHeight="1">
      <c r="B114" s="1163"/>
      <c r="C114" s="1164"/>
      <c r="D114" s="1783" t="s">
        <v>311</v>
      </c>
      <c r="E114" s="1783" t="s">
        <v>132</v>
      </c>
      <c r="F114" s="1866"/>
      <c r="G114" s="173">
        <v>-1.6E-2</v>
      </c>
      <c r="H114" s="173">
        <v>0</v>
      </c>
      <c r="I114" s="1191">
        <v>0</v>
      </c>
      <c r="J114" s="1294">
        <v>-1.6E-2</v>
      </c>
    </row>
    <row r="115" spans="2:10" ht="14.25" customHeight="1">
      <c r="B115" s="1163"/>
      <c r="C115" s="2029" t="s">
        <v>951</v>
      </c>
      <c r="D115" s="1772"/>
      <c r="E115" s="1772"/>
      <c r="F115" s="1773"/>
      <c r="G115" s="173">
        <v>4170.2420000000002</v>
      </c>
      <c r="H115" s="173">
        <v>590.34699999999998</v>
      </c>
      <c r="I115" s="1191">
        <v>481.38299999999998</v>
      </c>
      <c r="J115" s="1294">
        <v>5241.9719999999998</v>
      </c>
    </row>
    <row r="116" spans="2:10" ht="14.25" customHeight="1">
      <c r="B116" s="1163"/>
      <c r="C116" s="1164"/>
      <c r="D116" s="1771" t="s">
        <v>592</v>
      </c>
      <c r="E116" s="1772"/>
      <c r="F116" s="1773"/>
      <c r="G116" s="173">
        <v>24636.246999999999</v>
      </c>
      <c r="H116" s="173">
        <v>4777.165</v>
      </c>
      <c r="I116" s="1120">
        <v>1689.75</v>
      </c>
      <c r="J116" s="1294">
        <v>31103.162</v>
      </c>
    </row>
    <row r="117" spans="2:10" ht="14.25" customHeight="1">
      <c r="B117" s="1163"/>
      <c r="C117" s="1164"/>
      <c r="D117" s="1783" t="s">
        <v>593</v>
      </c>
      <c r="E117" s="1783" t="s">
        <v>132</v>
      </c>
      <c r="F117" s="1866"/>
      <c r="G117" s="173">
        <v>-20466.005000000001</v>
      </c>
      <c r="H117" s="173">
        <v>-4186.8180000000002</v>
      </c>
      <c r="I117" s="1120">
        <v>-1208.367</v>
      </c>
      <c r="J117" s="1294">
        <v>-25861.19</v>
      </c>
    </row>
    <row r="118" spans="2:10" ht="14.25" customHeight="1">
      <c r="B118" s="1163"/>
      <c r="C118" s="2029" t="s">
        <v>952</v>
      </c>
      <c r="D118" s="1772"/>
      <c r="E118" s="1772"/>
      <c r="F118" s="1773"/>
      <c r="G118" s="173">
        <v>0</v>
      </c>
      <c r="H118" s="173">
        <v>-92.983000000000004</v>
      </c>
      <c r="I118" s="1120">
        <v>-7.718</v>
      </c>
      <c r="J118" s="1294">
        <v>-100.70099999999999</v>
      </c>
    </row>
    <row r="119" spans="2:10" ht="24.75" customHeight="1">
      <c r="B119" s="1163"/>
      <c r="C119" s="2029" t="s">
        <v>595</v>
      </c>
      <c r="D119" s="1772"/>
      <c r="E119" s="1772"/>
      <c r="F119" s="1773"/>
      <c r="G119" s="173">
        <v>-37.613999999999997</v>
      </c>
      <c r="H119" s="173">
        <v>-9.6010000000000009</v>
      </c>
      <c r="I119" s="1120">
        <v>0</v>
      </c>
      <c r="J119" s="1294">
        <v>-47.215000000000003</v>
      </c>
    </row>
    <row r="120" spans="2:10" ht="14.25" customHeight="1">
      <c r="B120" s="1272">
        <v>11</v>
      </c>
      <c r="C120" s="1940" t="s">
        <v>596</v>
      </c>
      <c r="D120" s="1774"/>
      <c r="E120" s="1774"/>
      <c r="F120" s="1941"/>
      <c r="G120" s="175">
        <v>1020.029</v>
      </c>
      <c r="H120" s="175">
        <v>542.51900000000001</v>
      </c>
      <c r="I120" s="176">
        <v>64.551000000000002</v>
      </c>
      <c r="J120" s="1294">
        <v>1627.0989999999999</v>
      </c>
    </row>
    <row r="121" spans="2:10" ht="14.25" customHeight="1">
      <c r="B121" s="1163"/>
      <c r="C121" s="2029" t="s">
        <v>953</v>
      </c>
      <c r="D121" s="1772"/>
      <c r="E121" s="1772"/>
      <c r="F121" s="1773"/>
      <c r="G121" s="173">
        <v>457.24700000000001</v>
      </c>
      <c r="H121" s="173">
        <v>190.40199999999999</v>
      </c>
      <c r="I121" s="1120">
        <v>29.433</v>
      </c>
      <c r="J121" s="1294">
        <v>677.08199999999999</v>
      </c>
    </row>
    <row r="122" spans="2:10" ht="24.75" customHeight="1">
      <c r="B122" s="1163"/>
      <c r="C122" s="2029" t="s">
        <v>954</v>
      </c>
      <c r="D122" s="1772"/>
      <c r="E122" s="1772"/>
      <c r="F122" s="1773"/>
      <c r="G122" s="173">
        <v>152.08600000000001</v>
      </c>
      <c r="H122" s="173">
        <v>118.943</v>
      </c>
      <c r="I122" s="1120">
        <v>11.369</v>
      </c>
      <c r="J122" s="1294">
        <v>282.39800000000002</v>
      </c>
    </row>
    <row r="123" spans="2:10" ht="14.25" customHeight="1">
      <c r="B123" s="1163"/>
      <c r="C123" s="2029" t="s">
        <v>955</v>
      </c>
      <c r="D123" s="1772"/>
      <c r="E123" s="1772"/>
      <c r="F123" s="1773"/>
      <c r="G123" s="173">
        <v>175.83</v>
      </c>
      <c r="H123" s="173">
        <v>152.86699999999999</v>
      </c>
      <c r="I123" s="1120">
        <v>14.022</v>
      </c>
      <c r="J123" s="1294">
        <v>342.71899999999999</v>
      </c>
    </row>
    <row r="124" spans="2:10" ht="14.25" customHeight="1">
      <c r="B124" s="1163"/>
      <c r="C124" s="2029" t="s">
        <v>956</v>
      </c>
      <c r="D124" s="1772"/>
      <c r="E124" s="1772"/>
      <c r="F124" s="1773"/>
      <c r="G124" s="173">
        <v>191.553</v>
      </c>
      <c r="H124" s="173">
        <v>39.006</v>
      </c>
      <c r="I124" s="1120">
        <v>4.8540000000000001</v>
      </c>
      <c r="J124" s="1294">
        <v>235.41300000000001</v>
      </c>
    </row>
    <row r="125" spans="2:10" ht="15" customHeight="1">
      <c r="B125" s="1163"/>
      <c r="C125" s="2029" t="s">
        <v>958</v>
      </c>
      <c r="D125" s="1772"/>
      <c r="E125" s="1772"/>
      <c r="F125" s="1773"/>
      <c r="G125" s="173">
        <v>37.509</v>
      </c>
      <c r="H125" s="173">
        <v>40.037999999999997</v>
      </c>
      <c r="I125" s="1120">
        <v>4.87</v>
      </c>
      <c r="J125" s="1294">
        <v>82.417000000000002</v>
      </c>
    </row>
    <row r="126" spans="2:10" ht="15" customHeight="1">
      <c r="B126" s="1163"/>
      <c r="C126" s="2029" t="s">
        <v>959</v>
      </c>
      <c r="D126" s="1772"/>
      <c r="E126" s="1772"/>
      <c r="F126" s="1773"/>
      <c r="G126" s="173">
        <v>0.25700000000000001</v>
      </c>
      <c r="H126" s="173">
        <v>1.228</v>
      </c>
      <c r="I126" s="1120">
        <v>0</v>
      </c>
      <c r="J126" s="1294">
        <v>1.4850000000000001</v>
      </c>
    </row>
    <row r="127" spans="2:10" ht="12.75" customHeight="1">
      <c r="B127" s="1163"/>
      <c r="C127" s="2029" t="s">
        <v>961</v>
      </c>
      <c r="D127" s="1772"/>
      <c r="E127" s="1772"/>
      <c r="F127" s="1773"/>
      <c r="G127" s="173">
        <v>5.0819999999999999</v>
      </c>
      <c r="H127" s="173">
        <v>0.10100000000000001</v>
      </c>
      <c r="I127" s="1120">
        <v>0</v>
      </c>
      <c r="J127" s="1294">
        <v>5.1829999999999998</v>
      </c>
    </row>
    <row r="128" spans="2:10" ht="14.25" customHeight="1">
      <c r="B128" s="1163"/>
      <c r="C128" s="2029" t="s">
        <v>963</v>
      </c>
      <c r="D128" s="1772"/>
      <c r="E128" s="1772"/>
      <c r="F128" s="1773"/>
      <c r="G128" s="173">
        <v>0.46500000000000002</v>
      </c>
      <c r="H128" s="173">
        <v>-6.6000000000000003E-2</v>
      </c>
      <c r="I128" s="1120">
        <v>3.0000000000000001E-3</v>
      </c>
      <c r="J128" s="1294">
        <v>0.40200000000000002</v>
      </c>
    </row>
    <row r="129" spans="2:10" ht="14.25" customHeight="1">
      <c r="B129" s="1272">
        <v>12</v>
      </c>
      <c r="C129" s="1940" t="s">
        <v>606</v>
      </c>
      <c r="D129" s="1774"/>
      <c r="E129" s="1774"/>
      <c r="F129" s="1941"/>
      <c r="G129" s="175">
        <v>330.67599999999999</v>
      </c>
      <c r="H129" s="175">
        <v>87.644999999999996</v>
      </c>
      <c r="I129" s="176">
        <v>0</v>
      </c>
      <c r="J129" s="1294">
        <v>418.32100000000003</v>
      </c>
    </row>
    <row r="130" spans="2:10" ht="14.25" customHeight="1">
      <c r="B130" s="1163"/>
      <c r="C130" s="2029" t="s">
        <v>607</v>
      </c>
      <c r="D130" s="1772"/>
      <c r="E130" s="1772"/>
      <c r="F130" s="1773"/>
      <c r="G130" s="173">
        <v>317.93799999999999</v>
      </c>
      <c r="H130" s="173">
        <v>0</v>
      </c>
      <c r="I130" s="1120">
        <v>0</v>
      </c>
      <c r="J130" s="1294">
        <v>317.93799999999999</v>
      </c>
    </row>
    <row r="131" spans="2:10" ht="14.25" customHeight="1">
      <c r="B131" s="1163"/>
      <c r="C131" s="2029" t="s">
        <v>608</v>
      </c>
      <c r="D131" s="1772"/>
      <c r="E131" s="1772"/>
      <c r="F131" s="1773"/>
      <c r="G131" s="173">
        <v>12.738</v>
      </c>
      <c r="H131" s="173">
        <v>87.644999999999996</v>
      </c>
      <c r="I131" s="1120">
        <v>0</v>
      </c>
      <c r="J131" s="1294">
        <v>100.383</v>
      </c>
    </row>
    <row r="132" spans="2:10" ht="14.25" customHeight="1">
      <c r="B132" s="1272">
        <v>13</v>
      </c>
      <c r="C132" s="1940" t="s">
        <v>609</v>
      </c>
      <c r="D132" s="1774"/>
      <c r="E132" s="1774"/>
      <c r="F132" s="1941"/>
      <c r="G132" s="175">
        <v>1098.902</v>
      </c>
      <c r="H132" s="175">
        <v>668.94500000000005</v>
      </c>
      <c r="I132" s="176">
        <v>60.78</v>
      </c>
      <c r="J132" s="1294">
        <v>1828.627</v>
      </c>
    </row>
    <row r="133" spans="2:10" ht="14.25" customHeight="1">
      <c r="B133" s="1163"/>
      <c r="C133" s="2029" t="s">
        <v>965</v>
      </c>
      <c r="D133" s="1772"/>
      <c r="E133" s="1772"/>
      <c r="F133" s="1773"/>
      <c r="G133" s="173">
        <v>64.147999999999996</v>
      </c>
      <c r="H133" s="173">
        <v>43.267000000000003</v>
      </c>
      <c r="I133" s="1120">
        <v>5.6829999999999998</v>
      </c>
      <c r="J133" s="1294">
        <v>113.098</v>
      </c>
    </row>
    <row r="134" spans="2:10" ht="15" customHeight="1">
      <c r="B134" s="1163"/>
      <c r="C134" s="2029" t="s">
        <v>966</v>
      </c>
      <c r="D134" s="1772"/>
      <c r="E134" s="1772"/>
      <c r="F134" s="1773"/>
      <c r="G134" s="173">
        <v>13.521000000000001</v>
      </c>
      <c r="H134" s="173">
        <v>7.5830000000000002</v>
      </c>
      <c r="I134" s="1120">
        <v>2.2690000000000001</v>
      </c>
      <c r="J134" s="1294">
        <v>23.373000000000001</v>
      </c>
    </row>
    <row r="135" spans="2:10" ht="15" customHeight="1">
      <c r="B135" s="1163"/>
      <c r="C135" s="2029" t="s">
        <v>72</v>
      </c>
      <c r="D135" s="1772"/>
      <c r="E135" s="1772"/>
      <c r="F135" s="1773"/>
      <c r="G135" s="173">
        <v>0</v>
      </c>
      <c r="H135" s="173">
        <v>0.437</v>
      </c>
      <c r="I135" s="1120">
        <v>0</v>
      </c>
      <c r="J135" s="1294">
        <v>0.437</v>
      </c>
    </row>
    <row r="136" spans="2:10" ht="14.25" customHeight="1">
      <c r="B136" s="1163"/>
      <c r="C136" s="2029" t="s">
        <v>612</v>
      </c>
      <c r="D136" s="1772"/>
      <c r="E136" s="1772"/>
      <c r="F136" s="1773"/>
      <c r="G136" s="173">
        <v>0</v>
      </c>
      <c r="H136" s="173">
        <v>5.3999999999999999E-2</v>
      </c>
      <c r="I136" s="1120">
        <v>0</v>
      </c>
      <c r="J136" s="1294">
        <v>5.3999999999999999E-2</v>
      </c>
    </row>
    <row r="137" spans="2:10" ht="15" customHeight="1">
      <c r="B137" s="1163"/>
      <c r="C137" s="2029" t="s">
        <v>74</v>
      </c>
      <c r="D137" s="1772"/>
      <c r="E137" s="1772"/>
      <c r="F137" s="1773"/>
      <c r="G137" s="173">
        <v>99.356999999999999</v>
      </c>
      <c r="H137" s="173">
        <v>36.543999999999997</v>
      </c>
      <c r="I137" s="1120">
        <v>9.6300000000000008</v>
      </c>
      <c r="J137" s="1294">
        <v>145.53100000000001</v>
      </c>
    </row>
    <row r="138" spans="2:10" ht="15" customHeight="1">
      <c r="B138" s="1163"/>
      <c r="C138" s="2029" t="s">
        <v>613</v>
      </c>
      <c r="D138" s="1772"/>
      <c r="E138" s="1772"/>
      <c r="F138" s="1773"/>
      <c r="G138" s="173">
        <v>690.94200000000001</v>
      </c>
      <c r="H138" s="173">
        <v>380.04300000000001</v>
      </c>
      <c r="I138" s="1120">
        <v>35.249000000000002</v>
      </c>
      <c r="J138" s="1294">
        <v>1106.2339999999999</v>
      </c>
    </row>
    <row r="139" spans="2:10" ht="14.25" customHeight="1">
      <c r="B139" s="1163"/>
      <c r="C139" s="2029" t="s">
        <v>967</v>
      </c>
      <c r="D139" s="1772"/>
      <c r="E139" s="1772"/>
      <c r="F139" s="1773"/>
      <c r="G139" s="173">
        <v>230.934</v>
      </c>
      <c r="H139" s="173">
        <v>201.017</v>
      </c>
      <c r="I139" s="1120">
        <v>7.9489999999999998</v>
      </c>
      <c r="J139" s="1294">
        <v>439.9</v>
      </c>
    </row>
    <row r="140" spans="2:10" ht="14.25" customHeight="1">
      <c r="B140" s="1272">
        <v>14</v>
      </c>
      <c r="C140" s="1940" t="s">
        <v>615</v>
      </c>
      <c r="D140" s="1774"/>
      <c r="E140" s="1774"/>
      <c r="F140" s="1941"/>
      <c r="G140" s="175">
        <v>2103.556</v>
      </c>
      <c r="H140" s="175">
        <v>592.99599999999998</v>
      </c>
      <c r="I140" s="176">
        <v>395.61</v>
      </c>
      <c r="J140" s="1294">
        <v>3092.1619999999998</v>
      </c>
    </row>
    <row r="141" spans="2:10" ht="14.25" customHeight="1">
      <c r="B141" s="1140"/>
      <c r="C141" s="2029" t="s">
        <v>68</v>
      </c>
      <c r="D141" s="1772"/>
      <c r="E141" s="1772"/>
      <c r="F141" s="1773"/>
      <c r="G141" s="166">
        <v>4182.0540000000001</v>
      </c>
      <c r="H141" s="166">
        <v>1225.569</v>
      </c>
      <c r="I141" s="1118">
        <v>665.28800000000001</v>
      </c>
      <c r="J141" s="1294">
        <v>6072.9110000000001</v>
      </c>
    </row>
    <row r="142" spans="2:10" ht="14.25" customHeight="1">
      <c r="B142" s="1140"/>
      <c r="C142" s="2029" t="s">
        <v>616</v>
      </c>
      <c r="D142" s="1772"/>
      <c r="E142" s="1772"/>
      <c r="F142" s="1773"/>
      <c r="G142" s="166">
        <v>-2078.498</v>
      </c>
      <c r="H142" s="166">
        <v>-632.57299999999998</v>
      </c>
      <c r="I142" s="1118">
        <v>-269.678</v>
      </c>
      <c r="J142" s="1294">
        <v>-2980.7489999999998</v>
      </c>
    </row>
    <row r="143" spans="2:10" ht="14.25" customHeight="1">
      <c r="B143" s="1272">
        <v>15</v>
      </c>
      <c r="C143" s="1940" t="s">
        <v>617</v>
      </c>
      <c r="D143" s="1774"/>
      <c r="E143" s="1774"/>
      <c r="F143" s="1941"/>
      <c r="G143" s="175">
        <v>262.77100000000002</v>
      </c>
      <c r="H143" s="175">
        <v>327.82400000000001</v>
      </c>
      <c r="I143" s="176">
        <v>104.42100000000001</v>
      </c>
      <c r="J143" s="1294">
        <v>695.01599999999996</v>
      </c>
    </row>
    <row r="144" spans="2:10" ht="14.25" customHeight="1">
      <c r="B144" s="1163"/>
      <c r="C144" s="2029" t="s">
        <v>619</v>
      </c>
      <c r="D144" s="1772"/>
      <c r="E144" s="1772"/>
      <c r="F144" s="1773"/>
      <c r="G144" s="173">
        <v>157.84800000000001</v>
      </c>
      <c r="H144" s="173">
        <v>218.02099999999999</v>
      </c>
      <c r="I144" s="1120">
        <v>46.923000000000002</v>
      </c>
      <c r="J144" s="1294">
        <v>422.79199999999997</v>
      </c>
    </row>
    <row r="145" spans="2:10" ht="15" customHeight="1">
      <c r="B145" s="1163"/>
      <c r="C145" s="2029" t="s">
        <v>620</v>
      </c>
      <c r="D145" s="1772"/>
      <c r="E145" s="1772"/>
      <c r="F145" s="1773"/>
      <c r="G145" s="173">
        <v>1265.9849999999999</v>
      </c>
      <c r="H145" s="173">
        <v>715.47500000000002</v>
      </c>
      <c r="I145" s="1120">
        <v>251.917</v>
      </c>
      <c r="J145" s="1294">
        <v>2233.377</v>
      </c>
    </row>
    <row r="146" spans="2:10" ht="15" customHeight="1">
      <c r="B146" s="1163"/>
      <c r="C146" s="2029" t="s">
        <v>621</v>
      </c>
      <c r="D146" s="1772"/>
      <c r="E146" s="1772"/>
      <c r="F146" s="1773"/>
      <c r="G146" s="173">
        <v>6.726</v>
      </c>
      <c r="H146" s="173">
        <v>0</v>
      </c>
      <c r="I146" s="1120">
        <v>91.835999999999999</v>
      </c>
      <c r="J146" s="1294">
        <v>98.561999999999998</v>
      </c>
    </row>
    <row r="147" spans="2:10" ht="14.25" customHeight="1">
      <c r="B147" s="1163"/>
      <c r="C147" s="2029" t="s">
        <v>622</v>
      </c>
      <c r="D147" s="1772"/>
      <c r="E147" s="1772"/>
      <c r="F147" s="1773"/>
      <c r="G147" s="173">
        <v>79.561999999999998</v>
      </c>
      <c r="H147" s="173">
        <v>77.706000000000003</v>
      </c>
      <c r="I147" s="1120">
        <v>9.4510000000000005</v>
      </c>
      <c r="J147" s="1294">
        <v>166.71899999999999</v>
      </c>
    </row>
    <row r="148" spans="2:10" ht="15" customHeight="1">
      <c r="B148" s="1163"/>
      <c r="C148" s="2029" t="s">
        <v>782</v>
      </c>
      <c r="D148" s="1772"/>
      <c r="E148" s="1772"/>
      <c r="F148" s="1773"/>
      <c r="G148" s="173">
        <v>-1247.3499999999999</v>
      </c>
      <c r="H148" s="173">
        <v>-683.37800000000004</v>
      </c>
      <c r="I148" s="1120">
        <v>-295.70600000000002</v>
      </c>
      <c r="J148" s="1294">
        <v>-2226.4340000000002</v>
      </c>
    </row>
    <row r="149" spans="2:10" ht="15" customHeight="1">
      <c r="B149" s="1272">
        <v>16</v>
      </c>
      <c r="C149" s="1940" t="s">
        <v>624</v>
      </c>
      <c r="D149" s="1774"/>
      <c r="E149" s="1774"/>
      <c r="F149" s="1941"/>
      <c r="G149" s="175">
        <v>7012.87</v>
      </c>
      <c r="H149" s="175">
        <v>3536.779</v>
      </c>
      <c r="I149" s="176">
        <v>415.63299999999998</v>
      </c>
      <c r="J149" s="1294">
        <v>10965.281999999999</v>
      </c>
    </row>
    <row r="150" spans="2:10" ht="14.25" customHeight="1">
      <c r="B150" s="1295"/>
      <c r="C150" s="2027" t="s">
        <v>625</v>
      </c>
      <c r="D150" s="1777"/>
      <c r="E150" s="1777"/>
      <c r="F150" s="2028"/>
      <c r="G150" s="183">
        <v>234.27500000000001</v>
      </c>
      <c r="H150" s="183">
        <v>104.551</v>
      </c>
      <c r="I150" s="1129">
        <v>0</v>
      </c>
      <c r="J150" s="1294">
        <v>338.82600000000002</v>
      </c>
    </row>
    <row r="151" spans="2:10" ht="14.25" customHeight="1">
      <c r="B151" s="1295"/>
      <c r="C151" s="2027" t="s">
        <v>86</v>
      </c>
      <c r="D151" s="1777"/>
      <c r="E151" s="1777"/>
      <c r="F151" s="2028"/>
      <c r="G151" s="183">
        <v>7330.2430000000004</v>
      </c>
      <c r="H151" s="183">
        <v>2837.134</v>
      </c>
      <c r="I151" s="1129">
        <v>462.97</v>
      </c>
      <c r="J151" s="1294">
        <v>10630.347</v>
      </c>
    </row>
    <row r="152" spans="2:10" ht="14.25" customHeight="1">
      <c r="B152" s="1295"/>
      <c r="C152" s="2027" t="s">
        <v>626</v>
      </c>
      <c r="D152" s="1777"/>
      <c r="E152" s="1777"/>
      <c r="F152" s="2028"/>
      <c r="G152" s="183">
        <v>3920.989</v>
      </c>
      <c r="H152" s="183">
        <v>2177.9140000000002</v>
      </c>
      <c r="I152" s="1129">
        <v>416.51400000000001</v>
      </c>
      <c r="J152" s="1294">
        <v>6515.4170000000004</v>
      </c>
    </row>
    <row r="153" spans="2:10" ht="14.25" customHeight="1">
      <c r="B153" s="1295"/>
      <c r="C153" s="2027" t="s">
        <v>968</v>
      </c>
      <c r="D153" s="1777"/>
      <c r="E153" s="1777"/>
      <c r="F153" s="2028"/>
      <c r="G153" s="183">
        <v>372.73899999999998</v>
      </c>
      <c r="H153" s="183">
        <v>313.86200000000002</v>
      </c>
      <c r="I153" s="1129">
        <v>48.890999999999998</v>
      </c>
      <c r="J153" s="1294">
        <v>735.49199999999996</v>
      </c>
    </row>
    <row r="154" spans="2:10" ht="15" customHeight="1">
      <c r="B154" s="1295"/>
      <c r="C154" s="2027" t="s">
        <v>969</v>
      </c>
      <c r="D154" s="1777"/>
      <c r="E154" s="1777"/>
      <c r="F154" s="2028"/>
      <c r="G154" s="183">
        <v>179.05799999999999</v>
      </c>
      <c r="H154" s="183">
        <v>376.54899999999998</v>
      </c>
      <c r="I154" s="1129">
        <v>50.143999999999998</v>
      </c>
      <c r="J154" s="1294">
        <v>605.75099999999998</v>
      </c>
    </row>
    <row r="155" spans="2:10" ht="15" customHeight="1">
      <c r="B155" s="1295"/>
      <c r="C155" s="2027" t="s">
        <v>723</v>
      </c>
      <c r="D155" s="1777"/>
      <c r="E155" s="1777"/>
      <c r="F155" s="2028"/>
      <c r="G155" s="183">
        <v>-5024.4340000000002</v>
      </c>
      <c r="H155" s="183">
        <v>-2257.0279999999998</v>
      </c>
      <c r="I155" s="1129">
        <v>-562.88599999999997</v>
      </c>
      <c r="J155" s="1294">
        <v>-7844.348</v>
      </c>
    </row>
    <row r="156" spans="2:10" ht="15" customHeight="1">
      <c r="B156" s="1295"/>
      <c r="C156" s="2029" t="s">
        <v>970</v>
      </c>
      <c r="D156" s="1772"/>
      <c r="E156" s="1772"/>
      <c r="F156" s="1773"/>
      <c r="G156" s="183">
        <v>0</v>
      </c>
      <c r="H156" s="183">
        <v>-16.202999999999999</v>
      </c>
      <c r="I156" s="1129">
        <v>0</v>
      </c>
      <c r="J156" s="1294">
        <v>-16.202999999999999</v>
      </c>
    </row>
    <row r="157" spans="2:10" ht="14.25" customHeight="1">
      <c r="B157" s="1272">
        <v>17</v>
      </c>
      <c r="C157" s="1940" t="s">
        <v>971</v>
      </c>
      <c r="D157" s="1774"/>
      <c r="E157" s="1774"/>
      <c r="F157" s="1941"/>
      <c r="G157" s="175">
        <v>0</v>
      </c>
      <c r="H157" s="175">
        <v>0</v>
      </c>
      <c r="I157" s="176">
        <v>0</v>
      </c>
      <c r="J157" s="1294">
        <v>0</v>
      </c>
    </row>
    <row r="158" spans="2:10" ht="14.25" customHeight="1">
      <c r="B158" s="1295"/>
      <c r="C158" s="2027" t="s">
        <v>972</v>
      </c>
      <c r="D158" s="1777"/>
      <c r="E158" s="1777"/>
      <c r="F158" s="2028"/>
      <c r="G158" s="183">
        <v>0</v>
      </c>
      <c r="H158" s="183">
        <v>0</v>
      </c>
      <c r="I158" s="1129">
        <v>0.17100000000000001</v>
      </c>
      <c r="J158" s="1294">
        <v>0.17100000000000001</v>
      </c>
    </row>
    <row r="159" spans="2:10" ht="14.25" customHeight="1">
      <c r="B159" s="1295"/>
      <c r="C159" s="2029" t="s">
        <v>973</v>
      </c>
      <c r="D159" s="1772"/>
      <c r="E159" s="1772"/>
      <c r="F159" s="1773"/>
      <c r="G159" s="183">
        <v>0</v>
      </c>
      <c r="H159" s="183">
        <v>0</v>
      </c>
      <c r="I159" s="1129">
        <v>-0.17100000000000001</v>
      </c>
      <c r="J159" s="1294">
        <v>-0.17100000000000001</v>
      </c>
    </row>
    <row r="160" spans="2:10" ht="14.25" customHeight="1">
      <c r="B160" s="1272">
        <v>18</v>
      </c>
      <c r="C160" s="1940" t="s">
        <v>632</v>
      </c>
      <c r="D160" s="1774"/>
      <c r="E160" s="1774"/>
      <c r="F160" s="1941"/>
      <c r="G160" s="175">
        <v>-8.1989999999999998</v>
      </c>
      <c r="H160" s="175">
        <v>-0.66</v>
      </c>
      <c r="I160" s="1358">
        <v>0</v>
      </c>
      <c r="J160" s="1294">
        <v>-8.859</v>
      </c>
    </row>
    <row r="161" spans="2:10" ht="14.25" customHeight="1">
      <c r="B161" s="1295"/>
      <c r="C161" s="1977" t="s">
        <v>974</v>
      </c>
      <c r="D161" s="1878"/>
      <c r="E161" s="1878"/>
      <c r="F161" s="1978"/>
      <c r="G161" s="183">
        <v>29801.93</v>
      </c>
      <c r="H161" s="183">
        <v>4124.6220000000003</v>
      </c>
      <c r="I161" s="1129">
        <v>34.984999999999999</v>
      </c>
      <c r="J161" s="1294">
        <v>33961.536999999997</v>
      </c>
    </row>
    <row r="162" spans="2:10" ht="15" customHeight="1">
      <c r="B162" s="1295"/>
      <c r="C162" s="1977" t="s">
        <v>975</v>
      </c>
      <c r="D162" s="1878"/>
      <c r="E162" s="1878"/>
      <c r="F162" s="1978"/>
      <c r="G162" s="183">
        <v>685.63699999999994</v>
      </c>
      <c r="H162" s="183">
        <v>262.11500000000001</v>
      </c>
      <c r="I162" s="1129">
        <v>0</v>
      </c>
      <c r="J162" s="1294">
        <v>947.75199999999995</v>
      </c>
    </row>
    <row r="163" spans="2:10" ht="15" customHeight="1">
      <c r="B163" s="1295"/>
      <c r="C163" s="1977" t="s">
        <v>977</v>
      </c>
      <c r="D163" s="1878"/>
      <c r="E163" s="1878"/>
      <c r="F163" s="1978"/>
      <c r="G163" s="183">
        <v>-29807.018</v>
      </c>
      <c r="H163" s="183">
        <v>-4063.19</v>
      </c>
      <c r="I163" s="1129">
        <v>-34.984999999999999</v>
      </c>
      <c r="J163" s="1294">
        <v>-33905.192999999999</v>
      </c>
    </row>
    <row r="164" spans="2:10" ht="14.25" customHeight="1">
      <c r="B164" s="1295"/>
      <c r="C164" s="1977" t="s">
        <v>978</v>
      </c>
      <c r="D164" s="1878"/>
      <c r="E164" s="1878"/>
      <c r="F164" s="1978"/>
      <c r="G164" s="183">
        <v>-685.63699999999994</v>
      </c>
      <c r="H164" s="183">
        <v>-324.20600000000002</v>
      </c>
      <c r="I164" s="1129">
        <v>0</v>
      </c>
      <c r="J164" s="1294">
        <v>-1009.843</v>
      </c>
    </row>
    <row r="165" spans="2:10" ht="15" customHeight="1">
      <c r="B165" s="1295"/>
      <c r="C165" s="1977" t="s">
        <v>753</v>
      </c>
      <c r="D165" s="1878"/>
      <c r="E165" s="1878"/>
      <c r="F165" s="1978"/>
      <c r="G165" s="183">
        <v>49.892000000000003</v>
      </c>
      <c r="H165" s="183">
        <v>125.694</v>
      </c>
      <c r="I165" s="1129">
        <v>0.26900000000000002</v>
      </c>
      <c r="J165" s="1294">
        <v>175.85499999999999</v>
      </c>
    </row>
    <row r="166" spans="2:10" ht="15" customHeight="1">
      <c r="B166" s="1295"/>
      <c r="C166" s="1979" t="s">
        <v>979</v>
      </c>
      <c r="D166" s="1880"/>
      <c r="E166" s="1880"/>
      <c r="F166" s="1980"/>
      <c r="G166" s="183">
        <v>-53.003</v>
      </c>
      <c r="H166" s="183">
        <v>-125.69499999999999</v>
      </c>
      <c r="I166" s="1129">
        <v>-0.26900000000000002</v>
      </c>
      <c r="J166" s="1296">
        <v>-178.96700000000001</v>
      </c>
    </row>
    <row r="167" spans="2:10" ht="14.25" customHeight="1" thickBot="1">
      <c r="B167" s="1272">
        <v>19</v>
      </c>
      <c r="C167" s="1940" t="s">
        <v>639</v>
      </c>
      <c r="D167" s="1774"/>
      <c r="E167" s="1774"/>
      <c r="F167" s="1941"/>
      <c r="G167" s="175">
        <v>0</v>
      </c>
      <c r="H167" s="175">
        <v>0</v>
      </c>
      <c r="I167" s="1358">
        <v>-7.84985</v>
      </c>
      <c r="J167" s="1294">
        <v>-7.84985</v>
      </c>
    </row>
    <row r="168" spans="2:10" ht="14.25" customHeight="1" thickBot="1">
      <c r="B168" s="1159">
        <v>20</v>
      </c>
      <c r="C168" s="1869" t="s">
        <v>100</v>
      </c>
      <c r="D168" s="1790"/>
      <c r="E168" s="1790"/>
      <c r="F168" s="1870"/>
      <c r="G168" s="161">
        <v>274783.19500000001</v>
      </c>
      <c r="H168" s="161">
        <v>118007.93700000001</v>
      </c>
      <c r="I168" s="162">
        <v>14068.54515</v>
      </c>
      <c r="J168" s="1300">
        <v>406859.67715</v>
      </c>
    </row>
    <row r="169" spans="2:10" ht="14.25" customHeight="1"/>
    <row r="170" spans="2:10" ht="15" customHeight="1"/>
    <row r="171" spans="2:10" ht="14.25" customHeight="1"/>
    <row r="172" spans="2:10" ht="15" customHeight="1"/>
    <row r="173" spans="2:10" ht="15" customHeight="1"/>
  </sheetData>
  <mergeCells count="167">
    <mergeCell ref="C11:F11"/>
    <mergeCell ref="C12:F12"/>
    <mergeCell ref="C13:F13"/>
    <mergeCell ref="C14:F14"/>
    <mergeCell ref="C15:F15"/>
    <mergeCell ref="C16:F16"/>
    <mergeCell ref="C167:F167"/>
    <mergeCell ref="B2:J2"/>
    <mergeCell ref="I3:J3"/>
    <mergeCell ref="C4:F4"/>
    <mergeCell ref="C5:F5"/>
    <mergeCell ref="C6:F6"/>
    <mergeCell ref="C7:F7"/>
    <mergeCell ref="C8:F8"/>
    <mergeCell ref="C9:F9"/>
    <mergeCell ref="C10:F10"/>
    <mergeCell ref="C23:F23"/>
    <mergeCell ref="C24:F24"/>
    <mergeCell ref="C25:F25"/>
    <mergeCell ref="C26:F26"/>
    <mergeCell ref="C27:F27"/>
    <mergeCell ref="C28:F28"/>
    <mergeCell ref="C17:F17"/>
    <mergeCell ref="C18:F18"/>
    <mergeCell ref="C19:F19"/>
    <mergeCell ref="C20:F20"/>
    <mergeCell ref="C21:F21"/>
    <mergeCell ref="C22:F22"/>
    <mergeCell ref="D35:F35"/>
    <mergeCell ref="C36:F36"/>
    <mergeCell ref="D37:F37"/>
    <mergeCell ref="D38:F38"/>
    <mergeCell ref="C39:F39"/>
    <mergeCell ref="D40:F40"/>
    <mergeCell ref="C29:F29"/>
    <mergeCell ref="C30:F30"/>
    <mergeCell ref="C31:F31"/>
    <mergeCell ref="C32:F32"/>
    <mergeCell ref="C33:F33"/>
    <mergeCell ref="D34:F34"/>
    <mergeCell ref="D57:F57"/>
    <mergeCell ref="D58:F58"/>
    <mergeCell ref="C59:F59"/>
    <mergeCell ref="D41:F41"/>
    <mergeCell ref="C42:F42"/>
    <mergeCell ref="D43:F43"/>
    <mergeCell ref="D44:F44"/>
    <mergeCell ref="C45:F45"/>
    <mergeCell ref="D46:F46"/>
    <mergeCell ref="D50:F50"/>
    <mergeCell ref="D52:F52"/>
    <mergeCell ref="C53:F53"/>
    <mergeCell ref="D54:F54"/>
    <mergeCell ref="C55:F55"/>
    <mergeCell ref="D56:F56"/>
    <mergeCell ref="D51:F51"/>
    <mergeCell ref="D47:F47"/>
    <mergeCell ref="D48:F48"/>
    <mergeCell ref="C49:F49"/>
    <mergeCell ref="D61:F61"/>
    <mergeCell ref="D62:F62"/>
    <mergeCell ref="C63:F63"/>
    <mergeCell ref="D64:F64"/>
    <mergeCell ref="D65:F65"/>
    <mergeCell ref="C68:F68"/>
    <mergeCell ref="C66:F66"/>
    <mergeCell ref="D67:F67"/>
    <mergeCell ref="D60:F60"/>
    <mergeCell ref="D75:F75"/>
    <mergeCell ref="C76:F76"/>
    <mergeCell ref="D77:F77"/>
    <mergeCell ref="D78:F78"/>
    <mergeCell ref="D79:F79"/>
    <mergeCell ref="C80:F80"/>
    <mergeCell ref="D69:F69"/>
    <mergeCell ref="D70:F70"/>
    <mergeCell ref="C71:F71"/>
    <mergeCell ref="C72:F72"/>
    <mergeCell ref="D73:F73"/>
    <mergeCell ref="D74:F74"/>
    <mergeCell ref="D87:F87"/>
    <mergeCell ref="C88:F88"/>
    <mergeCell ref="D89:F89"/>
    <mergeCell ref="D90:F90"/>
    <mergeCell ref="C91:F91"/>
    <mergeCell ref="D92:F92"/>
    <mergeCell ref="D81:F81"/>
    <mergeCell ref="D82:F82"/>
    <mergeCell ref="D83:F83"/>
    <mergeCell ref="C84:F84"/>
    <mergeCell ref="D85:F85"/>
    <mergeCell ref="D86:F86"/>
    <mergeCell ref="C98:F98"/>
    <mergeCell ref="D99:F99"/>
    <mergeCell ref="D100:F100"/>
    <mergeCell ref="C101:F101"/>
    <mergeCell ref="D102:F102"/>
    <mergeCell ref="D103:F103"/>
    <mergeCell ref="D93:F93"/>
    <mergeCell ref="D94:F94"/>
    <mergeCell ref="C95:F95"/>
    <mergeCell ref="D96:F96"/>
    <mergeCell ref="D97:F97"/>
    <mergeCell ref="D110:F110"/>
    <mergeCell ref="D111:F111"/>
    <mergeCell ref="C112:F112"/>
    <mergeCell ref="D113:F113"/>
    <mergeCell ref="D114:F114"/>
    <mergeCell ref="C115:F115"/>
    <mergeCell ref="C104:F104"/>
    <mergeCell ref="D105:F105"/>
    <mergeCell ref="D106:F106"/>
    <mergeCell ref="D107:F107"/>
    <mergeCell ref="C108:F108"/>
    <mergeCell ref="D109:F109"/>
    <mergeCell ref="C122:F122"/>
    <mergeCell ref="C123:F123"/>
    <mergeCell ref="C124:F124"/>
    <mergeCell ref="C125:F125"/>
    <mergeCell ref="C126:F126"/>
    <mergeCell ref="C127:F127"/>
    <mergeCell ref="D116:F116"/>
    <mergeCell ref="D117:F117"/>
    <mergeCell ref="C118:F118"/>
    <mergeCell ref="C119:F119"/>
    <mergeCell ref="C120:F120"/>
    <mergeCell ref="C121:F121"/>
    <mergeCell ref="C134:F134"/>
    <mergeCell ref="C135:F135"/>
    <mergeCell ref="C136:F136"/>
    <mergeCell ref="C137:F137"/>
    <mergeCell ref="C138:F138"/>
    <mergeCell ref="C139:F139"/>
    <mergeCell ref="C128:F128"/>
    <mergeCell ref="C129:F129"/>
    <mergeCell ref="C130:F130"/>
    <mergeCell ref="C131:F131"/>
    <mergeCell ref="C132:F132"/>
    <mergeCell ref="C133:F133"/>
    <mergeCell ref="C146:F146"/>
    <mergeCell ref="C147:F147"/>
    <mergeCell ref="C148:F148"/>
    <mergeCell ref="C149:F149"/>
    <mergeCell ref="C150:F150"/>
    <mergeCell ref="C151:F151"/>
    <mergeCell ref="C152:F152"/>
    <mergeCell ref="C153:F153"/>
    <mergeCell ref="C140:F140"/>
    <mergeCell ref="C141:F141"/>
    <mergeCell ref="C142:F142"/>
    <mergeCell ref="C143:F143"/>
    <mergeCell ref="C144:F144"/>
    <mergeCell ref="C145:F145"/>
    <mergeCell ref="C154:F154"/>
    <mergeCell ref="C155:F155"/>
    <mergeCell ref="C168:F168"/>
    <mergeCell ref="C158:F158"/>
    <mergeCell ref="C159:F159"/>
    <mergeCell ref="C160:F160"/>
    <mergeCell ref="C161:F161"/>
    <mergeCell ref="C162:F162"/>
    <mergeCell ref="C163:F163"/>
    <mergeCell ref="C164:F164"/>
    <mergeCell ref="C165:F165"/>
    <mergeCell ref="C166:F166"/>
    <mergeCell ref="C156:F156"/>
    <mergeCell ref="C157:F157"/>
  </mergeCell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3"/>
  <sheetViews>
    <sheetView topLeftCell="B64" workbookViewId="0">
      <selection activeCell="M100" sqref="M100"/>
    </sheetView>
  </sheetViews>
  <sheetFormatPr defaultRowHeight="14.25"/>
  <cols>
    <col min="1" max="1" width="4.125" customWidth="1"/>
    <col min="2" max="2" width="3.5" customWidth="1"/>
    <col min="3" max="3" width="2" customWidth="1"/>
    <col min="4" max="4" width="2.5" customWidth="1"/>
    <col min="5" max="5" width="1.75" customWidth="1"/>
    <col min="6" max="6" width="60" customWidth="1"/>
    <col min="7" max="10" width="10.625" customWidth="1"/>
  </cols>
  <sheetData>
    <row r="1" spans="2:10">
      <c r="B1" s="917"/>
      <c r="C1" s="159"/>
      <c r="D1" s="159"/>
      <c r="E1" s="159"/>
      <c r="F1" s="159"/>
      <c r="G1" s="160"/>
      <c r="H1" s="160"/>
      <c r="I1" s="160"/>
      <c r="J1" s="160"/>
    </row>
    <row r="2" spans="2:10">
      <c r="B2" s="1744" t="s">
        <v>1085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0" ht="26.25" thickBot="1">
      <c r="B4" s="1138" t="s">
        <v>289</v>
      </c>
      <c r="C4" s="1854" t="s">
        <v>640</v>
      </c>
      <c r="D4" s="1794"/>
      <c r="E4" s="1794"/>
      <c r="F4" s="1855"/>
      <c r="G4" s="1308" t="s">
        <v>5</v>
      </c>
      <c r="H4" s="1308" t="s">
        <v>324</v>
      </c>
      <c r="I4" s="1309" t="s">
        <v>325</v>
      </c>
      <c r="J4" s="1115" t="s">
        <v>8</v>
      </c>
    </row>
    <row r="5" spans="2:10" ht="24" customHeight="1">
      <c r="B5" s="1139">
        <v>1</v>
      </c>
      <c r="C5" s="1856" t="s">
        <v>981</v>
      </c>
      <c r="D5" s="1795"/>
      <c r="E5" s="1795"/>
      <c r="F5" s="1857"/>
      <c r="G5" s="171">
        <v>0</v>
      </c>
      <c r="H5" s="171">
        <v>1.6879999999999999</v>
      </c>
      <c r="I5" s="172">
        <v>0</v>
      </c>
      <c r="J5" s="1307">
        <v>1.6879999999999999</v>
      </c>
    </row>
    <row r="6" spans="2:10" ht="15" customHeight="1">
      <c r="B6" s="1140"/>
      <c r="C6" s="1142"/>
      <c r="D6" s="1780" t="s">
        <v>232</v>
      </c>
      <c r="E6" s="1781"/>
      <c r="F6" s="1859"/>
      <c r="G6" s="166">
        <v>0</v>
      </c>
      <c r="H6" s="166">
        <v>0</v>
      </c>
      <c r="I6" s="1118">
        <v>0</v>
      </c>
      <c r="J6" s="1305">
        <v>0</v>
      </c>
    </row>
    <row r="7" spans="2:10" ht="15.75" customHeight="1">
      <c r="B7" s="1140"/>
      <c r="C7" s="1141"/>
      <c r="D7" s="1782" t="s">
        <v>234</v>
      </c>
      <c r="E7" s="1782"/>
      <c r="F7" s="1858"/>
      <c r="G7" s="166">
        <v>0</v>
      </c>
      <c r="H7" s="166">
        <v>1.6879999999999999</v>
      </c>
      <c r="I7" s="1118">
        <v>0</v>
      </c>
      <c r="J7" s="1305">
        <v>1.6879999999999999</v>
      </c>
    </row>
    <row r="8" spans="2:10" ht="15.75" customHeight="1">
      <c r="B8" s="1272">
        <v>2</v>
      </c>
      <c r="C8" s="1940" t="s">
        <v>982</v>
      </c>
      <c r="D8" s="1774"/>
      <c r="E8" s="1774"/>
      <c r="F8" s="1941"/>
      <c r="G8" s="175">
        <v>8.7999999999999995E-2</v>
      </c>
      <c r="H8" s="175">
        <v>0</v>
      </c>
      <c r="I8" s="176">
        <v>0</v>
      </c>
      <c r="J8" s="1305">
        <v>8.7999999999999995E-2</v>
      </c>
    </row>
    <row r="9" spans="2:10" ht="15.75" customHeight="1">
      <c r="B9" s="1272">
        <v>3</v>
      </c>
      <c r="C9" s="1940" t="s">
        <v>643</v>
      </c>
      <c r="D9" s="1774"/>
      <c r="E9" s="1774"/>
      <c r="F9" s="1941"/>
      <c r="G9" s="175">
        <v>6443.3819999999996</v>
      </c>
      <c r="H9" s="175">
        <v>7938.6750000000002</v>
      </c>
      <c r="I9" s="176">
        <v>1606.7750000000001</v>
      </c>
      <c r="J9" s="1305">
        <v>15988.832</v>
      </c>
    </row>
    <row r="10" spans="2:10" ht="15" customHeight="1">
      <c r="B10" s="1140"/>
      <c r="C10" s="1142"/>
      <c r="D10" s="1780" t="s">
        <v>644</v>
      </c>
      <c r="E10" s="1781"/>
      <c r="F10" s="1859"/>
      <c r="G10" s="166">
        <v>1259.3689999999999</v>
      </c>
      <c r="H10" s="166">
        <v>481.79300000000001</v>
      </c>
      <c r="I10" s="1118">
        <v>22.728999999999999</v>
      </c>
      <c r="J10" s="1305">
        <v>1763.8910000000001</v>
      </c>
    </row>
    <row r="11" spans="2:10" ht="15" customHeight="1">
      <c r="B11" s="1140"/>
      <c r="C11" s="1142"/>
      <c r="D11" s="1780" t="s">
        <v>645</v>
      </c>
      <c r="E11" s="1781"/>
      <c r="F11" s="1859"/>
      <c r="G11" s="166">
        <v>281.90199999999999</v>
      </c>
      <c r="H11" s="166">
        <v>77.677999999999997</v>
      </c>
      <c r="I11" s="1118">
        <v>20.957999999999998</v>
      </c>
      <c r="J11" s="1305">
        <v>380.53800000000001</v>
      </c>
    </row>
    <row r="12" spans="2:10" ht="15" customHeight="1">
      <c r="B12" s="1140"/>
      <c r="C12" s="1142"/>
      <c r="D12" s="1780" t="s">
        <v>646</v>
      </c>
      <c r="E12" s="1781"/>
      <c r="F12" s="1859"/>
      <c r="G12" s="166">
        <v>2225.4569999999999</v>
      </c>
      <c r="H12" s="166">
        <v>2421.5340000000001</v>
      </c>
      <c r="I12" s="1118">
        <v>390.33699999999999</v>
      </c>
      <c r="J12" s="1305">
        <v>5037.3280000000004</v>
      </c>
    </row>
    <row r="13" spans="2:10" ht="15" customHeight="1">
      <c r="B13" s="1140"/>
      <c r="C13" s="1142"/>
      <c r="D13" s="1780" t="s">
        <v>647</v>
      </c>
      <c r="E13" s="1781"/>
      <c r="F13" s="1859"/>
      <c r="G13" s="166">
        <v>689.16600000000005</v>
      </c>
      <c r="H13" s="166">
        <v>1227.3030000000001</v>
      </c>
      <c r="I13" s="1118">
        <v>350.12400000000002</v>
      </c>
      <c r="J13" s="1305">
        <v>2266.5929999999998</v>
      </c>
    </row>
    <row r="14" spans="2:10" ht="15" customHeight="1">
      <c r="B14" s="1140"/>
      <c r="C14" s="1142"/>
      <c r="D14" s="1780" t="s">
        <v>648</v>
      </c>
      <c r="E14" s="1781"/>
      <c r="F14" s="1859"/>
      <c r="G14" s="166">
        <v>1511.5450000000001</v>
      </c>
      <c r="H14" s="166">
        <v>1177.886</v>
      </c>
      <c r="I14" s="1118">
        <v>784.78200000000004</v>
      </c>
      <c r="J14" s="1305">
        <v>3474.2130000000002</v>
      </c>
    </row>
    <row r="15" spans="2:10" ht="15" customHeight="1">
      <c r="B15" s="1163"/>
      <c r="C15" s="1302"/>
      <c r="D15" s="1771" t="s">
        <v>992</v>
      </c>
      <c r="E15" s="1772"/>
      <c r="F15" s="1773"/>
      <c r="G15" s="173">
        <v>190.37100000000001</v>
      </c>
      <c r="H15" s="173">
        <v>2506.8760000000002</v>
      </c>
      <c r="I15" s="1120">
        <v>1.704</v>
      </c>
      <c r="J15" s="1305">
        <v>2698.951</v>
      </c>
    </row>
    <row r="16" spans="2:10" ht="15.75" customHeight="1">
      <c r="B16" s="1140"/>
      <c r="C16" s="1142"/>
      <c r="D16" s="1780" t="s">
        <v>650</v>
      </c>
      <c r="E16" s="1781"/>
      <c r="F16" s="1859"/>
      <c r="G16" s="166">
        <v>285.572</v>
      </c>
      <c r="H16" s="166">
        <v>45.604999999999997</v>
      </c>
      <c r="I16" s="1118">
        <v>36.140999999999998</v>
      </c>
      <c r="J16" s="1305">
        <v>367.31799999999998</v>
      </c>
    </row>
    <row r="17" spans="2:10" ht="15.75" customHeight="1">
      <c r="B17" s="1272">
        <v>4</v>
      </c>
      <c r="C17" s="1940" t="s">
        <v>651</v>
      </c>
      <c r="D17" s="1774"/>
      <c r="E17" s="1774"/>
      <c r="F17" s="1941"/>
      <c r="G17" s="175">
        <v>81052.296000000002</v>
      </c>
      <c r="H17" s="175">
        <v>27643.109</v>
      </c>
      <c r="I17" s="176">
        <v>4052.527</v>
      </c>
      <c r="J17" s="1305">
        <v>112747.932</v>
      </c>
    </row>
    <row r="18" spans="2:10" ht="15" customHeight="1">
      <c r="B18" s="1140"/>
      <c r="C18" s="1141"/>
      <c r="D18" s="1782" t="s">
        <v>994</v>
      </c>
      <c r="E18" s="1782"/>
      <c r="F18" s="1858"/>
      <c r="G18" s="166">
        <v>25938.621999999999</v>
      </c>
      <c r="H18" s="166">
        <v>9219.3649999999998</v>
      </c>
      <c r="I18" s="1118">
        <v>1388.1489999999999</v>
      </c>
      <c r="J18" s="1305">
        <v>36546.135999999999</v>
      </c>
    </row>
    <row r="19" spans="2:10" ht="15" customHeight="1">
      <c r="B19" s="1140"/>
      <c r="C19" s="1142"/>
      <c r="D19" s="1782" t="s">
        <v>995</v>
      </c>
      <c r="E19" s="1782"/>
      <c r="F19" s="1858"/>
      <c r="G19" s="166">
        <v>274.041</v>
      </c>
      <c r="H19" s="166">
        <v>25.44</v>
      </c>
      <c r="I19" s="1118">
        <v>14.488</v>
      </c>
      <c r="J19" s="1305">
        <v>313.96899999999999</v>
      </c>
    </row>
    <row r="20" spans="2:10" ht="15" customHeight="1">
      <c r="B20" s="1140"/>
      <c r="C20" s="1142"/>
      <c r="D20" s="1782" t="s">
        <v>996</v>
      </c>
      <c r="E20" s="1782"/>
      <c r="F20" s="1858"/>
      <c r="G20" s="166">
        <v>1634.325</v>
      </c>
      <c r="H20" s="166">
        <v>455.303</v>
      </c>
      <c r="I20" s="1118">
        <v>82.153999999999996</v>
      </c>
      <c r="J20" s="1305">
        <v>2171.7820000000002</v>
      </c>
    </row>
    <row r="21" spans="2:10" ht="15" customHeight="1">
      <c r="B21" s="1140"/>
      <c r="C21" s="1141"/>
      <c r="D21" s="1782" t="s">
        <v>997</v>
      </c>
      <c r="E21" s="1782"/>
      <c r="F21" s="1858"/>
      <c r="G21" s="166">
        <v>22067.105</v>
      </c>
      <c r="H21" s="166">
        <v>6590.9070000000002</v>
      </c>
      <c r="I21" s="1118">
        <v>1096.462</v>
      </c>
      <c r="J21" s="1305">
        <v>29754.473999999998</v>
      </c>
    </row>
    <row r="22" spans="2:10" ht="15" customHeight="1">
      <c r="B22" s="1140"/>
      <c r="C22" s="1141"/>
      <c r="D22" s="1782" t="s">
        <v>998</v>
      </c>
      <c r="E22" s="1782"/>
      <c r="F22" s="1858"/>
      <c r="G22" s="166">
        <v>467.964</v>
      </c>
      <c r="H22" s="166">
        <v>154.81899999999999</v>
      </c>
      <c r="I22" s="1118">
        <v>25.521999999999998</v>
      </c>
      <c r="J22" s="1305">
        <v>648.30499999999995</v>
      </c>
    </row>
    <row r="23" spans="2:10" ht="15" customHeight="1">
      <c r="B23" s="1140"/>
      <c r="C23" s="1141"/>
      <c r="D23" s="1782" t="s">
        <v>999</v>
      </c>
      <c r="E23" s="1782"/>
      <c r="F23" s="1858"/>
      <c r="G23" s="166">
        <v>9208.3870000000006</v>
      </c>
      <c r="H23" s="166">
        <v>3091.6509999999998</v>
      </c>
      <c r="I23" s="1118">
        <v>290.67399999999998</v>
      </c>
      <c r="J23" s="1305">
        <v>12590.712</v>
      </c>
    </row>
    <row r="24" spans="2:10" ht="15" customHeight="1">
      <c r="B24" s="1140"/>
      <c r="C24" s="1141"/>
      <c r="D24" s="1782" t="s">
        <v>1078</v>
      </c>
      <c r="E24" s="1782"/>
      <c r="F24" s="1858"/>
      <c r="G24" s="166">
        <v>81.584000000000003</v>
      </c>
      <c r="H24" s="166">
        <v>6.359</v>
      </c>
      <c r="I24" s="1118">
        <v>0</v>
      </c>
      <c r="J24" s="1305">
        <v>87.942999999999998</v>
      </c>
    </row>
    <row r="25" spans="2:10" ht="23.25" customHeight="1">
      <c r="B25" s="1140"/>
      <c r="C25" s="1141"/>
      <c r="D25" s="1782" t="s">
        <v>1001</v>
      </c>
      <c r="E25" s="1782"/>
      <c r="F25" s="1858"/>
      <c r="G25" s="166">
        <v>367.137</v>
      </c>
      <c r="H25" s="166">
        <v>105.687</v>
      </c>
      <c r="I25" s="1118">
        <v>6.1349999999999998</v>
      </c>
      <c r="J25" s="1305">
        <v>478.959</v>
      </c>
    </row>
    <row r="26" spans="2:10" ht="15" customHeight="1">
      <c r="B26" s="1140"/>
      <c r="C26" s="1141"/>
      <c r="D26" s="1782" t="s">
        <v>1002</v>
      </c>
      <c r="E26" s="1782"/>
      <c r="F26" s="1858"/>
      <c r="G26" s="166">
        <v>18465.208999999999</v>
      </c>
      <c r="H26" s="166">
        <v>5687.3140000000003</v>
      </c>
      <c r="I26" s="1118">
        <v>760.03</v>
      </c>
      <c r="J26" s="1305">
        <v>24912.553</v>
      </c>
    </row>
    <row r="27" spans="2:10" ht="15" customHeight="1">
      <c r="B27" s="1140"/>
      <c r="C27" s="1141"/>
      <c r="D27" s="1782" t="s">
        <v>1003</v>
      </c>
      <c r="E27" s="1782"/>
      <c r="F27" s="1858"/>
      <c r="G27" s="166">
        <v>1209.806</v>
      </c>
      <c r="H27" s="166">
        <v>842.16300000000001</v>
      </c>
      <c r="I27" s="1118">
        <v>202.26900000000001</v>
      </c>
      <c r="J27" s="1305">
        <v>2254.2379999999998</v>
      </c>
    </row>
    <row r="28" spans="2:10" ht="15.75" customHeight="1">
      <c r="B28" s="1140"/>
      <c r="C28" s="1141"/>
      <c r="D28" s="1780" t="s">
        <v>1079</v>
      </c>
      <c r="E28" s="1781"/>
      <c r="F28" s="1859"/>
      <c r="G28" s="166">
        <v>1338.116</v>
      </c>
      <c r="H28" s="166">
        <v>1464.1010000000001</v>
      </c>
      <c r="I28" s="1118">
        <v>186.64400000000001</v>
      </c>
      <c r="J28" s="1346">
        <v>2988.8609999999999</v>
      </c>
    </row>
    <row r="29" spans="2:10" ht="15.75" customHeight="1">
      <c r="B29" s="1272">
        <v>5</v>
      </c>
      <c r="C29" s="1940" t="s">
        <v>663</v>
      </c>
      <c r="D29" s="1774"/>
      <c r="E29" s="1774"/>
      <c r="F29" s="1941"/>
      <c r="G29" s="175">
        <v>79947.076000000001</v>
      </c>
      <c r="H29" s="175">
        <v>16561.185000000001</v>
      </c>
      <c r="I29" s="176">
        <v>2558.1880000000001</v>
      </c>
      <c r="J29" s="1294">
        <v>99066.448999999993</v>
      </c>
    </row>
    <row r="30" spans="2:10" ht="15" customHeight="1">
      <c r="B30" s="1140"/>
      <c r="C30" s="1141"/>
      <c r="D30" s="1782" t="s">
        <v>1005</v>
      </c>
      <c r="E30" s="1782"/>
      <c r="F30" s="1858"/>
      <c r="G30" s="166">
        <v>4657.1679999999997</v>
      </c>
      <c r="H30" s="166">
        <v>2343.5219999999999</v>
      </c>
      <c r="I30" s="1118">
        <v>431.33800000000002</v>
      </c>
      <c r="J30" s="1305">
        <v>7432.0280000000002</v>
      </c>
    </row>
    <row r="31" spans="2:10" ht="15" customHeight="1">
      <c r="B31" s="1140"/>
      <c r="C31" s="1141"/>
      <c r="D31" s="1782" t="s">
        <v>1006</v>
      </c>
      <c r="E31" s="1782"/>
      <c r="F31" s="1858"/>
      <c r="G31" s="166">
        <v>0.254</v>
      </c>
      <c r="H31" s="166">
        <v>0</v>
      </c>
      <c r="I31" s="1118">
        <v>32</v>
      </c>
      <c r="J31" s="1305">
        <v>32.253999999999998</v>
      </c>
    </row>
    <row r="32" spans="2:10" ht="15" customHeight="1">
      <c r="B32" s="1140"/>
      <c r="C32" s="1141"/>
      <c r="D32" s="1782" t="s">
        <v>1007</v>
      </c>
      <c r="E32" s="1782"/>
      <c r="F32" s="1858"/>
      <c r="G32" s="166">
        <v>685.60699999999997</v>
      </c>
      <c r="H32" s="166">
        <v>86.423000000000002</v>
      </c>
      <c r="I32" s="1118">
        <v>45.417999999999999</v>
      </c>
      <c r="J32" s="1305">
        <v>817.44799999999998</v>
      </c>
    </row>
    <row r="33" spans="2:10" ht="15" customHeight="1">
      <c r="B33" s="1140"/>
      <c r="C33" s="1141"/>
      <c r="D33" s="1782" t="s">
        <v>1008</v>
      </c>
      <c r="E33" s="1782"/>
      <c r="F33" s="1858"/>
      <c r="G33" s="166">
        <v>27744.21</v>
      </c>
      <c r="H33" s="166">
        <v>5213.0889999999999</v>
      </c>
      <c r="I33" s="1118">
        <v>819.745</v>
      </c>
      <c r="J33" s="1305">
        <v>33777.044000000002</v>
      </c>
    </row>
    <row r="34" spans="2:10" ht="15" customHeight="1">
      <c r="B34" s="1140"/>
      <c r="C34" s="1141"/>
      <c r="D34" s="1782" t="s">
        <v>1009</v>
      </c>
      <c r="E34" s="1782"/>
      <c r="F34" s="1858"/>
      <c r="G34" s="166">
        <v>151.00700000000001</v>
      </c>
      <c r="H34" s="166">
        <v>6.1630000000000003</v>
      </c>
      <c r="I34" s="1118">
        <v>22.716999999999999</v>
      </c>
      <c r="J34" s="1305">
        <v>179.887</v>
      </c>
    </row>
    <row r="35" spans="2:10" ht="15" customHeight="1">
      <c r="B35" s="1140"/>
      <c r="C35" s="1141"/>
      <c r="D35" s="1782" t="s">
        <v>1010</v>
      </c>
      <c r="E35" s="1782"/>
      <c r="F35" s="1858"/>
      <c r="G35" s="166">
        <v>2122.7489999999998</v>
      </c>
      <c r="H35" s="166">
        <v>909.88800000000003</v>
      </c>
      <c r="I35" s="1118">
        <v>105.753</v>
      </c>
      <c r="J35" s="1305">
        <v>3138.39</v>
      </c>
    </row>
    <row r="36" spans="2:10" ht="15" customHeight="1">
      <c r="B36" s="1140"/>
      <c r="C36" s="1142"/>
      <c r="D36" s="1782" t="s">
        <v>1012</v>
      </c>
      <c r="E36" s="1782"/>
      <c r="F36" s="1858"/>
      <c r="G36" s="166">
        <v>0</v>
      </c>
      <c r="H36" s="166">
        <v>4.2629999999999999</v>
      </c>
      <c r="I36" s="1118">
        <v>0</v>
      </c>
      <c r="J36" s="1305">
        <v>4.2629999999999999</v>
      </c>
    </row>
    <row r="37" spans="2:10" ht="15" customHeight="1">
      <c r="B37" s="1140"/>
      <c r="C37" s="1142"/>
      <c r="D37" s="1782" t="s">
        <v>1013</v>
      </c>
      <c r="E37" s="1782"/>
      <c r="F37" s="1858"/>
      <c r="G37" s="166">
        <v>40535.163999999997</v>
      </c>
      <c r="H37" s="166">
        <v>7079.4809999999998</v>
      </c>
      <c r="I37" s="1118">
        <v>935.86099999999999</v>
      </c>
      <c r="J37" s="1305">
        <v>48550.506000000001</v>
      </c>
    </row>
    <row r="38" spans="2:10" ht="15" customHeight="1">
      <c r="B38" s="1140"/>
      <c r="C38" s="1142"/>
      <c r="D38" s="1782" t="s">
        <v>1014</v>
      </c>
      <c r="E38" s="1782"/>
      <c r="F38" s="1858"/>
      <c r="G38" s="166">
        <v>462.11500000000001</v>
      </c>
      <c r="H38" s="166">
        <v>156.24299999999999</v>
      </c>
      <c r="I38" s="1118">
        <v>26.433</v>
      </c>
      <c r="J38" s="1305">
        <v>644.79100000000005</v>
      </c>
    </row>
    <row r="39" spans="2:10" ht="15" customHeight="1">
      <c r="B39" s="1140"/>
      <c r="C39" s="1141"/>
      <c r="D39" s="1782" t="s">
        <v>1015</v>
      </c>
      <c r="E39" s="1782"/>
      <c r="F39" s="1858"/>
      <c r="G39" s="166">
        <v>589.09799999999996</v>
      </c>
      <c r="H39" s="166">
        <v>142.38999999999999</v>
      </c>
      <c r="I39" s="1118">
        <v>0</v>
      </c>
      <c r="J39" s="1305">
        <v>731.48800000000006</v>
      </c>
    </row>
    <row r="40" spans="2:10" ht="28.5" customHeight="1">
      <c r="B40" s="1140"/>
      <c r="C40" s="1142"/>
      <c r="D40" s="1782" t="s">
        <v>1017</v>
      </c>
      <c r="E40" s="1782"/>
      <c r="F40" s="1858"/>
      <c r="G40" s="166">
        <v>0</v>
      </c>
      <c r="H40" s="166">
        <v>0</v>
      </c>
      <c r="I40" s="1118">
        <v>38.412999999999997</v>
      </c>
      <c r="J40" s="1305">
        <v>38.412999999999997</v>
      </c>
    </row>
    <row r="41" spans="2:10" ht="15" customHeight="1">
      <c r="B41" s="1140"/>
      <c r="C41" s="1142"/>
      <c r="D41" s="1782" t="s">
        <v>1018</v>
      </c>
      <c r="E41" s="1782"/>
      <c r="F41" s="1858"/>
      <c r="G41" s="166">
        <v>0</v>
      </c>
      <c r="H41" s="166">
        <v>3.9929999999999999</v>
      </c>
      <c r="I41" s="1118">
        <v>0</v>
      </c>
      <c r="J41" s="1305">
        <v>3.9929999999999999</v>
      </c>
    </row>
    <row r="42" spans="2:10" ht="15" customHeight="1">
      <c r="B42" s="1140"/>
      <c r="C42" s="1142"/>
      <c r="D42" s="1782" t="s">
        <v>1019</v>
      </c>
      <c r="E42" s="1782"/>
      <c r="F42" s="1858"/>
      <c r="G42" s="166">
        <v>0</v>
      </c>
      <c r="H42" s="166">
        <v>42.569000000000003</v>
      </c>
      <c r="I42" s="1118">
        <v>0</v>
      </c>
      <c r="J42" s="1305">
        <v>42.569000000000003</v>
      </c>
    </row>
    <row r="43" spans="2:10" ht="15.75" customHeight="1">
      <c r="B43" s="1140"/>
      <c r="C43" s="1141"/>
      <c r="D43" s="1782" t="s">
        <v>677</v>
      </c>
      <c r="E43" s="1782"/>
      <c r="F43" s="1858"/>
      <c r="G43" s="166">
        <v>2999.7040000000002</v>
      </c>
      <c r="H43" s="166">
        <v>573.16099999999994</v>
      </c>
      <c r="I43" s="1118">
        <v>100.51</v>
      </c>
      <c r="J43" s="1305">
        <v>3673.375</v>
      </c>
    </row>
    <row r="44" spans="2:10" ht="15.75" customHeight="1">
      <c r="B44" s="1272">
        <v>6</v>
      </c>
      <c r="C44" s="1940" t="s">
        <v>678</v>
      </c>
      <c r="D44" s="1774"/>
      <c r="E44" s="1774"/>
      <c r="F44" s="1941"/>
      <c r="G44" s="175">
        <v>54407.485999999997</v>
      </c>
      <c r="H44" s="175">
        <v>23173.614000000001</v>
      </c>
      <c r="I44" s="176">
        <v>3048.3890000000001</v>
      </c>
      <c r="J44" s="1305">
        <v>80629.489000000001</v>
      </c>
    </row>
    <row r="45" spans="2:10" ht="15" customHeight="1">
      <c r="B45" s="1140"/>
      <c r="C45" s="1141"/>
      <c r="D45" s="1782" t="s">
        <v>1020</v>
      </c>
      <c r="E45" s="1782"/>
      <c r="F45" s="1858"/>
      <c r="G45" s="166">
        <v>2246.127</v>
      </c>
      <c r="H45" s="166">
        <v>2331.692</v>
      </c>
      <c r="I45" s="1118">
        <v>28.79</v>
      </c>
      <c r="J45" s="1305">
        <v>4606.6090000000004</v>
      </c>
    </row>
    <row r="46" spans="2:10" ht="15" customHeight="1">
      <c r="B46" s="1140"/>
      <c r="C46" s="1141"/>
      <c r="D46" s="1780" t="s">
        <v>1022</v>
      </c>
      <c r="E46" s="1781"/>
      <c r="F46" s="1859"/>
      <c r="G46" s="166">
        <v>385.59800000000001</v>
      </c>
      <c r="H46" s="166">
        <v>603.92399999999998</v>
      </c>
      <c r="I46" s="1118">
        <v>14.42</v>
      </c>
      <c r="J46" s="1305">
        <v>1003.942</v>
      </c>
    </row>
    <row r="47" spans="2:10" ht="15" customHeight="1">
      <c r="B47" s="1140"/>
      <c r="C47" s="1141"/>
      <c r="D47" s="1780" t="s">
        <v>1023</v>
      </c>
      <c r="E47" s="1781"/>
      <c r="F47" s="1859"/>
      <c r="G47" s="166">
        <v>27716.168000000001</v>
      </c>
      <c r="H47" s="166">
        <v>11448.998</v>
      </c>
      <c r="I47" s="1118">
        <v>1752.6489999999999</v>
      </c>
      <c r="J47" s="1305">
        <v>40917.815000000002</v>
      </c>
    </row>
    <row r="48" spans="2:10" ht="15" customHeight="1">
      <c r="B48" s="1140"/>
      <c r="C48" s="1141"/>
      <c r="D48" s="1782" t="s">
        <v>1024</v>
      </c>
      <c r="E48" s="1782"/>
      <c r="F48" s="1858"/>
      <c r="G48" s="166">
        <v>838.53800000000001</v>
      </c>
      <c r="H48" s="166">
        <v>136.143</v>
      </c>
      <c r="I48" s="1118">
        <v>18.097999999999999</v>
      </c>
      <c r="J48" s="1305">
        <v>992.779</v>
      </c>
    </row>
    <row r="49" spans="2:10" ht="15" customHeight="1">
      <c r="B49" s="1140"/>
      <c r="C49" s="1141"/>
      <c r="D49" s="1782" t="s">
        <v>1025</v>
      </c>
      <c r="E49" s="1782"/>
      <c r="F49" s="1858"/>
      <c r="G49" s="166">
        <v>183.11500000000001</v>
      </c>
      <c r="H49" s="166">
        <v>246.238</v>
      </c>
      <c r="I49" s="1118">
        <v>10.49</v>
      </c>
      <c r="J49" s="1305">
        <v>439.84300000000002</v>
      </c>
    </row>
    <row r="50" spans="2:10" ht="15" customHeight="1">
      <c r="B50" s="1140"/>
      <c r="C50" s="1141"/>
      <c r="D50" s="1782" t="s">
        <v>1027</v>
      </c>
      <c r="E50" s="1782"/>
      <c r="F50" s="1858"/>
      <c r="G50" s="166">
        <v>40.978999999999999</v>
      </c>
      <c r="H50" s="166">
        <v>0</v>
      </c>
      <c r="I50" s="1118">
        <v>0</v>
      </c>
      <c r="J50" s="1305">
        <v>40.978999999999999</v>
      </c>
    </row>
    <row r="51" spans="2:10" ht="15" customHeight="1">
      <c r="B51" s="1140"/>
      <c r="C51" s="1141"/>
      <c r="D51" s="1780" t="s">
        <v>1028</v>
      </c>
      <c r="E51" s="1781"/>
      <c r="F51" s="1859"/>
      <c r="G51" s="166">
        <v>17740.581999999999</v>
      </c>
      <c r="H51" s="166">
        <v>6448.6319999999996</v>
      </c>
      <c r="I51" s="1118">
        <v>1065.6569999999999</v>
      </c>
      <c r="J51" s="1305">
        <v>25254.870999999999</v>
      </c>
    </row>
    <row r="52" spans="2:10" ht="15" customHeight="1">
      <c r="B52" s="1140"/>
      <c r="C52" s="1141"/>
      <c r="D52" s="1782" t="s">
        <v>1029</v>
      </c>
      <c r="E52" s="1782"/>
      <c r="F52" s="1858"/>
      <c r="G52" s="166">
        <v>327.38299999999998</v>
      </c>
      <c r="H52" s="166">
        <v>186.28200000000001</v>
      </c>
      <c r="I52" s="1118">
        <v>5.8860000000000001</v>
      </c>
      <c r="J52" s="1305">
        <v>519.55100000000004</v>
      </c>
    </row>
    <row r="53" spans="2:10" ht="15" customHeight="1">
      <c r="B53" s="1140"/>
      <c r="C53" s="1141"/>
      <c r="D53" s="1782" t="s">
        <v>1030</v>
      </c>
      <c r="E53" s="1782"/>
      <c r="F53" s="1858"/>
      <c r="G53" s="166">
        <v>41.186999999999998</v>
      </c>
      <c r="H53" s="166">
        <v>33.933</v>
      </c>
      <c r="I53" s="1118">
        <v>30.847999999999999</v>
      </c>
      <c r="J53" s="1304">
        <v>105.968</v>
      </c>
    </row>
    <row r="54" spans="2:10" ht="24" customHeight="1">
      <c r="B54" s="1140"/>
      <c r="C54" s="1141"/>
      <c r="D54" s="1782" t="s">
        <v>1032</v>
      </c>
      <c r="E54" s="1782"/>
      <c r="F54" s="1858"/>
      <c r="G54" s="166">
        <v>0.65900000000000003</v>
      </c>
      <c r="H54" s="166">
        <v>0</v>
      </c>
      <c r="I54" s="1118">
        <v>0</v>
      </c>
      <c r="J54" s="1305">
        <v>0.65900000000000003</v>
      </c>
    </row>
    <row r="55" spans="2:10" ht="15" customHeight="1">
      <c r="B55" s="1140"/>
      <c r="C55" s="1141"/>
      <c r="D55" s="1780" t="s">
        <v>1033</v>
      </c>
      <c r="E55" s="1781"/>
      <c r="F55" s="1859"/>
      <c r="G55" s="166">
        <v>0</v>
      </c>
      <c r="H55" s="166">
        <v>1.145</v>
      </c>
      <c r="I55" s="1118">
        <v>1.845</v>
      </c>
      <c r="J55" s="1305">
        <v>2.99</v>
      </c>
    </row>
    <row r="56" spans="2:10" ht="15.75" customHeight="1">
      <c r="B56" s="1140"/>
      <c r="C56" s="1141"/>
      <c r="D56" s="1780" t="s">
        <v>688</v>
      </c>
      <c r="E56" s="1781"/>
      <c r="F56" s="1859"/>
      <c r="G56" s="166">
        <v>4887.1499999999996</v>
      </c>
      <c r="H56" s="166">
        <v>1736.627</v>
      </c>
      <c r="I56" s="1118">
        <v>119.706</v>
      </c>
      <c r="J56" s="1306">
        <v>6743.4830000000002</v>
      </c>
    </row>
    <row r="57" spans="2:10" ht="15.75" customHeight="1">
      <c r="B57" s="1272">
        <v>7</v>
      </c>
      <c r="C57" s="1940" t="s">
        <v>1036</v>
      </c>
      <c r="D57" s="1774"/>
      <c r="E57" s="1774"/>
      <c r="F57" s="1941"/>
      <c r="G57" s="175">
        <v>0</v>
      </c>
      <c r="H57" s="175">
        <v>0</v>
      </c>
      <c r="I57" s="176">
        <v>0</v>
      </c>
      <c r="J57" s="1305">
        <v>0</v>
      </c>
    </row>
    <row r="58" spans="2:10" ht="15.75" customHeight="1">
      <c r="B58" s="1272">
        <v>8</v>
      </c>
      <c r="C58" s="1984" t="s">
        <v>691</v>
      </c>
      <c r="D58" s="1784"/>
      <c r="E58" s="1784"/>
      <c r="F58" s="1985"/>
      <c r="G58" s="175">
        <v>10084.946</v>
      </c>
      <c r="H58" s="175">
        <v>24000.455999999998</v>
      </c>
      <c r="I58" s="176">
        <v>509.64800000000002</v>
      </c>
      <c r="J58" s="1305">
        <v>34595.050000000003</v>
      </c>
    </row>
    <row r="59" spans="2:10" ht="15" customHeight="1">
      <c r="B59" s="1140"/>
      <c r="C59" s="1141"/>
      <c r="D59" s="1782" t="s">
        <v>793</v>
      </c>
      <c r="E59" s="1782"/>
      <c r="F59" s="1858"/>
      <c r="G59" s="166">
        <v>6424.1049999999996</v>
      </c>
      <c r="H59" s="166">
        <v>6032.8010000000004</v>
      </c>
      <c r="I59" s="1118">
        <v>507.33600000000001</v>
      </c>
      <c r="J59" s="1305">
        <v>12964.242</v>
      </c>
    </row>
    <row r="60" spans="2:10" ht="15" customHeight="1">
      <c r="B60" s="1140"/>
      <c r="C60" s="1141"/>
      <c r="D60" s="1782" t="s">
        <v>1040</v>
      </c>
      <c r="E60" s="1782"/>
      <c r="F60" s="1858"/>
      <c r="G60" s="166">
        <v>565.71</v>
      </c>
      <c r="H60" s="166">
        <v>259.76100000000002</v>
      </c>
      <c r="I60" s="1118">
        <v>2.3119999999999998</v>
      </c>
      <c r="J60" s="1305">
        <v>827.78300000000002</v>
      </c>
    </row>
    <row r="61" spans="2:10" ht="15" customHeight="1">
      <c r="B61" s="1140"/>
      <c r="C61" s="1141"/>
      <c r="D61" s="1782" t="s">
        <v>1041</v>
      </c>
      <c r="E61" s="1782"/>
      <c r="F61" s="1858"/>
      <c r="G61" s="166">
        <v>161.244</v>
      </c>
      <c r="H61" s="166">
        <v>15.044</v>
      </c>
      <c r="I61" s="1118">
        <v>0</v>
      </c>
      <c r="J61" s="1305">
        <v>176.28800000000001</v>
      </c>
    </row>
    <row r="62" spans="2:10" ht="15.75" customHeight="1">
      <c r="B62" s="1140"/>
      <c r="C62" s="1141"/>
      <c r="D62" s="1782" t="s">
        <v>770</v>
      </c>
      <c r="E62" s="1782"/>
      <c r="F62" s="1858"/>
      <c r="G62" s="166">
        <v>2933.8870000000002</v>
      </c>
      <c r="H62" s="166">
        <v>17692.849999999999</v>
      </c>
      <c r="I62" s="1118">
        <v>0</v>
      </c>
      <c r="J62" s="1305">
        <v>20626.737000000001</v>
      </c>
    </row>
    <row r="63" spans="2:10" ht="15.75" customHeight="1">
      <c r="B63" s="1272">
        <v>9</v>
      </c>
      <c r="C63" s="1984" t="s">
        <v>698</v>
      </c>
      <c r="D63" s="1784"/>
      <c r="E63" s="1784"/>
      <c r="F63" s="1985"/>
      <c r="G63" s="175">
        <v>0</v>
      </c>
      <c r="H63" s="175">
        <v>424.62599999999998</v>
      </c>
      <c r="I63" s="176">
        <v>0</v>
      </c>
      <c r="J63" s="1305">
        <v>424.62599999999998</v>
      </c>
    </row>
    <row r="64" spans="2:10" ht="15" customHeight="1">
      <c r="B64" s="1140"/>
      <c r="C64" s="1141"/>
      <c r="D64" s="1782" t="s">
        <v>1045</v>
      </c>
      <c r="E64" s="1782"/>
      <c r="F64" s="1858"/>
      <c r="G64" s="166">
        <v>0</v>
      </c>
      <c r="H64" s="166">
        <v>147</v>
      </c>
      <c r="I64" s="1118">
        <v>0</v>
      </c>
      <c r="J64" s="1305">
        <v>147</v>
      </c>
    </row>
    <row r="65" spans="2:10" ht="15.75" customHeight="1">
      <c r="B65" s="1140"/>
      <c r="C65" s="1141"/>
      <c r="D65" s="1782" t="s">
        <v>699</v>
      </c>
      <c r="E65" s="1782"/>
      <c r="F65" s="1858"/>
      <c r="G65" s="166">
        <v>0</v>
      </c>
      <c r="H65" s="166">
        <v>277.62599999999998</v>
      </c>
      <c r="I65" s="1118">
        <v>0</v>
      </c>
      <c r="J65" s="1305">
        <v>277.62599999999998</v>
      </c>
    </row>
    <row r="66" spans="2:10" ht="15.75" customHeight="1">
      <c r="B66" s="1272">
        <v>10</v>
      </c>
      <c r="C66" s="1984" t="s">
        <v>1047</v>
      </c>
      <c r="D66" s="1784"/>
      <c r="E66" s="1784"/>
      <c r="F66" s="1985"/>
      <c r="G66" s="175">
        <v>4524.7830000000004</v>
      </c>
      <c r="H66" s="175">
        <v>1866.15</v>
      </c>
      <c r="I66" s="176">
        <v>422.60899999999998</v>
      </c>
      <c r="J66" s="1305">
        <v>6813.5420000000004</v>
      </c>
    </row>
    <row r="67" spans="2:10" ht="15" customHeight="1">
      <c r="B67" s="1163"/>
      <c r="C67" s="1141"/>
      <c r="D67" s="1782" t="s">
        <v>1048</v>
      </c>
      <c r="E67" s="1782"/>
      <c r="F67" s="1858"/>
      <c r="G67" s="166">
        <v>0</v>
      </c>
      <c r="H67" s="166">
        <v>150</v>
      </c>
      <c r="I67" s="1118">
        <v>0</v>
      </c>
      <c r="J67" s="1305">
        <v>150</v>
      </c>
    </row>
    <row r="68" spans="2:10" ht="15" customHeight="1">
      <c r="B68" s="1163"/>
      <c r="C68" s="1141"/>
      <c r="D68" s="1782" t="s">
        <v>1049</v>
      </c>
      <c r="E68" s="1782"/>
      <c r="F68" s="1858"/>
      <c r="G68" s="166">
        <v>4433.8050000000003</v>
      </c>
      <c r="H68" s="166">
        <v>1696.605</v>
      </c>
      <c r="I68" s="1118">
        <v>422.60899999999998</v>
      </c>
      <c r="J68" s="1305">
        <v>6553.0190000000002</v>
      </c>
    </row>
    <row r="69" spans="2:10" ht="15.75" customHeight="1">
      <c r="B69" s="1163"/>
      <c r="C69" s="1141"/>
      <c r="D69" s="1782" t="s">
        <v>1051</v>
      </c>
      <c r="E69" s="1782"/>
      <c r="F69" s="1858"/>
      <c r="G69" s="166">
        <v>90.977999999999994</v>
      </c>
      <c r="H69" s="166">
        <v>19.545000000000002</v>
      </c>
      <c r="I69" s="1118">
        <v>0</v>
      </c>
      <c r="J69" s="1305">
        <v>110.523</v>
      </c>
    </row>
    <row r="70" spans="2:10" ht="15.75" customHeight="1">
      <c r="B70" s="1272">
        <v>11</v>
      </c>
      <c r="C70" s="1940" t="s">
        <v>1052</v>
      </c>
      <c r="D70" s="1774"/>
      <c r="E70" s="1774"/>
      <c r="F70" s="1941"/>
      <c r="G70" s="175">
        <v>919.41399999999999</v>
      </c>
      <c r="H70" s="175">
        <v>666.08500000000004</v>
      </c>
      <c r="I70" s="176">
        <v>32.845999999999997</v>
      </c>
      <c r="J70" s="1305">
        <v>1618.345</v>
      </c>
    </row>
    <row r="71" spans="2:10" ht="15" customHeight="1">
      <c r="B71" s="1140"/>
      <c r="C71" s="1141"/>
      <c r="D71" s="1782" t="s">
        <v>1053</v>
      </c>
      <c r="E71" s="1782"/>
      <c r="F71" s="1858"/>
      <c r="G71" s="166">
        <v>39.709000000000003</v>
      </c>
      <c r="H71" s="166">
        <v>84.837999999999994</v>
      </c>
      <c r="I71" s="1118">
        <v>1.9890000000000001</v>
      </c>
      <c r="J71" s="1305">
        <v>126.536</v>
      </c>
    </row>
    <row r="72" spans="2:10" ht="15" customHeight="1">
      <c r="B72" s="1140"/>
      <c r="C72" s="1141"/>
      <c r="D72" s="1782" t="s">
        <v>1054</v>
      </c>
      <c r="E72" s="1782"/>
      <c r="F72" s="1858"/>
      <c r="G72" s="166">
        <v>17.550999999999998</v>
      </c>
      <c r="H72" s="166">
        <v>32.790999999999997</v>
      </c>
      <c r="I72" s="1118">
        <v>0.33400000000000002</v>
      </c>
      <c r="J72" s="1305">
        <v>50.676000000000002</v>
      </c>
    </row>
    <row r="73" spans="2:10" ht="15" customHeight="1">
      <c r="B73" s="1140"/>
      <c r="C73" s="1141"/>
      <c r="D73" s="1782" t="s">
        <v>1055</v>
      </c>
      <c r="E73" s="1782"/>
      <c r="F73" s="1858"/>
      <c r="G73" s="166">
        <v>826.39099999999996</v>
      </c>
      <c r="H73" s="166">
        <v>532.37599999999998</v>
      </c>
      <c r="I73" s="1118">
        <v>29.431999999999999</v>
      </c>
      <c r="J73" s="1305">
        <v>1388.1990000000001</v>
      </c>
    </row>
    <row r="74" spans="2:10" ht="15" customHeight="1">
      <c r="B74" s="1140"/>
      <c r="C74" s="1141"/>
      <c r="D74" s="1782" t="s">
        <v>1056</v>
      </c>
      <c r="E74" s="1782"/>
      <c r="F74" s="1858"/>
      <c r="G74" s="166">
        <v>0</v>
      </c>
      <c r="H74" s="166">
        <v>5.9</v>
      </c>
      <c r="I74" s="1118">
        <v>0</v>
      </c>
      <c r="J74" s="1305">
        <v>5.9</v>
      </c>
    </row>
    <row r="75" spans="2:10" ht="15" customHeight="1">
      <c r="B75" s="1140"/>
      <c r="C75" s="1141"/>
      <c r="D75" s="1782" t="s">
        <v>1057</v>
      </c>
      <c r="E75" s="1782"/>
      <c r="F75" s="1858"/>
      <c r="G75" s="166">
        <v>32.625999999999998</v>
      </c>
      <c r="H75" s="166">
        <v>10.18</v>
      </c>
      <c r="I75" s="1118">
        <v>1.091</v>
      </c>
      <c r="J75" s="1305">
        <v>43.896999999999998</v>
      </c>
    </row>
    <row r="76" spans="2:10" ht="15.75" customHeight="1">
      <c r="B76" s="1140"/>
      <c r="C76" s="1141"/>
      <c r="D76" s="1782" t="s">
        <v>1058</v>
      </c>
      <c r="E76" s="1782"/>
      <c r="F76" s="1858"/>
      <c r="G76" s="166">
        <v>3.137</v>
      </c>
      <c r="H76" s="166">
        <v>0</v>
      </c>
      <c r="I76" s="1118">
        <v>0</v>
      </c>
      <c r="J76" s="1305">
        <v>3.137</v>
      </c>
    </row>
    <row r="77" spans="2:10" ht="15.75" customHeight="1">
      <c r="B77" s="1272">
        <v>12</v>
      </c>
      <c r="C77" s="1984" t="s">
        <v>1060</v>
      </c>
      <c r="D77" s="1784"/>
      <c r="E77" s="1784"/>
      <c r="F77" s="1985"/>
      <c r="G77" s="175">
        <v>3179.4110000000001</v>
      </c>
      <c r="H77" s="175">
        <v>1007.821</v>
      </c>
      <c r="I77" s="176">
        <v>130.029</v>
      </c>
      <c r="J77" s="1305">
        <v>4317.2610000000004</v>
      </c>
    </row>
    <row r="78" spans="2:10" ht="15" customHeight="1">
      <c r="B78" s="1140"/>
      <c r="C78" s="1141"/>
      <c r="D78" s="1782" t="s">
        <v>1061</v>
      </c>
      <c r="E78" s="1782"/>
      <c r="F78" s="1858"/>
      <c r="G78" s="166">
        <v>6.1180000000000003</v>
      </c>
      <c r="H78" s="166">
        <v>9.0129999999999999</v>
      </c>
      <c r="I78" s="1118">
        <v>0.157</v>
      </c>
      <c r="J78" s="1305">
        <v>15.288</v>
      </c>
    </row>
    <row r="79" spans="2:10" ht="15" customHeight="1">
      <c r="B79" s="1140"/>
      <c r="C79" s="1141"/>
      <c r="D79" s="1782" t="s">
        <v>712</v>
      </c>
      <c r="E79" s="1782"/>
      <c r="F79" s="1858"/>
      <c r="G79" s="166">
        <v>1356.4570000000001</v>
      </c>
      <c r="H79" s="166">
        <v>771.43700000000001</v>
      </c>
      <c r="I79" s="1118">
        <v>59.651000000000003</v>
      </c>
      <c r="J79" s="1305">
        <v>2187.5450000000001</v>
      </c>
    </row>
    <row r="80" spans="2:10" ht="15.75" customHeight="1">
      <c r="B80" s="1140"/>
      <c r="C80" s="1141"/>
      <c r="D80" s="1782" t="s">
        <v>1062</v>
      </c>
      <c r="E80" s="1782"/>
      <c r="F80" s="1858"/>
      <c r="G80" s="166">
        <v>1816.836</v>
      </c>
      <c r="H80" s="166">
        <v>227.37100000000001</v>
      </c>
      <c r="I80" s="1118">
        <v>70.221000000000004</v>
      </c>
      <c r="J80" s="1305">
        <v>2114.4279999999999</v>
      </c>
    </row>
    <row r="81" spans="2:11" ht="15.75" customHeight="1">
      <c r="B81" s="1272">
        <v>13</v>
      </c>
      <c r="C81" s="1940" t="s">
        <v>1063</v>
      </c>
      <c r="D81" s="1774"/>
      <c r="E81" s="1774"/>
      <c r="F81" s="1941"/>
      <c r="G81" s="175">
        <v>697.173</v>
      </c>
      <c r="H81" s="175">
        <v>230.33600000000001</v>
      </c>
      <c r="I81" s="176">
        <v>7.3250000000000002</v>
      </c>
      <c r="J81" s="1305">
        <v>934.83399999999995</v>
      </c>
    </row>
    <row r="82" spans="2:11" ht="15.75" customHeight="1">
      <c r="B82" s="1140"/>
      <c r="C82" s="1141"/>
      <c r="D82" s="1782" t="s">
        <v>1064</v>
      </c>
      <c r="E82" s="1782"/>
      <c r="F82" s="1858"/>
      <c r="G82" s="166">
        <v>697.173</v>
      </c>
      <c r="H82" s="166">
        <v>230.33600000000001</v>
      </c>
      <c r="I82" s="1118">
        <v>7.3250000000000002</v>
      </c>
      <c r="J82" s="1305">
        <v>934.83399999999995</v>
      </c>
    </row>
    <row r="83" spans="2:11" ht="15.75" customHeight="1">
      <c r="B83" s="1272">
        <v>14</v>
      </c>
      <c r="C83" s="1940" t="s">
        <v>499</v>
      </c>
      <c r="D83" s="1774"/>
      <c r="E83" s="1774"/>
      <c r="F83" s="1941"/>
      <c r="G83" s="175">
        <v>30344.651999999998</v>
      </c>
      <c r="H83" s="175">
        <v>13783.224</v>
      </c>
      <c r="I83" s="176">
        <v>1692.1401499999999</v>
      </c>
      <c r="J83" s="1305">
        <v>45820.016149999996</v>
      </c>
    </row>
    <row r="84" spans="2:11" ht="15" customHeight="1">
      <c r="B84" s="1140"/>
      <c r="C84" s="1141"/>
      <c r="D84" s="1782" t="s">
        <v>1065</v>
      </c>
      <c r="E84" s="1782"/>
      <c r="F84" s="1858"/>
      <c r="G84" s="166">
        <v>10979.936</v>
      </c>
      <c r="H84" s="166">
        <v>12448.24</v>
      </c>
      <c r="I84" s="1118">
        <v>3323.2979999999998</v>
      </c>
      <c r="J84" s="1305">
        <v>26751.473999999998</v>
      </c>
    </row>
    <row r="85" spans="2:11" ht="15" customHeight="1">
      <c r="B85" s="1140"/>
      <c r="C85" s="1141"/>
      <c r="D85" s="1782" t="s">
        <v>379</v>
      </c>
      <c r="E85" s="1782"/>
      <c r="F85" s="1858"/>
      <c r="G85" s="166">
        <v>10422.804</v>
      </c>
      <c r="H85" s="166">
        <v>1514.5630000000001</v>
      </c>
      <c r="I85" s="1118">
        <v>194.256</v>
      </c>
      <c r="J85" s="1305">
        <v>12131.623</v>
      </c>
    </row>
    <row r="86" spans="2:11" ht="15" customHeight="1">
      <c r="B86" s="1140"/>
      <c r="C86" s="1141"/>
      <c r="D86" s="1782" t="s">
        <v>1066</v>
      </c>
      <c r="E86" s="1782"/>
      <c r="F86" s="1858"/>
      <c r="G86" s="166">
        <v>8914.64</v>
      </c>
      <c r="H86" s="166">
        <v>-115.76</v>
      </c>
      <c r="I86" s="1118">
        <v>-1838.915</v>
      </c>
      <c r="J86" s="1305">
        <v>6959.9650000000001</v>
      </c>
    </row>
    <row r="87" spans="2:11" ht="15" customHeight="1">
      <c r="B87" s="1163"/>
      <c r="C87" s="1141"/>
      <c r="D87" s="1782" t="s">
        <v>380</v>
      </c>
      <c r="E87" s="1782"/>
      <c r="F87" s="1858"/>
      <c r="G87" s="166">
        <v>27.271999999999998</v>
      </c>
      <c r="H87" s="166">
        <v>90.12</v>
      </c>
      <c r="I87" s="1118">
        <v>50.213000000000001</v>
      </c>
      <c r="J87" s="1305">
        <v>167.60499999999999</v>
      </c>
    </row>
    <row r="88" spans="2:11">
      <c r="B88" s="1140"/>
      <c r="C88" s="1141"/>
      <c r="D88" s="1782" t="s">
        <v>1067</v>
      </c>
      <c r="E88" s="1782"/>
      <c r="F88" s="1858"/>
      <c r="G88" s="166">
        <v>0</v>
      </c>
      <c r="H88" s="166">
        <v>-153.93899999999999</v>
      </c>
      <c r="I88" s="1118">
        <v>-36.711850000000005</v>
      </c>
      <c r="J88" s="1306">
        <v>-190.65084999999999</v>
      </c>
    </row>
    <row r="89" spans="2:11" ht="15.75" customHeight="1" thickBot="1">
      <c r="B89" s="1303">
        <v>15</v>
      </c>
      <c r="C89" s="1994" t="s">
        <v>1139</v>
      </c>
      <c r="D89" s="1995" t="s">
        <v>264</v>
      </c>
      <c r="E89" s="1995"/>
      <c r="F89" s="1996"/>
      <c r="G89" s="1310">
        <v>3182.4879999999998</v>
      </c>
      <c r="H89" s="1310">
        <v>710.96799999999996</v>
      </c>
      <c r="I89" s="1311">
        <v>8.0690000000000008</v>
      </c>
      <c r="J89" s="1312">
        <v>3901.5250000000001</v>
      </c>
    </row>
    <row r="90" spans="2:11" ht="15.75" customHeight="1" thickBot="1">
      <c r="B90" s="1159">
        <v>16</v>
      </c>
      <c r="C90" s="1869" t="s">
        <v>1068</v>
      </c>
      <c r="D90" s="1790"/>
      <c r="E90" s="1790"/>
      <c r="F90" s="1870"/>
      <c r="G90" s="1274">
        <v>274783.19500000001</v>
      </c>
      <c r="H90" s="1274">
        <v>118007.93700000001</v>
      </c>
      <c r="I90" s="1274">
        <v>14068.54515</v>
      </c>
      <c r="J90" s="1300">
        <v>406859.67715</v>
      </c>
    </row>
    <row r="93" spans="2:11">
      <c r="G93" s="1342"/>
      <c r="H93" s="1342"/>
      <c r="I93" s="1342"/>
      <c r="J93" s="1342"/>
      <c r="K93" s="1342"/>
    </row>
  </sheetData>
  <mergeCells count="89">
    <mergeCell ref="D13:F13"/>
    <mergeCell ref="B2:J2"/>
    <mergeCell ref="I3:J3"/>
    <mergeCell ref="C4:F4"/>
    <mergeCell ref="C5:F5"/>
    <mergeCell ref="D6:F6"/>
    <mergeCell ref="D7:F7"/>
    <mergeCell ref="C8:F8"/>
    <mergeCell ref="C9:F9"/>
    <mergeCell ref="D10:F10"/>
    <mergeCell ref="D11:F11"/>
    <mergeCell ref="D12:F12"/>
    <mergeCell ref="D25:F25"/>
    <mergeCell ref="D14:F14"/>
    <mergeCell ref="D15:F15"/>
    <mergeCell ref="D16:F16"/>
    <mergeCell ref="C17:F17"/>
    <mergeCell ref="D18:F18"/>
    <mergeCell ref="D19:F19"/>
    <mergeCell ref="D20:F20"/>
    <mergeCell ref="D21:F21"/>
    <mergeCell ref="D22:F22"/>
    <mergeCell ref="D23:F23"/>
    <mergeCell ref="D24:F24"/>
    <mergeCell ref="D37:F37"/>
    <mergeCell ref="D26:F26"/>
    <mergeCell ref="D27:F27"/>
    <mergeCell ref="D28:F28"/>
    <mergeCell ref="C29:F29"/>
    <mergeCell ref="D30:F30"/>
    <mergeCell ref="D31:F31"/>
    <mergeCell ref="D32:F32"/>
    <mergeCell ref="D33:F33"/>
    <mergeCell ref="D34:F34"/>
    <mergeCell ref="D35:F35"/>
    <mergeCell ref="D36:F36"/>
    <mergeCell ref="D49:F49"/>
    <mergeCell ref="D38:F38"/>
    <mergeCell ref="D39:F39"/>
    <mergeCell ref="D40:F40"/>
    <mergeCell ref="D41:F41"/>
    <mergeCell ref="D42:F42"/>
    <mergeCell ref="D43:F43"/>
    <mergeCell ref="C44:F44"/>
    <mergeCell ref="D45:F45"/>
    <mergeCell ref="D46:F46"/>
    <mergeCell ref="D47:F47"/>
    <mergeCell ref="D48:F48"/>
    <mergeCell ref="D61:F61"/>
    <mergeCell ref="D50:F50"/>
    <mergeCell ref="D51:F51"/>
    <mergeCell ref="D52:F52"/>
    <mergeCell ref="D53:F53"/>
    <mergeCell ref="D54:F54"/>
    <mergeCell ref="D55:F55"/>
    <mergeCell ref="D56:F56"/>
    <mergeCell ref="C57:F57"/>
    <mergeCell ref="C58:F58"/>
    <mergeCell ref="D59:F59"/>
    <mergeCell ref="D60:F60"/>
    <mergeCell ref="D73:F73"/>
    <mergeCell ref="D62:F62"/>
    <mergeCell ref="C63:F63"/>
    <mergeCell ref="D64:F64"/>
    <mergeCell ref="D65:F65"/>
    <mergeCell ref="C66:F66"/>
    <mergeCell ref="D67:F67"/>
    <mergeCell ref="D68:F68"/>
    <mergeCell ref="D69:F69"/>
    <mergeCell ref="C70:F70"/>
    <mergeCell ref="D71:F71"/>
    <mergeCell ref="D72:F72"/>
    <mergeCell ref="D85:F85"/>
    <mergeCell ref="D74:F74"/>
    <mergeCell ref="D75:F75"/>
    <mergeCell ref="D76:F76"/>
    <mergeCell ref="C77:F77"/>
    <mergeCell ref="D78:F78"/>
    <mergeCell ref="D79:F79"/>
    <mergeCell ref="D80:F80"/>
    <mergeCell ref="C81:F81"/>
    <mergeCell ref="D82:F82"/>
    <mergeCell ref="C83:F83"/>
    <mergeCell ref="D84:F84"/>
    <mergeCell ref="D86:F86"/>
    <mergeCell ref="D87:F87"/>
    <mergeCell ref="D88:F88"/>
    <mergeCell ref="C89:F89"/>
    <mergeCell ref="C90:F90"/>
  </mergeCell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75"/>
  <sheetViews>
    <sheetView workbookViewId="0">
      <selection activeCell="S148" sqref="S148"/>
    </sheetView>
  </sheetViews>
  <sheetFormatPr defaultRowHeight="14.25"/>
  <cols>
    <col min="1" max="1" width="4.37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10" width="10.625" style="987" customWidth="1"/>
    <col min="11" max="16384" width="9" style="987"/>
  </cols>
  <sheetData>
    <row r="1" spans="2:10">
      <c r="B1" s="1205"/>
      <c r="C1" s="1206"/>
      <c r="D1" s="1206"/>
      <c r="E1" s="1206"/>
      <c r="F1" s="1206"/>
      <c r="G1" s="1207"/>
      <c r="H1" s="1207"/>
      <c r="I1" s="1207"/>
      <c r="J1" s="1207"/>
    </row>
    <row r="2" spans="2:10" ht="15" customHeight="1">
      <c r="B2" s="1744" t="s">
        <v>1086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1205"/>
      <c r="C3" s="1206"/>
      <c r="D3" s="1206"/>
      <c r="E3" s="1206"/>
      <c r="F3" s="1206"/>
      <c r="G3" s="1206"/>
      <c r="H3" s="1206"/>
      <c r="I3" s="1973" t="s">
        <v>844</v>
      </c>
      <c r="J3" s="1997"/>
    </row>
    <row r="4" spans="2:10" ht="26.25" thickBot="1">
      <c r="B4" s="1138" t="s">
        <v>289</v>
      </c>
      <c r="C4" s="1854" t="s">
        <v>505</v>
      </c>
      <c r="D4" s="1794"/>
      <c r="E4" s="1794"/>
      <c r="F4" s="1855"/>
      <c r="G4" s="953" t="s">
        <v>5</v>
      </c>
      <c r="H4" s="953" t="s">
        <v>324</v>
      </c>
      <c r="I4" s="955" t="s">
        <v>325</v>
      </c>
      <c r="J4" s="1115" t="s">
        <v>8</v>
      </c>
    </row>
    <row r="5" spans="2:10" ht="15" customHeight="1">
      <c r="B5" s="1271">
        <v>1</v>
      </c>
      <c r="C5" s="1991" t="s">
        <v>846</v>
      </c>
      <c r="D5" s="1992"/>
      <c r="E5" s="1992"/>
      <c r="F5" s="1993"/>
      <c r="G5" s="169">
        <v>26771.403999999999</v>
      </c>
      <c r="H5" s="169">
        <v>9950.0580000000009</v>
      </c>
      <c r="I5" s="170">
        <v>1341.318</v>
      </c>
      <c r="J5" s="1293">
        <v>38062.78</v>
      </c>
    </row>
    <row r="6" spans="2:10" ht="14.25" customHeight="1">
      <c r="B6" s="1163"/>
      <c r="C6" s="2029" t="s">
        <v>847</v>
      </c>
      <c r="D6" s="1772"/>
      <c r="E6" s="1772"/>
      <c r="F6" s="1773"/>
      <c r="G6" s="173">
        <v>14394.175999999999</v>
      </c>
      <c r="H6" s="173">
        <v>6270.9870000000001</v>
      </c>
      <c r="I6" s="1120">
        <v>862.95600000000002</v>
      </c>
      <c r="J6" s="1294">
        <v>21528.118999999999</v>
      </c>
    </row>
    <row r="7" spans="2:10" ht="14.25" customHeight="1">
      <c r="B7" s="1163"/>
      <c r="C7" s="2029" t="s">
        <v>848</v>
      </c>
      <c r="D7" s="1772"/>
      <c r="E7" s="1772"/>
      <c r="F7" s="1773"/>
      <c r="G7" s="173">
        <v>2345.0859999999998</v>
      </c>
      <c r="H7" s="173">
        <v>808.40499999999997</v>
      </c>
      <c r="I7" s="1120">
        <v>107.27</v>
      </c>
      <c r="J7" s="1294">
        <v>3260.761</v>
      </c>
    </row>
    <row r="8" spans="2:10" ht="14.25" customHeight="1">
      <c r="B8" s="1163"/>
      <c r="C8" s="2029" t="s">
        <v>23</v>
      </c>
      <c r="D8" s="1772"/>
      <c r="E8" s="1772"/>
      <c r="F8" s="1773"/>
      <c r="G8" s="173">
        <v>13.388</v>
      </c>
      <c r="H8" s="173">
        <v>0.76</v>
      </c>
      <c r="I8" s="1120">
        <v>0</v>
      </c>
      <c r="J8" s="1294">
        <v>14.148</v>
      </c>
    </row>
    <row r="9" spans="2:10" ht="15" customHeight="1">
      <c r="B9" s="1180"/>
      <c r="C9" s="2034" t="s">
        <v>849</v>
      </c>
      <c r="D9" s="2035"/>
      <c r="E9" s="2035"/>
      <c r="F9" s="2036"/>
      <c r="G9" s="173">
        <v>10018.754000000001</v>
      </c>
      <c r="H9" s="173">
        <v>2869.9059999999999</v>
      </c>
      <c r="I9" s="1120">
        <v>371.09199999999998</v>
      </c>
      <c r="J9" s="1294">
        <v>13259.752</v>
      </c>
    </row>
    <row r="10" spans="2:10" ht="15" customHeight="1">
      <c r="B10" s="1272">
        <v>2</v>
      </c>
      <c r="C10" s="1940" t="s">
        <v>850</v>
      </c>
      <c r="D10" s="1774"/>
      <c r="E10" s="1774"/>
      <c r="F10" s="1941"/>
      <c r="G10" s="175">
        <v>698.55100000000004</v>
      </c>
      <c r="H10" s="175">
        <v>118.73399999999999</v>
      </c>
      <c r="I10" s="176">
        <v>8.3339999999999996</v>
      </c>
      <c r="J10" s="1294">
        <v>825.61900000000003</v>
      </c>
    </row>
    <row r="11" spans="2:10" ht="14.25" customHeight="1">
      <c r="B11" s="1163"/>
      <c r="C11" s="2029" t="s">
        <v>851</v>
      </c>
      <c r="D11" s="1772"/>
      <c r="E11" s="1772"/>
      <c r="F11" s="1773"/>
      <c r="G11" s="173">
        <v>353.904</v>
      </c>
      <c r="H11" s="173">
        <v>13.791</v>
      </c>
      <c r="I11" s="1120">
        <v>8.3339999999999996</v>
      </c>
      <c r="J11" s="1294">
        <v>376.029</v>
      </c>
    </row>
    <row r="12" spans="2:10" ht="14.25" customHeight="1">
      <c r="B12" s="1163"/>
      <c r="C12" s="2029" t="s">
        <v>852</v>
      </c>
      <c r="D12" s="1772"/>
      <c r="E12" s="1772"/>
      <c r="F12" s="1773"/>
      <c r="G12" s="173">
        <v>329.98099999999999</v>
      </c>
      <c r="H12" s="173">
        <v>0</v>
      </c>
      <c r="I12" s="1120">
        <v>0</v>
      </c>
      <c r="J12" s="1294">
        <v>329.98099999999999</v>
      </c>
    </row>
    <row r="13" spans="2:10" ht="15" customHeight="1">
      <c r="B13" s="1163"/>
      <c r="C13" s="2029" t="s">
        <v>853</v>
      </c>
      <c r="D13" s="1772"/>
      <c r="E13" s="1772"/>
      <c r="F13" s="1773"/>
      <c r="G13" s="173">
        <v>14.666</v>
      </c>
      <c r="H13" s="173">
        <v>104.943</v>
      </c>
      <c r="I13" s="1120">
        <v>0</v>
      </c>
      <c r="J13" s="1294">
        <v>119.60899999999999</v>
      </c>
    </row>
    <row r="14" spans="2:10" ht="15" customHeight="1">
      <c r="B14" s="1272">
        <v>3</v>
      </c>
      <c r="C14" s="1940" t="s">
        <v>512</v>
      </c>
      <c r="D14" s="1774"/>
      <c r="E14" s="1774"/>
      <c r="F14" s="1941"/>
      <c r="G14" s="175">
        <v>0</v>
      </c>
      <c r="H14" s="175">
        <v>0.38100000000000001</v>
      </c>
      <c r="I14" s="176">
        <v>0</v>
      </c>
      <c r="J14" s="1294">
        <v>0.38100000000000001</v>
      </c>
    </row>
    <row r="15" spans="2:10" ht="15" customHeight="1">
      <c r="B15" s="1163"/>
      <c r="C15" s="2029" t="s">
        <v>101</v>
      </c>
      <c r="D15" s="1772"/>
      <c r="E15" s="1772"/>
      <c r="F15" s="1773"/>
      <c r="G15" s="173">
        <v>0</v>
      </c>
      <c r="H15" s="173">
        <v>0.38100000000000001</v>
      </c>
      <c r="I15" s="1120">
        <v>0</v>
      </c>
      <c r="J15" s="1294">
        <v>0.38100000000000001</v>
      </c>
    </row>
    <row r="16" spans="2:10" ht="27.75" customHeight="1">
      <c r="B16" s="1272">
        <v>4</v>
      </c>
      <c r="C16" s="1940" t="s">
        <v>854</v>
      </c>
      <c r="D16" s="1774"/>
      <c r="E16" s="1774"/>
      <c r="F16" s="1941"/>
      <c r="G16" s="175">
        <v>0</v>
      </c>
      <c r="H16" s="175">
        <v>0</v>
      </c>
      <c r="I16" s="176">
        <v>0</v>
      </c>
      <c r="J16" s="1294">
        <v>0</v>
      </c>
    </row>
    <row r="17" spans="2:10" ht="15" customHeight="1">
      <c r="B17" s="1272">
        <v>5</v>
      </c>
      <c r="C17" s="1940" t="s">
        <v>861</v>
      </c>
      <c r="D17" s="1774"/>
      <c r="E17" s="1774"/>
      <c r="F17" s="1941"/>
      <c r="G17" s="175">
        <v>0.159</v>
      </c>
      <c r="H17" s="175">
        <v>0</v>
      </c>
      <c r="I17" s="176">
        <v>0</v>
      </c>
      <c r="J17" s="1294">
        <v>0.159</v>
      </c>
    </row>
    <row r="18" spans="2:10" ht="15" customHeight="1">
      <c r="B18" s="1272">
        <v>6</v>
      </c>
      <c r="C18" s="1940" t="s">
        <v>871</v>
      </c>
      <c r="D18" s="1774"/>
      <c r="E18" s="1774"/>
      <c r="F18" s="1941"/>
      <c r="G18" s="175">
        <v>3.2509999999999999</v>
      </c>
      <c r="H18" s="175">
        <v>7193.4660000000003</v>
      </c>
      <c r="I18" s="176">
        <v>0</v>
      </c>
      <c r="J18" s="1294">
        <v>7196.7169999999996</v>
      </c>
    </row>
    <row r="19" spans="2:10" ht="14.25" customHeight="1">
      <c r="B19" s="1163"/>
      <c r="C19" s="2029" t="s">
        <v>873</v>
      </c>
      <c r="D19" s="1772"/>
      <c r="E19" s="1772"/>
      <c r="F19" s="1773"/>
      <c r="G19" s="173">
        <v>0</v>
      </c>
      <c r="H19" s="173">
        <v>2777.348</v>
      </c>
      <c r="I19" s="1120">
        <v>0</v>
      </c>
      <c r="J19" s="1294">
        <v>2777.348</v>
      </c>
    </row>
    <row r="20" spans="2:10" ht="14.25" customHeight="1">
      <c r="B20" s="1163"/>
      <c r="C20" s="2029" t="s">
        <v>874</v>
      </c>
      <c r="D20" s="1772"/>
      <c r="E20" s="1772"/>
      <c r="F20" s="1773"/>
      <c r="G20" s="173">
        <v>0</v>
      </c>
      <c r="H20" s="173">
        <v>4393.34</v>
      </c>
      <c r="I20" s="1120">
        <v>0</v>
      </c>
      <c r="J20" s="1294">
        <v>4393.34</v>
      </c>
    </row>
    <row r="21" spans="2:10" ht="15" customHeight="1">
      <c r="B21" s="1163"/>
      <c r="C21" s="2029" t="s">
        <v>879</v>
      </c>
      <c r="D21" s="1772"/>
      <c r="E21" s="1772"/>
      <c r="F21" s="1773"/>
      <c r="G21" s="173">
        <v>3.2509999999999999</v>
      </c>
      <c r="H21" s="173">
        <v>22.777999999999999</v>
      </c>
      <c r="I21" s="1120">
        <v>0</v>
      </c>
      <c r="J21" s="1294">
        <v>26.029</v>
      </c>
    </row>
    <row r="22" spans="2:10" ht="15" customHeight="1">
      <c r="B22" s="1272">
        <v>7</v>
      </c>
      <c r="C22" s="1940" t="s">
        <v>521</v>
      </c>
      <c r="D22" s="1774"/>
      <c r="E22" s="1774"/>
      <c r="F22" s="1941"/>
      <c r="G22" s="175">
        <v>43549.139000000003</v>
      </c>
      <c r="H22" s="175">
        <v>7990.6629999999996</v>
      </c>
      <c r="I22" s="176">
        <v>3104.6930000000002</v>
      </c>
      <c r="J22" s="1294">
        <v>54644.495000000003</v>
      </c>
    </row>
    <row r="23" spans="2:10" ht="14.25" customHeight="1">
      <c r="B23" s="1163"/>
      <c r="C23" s="2029" t="s">
        <v>522</v>
      </c>
      <c r="D23" s="1772"/>
      <c r="E23" s="1772"/>
      <c r="F23" s="1773"/>
      <c r="G23" s="173">
        <v>16261.776</v>
      </c>
      <c r="H23" s="173">
        <v>2937.241</v>
      </c>
      <c r="I23" s="1120">
        <v>1369.8530000000001</v>
      </c>
      <c r="J23" s="1294">
        <v>20568.87</v>
      </c>
    </row>
    <row r="24" spans="2:10" ht="14.25" customHeight="1">
      <c r="B24" s="1163"/>
      <c r="C24" s="2029" t="s">
        <v>523</v>
      </c>
      <c r="D24" s="1772"/>
      <c r="E24" s="1772"/>
      <c r="F24" s="1773"/>
      <c r="G24" s="173">
        <v>17310.571</v>
      </c>
      <c r="H24" s="173">
        <v>2087.6689999999999</v>
      </c>
      <c r="I24" s="1120">
        <v>1253.6949999999999</v>
      </c>
      <c r="J24" s="1294">
        <v>20651.935000000001</v>
      </c>
    </row>
    <row r="25" spans="2:10" ht="14.25" customHeight="1">
      <c r="B25" s="1163"/>
      <c r="C25" s="2029" t="s">
        <v>525</v>
      </c>
      <c r="D25" s="1772"/>
      <c r="E25" s="1772"/>
      <c r="F25" s="1773"/>
      <c r="G25" s="173">
        <v>9772.6419999999998</v>
      </c>
      <c r="H25" s="173">
        <v>2351.4169999999999</v>
      </c>
      <c r="I25" s="1120">
        <v>363.61700000000002</v>
      </c>
      <c r="J25" s="1294">
        <v>12487.675999999999</v>
      </c>
    </row>
    <row r="26" spans="2:10" ht="14.25" customHeight="1">
      <c r="B26" s="1163"/>
      <c r="C26" s="2013" t="s">
        <v>293</v>
      </c>
      <c r="D26" s="1922"/>
      <c r="E26" s="1922"/>
      <c r="F26" s="1928"/>
      <c r="G26" s="173">
        <v>0</v>
      </c>
      <c r="H26" s="173">
        <v>404.94799999999998</v>
      </c>
      <c r="I26" s="1120">
        <v>0</v>
      </c>
      <c r="J26" s="1294">
        <v>404.94799999999998</v>
      </c>
    </row>
    <row r="27" spans="2:10" ht="14.25" customHeight="1">
      <c r="B27" s="1163"/>
      <c r="C27" s="2029" t="s">
        <v>886</v>
      </c>
      <c r="D27" s="1772"/>
      <c r="E27" s="1772"/>
      <c r="F27" s="1773"/>
      <c r="G27" s="173">
        <v>2.0459999999999998</v>
      </c>
      <c r="H27" s="173">
        <v>2.0270000000000001</v>
      </c>
      <c r="I27" s="1120">
        <v>35.463000000000001</v>
      </c>
      <c r="J27" s="1294">
        <v>39.536000000000001</v>
      </c>
    </row>
    <row r="28" spans="2:10" ht="14.25" customHeight="1">
      <c r="B28" s="1163"/>
      <c r="C28" s="2029" t="s">
        <v>528</v>
      </c>
      <c r="D28" s="1772"/>
      <c r="E28" s="1772"/>
      <c r="F28" s="1773"/>
      <c r="G28" s="173">
        <v>3.476</v>
      </c>
      <c r="H28" s="173">
        <v>1.006</v>
      </c>
      <c r="I28" s="1120">
        <v>24.58</v>
      </c>
      <c r="J28" s="1294">
        <v>29.062000000000001</v>
      </c>
    </row>
    <row r="29" spans="2:10" ht="14.25" customHeight="1">
      <c r="B29" s="1163"/>
      <c r="C29" s="2029" t="s">
        <v>529</v>
      </c>
      <c r="D29" s="1772"/>
      <c r="E29" s="1772"/>
      <c r="F29" s="1773"/>
      <c r="G29" s="173">
        <v>195.86699999999999</v>
      </c>
      <c r="H29" s="173">
        <v>206.13200000000001</v>
      </c>
      <c r="I29" s="1120">
        <v>57.484999999999999</v>
      </c>
      <c r="J29" s="1294">
        <v>459.48399999999998</v>
      </c>
    </row>
    <row r="30" spans="2:10" ht="15" customHeight="1">
      <c r="B30" s="1163"/>
      <c r="C30" s="2029" t="s">
        <v>724</v>
      </c>
      <c r="D30" s="1772"/>
      <c r="E30" s="1772"/>
      <c r="F30" s="1773"/>
      <c r="G30" s="173">
        <v>2.7610000000000001</v>
      </c>
      <c r="H30" s="173">
        <v>0.223</v>
      </c>
      <c r="I30" s="1120">
        <v>0</v>
      </c>
      <c r="J30" s="1294">
        <v>2.984</v>
      </c>
    </row>
    <row r="31" spans="2:10" ht="18.75" customHeight="1">
      <c r="B31" s="1272">
        <v>8</v>
      </c>
      <c r="C31" s="1940" t="s">
        <v>887</v>
      </c>
      <c r="D31" s="1774"/>
      <c r="E31" s="1774"/>
      <c r="F31" s="1941"/>
      <c r="G31" s="175">
        <v>4600</v>
      </c>
      <c r="H31" s="175">
        <v>3601</v>
      </c>
      <c r="I31" s="176">
        <v>720</v>
      </c>
      <c r="J31" s="1294">
        <v>8921</v>
      </c>
    </row>
    <row r="32" spans="2:10" ht="15" customHeight="1">
      <c r="B32" s="1163"/>
      <c r="C32" s="2029" t="s">
        <v>294</v>
      </c>
      <c r="D32" s="1772"/>
      <c r="E32" s="1772"/>
      <c r="F32" s="1773"/>
      <c r="G32" s="173">
        <v>4600</v>
      </c>
      <c r="H32" s="173">
        <v>3601</v>
      </c>
      <c r="I32" s="1120">
        <v>720</v>
      </c>
      <c r="J32" s="1294">
        <v>8921</v>
      </c>
    </row>
    <row r="33" spans="2:15" ht="15" customHeight="1">
      <c r="B33" s="1272">
        <v>9</v>
      </c>
      <c r="C33" s="1940" t="s">
        <v>892</v>
      </c>
      <c r="D33" s="1774"/>
      <c r="E33" s="1774"/>
      <c r="F33" s="1941"/>
      <c r="G33" s="175">
        <v>29334.865000000002</v>
      </c>
      <c r="H33" s="175">
        <v>20779.566999999999</v>
      </c>
      <c r="I33" s="176">
        <v>870.47299999999996</v>
      </c>
      <c r="J33" s="1294">
        <v>50984.904999999999</v>
      </c>
      <c r="L33" s="1359"/>
      <c r="M33" s="1359"/>
      <c r="N33" s="1359"/>
      <c r="O33" s="1359"/>
    </row>
    <row r="34" spans="2:15" ht="14.25" customHeight="1">
      <c r="B34" s="1163"/>
      <c r="C34" s="2029" t="s">
        <v>893</v>
      </c>
      <c r="D34" s="1772"/>
      <c r="E34" s="1772"/>
      <c r="F34" s="1773"/>
      <c r="G34" s="173">
        <v>1203.857</v>
      </c>
      <c r="H34" s="173">
        <v>408.43599999999998</v>
      </c>
      <c r="I34" s="1191">
        <v>219.55199999999999</v>
      </c>
      <c r="J34" s="1294">
        <v>1831.845</v>
      </c>
    </row>
    <row r="35" spans="2:15" ht="14.25" customHeight="1">
      <c r="B35" s="1163"/>
      <c r="C35" s="1164"/>
      <c r="D35" s="1942" t="s">
        <v>893</v>
      </c>
      <c r="E35" s="1783"/>
      <c r="F35" s="1866"/>
      <c r="G35" s="173">
        <v>1205.384</v>
      </c>
      <c r="H35" s="173">
        <v>408.72899999999998</v>
      </c>
      <c r="I35" s="1352">
        <v>220.86199999999999</v>
      </c>
      <c r="J35" s="1294">
        <v>1834.9749999999999</v>
      </c>
    </row>
    <row r="36" spans="2:15" ht="14.25" customHeight="1">
      <c r="B36" s="1163"/>
      <c r="C36" s="1164"/>
      <c r="D36" s="1783" t="s">
        <v>725</v>
      </c>
      <c r="E36" s="1783" t="s">
        <v>132</v>
      </c>
      <c r="F36" s="1866"/>
      <c r="G36" s="173">
        <v>-1.5269999999999999</v>
      </c>
      <c r="H36" s="173">
        <v>-0.29299999999999998</v>
      </c>
      <c r="I36" s="1352">
        <v>-1.31</v>
      </c>
      <c r="J36" s="1294">
        <v>-3.13</v>
      </c>
    </row>
    <row r="37" spans="2:15" ht="14.25" customHeight="1">
      <c r="B37" s="1163"/>
      <c r="C37" s="2029" t="s">
        <v>894</v>
      </c>
      <c r="D37" s="1772"/>
      <c r="E37" s="1772"/>
      <c r="F37" s="1773"/>
      <c r="G37" s="173">
        <v>27557.4</v>
      </c>
      <c r="H37" s="173">
        <v>6312.3029999999999</v>
      </c>
      <c r="I37" s="1191">
        <v>634.24699999999996</v>
      </c>
      <c r="J37" s="1294">
        <v>34503.949999999997</v>
      </c>
    </row>
    <row r="38" spans="2:15" ht="14.25" customHeight="1">
      <c r="B38" s="1163"/>
      <c r="C38" s="1164"/>
      <c r="D38" s="1942" t="s">
        <v>894</v>
      </c>
      <c r="E38" s="1783"/>
      <c r="F38" s="1866"/>
      <c r="G38" s="173">
        <v>27557.64</v>
      </c>
      <c r="H38" s="173">
        <v>6313.5320000000002</v>
      </c>
      <c r="I38" s="1352">
        <v>634.471</v>
      </c>
      <c r="J38" s="1294">
        <v>34505.642999999996</v>
      </c>
    </row>
    <row r="39" spans="2:15" ht="14.25" customHeight="1">
      <c r="B39" s="1163"/>
      <c r="C39" s="1164"/>
      <c r="D39" s="1783" t="s">
        <v>726</v>
      </c>
      <c r="E39" s="1783"/>
      <c r="F39" s="1866"/>
      <c r="G39" s="173">
        <v>-0.24</v>
      </c>
      <c r="H39" s="173">
        <v>-1.2290000000000001</v>
      </c>
      <c r="I39" s="1352">
        <v>-0.224</v>
      </c>
      <c r="J39" s="1294">
        <v>-1.6930000000000001</v>
      </c>
    </row>
    <row r="40" spans="2:15" ht="14.25" customHeight="1">
      <c r="B40" s="1163"/>
      <c r="C40" s="2029" t="s">
        <v>899</v>
      </c>
      <c r="D40" s="1772"/>
      <c r="E40" s="1772"/>
      <c r="F40" s="1773"/>
      <c r="G40" s="173">
        <v>257.42899999999997</v>
      </c>
      <c r="H40" s="173">
        <v>144.31</v>
      </c>
      <c r="I40" s="1191">
        <v>0</v>
      </c>
      <c r="J40" s="1294">
        <v>401.73899999999998</v>
      </c>
    </row>
    <row r="41" spans="2:15" ht="14.25" customHeight="1">
      <c r="B41" s="1163"/>
      <c r="C41" s="1164"/>
      <c r="D41" s="1772" t="s">
        <v>899</v>
      </c>
      <c r="E41" s="1772"/>
      <c r="F41" s="1773"/>
      <c r="G41" s="173">
        <v>258.38400000000001</v>
      </c>
      <c r="H41" s="173">
        <v>144.386</v>
      </c>
      <c r="I41" s="1352">
        <v>0</v>
      </c>
      <c r="J41" s="1294">
        <v>402.77</v>
      </c>
    </row>
    <row r="42" spans="2:15" ht="14.25" customHeight="1">
      <c r="B42" s="1163"/>
      <c r="C42" s="1164"/>
      <c r="D42" s="1783" t="s">
        <v>901</v>
      </c>
      <c r="E42" s="1783" t="s">
        <v>132</v>
      </c>
      <c r="F42" s="1866"/>
      <c r="G42" s="173">
        <v>-0.95499999999999996</v>
      </c>
      <c r="H42" s="173">
        <v>-7.5999999999999998E-2</v>
      </c>
      <c r="I42" s="1352">
        <v>0</v>
      </c>
      <c r="J42" s="1294">
        <v>-1.0309999999999999</v>
      </c>
    </row>
    <row r="43" spans="2:15" ht="14.25" customHeight="1">
      <c r="B43" s="1163"/>
      <c r="C43" s="2029" t="s">
        <v>797</v>
      </c>
      <c r="D43" s="1772"/>
      <c r="E43" s="1772"/>
      <c r="F43" s="1773"/>
      <c r="G43" s="173">
        <v>143.636</v>
      </c>
      <c r="H43" s="173">
        <v>13669.915999999999</v>
      </c>
      <c r="I43" s="1352">
        <v>0</v>
      </c>
      <c r="J43" s="1294">
        <v>13813.552</v>
      </c>
    </row>
    <row r="44" spans="2:15" ht="14.25" customHeight="1">
      <c r="B44" s="1163"/>
      <c r="C44" s="1164"/>
      <c r="D44" s="1783" t="s">
        <v>540</v>
      </c>
      <c r="E44" s="1783"/>
      <c r="F44" s="1866"/>
      <c r="G44" s="173">
        <v>143.636</v>
      </c>
      <c r="H44" s="173">
        <v>13669.915999999999</v>
      </c>
      <c r="I44" s="1352">
        <v>0</v>
      </c>
      <c r="J44" s="1294">
        <v>13813.552</v>
      </c>
    </row>
    <row r="45" spans="2:15" ht="14.25" customHeight="1">
      <c r="B45" s="1163"/>
      <c r="C45" s="2029" t="s">
        <v>798</v>
      </c>
      <c r="D45" s="1772"/>
      <c r="E45" s="1772"/>
      <c r="F45" s="1773"/>
      <c r="G45" s="173">
        <v>139.13900000000001</v>
      </c>
      <c r="H45" s="173">
        <v>0</v>
      </c>
      <c r="I45" s="1191">
        <v>0</v>
      </c>
      <c r="J45" s="1294">
        <v>139.13900000000001</v>
      </c>
    </row>
    <row r="46" spans="2:15" ht="14.25" customHeight="1">
      <c r="B46" s="1163"/>
      <c r="C46" s="1164"/>
      <c r="D46" s="1772" t="s">
        <v>543</v>
      </c>
      <c r="E46" s="1772"/>
      <c r="F46" s="1773"/>
      <c r="G46" s="173">
        <v>140.988</v>
      </c>
      <c r="H46" s="173">
        <v>0</v>
      </c>
      <c r="I46" s="1352">
        <v>0</v>
      </c>
      <c r="J46" s="1294">
        <v>140.988</v>
      </c>
    </row>
    <row r="47" spans="2:15" ht="14.25" customHeight="1">
      <c r="B47" s="1163"/>
      <c r="C47" s="1164"/>
      <c r="D47" s="1783" t="s">
        <v>544</v>
      </c>
      <c r="E47" s="1783"/>
      <c r="F47" s="1866"/>
      <c r="G47" s="173">
        <v>-0.41199999999999998</v>
      </c>
      <c r="H47" s="173">
        <v>0</v>
      </c>
      <c r="I47" s="1352">
        <v>0</v>
      </c>
      <c r="J47" s="1294">
        <v>-0.41199999999999998</v>
      </c>
    </row>
    <row r="48" spans="2:15" ht="14.25" customHeight="1">
      <c r="B48" s="1163"/>
      <c r="C48" s="1164"/>
      <c r="D48" s="1783" t="s">
        <v>545</v>
      </c>
      <c r="E48" s="1783" t="s">
        <v>132</v>
      </c>
      <c r="F48" s="1866"/>
      <c r="G48" s="173">
        <v>-1.4370000000000001</v>
      </c>
      <c r="H48" s="173">
        <v>0</v>
      </c>
      <c r="I48" s="1352">
        <v>0</v>
      </c>
      <c r="J48" s="1294">
        <v>-1.4370000000000001</v>
      </c>
    </row>
    <row r="49" spans="2:10" ht="14.25" customHeight="1">
      <c r="B49" s="1163"/>
      <c r="C49" s="2029" t="s">
        <v>799</v>
      </c>
      <c r="D49" s="1772"/>
      <c r="E49" s="1772"/>
      <c r="F49" s="1773"/>
      <c r="G49" s="173">
        <v>2.411</v>
      </c>
      <c r="H49" s="173">
        <v>0</v>
      </c>
      <c r="I49" s="1191">
        <v>0</v>
      </c>
      <c r="J49" s="1294">
        <v>2.411</v>
      </c>
    </row>
    <row r="50" spans="2:10" ht="14.25" customHeight="1">
      <c r="B50" s="1163"/>
      <c r="C50" s="1164"/>
      <c r="D50" s="1772" t="s">
        <v>547</v>
      </c>
      <c r="E50" s="1772"/>
      <c r="F50" s="1773"/>
      <c r="G50" s="173">
        <v>2.4300000000000002</v>
      </c>
      <c r="H50" s="173">
        <v>0</v>
      </c>
      <c r="I50" s="1352">
        <v>0</v>
      </c>
      <c r="J50" s="1294">
        <v>2.4300000000000002</v>
      </c>
    </row>
    <row r="51" spans="2:10" ht="14.25" customHeight="1">
      <c r="B51" s="1163"/>
      <c r="C51" s="1164"/>
      <c r="D51" s="1771" t="s">
        <v>140</v>
      </c>
      <c r="E51" s="1772"/>
      <c r="F51" s="1773"/>
      <c r="G51" s="173">
        <v>-8.9999999999999993E-3</v>
      </c>
      <c r="H51" s="173">
        <v>0</v>
      </c>
      <c r="I51" s="1352">
        <v>0</v>
      </c>
      <c r="J51" s="1294">
        <v>-8.9999999999999993E-3</v>
      </c>
    </row>
    <row r="52" spans="2:10" ht="14.25" customHeight="1">
      <c r="B52" s="1163"/>
      <c r="C52" s="1164"/>
      <c r="D52" s="1783" t="s">
        <v>548</v>
      </c>
      <c r="E52" s="1783" t="s">
        <v>132</v>
      </c>
      <c r="F52" s="1866"/>
      <c r="G52" s="173">
        <v>-0.01</v>
      </c>
      <c r="H52" s="173">
        <v>0</v>
      </c>
      <c r="I52" s="1352">
        <v>0</v>
      </c>
      <c r="J52" s="1294">
        <v>-0.01</v>
      </c>
    </row>
    <row r="53" spans="2:10" ht="14.25" customHeight="1">
      <c r="B53" s="1163"/>
      <c r="C53" s="2029" t="s">
        <v>800</v>
      </c>
      <c r="D53" s="1772"/>
      <c r="E53" s="1772"/>
      <c r="F53" s="1773"/>
      <c r="G53" s="173">
        <v>6.0000000000000001E-3</v>
      </c>
      <c r="H53" s="173">
        <v>0</v>
      </c>
      <c r="I53" s="1191">
        <v>0</v>
      </c>
      <c r="J53" s="1294">
        <v>6.0000000000000001E-3</v>
      </c>
    </row>
    <row r="54" spans="2:10" ht="14.25" customHeight="1">
      <c r="B54" s="1163"/>
      <c r="C54" s="1164"/>
      <c r="D54" s="1772" t="s">
        <v>550</v>
      </c>
      <c r="E54" s="1772"/>
      <c r="F54" s="1773"/>
      <c r="G54" s="173">
        <v>7.0000000000000001E-3</v>
      </c>
      <c r="H54" s="173">
        <v>0</v>
      </c>
      <c r="I54" s="1352">
        <v>0</v>
      </c>
      <c r="J54" s="1294">
        <v>7.0000000000000001E-3</v>
      </c>
    </row>
    <row r="55" spans="2:10" ht="14.25" customHeight="1">
      <c r="B55" s="1163"/>
      <c r="C55" s="1347"/>
      <c r="D55" s="1783" t="s">
        <v>551</v>
      </c>
      <c r="E55" s="1783" t="s">
        <v>132</v>
      </c>
      <c r="F55" s="1866"/>
      <c r="G55" s="173">
        <v>-1E-3</v>
      </c>
      <c r="H55" s="173">
        <v>0</v>
      </c>
      <c r="I55" s="1279">
        <v>0</v>
      </c>
      <c r="J55" s="1294">
        <v>-1E-3</v>
      </c>
    </row>
    <row r="56" spans="2:10" ht="14.25" customHeight="1">
      <c r="B56" s="1163"/>
      <c r="C56" s="2029" t="s">
        <v>801</v>
      </c>
      <c r="D56" s="1772"/>
      <c r="E56" s="1772"/>
      <c r="F56" s="1773"/>
      <c r="G56" s="173">
        <v>11.941000000000001</v>
      </c>
      <c r="H56" s="173">
        <v>239.47800000000001</v>
      </c>
      <c r="I56" s="1191">
        <v>16.673999999999999</v>
      </c>
      <c r="J56" s="1294">
        <v>268.09300000000002</v>
      </c>
    </row>
    <row r="57" spans="2:10" ht="14.25" customHeight="1">
      <c r="B57" s="1163"/>
      <c r="C57" s="1164"/>
      <c r="D57" s="1772" t="s">
        <v>553</v>
      </c>
      <c r="E57" s="1772"/>
      <c r="F57" s="1773"/>
      <c r="G57" s="173">
        <v>13.021000000000001</v>
      </c>
      <c r="H57" s="173">
        <v>242.107</v>
      </c>
      <c r="I57" s="1352">
        <v>17.231000000000002</v>
      </c>
      <c r="J57" s="1294">
        <v>272.35899999999998</v>
      </c>
    </row>
    <row r="58" spans="2:10" ht="14.25" customHeight="1">
      <c r="B58" s="1163"/>
      <c r="C58" s="1164"/>
      <c r="D58" s="1783" t="s">
        <v>554</v>
      </c>
      <c r="E58" s="1783"/>
      <c r="F58" s="1866"/>
      <c r="G58" s="173">
        <v>0</v>
      </c>
      <c r="H58" s="173">
        <v>-1.492</v>
      </c>
      <c r="I58" s="1352">
        <v>-0.08</v>
      </c>
      <c r="J58" s="1294">
        <v>-1.5720000000000001</v>
      </c>
    </row>
    <row r="59" spans="2:10" ht="14.25" customHeight="1">
      <c r="B59" s="1163"/>
      <c r="C59" s="1164"/>
      <c r="D59" s="1783" t="s">
        <v>555</v>
      </c>
      <c r="E59" s="1783" t="s">
        <v>132</v>
      </c>
      <c r="F59" s="1866"/>
      <c r="G59" s="173">
        <v>-1.08</v>
      </c>
      <c r="H59" s="173">
        <v>-1.137</v>
      </c>
      <c r="I59" s="1352">
        <v>-0.47699999999999998</v>
      </c>
      <c r="J59" s="1294">
        <v>-2.694</v>
      </c>
    </row>
    <row r="60" spans="2:10" ht="14.25" customHeight="1">
      <c r="B60" s="1163"/>
      <c r="C60" s="2029" t="s">
        <v>905</v>
      </c>
      <c r="D60" s="1772"/>
      <c r="E60" s="1772"/>
      <c r="F60" s="1773"/>
      <c r="G60" s="173">
        <v>6.649</v>
      </c>
      <c r="H60" s="173">
        <v>4.4770000000000003</v>
      </c>
      <c r="I60" s="1191">
        <v>0</v>
      </c>
      <c r="J60" s="1294">
        <v>11.125999999999999</v>
      </c>
    </row>
    <row r="61" spans="2:10" ht="14.25" customHeight="1">
      <c r="B61" s="1163"/>
      <c r="C61" s="1164"/>
      <c r="D61" s="1772" t="s">
        <v>733</v>
      </c>
      <c r="E61" s="1772"/>
      <c r="F61" s="1773"/>
      <c r="G61" s="173">
        <v>8.6</v>
      </c>
      <c r="H61" s="173">
        <v>4.5679999999999996</v>
      </c>
      <c r="I61" s="1352">
        <v>0</v>
      </c>
      <c r="J61" s="1294">
        <v>13.167999999999999</v>
      </c>
    </row>
    <row r="62" spans="2:10" ht="22.5" customHeight="1">
      <c r="B62" s="1163"/>
      <c r="C62" s="1164"/>
      <c r="D62" s="1783" t="s">
        <v>734</v>
      </c>
      <c r="E62" s="1783"/>
      <c r="F62" s="1866"/>
      <c r="G62" s="173">
        <v>-6.7000000000000004E-2</v>
      </c>
      <c r="H62" s="173">
        <v>0</v>
      </c>
      <c r="I62" s="1352">
        <v>0</v>
      </c>
      <c r="J62" s="1294">
        <v>-6.7000000000000004E-2</v>
      </c>
    </row>
    <row r="63" spans="2:10" ht="27" customHeight="1">
      <c r="B63" s="1163"/>
      <c r="C63" s="1164"/>
      <c r="D63" s="1783" t="s">
        <v>735</v>
      </c>
      <c r="E63" s="1783" t="s">
        <v>132</v>
      </c>
      <c r="F63" s="1866"/>
      <c r="G63" s="173">
        <v>-1.8839999999999999</v>
      </c>
      <c r="H63" s="173">
        <v>-9.0999999999999998E-2</v>
      </c>
      <c r="I63" s="1352">
        <v>0</v>
      </c>
      <c r="J63" s="1294">
        <v>-1.9750000000000001</v>
      </c>
    </row>
    <row r="64" spans="2:10" ht="12.75" customHeight="1">
      <c r="B64" s="1163"/>
      <c r="C64" s="2029" t="s">
        <v>804</v>
      </c>
      <c r="D64" s="1772"/>
      <c r="E64" s="1772"/>
      <c r="F64" s="1773"/>
      <c r="G64" s="173">
        <v>1.337</v>
      </c>
      <c r="H64" s="173">
        <v>0</v>
      </c>
      <c r="I64" s="1352">
        <v>0</v>
      </c>
      <c r="J64" s="1294">
        <v>1.337</v>
      </c>
    </row>
    <row r="65" spans="2:15" ht="12.75" customHeight="1">
      <c r="B65" s="1163"/>
      <c r="C65" s="1164"/>
      <c r="D65" s="1783" t="s">
        <v>187</v>
      </c>
      <c r="E65" s="1783"/>
      <c r="F65" s="1866"/>
      <c r="G65" s="173">
        <v>1.351</v>
      </c>
      <c r="H65" s="173">
        <v>0</v>
      </c>
      <c r="I65" s="1352">
        <v>0</v>
      </c>
      <c r="J65" s="1294">
        <v>1.351</v>
      </c>
    </row>
    <row r="66" spans="2:15" ht="12.75" customHeight="1">
      <c r="B66" s="1163"/>
      <c r="C66" s="1164"/>
      <c r="D66" s="1783" t="s">
        <v>188</v>
      </c>
      <c r="E66" s="1783" t="s">
        <v>132</v>
      </c>
      <c r="F66" s="1866"/>
      <c r="G66" s="173">
        <v>-1.4E-2</v>
      </c>
      <c r="H66" s="173">
        <v>0</v>
      </c>
      <c r="I66" s="1352">
        <v>0</v>
      </c>
      <c r="J66" s="1294">
        <v>-1.4E-2</v>
      </c>
    </row>
    <row r="67" spans="2:15" customFormat="1" ht="15" customHeight="1">
      <c r="B67" s="1319"/>
      <c r="C67" s="2007" t="s">
        <v>910</v>
      </c>
      <c r="D67" s="1916"/>
      <c r="E67" s="1916"/>
      <c r="F67" s="2008"/>
      <c r="G67" s="1221">
        <v>0</v>
      </c>
      <c r="H67" s="1221">
        <v>0.64800000000000002</v>
      </c>
      <c r="I67" s="1238">
        <v>0</v>
      </c>
      <c r="J67" s="1318">
        <v>0.64800000000000002</v>
      </c>
    </row>
    <row r="68" spans="2:15" customFormat="1" ht="15" customHeight="1">
      <c r="B68" s="1319"/>
      <c r="C68" s="1326"/>
      <c r="D68" s="1916" t="s">
        <v>910</v>
      </c>
      <c r="E68" s="1916"/>
      <c r="F68" s="2008"/>
      <c r="G68" s="1221">
        <v>0</v>
      </c>
      <c r="H68" s="1221">
        <v>0.64800000000000002</v>
      </c>
      <c r="I68" s="1238">
        <v>0</v>
      </c>
      <c r="J68" s="1318">
        <v>0.64800000000000002</v>
      </c>
    </row>
    <row r="69" spans="2:15" ht="12.75" customHeight="1">
      <c r="B69" s="1163"/>
      <c r="C69" s="2029" t="s">
        <v>912</v>
      </c>
      <c r="D69" s="1772"/>
      <c r="E69" s="1772"/>
      <c r="F69" s="1773"/>
      <c r="G69" s="173">
        <v>11.06</v>
      </c>
      <c r="H69" s="1191">
        <v>-1E-3</v>
      </c>
      <c r="I69" s="1191">
        <v>0</v>
      </c>
      <c r="J69" s="1294">
        <v>11.058999999999999</v>
      </c>
    </row>
    <row r="70" spans="2:15" ht="12.75" customHeight="1">
      <c r="B70" s="1163"/>
      <c r="C70" s="1164"/>
      <c r="D70" s="1772" t="s">
        <v>913</v>
      </c>
      <c r="E70" s="1772"/>
      <c r="F70" s="1773"/>
      <c r="G70" s="173">
        <v>63.23</v>
      </c>
      <c r="H70" s="173">
        <v>32.636000000000003</v>
      </c>
      <c r="I70" s="1120">
        <v>0.9</v>
      </c>
      <c r="J70" s="1294">
        <v>96.766000000000005</v>
      </c>
    </row>
    <row r="71" spans="2:15" ht="14.25" customHeight="1">
      <c r="B71" s="1163"/>
      <c r="C71" s="1347"/>
      <c r="D71" s="1783" t="s">
        <v>914</v>
      </c>
      <c r="E71" s="1783" t="s">
        <v>132</v>
      </c>
      <c r="F71" s="1866"/>
      <c r="G71" s="173">
        <v>-52.17</v>
      </c>
      <c r="H71" s="173">
        <v>-32.637</v>
      </c>
      <c r="I71" s="1120">
        <v>-0.9</v>
      </c>
      <c r="J71" s="1294">
        <v>-85.706999999999994</v>
      </c>
    </row>
    <row r="72" spans="2:15" ht="14.25" customHeight="1">
      <c r="B72" s="1348">
        <v>10</v>
      </c>
      <c r="C72" s="2037" t="s">
        <v>915</v>
      </c>
      <c r="D72" s="2038"/>
      <c r="E72" s="2038"/>
      <c r="F72" s="2039"/>
      <c r="G72" s="1353">
        <v>167496.492</v>
      </c>
      <c r="H72" s="1353">
        <v>68298.182000000001</v>
      </c>
      <c r="I72" s="1354">
        <v>8538.1329999999998</v>
      </c>
      <c r="J72" s="1294">
        <v>244332.807</v>
      </c>
      <c r="L72" s="1359"/>
      <c r="M72" s="1359"/>
      <c r="N72" s="1359"/>
      <c r="O72" s="1359"/>
    </row>
    <row r="73" spans="2:15" ht="14.25" customHeight="1">
      <c r="B73" s="1179"/>
      <c r="C73" s="2029" t="s">
        <v>916</v>
      </c>
      <c r="D73" s="1772"/>
      <c r="E73" s="1772"/>
      <c r="F73" s="1773"/>
      <c r="G73" s="173">
        <v>83569.919999999998</v>
      </c>
      <c r="H73" s="173">
        <v>39477.368000000002</v>
      </c>
      <c r="I73" s="1191">
        <v>4374.7039999999997</v>
      </c>
      <c r="J73" s="1294">
        <v>127421.992</v>
      </c>
    </row>
    <row r="74" spans="2:15" ht="14.25" customHeight="1">
      <c r="B74" s="1179"/>
      <c r="C74" s="1349"/>
      <c r="D74" s="1771" t="s">
        <v>916</v>
      </c>
      <c r="E74" s="2040"/>
      <c r="F74" s="2041"/>
      <c r="G74" s="173">
        <v>88404.759000000005</v>
      </c>
      <c r="H74" s="173">
        <v>40216.68</v>
      </c>
      <c r="I74" s="1191">
        <v>4443.826</v>
      </c>
      <c r="J74" s="1293">
        <v>133065.26500000001</v>
      </c>
    </row>
    <row r="75" spans="2:15" ht="14.25" customHeight="1">
      <c r="B75" s="1163"/>
      <c r="C75" s="1164"/>
      <c r="D75" s="1783" t="s">
        <v>917</v>
      </c>
      <c r="E75" s="1783"/>
      <c r="F75" s="1866"/>
      <c r="G75" s="173">
        <v>-196.673</v>
      </c>
      <c r="H75" s="173">
        <v>-96.174000000000007</v>
      </c>
      <c r="I75" s="1191">
        <v>-18.885000000000002</v>
      </c>
      <c r="J75" s="1294">
        <v>-311.73200000000003</v>
      </c>
    </row>
    <row r="76" spans="2:15" ht="15" customHeight="1">
      <c r="B76" s="1163"/>
      <c r="C76" s="1164"/>
      <c r="D76" s="1783" t="s">
        <v>918</v>
      </c>
      <c r="E76" s="1783" t="s">
        <v>132</v>
      </c>
      <c r="F76" s="1866"/>
      <c r="G76" s="173">
        <v>-4638.1660000000002</v>
      </c>
      <c r="H76" s="173">
        <v>-643.13800000000003</v>
      </c>
      <c r="I76" s="1191">
        <v>-50.237000000000002</v>
      </c>
      <c r="J76" s="1294">
        <v>-5331.5410000000002</v>
      </c>
    </row>
    <row r="77" spans="2:15" ht="15" customHeight="1">
      <c r="B77" s="1163"/>
      <c r="C77" s="2029" t="s">
        <v>919</v>
      </c>
      <c r="D77" s="1772"/>
      <c r="E77" s="1772"/>
      <c r="F77" s="1773"/>
      <c r="G77" s="173">
        <v>2006.3630000000001</v>
      </c>
      <c r="H77" s="173">
        <v>244.21299999999999</v>
      </c>
      <c r="I77" s="1191">
        <v>0</v>
      </c>
      <c r="J77" s="1294">
        <v>2250.576</v>
      </c>
    </row>
    <row r="78" spans="2:15" ht="14.25" customHeight="1">
      <c r="B78" s="1163"/>
      <c r="C78" s="1164"/>
      <c r="D78" s="1783" t="s">
        <v>919</v>
      </c>
      <c r="E78" s="1783"/>
      <c r="F78" s="1866"/>
      <c r="G78" s="173">
        <v>2016.556</v>
      </c>
      <c r="H78" s="173">
        <v>257.30500000000001</v>
      </c>
      <c r="I78" s="1191">
        <v>0</v>
      </c>
      <c r="J78" s="1294">
        <v>2273.8609999999999</v>
      </c>
    </row>
    <row r="79" spans="2:15" ht="14.25" customHeight="1">
      <c r="B79" s="1163"/>
      <c r="C79" s="1164"/>
      <c r="D79" s="1783" t="s">
        <v>920</v>
      </c>
      <c r="E79" s="1783"/>
      <c r="F79" s="1866"/>
      <c r="G79" s="173">
        <v>-4.1609999999999996</v>
      </c>
      <c r="H79" s="173">
        <v>-4.24</v>
      </c>
      <c r="I79" s="1191">
        <v>0</v>
      </c>
      <c r="J79" s="1294">
        <v>-8.4009999999999998</v>
      </c>
    </row>
    <row r="80" spans="2:15" ht="14.25" customHeight="1">
      <c r="B80" s="1163"/>
      <c r="C80" s="1164"/>
      <c r="D80" s="1783" t="s">
        <v>921</v>
      </c>
      <c r="E80" s="1783" t="s">
        <v>132</v>
      </c>
      <c r="F80" s="1866"/>
      <c r="G80" s="173">
        <v>-6.032</v>
      </c>
      <c r="H80" s="173">
        <v>-8.8520000000000003</v>
      </c>
      <c r="I80" s="1191">
        <v>0</v>
      </c>
      <c r="J80" s="1294">
        <v>-14.884</v>
      </c>
    </row>
    <row r="81" spans="2:10" ht="14.25" customHeight="1">
      <c r="B81" s="1163"/>
      <c r="C81" s="2029" t="s">
        <v>807</v>
      </c>
      <c r="D81" s="1772"/>
      <c r="E81" s="1772"/>
      <c r="F81" s="1773"/>
      <c r="G81" s="173">
        <v>100.643</v>
      </c>
      <c r="H81" s="173">
        <v>6.3630000000000004</v>
      </c>
      <c r="I81" s="1191">
        <v>21.533000000000001</v>
      </c>
      <c r="J81" s="1294">
        <v>128.53899999999999</v>
      </c>
    </row>
    <row r="82" spans="2:10" ht="14.25" customHeight="1">
      <c r="B82" s="1163"/>
      <c r="C82" s="1164"/>
      <c r="D82" s="1783" t="s">
        <v>739</v>
      </c>
      <c r="E82" s="1783"/>
      <c r="F82" s="1866"/>
      <c r="G82" s="173">
        <v>104.315</v>
      </c>
      <c r="H82" s="173">
        <v>6.5709999999999997</v>
      </c>
      <c r="I82" s="1191">
        <v>21.696000000000002</v>
      </c>
      <c r="J82" s="1294">
        <v>132.58199999999999</v>
      </c>
    </row>
    <row r="83" spans="2:10" ht="14.25" customHeight="1">
      <c r="B83" s="1163"/>
      <c r="C83" s="1164"/>
      <c r="D83" s="1783" t="s">
        <v>740</v>
      </c>
      <c r="E83" s="1783"/>
      <c r="F83" s="1866"/>
      <c r="G83" s="173">
        <v>-0.54800000000000004</v>
      </c>
      <c r="H83" s="173">
        <v>-0.14299999999999999</v>
      </c>
      <c r="I83" s="1191">
        <v>-0.159</v>
      </c>
      <c r="J83" s="1294">
        <v>-0.85</v>
      </c>
    </row>
    <row r="84" spans="2:10" ht="14.25" customHeight="1">
      <c r="B84" s="1163"/>
      <c r="C84" s="1164"/>
      <c r="D84" s="1783" t="s">
        <v>741</v>
      </c>
      <c r="E84" s="1783" t="s">
        <v>132</v>
      </c>
      <c r="F84" s="1866"/>
      <c r="G84" s="173">
        <v>-3.1240000000000001</v>
      </c>
      <c r="H84" s="173">
        <v>-6.5000000000000002E-2</v>
      </c>
      <c r="I84" s="1191">
        <v>-4.0000000000000001E-3</v>
      </c>
      <c r="J84" s="1294">
        <v>-3.1930000000000001</v>
      </c>
    </row>
    <row r="85" spans="2:10" ht="14.25" customHeight="1">
      <c r="B85" s="1163"/>
      <c r="C85" s="2029" t="s">
        <v>808</v>
      </c>
      <c r="D85" s="1772"/>
      <c r="E85" s="1772"/>
      <c r="F85" s="1773"/>
      <c r="G85" s="173">
        <v>78149.413</v>
      </c>
      <c r="H85" s="173">
        <v>27600.213</v>
      </c>
      <c r="I85" s="1191">
        <v>3709.4540000000002</v>
      </c>
      <c r="J85" s="1294">
        <v>109459.08</v>
      </c>
    </row>
    <row r="86" spans="2:10" ht="14.25" customHeight="1">
      <c r="B86" s="1163"/>
      <c r="C86" s="1164"/>
      <c r="D86" s="1783" t="s">
        <v>420</v>
      </c>
      <c r="E86" s="1783"/>
      <c r="F86" s="1866"/>
      <c r="G86" s="173">
        <v>79110.994000000006</v>
      </c>
      <c r="H86" s="173">
        <v>27949.162</v>
      </c>
      <c r="I86" s="1352">
        <v>3737.4209999999998</v>
      </c>
      <c r="J86" s="1294">
        <v>110797.577</v>
      </c>
    </row>
    <row r="87" spans="2:10" ht="14.25" customHeight="1">
      <c r="B87" s="1163"/>
      <c r="C87" s="1164"/>
      <c r="D87" s="1783" t="s">
        <v>579</v>
      </c>
      <c r="E87" s="1783"/>
      <c r="F87" s="1866"/>
      <c r="G87" s="173">
        <v>-165.566</v>
      </c>
      <c r="H87" s="173">
        <v>-159.72</v>
      </c>
      <c r="I87" s="1352">
        <v>-10.77</v>
      </c>
      <c r="J87" s="1294">
        <v>-336.05599999999998</v>
      </c>
    </row>
    <row r="88" spans="2:10" ht="14.25" customHeight="1">
      <c r="B88" s="1163"/>
      <c r="C88" s="1164"/>
      <c r="D88" s="1783" t="s">
        <v>580</v>
      </c>
      <c r="E88" s="1783" t="s">
        <v>132</v>
      </c>
      <c r="F88" s="1866"/>
      <c r="G88" s="173">
        <v>-796.01499999999999</v>
      </c>
      <c r="H88" s="173">
        <v>-189.22900000000001</v>
      </c>
      <c r="I88" s="1352">
        <v>-17.196999999999999</v>
      </c>
      <c r="J88" s="1294">
        <v>-1002.441</v>
      </c>
    </row>
    <row r="89" spans="2:10" ht="14.25" customHeight="1">
      <c r="B89" s="1163"/>
      <c r="C89" s="2029" t="s">
        <v>922</v>
      </c>
      <c r="D89" s="1772"/>
      <c r="E89" s="1772"/>
      <c r="F89" s="1773"/>
      <c r="G89" s="173">
        <v>6.9169999999999998</v>
      </c>
      <c r="H89" s="173">
        <v>0.99199999999999999</v>
      </c>
      <c r="I89" s="1191">
        <v>0.74099999999999999</v>
      </c>
      <c r="J89" s="1294">
        <v>8.65</v>
      </c>
    </row>
    <row r="90" spans="2:10" ht="14.25" customHeight="1">
      <c r="B90" s="1163"/>
      <c r="C90" s="1164"/>
      <c r="D90" s="1783" t="s">
        <v>922</v>
      </c>
      <c r="E90" s="1783"/>
      <c r="F90" s="1866"/>
      <c r="G90" s="173">
        <v>8.9480000000000004</v>
      </c>
      <c r="H90" s="173">
        <v>1.0629999999999999</v>
      </c>
      <c r="I90" s="1191">
        <v>0.92700000000000005</v>
      </c>
      <c r="J90" s="1294">
        <v>10.938000000000001</v>
      </c>
    </row>
    <row r="91" spans="2:10" ht="24" customHeight="1">
      <c r="B91" s="1163"/>
      <c r="C91" s="1164"/>
      <c r="D91" s="1783" t="s">
        <v>923</v>
      </c>
      <c r="E91" s="1783"/>
      <c r="F91" s="1866"/>
      <c r="G91" s="173">
        <v>-2.0310000000000001</v>
      </c>
      <c r="H91" s="173">
        <v>-7.0999999999999994E-2</v>
      </c>
      <c r="I91" s="1191">
        <v>-0.186</v>
      </c>
      <c r="J91" s="1294">
        <v>-2.2879999999999998</v>
      </c>
    </row>
    <row r="92" spans="2:10" ht="14.25" customHeight="1">
      <c r="B92" s="1163"/>
      <c r="C92" s="2029" t="s">
        <v>924</v>
      </c>
      <c r="D92" s="1772"/>
      <c r="E92" s="1772"/>
      <c r="F92" s="1773"/>
      <c r="G92" s="173">
        <v>271.80900000000003</v>
      </c>
      <c r="H92" s="173">
        <v>0</v>
      </c>
      <c r="I92" s="1191">
        <v>0</v>
      </c>
      <c r="J92" s="1294">
        <v>271.80900000000003</v>
      </c>
    </row>
    <row r="93" spans="2:10" ht="14.25" customHeight="1">
      <c r="B93" s="1163"/>
      <c r="C93" s="1164"/>
      <c r="D93" s="1783" t="s">
        <v>924</v>
      </c>
      <c r="E93" s="1783"/>
      <c r="F93" s="1866"/>
      <c r="G93" s="173">
        <v>290.40199999999999</v>
      </c>
      <c r="H93" s="173">
        <v>0</v>
      </c>
      <c r="I93" s="1191">
        <v>0</v>
      </c>
      <c r="J93" s="1294">
        <v>290.40199999999999</v>
      </c>
    </row>
    <row r="94" spans="2:10" ht="22.5" customHeight="1">
      <c r="B94" s="1163"/>
      <c r="C94" s="1164"/>
      <c r="D94" s="1783" t="s">
        <v>925</v>
      </c>
      <c r="E94" s="1783"/>
      <c r="F94" s="1866"/>
      <c r="G94" s="173">
        <v>-6.5289999999999999</v>
      </c>
      <c r="H94" s="173">
        <v>0</v>
      </c>
      <c r="I94" s="1191">
        <v>0</v>
      </c>
      <c r="J94" s="1294">
        <v>-6.5289999999999999</v>
      </c>
    </row>
    <row r="95" spans="2:10" ht="25.5" customHeight="1">
      <c r="B95" s="1163"/>
      <c r="C95" s="1164"/>
      <c r="D95" s="1783" t="s">
        <v>926</v>
      </c>
      <c r="E95" s="1783" t="s">
        <v>132</v>
      </c>
      <c r="F95" s="1866"/>
      <c r="G95" s="173">
        <v>-12.064</v>
      </c>
      <c r="H95" s="173">
        <v>0</v>
      </c>
      <c r="I95" s="1191">
        <v>0</v>
      </c>
      <c r="J95" s="1294">
        <v>-12.064</v>
      </c>
    </row>
    <row r="96" spans="2:10" ht="14.25" customHeight="1">
      <c r="B96" s="1163"/>
      <c r="C96" s="2029" t="s">
        <v>927</v>
      </c>
      <c r="D96" s="1772"/>
      <c r="E96" s="1772"/>
      <c r="F96" s="1773"/>
      <c r="G96" s="173">
        <v>131.99199999999999</v>
      </c>
      <c r="H96" s="173">
        <v>0</v>
      </c>
      <c r="I96" s="1191">
        <v>0</v>
      </c>
      <c r="J96" s="1294">
        <v>131.99199999999999</v>
      </c>
    </row>
    <row r="97" spans="2:10" ht="14.25" customHeight="1">
      <c r="B97" s="1163"/>
      <c r="C97" s="1164"/>
      <c r="D97" s="1783" t="s">
        <v>928</v>
      </c>
      <c r="E97" s="1783"/>
      <c r="F97" s="1866"/>
      <c r="G97" s="173">
        <v>141.40100000000001</v>
      </c>
      <c r="H97" s="173">
        <v>0</v>
      </c>
      <c r="I97" s="1191">
        <v>0</v>
      </c>
      <c r="J97" s="1294">
        <v>141.40100000000001</v>
      </c>
    </row>
    <row r="98" spans="2:10" ht="12.75" customHeight="1">
      <c r="B98" s="1163"/>
      <c r="C98" s="1164"/>
      <c r="D98" s="1783" t="s">
        <v>1088</v>
      </c>
      <c r="E98" s="1783"/>
      <c r="F98" s="1866"/>
      <c r="G98" s="173">
        <v>-1.073</v>
      </c>
      <c r="H98" s="173">
        <v>0</v>
      </c>
      <c r="I98" s="1191">
        <v>0</v>
      </c>
      <c r="J98" s="1294">
        <v>-1.073</v>
      </c>
    </row>
    <row r="99" spans="2:10" ht="12.75" customHeight="1">
      <c r="B99" s="1163"/>
      <c r="C99" s="1164"/>
      <c r="D99" s="1783" t="s">
        <v>930</v>
      </c>
      <c r="E99" s="1783" t="s">
        <v>132</v>
      </c>
      <c r="F99" s="1866"/>
      <c r="G99" s="173">
        <v>-8.3360000000000003</v>
      </c>
      <c r="H99" s="173">
        <v>0</v>
      </c>
      <c r="I99" s="1191">
        <v>0</v>
      </c>
      <c r="J99" s="1294">
        <v>-8.3360000000000003</v>
      </c>
    </row>
    <row r="100" spans="2:10" ht="12.75" customHeight="1">
      <c r="B100" s="1163"/>
      <c r="C100" s="2029" t="s">
        <v>931</v>
      </c>
      <c r="D100" s="1772"/>
      <c r="E100" s="1772"/>
      <c r="F100" s="1773"/>
      <c r="G100" s="173">
        <v>0</v>
      </c>
      <c r="H100" s="173">
        <v>0</v>
      </c>
      <c r="I100" s="1191">
        <v>12.867000000000001</v>
      </c>
      <c r="J100" s="1294">
        <v>12.867000000000001</v>
      </c>
    </row>
    <row r="101" spans="2:10" ht="12.75" customHeight="1">
      <c r="B101" s="1163"/>
      <c r="C101" s="1164"/>
      <c r="D101" s="1783" t="s">
        <v>932</v>
      </c>
      <c r="E101" s="1783"/>
      <c r="F101" s="1866"/>
      <c r="G101" s="173">
        <v>0</v>
      </c>
      <c r="H101" s="173">
        <v>0</v>
      </c>
      <c r="I101" s="1352">
        <v>12.945</v>
      </c>
      <c r="J101" s="1294">
        <v>12.945</v>
      </c>
    </row>
    <row r="102" spans="2:10" ht="12.75" customHeight="1">
      <c r="B102" s="1163"/>
      <c r="C102" s="1164"/>
      <c r="D102" s="1783" t="s">
        <v>933</v>
      </c>
      <c r="E102" s="1783" t="s">
        <v>132</v>
      </c>
      <c r="F102" s="1866"/>
      <c r="G102" s="173">
        <v>0</v>
      </c>
      <c r="H102" s="173">
        <v>0</v>
      </c>
      <c r="I102" s="1352">
        <v>-7.8E-2</v>
      </c>
      <c r="J102" s="1294">
        <v>-7.8E-2</v>
      </c>
    </row>
    <row r="103" spans="2:10" ht="12.75" customHeight="1">
      <c r="B103" s="1163"/>
      <c r="C103" s="2029" t="s">
        <v>204</v>
      </c>
      <c r="D103" s="1772"/>
      <c r="E103" s="1772"/>
      <c r="F103" s="1773"/>
      <c r="G103" s="173">
        <v>0</v>
      </c>
      <c r="H103" s="173">
        <v>6.0940000000000003</v>
      </c>
      <c r="I103" s="1191">
        <v>10.544</v>
      </c>
      <c r="J103" s="1294">
        <v>16.638000000000002</v>
      </c>
    </row>
    <row r="104" spans="2:10" ht="14.25" customHeight="1">
      <c r="B104" s="1163"/>
      <c r="C104" s="1164"/>
      <c r="D104" s="1783" t="s">
        <v>204</v>
      </c>
      <c r="E104" s="1783"/>
      <c r="F104" s="1866"/>
      <c r="G104" s="173">
        <v>0</v>
      </c>
      <c r="H104" s="173">
        <v>6.415</v>
      </c>
      <c r="I104" s="1352">
        <v>10.571999999999999</v>
      </c>
      <c r="J104" s="1294">
        <v>16.986999999999998</v>
      </c>
    </row>
    <row r="105" spans="2:10" ht="14.25" customHeight="1">
      <c r="B105" s="1163"/>
      <c r="C105" s="1164"/>
      <c r="D105" s="1783" t="s">
        <v>205</v>
      </c>
      <c r="E105" s="1783" t="s">
        <v>132</v>
      </c>
      <c r="F105" s="1866"/>
      <c r="G105" s="173">
        <v>0</v>
      </c>
      <c r="H105" s="173">
        <v>-0.32100000000000001</v>
      </c>
      <c r="I105" s="1352">
        <v>-2.8000000000000001E-2</v>
      </c>
      <c r="J105" s="1294">
        <v>-0.34899999999999998</v>
      </c>
    </row>
    <row r="106" spans="2:10" ht="14.25" customHeight="1">
      <c r="B106" s="1163"/>
      <c r="C106" s="2029" t="s">
        <v>937</v>
      </c>
      <c r="D106" s="1772"/>
      <c r="E106" s="1772"/>
      <c r="F106" s="1773"/>
      <c r="G106" s="173">
        <v>147.13900000000001</v>
      </c>
      <c r="H106" s="173">
        <v>603.02099999999996</v>
      </c>
      <c r="I106" s="1191">
        <v>0</v>
      </c>
      <c r="J106" s="1294">
        <v>750.16</v>
      </c>
    </row>
    <row r="107" spans="2:10" ht="14.25" customHeight="1">
      <c r="B107" s="1163"/>
      <c r="C107" s="1164"/>
      <c r="D107" s="1771" t="s">
        <v>937</v>
      </c>
      <c r="E107" s="1772"/>
      <c r="F107" s="1773"/>
      <c r="G107" s="173">
        <v>148.131</v>
      </c>
      <c r="H107" s="173">
        <v>608.76700000000005</v>
      </c>
      <c r="I107" s="1191">
        <v>0</v>
      </c>
      <c r="J107" s="1294">
        <v>756.89800000000002</v>
      </c>
    </row>
    <row r="108" spans="2:10" ht="14.25" customHeight="1">
      <c r="B108" s="1163"/>
      <c r="C108" s="1164"/>
      <c r="D108" s="1783" t="s">
        <v>938</v>
      </c>
      <c r="E108" s="1783"/>
      <c r="F108" s="1866"/>
      <c r="G108" s="173">
        <v>-0.35699999999999998</v>
      </c>
      <c r="H108" s="173">
        <v>-1.82</v>
      </c>
      <c r="I108" s="1191">
        <v>0</v>
      </c>
      <c r="J108" s="1294">
        <v>-2.177</v>
      </c>
    </row>
    <row r="109" spans="2:10" ht="14.25" customHeight="1">
      <c r="B109" s="1163"/>
      <c r="C109" s="1164"/>
      <c r="D109" s="1783" t="s">
        <v>939</v>
      </c>
      <c r="E109" s="1783" t="s">
        <v>132</v>
      </c>
      <c r="F109" s="1866"/>
      <c r="G109" s="173">
        <v>-0.63500000000000001</v>
      </c>
      <c r="H109" s="173">
        <v>-3.9260000000000002</v>
      </c>
      <c r="I109" s="1191">
        <v>0</v>
      </c>
      <c r="J109" s="1294">
        <v>-4.5609999999999999</v>
      </c>
    </row>
    <row r="110" spans="2:10" ht="14.25" customHeight="1">
      <c r="B110" s="1163"/>
      <c r="C110" s="2029" t="s">
        <v>948</v>
      </c>
      <c r="D110" s="1772"/>
      <c r="E110" s="1772"/>
      <c r="F110" s="1773"/>
      <c r="G110" s="173">
        <v>4.4279999999999999</v>
      </c>
      <c r="H110" s="173">
        <v>21.222999999999999</v>
      </c>
      <c r="I110" s="1191">
        <v>0</v>
      </c>
      <c r="J110" s="1294">
        <v>25.651</v>
      </c>
    </row>
    <row r="111" spans="2:10" ht="14.25" customHeight="1">
      <c r="B111" s="1163"/>
      <c r="C111" s="1164"/>
      <c r="D111" s="1783" t="s">
        <v>948</v>
      </c>
      <c r="E111" s="1783"/>
      <c r="F111" s="1866"/>
      <c r="G111" s="173">
        <v>4.4960000000000004</v>
      </c>
      <c r="H111" s="173">
        <v>21.388999999999999</v>
      </c>
      <c r="I111" s="1352">
        <v>0</v>
      </c>
      <c r="J111" s="1294">
        <v>25.885000000000002</v>
      </c>
    </row>
    <row r="112" spans="2:10" ht="14.25" customHeight="1">
      <c r="B112" s="1163"/>
      <c r="C112" s="1164"/>
      <c r="D112" s="1783" t="s">
        <v>949</v>
      </c>
      <c r="E112" s="1783"/>
      <c r="F112" s="1866"/>
      <c r="G112" s="173">
        <v>2.4E-2</v>
      </c>
      <c r="H112" s="173">
        <v>-1.7000000000000001E-2</v>
      </c>
      <c r="I112" s="1352">
        <v>0</v>
      </c>
      <c r="J112" s="1294">
        <v>7.0000000000000001E-3</v>
      </c>
    </row>
    <row r="113" spans="2:10" ht="14.25" customHeight="1">
      <c r="B113" s="1163"/>
      <c r="C113" s="1164"/>
      <c r="D113" s="1783" t="s">
        <v>950</v>
      </c>
      <c r="E113" s="1783" t="s">
        <v>132</v>
      </c>
      <c r="F113" s="1866"/>
      <c r="G113" s="173">
        <v>-9.1999999999999998E-2</v>
      </c>
      <c r="H113" s="173">
        <v>-0.14899999999999999</v>
      </c>
      <c r="I113" s="1352">
        <v>0</v>
      </c>
      <c r="J113" s="1294">
        <v>-0.24099999999999999</v>
      </c>
    </row>
    <row r="114" spans="2:10" ht="14.25" customHeight="1">
      <c r="B114" s="1163"/>
      <c r="C114" s="2029" t="s">
        <v>815</v>
      </c>
      <c r="D114" s="1772"/>
      <c r="E114" s="1772"/>
      <c r="F114" s="1773"/>
      <c r="G114" s="173">
        <v>0.47599999999999998</v>
      </c>
      <c r="H114" s="173">
        <v>0</v>
      </c>
      <c r="I114" s="1191">
        <v>0</v>
      </c>
      <c r="J114" s="1294">
        <v>0.47599999999999998</v>
      </c>
    </row>
    <row r="115" spans="2:10" ht="14.25" customHeight="1">
      <c r="B115" s="1163"/>
      <c r="C115" s="1164"/>
      <c r="D115" s="1771" t="s">
        <v>777</v>
      </c>
      <c r="E115" s="1772"/>
      <c r="F115" s="1773"/>
      <c r="G115" s="173">
        <v>0.49299999999999999</v>
      </c>
      <c r="H115" s="173">
        <v>0</v>
      </c>
      <c r="I115" s="1191">
        <v>0</v>
      </c>
      <c r="J115" s="1294">
        <v>0.49299999999999999</v>
      </c>
    </row>
    <row r="116" spans="2:10" ht="14.25" customHeight="1">
      <c r="B116" s="1163"/>
      <c r="C116" s="1164"/>
      <c r="D116" s="1783" t="s">
        <v>311</v>
      </c>
      <c r="E116" s="1783" t="s">
        <v>132</v>
      </c>
      <c r="F116" s="1866"/>
      <c r="G116" s="173">
        <v>-1.7000000000000001E-2</v>
      </c>
      <c r="H116" s="173">
        <v>0</v>
      </c>
      <c r="I116" s="1191">
        <v>0</v>
      </c>
      <c r="J116" s="1294">
        <v>-1.7000000000000001E-2</v>
      </c>
    </row>
    <row r="117" spans="2:10" ht="14.25" customHeight="1">
      <c r="B117" s="1163"/>
      <c r="C117" s="2029" t="s">
        <v>951</v>
      </c>
      <c r="D117" s="1772"/>
      <c r="E117" s="1772"/>
      <c r="F117" s="1773"/>
      <c r="G117" s="173">
        <v>3138.19</v>
      </c>
      <c r="H117" s="173">
        <v>447.779</v>
      </c>
      <c r="I117" s="1191">
        <v>415.74799999999999</v>
      </c>
      <c r="J117" s="1294">
        <v>4001.7170000000001</v>
      </c>
    </row>
    <row r="118" spans="2:10" ht="14.25" customHeight="1">
      <c r="B118" s="1163"/>
      <c r="C118" s="1164"/>
      <c r="D118" s="1771" t="s">
        <v>592</v>
      </c>
      <c r="E118" s="1772"/>
      <c r="F118" s="1773"/>
      <c r="G118" s="173">
        <v>24257.705999999998</v>
      </c>
      <c r="H118" s="173">
        <v>4187.0169999999998</v>
      </c>
      <c r="I118" s="1120">
        <v>1563.2739999999999</v>
      </c>
      <c r="J118" s="1294">
        <v>30007.996999999999</v>
      </c>
    </row>
    <row r="119" spans="2:10" ht="14.25" customHeight="1">
      <c r="B119" s="1163"/>
      <c r="C119" s="1164"/>
      <c r="D119" s="1783" t="s">
        <v>593</v>
      </c>
      <c r="E119" s="1783" t="s">
        <v>132</v>
      </c>
      <c r="F119" s="1866"/>
      <c r="G119" s="173">
        <v>-21119.516</v>
      </c>
      <c r="H119" s="173">
        <v>-3739.2379999999998</v>
      </c>
      <c r="I119" s="1120">
        <v>-1147.5260000000001</v>
      </c>
      <c r="J119" s="1294">
        <v>-26006.28</v>
      </c>
    </row>
    <row r="120" spans="2:10" ht="14.25" customHeight="1">
      <c r="B120" s="1163"/>
      <c r="C120" s="2029" t="s">
        <v>952</v>
      </c>
      <c r="D120" s="1772"/>
      <c r="E120" s="1772"/>
      <c r="F120" s="1773"/>
      <c r="G120" s="173">
        <v>0</v>
      </c>
      <c r="H120" s="173">
        <v>-102.139</v>
      </c>
      <c r="I120" s="1120">
        <v>-7.4580000000000002</v>
      </c>
      <c r="J120" s="1294">
        <v>-109.59699999999999</v>
      </c>
    </row>
    <row r="121" spans="2:10" ht="24.75" customHeight="1">
      <c r="B121" s="1163"/>
      <c r="C121" s="2029" t="s">
        <v>595</v>
      </c>
      <c r="D121" s="1772"/>
      <c r="E121" s="1772"/>
      <c r="F121" s="1773"/>
      <c r="G121" s="173">
        <v>-30.797999999999998</v>
      </c>
      <c r="H121" s="173">
        <v>-6.9450000000000003</v>
      </c>
      <c r="I121" s="1120">
        <v>0</v>
      </c>
      <c r="J121" s="1294">
        <v>-37.743000000000002</v>
      </c>
    </row>
    <row r="122" spans="2:10" ht="14.25" customHeight="1">
      <c r="B122" s="1272">
        <v>11</v>
      </c>
      <c r="C122" s="1940" t="s">
        <v>596</v>
      </c>
      <c r="D122" s="1774"/>
      <c r="E122" s="1774"/>
      <c r="F122" s="1941"/>
      <c r="G122" s="175">
        <v>899.87199999999996</v>
      </c>
      <c r="H122" s="175">
        <v>535.88499999999999</v>
      </c>
      <c r="I122" s="176">
        <v>56.918999999999997</v>
      </c>
      <c r="J122" s="1294">
        <v>1492.6759999999999</v>
      </c>
    </row>
    <row r="123" spans="2:10" ht="14.25" customHeight="1">
      <c r="B123" s="1163"/>
      <c r="C123" s="2029" t="s">
        <v>953</v>
      </c>
      <c r="D123" s="1772"/>
      <c r="E123" s="1772"/>
      <c r="F123" s="1773"/>
      <c r="G123" s="173">
        <v>442.36200000000002</v>
      </c>
      <c r="H123" s="173">
        <v>190.03700000000001</v>
      </c>
      <c r="I123" s="1120">
        <v>28.385000000000002</v>
      </c>
      <c r="J123" s="1294">
        <v>660.78399999999999</v>
      </c>
    </row>
    <row r="124" spans="2:10" ht="14.25" customHeight="1">
      <c r="B124" s="1163"/>
      <c r="C124" s="2029" t="s">
        <v>954</v>
      </c>
      <c r="D124" s="1772"/>
      <c r="E124" s="1772"/>
      <c r="F124" s="1773"/>
      <c r="G124" s="173">
        <v>149.529</v>
      </c>
      <c r="H124" s="173">
        <v>128.12100000000001</v>
      </c>
      <c r="I124" s="1120">
        <v>9.6880000000000006</v>
      </c>
      <c r="J124" s="1294">
        <v>287.33800000000002</v>
      </c>
    </row>
    <row r="125" spans="2:10" ht="14.25" customHeight="1">
      <c r="B125" s="1163"/>
      <c r="C125" s="2029" t="s">
        <v>955</v>
      </c>
      <c r="D125" s="1772"/>
      <c r="E125" s="1772"/>
      <c r="F125" s="1773"/>
      <c r="G125" s="173">
        <v>162.136</v>
      </c>
      <c r="H125" s="173">
        <v>148.101</v>
      </c>
      <c r="I125" s="1120">
        <v>12.55</v>
      </c>
      <c r="J125" s="1294">
        <v>322.78699999999998</v>
      </c>
    </row>
    <row r="126" spans="2:10" ht="14.25" customHeight="1">
      <c r="B126" s="1163"/>
      <c r="C126" s="2029" t="s">
        <v>956</v>
      </c>
      <c r="D126" s="1772"/>
      <c r="E126" s="1772"/>
      <c r="F126" s="1773"/>
      <c r="G126" s="173">
        <v>117.17400000000001</v>
      </c>
      <c r="H126" s="173">
        <v>35.761000000000003</v>
      </c>
      <c r="I126" s="1120">
        <v>3.0579999999999998</v>
      </c>
      <c r="J126" s="1294">
        <v>155.99299999999999</v>
      </c>
    </row>
    <row r="127" spans="2:10" ht="14.25" customHeight="1">
      <c r="B127" s="1163"/>
      <c r="C127" s="2007" t="s">
        <v>957</v>
      </c>
      <c r="D127" s="1916"/>
      <c r="E127" s="1916"/>
      <c r="F127" s="2008"/>
      <c r="G127" s="173">
        <v>0</v>
      </c>
      <c r="H127" s="173">
        <v>1.2729999999999999</v>
      </c>
      <c r="I127" s="1120">
        <v>0</v>
      </c>
      <c r="J127" s="1294">
        <v>1.2729999999999999</v>
      </c>
    </row>
    <row r="128" spans="2:10" ht="14.25" customHeight="1">
      <c r="B128" s="1163"/>
      <c r="C128" s="2029" t="s">
        <v>958</v>
      </c>
      <c r="D128" s="1772"/>
      <c r="E128" s="1772"/>
      <c r="F128" s="1773"/>
      <c r="G128" s="173">
        <v>23.524999999999999</v>
      </c>
      <c r="H128" s="173">
        <v>31.247</v>
      </c>
      <c r="I128" s="1120">
        <v>3.1779999999999999</v>
      </c>
      <c r="J128" s="1294">
        <v>57.95</v>
      </c>
    </row>
    <row r="129" spans="2:10" ht="14.25" customHeight="1">
      <c r="B129" s="1163"/>
      <c r="C129" s="2029" t="s">
        <v>959</v>
      </c>
      <c r="D129" s="1772"/>
      <c r="E129" s="1772"/>
      <c r="F129" s="1773"/>
      <c r="G129" s="173">
        <v>0.20699999999999999</v>
      </c>
      <c r="H129" s="173">
        <v>1.27</v>
      </c>
      <c r="I129" s="1120">
        <v>2.9000000000000001E-2</v>
      </c>
      <c r="J129" s="1294">
        <v>1.506</v>
      </c>
    </row>
    <row r="130" spans="2:10" ht="14.25" customHeight="1">
      <c r="B130" s="1163"/>
      <c r="C130" s="2029" t="s">
        <v>961</v>
      </c>
      <c r="D130" s="1772"/>
      <c r="E130" s="1772"/>
      <c r="F130" s="1773"/>
      <c r="G130" s="173">
        <v>4.8179999999999996</v>
      </c>
      <c r="H130" s="173">
        <v>7.4999999999999997E-2</v>
      </c>
      <c r="I130" s="1120">
        <v>3.1E-2</v>
      </c>
      <c r="J130" s="1294">
        <v>4.9240000000000004</v>
      </c>
    </row>
    <row r="131" spans="2:10" ht="14.25" customHeight="1">
      <c r="B131" s="1163"/>
      <c r="C131" s="2029" t="s">
        <v>963</v>
      </c>
      <c r="D131" s="1772"/>
      <c r="E131" s="1772"/>
      <c r="F131" s="1773"/>
      <c r="G131" s="173">
        <v>0.121</v>
      </c>
      <c r="H131" s="173">
        <v>0</v>
      </c>
      <c r="I131" s="1120">
        <v>0</v>
      </c>
      <c r="J131" s="1294">
        <v>0.121</v>
      </c>
    </row>
    <row r="132" spans="2:10" ht="14.25" customHeight="1">
      <c r="B132" s="1272">
        <v>12</v>
      </c>
      <c r="C132" s="1940" t="s">
        <v>606</v>
      </c>
      <c r="D132" s="1774"/>
      <c r="E132" s="1774"/>
      <c r="F132" s="1941"/>
      <c r="G132" s="175">
        <v>376.92899999999997</v>
      </c>
      <c r="H132" s="175">
        <v>87.644999999999996</v>
      </c>
      <c r="I132" s="176">
        <v>0</v>
      </c>
      <c r="J132" s="1294">
        <v>464.57400000000001</v>
      </c>
    </row>
    <row r="133" spans="2:10" ht="14.25" customHeight="1">
      <c r="B133" s="1163"/>
      <c r="C133" s="2029" t="s">
        <v>607</v>
      </c>
      <c r="D133" s="1772"/>
      <c r="E133" s="1772"/>
      <c r="F133" s="1773"/>
      <c r="G133" s="173">
        <v>364.19099999999997</v>
      </c>
      <c r="H133" s="173">
        <v>0</v>
      </c>
      <c r="I133" s="1120">
        <v>0</v>
      </c>
      <c r="J133" s="1294">
        <v>364.19099999999997</v>
      </c>
    </row>
    <row r="134" spans="2:10" ht="14.25" customHeight="1">
      <c r="B134" s="1163"/>
      <c r="C134" s="2029" t="s">
        <v>608</v>
      </c>
      <c r="D134" s="1772"/>
      <c r="E134" s="1772"/>
      <c r="F134" s="1773"/>
      <c r="G134" s="173">
        <v>12.738</v>
      </c>
      <c r="H134" s="173">
        <v>87.644999999999996</v>
      </c>
      <c r="I134" s="1120">
        <v>0</v>
      </c>
      <c r="J134" s="1294">
        <v>100.383</v>
      </c>
    </row>
    <row r="135" spans="2:10" ht="14.25" customHeight="1">
      <c r="B135" s="1272">
        <v>13</v>
      </c>
      <c r="C135" s="1940" t="s">
        <v>609</v>
      </c>
      <c r="D135" s="1774"/>
      <c r="E135" s="1774"/>
      <c r="F135" s="1941"/>
      <c r="G135" s="175">
        <v>1721.125</v>
      </c>
      <c r="H135" s="175">
        <v>607.12900000000002</v>
      </c>
      <c r="I135" s="176">
        <v>49.671999999999997</v>
      </c>
      <c r="J135" s="1294">
        <v>2377.9259999999999</v>
      </c>
    </row>
    <row r="136" spans="2:10" ht="14.25" customHeight="1">
      <c r="B136" s="1163"/>
      <c r="C136" s="2029" t="s">
        <v>965</v>
      </c>
      <c r="D136" s="1772"/>
      <c r="E136" s="1772"/>
      <c r="F136" s="1773"/>
      <c r="G136" s="173">
        <v>67.656000000000006</v>
      </c>
      <c r="H136" s="173">
        <v>45.146999999999998</v>
      </c>
      <c r="I136" s="1120">
        <v>5.0679999999999996</v>
      </c>
      <c r="J136" s="1294">
        <v>117.871</v>
      </c>
    </row>
    <row r="137" spans="2:10" ht="15" customHeight="1">
      <c r="B137" s="1163"/>
      <c r="C137" s="2029" t="s">
        <v>966</v>
      </c>
      <c r="D137" s="1772"/>
      <c r="E137" s="1772"/>
      <c r="F137" s="1773"/>
      <c r="G137" s="173">
        <v>10.259</v>
      </c>
      <c r="H137" s="173">
        <v>8.4339999999999993</v>
      </c>
      <c r="I137" s="1120">
        <v>2.028</v>
      </c>
      <c r="J137" s="1294">
        <v>20.721</v>
      </c>
    </row>
    <row r="138" spans="2:10" ht="15" customHeight="1">
      <c r="B138" s="1163"/>
      <c r="C138" s="2029" t="s">
        <v>72</v>
      </c>
      <c r="D138" s="1772"/>
      <c r="E138" s="1772"/>
      <c r="F138" s="1773"/>
      <c r="G138" s="173">
        <v>0</v>
      </c>
      <c r="H138" s="173">
        <v>0.42699999999999999</v>
      </c>
      <c r="I138" s="1120">
        <v>0</v>
      </c>
      <c r="J138" s="1294">
        <v>0.42699999999999999</v>
      </c>
    </row>
    <row r="139" spans="2:10" ht="14.25" customHeight="1">
      <c r="B139" s="1163"/>
      <c r="C139" s="2029" t="s">
        <v>612</v>
      </c>
      <c r="D139" s="1772"/>
      <c r="E139" s="1772"/>
      <c r="F139" s="1773"/>
      <c r="G139" s="173">
        <v>0</v>
      </c>
      <c r="H139" s="173">
        <v>0.10199999999999999</v>
      </c>
      <c r="I139" s="1120">
        <v>0</v>
      </c>
      <c r="J139" s="1294">
        <v>0.10199999999999999</v>
      </c>
    </row>
    <row r="140" spans="2:10" ht="15" customHeight="1">
      <c r="B140" s="1163"/>
      <c r="C140" s="2029" t="s">
        <v>74</v>
      </c>
      <c r="D140" s="1772"/>
      <c r="E140" s="1772"/>
      <c r="F140" s="1773"/>
      <c r="G140" s="173">
        <v>92.85</v>
      </c>
      <c r="H140" s="173">
        <v>30.92</v>
      </c>
      <c r="I140" s="1120">
        <v>9.7360000000000007</v>
      </c>
      <c r="J140" s="1294">
        <v>133.506</v>
      </c>
    </row>
    <row r="141" spans="2:10" ht="15" customHeight="1">
      <c r="B141" s="1163"/>
      <c r="C141" s="2029" t="s">
        <v>613</v>
      </c>
      <c r="D141" s="1772"/>
      <c r="E141" s="1772"/>
      <c r="F141" s="1773"/>
      <c r="G141" s="173">
        <v>732.1</v>
      </c>
      <c r="H141" s="173">
        <v>333.709</v>
      </c>
      <c r="I141" s="1120">
        <v>25.329000000000001</v>
      </c>
      <c r="J141" s="1294">
        <v>1091.1379999999999</v>
      </c>
    </row>
    <row r="142" spans="2:10" ht="14.25" customHeight="1">
      <c r="B142" s="1163"/>
      <c r="C142" s="2029" t="s">
        <v>967</v>
      </c>
      <c r="D142" s="1772"/>
      <c r="E142" s="1772"/>
      <c r="F142" s="1773"/>
      <c r="G142" s="173">
        <v>818.26</v>
      </c>
      <c r="H142" s="173">
        <v>188.39</v>
      </c>
      <c r="I142" s="1120">
        <v>7.5110000000000001</v>
      </c>
      <c r="J142" s="1294">
        <v>1014.1609999999999</v>
      </c>
    </row>
    <row r="143" spans="2:10" ht="14.25" customHeight="1">
      <c r="B143" s="1272">
        <v>14</v>
      </c>
      <c r="C143" s="1940" t="s">
        <v>615</v>
      </c>
      <c r="D143" s="1774"/>
      <c r="E143" s="1774"/>
      <c r="F143" s="1941"/>
      <c r="G143" s="175">
        <v>1723.22</v>
      </c>
      <c r="H143" s="175">
        <v>595.07100000000003</v>
      </c>
      <c r="I143" s="176">
        <v>367.089</v>
      </c>
      <c r="J143" s="1294">
        <v>2685.38</v>
      </c>
    </row>
    <row r="144" spans="2:10" ht="14.25" customHeight="1">
      <c r="B144" s="1140"/>
      <c r="C144" s="2029" t="s">
        <v>68</v>
      </c>
      <c r="D144" s="1772"/>
      <c r="E144" s="1772"/>
      <c r="F144" s="1773"/>
      <c r="G144" s="166">
        <v>3761.0149999999999</v>
      </c>
      <c r="H144" s="166">
        <v>1268.4269999999999</v>
      </c>
      <c r="I144" s="1118">
        <v>656</v>
      </c>
      <c r="J144" s="1294">
        <v>5685.442</v>
      </c>
    </row>
    <row r="145" spans="2:10" ht="14.25" customHeight="1">
      <c r="B145" s="1140"/>
      <c r="C145" s="2029" t="s">
        <v>616</v>
      </c>
      <c r="D145" s="1772"/>
      <c r="E145" s="1772"/>
      <c r="F145" s="1773"/>
      <c r="G145" s="166">
        <v>-2037.7950000000001</v>
      </c>
      <c r="H145" s="166">
        <v>-673.35599999999999</v>
      </c>
      <c r="I145" s="1118">
        <v>-288.911</v>
      </c>
      <c r="J145" s="1294">
        <v>-3000.0619999999999</v>
      </c>
    </row>
    <row r="146" spans="2:10" ht="14.25" customHeight="1">
      <c r="B146" s="1272">
        <v>15</v>
      </c>
      <c r="C146" s="1940" t="s">
        <v>617</v>
      </c>
      <c r="D146" s="1774"/>
      <c r="E146" s="1774"/>
      <c r="F146" s="1941"/>
      <c r="G146" s="175">
        <v>308.03399999999999</v>
      </c>
      <c r="H146" s="175">
        <v>341.75299999999999</v>
      </c>
      <c r="I146" s="176">
        <v>99.027000000000001</v>
      </c>
      <c r="J146" s="1294">
        <v>748.81399999999996</v>
      </c>
    </row>
    <row r="147" spans="2:10" ht="14.25" customHeight="1">
      <c r="B147" s="1163"/>
      <c r="C147" s="2029" t="s">
        <v>619</v>
      </c>
      <c r="D147" s="1772"/>
      <c r="E147" s="1772"/>
      <c r="F147" s="1773"/>
      <c r="G147" s="173">
        <v>201.03399999999999</v>
      </c>
      <c r="H147" s="173">
        <v>218.55099999999999</v>
      </c>
      <c r="I147" s="1120">
        <v>47.732999999999997</v>
      </c>
      <c r="J147" s="1294">
        <v>467.31799999999998</v>
      </c>
    </row>
    <row r="148" spans="2:10" ht="15" customHeight="1">
      <c r="B148" s="1163"/>
      <c r="C148" s="2029" t="s">
        <v>620</v>
      </c>
      <c r="D148" s="1772"/>
      <c r="E148" s="1772"/>
      <c r="F148" s="1773"/>
      <c r="G148" s="173">
        <v>1298.307</v>
      </c>
      <c r="H148" s="173">
        <v>732.84299999999996</v>
      </c>
      <c r="I148" s="1120">
        <v>252.28100000000001</v>
      </c>
      <c r="J148" s="1294">
        <v>2283.431</v>
      </c>
    </row>
    <row r="149" spans="2:10" ht="15" customHeight="1">
      <c r="B149" s="1163"/>
      <c r="C149" s="2029" t="s">
        <v>621</v>
      </c>
      <c r="D149" s="1772"/>
      <c r="E149" s="1772"/>
      <c r="F149" s="1773"/>
      <c r="G149" s="173">
        <v>6.726</v>
      </c>
      <c r="H149" s="173">
        <v>0</v>
      </c>
      <c r="I149" s="1120">
        <v>91.835999999999999</v>
      </c>
      <c r="J149" s="1294">
        <v>98.561999999999998</v>
      </c>
    </row>
    <row r="150" spans="2:10" ht="14.25" customHeight="1">
      <c r="B150" s="1163"/>
      <c r="C150" s="2029" t="s">
        <v>622</v>
      </c>
      <c r="D150" s="1772"/>
      <c r="E150" s="1772"/>
      <c r="F150" s="1773"/>
      <c r="G150" s="173">
        <v>63.802</v>
      </c>
      <c r="H150" s="173">
        <v>93.974000000000004</v>
      </c>
      <c r="I150" s="1120">
        <v>9.4510000000000005</v>
      </c>
      <c r="J150" s="1294">
        <v>167.227</v>
      </c>
    </row>
    <row r="151" spans="2:10" ht="15" customHeight="1">
      <c r="B151" s="1163"/>
      <c r="C151" s="2029" t="s">
        <v>782</v>
      </c>
      <c r="D151" s="1772"/>
      <c r="E151" s="1772"/>
      <c r="F151" s="1773"/>
      <c r="G151" s="173">
        <v>-1261.835</v>
      </c>
      <c r="H151" s="173">
        <v>-703.61500000000001</v>
      </c>
      <c r="I151" s="1120">
        <v>-302.274</v>
      </c>
      <c r="J151" s="1294">
        <v>-2267.7240000000002</v>
      </c>
    </row>
    <row r="152" spans="2:10" ht="15" customHeight="1">
      <c r="B152" s="1272">
        <v>16</v>
      </c>
      <c r="C152" s="1940" t="s">
        <v>624</v>
      </c>
      <c r="D152" s="1774"/>
      <c r="E152" s="1774"/>
      <c r="F152" s="1941"/>
      <c r="G152" s="175">
        <v>7001.2079999999996</v>
      </c>
      <c r="H152" s="175">
        <v>3606.297</v>
      </c>
      <c r="I152" s="176">
        <v>332.428</v>
      </c>
      <c r="J152" s="1294">
        <v>10939.933000000001</v>
      </c>
    </row>
    <row r="153" spans="2:10" ht="14.25" customHeight="1">
      <c r="B153" s="1295"/>
      <c r="C153" s="2027" t="s">
        <v>625</v>
      </c>
      <c r="D153" s="1777"/>
      <c r="E153" s="1777"/>
      <c r="F153" s="2028"/>
      <c r="G153" s="183">
        <v>234.27500000000001</v>
      </c>
      <c r="H153" s="183">
        <v>104.55</v>
      </c>
      <c r="I153" s="1129">
        <v>0</v>
      </c>
      <c r="J153" s="1294">
        <v>338.82499999999999</v>
      </c>
    </row>
    <row r="154" spans="2:10" ht="14.25" customHeight="1">
      <c r="B154" s="1295"/>
      <c r="C154" s="2027" t="s">
        <v>86</v>
      </c>
      <c r="D154" s="1777"/>
      <c r="E154" s="1777"/>
      <c r="F154" s="2028"/>
      <c r="G154" s="183">
        <v>7376.7470000000003</v>
      </c>
      <c r="H154" s="183">
        <v>2883.7040000000002</v>
      </c>
      <c r="I154" s="1129">
        <v>324.81099999999998</v>
      </c>
      <c r="J154" s="1294">
        <v>10585.262000000001</v>
      </c>
    </row>
    <row r="155" spans="2:10" ht="14.25" customHeight="1">
      <c r="B155" s="1295"/>
      <c r="C155" s="2027" t="s">
        <v>626</v>
      </c>
      <c r="D155" s="1777"/>
      <c r="E155" s="1777"/>
      <c r="F155" s="2028"/>
      <c r="G155" s="183">
        <v>3970.3249999999998</v>
      </c>
      <c r="H155" s="183">
        <v>2203.913</v>
      </c>
      <c r="I155" s="1129">
        <v>413.92</v>
      </c>
      <c r="J155" s="1294">
        <v>6588.1580000000004</v>
      </c>
    </row>
    <row r="156" spans="2:10" ht="14.25" customHeight="1">
      <c r="B156" s="1295"/>
      <c r="C156" s="2027" t="s">
        <v>968</v>
      </c>
      <c r="D156" s="1777"/>
      <c r="E156" s="1777"/>
      <c r="F156" s="2028"/>
      <c r="G156" s="183">
        <v>396.32</v>
      </c>
      <c r="H156" s="183">
        <v>273.41300000000001</v>
      </c>
      <c r="I156" s="1129">
        <v>50.518000000000001</v>
      </c>
      <c r="J156" s="1294">
        <v>720.25099999999998</v>
      </c>
    </row>
    <row r="157" spans="2:10" ht="15" customHeight="1">
      <c r="B157" s="1295"/>
      <c r="C157" s="2027" t="s">
        <v>969</v>
      </c>
      <c r="D157" s="1777"/>
      <c r="E157" s="1777"/>
      <c r="F157" s="2028"/>
      <c r="G157" s="183">
        <v>45.872</v>
      </c>
      <c r="H157" s="183">
        <v>488.65600000000001</v>
      </c>
      <c r="I157" s="1129">
        <v>55.392000000000003</v>
      </c>
      <c r="J157" s="1294">
        <v>589.91999999999996</v>
      </c>
    </row>
    <row r="158" spans="2:10" ht="15" customHeight="1">
      <c r="B158" s="1295"/>
      <c r="C158" s="2027" t="s">
        <v>723</v>
      </c>
      <c r="D158" s="1777"/>
      <c r="E158" s="1777"/>
      <c r="F158" s="2028"/>
      <c r="G158" s="183">
        <v>-5022.3310000000001</v>
      </c>
      <c r="H158" s="183">
        <v>-2329.8180000000002</v>
      </c>
      <c r="I158" s="1129">
        <v>-512.21299999999997</v>
      </c>
      <c r="J158" s="1294">
        <v>-7864.3620000000001</v>
      </c>
    </row>
    <row r="159" spans="2:10" ht="15" customHeight="1">
      <c r="B159" s="1295"/>
      <c r="C159" s="2029" t="s">
        <v>970</v>
      </c>
      <c r="D159" s="1772"/>
      <c r="E159" s="1772"/>
      <c r="F159" s="1773"/>
      <c r="G159" s="183">
        <v>0</v>
      </c>
      <c r="H159" s="183">
        <v>-18.120999999999999</v>
      </c>
      <c r="I159" s="1129">
        <v>0</v>
      </c>
      <c r="J159" s="1294">
        <v>-18.120999999999999</v>
      </c>
    </row>
    <row r="160" spans="2:10" ht="14.25" customHeight="1">
      <c r="B160" s="1272">
        <v>17</v>
      </c>
      <c r="C160" s="1940" t="s">
        <v>971</v>
      </c>
      <c r="D160" s="1774"/>
      <c r="E160" s="1774"/>
      <c r="F160" s="1941"/>
      <c r="G160" s="175">
        <v>0</v>
      </c>
      <c r="H160" s="175">
        <v>0</v>
      </c>
      <c r="I160" s="176">
        <v>0</v>
      </c>
      <c r="J160" s="1294">
        <v>0</v>
      </c>
    </row>
    <row r="161" spans="2:10" ht="14.25" customHeight="1">
      <c r="B161" s="1295"/>
      <c r="C161" s="2027" t="s">
        <v>972</v>
      </c>
      <c r="D161" s="1777"/>
      <c r="E161" s="1777"/>
      <c r="F161" s="2028"/>
      <c r="G161" s="183">
        <v>0</v>
      </c>
      <c r="H161" s="183">
        <v>0</v>
      </c>
      <c r="I161" s="1129">
        <v>0.17100000000000001</v>
      </c>
      <c r="J161" s="1294">
        <v>0.17100000000000001</v>
      </c>
    </row>
    <row r="162" spans="2:10" ht="14.25" customHeight="1">
      <c r="B162" s="1295"/>
      <c r="C162" s="2029" t="s">
        <v>973</v>
      </c>
      <c r="D162" s="1772"/>
      <c r="E162" s="1772"/>
      <c r="F162" s="1773"/>
      <c r="G162" s="183">
        <v>0</v>
      </c>
      <c r="H162" s="183">
        <v>0</v>
      </c>
      <c r="I162" s="1129">
        <v>-0.17100000000000001</v>
      </c>
      <c r="J162" s="1294">
        <v>-0.17100000000000001</v>
      </c>
    </row>
    <row r="163" spans="2:10" ht="14.25" customHeight="1">
      <c r="B163" s="1272">
        <v>18</v>
      </c>
      <c r="C163" s="1940" t="s">
        <v>632</v>
      </c>
      <c r="D163" s="1774"/>
      <c r="E163" s="1774"/>
      <c r="F163" s="1941"/>
      <c r="G163" s="175">
        <v>-9.9039999999999999</v>
      </c>
      <c r="H163" s="175">
        <v>-0.61499999999999999</v>
      </c>
      <c r="I163" s="1358">
        <v>1E-3</v>
      </c>
      <c r="J163" s="1294">
        <v>-10.518000000000001</v>
      </c>
    </row>
    <row r="164" spans="2:10" ht="14.25" customHeight="1">
      <c r="B164" s="1295"/>
      <c r="C164" s="1977" t="s">
        <v>974</v>
      </c>
      <c r="D164" s="1878"/>
      <c r="E164" s="1878"/>
      <c r="F164" s="1978"/>
      <c r="G164" s="183">
        <v>30501.666000000001</v>
      </c>
      <c r="H164" s="183">
        <v>4832.6469999999999</v>
      </c>
      <c r="I164" s="1129">
        <v>35.017000000000003</v>
      </c>
      <c r="J164" s="1294">
        <v>35369.33</v>
      </c>
    </row>
    <row r="165" spans="2:10" ht="15" customHeight="1">
      <c r="B165" s="1295"/>
      <c r="C165" s="1977" t="s">
        <v>975</v>
      </c>
      <c r="D165" s="1878"/>
      <c r="E165" s="1878"/>
      <c r="F165" s="1978"/>
      <c r="G165" s="183">
        <v>759.64099999999996</v>
      </c>
      <c r="H165" s="183">
        <v>235.667</v>
      </c>
      <c r="I165" s="1129">
        <v>0</v>
      </c>
      <c r="J165" s="1294">
        <v>995.30799999999999</v>
      </c>
    </row>
    <row r="166" spans="2:10" ht="15" customHeight="1">
      <c r="B166" s="1295"/>
      <c r="C166" s="1977" t="s">
        <v>977</v>
      </c>
      <c r="D166" s="1878"/>
      <c r="E166" s="1878"/>
      <c r="F166" s="1978"/>
      <c r="G166" s="183">
        <v>-30508.258000000002</v>
      </c>
      <c r="H166" s="183">
        <v>-4771.2049999999999</v>
      </c>
      <c r="I166" s="1129">
        <v>-35.015999999999998</v>
      </c>
      <c r="J166" s="1294">
        <v>-35314.478999999999</v>
      </c>
    </row>
    <row r="167" spans="2:10" ht="14.25" customHeight="1">
      <c r="B167" s="1295"/>
      <c r="C167" s="1977" t="s">
        <v>978</v>
      </c>
      <c r="D167" s="1878"/>
      <c r="E167" s="1878"/>
      <c r="F167" s="1978"/>
      <c r="G167" s="183">
        <v>-759.64800000000002</v>
      </c>
      <c r="H167" s="183">
        <v>-297.72399999999999</v>
      </c>
      <c r="I167" s="1129">
        <v>0</v>
      </c>
      <c r="J167" s="1294">
        <v>-1057.3720000000001</v>
      </c>
    </row>
    <row r="168" spans="2:10" ht="15" customHeight="1">
      <c r="B168" s="1295"/>
      <c r="C168" s="1977" t="s">
        <v>753</v>
      </c>
      <c r="D168" s="1878"/>
      <c r="E168" s="1878"/>
      <c r="F168" s="1978"/>
      <c r="G168" s="183">
        <v>50.356999999999999</v>
      </c>
      <c r="H168" s="183">
        <v>125.694</v>
      </c>
      <c r="I168" s="1129">
        <v>0.28699999999999998</v>
      </c>
      <c r="J168" s="1294">
        <v>176.33799999999999</v>
      </c>
    </row>
    <row r="169" spans="2:10" ht="15" customHeight="1" thickBot="1">
      <c r="B169" s="1295"/>
      <c r="C169" s="1979" t="s">
        <v>979</v>
      </c>
      <c r="D169" s="1880"/>
      <c r="E169" s="1880"/>
      <c r="F169" s="1980"/>
      <c r="G169" s="183">
        <v>-53.661999999999999</v>
      </c>
      <c r="H169" s="183">
        <v>-125.694</v>
      </c>
      <c r="I169" s="1129">
        <v>-0.28699999999999998</v>
      </c>
      <c r="J169" s="1296">
        <v>-179.643</v>
      </c>
    </row>
    <row r="170" spans="2:10" ht="14.25" customHeight="1" thickBot="1">
      <c r="B170" s="1159">
        <v>19</v>
      </c>
      <c r="C170" s="1869" t="s">
        <v>100</v>
      </c>
      <c r="D170" s="1790"/>
      <c r="E170" s="1790"/>
      <c r="F170" s="1870"/>
      <c r="G170" s="161">
        <v>284474.34499999997</v>
      </c>
      <c r="H170" s="161">
        <v>123705.216</v>
      </c>
      <c r="I170" s="162">
        <v>15488.087</v>
      </c>
      <c r="J170" s="1300">
        <v>423667.64799999999</v>
      </c>
    </row>
    <row r="171" spans="2:10" ht="14.25" customHeight="1"/>
    <row r="172" spans="2:10" ht="15" customHeight="1"/>
    <row r="173" spans="2:10" ht="14.25" customHeight="1">
      <c r="G173" s="1359"/>
      <c r="H173" s="1359"/>
      <c r="I173" s="1359"/>
      <c r="J173" s="1359"/>
    </row>
    <row r="174" spans="2:10" ht="15" customHeight="1"/>
    <row r="175" spans="2:10" ht="15" customHeight="1">
      <c r="G175" s="1359"/>
      <c r="H175" s="1359"/>
      <c r="I175" s="1359"/>
      <c r="J175" s="1359"/>
    </row>
  </sheetData>
  <mergeCells count="169">
    <mergeCell ref="C158:F158"/>
    <mergeCell ref="C159:F159"/>
    <mergeCell ref="C160:F160"/>
    <mergeCell ref="C167:F167"/>
    <mergeCell ref="C168:F168"/>
    <mergeCell ref="C169:F169"/>
    <mergeCell ref="C170:F170"/>
    <mergeCell ref="C161:F161"/>
    <mergeCell ref="C162:F162"/>
    <mergeCell ref="C163:F163"/>
    <mergeCell ref="C164:F164"/>
    <mergeCell ref="C165:F165"/>
    <mergeCell ref="C166:F166"/>
    <mergeCell ref="C149:F149"/>
    <mergeCell ref="C150:F150"/>
    <mergeCell ref="C151:F151"/>
    <mergeCell ref="C152:F152"/>
    <mergeCell ref="C153:F153"/>
    <mergeCell ref="C154:F154"/>
    <mergeCell ref="C155:F155"/>
    <mergeCell ref="C156:F156"/>
    <mergeCell ref="C157:F157"/>
    <mergeCell ref="C140:F140"/>
    <mergeCell ref="C141:F141"/>
    <mergeCell ref="C142:F142"/>
    <mergeCell ref="C143:F143"/>
    <mergeCell ref="C144:F144"/>
    <mergeCell ref="C145:F145"/>
    <mergeCell ref="C146:F146"/>
    <mergeCell ref="C147:F147"/>
    <mergeCell ref="C148:F148"/>
    <mergeCell ref="C131:F131"/>
    <mergeCell ref="C132:F132"/>
    <mergeCell ref="C133:F133"/>
    <mergeCell ref="C134:F134"/>
    <mergeCell ref="C135:F135"/>
    <mergeCell ref="C136:F136"/>
    <mergeCell ref="C137:F137"/>
    <mergeCell ref="C138:F138"/>
    <mergeCell ref="C139:F139"/>
    <mergeCell ref="C122:F122"/>
    <mergeCell ref="C123:F123"/>
    <mergeCell ref="C124:F124"/>
    <mergeCell ref="C125:F125"/>
    <mergeCell ref="C126:F126"/>
    <mergeCell ref="C128:F128"/>
    <mergeCell ref="C129:F129"/>
    <mergeCell ref="C130:F130"/>
    <mergeCell ref="C127:F127"/>
    <mergeCell ref="D113:F113"/>
    <mergeCell ref="C114:F114"/>
    <mergeCell ref="D115:F115"/>
    <mergeCell ref="D116:F116"/>
    <mergeCell ref="C117:F117"/>
    <mergeCell ref="D118:F118"/>
    <mergeCell ref="D119:F119"/>
    <mergeCell ref="C120:F120"/>
    <mergeCell ref="C121:F121"/>
    <mergeCell ref="D104:F104"/>
    <mergeCell ref="D105:F105"/>
    <mergeCell ref="C106:F106"/>
    <mergeCell ref="D107:F107"/>
    <mergeCell ref="D108:F108"/>
    <mergeCell ref="D109:F109"/>
    <mergeCell ref="C110:F110"/>
    <mergeCell ref="D111:F111"/>
    <mergeCell ref="D112:F112"/>
    <mergeCell ref="D95:F95"/>
    <mergeCell ref="C96:F96"/>
    <mergeCell ref="D97:F97"/>
    <mergeCell ref="D99:F99"/>
    <mergeCell ref="D98:F98"/>
    <mergeCell ref="C100:F100"/>
    <mergeCell ref="D101:F101"/>
    <mergeCell ref="D102:F102"/>
    <mergeCell ref="C103:F103"/>
    <mergeCell ref="D86:F86"/>
    <mergeCell ref="D87:F87"/>
    <mergeCell ref="D88:F88"/>
    <mergeCell ref="C89:F89"/>
    <mergeCell ref="D90:F90"/>
    <mergeCell ref="D91:F91"/>
    <mergeCell ref="C92:F92"/>
    <mergeCell ref="D93:F93"/>
    <mergeCell ref="D94:F94"/>
    <mergeCell ref="C77:F77"/>
    <mergeCell ref="D78:F78"/>
    <mergeCell ref="D79:F79"/>
    <mergeCell ref="D80:F80"/>
    <mergeCell ref="C81:F81"/>
    <mergeCell ref="D82:F82"/>
    <mergeCell ref="D83:F83"/>
    <mergeCell ref="D84:F84"/>
    <mergeCell ref="C85:F85"/>
    <mergeCell ref="D68:F68"/>
    <mergeCell ref="C69:F69"/>
    <mergeCell ref="D70:F70"/>
    <mergeCell ref="D71:F71"/>
    <mergeCell ref="C72:F72"/>
    <mergeCell ref="C73:F73"/>
    <mergeCell ref="D74:F74"/>
    <mergeCell ref="D75:F75"/>
    <mergeCell ref="D76:F76"/>
    <mergeCell ref="D59:F59"/>
    <mergeCell ref="C60:F60"/>
    <mergeCell ref="D61:F61"/>
    <mergeCell ref="D62:F62"/>
    <mergeCell ref="D63:F63"/>
    <mergeCell ref="C64:F64"/>
    <mergeCell ref="D65:F65"/>
    <mergeCell ref="D66:F66"/>
    <mergeCell ref="C67:F67"/>
    <mergeCell ref="D50:F50"/>
    <mergeCell ref="D51:F51"/>
    <mergeCell ref="D52:F52"/>
    <mergeCell ref="C53:F53"/>
    <mergeCell ref="D54:F54"/>
    <mergeCell ref="C56:F56"/>
    <mergeCell ref="D55:F55"/>
    <mergeCell ref="D57:F57"/>
    <mergeCell ref="D58:F58"/>
    <mergeCell ref="C45:F45"/>
    <mergeCell ref="D46:F46"/>
    <mergeCell ref="D47:F47"/>
    <mergeCell ref="D48:F48"/>
    <mergeCell ref="C49:F49"/>
    <mergeCell ref="C26:F26"/>
    <mergeCell ref="D39:F39"/>
    <mergeCell ref="C40:F40"/>
    <mergeCell ref="D41:F41"/>
    <mergeCell ref="D42:F42"/>
    <mergeCell ref="C30:F30"/>
    <mergeCell ref="C31:F31"/>
    <mergeCell ref="C32:F32"/>
    <mergeCell ref="C43:F43"/>
    <mergeCell ref="D44:F44"/>
    <mergeCell ref="C33:F33"/>
    <mergeCell ref="C34:F34"/>
    <mergeCell ref="D35:F35"/>
    <mergeCell ref="D36:F36"/>
    <mergeCell ref="C37:F37"/>
    <mergeCell ref="D38:F38"/>
    <mergeCell ref="C20:F20"/>
    <mergeCell ref="C21:F21"/>
    <mergeCell ref="C22:F22"/>
    <mergeCell ref="C23:F23"/>
    <mergeCell ref="C24:F24"/>
    <mergeCell ref="C25:F25"/>
    <mergeCell ref="C27:F27"/>
    <mergeCell ref="C28:F28"/>
    <mergeCell ref="C29:F29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B2:J2"/>
    <mergeCell ref="I3:J3"/>
    <mergeCell ref="C4:F4"/>
    <mergeCell ref="C5:F5"/>
    <mergeCell ref="C6:F6"/>
    <mergeCell ref="C7:F7"/>
    <mergeCell ref="C8:F8"/>
    <mergeCell ref="C9:F9"/>
    <mergeCell ref="C10:F10"/>
  </mergeCell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"/>
  <sheetViews>
    <sheetView workbookViewId="0">
      <selection sqref="A1:F3"/>
    </sheetView>
  </sheetViews>
  <sheetFormatPr defaultColWidth="8.875" defaultRowHeight="12"/>
  <cols>
    <col min="1" max="1" width="3" style="1" customWidth="1"/>
    <col min="2" max="2" width="31" style="1" customWidth="1"/>
    <col min="3" max="3" width="10.125" style="1" customWidth="1"/>
    <col min="4" max="4" width="10.5" style="1" customWidth="1"/>
    <col min="5" max="5" width="9.625" style="1" customWidth="1"/>
    <col min="6" max="6" width="9.75" style="1" customWidth="1"/>
    <col min="7" max="252" width="9" style="1" customWidth="1"/>
    <col min="253" max="253" width="3" style="1" customWidth="1"/>
    <col min="254" max="254" width="31" style="1" customWidth="1"/>
    <col min="255" max="255" width="9.5" style="1" customWidth="1"/>
    <col min="256" max="16384" width="8.875" style="1"/>
  </cols>
  <sheetData>
    <row r="1" spans="1:6">
      <c r="A1" s="185"/>
      <c r="B1" s="185"/>
      <c r="C1" s="185"/>
      <c r="D1" s="186"/>
      <c r="E1" s="185"/>
      <c r="F1" s="299"/>
    </row>
    <row r="2" spans="1:6" ht="12" customHeight="1">
      <c r="A2" s="1605" t="s">
        <v>479</v>
      </c>
      <c r="B2" s="1605"/>
      <c r="C2" s="1605"/>
      <c r="D2" s="1605"/>
      <c r="E2" s="1605"/>
      <c r="F2" s="1605"/>
    </row>
    <row r="3" spans="1:6" ht="12.75" thickBot="1">
      <c r="A3" s="2"/>
      <c r="B3" s="185"/>
      <c r="C3" s="185"/>
      <c r="D3" s="198"/>
      <c r="F3" s="211" t="s">
        <v>385</v>
      </c>
    </row>
    <row r="4" spans="1:6" ht="12.75" thickBot="1">
      <c r="A4" s="1612" t="s">
        <v>4</v>
      </c>
      <c r="B4" s="1613"/>
      <c r="C4" s="1616">
        <v>38717</v>
      </c>
      <c r="D4" s="1617"/>
      <c r="E4" s="1617"/>
      <c r="F4" s="1618"/>
    </row>
    <row r="5" spans="1:6" ht="24.75" thickBot="1">
      <c r="A5" s="1614"/>
      <c r="B5" s="1615"/>
      <c r="C5" s="310" t="s">
        <v>5</v>
      </c>
      <c r="D5" s="307" t="s">
        <v>324</v>
      </c>
      <c r="E5" s="308" t="s">
        <v>325</v>
      </c>
      <c r="F5" s="309" t="s">
        <v>8</v>
      </c>
    </row>
    <row r="6" spans="1:6" s="300" customFormat="1" ht="12.75" thickBot="1">
      <c r="A6" s="1610" t="s">
        <v>408</v>
      </c>
      <c r="B6" s="1611"/>
      <c r="C6" s="311">
        <v>4560.6130000000003</v>
      </c>
      <c r="D6" s="311">
        <v>1365.652</v>
      </c>
      <c r="E6" s="311">
        <v>2056.2310000000002</v>
      </c>
      <c r="F6" s="223">
        <f t="shared" ref="F6:F11" si="0">SUM(C6:E6)</f>
        <v>7982.496000000001</v>
      </c>
    </row>
    <row r="7" spans="1:6">
      <c r="A7" s="304"/>
      <c r="B7" s="312" t="s">
        <v>12</v>
      </c>
      <c r="C7" s="313">
        <v>3498.877</v>
      </c>
      <c r="D7" s="313">
        <v>875.46299999999997</v>
      </c>
      <c r="E7" s="313">
        <v>1664.5840000000001</v>
      </c>
      <c r="F7" s="214">
        <f t="shared" si="0"/>
        <v>6038.924</v>
      </c>
    </row>
    <row r="8" spans="1:6">
      <c r="A8" s="305"/>
      <c r="B8" s="314" t="s">
        <v>14</v>
      </c>
      <c r="C8" s="315">
        <v>1061.529</v>
      </c>
      <c r="D8" s="315">
        <v>490.18900000000002</v>
      </c>
      <c r="E8" s="315">
        <v>389.24200000000002</v>
      </c>
      <c r="F8" s="214">
        <f t="shared" si="0"/>
        <v>1940.96</v>
      </c>
    </row>
    <row r="9" spans="1:6" ht="12.75" thickBot="1">
      <c r="A9" s="305"/>
      <c r="B9" s="316" t="s">
        <v>409</v>
      </c>
      <c r="C9" s="315">
        <v>0.20699999999999999</v>
      </c>
      <c r="D9" s="315">
        <v>0</v>
      </c>
      <c r="E9" s="315">
        <v>2.4049999999999998</v>
      </c>
      <c r="F9" s="214">
        <f t="shared" si="0"/>
        <v>2.6119999999999997</v>
      </c>
    </row>
    <row r="10" spans="1:6" s="300" customFormat="1" ht="12.75" thickBot="1">
      <c r="A10" s="317" t="s">
        <v>410</v>
      </c>
      <c r="B10" s="318"/>
      <c r="C10" s="311">
        <v>4071.7820000000002</v>
      </c>
      <c r="D10" s="311">
        <v>2378.529</v>
      </c>
      <c r="E10" s="311">
        <v>2483.4229999999998</v>
      </c>
      <c r="F10" s="225">
        <f t="shared" si="0"/>
        <v>8933.7340000000004</v>
      </c>
    </row>
    <row r="11" spans="1:6" s="300" customFormat="1" ht="12.75" thickBot="1">
      <c r="A11" s="317" t="s">
        <v>21</v>
      </c>
      <c r="B11" s="318"/>
      <c r="C11" s="311">
        <v>6516.4350000000004</v>
      </c>
      <c r="D11" s="311">
        <v>447.38299999999998</v>
      </c>
      <c r="E11" s="311">
        <v>408.51299999999998</v>
      </c>
      <c r="F11" s="225">
        <f t="shared" si="0"/>
        <v>7372.3310000000001</v>
      </c>
    </row>
    <row r="12" spans="1:6">
      <c r="A12" s="304"/>
      <c r="B12" s="312" t="s">
        <v>23</v>
      </c>
      <c r="C12" s="313">
        <v>44.783000000000001</v>
      </c>
      <c r="D12" s="313">
        <v>47.472000000000001</v>
      </c>
      <c r="E12" s="313">
        <v>41.41</v>
      </c>
      <c r="F12" s="220">
        <f>SUM(C12:E12)</f>
        <v>133.66499999999999</v>
      </c>
    </row>
    <row r="13" spans="1:6" s="300" customFormat="1">
      <c r="A13" s="305"/>
      <c r="B13" s="316" t="s">
        <v>411</v>
      </c>
      <c r="C13" s="315">
        <v>6166.924</v>
      </c>
      <c r="D13" s="315">
        <v>47.496000000000002</v>
      </c>
      <c r="E13" s="315">
        <v>144.52699999999999</v>
      </c>
      <c r="F13" s="220">
        <f>SUM(C13:E13)</f>
        <v>6358.9470000000001</v>
      </c>
    </row>
    <row r="14" spans="1:6" ht="12.75" thickBot="1">
      <c r="A14" s="319"/>
      <c r="B14" s="320" t="s">
        <v>27</v>
      </c>
      <c r="C14" s="321">
        <v>304.72800000000001</v>
      </c>
      <c r="D14" s="321">
        <v>352.41500000000002</v>
      </c>
      <c r="E14" s="321">
        <v>222.57599999999999</v>
      </c>
      <c r="F14" s="219">
        <f>SUM(C14:E14)</f>
        <v>879.71900000000005</v>
      </c>
    </row>
    <row r="15" spans="1:6" s="300" customFormat="1" ht="12.75" thickBot="1">
      <c r="A15" s="317" t="s">
        <v>29</v>
      </c>
      <c r="B15" s="318"/>
      <c r="C15" s="311">
        <v>30336.524000000001</v>
      </c>
      <c r="D15" s="311">
        <v>4675.9549999999999</v>
      </c>
      <c r="E15" s="311">
        <v>8146.0110000000004</v>
      </c>
      <c r="F15" s="225">
        <f>SUM(C15:E15)</f>
        <v>43158.49</v>
      </c>
    </row>
    <row r="16" spans="1:6">
      <c r="A16" s="304"/>
      <c r="B16" s="312" t="s">
        <v>31</v>
      </c>
      <c r="C16" s="313">
        <v>4039.694</v>
      </c>
      <c r="D16" s="313">
        <v>596.495</v>
      </c>
      <c r="E16" s="313">
        <v>1086.662</v>
      </c>
      <c r="F16" s="214">
        <f>SUM(C16:E16)</f>
        <v>5722.8510000000006</v>
      </c>
    </row>
    <row r="17" spans="1:6">
      <c r="A17" s="305"/>
      <c r="B17" s="314" t="s">
        <v>33</v>
      </c>
      <c r="C17" s="315">
        <v>26080.909</v>
      </c>
      <c r="D17" s="315">
        <v>3998.6610000000001</v>
      </c>
      <c r="E17" s="315">
        <v>5141.1559999999999</v>
      </c>
      <c r="F17" s="214">
        <f t="shared" ref="F17:F37" si="1">SUM(C17:E17)</f>
        <v>35220.726000000002</v>
      </c>
    </row>
    <row r="18" spans="1:6" ht="36">
      <c r="A18" s="305"/>
      <c r="B18" s="316" t="s">
        <v>412</v>
      </c>
      <c r="C18" s="315">
        <v>77.122</v>
      </c>
      <c r="D18" s="315">
        <v>1.542</v>
      </c>
      <c r="E18" s="315">
        <v>173.126</v>
      </c>
      <c r="F18" s="214">
        <f t="shared" si="1"/>
        <v>251.79000000000002</v>
      </c>
    </row>
    <row r="19" spans="1:6" ht="36">
      <c r="A19" s="305"/>
      <c r="B19" s="316" t="s">
        <v>413</v>
      </c>
      <c r="C19" s="315">
        <v>76.209000000000003</v>
      </c>
      <c r="D19" s="315">
        <v>75.897999999999996</v>
      </c>
      <c r="E19" s="315">
        <v>277.79700000000003</v>
      </c>
      <c r="F19" s="214">
        <f t="shared" si="1"/>
        <v>429.904</v>
      </c>
    </row>
    <row r="20" spans="1:6">
      <c r="A20" s="305"/>
      <c r="B20" s="316" t="s">
        <v>414</v>
      </c>
      <c r="C20" s="315">
        <v>2.5999999999999999E-2</v>
      </c>
      <c r="D20" s="315">
        <v>0</v>
      </c>
      <c r="E20" s="315">
        <v>0</v>
      </c>
      <c r="F20" s="214">
        <f t="shared" si="1"/>
        <v>2.5999999999999999E-2</v>
      </c>
    </row>
    <row r="21" spans="1:6" ht="36">
      <c r="A21" s="305"/>
      <c r="B21" s="316" t="s">
        <v>415</v>
      </c>
      <c r="C21" s="315">
        <v>62.25</v>
      </c>
      <c r="D21" s="315">
        <v>2.5289999999999999</v>
      </c>
      <c r="E21" s="315">
        <v>418.86700000000002</v>
      </c>
      <c r="F21" s="214">
        <f t="shared" si="1"/>
        <v>483.64600000000002</v>
      </c>
    </row>
    <row r="22" spans="1:6" s="300" customFormat="1" ht="36">
      <c r="A22" s="305"/>
      <c r="B22" s="316" t="s">
        <v>416</v>
      </c>
      <c r="C22" s="315">
        <v>0</v>
      </c>
      <c r="D22" s="315">
        <v>0</v>
      </c>
      <c r="E22" s="315">
        <v>866.85900000000004</v>
      </c>
      <c r="F22" s="214">
        <f t="shared" si="1"/>
        <v>866.85900000000004</v>
      </c>
    </row>
    <row r="23" spans="1:6" ht="12.75" thickBot="1">
      <c r="A23" s="305"/>
      <c r="B23" s="316" t="s">
        <v>417</v>
      </c>
      <c r="C23" s="315">
        <v>0.314</v>
      </c>
      <c r="D23" s="315">
        <v>0.83</v>
      </c>
      <c r="E23" s="315">
        <v>181.54400000000001</v>
      </c>
      <c r="F23" s="214">
        <f t="shared" si="1"/>
        <v>182.68800000000002</v>
      </c>
    </row>
    <row r="24" spans="1:6" s="300" customFormat="1" ht="12.75" thickBot="1">
      <c r="A24" s="317" t="s">
        <v>46</v>
      </c>
      <c r="B24" s="318"/>
      <c r="C24" s="311">
        <v>39963.718000000001</v>
      </c>
      <c r="D24" s="311">
        <v>7367.1239999999998</v>
      </c>
      <c r="E24" s="311">
        <v>11577.303</v>
      </c>
      <c r="F24" s="225">
        <f t="shared" si="1"/>
        <v>58908.145000000004</v>
      </c>
    </row>
    <row r="25" spans="1:6">
      <c r="A25" s="304"/>
      <c r="B25" s="312" t="s">
        <v>418</v>
      </c>
      <c r="C25" s="313">
        <v>25553.045999999998</v>
      </c>
      <c r="D25" s="313">
        <v>5674.0510000000004</v>
      </c>
      <c r="E25" s="313">
        <v>6681.0959999999995</v>
      </c>
      <c r="F25" s="214">
        <f t="shared" si="1"/>
        <v>37908.192999999999</v>
      </c>
    </row>
    <row r="26" spans="1:6">
      <c r="A26" s="305"/>
      <c r="B26" s="314" t="s">
        <v>419</v>
      </c>
      <c r="C26" s="315">
        <v>180.642</v>
      </c>
      <c r="D26" s="315">
        <v>43.329000000000001</v>
      </c>
      <c r="E26" s="315">
        <v>157.01300000000001</v>
      </c>
      <c r="F26" s="214">
        <f t="shared" si="1"/>
        <v>380.98400000000004</v>
      </c>
    </row>
    <row r="27" spans="1:6">
      <c r="A27" s="305"/>
      <c r="B27" s="314" t="s">
        <v>420</v>
      </c>
      <c r="C27" s="315">
        <v>13364.454</v>
      </c>
      <c r="D27" s="315">
        <v>1955.2829999999999</v>
      </c>
      <c r="E27" s="315">
        <v>4869.1679999999997</v>
      </c>
      <c r="F27" s="214">
        <f t="shared" si="1"/>
        <v>20188.904999999999</v>
      </c>
    </row>
    <row r="28" spans="1:6">
      <c r="A28" s="305"/>
      <c r="B28" s="316" t="s">
        <v>54</v>
      </c>
      <c r="C28" s="315">
        <v>8529.0190000000002</v>
      </c>
      <c r="D28" s="315">
        <v>274.63299999999998</v>
      </c>
      <c r="E28" s="315">
        <v>1515.143</v>
      </c>
      <c r="F28" s="214">
        <f t="shared" si="1"/>
        <v>10318.795</v>
      </c>
    </row>
    <row r="29" spans="1:6" s="300" customFormat="1" ht="12.75" thickBot="1">
      <c r="A29" s="319"/>
      <c r="B29" s="320" t="s">
        <v>421</v>
      </c>
      <c r="C29" s="321">
        <v>-7663.4430000000002</v>
      </c>
      <c r="D29" s="321">
        <v>-580.17200000000003</v>
      </c>
      <c r="E29" s="321">
        <v>-1645.117</v>
      </c>
      <c r="F29" s="219">
        <f t="shared" si="1"/>
        <v>-9888.732</v>
      </c>
    </row>
    <row r="30" spans="1:6" s="300" customFormat="1" ht="12.75" thickBot="1">
      <c r="A30" s="1610" t="s">
        <v>58</v>
      </c>
      <c r="B30" s="1611"/>
      <c r="C30" s="311">
        <v>3248.797</v>
      </c>
      <c r="D30" s="311">
        <v>319.12700000000001</v>
      </c>
      <c r="E30" s="311">
        <v>2610.5079999999998</v>
      </c>
      <c r="F30" s="225">
        <f t="shared" si="1"/>
        <v>6178.4319999999998</v>
      </c>
    </row>
    <row r="31" spans="1:6">
      <c r="A31" s="304"/>
      <c r="B31" s="312" t="s">
        <v>422</v>
      </c>
      <c r="C31" s="313">
        <v>358.642</v>
      </c>
      <c r="D31" s="313">
        <v>79.926000000000002</v>
      </c>
      <c r="E31" s="313">
        <v>154.024</v>
      </c>
      <c r="F31" s="214">
        <f t="shared" si="1"/>
        <v>592.59199999999998</v>
      </c>
    </row>
    <row r="32" spans="1:6">
      <c r="A32" s="305"/>
      <c r="B32" s="316" t="s">
        <v>423</v>
      </c>
      <c r="C32" s="315">
        <v>4373.0280000000002</v>
      </c>
      <c r="D32" s="315">
        <v>125.093</v>
      </c>
      <c r="E32" s="315">
        <v>572.69899999999996</v>
      </c>
      <c r="F32" s="214">
        <f t="shared" si="1"/>
        <v>5070.82</v>
      </c>
    </row>
    <row r="33" spans="1:6">
      <c r="A33" s="305"/>
      <c r="B33" s="314" t="s">
        <v>424</v>
      </c>
      <c r="C33" s="315">
        <v>-4394.0609999999997</v>
      </c>
      <c r="D33" s="315">
        <v>-129.958</v>
      </c>
      <c r="E33" s="315">
        <v>-578.65800000000002</v>
      </c>
      <c r="F33" s="214">
        <f t="shared" si="1"/>
        <v>-5102.6769999999997</v>
      </c>
    </row>
    <row r="34" spans="1:6">
      <c r="A34" s="305"/>
      <c r="B34" s="314" t="s">
        <v>425</v>
      </c>
      <c r="C34" s="315">
        <v>971.61500000000001</v>
      </c>
      <c r="D34" s="315">
        <v>0.88800000000000001</v>
      </c>
      <c r="E34" s="315">
        <v>250.102</v>
      </c>
      <c r="F34" s="214">
        <f t="shared" si="1"/>
        <v>1222.605</v>
      </c>
    </row>
    <row r="35" spans="1:6">
      <c r="A35" s="305"/>
      <c r="B35" s="314" t="s">
        <v>68</v>
      </c>
      <c r="C35" s="315">
        <v>1831.34</v>
      </c>
      <c r="D35" s="315">
        <v>224.38900000000001</v>
      </c>
      <c r="E35" s="315">
        <v>2291.8159999999998</v>
      </c>
      <c r="F35" s="214">
        <f t="shared" si="1"/>
        <v>4347.5450000000001</v>
      </c>
    </row>
    <row r="36" spans="1:6">
      <c r="A36" s="305"/>
      <c r="B36" s="314" t="s">
        <v>70</v>
      </c>
      <c r="C36" s="315">
        <v>-25.687999999999999</v>
      </c>
      <c r="D36" s="315">
        <v>-1E-3</v>
      </c>
      <c r="E36" s="315">
        <v>-151.52699999999999</v>
      </c>
      <c r="F36" s="214">
        <f t="shared" si="1"/>
        <v>-177.21599999999998</v>
      </c>
    </row>
    <row r="37" spans="1:6" s="300" customFormat="1">
      <c r="A37" s="305"/>
      <c r="B37" s="314" t="s">
        <v>72</v>
      </c>
      <c r="C37" s="322">
        <v>0</v>
      </c>
      <c r="D37" s="323">
        <v>0</v>
      </c>
      <c r="E37" s="323">
        <v>0</v>
      </c>
      <c r="F37" s="220">
        <f t="shared" si="1"/>
        <v>0</v>
      </c>
    </row>
    <row r="38" spans="1:6" ht="12.75" thickBot="1">
      <c r="A38" s="319"/>
      <c r="B38" s="320" t="s">
        <v>74</v>
      </c>
      <c r="C38" s="321">
        <v>133.92099999999999</v>
      </c>
      <c r="D38" s="321">
        <v>18.79</v>
      </c>
      <c r="E38" s="321">
        <v>72.052000000000007</v>
      </c>
      <c r="F38" s="219">
        <f>SUM(C38:E38)</f>
        <v>224.76299999999998</v>
      </c>
    </row>
    <row r="39" spans="1:6" s="300" customFormat="1" ht="12.75" thickBot="1">
      <c r="A39" s="1610" t="s">
        <v>426</v>
      </c>
      <c r="B39" s="1611"/>
      <c r="C39" s="311">
        <v>580.85199999999998</v>
      </c>
      <c r="D39" s="311">
        <v>79.296999999999997</v>
      </c>
      <c r="E39" s="311">
        <v>878.61900000000003</v>
      </c>
      <c r="F39" s="225">
        <f>SUM(C39:E39)</f>
        <v>1538.768</v>
      </c>
    </row>
    <row r="40" spans="1:6" ht="24">
      <c r="A40" s="304"/>
      <c r="B40" s="324" t="s">
        <v>427</v>
      </c>
      <c r="C40" s="325">
        <v>151.72399999999999</v>
      </c>
      <c r="D40" s="326">
        <v>0</v>
      </c>
      <c r="E40" s="326">
        <v>58.738999999999997</v>
      </c>
      <c r="F40" s="327">
        <f>SUM(C40:E40)</f>
        <v>210.46299999999999</v>
      </c>
    </row>
    <row r="41" spans="1:6" ht="24">
      <c r="A41" s="305"/>
      <c r="B41" s="316" t="s">
        <v>428</v>
      </c>
      <c r="C41" s="322">
        <v>0</v>
      </c>
      <c r="D41" s="323">
        <v>0</v>
      </c>
      <c r="E41" s="323">
        <v>0</v>
      </c>
      <c r="F41" s="220">
        <f>SUM(C41:E41)</f>
        <v>0</v>
      </c>
    </row>
    <row r="42" spans="1:6" s="300" customFormat="1">
      <c r="A42" s="305"/>
      <c r="B42" s="316" t="s">
        <v>429</v>
      </c>
      <c r="C42" s="328">
        <v>429.12799999999999</v>
      </c>
      <c r="D42" s="315">
        <v>79.296999999999997</v>
      </c>
      <c r="E42" s="315">
        <v>819.88</v>
      </c>
      <c r="F42" s="220">
        <f>SUM(C42:E42)</f>
        <v>1328.3049999999998</v>
      </c>
    </row>
    <row r="43" spans="1:6" ht="24.75" thickBot="1">
      <c r="A43" s="319"/>
      <c r="B43" s="329" t="s">
        <v>430</v>
      </c>
      <c r="C43" s="330">
        <v>0</v>
      </c>
      <c r="D43" s="331">
        <v>0</v>
      </c>
      <c r="E43" s="331">
        <v>0</v>
      </c>
      <c r="F43" s="332">
        <f>C43+D43+E43</f>
        <v>0</v>
      </c>
    </row>
    <row r="44" spans="1:6" s="300" customFormat="1" ht="12.75" thickBot="1">
      <c r="A44" s="317" t="s">
        <v>84</v>
      </c>
      <c r="B44" s="318"/>
      <c r="C44" s="311">
        <v>3556.6570000000002</v>
      </c>
      <c r="D44" s="311">
        <v>615.15300000000002</v>
      </c>
      <c r="E44" s="311">
        <v>2304.3580000000002</v>
      </c>
      <c r="F44" s="225">
        <f t="shared" ref="F44:F52" si="2">SUM(C44:E44)</f>
        <v>6476.1680000000006</v>
      </c>
    </row>
    <row r="45" spans="1:6">
      <c r="A45" s="304"/>
      <c r="B45" s="312" t="s">
        <v>86</v>
      </c>
      <c r="C45" s="313">
        <v>3158.2269999999999</v>
      </c>
      <c r="D45" s="313">
        <v>471.18200000000002</v>
      </c>
      <c r="E45" s="313">
        <v>1833.992</v>
      </c>
      <c r="F45" s="214">
        <f t="shared" si="2"/>
        <v>5463.4009999999998</v>
      </c>
    </row>
    <row r="46" spans="1:6">
      <c r="A46" s="305"/>
      <c r="B46" s="314" t="s">
        <v>88</v>
      </c>
      <c r="C46" s="315">
        <v>2287.9870000000001</v>
      </c>
      <c r="D46" s="315">
        <v>311.98599999999999</v>
      </c>
      <c r="E46" s="315">
        <v>919.91499999999996</v>
      </c>
      <c r="F46" s="214">
        <f t="shared" si="2"/>
        <v>3519.8879999999999</v>
      </c>
    </row>
    <row r="47" spans="1:6">
      <c r="A47" s="305"/>
      <c r="B47" s="314" t="s">
        <v>90</v>
      </c>
      <c r="C47" s="315">
        <v>274.947</v>
      </c>
      <c r="D47" s="315">
        <v>40.722000000000001</v>
      </c>
      <c r="E47" s="315">
        <v>86.397000000000006</v>
      </c>
      <c r="F47" s="214">
        <f t="shared" si="2"/>
        <v>402.06599999999997</v>
      </c>
    </row>
    <row r="48" spans="1:6">
      <c r="A48" s="305"/>
      <c r="B48" s="314" t="s">
        <v>92</v>
      </c>
      <c r="C48" s="315">
        <v>60.24</v>
      </c>
      <c r="D48" s="315">
        <v>3.58</v>
      </c>
      <c r="E48" s="315">
        <v>49.686999999999998</v>
      </c>
      <c r="F48" s="214">
        <f t="shared" si="2"/>
        <v>113.50700000000001</v>
      </c>
    </row>
    <row r="49" spans="1:6" s="300" customFormat="1">
      <c r="A49" s="305"/>
      <c r="B49" s="314" t="s">
        <v>94</v>
      </c>
      <c r="C49" s="315">
        <v>79.703000000000003</v>
      </c>
      <c r="D49" s="315">
        <v>33.445</v>
      </c>
      <c r="E49" s="315">
        <v>355.49299999999999</v>
      </c>
      <c r="F49" s="214">
        <f t="shared" si="2"/>
        <v>468.64099999999996</v>
      </c>
    </row>
    <row r="50" spans="1:6" ht="12.75" thickBot="1">
      <c r="A50" s="319"/>
      <c r="B50" s="329" t="s">
        <v>96</v>
      </c>
      <c r="C50" s="321">
        <v>-2304.4470000000001</v>
      </c>
      <c r="D50" s="321">
        <v>-245.762</v>
      </c>
      <c r="E50" s="321">
        <v>-941.12599999999998</v>
      </c>
      <c r="F50" s="219">
        <f t="shared" si="2"/>
        <v>-3491.335</v>
      </c>
    </row>
    <row r="51" spans="1:6" s="300" customFormat="1" ht="12.75" thickBot="1">
      <c r="A51" s="1610" t="s">
        <v>431</v>
      </c>
      <c r="B51" s="1611"/>
      <c r="C51" s="311">
        <v>0</v>
      </c>
      <c r="D51" s="311">
        <v>-3.4039999999999999</v>
      </c>
      <c r="E51" s="311">
        <v>-109.24</v>
      </c>
      <c r="F51" s="225">
        <f t="shared" si="2"/>
        <v>-112.64399999999999</v>
      </c>
    </row>
    <row r="52" spans="1:6" s="300" customFormat="1" ht="12.75" thickBot="1">
      <c r="A52" s="317" t="s">
        <v>100</v>
      </c>
      <c r="B52" s="318"/>
      <c r="C52" s="311">
        <v>92835.377999999997</v>
      </c>
      <c r="D52" s="311">
        <v>17244.815999999999</v>
      </c>
      <c r="E52" s="311">
        <v>30355.725999999999</v>
      </c>
      <c r="F52" s="225">
        <f t="shared" si="2"/>
        <v>140435.91999999998</v>
      </c>
    </row>
    <row r="53" spans="1:6">
      <c r="C53" s="301"/>
      <c r="D53" s="301"/>
      <c r="E53" s="301"/>
      <c r="F53" s="301"/>
    </row>
  </sheetData>
  <mergeCells count="7">
    <mergeCell ref="A2:F2"/>
    <mergeCell ref="A51:B51"/>
    <mergeCell ref="A4:B5"/>
    <mergeCell ref="C4:F4"/>
    <mergeCell ref="A6:B6"/>
    <mergeCell ref="A30:B30"/>
    <mergeCell ref="A39:B39"/>
  </mergeCells>
  <printOptions horizontalCentered="1" verticalCentered="1"/>
  <pageMargins left="0.17" right="0.17" top="0.19" bottom="0.16" header="0.17" footer="0.16"/>
  <pageSetup paperSize="9" scale="85" orientation="portrait" r:id="rId1"/>
  <headerFooter alignWithMargins="0"/>
  <ignoredErrors>
    <ignoredError sqref="F43" formula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2"/>
  <sheetViews>
    <sheetView topLeftCell="B55" workbookViewId="0">
      <selection activeCell="M90" sqref="M90"/>
    </sheetView>
  </sheetViews>
  <sheetFormatPr defaultRowHeight="14.25"/>
  <cols>
    <col min="1" max="1" width="4.125" customWidth="1"/>
    <col min="2" max="2" width="3.5" customWidth="1"/>
    <col min="3" max="3" width="2" customWidth="1"/>
    <col min="4" max="4" width="2.5" customWidth="1"/>
    <col min="5" max="5" width="1.75" customWidth="1"/>
    <col min="6" max="6" width="60" customWidth="1"/>
    <col min="7" max="10" width="10.625" customWidth="1"/>
  </cols>
  <sheetData>
    <row r="1" spans="2:10">
      <c r="B1" s="917"/>
      <c r="C1" s="159"/>
      <c r="D1" s="159"/>
      <c r="E1" s="159"/>
      <c r="F1" s="159"/>
      <c r="G1" s="160"/>
      <c r="H1" s="160"/>
      <c r="I1" s="160"/>
      <c r="J1" s="160"/>
    </row>
    <row r="2" spans="2:10">
      <c r="B2" s="1744" t="s">
        <v>1087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0" ht="26.25" thickBot="1">
      <c r="B4" s="1138" t="s">
        <v>289</v>
      </c>
      <c r="C4" s="1854" t="s">
        <v>640</v>
      </c>
      <c r="D4" s="1794"/>
      <c r="E4" s="1794"/>
      <c r="F4" s="1855"/>
      <c r="G4" s="1308" t="s">
        <v>5</v>
      </c>
      <c r="H4" s="1308" t="s">
        <v>324</v>
      </c>
      <c r="I4" s="1309" t="s">
        <v>325</v>
      </c>
      <c r="J4" s="1115" t="s">
        <v>8</v>
      </c>
    </row>
    <row r="5" spans="2:10" ht="24" customHeight="1">
      <c r="B5" s="1139">
        <v>1</v>
      </c>
      <c r="C5" s="1856" t="s">
        <v>981</v>
      </c>
      <c r="D5" s="1795"/>
      <c r="E5" s="1795"/>
      <c r="F5" s="1857"/>
      <c r="G5" s="171">
        <v>0</v>
      </c>
      <c r="H5" s="171">
        <v>13.092000000000001</v>
      </c>
      <c r="I5" s="172">
        <v>0</v>
      </c>
      <c r="J5" s="1307">
        <v>13.092000000000001</v>
      </c>
    </row>
    <row r="6" spans="2:10" ht="15.75" customHeight="1">
      <c r="B6" s="1140"/>
      <c r="C6" s="1141"/>
      <c r="D6" s="1782" t="s">
        <v>234</v>
      </c>
      <c r="E6" s="1782"/>
      <c r="F6" s="1858"/>
      <c r="G6" s="166">
        <v>0</v>
      </c>
      <c r="H6" s="166">
        <v>13.092000000000001</v>
      </c>
      <c r="I6" s="1118">
        <v>0</v>
      </c>
      <c r="J6" s="1305">
        <v>13.092000000000001</v>
      </c>
    </row>
    <row r="7" spans="2:10" ht="15.75" customHeight="1">
      <c r="B7" s="1272">
        <v>2</v>
      </c>
      <c r="C7" s="1940" t="s">
        <v>982</v>
      </c>
      <c r="D7" s="1774"/>
      <c r="E7" s="1774"/>
      <c r="F7" s="1941"/>
      <c r="G7" s="175">
        <v>0.72</v>
      </c>
      <c r="H7" s="175">
        <v>0</v>
      </c>
      <c r="I7" s="176">
        <v>0</v>
      </c>
      <c r="J7" s="1305">
        <v>0.72</v>
      </c>
    </row>
    <row r="8" spans="2:10" ht="15.75" customHeight="1">
      <c r="B8" s="1272">
        <v>3</v>
      </c>
      <c r="C8" s="1940" t="s">
        <v>643</v>
      </c>
      <c r="D8" s="1774"/>
      <c r="E8" s="1774"/>
      <c r="F8" s="1941"/>
      <c r="G8" s="175">
        <v>6246.9740000000002</v>
      </c>
      <c r="H8" s="175">
        <v>8906.48</v>
      </c>
      <c r="I8" s="176">
        <v>1716.145</v>
      </c>
      <c r="J8" s="1305">
        <v>16869.598999999998</v>
      </c>
    </row>
    <row r="9" spans="2:10" ht="15" customHeight="1">
      <c r="B9" s="1140"/>
      <c r="C9" s="1142"/>
      <c r="D9" s="1780" t="s">
        <v>644</v>
      </c>
      <c r="E9" s="1781"/>
      <c r="F9" s="1859"/>
      <c r="G9" s="166">
        <v>1235.3610000000001</v>
      </c>
      <c r="H9" s="166">
        <v>440.28899999999999</v>
      </c>
      <c r="I9" s="1118">
        <v>21.571000000000002</v>
      </c>
      <c r="J9" s="1305">
        <v>1697.221</v>
      </c>
    </row>
    <row r="10" spans="2:10" ht="15" customHeight="1">
      <c r="B10" s="1140"/>
      <c r="C10" s="1142"/>
      <c r="D10" s="1780" t="s">
        <v>645</v>
      </c>
      <c r="E10" s="1781"/>
      <c r="F10" s="1859"/>
      <c r="G10" s="166">
        <v>249.98599999999999</v>
      </c>
      <c r="H10" s="166">
        <v>68.313999999999993</v>
      </c>
      <c r="I10" s="1118">
        <v>21.001999999999999</v>
      </c>
      <c r="J10" s="1305">
        <v>339.30200000000002</v>
      </c>
    </row>
    <row r="11" spans="2:10" ht="15" customHeight="1">
      <c r="B11" s="1140"/>
      <c r="C11" s="1142"/>
      <c r="D11" s="1780" t="s">
        <v>646</v>
      </c>
      <c r="E11" s="1781"/>
      <c r="F11" s="1859"/>
      <c r="G11" s="166">
        <v>2223.3159999999998</v>
      </c>
      <c r="H11" s="166">
        <v>2534.2979999999998</v>
      </c>
      <c r="I11" s="1118">
        <v>358.51600000000002</v>
      </c>
      <c r="J11" s="1305">
        <v>5116.13</v>
      </c>
    </row>
    <row r="12" spans="2:10" ht="15" customHeight="1">
      <c r="B12" s="1140"/>
      <c r="C12" s="1142"/>
      <c r="D12" s="1780" t="s">
        <v>647</v>
      </c>
      <c r="E12" s="1781"/>
      <c r="F12" s="1859"/>
      <c r="G12" s="166">
        <v>1484.7570000000001</v>
      </c>
      <c r="H12" s="166">
        <v>1214.7860000000001</v>
      </c>
      <c r="I12" s="1118">
        <v>479.12200000000001</v>
      </c>
      <c r="J12" s="1305">
        <v>3178.665</v>
      </c>
    </row>
    <row r="13" spans="2:10" ht="15" customHeight="1">
      <c r="B13" s="1140"/>
      <c r="C13" s="1142"/>
      <c r="D13" s="1780" t="s">
        <v>648</v>
      </c>
      <c r="E13" s="1781"/>
      <c r="F13" s="1859"/>
      <c r="G13" s="166">
        <v>557.44500000000005</v>
      </c>
      <c r="H13" s="166">
        <v>1248.991</v>
      </c>
      <c r="I13" s="1118">
        <v>775.61800000000005</v>
      </c>
      <c r="J13" s="1305">
        <v>2582.0540000000001</v>
      </c>
    </row>
    <row r="14" spans="2:10" ht="15" customHeight="1">
      <c r="B14" s="1163"/>
      <c r="C14" s="1302"/>
      <c r="D14" s="1771" t="s">
        <v>992</v>
      </c>
      <c r="E14" s="1772"/>
      <c r="F14" s="1773"/>
      <c r="G14" s="173">
        <v>186.953</v>
      </c>
      <c r="H14" s="173">
        <v>3313.482</v>
      </c>
      <c r="I14" s="1120">
        <v>1.546</v>
      </c>
      <c r="J14" s="1305">
        <v>3501.9810000000002</v>
      </c>
    </row>
    <row r="15" spans="2:10" ht="15.75" customHeight="1">
      <c r="B15" s="1140"/>
      <c r="C15" s="1142"/>
      <c r="D15" s="1780" t="s">
        <v>650</v>
      </c>
      <c r="E15" s="1781"/>
      <c r="F15" s="1859"/>
      <c r="G15" s="166">
        <v>309.15600000000001</v>
      </c>
      <c r="H15" s="166">
        <v>86.32</v>
      </c>
      <c r="I15" s="1118">
        <v>58.77</v>
      </c>
      <c r="J15" s="1305">
        <v>454.24599999999998</v>
      </c>
    </row>
    <row r="16" spans="2:10" ht="15.75" customHeight="1">
      <c r="B16" s="1272">
        <v>4</v>
      </c>
      <c r="C16" s="1940" t="s">
        <v>651</v>
      </c>
      <c r="D16" s="1774"/>
      <c r="E16" s="1774"/>
      <c r="F16" s="1941"/>
      <c r="G16" s="175">
        <v>91585.876000000004</v>
      </c>
      <c r="H16" s="175">
        <v>29809.325000000001</v>
      </c>
      <c r="I16" s="176">
        <v>4735.5860000000002</v>
      </c>
      <c r="J16" s="1305">
        <v>126130.787</v>
      </c>
    </row>
    <row r="17" spans="2:10" ht="15" customHeight="1">
      <c r="B17" s="1140"/>
      <c r="C17" s="1141"/>
      <c r="D17" s="1782" t="s">
        <v>994</v>
      </c>
      <c r="E17" s="1782"/>
      <c r="F17" s="1858"/>
      <c r="G17" s="166">
        <v>30303.916000000001</v>
      </c>
      <c r="H17" s="166">
        <v>10107.436</v>
      </c>
      <c r="I17" s="1118">
        <v>1810.204</v>
      </c>
      <c r="J17" s="1305">
        <v>42221.555999999997</v>
      </c>
    </row>
    <row r="18" spans="2:10" ht="15" customHeight="1">
      <c r="B18" s="1140"/>
      <c r="C18" s="1142"/>
      <c r="D18" s="1782" t="s">
        <v>995</v>
      </c>
      <c r="E18" s="1782"/>
      <c r="F18" s="1858"/>
      <c r="G18" s="166">
        <v>244.12100000000001</v>
      </c>
      <c r="H18" s="166">
        <v>20.645</v>
      </c>
      <c r="I18" s="1118">
        <v>15.462</v>
      </c>
      <c r="J18" s="1305">
        <v>280.22800000000001</v>
      </c>
    </row>
    <row r="19" spans="2:10" ht="15" customHeight="1">
      <c r="B19" s="1140"/>
      <c r="C19" s="1142"/>
      <c r="D19" s="1782" t="s">
        <v>996</v>
      </c>
      <c r="E19" s="1782"/>
      <c r="F19" s="1858"/>
      <c r="G19" s="166">
        <v>1570.52</v>
      </c>
      <c r="H19" s="166">
        <v>447.50900000000001</v>
      </c>
      <c r="I19" s="1118">
        <v>66.622</v>
      </c>
      <c r="J19" s="1305">
        <v>2084.6509999999998</v>
      </c>
    </row>
    <row r="20" spans="2:10" ht="15" customHeight="1">
      <c r="B20" s="1140"/>
      <c r="C20" s="1141"/>
      <c r="D20" s="1782" t="s">
        <v>997</v>
      </c>
      <c r="E20" s="1782"/>
      <c r="F20" s="1858"/>
      <c r="G20" s="166">
        <v>25258.366999999998</v>
      </c>
      <c r="H20" s="166">
        <v>7203.8130000000001</v>
      </c>
      <c r="I20" s="1118">
        <v>1181.771</v>
      </c>
      <c r="J20" s="1305">
        <v>33643.951000000001</v>
      </c>
    </row>
    <row r="21" spans="2:10" ht="15" customHeight="1">
      <c r="B21" s="1140"/>
      <c r="C21" s="1141"/>
      <c r="D21" s="1782" t="s">
        <v>998</v>
      </c>
      <c r="E21" s="1782"/>
      <c r="F21" s="1858"/>
      <c r="G21" s="166">
        <v>475.83300000000003</v>
      </c>
      <c r="H21" s="166">
        <v>108.866</v>
      </c>
      <c r="I21" s="1118">
        <v>41.018000000000001</v>
      </c>
      <c r="J21" s="1305">
        <v>625.71699999999998</v>
      </c>
    </row>
    <row r="22" spans="2:10" ht="15" customHeight="1">
      <c r="B22" s="1140"/>
      <c r="C22" s="1141"/>
      <c r="D22" s="1782" t="s">
        <v>999</v>
      </c>
      <c r="E22" s="1782"/>
      <c r="F22" s="1858"/>
      <c r="G22" s="166">
        <v>11466.284</v>
      </c>
      <c r="H22" s="166">
        <v>4189.4859999999999</v>
      </c>
      <c r="I22" s="1118">
        <v>268.11500000000001</v>
      </c>
      <c r="J22" s="1305">
        <v>15923.885</v>
      </c>
    </row>
    <row r="23" spans="2:10" ht="15" customHeight="1">
      <c r="B23" s="1140"/>
      <c r="C23" s="1141"/>
      <c r="D23" s="1782" t="s">
        <v>1078</v>
      </c>
      <c r="E23" s="1782"/>
      <c r="F23" s="1858"/>
      <c r="G23" s="166">
        <v>88.832999999999998</v>
      </c>
      <c r="H23" s="166">
        <v>14.763999999999999</v>
      </c>
      <c r="I23" s="1118">
        <v>0</v>
      </c>
      <c r="J23" s="1305">
        <v>103.59699999999999</v>
      </c>
    </row>
    <row r="24" spans="2:10" ht="23.25" customHeight="1">
      <c r="B24" s="1140"/>
      <c r="C24" s="1141"/>
      <c r="D24" s="1782" t="s">
        <v>1001</v>
      </c>
      <c r="E24" s="1782"/>
      <c r="F24" s="1858"/>
      <c r="G24" s="166">
        <v>422.02699999999999</v>
      </c>
      <c r="H24" s="166">
        <v>58.843000000000004</v>
      </c>
      <c r="I24" s="1118">
        <v>1.9039999999999999</v>
      </c>
      <c r="J24" s="1305">
        <v>482.774</v>
      </c>
    </row>
    <row r="25" spans="2:10" ht="15" customHeight="1">
      <c r="B25" s="1140"/>
      <c r="C25" s="1141"/>
      <c r="D25" s="1782" t="s">
        <v>1002</v>
      </c>
      <c r="E25" s="1782"/>
      <c r="F25" s="1858"/>
      <c r="G25" s="166">
        <v>19065.824000000001</v>
      </c>
      <c r="H25" s="166">
        <v>5855.7079999999996</v>
      </c>
      <c r="I25" s="1118">
        <v>729.28899999999999</v>
      </c>
      <c r="J25" s="1305">
        <v>25650.821</v>
      </c>
    </row>
    <row r="26" spans="2:10" ht="15" customHeight="1">
      <c r="B26" s="1140"/>
      <c r="C26" s="1141"/>
      <c r="D26" s="1782" t="s">
        <v>1003</v>
      </c>
      <c r="E26" s="1782"/>
      <c r="F26" s="1858"/>
      <c r="G26" s="166">
        <v>1225.1189999999999</v>
      </c>
      <c r="H26" s="166">
        <v>836.83</v>
      </c>
      <c r="I26" s="1118">
        <v>237.613</v>
      </c>
      <c r="J26" s="1305">
        <v>2299.5619999999999</v>
      </c>
    </row>
    <row r="27" spans="2:10" ht="15.75" customHeight="1">
      <c r="B27" s="1140"/>
      <c r="C27" s="1141"/>
      <c r="D27" s="1780" t="s">
        <v>1079</v>
      </c>
      <c r="E27" s="1781"/>
      <c r="F27" s="1859"/>
      <c r="G27" s="166">
        <v>1465.0319999999999</v>
      </c>
      <c r="H27" s="166">
        <v>965.42499999999995</v>
      </c>
      <c r="I27" s="1118">
        <v>383.58800000000002</v>
      </c>
      <c r="J27" s="1346">
        <v>2814.0450000000001</v>
      </c>
    </row>
    <row r="28" spans="2:10" ht="15.75" customHeight="1">
      <c r="B28" s="1272">
        <v>5</v>
      </c>
      <c r="C28" s="1940" t="s">
        <v>663</v>
      </c>
      <c r="D28" s="1774"/>
      <c r="E28" s="1774"/>
      <c r="F28" s="1941"/>
      <c r="G28" s="175">
        <v>79368.850000000006</v>
      </c>
      <c r="H28" s="175">
        <v>16190.138999999999</v>
      </c>
      <c r="I28" s="176">
        <v>3013.096</v>
      </c>
      <c r="J28" s="1294">
        <v>98572.085000000006</v>
      </c>
    </row>
    <row r="29" spans="2:10" ht="15" customHeight="1">
      <c r="B29" s="1140"/>
      <c r="C29" s="1141"/>
      <c r="D29" s="1782" t="s">
        <v>1005</v>
      </c>
      <c r="E29" s="1782"/>
      <c r="F29" s="1858"/>
      <c r="G29" s="166">
        <v>4646.7629999999999</v>
      </c>
      <c r="H29" s="166">
        <v>2323.6750000000002</v>
      </c>
      <c r="I29" s="1118">
        <v>752.971</v>
      </c>
      <c r="J29" s="1305">
        <v>7723.4089999999997</v>
      </c>
    </row>
    <row r="30" spans="2:10" ht="15" customHeight="1">
      <c r="B30" s="1140"/>
      <c r="C30" s="1141"/>
      <c r="D30" s="1782" t="s">
        <v>1006</v>
      </c>
      <c r="E30" s="1782"/>
      <c r="F30" s="1858"/>
      <c r="G30" s="166">
        <v>0.254</v>
      </c>
      <c r="H30" s="166">
        <v>0</v>
      </c>
      <c r="I30" s="1118">
        <v>22</v>
      </c>
      <c r="J30" s="1305">
        <v>22.254000000000001</v>
      </c>
    </row>
    <row r="31" spans="2:10" ht="15" customHeight="1">
      <c r="B31" s="1140"/>
      <c r="C31" s="1141"/>
      <c r="D31" s="1782" t="s">
        <v>1007</v>
      </c>
      <c r="E31" s="1782"/>
      <c r="F31" s="1858"/>
      <c r="G31" s="166">
        <v>641.54300000000001</v>
      </c>
      <c r="H31" s="166">
        <v>67.956999999999994</v>
      </c>
      <c r="I31" s="1118">
        <v>47.493000000000002</v>
      </c>
      <c r="J31" s="1305">
        <v>756.99300000000005</v>
      </c>
    </row>
    <row r="32" spans="2:10" ht="15" customHeight="1">
      <c r="B32" s="1140"/>
      <c r="C32" s="1141"/>
      <c r="D32" s="1782" t="s">
        <v>1008</v>
      </c>
      <c r="E32" s="1782"/>
      <c r="F32" s="1858"/>
      <c r="G32" s="166">
        <v>27183.278999999999</v>
      </c>
      <c r="H32" s="166">
        <v>5095.982</v>
      </c>
      <c r="I32" s="1118">
        <v>806.83600000000001</v>
      </c>
      <c r="J32" s="1305">
        <v>33086.097000000002</v>
      </c>
    </row>
    <row r="33" spans="2:10" ht="15" customHeight="1">
      <c r="B33" s="1140"/>
      <c r="C33" s="1141"/>
      <c r="D33" s="1782" t="s">
        <v>1009</v>
      </c>
      <c r="E33" s="1782"/>
      <c r="F33" s="1858"/>
      <c r="G33" s="166">
        <v>148.68899999999999</v>
      </c>
      <c r="H33" s="166">
        <v>17.893000000000001</v>
      </c>
      <c r="I33" s="1118">
        <v>21.149000000000001</v>
      </c>
      <c r="J33" s="1305">
        <v>187.73099999999999</v>
      </c>
    </row>
    <row r="34" spans="2:10" ht="15" customHeight="1">
      <c r="B34" s="1140"/>
      <c r="C34" s="1141"/>
      <c r="D34" s="1782" t="s">
        <v>1010</v>
      </c>
      <c r="E34" s="1782"/>
      <c r="F34" s="1858"/>
      <c r="G34" s="166">
        <v>1754.3140000000001</v>
      </c>
      <c r="H34" s="166">
        <v>647.13800000000003</v>
      </c>
      <c r="I34" s="1118">
        <v>188.119</v>
      </c>
      <c r="J34" s="1305">
        <v>2589.5709999999999</v>
      </c>
    </row>
    <row r="35" spans="2:10" ht="15" customHeight="1">
      <c r="B35" s="1140"/>
      <c r="C35" s="1142"/>
      <c r="D35" s="1782" t="s">
        <v>1012</v>
      </c>
      <c r="E35" s="1782"/>
      <c r="F35" s="1858"/>
      <c r="G35" s="166">
        <v>0.70399999999999996</v>
      </c>
      <c r="H35" s="166">
        <v>4.5289999999999999</v>
      </c>
      <c r="I35" s="1118">
        <v>4.51</v>
      </c>
      <c r="J35" s="1305">
        <v>9.7430000000000003</v>
      </c>
    </row>
    <row r="36" spans="2:10" ht="15" customHeight="1">
      <c r="B36" s="1140"/>
      <c r="C36" s="1142"/>
      <c r="D36" s="1782" t="s">
        <v>1013</v>
      </c>
      <c r="E36" s="1782"/>
      <c r="F36" s="1858"/>
      <c r="G36" s="166">
        <v>40877.623</v>
      </c>
      <c r="H36" s="166">
        <v>6957.4489999999996</v>
      </c>
      <c r="I36" s="1118">
        <v>933.06500000000005</v>
      </c>
      <c r="J36" s="1305">
        <v>48768.137000000002</v>
      </c>
    </row>
    <row r="37" spans="2:10" ht="15" customHeight="1">
      <c r="B37" s="1140"/>
      <c r="C37" s="1142"/>
      <c r="D37" s="1782" t="s">
        <v>1014</v>
      </c>
      <c r="E37" s="1782"/>
      <c r="F37" s="1858"/>
      <c r="G37" s="166">
        <v>469.25700000000001</v>
      </c>
      <c r="H37" s="166">
        <v>143.73699999999999</v>
      </c>
      <c r="I37" s="1118">
        <v>22.585000000000001</v>
      </c>
      <c r="J37" s="1305">
        <v>635.57899999999995</v>
      </c>
    </row>
    <row r="38" spans="2:10" ht="15" customHeight="1">
      <c r="B38" s="1140"/>
      <c r="C38" s="1141"/>
      <c r="D38" s="1782" t="s">
        <v>1015</v>
      </c>
      <c r="E38" s="1782"/>
      <c r="F38" s="1858"/>
      <c r="G38" s="166">
        <v>158.56899999999999</v>
      </c>
      <c r="H38" s="166">
        <v>346.29300000000001</v>
      </c>
      <c r="I38" s="1118">
        <v>78.567999999999998</v>
      </c>
      <c r="J38" s="1305">
        <v>583.42999999999995</v>
      </c>
    </row>
    <row r="39" spans="2:10" ht="28.5" customHeight="1">
      <c r="B39" s="1140"/>
      <c r="C39" s="1142"/>
      <c r="D39" s="1782" t="s">
        <v>1017</v>
      </c>
      <c r="E39" s="1782"/>
      <c r="F39" s="1858"/>
      <c r="G39" s="166">
        <v>0</v>
      </c>
      <c r="H39" s="166">
        <v>0</v>
      </c>
      <c r="I39" s="1118">
        <v>38.350999999999999</v>
      </c>
      <c r="J39" s="1305">
        <v>38.350999999999999</v>
      </c>
    </row>
    <row r="40" spans="2:10" ht="15" customHeight="1">
      <c r="B40" s="1140"/>
      <c r="C40" s="1142"/>
      <c r="D40" s="1782" t="s">
        <v>1018</v>
      </c>
      <c r="E40" s="1782"/>
      <c r="F40" s="1858"/>
      <c r="G40" s="166">
        <v>0</v>
      </c>
      <c r="H40" s="166">
        <v>2.5779999999999998</v>
      </c>
      <c r="I40" s="1118">
        <v>0</v>
      </c>
      <c r="J40" s="1305">
        <v>2.5779999999999998</v>
      </c>
    </row>
    <row r="41" spans="2:10" ht="15" customHeight="1">
      <c r="B41" s="1140"/>
      <c r="C41" s="1142"/>
      <c r="D41" s="1782" t="s">
        <v>1019</v>
      </c>
      <c r="E41" s="1782"/>
      <c r="F41" s="1858"/>
      <c r="G41" s="166">
        <v>0</v>
      </c>
      <c r="H41" s="166">
        <v>42.500999999999998</v>
      </c>
      <c r="I41" s="1118">
        <v>0</v>
      </c>
      <c r="J41" s="1305">
        <v>42.500999999999998</v>
      </c>
    </row>
    <row r="42" spans="2:10" ht="15.75" customHeight="1">
      <c r="B42" s="1140"/>
      <c r="C42" s="1141"/>
      <c r="D42" s="1782" t="s">
        <v>677</v>
      </c>
      <c r="E42" s="1782"/>
      <c r="F42" s="1858"/>
      <c r="G42" s="166">
        <v>3487.855</v>
      </c>
      <c r="H42" s="166">
        <v>540.40700000000004</v>
      </c>
      <c r="I42" s="1118">
        <v>97.448999999999998</v>
      </c>
      <c r="J42" s="1305">
        <v>4125.7110000000002</v>
      </c>
    </row>
    <row r="43" spans="2:10" ht="15.75" customHeight="1">
      <c r="B43" s="1272">
        <v>6</v>
      </c>
      <c r="C43" s="1940" t="s">
        <v>678</v>
      </c>
      <c r="D43" s="1774"/>
      <c r="E43" s="1774"/>
      <c r="F43" s="1941"/>
      <c r="G43" s="175">
        <v>54754.786</v>
      </c>
      <c r="H43" s="175">
        <v>23558.850999999999</v>
      </c>
      <c r="I43" s="176">
        <v>3173.2649999999999</v>
      </c>
      <c r="J43" s="1305">
        <v>81486.902000000002</v>
      </c>
    </row>
    <row r="44" spans="2:10" ht="15" customHeight="1">
      <c r="B44" s="1140"/>
      <c r="C44" s="1141"/>
      <c r="D44" s="1782" t="s">
        <v>1020</v>
      </c>
      <c r="E44" s="1782"/>
      <c r="F44" s="1858"/>
      <c r="G44" s="166">
        <v>2340.19</v>
      </c>
      <c r="H44" s="166">
        <v>2196.6529999999998</v>
      </c>
      <c r="I44" s="1118">
        <v>24.959</v>
      </c>
      <c r="J44" s="1305">
        <v>4561.8019999999997</v>
      </c>
    </row>
    <row r="45" spans="2:10" ht="15" customHeight="1">
      <c r="B45" s="1140"/>
      <c r="C45" s="1141"/>
      <c r="D45" s="1780" t="s">
        <v>1022</v>
      </c>
      <c r="E45" s="1781"/>
      <c r="F45" s="1859"/>
      <c r="G45" s="166">
        <v>340.49599999999998</v>
      </c>
      <c r="H45" s="166">
        <v>603.06899999999996</v>
      </c>
      <c r="I45" s="1118">
        <v>20.420000000000002</v>
      </c>
      <c r="J45" s="1305">
        <v>963.98500000000001</v>
      </c>
    </row>
    <row r="46" spans="2:10" ht="15" customHeight="1">
      <c r="B46" s="1140"/>
      <c r="C46" s="1141"/>
      <c r="D46" s="1780" t="s">
        <v>1023</v>
      </c>
      <c r="E46" s="1781"/>
      <c r="F46" s="1859"/>
      <c r="G46" s="166">
        <v>28095.503000000001</v>
      </c>
      <c r="H46" s="166">
        <v>11647.225</v>
      </c>
      <c r="I46" s="1118">
        <v>1796.7460000000001</v>
      </c>
      <c r="J46" s="1305">
        <v>41539.474000000002</v>
      </c>
    </row>
    <row r="47" spans="2:10" ht="15" customHeight="1">
      <c r="B47" s="1140"/>
      <c r="C47" s="1141"/>
      <c r="D47" s="1782" t="s">
        <v>1024</v>
      </c>
      <c r="E47" s="1782"/>
      <c r="F47" s="1858"/>
      <c r="G47" s="166">
        <v>845.36199999999997</v>
      </c>
      <c r="H47" s="166">
        <v>101.23399999999999</v>
      </c>
      <c r="I47" s="1118">
        <v>18.097999999999999</v>
      </c>
      <c r="J47" s="1305">
        <v>964.69399999999996</v>
      </c>
    </row>
    <row r="48" spans="2:10" ht="15" customHeight="1">
      <c r="B48" s="1140"/>
      <c r="C48" s="1141"/>
      <c r="D48" s="1782" t="s">
        <v>1025</v>
      </c>
      <c r="E48" s="1782"/>
      <c r="F48" s="1858"/>
      <c r="G48" s="166">
        <v>323.125</v>
      </c>
      <c r="H48" s="166">
        <v>207.22900000000001</v>
      </c>
      <c r="I48" s="1118">
        <v>10.473000000000001</v>
      </c>
      <c r="J48" s="1305">
        <v>540.827</v>
      </c>
    </row>
    <row r="49" spans="2:10" ht="15" customHeight="1">
      <c r="B49" s="1140"/>
      <c r="C49" s="1141"/>
      <c r="D49" s="1782" t="s">
        <v>1027</v>
      </c>
      <c r="E49" s="1782"/>
      <c r="F49" s="1858"/>
      <c r="G49" s="166">
        <v>40.996000000000002</v>
      </c>
      <c r="H49" s="166">
        <v>0</v>
      </c>
      <c r="I49" s="1118">
        <v>0</v>
      </c>
      <c r="J49" s="1305">
        <v>40.996000000000002</v>
      </c>
    </row>
    <row r="50" spans="2:10" ht="15" customHeight="1">
      <c r="B50" s="1140"/>
      <c r="C50" s="1141"/>
      <c r="D50" s="1780" t="s">
        <v>1028</v>
      </c>
      <c r="E50" s="1781"/>
      <c r="F50" s="1859"/>
      <c r="G50" s="166">
        <v>17450.004000000001</v>
      </c>
      <c r="H50" s="166">
        <v>6632.8159999999998</v>
      </c>
      <c r="I50" s="1118">
        <v>1128.07</v>
      </c>
      <c r="J50" s="1305">
        <v>25210.89</v>
      </c>
    </row>
    <row r="51" spans="2:10" ht="15" customHeight="1">
      <c r="B51" s="1140"/>
      <c r="C51" s="1141"/>
      <c r="D51" s="1782" t="s">
        <v>1029</v>
      </c>
      <c r="E51" s="1782"/>
      <c r="F51" s="1858"/>
      <c r="G51" s="166">
        <v>325.72199999999998</v>
      </c>
      <c r="H51" s="166">
        <v>200.869</v>
      </c>
      <c r="I51" s="1118">
        <v>7.8869999999999996</v>
      </c>
      <c r="J51" s="1305">
        <v>534.47799999999995</v>
      </c>
    </row>
    <row r="52" spans="2:10" ht="15" customHeight="1">
      <c r="B52" s="1140"/>
      <c r="C52" s="1141"/>
      <c r="D52" s="1782" t="s">
        <v>1030</v>
      </c>
      <c r="E52" s="1782"/>
      <c r="F52" s="1858"/>
      <c r="G52" s="166">
        <v>41.121000000000002</v>
      </c>
      <c r="H52" s="166">
        <v>24.638000000000002</v>
      </c>
      <c r="I52" s="1118">
        <v>30.847999999999999</v>
      </c>
      <c r="J52" s="1304">
        <v>96.606999999999999</v>
      </c>
    </row>
    <row r="53" spans="2:10" ht="24" customHeight="1">
      <c r="B53" s="1140"/>
      <c r="C53" s="1141"/>
      <c r="D53" s="1782" t="s">
        <v>1032</v>
      </c>
      <c r="E53" s="1782"/>
      <c r="F53" s="1858"/>
      <c r="G53" s="166">
        <v>0.65800000000000003</v>
      </c>
      <c r="H53" s="166">
        <v>0</v>
      </c>
      <c r="I53" s="1118">
        <v>0</v>
      </c>
      <c r="J53" s="1305">
        <v>0.65800000000000003</v>
      </c>
    </row>
    <row r="54" spans="2:10" ht="15" customHeight="1">
      <c r="B54" s="1140"/>
      <c r="C54" s="1141"/>
      <c r="D54" s="1780" t="s">
        <v>1033</v>
      </c>
      <c r="E54" s="1781"/>
      <c r="F54" s="1859"/>
      <c r="G54" s="166">
        <v>0</v>
      </c>
      <c r="H54" s="166">
        <v>1.1659999999999999</v>
      </c>
      <c r="I54" s="1118">
        <v>0</v>
      </c>
      <c r="J54" s="1305">
        <v>1.1659999999999999</v>
      </c>
    </row>
    <row r="55" spans="2:10" ht="15.75" customHeight="1">
      <c r="B55" s="1140"/>
      <c r="C55" s="1141"/>
      <c r="D55" s="1780" t="s">
        <v>688</v>
      </c>
      <c r="E55" s="1781"/>
      <c r="F55" s="1859"/>
      <c r="G55" s="166">
        <v>4951.6090000000004</v>
      </c>
      <c r="H55" s="166">
        <v>1943.952</v>
      </c>
      <c r="I55" s="1118">
        <v>135.76400000000001</v>
      </c>
      <c r="J55" s="1306">
        <v>7031.3249999999998</v>
      </c>
    </row>
    <row r="56" spans="2:10" ht="15.75" customHeight="1">
      <c r="B56" s="1272">
        <v>7</v>
      </c>
      <c r="C56" s="1940" t="s">
        <v>1036</v>
      </c>
      <c r="D56" s="1774"/>
      <c r="E56" s="1774"/>
      <c r="F56" s="1941"/>
      <c r="G56" s="175">
        <v>0</v>
      </c>
      <c r="H56" s="175">
        <v>0</v>
      </c>
      <c r="I56" s="176">
        <v>0</v>
      </c>
      <c r="J56" s="1305">
        <v>0</v>
      </c>
    </row>
    <row r="57" spans="2:10" ht="15.75" customHeight="1">
      <c r="B57" s="1272">
        <v>8</v>
      </c>
      <c r="C57" s="1984" t="s">
        <v>691</v>
      </c>
      <c r="D57" s="1784"/>
      <c r="E57" s="1784"/>
      <c r="F57" s="1985"/>
      <c r="G57" s="175">
        <v>10399.269</v>
      </c>
      <c r="H57" s="175">
        <v>26457.933000000001</v>
      </c>
      <c r="I57" s="176">
        <v>520.58100000000002</v>
      </c>
      <c r="J57" s="1305">
        <v>37377.783000000003</v>
      </c>
    </row>
    <row r="58" spans="2:10" ht="15" customHeight="1">
      <c r="B58" s="1140"/>
      <c r="C58" s="1141"/>
      <c r="D58" s="1782" t="s">
        <v>793</v>
      </c>
      <c r="E58" s="1782"/>
      <c r="F58" s="1858"/>
      <c r="G58" s="166">
        <v>7031.549</v>
      </c>
      <c r="H58" s="166">
        <v>7127.2579999999998</v>
      </c>
      <c r="I58" s="1118">
        <v>518.26900000000001</v>
      </c>
      <c r="J58" s="1305">
        <v>14677.075999999999</v>
      </c>
    </row>
    <row r="59" spans="2:10" ht="15" customHeight="1">
      <c r="B59" s="1140"/>
      <c r="C59" s="1141"/>
      <c r="D59" s="1782" t="s">
        <v>1040</v>
      </c>
      <c r="E59" s="1782"/>
      <c r="F59" s="1858"/>
      <c r="G59" s="166">
        <v>530.745</v>
      </c>
      <c r="H59" s="166">
        <v>256.267</v>
      </c>
      <c r="I59" s="1118">
        <v>2.3119999999999998</v>
      </c>
      <c r="J59" s="1305">
        <v>789.32399999999996</v>
      </c>
    </row>
    <row r="60" spans="2:10" ht="15" customHeight="1">
      <c r="B60" s="1140"/>
      <c r="C60" s="1141"/>
      <c r="D60" s="1782" t="s">
        <v>1041</v>
      </c>
      <c r="E60" s="1782"/>
      <c r="F60" s="1858"/>
      <c r="G60" s="166">
        <v>171.684</v>
      </c>
      <c r="H60" s="166">
        <v>15.098000000000001</v>
      </c>
      <c r="I60" s="1118">
        <v>0</v>
      </c>
      <c r="J60" s="1305">
        <v>186.78200000000001</v>
      </c>
    </row>
    <row r="61" spans="2:10" ht="15.75" customHeight="1">
      <c r="B61" s="1140"/>
      <c r="C61" s="1141"/>
      <c r="D61" s="1782" t="s">
        <v>770</v>
      </c>
      <c r="E61" s="1782"/>
      <c r="F61" s="1858"/>
      <c r="G61" s="166">
        <v>2665.2910000000002</v>
      </c>
      <c r="H61" s="166">
        <v>19059.310000000001</v>
      </c>
      <c r="I61" s="1118">
        <v>0</v>
      </c>
      <c r="J61" s="1305">
        <v>21724.600999999999</v>
      </c>
    </row>
    <row r="62" spans="2:10" ht="15.75" customHeight="1">
      <c r="B62" s="1272">
        <v>9</v>
      </c>
      <c r="C62" s="1984" t="s">
        <v>698</v>
      </c>
      <c r="D62" s="1784"/>
      <c r="E62" s="1784"/>
      <c r="F62" s="1985"/>
      <c r="G62" s="175">
        <v>0</v>
      </c>
      <c r="H62" s="175">
        <v>424.17599999999999</v>
      </c>
      <c r="I62" s="176">
        <v>307.97399999999999</v>
      </c>
      <c r="J62" s="1305">
        <v>732.15</v>
      </c>
    </row>
    <row r="63" spans="2:10" ht="15" customHeight="1">
      <c r="B63" s="1140"/>
      <c r="C63" s="1141"/>
      <c r="D63" s="1782" t="s">
        <v>1045</v>
      </c>
      <c r="E63" s="1782"/>
      <c r="F63" s="1858"/>
      <c r="G63" s="166">
        <v>0</v>
      </c>
      <c r="H63" s="166">
        <v>147</v>
      </c>
      <c r="I63" s="1118">
        <v>0</v>
      </c>
      <c r="J63" s="1305">
        <v>147</v>
      </c>
    </row>
    <row r="64" spans="2:10" ht="15.75" customHeight="1">
      <c r="B64" s="1140"/>
      <c r="C64" s="1141"/>
      <c r="D64" s="1782" t="s">
        <v>699</v>
      </c>
      <c r="E64" s="1782"/>
      <c r="F64" s="1858"/>
      <c r="G64" s="166">
        <v>0</v>
      </c>
      <c r="H64" s="166">
        <v>277.17599999999999</v>
      </c>
      <c r="I64" s="1118">
        <v>307.97399999999999</v>
      </c>
      <c r="J64" s="1305">
        <v>585.15</v>
      </c>
    </row>
    <row r="65" spans="2:10" ht="15.75" customHeight="1">
      <c r="B65" s="1272">
        <v>10</v>
      </c>
      <c r="C65" s="1984" t="s">
        <v>1047</v>
      </c>
      <c r="D65" s="1784"/>
      <c r="E65" s="1784"/>
      <c r="F65" s="1985"/>
      <c r="G65" s="175">
        <v>2977.942</v>
      </c>
      <c r="H65" s="175">
        <v>1678.615</v>
      </c>
      <c r="I65" s="176">
        <v>113.95</v>
      </c>
      <c r="J65" s="1305">
        <v>4770.5069999999996</v>
      </c>
    </row>
    <row r="66" spans="2:10" ht="15" customHeight="1">
      <c r="B66" s="1163"/>
      <c r="C66" s="1141"/>
      <c r="D66" s="1782" t="s">
        <v>1048</v>
      </c>
      <c r="E66" s="1782"/>
      <c r="F66" s="1858"/>
      <c r="G66" s="166">
        <v>0</v>
      </c>
      <c r="H66" s="166">
        <v>150</v>
      </c>
      <c r="I66" s="1118">
        <v>0</v>
      </c>
      <c r="J66" s="1305">
        <v>150</v>
      </c>
    </row>
    <row r="67" spans="2:10" ht="15" customHeight="1">
      <c r="B67" s="1163"/>
      <c r="C67" s="1141"/>
      <c r="D67" s="1782" t="s">
        <v>1049</v>
      </c>
      <c r="E67" s="1782"/>
      <c r="F67" s="1858"/>
      <c r="G67" s="166">
        <v>2886.9639999999999</v>
      </c>
      <c r="H67" s="166">
        <v>1509.07</v>
      </c>
      <c r="I67" s="1118">
        <v>113.95</v>
      </c>
      <c r="J67" s="1305">
        <v>4509.9840000000004</v>
      </c>
    </row>
    <row r="68" spans="2:10" ht="15.75" customHeight="1">
      <c r="B68" s="1163"/>
      <c r="C68" s="1141"/>
      <c r="D68" s="1782" t="s">
        <v>1051</v>
      </c>
      <c r="E68" s="1782"/>
      <c r="F68" s="1858"/>
      <c r="G68" s="166">
        <v>90.977999999999994</v>
      </c>
      <c r="H68" s="166">
        <v>19.545000000000002</v>
      </c>
      <c r="I68" s="1118">
        <v>0</v>
      </c>
      <c r="J68" s="1305">
        <v>110.523</v>
      </c>
    </row>
    <row r="69" spans="2:10" ht="15.75" customHeight="1">
      <c r="B69" s="1272">
        <v>11</v>
      </c>
      <c r="C69" s="1940" t="s">
        <v>1052</v>
      </c>
      <c r="D69" s="1774"/>
      <c r="E69" s="1774"/>
      <c r="F69" s="1941"/>
      <c r="G69" s="175">
        <v>870.38499999999999</v>
      </c>
      <c r="H69" s="175">
        <v>639.05499999999995</v>
      </c>
      <c r="I69" s="176">
        <v>30.812999999999999</v>
      </c>
      <c r="J69" s="1305">
        <v>1540.2529999999999</v>
      </c>
    </row>
    <row r="70" spans="2:10" ht="15" customHeight="1">
      <c r="B70" s="1140"/>
      <c r="C70" s="1141"/>
      <c r="D70" s="1782" t="s">
        <v>1053</v>
      </c>
      <c r="E70" s="1782"/>
      <c r="F70" s="1858"/>
      <c r="G70" s="166">
        <v>28.57</v>
      </c>
      <c r="H70" s="166">
        <v>69.48</v>
      </c>
      <c r="I70" s="1118">
        <v>1.8819999999999999</v>
      </c>
      <c r="J70" s="1305">
        <v>99.932000000000002</v>
      </c>
    </row>
    <row r="71" spans="2:10" ht="15" customHeight="1">
      <c r="B71" s="1140"/>
      <c r="C71" s="1141"/>
      <c r="D71" s="1782" t="s">
        <v>1054</v>
      </c>
      <c r="E71" s="1782"/>
      <c r="F71" s="1858"/>
      <c r="G71" s="166">
        <v>15.394</v>
      </c>
      <c r="H71" s="166">
        <v>38.863999999999997</v>
      </c>
      <c r="I71" s="1118">
        <v>0.08</v>
      </c>
      <c r="J71" s="1305">
        <v>54.338000000000001</v>
      </c>
    </row>
    <row r="72" spans="2:10" ht="15" customHeight="1">
      <c r="B72" s="1140"/>
      <c r="C72" s="1141"/>
      <c r="D72" s="1782" t="s">
        <v>1055</v>
      </c>
      <c r="E72" s="1782"/>
      <c r="F72" s="1858"/>
      <c r="G72" s="166">
        <v>797.35599999999999</v>
      </c>
      <c r="H72" s="166">
        <v>507.392</v>
      </c>
      <c r="I72" s="1118">
        <v>28.498000000000001</v>
      </c>
      <c r="J72" s="1305">
        <v>1333.2460000000001</v>
      </c>
    </row>
    <row r="73" spans="2:10" ht="15" customHeight="1">
      <c r="B73" s="1140"/>
      <c r="C73" s="1141"/>
      <c r="D73" s="1782" t="s">
        <v>1056</v>
      </c>
      <c r="E73" s="1782"/>
      <c r="F73" s="1858"/>
      <c r="G73" s="166">
        <v>0</v>
      </c>
      <c r="H73" s="166">
        <v>8.8339999999999996</v>
      </c>
      <c r="I73" s="1118">
        <v>1.6E-2</v>
      </c>
      <c r="J73" s="1305">
        <v>8.85</v>
      </c>
    </row>
    <row r="74" spans="2:10" ht="15" customHeight="1">
      <c r="B74" s="1140"/>
      <c r="C74" s="1141"/>
      <c r="D74" s="1782" t="s">
        <v>1057</v>
      </c>
      <c r="E74" s="1782"/>
      <c r="F74" s="1858"/>
      <c r="G74" s="166">
        <v>25.242000000000001</v>
      </c>
      <c r="H74" s="166">
        <v>14.484999999999999</v>
      </c>
      <c r="I74" s="1118">
        <v>0.33700000000000002</v>
      </c>
      <c r="J74" s="1305">
        <v>40.064</v>
      </c>
    </row>
    <row r="75" spans="2:10" ht="15.75" customHeight="1">
      <c r="B75" s="1140"/>
      <c r="C75" s="1141"/>
      <c r="D75" s="1782" t="s">
        <v>1058</v>
      </c>
      <c r="E75" s="1782"/>
      <c r="F75" s="1858"/>
      <c r="G75" s="166">
        <v>3.823</v>
      </c>
      <c r="H75" s="166">
        <v>0</v>
      </c>
      <c r="I75" s="1118">
        <v>0</v>
      </c>
      <c r="J75" s="1305">
        <v>3.823</v>
      </c>
    </row>
    <row r="76" spans="2:10" ht="15.75" customHeight="1">
      <c r="B76" s="1272">
        <v>12</v>
      </c>
      <c r="C76" s="1984" t="s">
        <v>1060</v>
      </c>
      <c r="D76" s="1784"/>
      <c r="E76" s="1784"/>
      <c r="F76" s="1985"/>
      <c r="G76" s="175">
        <v>3526.567</v>
      </c>
      <c r="H76" s="175">
        <v>880.70500000000004</v>
      </c>
      <c r="I76" s="176">
        <v>137.12200000000001</v>
      </c>
      <c r="J76" s="1305">
        <v>4544.3940000000002</v>
      </c>
    </row>
    <row r="77" spans="2:10" ht="15" customHeight="1">
      <c r="B77" s="1140"/>
      <c r="C77" s="1141"/>
      <c r="D77" s="1782" t="s">
        <v>1061</v>
      </c>
      <c r="E77" s="1782"/>
      <c r="F77" s="1858"/>
      <c r="G77" s="166">
        <v>20.047000000000001</v>
      </c>
      <c r="H77" s="166">
        <v>14.984999999999999</v>
      </c>
      <c r="I77" s="1118">
        <v>1.36</v>
      </c>
      <c r="J77" s="1305">
        <v>36.392000000000003</v>
      </c>
    </row>
    <row r="78" spans="2:10" ht="15" customHeight="1">
      <c r="B78" s="1140"/>
      <c r="C78" s="1141"/>
      <c r="D78" s="1782" t="s">
        <v>712</v>
      </c>
      <c r="E78" s="1782"/>
      <c r="F78" s="1858"/>
      <c r="G78" s="166">
        <v>1266.4970000000001</v>
      </c>
      <c r="H78" s="166">
        <v>556.54700000000003</v>
      </c>
      <c r="I78" s="1118">
        <v>17.954999999999998</v>
      </c>
      <c r="J78" s="1305">
        <v>1840.999</v>
      </c>
    </row>
    <row r="79" spans="2:10" ht="15.75" customHeight="1">
      <c r="B79" s="1140"/>
      <c r="C79" s="1141"/>
      <c r="D79" s="1782" t="s">
        <v>1062</v>
      </c>
      <c r="E79" s="1782"/>
      <c r="F79" s="1858"/>
      <c r="G79" s="166">
        <v>2240.0230000000001</v>
      </c>
      <c r="H79" s="166">
        <v>309.173</v>
      </c>
      <c r="I79" s="1118">
        <v>117.807</v>
      </c>
      <c r="J79" s="1305">
        <v>2667.0030000000002</v>
      </c>
    </row>
    <row r="80" spans="2:10" ht="15.75" customHeight="1">
      <c r="B80" s="1272">
        <v>13</v>
      </c>
      <c r="C80" s="1940" t="s">
        <v>1063</v>
      </c>
      <c r="D80" s="1774"/>
      <c r="E80" s="1774"/>
      <c r="F80" s="1941"/>
      <c r="G80" s="175">
        <v>728.43499999999995</v>
      </c>
      <c r="H80" s="175">
        <v>221.95099999999999</v>
      </c>
      <c r="I80" s="176">
        <v>9.2089999999999996</v>
      </c>
      <c r="J80" s="1305">
        <v>959.59500000000003</v>
      </c>
    </row>
    <row r="81" spans="2:11" ht="15.75" customHeight="1">
      <c r="B81" s="1140"/>
      <c r="C81" s="1141"/>
      <c r="D81" s="1782" t="s">
        <v>1064</v>
      </c>
      <c r="E81" s="1782"/>
      <c r="F81" s="1858"/>
      <c r="G81" s="166">
        <v>728.43499999999995</v>
      </c>
      <c r="H81" s="166">
        <v>221.95099999999999</v>
      </c>
      <c r="I81" s="1118">
        <v>9.2089999999999996</v>
      </c>
      <c r="J81" s="1305">
        <v>959.59500000000003</v>
      </c>
    </row>
    <row r="82" spans="2:11" ht="15.75" customHeight="1">
      <c r="B82" s="1272">
        <v>14</v>
      </c>
      <c r="C82" s="1940" t="s">
        <v>499</v>
      </c>
      <c r="D82" s="1774"/>
      <c r="E82" s="1774"/>
      <c r="F82" s="1941"/>
      <c r="G82" s="175">
        <v>30341.366000000002</v>
      </c>
      <c r="H82" s="175">
        <v>13894.885</v>
      </c>
      <c r="I82" s="176">
        <v>1676.6010797799997</v>
      </c>
      <c r="J82" s="1305">
        <v>45912.852079780001</v>
      </c>
    </row>
    <row r="83" spans="2:11" ht="15" customHeight="1">
      <c r="B83" s="1140"/>
      <c r="C83" s="1141"/>
      <c r="D83" s="1782" t="s">
        <v>1065</v>
      </c>
      <c r="E83" s="1782"/>
      <c r="F83" s="1858"/>
      <c r="G83" s="166">
        <v>10979.936</v>
      </c>
      <c r="H83" s="166">
        <v>12448.24</v>
      </c>
      <c r="I83" s="1118">
        <v>3337.4720000000002</v>
      </c>
      <c r="J83" s="1305">
        <v>26765.648000000001</v>
      </c>
    </row>
    <row r="84" spans="2:11" ht="15" customHeight="1">
      <c r="B84" s="1140"/>
      <c r="C84" s="1141"/>
      <c r="D84" s="1782" t="s">
        <v>379</v>
      </c>
      <c r="E84" s="1782"/>
      <c r="F84" s="1858"/>
      <c r="G84" s="166">
        <v>10422.804</v>
      </c>
      <c r="H84" s="166">
        <v>1514.5630000000001</v>
      </c>
      <c r="I84" s="1118">
        <v>194.256</v>
      </c>
      <c r="J84" s="1305">
        <v>12131.623</v>
      </c>
    </row>
    <row r="85" spans="2:11" ht="15" customHeight="1">
      <c r="B85" s="1140"/>
      <c r="C85" s="1141"/>
      <c r="D85" s="1782" t="s">
        <v>1066</v>
      </c>
      <c r="E85" s="1782"/>
      <c r="F85" s="1858"/>
      <c r="G85" s="166">
        <v>8914.64</v>
      </c>
      <c r="H85" s="166">
        <v>-115.76</v>
      </c>
      <c r="I85" s="1118">
        <v>-1838.915</v>
      </c>
      <c r="J85" s="1305">
        <v>6959.9650000000001</v>
      </c>
    </row>
    <row r="86" spans="2:11" ht="15" customHeight="1">
      <c r="B86" s="1163"/>
      <c r="C86" s="1141"/>
      <c r="D86" s="1782" t="s">
        <v>380</v>
      </c>
      <c r="E86" s="1782"/>
      <c r="F86" s="1858"/>
      <c r="G86" s="166">
        <v>23.986000000000001</v>
      </c>
      <c r="H86" s="166">
        <v>96.116</v>
      </c>
      <c r="I86" s="1118">
        <v>52.954000000000001</v>
      </c>
      <c r="J86" s="1305">
        <v>173.05600000000001</v>
      </c>
    </row>
    <row r="87" spans="2:11">
      <c r="B87" s="1140"/>
      <c r="C87" s="1141"/>
      <c r="D87" s="1782" t="s">
        <v>1067</v>
      </c>
      <c r="E87" s="1782"/>
      <c r="F87" s="1858"/>
      <c r="G87" s="166">
        <v>0</v>
      </c>
      <c r="H87" s="166">
        <v>-48.274000000000001</v>
      </c>
      <c r="I87" s="1118">
        <v>-69.165920220000174</v>
      </c>
      <c r="J87" s="1306">
        <v>-117.43992022000018</v>
      </c>
    </row>
    <row r="88" spans="2:11" ht="15.75" customHeight="1" thickBot="1">
      <c r="B88" s="1303">
        <v>15</v>
      </c>
      <c r="C88" s="1994" t="s">
        <v>1139</v>
      </c>
      <c r="D88" s="1995" t="s">
        <v>264</v>
      </c>
      <c r="E88" s="1995"/>
      <c r="F88" s="1996"/>
      <c r="G88" s="1310">
        <v>3673.1750000000002</v>
      </c>
      <c r="H88" s="1310">
        <v>1030.009</v>
      </c>
      <c r="I88" s="1311">
        <v>53.744999999999997</v>
      </c>
      <c r="J88" s="1312">
        <v>4756.9290000000001</v>
      </c>
    </row>
    <row r="89" spans="2:11" ht="15.75" customHeight="1" thickBot="1">
      <c r="B89" s="1159">
        <v>16</v>
      </c>
      <c r="C89" s="1869" t="s">
        <v>1068</v>
      </c>
      <c r="D89" s="1790"/>
      <c r="E89" s="1790"/>
      <c r="F89" s="1870"/>
      <c r="G89" s="1274">
        <v>284474.34499999997</v>
      </c>
      <c r="H89" s="1274">
        <v>123705.216</v>
      </c>
      <c r="I89" s="1274">
        <v>15488.08707978</v>
      </c>
      <c r="J89" s="1300">
        <v>423667.64807977999</v>
      </c>
    </row>
    <row r="91" spans="2:11">
      <c r="G91" s="1342"/>
      <c r="H91" s="1342"/>
      <c r="I91" s="1342"/>
      <c r="J91" s="1342"/>
    </row>
    <row r="92" spans="2:11">
      <c r="G92" s="1342"/>
      <c r="H92" s="1342"/>
      <c r="I92" s="1342"/>
      <c r="J92" s="1342"/>
      <c r="K92" s="1342"/>
    </row>
  </sheetData>
  <mergeCells count="88">
    <mergeCell ref="D85:F85"/>
    <mergeCell ref="D86:F86"/>
    <mergeCell ref="D87:F87"/>
    <mergeCell ref="C88:F88"/>
    <mergeCell ref="C89:F89"/>
    <mergeCell ref="D72:F72"/>
    <mergeCell ref="D84:F84"/>
    <mergeCell ref="D73:F73"/>
    <mergeCell ref="D74:F74"/>
    <mergeCell ref="D75:F75"/>
    <mergeCell ref="C76:F76"/>
    <mergeCell ref="D77:F77"/>
    <mergeCell ref="D78:F78"/>
    <mergeCell ref="D79:F79"/>
    <mergeCell ref="C80:F80"/>
    <mergeCell ref="D81:F81"/>
    <mergeCell ref="C82:F82"/>
    <mergeCell ref="D83:F83"/>
    <mergeCell ref="D67:F67"/>
    <mergeCell ref="D68:F68"/>
    <mergeCell ref="C69:F69"/>
    <mergeCell ref="D70:F70"/>
    <mergeCell ref="D71:F71"/>
    <mergeCell ref="C62:F62"/>
    <mergeCell ref="D63:F63"/>
    <mergeCell ref="D64:F64"/>
    <mergeCell ref="C65:F65"/>
    <mergeCell ref="D66:F66"/>
    <mergeCell ref="C57:F57"/>
    <mergeCell ref="D58:F58"/>
    <mergeCell ref="D59:F59"/>
    <mergeCell ref="D60:F60"/>
    <mergeCell ref="D61:F61"/>
    <mergeCell ref="D52:F52"/>
    <mergeCell ref="D53:F53"/>
    <mergeCell ref="D54:F54"/>
    <mergeCell ref="D55:F55"/>
    <mergeCell ref="C56:F56"/>
    <mergeCell ref="D47:F47"/>
    <mergeCell ref="D48:F48"/>
    <mergeCell ref="D49:F49"/>
    <mergeCell ref="D50:F50"/>
    <mergeCell ref="D51:F51"/>
    <mergeCell ref="D42:F42"/>
    <mergeCell ref="C43:F43"/>
    <mergeCell ref="D44:F44"/>
    <mergeCell ref="D45:F45"/>
    <mergeCell ref="D46:F46"/>
    <mergeCell ref="D37:F37"/>
    <mergeCell ref="D38:F38"/>
    <mergeCell ref="D39:F39"/>
    <mergeCell ref="D40:F40"/>
    <mergeCell ref="D41:F41"/>
    <mergeCell ref="D32:F32"/>
    <mergeCell ref="D33:F33"/>
    <mergeCell ref="D34:F34"/>
    <mergeCell ref="D35:F35"/>
    <mergeCell ref="D36:F36"/>
    <mergeCell ref="D27:F27"/>
    <mergeCell ref="C28:F28"/>
    <mergeCell ref="D29:F29"/>
    <mergeCell ref="D30:F30"/>
    <mergeCell ref="D31:F31"/>
    <mergeCell ref="D22:F22"/>
    <mergeCell ref="D23:F23"/>
    <mergeCell ref="D24:F24"/>
    <mergeCell ref="D25:F25"/>
    <mergeCell ref="D26:F26"/>
    <mergeCell ref="D17:F17"/>
    <mergeCell ref="D18:F18"/>
    <mergeCell ref="D19:F19"/>
    <mergeCell ref="D20:F20"/>
    <mergeCell ref="D21:F21"/>
    <mergeCell ref="D12:F12"/>
    <mergeCell ref="D13:F13"/>
    <mergeCell ref="D14:F14"/>
    <mergeCell ref="D15:F15"/>
    <mergeCell ref="C16:F16"/>
    <mergeCell ref="C7:F7"/>
    <mergeCell ref="C8:F8"/>
    <mergeCell ref="D9:F9"/>
    <mergeCell ref="D10:F10"/>
    <mergeCell ref="D11:F11"/>
    <mergeCell ref="B2:J2"/>
    <mergeCell ref="I3:J3"/>
    <mergeCell ref="C4:F4"/>
    <mergeCell ref="C5:F5"/>
    <mergeCell ref="D6:F6"/>
  </mergeCell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75"/>
  <sheetViews>
    <sheetView topLeftCell="A17" workbookViewId="0">
      <selection activeCell="C169" sqref="A169:XFD169"/>
    </sheetView>
  </sheetViews>
  <sheetFormatPr defaultRowHeight="14.25"/>
  <cols>
    <col min="1" max="1" width="4.37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10" width="10.625" style="987" customWidth="1"/>
    <col min="11" max="16384" width="9" style="987"/>
  </cols>
  <sheetData>
    <row r="1" spans="2:10">
      <c r="B1" s="1205"/>
      <c r="C1" s="1206"/>
      <c r="D1" s="1206"/>
      <c r="E1" s="1206"/>
      <c r="F1" s="1206"/>
      <c r="G1" s="1207"/>
      <c r="H1" s="1207"/>
      <c r="I1" s="1207"/>
      <c r="J1" s="1207"/>
    </row>
    <row r="2" spans="2:10" ht="15" customHeight="1">
      <c r="B2" s="1744" t="s">
        <v>1089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1205"/>
      <c r="C3" s="1206"/>
      <c r="D3" s="1206"/>
      <c r="E3" s="1206"/>
      <c r="F3" s="1206"/>
      <c r="G3" s="1206"/>
      <c r="H3" s="1206"/>
      <c r="I3" s="1973" t="s">
        <v>844</v>
      </c>
      <c r="J3" s="1997"/>
    </row>
    <row r="4" spans="2:10" ht="26.25" thickBot="1">
      <c r="B4" s="1138" t="s">
        <v>289</v>
      </c>
      <c r="C4" s="1854" t="s">
        <v>505</v>
      </c>
      <c r="D4" s="1794"/>
      <c r="E4" s="1794"/>
      <c r="F4" s="1855"/>
      <c r="G4" s="953" t="s">
        <v>5</v>
      </c>
      <c r="H4" s="953" t="s">
        <v>324</v>
      </c>
      <c r="I4" s="955" t="s">
        <v>325</v>
      </c>
      <c r="J4" s="1115" t="s">
        <v>8</v>
      </c>
    </row>
    <row r="5" spans="2:10" ht="15" customHeight="1">
      <c r="B5" s="1271">
        <v>1</v>
      </c>
      <c r="C5" s="1991" t="s">
        <v>846</v>
      </c>
      <c r="D5" s="1992"/>
      <c r="E5" s="1992"/>
      <c r="F5" s="1993"/>
      <c r="G5" s="169">
        <v>27759.157999999999</v>
      </c>
      <c r="H5" s="169">
        <v>9874.6679999999997</v>
      </c>
      <c r="I5" s="170">
        <v>1241.412</v>
      </c>
      <c r="J5" s="1293">
        <v>38875.237999999998</v>
      </c>
    </row>
    <row r="6" spans="2:10" ht="14.25" customHeight="1">
      <c r="B6" s="1163"/>
      <c r="C6" s="2029" t="s">
        <v>847</v>
      </c>
      <c r="D6" s="1772"/>
      <c r="E6" s="1772"/>
      <c r="F6" s="1773"/>
      <c r="G6" s="173">
        <v>15261.319</v>
      </c>
      <c r="H6" s="173">
        <v>6055.55</v>
      </c>
      <c r="I6" s="1120">
        <v>793.97</v>
      </c>
      <c r="J6" s="1294">
        <v>22110.839</v>
      </c>
    </row>
    <row r="7" spans="2:10" ht="14.25" customHeight="1">
      <c r="B7" s="1163"/>
      <c r="C7" s="2029" t="s">
        <v>848</v>
      </c>
      <c r="D7" s="1772"/>
      <c r="E7" s="1772"/>
      <c r="F7" s="1773"/>
      <c r="G7" s="173">
        <v>2478.0100000000002</v>
      </c>
      <c r="H7" s="173">
        <v>767.24</v>
      </c>
      <c r="I7" s="1120">
        <v>84.221000000000004</v>
      </c>
      <c r="J7" s="1294">
        <v>3329.471</v>
      </c>
    </row>
    <row r="8" spans="2:10" ht="14.25" customHeight="1">
      <c r="B8" s="1163"/>
      <c r="C8" s="2029" t="s">
        <v>23</v>
      </c>
      <c r="D8" s="1772"/>
      <c r="E8" s="1772"/>
      <c r="F8" s="1773"/>
      <c r="G8" s="173">
        <v>12.180999999999999</v>
      </c>
      <c r="H8" s="173">
        <v>0.69799999999999995</v>
      </c>
      <c r="I8" s="1120">
        <v>0</v>
      </c>
      <c r="J8" s="1294">
        <v>12.879</v>
      </c>
    </row>
    <row r="9" spans="2:10" ht="15" customHeight="1">
      <c r="B9" s="1180"/>
      <c r="C9" s="2034" t="s">
        <v>849</v>
      </c>
      <c r="D9" s="2035"/>
      <c r="E9" s="2035"/>
      <c r="F9" s="2036"/>
      <c r="G9" s="173">
        <v>10007.647999999999</v>
      </c>
      <c r="H9" s="173">
        <v>3051.18</v>
      </c>
      <c r="I9" s="1120">
        <v>363.221</v>
      </c>
      <c r="J9" s="1294">
        <v>13422.049000000001</v>
      </c>
    </row>
    <row r="10" spans="2:10" ht="15" customHeight="1">
      <c r="B10" s="1272">
        <v>2</v>
      </c>
      <c r="C10" s="1940" t="s">
        <v>850</v>
      </c>
      <c r="D10" s="1774"/>
      <c r="E10" s="1774"/>
      <c r="F10" s="1941"/>
      <c r="G10" s="175">
        <v>712.33</v>
      </c>
      <c r="H10" s="175">
        <v>118.122</v>
      </c>
      <c r="I10" s="176">
        <v>7.9390000000000001</v>
      </c>
      <c r="J10" s="1294">
        <v>838.39099999999996</v>
      </c>
    </row>
    <row r="11" spans="2:10" ht="14.25" customHeight="1">
      <c r="B11" s="1163"/>
      <c r="C11" s="2029" t="s">
        <v>851</v>
      </c>
      <c r="D11" s="1772"/>
      <c r="E11" s="1772"/>
      <c r="F11" s="1773"/>
      <c r="G11" s="173">
        <v>367.29599999999999</v>
      </c>
      <c r="H11" s="173">
        <v>13.138999999999999</v>
      </c>
      <c r="I11" s="1120">
        <v>7.9390000000000001</v>
      </c>
      <c r="J11" s="1294">
        <v>388.37400000000002</v>
      </c>
    </row>
    <row r="12" spans="2:10" ht="14.25" customHeight="1">
      <c r="B12" s="1163"/>
      <c r="C12" s="2029" t="s">
        <v>852</v>
      </c>
      <c r="D12" s="1772"/>
      <c r="E12" s="1772"/>
      <c r="F12" s="1773"/>
      <c r="G12" s="173">
        <v>318.92</v>
      </c>
      <c r="H12" s="173">
        <v>0</v>
      </c>
      <c r="I12" s="1120">
        <v>0</v>
      </c>
      <c r="J12" s="1294">
        <v>318.92</v>
      </c>
    </row>
    <row r="13" spans="2:10" ht="15" customHeight="1">
      <c r="B13" s="1163"/>
      <c r="C13" s="2029" t="s">
        <v>853</v>
      </c>
      <c r="D13" s="1772"/>
      <c r="E13" s="1772"/>
      <c r="F13" s="1773"/>
      <c r="G13" s="173">
        <v>26.114000000000001</v>
      </c>
      <c r="H13" s="173">
        <v>104.983</v>
      </c>
      <c r="I13" s="1120">
        <v>0</v>
      </c>
      <c r="J13" s="1294">
        <v>131.09700000000001</v>
      </c>
    </row>
    <row r="14" spans="2:10" ht="15" customHeight="1">
      <c r="B14" s="1272">
        <v>3</v>
      </c>
      <c r="C14" s="1940" t="s">
        <v>512</v>
      </c>
      <c r="D14" s="1774"/>
      <c r="E14" s="1774"/>
      <c r="F14" s="1941"/>
      <c r="G14" s="175">
        <v>0</v>
      </c>
      <c r="H14" s="175">
        <v>3.8330000000000002</v>
      </c>
      <c r="I14" s="176">
        <v>0</v>
      </c>
      <c r="J14" s="1294">
        <v>3.8330000000000002</v>
      </c>
    </row>
    <row r="15" spans="2:10" ht="15" customHeight="1">
      <c r="B15" s="1163"/>
      <c r="C15" s="2029" t="s">
        <v>101</v>
      </c>
      <c r="D15" s="1772"/>
      <c r="E15" s="1772"/>
      <c r="F15" s="1773"/>
      <c r="G15" s="173">
        <v>0</v>
      </c>
      <c r="H15" s="173">
        <v>3.8330000000000002</v>
      </c>
      <c r="I15" s="1120">
        <v>0</v>
      </c>
      <c r="J15" s="1294">
        <v>3.8330000000000002</v>
      </c>
    </row>
    <row r="16" spans="2:10" ht="27.75" customHeight="1">
      <c r="B16" s="1272">
        <v>4</v>
      </c>
      <c r="C16" s="1940" t="s">
        <v>854</v>
      </c>
      <c r="D16" s="1774"/>
      <c r="E16" s="1774"/>
      <c r="F16" s="1941"/>
      <c r="G16" s="175">
        <v>0</v>
      </c>
      <c r="H16" s="175">
        <v>0</v>
      </c>
      <c r="I16" s="176">
        <v>0</v>
      </c>
      <c r="J16" s="1294">
        <v>0</v>
      </c>
    </row>
    <row r="17" spans="2:10" ht="15" customHeight="1">
      <c r="B17" s="1272">
        <v>5</v>
      </c>
      <c r="C17" s="1940" t="s">
        <v>861</v>
      </c>
      <c r="D17" s="1774"/>
      <c r="E17" s="1774"/>
      <c r="F17" s="1941"/>
      <c r="G17" s="175">
        <v>0.34</v>
      </c>
      <c r="H17" s="175">
        <v>0</v>
      </c>
      <c r="I17" s="176">
        <v>0</v>
      </c>
      <c r="J17" s="1294">
        <v>0.34</v>
      </c>
    </row>
    <row r="18" spans="2:10" ht="15" customHeight="1">
      <c r="B18" s="1272">
        <v>6</v>
      </c>
      <c r="C18" s="1940" t="s">
        <v>871</v>
      </c>
      <c r="D18" s="1774"/>
      <c r="E18" s="1774"/>
      <c r="F18" s="1941"/>
      <c r="G18" s="175">
        <v>893.37300000000005</v>
      </c>
      <c r="H18" s="175">
        <v>7102.9139999999998</v>
      </c>
      <c r="I18" s="176">
        <v>0</v>
      </c>
      <c r="J18" s="1294">
        <v>7996.2870000000003</v>
      </c>
    </row>
    <row r="19" spans="2:10" ht="14.25" customHeight="1">
      <c r="B19" s="1163"/>
      <c r="C19" s="2029" t="s">
        <v>873</v>
      </c>
      <c r="D19" s="1772"/>
      <c r="E19" s="1772"/>
      <c r="F19" s="1773"/>
      <c r="G19" s="173">
        <v>890.10699999999997</v>
      </c>
      <c r="H19" s="173">
        <v>2760.45</v>
      </c>
      <c r="I19" s="1120">
        <v>0</v>
      </c>
      <c r="J19" s="1294">
        <v>3650.5569999999998</v>
      </c>
    </row>
    <row r="20" spans="2:10" ht="14.25" customHeight="1">
      <c r="B20" s="1163"/>
      <c r="C20" s="2029" t="s">
        <v>874</v>
      </c>
      <c r="D20" s="1772"/>
      <c r="E20" s="1772"/>
      <c r="F20" s="1773"/>
      <c r="G20" s="173">
        <v>0</v>
      </c>
      <c r="H20" s="173">
        <v>4319.6490000000003</v>
      </c>
      <c r="I20" s="1120">
        <v>0</v>
      </c>
      <c r="J20" s="1294">
        <v>4319.6490000000003</v>
      </c>
    </row>
    <row r="21" spans="2:10" ht="15" customHeight="1">
      <c r="B21" s="1163"/>
      <c r="C21" s="2029" t="s">
        <v>879</v>
      </c>
      <c r="D21" s="1772"/>
      <c r="E21" s="1772"/>
      <c r="F21" s="1773"/>
      <c r="G21" s="173">
        <v>3.266</v>
      </c>
      <c r="H21" s="173">
        <v>22.815000000000001</v>
      </c>
      <c r="I21" s="1120">
        <v>0</v>
      </c>
      <c r="J21" s="1294">
        <v>26.081</v>
      </c>
    </row>
    <row r="22" spans="2:10" ht="15" customHeight="1">
      <c r="B22" s="1272">
        <v>7</v>
      </c>
      <c r="C22" s="1940" t="s">
        <v>521</v>
      </c>
      <c r="D22" s="1774"/>
      <c r="E22" s="1774"/>
      <c r="F22" s="1941"/>
      <c r="G22" s="175">
        <v>44702.678999999996</v>
      </c>
      <c r="H22" s="175">
        <v>7640.64</v>
      </c>
      <c r="I22" s="176">
        <v>3039.2260000000001</v>
      </c>
      <c r="J22" s="1294">
        <v>55382.544999999998</v>
      </c>
    </row>
    <row r="23" spans="2:10" ht="14.25" customHeight="1">
      <c r="B23" s="1163"/>
      <c r="C23" s="2029" t="s">
        <v>522</v>
      </c>
      <c r="D23" s="1772"/>
      <c r="E23" s="1772"/>
      <c r="F23" s="1773"/>
      <c r="G23" s="173">
        <v>17780.901000000002</v>
      </c>
      <c r="H23" s="173">
        <v>3567.8719999999998</v>
      </c>
      <c r="I23" s="1120">
        <v>1409.3510000000001</v>
      </c>
      <c r="J23" s="1294">
        <v>22758.124</v>
      </c>
    </row>
    <row r="24" spans="2:10" ht="14.25" customHeight="1">
      <c r="B24" s="1163"/>
      <c r="C24" s="2029" t="s">
        <v>523</v>
      </c>
      <c r="D24" s="1772"/>
      <c r="E24" s="1772"/>
      <c r="F24" s="1773"/>
      <c r="G24" s="173">
        <v>17545.331999999999</v>
      </c>
      <c r="H24" s="173">
        <v>1562.3119999999999</v>
      </c>
      <c r="I24" s="1120">
        <v>1148.759</v>
      </c>
      <c r="J24" s="1294">
        <v>20256.402999999998</v>
      </c>
    </row>
    <row r="25" spans="2:10" ht="14.25" customHeight="1">
      <c r="B25" s="1163"/>
      <c r="C25" s="2029" t="s">
        <v>525</v>
      </c>
      <c r="D25" s="1772"/>
      <c r="E25" s="1772"/>
      <c r="F25" s="1773"/>
      <c r="G25" s="173">
        <v>9172.32</v>
      </c>
      <c r="H25" s="173">
        <v>1896.596</v>
      </c>
      <c r="I25" s="1120">
        <v>363.57799999999997</v>
      </c>
      <c r="J25" s="1294">
        <v>11432.494000000001</v>
      </c>
    </row>
    <row r="26" spans="2:10" ht="14.25" customHeight="1">
      <c r="B26" s="1163"/>
      <c r="C26" s="2013" t="s">
        <v>293</v>
      </c>
      <c r="D26" s="1922"/>
      <c r="E26" s="1922"/>
      <c r="F26" s="1928"/>
      <c r="G26" s="173">
        <v>0</v>
      </c>
      <c r="H26" s="173">
        <v>404.47</v>
      </c>
      <c r="I26" s="1120">
        <v>0</v>
      </c>
      <c r="J26" s="1294">
        <v>404.47</v>
      </c>
    </row>
    <row r="27" spans="2:10" ht="14.25" customHeight="1">
      <c r="B27" s="1163"/>
      <c r="C27" s="2029" t="s">
        <v>886</v>
      </c>
      <c r="D27" s="1772"/>
      <c r="E27" s="1772"/>
      <c r="F27" s="1773"/>
      <c r="G27" s="173">
        <v>2.0779999999999998</v>
      </c>
      <c r="H27" s="173">
        <v>2.0270000000000001</v>
      </c>
      <c r="I27" s="1120">
        <v>35.472999999999999</v>
      </c>
      <c r="J27" s="1294">
        <v>39.578000000000003</v>
      </c>
    </row>
    <row r="28" spans="2:10" ht="14.25" customHeight="1">
      <c r="B28" s="1163"/>
      <c r="C28" s="2029" t="s">
        <v>528</v>
      </c>
      <c r="D28" s="1772"/>
      <c r="E28" s="1772"/>
      <c r="F28" s="1773"/>
      <c r="G28" s="173">
        <v>3.476</v>
      </c>
      <c r="H28" s="173">
        <v>1.006</v>
      </c>
      <c r="I28" s="1120">
        <v>24.58</v>
      </c>
      <c r="J28" s="1294">
        <v>29.062000000000001</v>
      </c>
    </row>
    <row r="29" spans="2:10" ht="14.25" customHeight="1">
      <c r="B29" s="1163"/>
      <c r="C29" s="2029" t="s">
        <v>529</v>
      </c>
      <c r="D29" s="1772"/>
      <c r="E29" s="1772"/>
      <c r="F29" s="1773"/>
      <c r="G29" s="173">
        <v>195.86699999999999</v>
      </c>
      <c r="H29" s="173">
        <v>206.13300000000001</v>
      </c>
      <c r="I29" s="1120">
        <v>57.484999999999999</v>
      </c>
      <c r="J29" s="1294">
        <v>459.48500000000001</v>
      </c>
    </row>
    <row r="30" spans="2:10" ht="15" customHeight="1">
      <c r="B30" s="1163"/>
      <c r="C30" s="2029" t="s">
        <v>724</v>
      </c>
      <c r="D30" s="1772"/>
      <c r="E30" s="1772"/>
      <c r="F30" s="1773"/>
      <c r="G30" s="173">
        <v>2.7050000000000001</v>
      </c>
      <c r="H30" s="173">
        <v>0.224</v>
      </c>
      <c r="I30" s="1120">
        <v>0</v>
      </c>
      <c r="J30" s="1294">
        <v>2.9289999999999998</v>
      </c>
    </row>
    <row r="31" spans="2:10" ht="18.75" customHeight="1">
      <c r="B31" s="1272">
        <v>8</v>
      </c>
      <c r="C31" s="1940" t="s">
        <v>887</v>
      </c>
      <c r="D31" s="1774"/>
      <c r="E31" s="1774"/>
      <c r="F31" s="1941"/>
      <c r="G31" s="175">
        <v>2300</v>
      </c>
      <c r="H31" s="175">
        <v>5335</v>
      </c>
      <c r="I31" s="176">
        <v>360</v>
      </c>
      <c r="J31" s="1294">
        <v>7995</v>
      </c>
    </row>
    <row r="32" spans="2:10" ht="15" customHeight="1">
      <c r="B32" s="1163"/>
      <c r="C32" s="2029" t="s">
        <v>294</v>
      </c>
      <c r="D32" s="1772"/>
      <c r="E32" s="1772"/>
      <c r="F32" s="1773"/>
      <c r="G32" s="173">
        <v>2300</v>
      </c>
      <c r="H32" s="173">
        <v>5335</v>
      </c>
      <c r="I32" s="1120">
        <v>360</v>
      </c>
      <c r="J32" s="1294">
        <v>7995</v>
      </c>
    </row>
    <row r="33" spans="2:15" ht="15" customHeight="1">
      <c r="B33" s="1272">
        <v>9</v>
      </c>
      <c r="C33" s="1940" t="s">
        <v>892</v>
      </c>
      <c r="D33" s="1774"/>
      <c r="E33" s="1774"/>
      <c r="F33" s="1941"/>
      <c r="G33" s="175">
        <v>29329.780999999999</v>
      </c>
      <c r="H33" s="175">
        <v>19809.88</v>
      </c>
      <c r="I33" s="176">
        <v>946.16899999999998</v>
      </c>
      <c r="J33" s="1294">
        <v>50085.83</v>
      </c>
      <c r="L33" s="1359"/>
      <c r="M33" s="1359"/>
      <c r="N33" s="1359"/>
      <c r="O33" s="1359"/>
    </row>
    <row r="34" spans="2:15" ht="14.25" customHeight="1">
      <c r="B34" s="1163"/>
      <c r="C34" s="2029" t="s">
        <v>893</v>
      </c>
      <c r="D34" s="1772"/>
      <c r="E34" s="1772"/>
      <c r="F34" s="1773"/>
      <c r="G34" s="173">
        <v>1190.4829999999999</v>
      </c>
      <c r="H34" s="173">
        <v>372.46100000000001</v>
      </c>
      <c r="I34" s="1191">
        <v>431.11599999999999</v>
      </c>
      <c r="J34" s="1294">
        <v>1994.06</v>
      </c>
    </row>
    <row r="35" spans="2:15" ht="14.25" customHeight="1">
      <c r="B35" s="1163"/>
      <c r="C35" s="1164"/>
      <c r="D35" s="1942" t="s">
        <v>893</v>
      </c>
      <c r="E35" s="1783"/>
      <c r="F35" s="1866"/>
      <c r="G35" s="173">
        <v>1192.58</v>
      </c>
      <c r="H35" s="173">
        <v>372.58499999999998</v>
      </c>
      <c r="I35" s="1352">
        <v>431.34500000000003</v>
      </c>
      <c r="J35" s="1294">
        <v>1996.51</v>
      </c>
    </row>
    <row r="36" spans="2:15" ht="14.25" customHeight="1">
      <c r="B36" s="1163"/>
      <c r="C36" s="1164"/>
      <c r="D36" s="1783" t="s">
        <v>725</v>
      </c>
      <c r="E36" s="1783" t="s">
        <v>132</v>
      </c>
      <c r="F36" s="1866"/>
      <c r="G36" s="173">
        <v>-2.097</v>
      </c>
      <c r="H36" s="173">
        <v>-0.124</v>
      </c>
      <c r="I36" s="1352">
        <v>-0.22900000000000001</v>
      </c>
      <c r="J36" s="1294">
        <v>-2.4500000000000002</v>
      </c>
    </row>
    <row r="37" spans="2:15" ht="14.25" customHeight="1">
      <c r="B37" s="1163"/>
      <c r="C37" s="2029" t="s">
        <v>894</v>
      </c>
      <c r="D37" s="1772"/>
      <c r="E37" s="1772"/>
      <c r="F37" s="1773"/>
      <c r="G37" s="173">
        <v>27674.699000000001</v>
      </c>
      <c r="H37" s="173">
        <v>5925.9589999999998</v>
      </c>
      <c r="I37" s="1191">
        <v>491.71499999999997</v>
      </c>
      <c r="J37" s="1294">
        <v>34092.373</v>
      </c>
    </row>
    <row r="38" spans="2:15" ht="14.25" customHeight="1">
      <c r="B38" s="1163"/>
      <c r="C38" s="1164"/>
      <c r="D38" s="1942" t="s">
        <v>894</v>
      </c>
      <c r="E38" s="1783"/>
      <c r="F38" s="1866"/>
      <c r="G38" s="173">
        <v>27674.927</v>
      </c>
      <c r="H38" s="173">
        <v>5928.7160000000003</v>
      </c>
      <c r="I38" s="1352">
        <v>492.03800000000001</v>
      </c>
      <c r="J38" s="1294">
        <v>34095.680999999997</v>
      </c>
    </row>
    <row r="39" spans="2:15" ht="14.25" customHeight="1">
      <c r="B39" s="1163"/>
      <c r="C39" s="1164"/>
      <c r="D39" s="1783" t="s">
        <v>726</v>
      </c>
      <c r="E39" s="1783"/>
      <c r="F39" s="1866"/>
      <c r="G39" s="173">
        <v>-0.22800000000000001</v>
      </c>
      <c r="H39" s="173">
        <v>-2.7570000000000001</v>
      </c>
      <c r="I39" s="1352">
        <v>-0.32300000000000001</v>
      </c>
      <c r="J39" s="1294">
        <v>-3.3079999999999998</v>
      </c>
    </row>
    <row r="40" spans="2:15" ht="14.25" customHeight="1">
      <c r="B40" s="1163"/>
      <c r="C40" s="2029" t="s">
        <v>899</v>
      </c>
      <c r="D40" s="1772"/>
      <c r="E40" s="1772"/>
      <c r="F40" s="1773"/>
      <c r="G40" s="173">
        <v>248.80600000000001</v>
      </c>
      <c r="H40" s="173">
        <v>139.511</v>
      </c>
      <c r="I40" s="1191">
        <v>0</v>
      </c>
      <c r="J40" s="1294">
        <v>388.31700000000001</v>
      </c>
    </row>
    <row r="41" spans="2:15" ht="14.25" customHeight="1">
      <c r="B41" s="1163"/>
      <c r="C41" s="1164"/>
      <c r="D41" s="1772" t="s">
        <v>899</v>
      </c>
      <c r="E41" s="1772"/>
      <c r="F41" s="1773"/>
      <c r="G41" s="173">
        <v>249.72900000000001</v>
      </c>
      <c r="H41" s="173">
        <v>139.53800000000001</v>
      </c>
      <c r="I41" s="1352">
        <v>0</v>
      </c>
      <c r="J41" s="1294">
        <v>389.267</v>
      </c>
    </row>
    <row r="42" spans="2:15" ht="14.25" customHeight="1">
      <c r="B42" s="1163"/>
      <c r="C42" s="1164"/>
      <c r="D42" s="1783" t="s">
        <v>901</v>
      </c>
      <c r="E42" s="1783" t="s">
        <v>132</v>
      </c>
      <c r="F42" s="1866"/>
      <c r="G42" s="173">
        <v>-0.92300000000000004</v>
      </c>
      <c r="H42" s="173">
        <v>-2.7E-2</v>
      </c>
      <c r="I42" s="1352">
        <v>0</v>
      </c>
      <c r="J42" s="1294">
        <v>-0.95</v>
      </c>
    </row>
    <row r="43" spans="2:15" ht="14.25" customHeight="1">
      <c r="B43" s="1163"/>
      <c r="C43" s="2029" t="s">
        <v>797</v>
      </c>
      <c r="D43" s="1772"/>
      <c r="E43" s="1772"/>
      <c r="F43" s="1773"/>
      <c r="G43" s="173">
        <v>50.456000000000003</v>
      </c>
      <c r="H43" s="173">
        <v>13138.589</v>
      </c>
      <c r="I43" s="1352">
        <v>9.9139999999999997</v>
      </c>
      <c r="J43" s="1294">
        <v>13198.959000000001</v>
      </c>
    </row>
    <row r="44" spans="2:15" ht="14.25" customHeight="1">
      <c r="B44" s="1163"/>
      <c r="C44" s="1164"/>
      <c r="D44" s="1783" t="s">
        <v>540</v>
      </c>
      <c r="E44" s="1783"/>
      <c r="F44" s="1866"/>
      <c r="G44" s="173">
        <v>50.465000000000003</v>
      </c>
      <c r="H44" s="173">
        <v>13139.972</v>
      </c>
      <c r="I44" s="1352">
        <v>10.013999999999999</v>
      </c>
      <c r="J44" s="1294">
        <v>13200.450999999999</v>
      </c>
    </row>
    <row r="45" spans="2:15" ht="14.25" customHeight="1">
      <c r="B45" s="1163"/>
      <c r="C45" s="1347"/>
      <c r="D45" s="1783" t="s">
        <v>541</v>
      </c>
      <c r="E45" s="1783" t="s">
        <v>132</v>
      </c>
      <c r="F45" s="1866"/>
      <c r="G45" s="173">
        <v>-8.9999999999999993E-3</v>
      </c>
      <c r="H45" s="173">
        <v>-1.383</v>
      </c>
      <c r="I45" s="1279">
        <v>-0.1</v>
      </c>
      <c r="J45" s="1294">
        <v>-1.492</v>
      </c>
    </row>
    <row r="46" spans="2:15" ht="14.25" customHeight="1">
      <c r="B46" s="1163"/>
      <c r="C46" s="2029" t="s">
        <v>798</v>
      </c>
      <c r="D46" s="1772"/>
      <c r="E46" s="1772"/>
      <c r="F46" s="1773"/>
      <c r="G46" s="173">
        <v>135.23699999999999</v>
      </c>
      <c r="H46" s="173">
        <v>0</v>
      </c>
      <c r="I46" s="1191">
        <v>0</v>
      </c>
      <c r="J46" s="1294">
        <v>135.23699999999999</v>
      </c>
    </row>
    <row r="47" spans="2:15" ht="14.25" customHeight="1">
      <c r="B47" s="1163"/>
      <c r="C47" s="1164"/>
      <c r="D47" s="1772" t="s">
        <v>543</v>
      </c>
      <c r="E47" s="1772"/>
      <c r="F47" s="1773"/>
      <c r="G47" s="173">
        <v>138.72999999999999</v>
      </c>
      <c r="H47" s="173">
        <v>0</v>
      </c>
      <c r="I47" s="1352">
        <v>0</v>
      </c>
      <c r="J47" s="1294">
        <v>138.72999999999999</v>
      </c>
    </row>
    <row r="48" spans="2:15" ht="14.25" customHeight="1">
      <c r="B48" s="1163"/>
      <c r="C48" s="1164"/>
      <c r="D48" s="1783" t="s">
        <v>544</v>
      </c>
      <c r="E48" s="1783"/>
      <c r="F48" s="1866"/>
      <c r="G48" s="173">
        <v>-0.441</v>
      </c>
      <c r="H48" s="173">
        <v>0</v>
      </c>
      <c r="I48" s="1352">
        <v>0</v>
      </c>
      <c r="J48" s="1294">
        <v>-0.441</v>
      </c>
    </row>
    <row r="49" spans="2:10" ht="14.25" customHeight="1">
      <c r="B49" s="1163"/>
      <c r="C49" s="1164"/>
      <c r="D49" s="1783" t="s">
        <v>545</v>
      </c>
      <c r="E49" s="1783" t="s">
        <v>132</v>
      </c>
      <c r="F49" s="1866"/>
      <c r="G49" s="173">
        <v>-3.052</v>
      </c>
      <c r="H49" s="173">
        <v>0</v>
      </c>
      <c r="I49" s="1352">
        <v>0</v>
      </c>
      <c r="J49" s="1294">
        <v>-3.052</v>
      </c>
    </row>
    <row r="50" spans="2:10" ht="14.25" customHeight="1">
      <c r="B50" s="1163"/>
      <c r="C50" s="2029" t="s">
        <v>799</v>
      </c>
      <c r="D50" s="1772"/>
      <c r="E50" s="1772"/>
      <c r="F50" s="1773"/>
      <c r="G50" s="173">
        <v>3.4460000000000002</v>
      </c>
      <c r="H50" s="173">
        <v>0</v>
      </c>
      <c r="I50" s="1191">
        <v>0</v>
      </c>
      <c r="J50" s="1294">
        <v>3.4460000000000002</v>
      </c>
    </row>
    <row r="51" spans="2:10" ht="14.25" customHeight="1">
      <c r="B51" s="1163"/>
      <c r="C51" s="1164"/>
      <c r="D51" s="1772" t="s">
        <v>547</v>
      </c>
      <c r="E51" s="1772"/>
      <c r="F51" s="1773"/>
      <c r="G51" s="173">
        <v>3.4580000000000002</v>
      </c>
      <c r="H51" s="173">
        <v>0</v>
      </c>
      <c r="I51" s="1352">
        <v>0</v>
      </c>
      <c r="J51" s="1294">
        <v>3.4580000000000002</v>
      </c>
    </row>
    <row r="52" spans="2:10" ht="14.25" customHeight="1">
      <c r="B52" s="1163"/>
      <c r="C52" s="1164"/>
      <c r="D52" s="1771" t="s">
        <v>140</v>
      </c>
      <c r="E52" s="1772"/>
      <c r="F52" s="1773"/>
      <c r="G52" s="173">
        <v>-6.0000000000000001E-3</v>
      </c>
      <c r="H52" s="173">
        <v>0</v>
      </c>
      <c r="I52" s="1352">
        <v>0</v>
      </c>
      <c r="J52" s="1294">
        <v>-6.0000000000000001E-3</v>
      </c>
    </row>
    <row r="53" spans="2:10" ht="14.25" customHeight="1">
      <c r="B53" s="1163"/>
      <c r="C53" s="1164"/>
      <c r="D53" s="1783" t="s">
        <v>548</v>
      </c>
      <c r="E53" s="1783" t="s">
        <v>132</v>
      </c>
      <c r="F53" s="1866"/>
      <c r="G53" s="173">
        <v>-6.0000000000000001E-3</v>
      </c>
      <c r="H53" s="173">
        <v>0</v>
      </c>
      <c r="I53" s="1352">
        <v>0</v>
      </c>
      <c r="J53" s="1294">
        <v>-6.0000000000000001E-3</v>
      </c>
    </row>
    <row r="54" spans="2:10" ht="14.25" customHeight="1">
      <c r="B54" s="1163"/>
      <c r="C54" s="2029" t="s">
        <v>800</v>
      </c>
      <c r="D54" s="1772"/>
      <c r="E54" s="1772"/>
      <c r="F54" s="1773"/>
      <c r="G54" s="173">
        <v>0.01</v>
      </c>
      <c r="H54" s="173">
        <v>0</v>
      </c>
      <c r="I54" s="1191">
        <v>0</v>
      </c>
      <c r="J54" s="1294">
        <v>0.01</v>
      </c>
    </row>
    <row r="55" spans="2:10" ht="14.25" customHeight="1">
      <c r="B55" s="1163"/>
      <c r="C55" s="1164"/>
      <c r="D55" s="1772" t="s">
        <v>550</v>
      </c>
      <c r="E55" s="1772"/>
      <c r="F55" s="1773"/>
      <c r="G55" s="173">
        <v>0.01</v>
      </c>
      <c r="H55" s="173">
        <v>0</v>
      </c>
      <c r="I55" s="1352">
        <v>0</v>
      </c>
      <c r="J55" s="1294">
        <v>0.01</v>
      </c>
    </row>
    <row r="56" spans="2:10" ht="14.25" customHeight="1">
      <c r="B56" s="1163"/>
      <c r="C56" s="2029" t="s">
        <v>801</v>
      </c>
      <c r="D56" s="1772"/>
      <c r="E56" s="1772"/>
      <c r="F56" s="1773"/>
      <c r="G56" s="173">
        <v>12.141</v>
      </c>
      <c r="H56" s="173">
        <v>230.81</v>
      </c>
      <c r="I56" s="1191">
        <v>13.423999999999999</v>
      </c>
      <c r="J56" s="1294">
        <v>256.375</v>
      </c>
    </row>
    <row r="57" spans="2:10" ht="14.25" customHeight="1">
      <c r="B57" s="1163"/>
      <c r="C57" s="1164"/>
      <c r="D57" s="1772" t="s">
        <v>553</v>
      </c>
      <c r="E57" s="1772"/>
      <c r="F57" s="1773"/>
      <c r="G57" s="173">
        <v>13.237</v>
      </c>
      <c r="H57" s="173">
        <v>236.85599999999999</v>
      </c>
      <c r="I57" s="1352">
        <v>13.87</v>
      </c>
      <c r="J57" s="1294">
        <v>263.96300000000002</v>
      </c>
    </row>
    <row r="58" spans="2:10" ht="14.25" customHeight="1">
      <c r="B58" s="1163"/>
      <c r="C58" s="1164"/>
      <c r="D58" s="1783" t="s">
        <v>554</v>
      </c>
      <c r="E58" s="1783"/>
      <c r="F58" s="1866"/>
      <c r="G58" s="173">
        <v>-2.8000000000000001E-2</v>
      </c>
      <c r="H58" s="173">
        <v>-1.4059999999999999</v>
      </c>
      <c r="I58" s="1352">
        <v>-5.8999999999999997E-2</v>
      </c>
      <c r="J58" s="1294">
        <v>-1.4930000000000001</v>
      </c>
    </row>
    <row r="59" spans="2:10" ht="14.25" customHeight="1">
      <c r="B59" s="1163"/>
      <c r="C59" s="1164"/>
      <c r="D59" s="1783" t="s">
        <v>555</v>
      </c>
      <c r="E59" s="1783" t="s">
        <v>132</v>
      </c>
      <c r="F59" s="1866"/>
      <c r="G59" s="173">
        <v>-1.0680000000000001</v>
      </c>
      <c r="H59" s="173">
        <v>-4.6399999999999997</v>
      </c>
      <c r="I59" s="1352">
        <v>-0.38700000000000001</v>
      </c>
      <c r="J59" s="1294">
        <v>-6.0949999999999998</v>
      </c>
    </row>
    <row r="60" spans="2:10" ht="14.25" customHeight="1">
      <c r="B60" s="1163"/>
      <c r="C60" s="2029" t="s">
        <v>905</v>
      </c>
      <c r="D60" s="1772"/>
      <c r="E60" s="1772"/>
      <c r="F60" s="1773"/>
      <c r="G60" s="173">
        <v>2.2730000000000001</v>
      </c>
      <c r="H60" s="173">
        <v>2.5489999999999999</v>
      </c>
      <c r="I60" s="1191">
        <v>0</v>
      </c>
      <c r="J60" s="1294">
        <v>4.8220000000000001</v>
      </c>
    </row>
    <row r="61" spans="2:10" ht="14.25" customHeight="1">
      <c r="B61" s="1163"/>
      <c r="C61" s="1164"/>
      <c r="D61" s="1772" t="s">
        <v>733</v>
      </c>
      <c r="E61" s="1772"/>
      <c r="F61" s="1773"/>
      <c r="G61" s="173">
        <v>3.1659999999999999</v>
      </c>
      <c r="H61" s="173">
        <v>2.6019999999999999</v>
      </c>
      <c r="I61" s="1352">
        <v>0</v>
      </c>
      <c r="J61" s="1294">
        <v>5.7679999999999998</v>
      </c>
    </row>
    <row r="62" spans="2:10" ht="22.5" customHeight="1">
      <c r="B62" s="1163"/>
      <c r="C62" s="1164"/>
      <c r="D62" s="1783" t="s">
        <v>734</v>
      </c>
      <c r="E62" s="1783"/>
      <c r="F62" s="1866"/>
      <c r="G62" s="173">
        <v>-0.02</v>
      </c>
      <c r="H62" s="173">
        <v>0</v>
      </c>
      <c r="I62" s="1352">
        <v>0</v>
      </c>
      <c r="J62" s="1294">
        <v>-0.02</v>
      </c>
    </row>
    <row r="63" spans="2:10" ht="27" customHeight="1">
      <c r="B63" s="1163"/>
      <c r="C63" s="1164"/>
      <c r="D63" s="1783" t="s">
        <v>735</v>
      </c>
      <c r="E63" s="1783" t="s">
        <v>132</v>
      </c>
      <c r="F63" s="1866"/>
      <c r="G63" s="173">
        <v>-0.873</v>
      </c>
      <c r="H63" s="173">
        <v>-5.2999999999999999E-2</v>
      </c>
      <c r="I63" s="1352">
        <v>0</v>
      </c>
      <c r="J63" s="1294">
        <v>-0.92600000000000005</v>
      </c>
    </row>
    <row r="64" spans="2:10" ht="12.75" customHeight="1">
      <c r="B64" s="1163"/>
      <c r="C64" s="2029" t="s">
        <v>804</v>
      </c>
      <c r="D64" s="1772"/>
      <c r="E64" s="1772"/>
      <c r="F64" s="1773"/>
      <c r="G64" s="173">
        <v>1.238</v>
      </c>
      <c r="H64" s="173">
        <v>0</v>
      </c>
      <c r="I64" s="1352">
        <v>0</v>
      </c>
      <c r="J64" s="1294">
        <v>1.238</v>
      </c>
    </row>
    <row r="65" spans="2:15" ht="12.75" customHeight="1">
      <c r="B65" s="1163"/>
      <c r="C65" s="1164"/>
      <c r="D65" s="1783" t="s">
        <v>187</v>
      </c>
      <c r="E65" s="1783"/>
      <c r="F65" s="1866"/>
      <c r="G65" s="173">
        <v>1.25</v>
      </c>
      <c r="H65" s="173">
        <v>0</v>
      </c>
      <c r="I65" s="1352">
        <v>0</v>
      </c>
      <c r="J65" s="1294">
        <v>1.25</v>
      </c>
    </row>
    <row r="66" spans="2:15" ht="12.75" customHeight="1">
      <c r="B66" s="1163"/>
      <c r="C66" s="1164"/>
      <c r="D66" s="1783" t="s">
        <v>188</v>
      </c>
      <c r="E66" s="1783" t="s">
        <v>132</v>
      </c>
      <c r="F66" s="1866"/>
      <c r="G66" s="173">
        <v>-1.2E-2</v>
      </c>
      <c r="H66" s="173">
        <v>0</v>
      </c>
      <c r="I66" s="1352">
        <v>0</v>
      </c>
      <c r="J66" s="1294">
        <v>-1.2E-2</v>
      </c>
    </row>
    <row r="67" spans="2:15" customFormat="1" ht="15" customHeight="1">
      <c r="B67" s="1319"/>
      <c r="C67" s="2007" t="s">
        <v>910</v>
      </c>
      <c r="D67" s="1916"/>
      <c r="E67" s="1916"/>
      <c r="F67" s="2008"/>
      <c r="G67" s="1221">
        <v>0</v>
      </c>
      <c r="H67" s="1221">
        <v>1E-3</v>
      </c>
      <c r="I67" s="1238">
        <v>0</v>
      </c>
      <c r="J67" s="1318">
        <v>1E-3</v>
      </c>
    </row>
    <row r="68" spans="2:15" customFormat="1" ht="15" customHeight="1">
      <c r="B68" s="1319"/>
      <c r="C68" s="1326"/>
      <c r="D68" s="1916" t="s">
        <v>910</v>
      </c>
      <c r="E68" s="1916"/>
      <c r="F68" s="2008"/>
      <c r="G68" s="1221">
        <v>0</v>
      </c>
      <c r="H68" s="1221">
        <v>1E-3</v>
      </c>
      <c r="I68" s="1238">
        <v>0</v>
      </c>
      <c r="J68" s="1318">
        <v>1E-3</v>
      </c>
    </row>
    <row r="69" spans="2:15" ht="12.75" customHeight="1">
      <c r="B69" s="1163"/>
      <c r="C69" s="2029" t="s">
        <v>912</v>
      </c>
      <c r="D69" s="1772"/>
      <c r="E69" s="1772"/>
      <c r="F69" s="1773"/>
      <c r="G69" s="173">
        <v>10.992000000000001</v>
      </c>
      <c r="H69" s="1191">
        <v>0</v>
      </c>
      <c r="I69" s="1191">
        <v>0</v>
      </c>
      <c r="J69" s="1294">
        <v>10.992000000000001</v>
      </c>
    </row>
    <row r="70" spans="2:15" ht="12.75" customHeight="1">
      <c r="B70" s="1163"/>
      <c r="C70" s="1164"/>
      <c r="D70" s="1772" t="s">
        <v>913</v>
      </c>
      <c r="E70" s="1772"/>
      <c r="F70" s="1773"/>
      <c r="G70" s="173">
        <v>61.189</v>
      </c>
      <c r="H70" s="173">
        <v>31.309000000000001</v>
      </c>
      <c r="I70" s="1120">
        <v>0.9</v>
      </c>
      <c r="J70" s="1294">
        <v>93.397999999999996</v>
      </c>
    </row>
    <row r="71" spans="2:15" ht="14.25" customHeight="1">
      <c r="B71" s="1163"/>
      <c r="C71" s="1347"/>
      <c r="D71" s="1783" t="s">
        <v>914</v>
      </c>
      <c r="E71" s="1783" t="s">
        <v>132</v>
      </c>
      <c r="F71" s="1866"/>
      <c r="G71" s="173">
        <v>-50.197000000000003</v>
      </c>
      <c r="H71" s="173">
        <v>-31.309000000000001</v>
      </c>
      <c r="I71" s="1120">
        <v>-0.9</v>
      </c>
      <c r="J71" s="1294">
        <v>-82.406000000000006</v>
      </c>
    </row>
    <row r="72" spans="2:15" ht="14.25" customHeight="1">
      <c r="B72" s="1348">
        <v>10</v>
      </c>
      <c r="C72" s="2037" t="s">
        <v>915</v>
      </c>
      <c r="D72" s="2038"/>
      <c r="E72" s="2038"/>
      <c r="F72" s="2039"/>
      <c r="G72" s="1353">
        <v>166573.33799999999</v>
      </c>
      <c r="H72" s="1353">
        <v>68885.838000000003</v>
      </c>
      <c r="I72" s="1354">
        <v>8358.0049999999992</v>
      </c>
      <c r="J72" s="1294">
        <v>243817.18100000001</v>
      </c>
      <c r="L72" s="1359"/>
      <c r="M72" s="1359"/>
      <c r="N72" s="1359"/>
      <c r="O72" s="1359"/>
    </row>
    <row r="73" spans="2:15" ht="14.25" customHeight="1">
      <c r="B73" s="1179"/>
      <c r="C73" s="2029" t="s">
        <v>916</v>
      </c>
      <c r="D73" s="1772"/>
      <c r="E73" s="1772"/>
      <c r="F73" s="1773"/>
      <c r="G73" s="173">
        <v>81004.792000000001</v>
      </c>
      <c r="H73" s="173">
        <v>39258.315999999999</v>
      </c>
      <c r="I73" s="1191">
        <v>4028.953</v>
      </c>
      <c r="J73" s="1294">
        <v>124292.061</v>
      </c>
    </row>
    <row r="74" spans="2:15" ht="14.25" customHeight="1">
      <c r="B74" s="1179"/>
      <c r="C74" s="1349"/>
      <c r="D74" s="1771" t="s">
        <v>916</v>
      </c>
      <c r="E74" s="2040"/>
      <c r="F74" s="2041"/>
      <c r="G74" s="173">
        <v>85944.861999999994</v>
      </c>
      <c r="H74" s="173">
        <v>39937.288999999997</v>
      </c>
      <c r="I74" s="1191">
        <v>4117.3900000000003</v>
      </c>
      <c r="J74" s="1293">
        <v>129999.541</v>
      </c>
    </row>
    <row r="75" spans="2:15" ht="14.25" customHeight="1">
      <c r="B75" s="1163"/>
      <c r="C75" s="1164"/>
      <c r="D75" s="1783" t="s">
        <v>917</v>
      </c>
      <c r="E75" s="1783"/>
      <c r="F75" s="1866"/>
      <c r="G75" s="173">
        <v>-191.18100000000001</v>
      </c>
      <c r="H75" s="173">
        <v>-90.134</v>
      </c>
      <c r="I75" s="1191">
        <v>-17.518999999999998</v>
      </c>
      <c r="J75" s="1294">
        <v>-298.834</v>
      </c>
    </row>
    <row r="76" spans="2:15" ht="15" customHeight="1">
      <c r="B76" s="1163"/>
      <c r="C76" s="1164"/>
      <c r="D76" s="1783" t="s">
        <v>918</v>
      </c>
      <c r="E76" s="1783" t="s">
        <v>132</v>
      </c>
      <c r="F76" s="1866"/>
      <c r="G76" s="173">
        <v>-4748.8890000000001</v>
      </c>
      <c r="H76" s="173">
        <v>-588.83900000000006</v>
      </c>
      <c r="I76" s="1191">
        <v>-70.918000000000006</v>
      </c>
      <c r="J76" s="1294">
        <v>-5408.6459999999997</v>
      </c>
    </row>
    <row r="77" spans="2:15" ht="15" customHeight="1">
      <c r="B77" s="1163"/>
      <c r="C77" s="2029" t="s">
        <v>919</v>
      </c>
      <c r="D77" s="1772"/>
      <c r="E77" s="1772"/>
      <c r="F77" s="1773"/>
      <c r="G77" s="173">
        <v>1971.9459999999999</v>
      </c>
      <c r="H77" s="173">
        <v>226.61500000000001</v>
      </c>
      <c r="I77" s="1191">
        <v>0</v>
      </c>
      <c r="J77" s="1294">
        <v>2198.5610000000001</v>
      </c>
    </row>
    <row r="78" spans="2:15" ht="14.25" customHeight="1">
      <c r="B78" s="1163"/>
      <c r="C78" s="1164"/>
      <c r="D78" s="1783" t="s">
        <v>919</v>
      </c>
      <c r="E78" s="1783"/>
      <c r="F78" s="1866"/>
      <c r="G78" s="173">
        <v>1981.6510000000001</v>
      </c>
      <c r="H78" s="173">
        <v>239.21299999999999</v>
      </c>
      <c r="I78" s="1191">
        <v>0</v>
      </c>
      <c r="J78" s="1294">
        <v>2220.864</v>
      </c>
    </row>
    <row r="79" spans="2:15" ht="14.25" customHeight="1">
      <c r="B79" s="1163"/>
      <c r="C79" s="1164"/>
      <c r="D79" s="1783" t="s">
        <v>920</v>
      </c>
      <c r="E79" s="1783"/>
      <c r="F79" s="1866"/>
      <c r="G79" s="173">
        <v>-3.8650000000000002</v>
      </c>
      <c r="H79" s="173">
        <v>-4.2249999999999996</v>
      </c>
      <c r="I79" s="1191">
        <v>0</v>
      </c>
      <c r="J79" s="1294">
        <v>-8.09</v>
      </c>
    </row>
    <row r="80" spans="2:15" ht="14.25" customHeight="1">
      <c r="B80" s="1163"/>
      <c r="C80" s="1164"/>
      <c r="D80" s="1783" t="s">
        <v>921</v>
      </c>
      <c r="E80" s="1783" t="s">
        <v>132</v>
      </c>
      <c r="F80" s="1866"/>
      <c r="G80" s="173">
        <v>-5.84</v>
      </c>
      <c r="H80" s="173">
        <v>-8.3729999999999993</v>
      </c>
      <c r="I80" s="1191">
        <v>0</v>
      </c>
      <c r="J80" s="1294">
        <v>-14.212999999999999</v>
      </c>
    </row>
    <row r="81" spans="2:10" ht="14.25" customHeight="1">
      <c r="B81" s="1163"/>
      <c r="C81" s="2029" t="s">
        <v>807</v>
      </c>
      <c r="D81" s="1772"/>
      <c r="E81" s="1772"/>
      <c r="F81" s="1773"/>
      <c r="G81" s="173">
        <v>96.147999999999996</v>
      </c>
      <c r="H81" s="173">
        <v>5.218</v>
      </c>
      <c r="I81" s="1191">
        <v>20.434000000000001</v>
      </c>
      <c r="J81" s="1294">
        <v>121.8</v>
      </c>
    </row>
    <row r="82" spans="2:10" ht="14.25" customHeight="1">
      <c r="B82" s="1163"/>
      <c r="C82" s="1164"/>
      <c r="D82" s="1783" t="s">
        <v>739</v>
      </c>
      <c r="E82" s="1783"/>
      <c r="F82" s="1866"/>
      <c r="G82" s="173">
        <v>100.012</v>
      </c>
      <c r="H82" s="173">
        <v>5.4530000000000003</v>
      </c>
      <c r="I82" s="1191">
        <v>20.695</v>
      </c>
      <c r="J82" s="1294">
        <v>126.16</v>
      </c>
    </row>
    <row r="83" spans="2:10" ht="14.25" customHeight="1">
      <c r="B83" s="1163"/>
      <c r="C83" s="1164"/>
      <c r="D83" s="1783" t="s">
        <v>740</v>
      </c>
      <c r="E83" s="1783"/>
      <c r="F83" s="1866"/>
      <c r="G83" s="173">
        <v>-0.52</v>
      </c>
      <c r="H83" s="173">
        <v>-0.106</v>
      </c>
      <c r="I83" s="1191">
        <v>-0.14499999999999999</v>
      </c>
      <c r="J83" s="1294">
        <v>-0.77100000000000002</v>
      </c>
    </row>
    <row r="84" spans="2:10" ht="14.25" customHeight="1">
      <c r="B84" s="1163"/>
      <c r="C84" s="1164"/>
      <c r="D84" s="1783" t="s">
        <v>741</v>
      </c>
      <c r="E84" s="1783" t="s">
        <v>132</v>
      </c>
      <c r="F84" s="1866"/>
      <c r="G84" s="173">
        <v>-3.3439999999999999</v>
      </c>
      <c r="H84" s="173">
        <v>-0.129</v>
      </c>
      <c r="I84" s="1191">
        <v>-0.11600000000000001</v>
      </c>
      <c r="J84" s="1294">
        <v>-3.589</v>
      </c>
    </row>
    <row r="85" spans="2:10" ht="14.25" customHeight="1">
      <c r="B85" s="1163"/>
      <c r="C85" s="2029" t="s">
        <v>808</v>
      </c>
      <c r="D85" s="1772"/>
      <c r="E85" s="1772"/>
      <c r="F85" s="1773"/>
      <c r="G85" s="173">
        <v>80253.23</v>
      </c>
      <c r="H85" s="173">
        <v>28376.806</v>
      </c>
      <c r="I85" s="1191">
        <v>3823.8890000000001</v>
      </c>
      <c r="J85" s="1294">
        <v>112453.925</v>
      </c>
    </row>
    <row r="86" spans="2:10" ht="14.25" customHeight="1">
      <c r="B86" s="1163"/>
      <c r="C86" s="1164"/>
      <c r="D86" s="1783" t="s">
        <v>420</v>
      </c>
      <c r="E86" s="1783"/>
      <c r="F86" s="1866"/>
      <c r="G86" s="173">
        <v>81257.195000000007</v>
      </c>
      <c r="H86" s="173">
        <v>28749.348999999998</v>
      </c>
      <c r="I86" s="1352">
        <v>3851.634</v>
      </c>
      <c r="J86" s="1294">
        <v>113858.178</v>
      </c>
    </row>
    <row r="87" spans="2:10" ht="14.25" customHeight="1">
      <c r="B87" s="1163"/>
      <c r="C87" s="1164"/>
      <c r="D87" s="1783" t="s">
        <v>579</v>
      </c>
      <c r="E87" s="1783"/>
      <c r="F87" s="1866"/>
      <c r="G87" s="173">
        <v>-140.197</v>
      </c>
      <c r="H87" s="173">
        <v>-159.97399999999999</v>
      </c>
      <c r="I87" s="1352">
        <v>-6.5259999999999998</v>
      </c>
      <c r="J87" s="1294">
        <v>-306.697</v>
      </c>
    </row>
    <row r="88" spans="2:10" ht="14.25" customHeight="1">
      <c r="B88" s="1163"/>
      <c r="C88" s="1164"/>
      <c r="D88" s="1783" t="s">
        <v>580</v>
      </c>
      <c r="E88" s="1783" t="s">
        <v>132</v>
      </c>
      <c r="F88" s="1866"/>
      <c r="G88" s="173">
        <v>-863.76800000000003</v>
      </c>
      <c r="H88" s="173">
        <v>-212.56899999999999</v>
      </c>
      <c r="I88" s="1352">
        <v>-21.219000000000001</v>
      </c>
      <c r="J88" s="1294">
        <v>-1097.556</v>
      </c>
    </row>
    <row r="89" spans="2:10" ht="14.25" customHeight="1">
      <c r="B89" s="1163"/>
      <c r="C89" s="2029" t="s">
        <v>922</v>
      </c>
      <c r="D89" s="1772"/>
      <c r="E89" s="1772"/>
      <c r="F89" s="1773"/>
      <c r="G89" s="173">
        <v>6.8179999999999996</v>
      </c>
      <c r="H89" s="173">
        <v>0.745</v>
      </c>
      <c r="I89" s="1191">
        <v>0</v>
      </c>
      <c r="J89" s="1294">
        <v>7.5629999999999997</v>
      </c>
    </row>
    <row r="90" spans="2:10" ht="14.25" customHeight="1">
      <c r="B90" s="1163"/>
      <c r="C90" s="1164"/>
      <c r="D90" s="1783" t="s">
        <v>922</v>
      </c>
      <c r="E90" s="1783"/>
      <c r="F90" s="1866"/>
      <c r="G90" s="173">
        <v>7.6180000000000003</v>
      </c>
      <c r="H90" s="173">
        <v>0.95899999999999996</v>
      </c>
      <c r="I90" s="1191">
        <v>0</v>
      </c>
      <c r="J90" s="1294">
        <v>8.577</v>
      </c>
    </row>
    <row r="91" spans="2:10" ht="24" customHeight="1">
      <c r="B91" s="1163"/>
      <c r="C91" s="1164"/>
      <c r="D91" s="1783" t="s">
        <v>923</v>
      </c>
      <c r="E91" s="1783"/>
      <c r="F91" s="1866"/>
      <c r="G91" s="173">
        <v>-0.8</v>
      </c>
      <c r="H91" s="173">
        <v>-0.214</v>
      </c>
      <c r="I91" s="1191">
        <v>0</v>
      </c>
      <c r="J91" s="1294">
        <v>-1.014</v>
      </c>
    </row>
    <row r="92" spans="2:10" ht="14.25" customHeight="1">
      <c r="B92" s="1163"/>
      <c r="C92" s="2029" t="s">
        <v>924</v>
      </c>
      <c r="D92" s="1772"/>
      <c r="E92" s="1772"/>
      <c r="F92" s="1773"/>
      <c r="G92" s="173">
        <v>183.572</v>
      </c>
      <c r="H92" s="173">
        <v>0</v>
      </c>
      <c r="I92" s="1191">
        <v>0</v>
      </c>
      <c r="J92" s="1294">
        <v>183.572</v>
      </c>
    </row>
    <row r="93" spans="2:10" ht="14.25" customHeight="1">
      <c r="B93" s="1163"/>
      <c r="C93" s="1164"/>
      <c r="D93" s="1783" t="s">
        <v>924</v>
      </c>
      <c r="E93" s="1783"/>
      <c r="F93" s="1866"/>
      <c r="G93" s="173">
        <v>194.566</v>
      </c>
      <c r="H93" s="173">
        <v>0</v>
      </c>
      <c r="I93" s="1191">
        <v>0</v>
      </c>
      <c r="J93" s="1294">
        <v>194.566</v>
      </c>
    </row>
    <row r="94" spans="2:10" ht="22.5" customHeight="1">
      <c r="B94" s="1163"/>
      <c r="C94" s="1164"/>
      <c r="D94" s="1783" t="s">
        <v>925</v>
      </c>
      <c r="E94" s="1783"/>
      <c r="F94" s="1866"/>
      <c r="G94" s="173">
        <v>-3.9489999999999998</v>
      </c>
      <c r="H94" s="173">
        <v>0</v>
      </c>
      <c r="I94" s="1191">
        <v>0</v>
      </c>
      <c r="J94" s="1294">
        <v>-3.9489999999999998</v>
      </c>
    </row>
    <row r="95" spans="2:10" ht="25.5" customHeight="1">
      <c r="B95" s="1163"/>
      <c r="C95" s="1164"/>
      <c r="D95" s="1783" t="s">
        <v>926</v>
      </c>
      <c r="E95" s="1783" t="s">
        <v>132</v>
      </c>
      <c r="F95" s="1866"/>
      <c r="G95" s="173">
        <v>-7.0449999999999999</v>
      </c>
      <c r="H95" s="173">
        <v>0</v>
      </c>
      <c r="I95" s="1191">
        <v>0</v>
      </c>
      <c r="J95" s="1294">
        <v>-7.0449999999999999</v>
      </c>
    </row>
    <row r="96" spans="2:10" ht="14.25" customHeight="1">
      <c r="B96" s="1163"/>
      <c r="C96" s="2029" t="s">
        <v>927</v>
      </c>
      <c r="D96" s="1772"/>
      <c r="E96" s="1772"/>
      <c r="F96" s="1773"/>
      <c r="G96" s="173">
        <v>108.652</v>
      </c>
      <c r="H96" s="173">
        <v>0</v>
      </c>
      <c r="I96" s="1191">
        <v>0</v>
      </c>
      <c r="J96" s="1294">
        <v>108.652</v>
      </c>
    </row>
    <row r="97" spans="2:10" ht="14.25" customHeight="1">
      <c r="B97" s="1163"/>
      <c r="C97" s="1164"/>
      <c r="D97" s="1783" t="s">
        <v>928</v>
      </c>
      <c r="E97" s="1783"/>
      <c r="F97" s="1866"/>
      <c r="G97" s="173">
        <v>110.876</v>
      </c>
      <c r="H97" s="173">
        <v>0</v>
      </c>
      <c r="I97" s="1191">
        <v>0</v>
      </c>
      <c r="J97" s="1294">
        <v>110.876</v>
      </c>
    </row>
    <row r="98" spans="2:10" ht="12.75" customHeight="1">
      <c r="B98" s="1163"/>
      <c r="C98" s="1164"/>
      <c r="D98" s="1783" t="s">
        <v>930</v>
      </c>
      <c r="E98" s="1783" t="s">
        <v>132</v>
      </c>
      <c r="F98" s="1866"/>
      <c r="G98" s="173">
        <v>-1.0409999999999999</v>
      </c>
      <c r="H98" s="173">
        <v>0</v>
      </c>
      <c r="I98" s="1191">
        <v>0</v>
      </c>
      <c r="J98" s="1294">
        <v>-1.0409999999999999</v>
      </c>
    </row>
    <row r="99" spans="2:10" ht="12.75" customHeight="1">
      <c r="B99" s="1163"/>
      <c r="C99" s="2029" t="s">
        <v>931</v>
      </c>
      <c r="D99" s="1772"/>
      <c r="E99" s="1772"/>
      <c r="F99" s="1773"/>
      <c r="G99" s="173">
        <v>0</v>
      </c>
      <c r="H99" s="173">
        <v>0</v>
      </c>
      <c r="I99" s="1191">
        <v>12.547000000000001</v>
      </c>
      <c r="J99" s="1294">
        <v>12.547000000000001</v>
      </c>
    </row>
    <row r="100" spans="2:10" ht="12.75" customHeight="1">
      <c r="B100" s="1163"/>
      <c r="C100" s="1164"/>
      <c r="D100" s="1783" t="s">
        <v>932</v>
      </c>
      <c r="E100" s="1783"/>
      <c r="F100" s="1866"/>
      <c r="G100" s="173">
        <v>0</v>
      </c>
      <c r="H100" s="173">
        <v>0</v>
      </c>
      <c r="I100" s="1352">
        <v>12.622</v>
      </c>
      <c r="J100" s="1294">
        <v>12.622</v>
      </c>
    </row>
    <row r="101" spans="2:10" ht="12.75" customHeight="1">
      <c r="B101" s="1163"/>
      <c r="C101" s="1164"/>
      <c r="D101" s="1783" t="s">
        <v>933</v>
      </c>
      <c r="E101" s="1783" t="s">
        <v>132</v>
      </c>
      <c r="F101" s="1866"/>
      <c r="G101" s="173">
        <v>0</v>
      </c>
      <c r="H101" s="173">
        <v>0</v>
      </c>
      <c r="I101" s="1352">
        <v>-7.4999999999999997E-2</v>
      </c>
      <c r="J101" s="1294">
        <v>-7.4999999999999997E-2</v>
      </c>
    </row>
    <row r="102" spans="2:10" ht="12.75" customHeight="1">
      <c r="B102" s="1163"/>
      <c r="C102" s="2029" t="s">
        <v>204</v>
      </c>
      <c r="D102" s="1772"/>
      <c r="E102" s="1772"/>
      <c r="F102" s="1773"/>
      <c r="G102" s="173">
        <v>0</v>
      </c>
      <c r="H102" s="173">
        <v>6.0570000000000004</v>
      </c>
      <c r="I102" s="1191">
        <v>10.212</v>
      </c>
      <c r="J102" s="1294">
        <v>16.268999999999998</v>
      </c>
    </row>
    <row r="103" spans="2:10" ht="14.25" customHeight="1">
      <c r="B103" s="1163"/>
      <c r="C103" s="1164"/>
      <c r="D103" s="1783" t="s">
        <v>204</v>
      </c>
      <c r="E103" s="1783"/>
      <c r="F103" s="1866"/>
      <c r="G103" s="173">
        <v>0</v>
      </c>
      <c r="H103" s="173">
        <v>6.3760000000000003</v>
      </c>
      <c r="I103" s="1352">
        <v>10.287000000000001</v>
      </c>
      <c r="J103" s="1294">
        <v>16.663</v>
      </c>
    </row>
    <row r="104" spans="2:10" ht="14.25" customHeight="1">
      <c r="B104" s="1163"/>
      <c r="C104" s="1164"/>
      <c r="D104" s="1783" t="s">
        <v>205</v>
      </c>
      <c r="E104" s="1783" t="s">
        <v>132</v>
      </c>
      <c r="F104" s="1866"/>
      <c r="G104" s="173">
        <v>0</v>
      </c>
      <c r="H104" s="173">
        <v>-0.31900000000000001</v>
      </c>
      <c r="I104" s="1352">
        <v>-7.4999999999999997E-2</v>
      </c>
      <c r="J104" s="1294">
        <v>-0.39400000000000002</v>
      </c>
    </row>
    <row r="105" spans="2:10" ht="14.25" customHeight="1">
      <c r="B105" s="1163"/>
      <c r="C105" s="2029" t="s">
        <v>937</v>
      </c>
      <c r="D105" s="1772"/>
      <c r="E105" s="1772"/>
      <c r="F105" s="1773"/>
      <c r="G105" s="173">
        <v>52.920999999999999</v>
      </c>
      <c r="H105" s="173">
        <v>589.73800000000006</v>
      </c>
      <c r="I105" s="1191">
        <v>0</v>
      </c>
      <c r="J105" s="1294">
        <v>642.65899999999999</v>
      </c>
    </row>
    <row r="106" spans="2:10" ht="14.25" customHeight="1">
      <c r="B106" s="1163"/>
      <c r="C106" s="1164"/>
      <c r="D106" s="1771" t="s">
        <v>937</v>
      </c>
      <c r="E106" s="1772"/>
      <c r="F106" s="1773"/>
      <c r="G106" s="173">
        <v>53.795000000000002</v>
      </c>
      <c r="H106" s="173">
        <v>595.26599999999996</v>
      </c>
      <c r="I106" s="1191">
        <v>0</v>
      </c>
      <c r="J106" s="1294">
        <v>649.06100000000004</v>
      </c>
    </row>
    <row r="107" spans="2:10" ht="14.25" customHeight="1">
      <c r="B107" s="1163"/>
      <c r="C107" s="1164"/>
      <c r="D107" s="1783" t="s">
        <v>938</v>
      </c>
      <c r="E107" s="1783"/>
      <c r="F107" s="1866"/>
      <c r="G107" s="173">
        <v>-0.31900000000000001</v>
      </c>
      <c r="H107" s="173">
        <v>-1.379</v>
      </c>
      <c r="I107" s="1191">
        <v>0</v>
      </c>
      <c r="J107" s="1294">
        <v>-1.698</v>
      </c>
    </row>
    <row r="108" spans="2:10" ht="14.25" customHeight="1">
      <c r="B108" s="1163"/>
      <c r="C108" s="1164"/>
      <c r="D108" s="1783" t="s">
        <v>939</v>
      </c>
      <c r="E108" s="1783" t="s">
        <v>132</v>
      </c>
      <c r="F108" s="1866"/>
      <c r="G108" s="173">
        <v>-0.55500000000000005</v>
      </c>
      <c r="H108" s="173">
        <v>-4.149</v>
      </c>
      <c r="I108" s="1191">
        <v>0</v>
      </c>
      <c r="J108" s="1294">
        <v>-4.7039999999999997</v>
      </c>
    </row>
    <row r="109" spans="2:10" ht="14.25" customHeight="1">
      <c r="B109" s="1163"/>
      <c r="C109" s="2029" t="s">
        <v>948</v>
      </c>
      <c r="D109" s="1772"/>
      <c r="E109" s="1772"/>
      <c r="F109" s="1773"/>
      <c r="G109" s="173">
        <v>4.2539999999999996</v>
      </c>
      <c r="H109" s="173">
        <v>20.786000000000001</v>
      </c>
      <c r="I109" s="1191">
        <v>0</v>
      </c>
      <c r="J109" s="1294">
        <v>25.04</v>
      </c>
    </row>
    <row r="110" spans="2:10" ht="14.25" customHeight="1">
      <c r="B110" s="1163"/>
      <c r="C110" s="1164"/>
      <c r="D110" s="1783" t="s">
        <v>948</v>
      </c>
      <c r="E110" s="1783"/>
      <c r="F110" s="1866"/>
      <c r="G110" s="173">
        <v>4.3150000000000004</v>
      </c>
      <c r="H110" s="173">
        <v>20.942</v>
      </c>
      <c r="I110" s="1352">
        <v>0</v>
      </c>
      <c r="J110" s="1294">
        <v>25.257000000000001</v>
      </c>
    </row>
    <row r="111" spans="2:10" ht="14.25" customHeight="1">
      <c r="B111" s="1163"/>
      <c r="C111" s="1164"/>
      <c r="D111" s="1783" t="s">
        <v>949</v>
      </c>
      <c r="E111" s="1783"/>
      <c r="F111" s="1866"/>
      <c r="G111" s="173">
        <v>2.7E-2</v>
      </c>
      <c r="H111" s="173">
        <v>-1.7000000000000001E-2</v>
      </c>
      <c r="I111" s="1352">
        <v>0</v>
      </c>
      <c r="J111" s="1294">
        <v>0.01</v>
      </c>
    </row>
    <row r="112" spans="2:10" ht="14.25" customHeight="1">
      <c r="B112" s="1163"/>
      <c r="C112" s="1164"/>
      <c r="D112" s="1783" t="s">
        <v>950</v>
      </c>
      <c r="E112" s="1783" t="s">
        <v>132</v>
      </c>
      <c r="F112" s="1866"/>
      <c r="G112" s="173">
        <v>-8.7999999999999995E-2</v>
      </c>
      <c r="H112" s="173">
        <v>-0.13900000000000001</v>
      </c>
      <c r="I112" s="1352">
        <v>0</v>
      </c>
      <c r="J112" s="1294">
        <v>-0.22700000000000001</v>
      </c>
    </row>
    <row r="113" spans="2:10" ht="14.25" customHeight="1">
      <c r="B113" s="1163"/>
      <c r="C113" s="2029" t="s">
        <v>815</v>
      </c>
      <c r="D113" s="1772"/>
      <c r="E113" s="1772"/>
      <c r="F113" s="1773"/>
      <c r="G113" s="173">
        <v>0.45200000000000001</v>
      </c>
      <c r="H113" s="173">
        <v>1E-3</v>
      </c>
      <c r="I113" s="1191">
        <v>0</v>
      </c>
      <c r="J113" s="1294">
        <v>0.45300000000000001</v>
      </c>
    </row>
    <row r="114" spans="2:10" ht="14.25" customHeight="1">
      <c r="B114" s="1163"/>
      <c r="C114" s="1164"/>
      <c r="D114" s="1771" t="s">
        <v>777</v>
      </c>
      <c r="E114" s="1772"/>
      <c r="F114" s="1773"/>
      <c r="G114" s="173">
        <v>0.46200000000000002</v>
      </c>
      <c r="H114" s="173">
        <v>1E-3</v>
      </c>
      <c r="I114" s="1191">
        <v>0</v>
      </c>
      <c r="J114" s="1294">
        <v>0.46300000000000002</v>
      </c>
    </row>
    <row r="115" spans="2:10" ht="14.25" customHeight="1">
      <c r="B115" s="1163"/>
      <c r="C115" s="1164"/>
      <c r="D115" s="1783" t="s">
        <v>311</v>
      </c>
      <c r="E115" s="1783" t="s">
        <v>132</v>
      </c>
      <c r="F115" s="1866"/>
      <c r="G115" s="173">
        <v>-0.01</v>
      </c>
      <c r="H115" s="173">
        <v>0</v>
      </c>
      <c r="I115" s="1191">
        <v>0</v>
      </c>
      <c r="J115" s="1294">
        <v>-0.01</v>
      </c>
    </row>
    <row r="116" spans="2:10" ht="14.25" customHeight="1">
      <c r="B116" s="1163"/>
      <c r="C116" s="2029" t="s">
        <v>951</v>
      </c>
      <c r="D116" s="1772"/>
      <c r="E116" s="1772"/>
      <c r="F116" s="1773"/>
      <c r="G116" s="173">
        <v>2924.1080000000002</v>
      </c>
      <c r="H116" s="173">
        <v>514.846</v>
      </c>
      <c r="I116" s="1191">
        <v>469.62900000000002</v>
      </c>
      <c r="J116" s="1294">
        <v>3908.5830000000001</v>
      </c>
    </row>
    <row r="117" spans="2:10" ht="14.25" customHeight="1">
      <c r="B117" s="1163"/>
      <c r="C117" s="1164"/>
      <c r="D117" s="1771" t="s">
        <v>592</v>
      </c>
      <c r="E117" s="1772"/>
      <c r="F117" s="1773"/>
      <c r="G117" s="173">
        <v>24546.258000000002</v>
      </c>
      <c r="H117" s="173">
        <v>4132.2610000000004</v>
      </c>
      <c r="I117" s="1120">
        <v>1623.8879999999999</v>
      </c>
      <c r="J117" s="1294">
        <v>30302.406999999999</v>
      </c>
    </row>
    <row r="118" spans="2:10" ht="14.25" customHeight="1">
      <c r="B118" s="1163"/>
      <c r="C118" s="1164"/>
      <c r="D118" s="1783" t="s">
        <v>593</v>
      </c>
      <c r="E118" s="1783" t="s">
        <v>132</v>
      </c>
      <c r="F118" s="1866"/>
      <c r="G118" s="173">
        <v>-21622.15</v>
      </c>
      <c r="H118" s="173">
        <v>-3617.415</v>
      </c>
      <c r="I118" s="1120">
        <v>-1154.259</v>
      </c>
      <c r="J118" s="1294">
        <v>-26393.824000000001</v>
      </c>
    </row>
    <row r="119" spans="2:10" ht="14.25" customHeight="1">
      <c r="B119" s="1163"/>
      <c r="C119" s="2029" t="s">
        <v>952</v>
      </c>
      <c r="D119" s="1772"/>
      <c r="E119" s="1772"/>
      <c r="F119" s="1773"/>
      <c r="G119" s="173">
        <v>0</v>
      </c>
      <c r="H119" s="173">
        <v>-106.861</v>
      </c>
      <c r="I119" s="1120">
        <v>-7.6589999999999998</v>
      </c>
      <c r="J119" s="1294">
        <v>-114.52</v>
      </c>
    </row>
    <row r="120" spans="2:10" ht="24.75" customHeight="1">
      <c r="B120" s="1163"/>
      <c r="C120" s="2029" t="s">
        <v>595</v>
      </c>
      <c r="D120" s="1772"/>
      <c r="E120" s="1772"/>
      <c r="F120" s="1773"/>
      <c r="G120" s="173">
        <v>-33.555</v>
      </c>
      <c r="H120" s="173">
        <v>-6.4290000000000003</v>
      </c>
      <c r="I120" s="1120">
        <v>0</v>
      </c>
      <c r="J120" s="1294">
        <v>-39.984000000000002</v>
      </c>
    </row>
    <row r="121" spans="2:10" ht="14.25" customHeight="1">
      <c r="B121" s="1272">
        <v>11</v>
      </c>
      <c r="C121" s="1940" t="s">
        <v>596</v>
      </c>
      <c r="D121" s="1774"/>
      <c r="E121" s="1774"/>
      <c r="F121" s="1941"/>
      <c r="G121" s="175">
        <v>922.30499999999995</v>
      </c>
      <c r="H121" s="175">
        <v>533.23699999999997</v>
      </c>
      <c r="I121" s="176">
        <v>58.064999999999998</v>
      </c>
      <c r="J121" s="1294">
        <v>1513.607</v>
      </c>
    </row>
    <row r="122" spans="2:10" ht="14.25" customHeight="1">
      <c r="B122" s="1163"/>
      <c r="C122" s="2029" t="s">
        <v>953</v>
      </c>
      <c r="D122" s="1772"/>
      <c r="E122" s="1772"/>
      <c r="F122" s="1773"/>
      <c r="G122" s="173">
        <v>449.31299999999999</v>
      </c>
      <c r="H122" s="173">
        <v>203.20099999999999</v>
      </c>
      <c r="I122" s="1120">
        <v>29.904</v>
      </c>
      <c r="J122" s="1294">
        <v>682.41800000000001</v>
      </c>
    </row>
    <row r="123" spans="2:10" ht="14.25" customHeight="1">
      <c r="B123" s="1163"/>
      <c r="C123" s="2029" t="s">
        <v>954</v>
      </c>
      <c r="D123" s="1772"/>
      <c r="E123" s="1772"/>
      <c r="F123" s="1773"/>
      <c r="G123" s="173">
        <v>165.02</v>
      </c>
      <c r="H123" s="173">
        <v>109.036</v>
      </c>
      <c r="I123" s="1120">
        <v>9.5739999999999998</v>
      </c>
      <c r="J123" s="1294">
        <v>283.63</v>
      </c>
    </row>
    <row r="124" spans="2:10" ht="14.25" customHeight="1">
      <c r="B124" s="1163"/>
      <c r="C124" s="2029" t="s">
        <v>955</v>
      </c>
      <c r="D124" s="1772"/>
      <c r="E124" s="1772"/>
      <c r="F124" s="1773"/>
      <c r="G124" s="173">
        <v>170.83600000000001</v>
      </c>
      <c r="H124" s="173">
        <v>152.78800000000001</v>
      </c>
      <c r="I124" s="1120">
        <v>11.935</v>
      </c>
      <c r="J124" s="1294">
        <v>335.55900000000003</v>
      </c>
    </row>
    <row r="125" spans="2:10" ht="14.25" customHeight="1">
      <c r="B125" s="1163"/>
      <c r="C125" s="2029" t="s">
        <v>956</v>
      </c>
      <c r="D125" s="1772"/>
      <c r="E125" s="1772"/>
      <c r="F125" s="1773"/>
      <c r="G125" s="173">
        <v>94.432000000000002</v>
      </c>
      <c r="H125" s="173">
        <v>39.895000000000003</v>
      </c>
      <c r="I125" s="1120">
        <v>1.7330000000000001</v>
      </c>
      <c r="J125" s="1294">
        <v>136.06</v>
      </c>
    </row>
    <row r="126" spans="2:10" ht="14.25" customHeight="1">
      <c r="B126" s="1163"/>
      <c r="C126" s="2029" t="s">
        <v>957</v>
      </c>
      <c r="D126" s="1772"/>
      <c r="E126" s="1772"/>
      <c r="F126" s="1773"/>
      <c r="G126" s="173">
        <v>0</v>
      </c>
      <c r="H126" s="173">
        <v>2.8849999999999998</v>
      </c>
      <c r="I126" s="1120">
        <v>0</v>
      </c>
      <c r="J126" s="1294">
        <v>2.8849999999999998</v>
      </c>
    </row>
    <row r="127" spans="2:10" ht="14.25" customHeight="1">
      <c r="B127" s="1163"/>
      <c r="C127" s="2029" t="s">
        <v>958</v>
      </c>
      <c r="D127" s="1772"/>
      <c r="E127" s="1772"/>
      <c r="F127" s="1773"/>
      <c r="G127" s="173">
        <v>38.136000000000003</v>
      </c>
      <c r="H127" s="173">
        <v>22.794</v>
      </c>
      <c r="I127" s="1120">
        <v>4.9059999999999997</v>
      </c>
      <c r="J127" s="1294">
        <v>65.835999999999999</v>
      </c>
    </row>
    <row r="128" spans="2:10" ht="14.25" customHeight="1">
      <c r="B128" s="1163"/>
      <c r="C128" s="2029" t="s">
        <v>959</v>
      </c>
      <c r="D128" s="1772"/>
      <c r="E128" s="1772"/>
      <c r="F128" s="1773"/>
      <c r="G128" s="173">
        <v>0.124</v>
      </c>
      <c r="H128" s="173">
        <v>1.5249999999999999</v>
      </c>
      <c r="I128" s="1120">
        <v>8.9999999999999993E-3</v>
      </c>
      <c r="J128" s="1294">
        <v>1.6579999999999999</v>
      </c>
    </row>
    <row r="129" spans="2:10" ht="14.25" customHeight="1">
      <c r="B129" s="1163"/>
      <c r="C129" s="2029" t="s">
        <v>961</v>
      </c>
      <c r="D129" s="1772"/>
      <c r="E129" s="1772"/>
      <c r="F129" s="1773"/>
      <c r="G129" s="173">
        <v>4.4539999999999997</v>
      </c>
      <c r="H129" s="173">
        <v>0.108</v>
      </c>
      <c r="I129" s="1120">
        <v>2E-3</v>
      </c>
      <c r="J129" s="1294">
        <v>4.5640000000000001</v>
      </c>
    </row>
    <row r="130" spans="2:10" ht="14.25" customHeight="1">
      <c r="B130" s="1163"/>
      <c r="C130" s="2029" t="s">
        <v>963</v>
      </c>
      <c r="D130" s="1772"/>
      <c r="E130" s="1772"/>
      <c r="F130" s="1773"/>
      <c r="G130" s="173">
        <v>-0.01</v>
      </c>
      <c r="H130" s="173">
        <v>1.0049999999999999</v>
      </c>
      <c r="I130" s="1120">
        <v>2E-3</v>
      </c>
      <c r="J130" s="1294">
        <v>0.997</v>
      </c>
    </row>
    <row r="131" spans="2:10" ht="14.25" customHeight="1">
      <c r="B131" s="1272">
        <v>12</v>
      </c>
      <c r="C131" s="1940" t="s">
        <v>606</v>
      </c>
      <c r="D131" s="1774"/>
      <c r="E131" s="1774"/>
      <c r="F131" s="1941"/>
      <c r="G131" s="175">
        <v>384.97300000000001</v>
      </c>
      <c r="H131" s="175">
        <v>87.644999999999996</v>
      </c>
      <c r="I131" s="176">
        <v>0</v>
      </c>
      <c r="J131" s="1294">
        <v>472.61799999999999</v>
      </c>
    </row>
    <row r="132" spans="2:10" ht="14.25" customHeight="1">
      <c r="B132" s="1163"/>
      <c r="C132" s="2029" t="s">
        <v>607</v>
      </c>
      <c r="D132" s="1772"/>
      <c r="E132" s="1772"/>
      <c r="F132" s="1773"/>
      <c r="G132" s="173">
        <v>372.23500000000001</v>
      </c>
      <c r="H132" s="173">
        <v>0</v>
      </c>
      <c r="I132" s="1120">
        <v>0</v>
      </c>
      <c r="J132" s="1294">
        <v>372.23500000000001</v>
      </c>
    </row>
    <row r="133" spans="2:10" ht="14.25" customHeight="1">
      <c r="B133" s="1163"/>
      <c r="C133" s="2029" t="s">
        <v>608</v>
      </c>
      <c r="D133" s="1772"/>
      <c r="E133" s="1772"/>
      <c r="F133" s="1773"/>
      <c r="G133" s="173">
        <v>12.738</v>
      </c>
      <c r="H133" s="173">
        <v>87.644999999999996</v>
      </c>
      <c r="I133" s="1120">
        <v>0</v>
      </c>
      <c r="J133" s="1294">
        <v>100.383</v>
      </c>
    </row>
    <row r="134" spans="2:10" ht="14.25" customHeight="1">
      <c r="B134" s="1272">
        <v>13</v>
      </c>
      <c r="C134" s="1940" t="s">
        <v>609</v>
      </c>
      <c r="D134" s="1774"/>
      <c r="E134" s="1774"/>
      <c r="F134" s="1941"/>
      <c r="G134" s="175">
        <v>997.78399999999999</v>
      </c>
      <c r="H134" s="175">
        <v>717.90800000000002</v>
      </c>
      <c r="I134" s="176">
        <v>70.081999999999994</v>
      </c>
      <c r="J134" s="1294">
        <v>1785.7739999999999</v>
      </c>
    </row>
    <row r="135" spans="2:10" ht="14.25" customHeight="1">
      <c r="B135" s="1163"/>
      <c r="C135" s="2029" t="s">
        <v>965</v>
      </c>
      <c r="D135" s="1772"/>
      <c r="E135" s="1772"/>
      <c r="F135" s="1773"/>
      <c r="G135" s="173">
        <v>71.387</v>
      </c>
      <c r="H135" s="173">
        <v>48.734999999999999</v>
      </c>
      <c r="I135" s="1120">
        <v>6.2380000000000004</v>
      </c>
      <c r="J135" s="1294">
        <v>126.36</v>
      </c>
    </row>
    <row r="136" spans="2:10" ht="15" customHeight="1">
      <c r="B136" s="1163"/>
      <c r="C136" s="2029" t="s">
        <v>966</v>
      </c>
      <c r="D136" s="1772"/>
      <c r="E136" s="1772"/>
      <c r="F136" s="1773"/>
      <c r="G136" s="173">
        <v>13.454000000000001</v>
      </c>
      <c r="H136" s="173">
        <v>11.164</v>
      </c>
      <c r="I136" s="1120">
        <v>2.1739999999999999</v>
      </c>
      <c r="J136" s="1294">
        <v>26.792000000000002</v>
      </c>
    </row>
    <row r="137" spans="2:10" ht="15" customHeight="1">
      <c r="B137" s="1163"/>
      <c r="C137" s="2029" t="s">
        <v>72</v>
      </c>
      <c r="D137" s="1772"/>
      <c r="E137" s="1772"/>
      <c r="F137" s="1773"/>
      <c r="G137" s="173">
        <v>-1E-3</v>
      </c>
      <c r="H137" s="173">
        <v>1.23</v>
      </c>
      <c r="I137" s="1120">
        <v>0</v>
      </c>
      <c r="J137" s="1294">
        <v>1.2290000000000001</v>
      </c>
    </row>
    <row r="138" spans="2:10" ht="14.25" customHeight="1">
      <c r="B138" s="1163"/>
      <c r="C138" s="2029" t="s">
        <v>612</v>
      </c>
      <c r="D138" s="1772"/>
      <c r="E138" s="1772"/>
      <c r="F138" s="1773"/>
      <c r="G138" s="173">
        <v>0</v>
      </c>
      <c r="H138" s="173">
        <v>2.7719999999999998</v>
      </c>
      <c r="I138" s="1120">
        <v>0</v>
      </c>
      <c r="J138" s="1294">
        <v>2.7719999999999998</v>
      </c>
    </row>
    <row r="139" spans="2:10" ht="15" customHeight="1">
      <c r="B139" s="1163"/>
      <c r="C139" s="2029" t="s">
        <v>74</v>
      </c>
      <c r="D139" s="1772"/>
      <c r="E139" s="1772"/>
      <c r="F139" s="1773"/>
      <c r="G139" s="173">
        <v>85.037000000000006</v>
      </c>
      <c r="H139" s="173">
        <v>33.130000000000003</v>
      </c>
      <c r="I139" s="1120">
        <v>8.9499999999999993</v>
      </c>
      <c r="J139" s="1294">
        <v>127.117</v>
      </c>
    </row>
    <row r="140" spans="2:10" ht="15" customHeight="1">
      <c r="B140" s="1163"/>
      <c r="C140" s="2029" t="s">
        <v>613</v>
      </c>
      <c r="D140" s="1772"/>
      <c r="E140" s="1772"/>
      <c r="F140" s="1773"/>
      <c r="G140" s="173">
        <v>626.37099999999998</v>
      </c>
      <c r="H140" s="173">
        <v>359.48899999999998</v>
      </c>
      <c r="I140" s="1120">
        <v>33.920999999999999</v>
      </c>
      <c r="J140" s="1294">
        <v>1019.7809999999999</v>
      </c>
    </row>
    <row r="141" spans="2:10" ht="14.25" customHeight="1">
      <c r="B141" s="1163"/>
      <c r="C141" s="2029" t="s">
        <v>967</v>
      </c>
      <c r="D141" s="1772"/>
      <c r="E141" s="1772"/>
      <c r="F141" s="1773"/>
      <c r="G141" s="173">
        <v>201.536</v>
      </c>
      <c r="H141" s="173">
        <v>261.38799999999998</v>
      </c>
      <c r="I141" s="1120">
        <v>18.798999999999999</v>
      </c>
      <c r="J141" s="1294">
        <v>481.72300000000001</v>
      </c>
    </row>
    <row r="142" spans="2:10" ht="14.25" customHeight="1">
      <c r="B142" s="1272">
        <v>14</v>
      </c>
      <c r="C142" s="1940" t="s">
        <v>615</v>
      </c>
      <c r="D142" s="1774"/>
      <c r="E142" s="1774"/>
      <c r="F142" s="1941"/>
      <c r="G142" s="175">
        <v>1515.2049999999999</v>
      </c>
      <c r="H142" s="175">
        <v>466.53500000000003</v>
      </c>
      <c r="I142" s="176">
        <v>321.75900000000001</v>
      </c>
      <c r="J142" s="1294">
        <v>2303.4989999999998</v>
      </c>
    </row>
    <row r="143" spans="2:10" ht="14.25" customHeight="1">
      <c r="B143" s="1140"/>
      <c r="C143" s="2029" t="s">
        <v>68</v>
      </c>
      <c r="D143" s="1772"/>
      <c r="E143" s="1772"/>
      <c r="F143" s="1773"/>
      <c r="G143" s="166">
        <v>3626.86</v>
      </c>
      <c r="H143" s="166">
        <v>1260.328</v>
      </c>
      <c r="I143" s="1118">
        <v>629.93799999999999</v>
      </c>
      <c r="J143" s="1294">
        <v>5517.1260000000002</v>
      </c>
    </row>
    <row r="144" spans="2:10" ht="14.25" customHeight="1">
      <c r="B144" s="1140"/>
      <c r="C144" s="2029" t="s">
        <v>616</v>
      </c>
      <c r="D144" s="1772"/>
      <c r="E144" s="1772"/>
      <c r="F144" s="1773"/>
      <c r="G144" s="166">
        <v>-2111.6550000000002</v>
      </c>
      <c r="H144" s="166">
        <v>-793.79300000000001</v>
      </c>
      <c r="I144" s="1118">
        <v>-308.17899999999997</v>
      </c>
      <c r="J144" s="1294">
        <v>-3213.627</v>
      </c>
    </row>
    <row r="145" spans="2:10" ht="14.25" customHeight="1">
      <c r="B145" s="1272">
        <v>15</v>
      </c>
      <c r="C145" s="1940" t="s">
        <v>617</v>
      </c>
      <c r="D145" s="1774"/>
      <c r="E145" s="1774"/>
      <c r="F145" s="1941"/>
      <c r="G145" s="175">
        <v>305.05</v>
      </c>
      <c r="H145" s="175">
        <v>330.01499999999999</v>
      </c>
      <c r="I145" s="176">
        <v>101.61199999999999</v>
      </c>
      <c r="J145" s="1294">
        <v>736.67700000000002</v>
      </c>
    </row>
    <row r="146" spans="2:10" ht="14.25" customHeight="1">
      <c r="B146" s="1163"/>
      <c r="C146" s="2029" t="s">
        <v>619</v>
      </c>
      <c r="D146" s="1772"/>
      <c r="E146" s="1772"/>
      <c r="F146" s="1773"/>
      <c r="G146" s="173">
        <v>201.03399999999999</v>
      </c>
      <c r="H146" s="173">
        <v>219.01400000000001</v>
      </c>
      <c r="I146" s="1120">
        <v>47.732999999999997</v>
      </c>
      <c r="J146" s="1294">
        <v>467.78100000000001</v>
      </c>
    </row>
    <row r="147" spans="2:10" ht="15" customHeight="1">
      <c r="B147" s="1163"/>
      <c r="C147" s="2029" t="s">
        <v>620</v>
      </c>
      <c r="D147" s="1772"/>
      <c r="E147" s="1772"/>
      <c r="F147" s="1773"/>
      <c r="G147" s="173">
        <v>1316.3720000000001</v>
      </c>
      <c r="H147" s="173">
        <v>751.22400000000005</v>
      </c>
      <c r="I147" s="1120">
        <v>252.28100000000001</v>
      </c>
      <c r="J147" s="1294">
        <v>2319.877</v>
      </c>
    </row>
    <row r="148" spans="2:10" ht="15" customHeight="1">
      <c r="B148" s="1163"/>
      <c r="C148" s="2029" t="s">
        <v>621</v>
      </c>
      <c r="D148" s="1772"/>
      <c r="E148" s="1772"/>
      <c r="F148" s="1773"/>
      <c r="G148" s="173">
        <v>6.726</v>
      </c>
      <c r="H148" s="173">
        <v>0</v>
      </c>
      <c r="I148" s="1120">
        <v>91.835999999999999</v>
      </c>
      <c r="J148" s="1294">
        <v>98.561999999999998</v>
      </c>
    </row>
    <row r="149" spans="2:10" ht="14.25" customHeight="1">
      <c r="B149" s="1163"/>
      <c r="C149" s="2029" t="s">
        <v>622</v>
      </c>
      <c r="D149" s="1772"/>
      <c r="E149" s="1772"/>
      <c r="F149" s="1773"/>
      <c r="G149" s="173">
        <v>68.198999999999998</v>
      </c>
      <c r="H149" s="173">
        <v>86.182000000000002</v>
      </c>
      <c r="I149" s="1120">
        <v>18.619</v>
      </c>
      <c r="J149" s="1294">
        <v>173</v>
      </c>
    </row>
    <row r="150" spans="2:10" ht="15" customHeight="1">
      <c r="B150" s="1163"/>
      <c r="C150" s="2029" t="s">
        <v>782</v>
      </c>
      <c r="D150" s="1772"/>
      <c r="E150" s="1772"/>
      <c r="F150" s="1773"/>
      <c r="G150" s="173">
        <v>-1287.2809999999999</v>
      </c>
      <c r="H150" s="173">
        <v>-726.40499999999997</v>
      </c>
      <c r="I150" s="1120">
        <v>-308.85700000000003</v>
      </c>
      <c r="J150" s="1294">
        <v>-2322.5430000000001</v>
      </c>
    </row>
    <row r="151" spans="2:10" ht="15" customHeight="1">
      <c r="B151" s="1272">
        <v>16</v>
      </c>
      <c r="C151" s="1940" t="s">
        <v>624</v>
      </c>
      <c r="D151" s="1774"/>
      <c r="E151" s="1774"/>
      <c r="F151" s="1941"/>
      <c r="G151" s="175">
        <v>6972.3549999999996</v>
      </c>
      <c r="H151" s="175">
        <v>3673.3890000000001</v>
      </c>
      <c r="I151" s="176">
        <v>316.971</v>
      </c>
      <c r="J151" s="1294">
        <v>10962.715</v>
      </c>
    </row>
    <row r="152" spans="2:10" ht="14.25" customHeight="1">
      <c r="B152" s="1295"/>
      <c r="C152" s="2027" t="s">
        <v>625</v>
      </c>
      <c r="D152" s="1777"/>
      <c r="E152" s="1777"/>
      <c r="F152" s="2028"/>
      <c r="G152" s="183">
        <v>234.27500000000001</v>
      </c>
      <c r="H152" s="183">
        <v>104.55</v>
      </c>
      <c r="I152" s="1129">
        <v>0</v>
      </c>
      <c r="J152" s="1294">
        <v>338.82499999999999</v>
      </c>
    </row>
    <row r="153" spans="2:10" ht="14.25" customHeight="1">
      <c r="B153" s="1295"/>
      <c r="C153" s="2027" t="s">
        <v>86</v>
      </c>
      <c r="D153" s="1777"/>
      <c r="E153" s="1777"/>
      <c r="F153" s="2028"/>
      <c r="G153" s="183">
        <v>7388.2809999999999</v>
      </c>
      <c r="H153" s="183">
        <v>2893.1640000000002</v>
      </c>
      <c r="I153" s="1129">
        <v>310.04599999999999</v>
      </c>
      <c r="J153" s="1294">
        <v>10591.491</v>
      </c>
    </row>
    <row r="154" spans="2:10" ht="14.25" customHeight="1">
      <c r="B154" s="1295"/>
      <c r="C154" s="2027" t="s">
        <v>626</v>
      </c>
      <c r="D154" s="1777"/>
      <c r="E154" s="1777"/>
      <c r="F154" s="2028"/>
      <c r="G154" s="183">
        <v>3980.105</v>
      </c>
      <c r="H154" s="183">
        <v>2212.6579999999999</v>
      </c>
      <c r="I154" s="1129">
        <v>415.01799999999997</v>
      </c>
      <c r="J154" s="1294">
        <v>6607.7809999999999</v>
      </c>
    </row>
    <row r="155" spans="2:10" ht="14.25" customHeight="1">
      <c r="B155" s="1295"/>
      <c r="C155" s="2027" t="s">
        <v>968</v>
      </c>
      <c r="D155" s="1777"/>
      <c r="E155" s="1777"/>
      <c r="F155" s="2028"/>
      <c r="G155" s="183">
        <v>406.28899999999999</v>
      </c>
      <c r="H155" s="183">
        <v>288.24</v>
      </c>
      <c r="I155" s="1129">
        <v>50.613</v>
      </c>
      <c r="J155" s="1294">
        <v>745.14200000000005</v>
      </c>
    </row>
    <row r="156" spans="2:10" ht="15" customHeight="1">
      <c r="B156" s="1295"/>
      <c r="C156" s="2027" t="s">
        <v>969</v>
      </c>
      <c r="D156" s="1777"/>
      <c r="E156" s="1777"/>
      <c r="F156" s="2028"/>
      <c r="G156" s="183">
        <v>68.212000000000003</v>
      </c>
      <c r="H156" s="183">
        <v>566.63699999999994</v>
      </c>
      <c r="I156" s="1129">
        <v>55.594999999999999</v>
      </c>
      <c r="J156" s="1294">
        <v>690.44399999999996</v>
      </c>
    </row>
    <row r="157" spans="2:10" ht="15" customHeight="1">
      <c r="B157" s="1295"/>
      <c r="C157" s="2027" t="s">
        <v>723</v>
      </c>
      <c r="D157" s="1777"/>
      <c r="E157" s="1777"/>
      <c r="F157" s="2028"/>
      <c r="G157" s="183">
        <v>-5104.8069999999998</v>
      </c>
      <c r="H157" s="183">
        <v>-2367.569</v>
      </c>
      <c r="I157" s="1129">
        <v>-514.30100000000004</v>
      </c>
      <c r="J157" s="1294">
        <v>-7986.6769999999997</v>
      </c>
    </row>
    <row r="158" spans="2:10" ht="15" customHeight="1">
      <c r="B158" s="1295"/>
      <c r="C158" s="2029" t="s">
        <v>970</v>
      </c>
      <c r="D158" s="1772"/>
      <c r="E158" s="1772"/>
      <c r="F158" s="1773"/>
      <c r="G158" s="183">
        <v>0</v>
      </c>
      <c r="H158" s="183">
        <v>-24.291</v>
      </c>
      <c r="I158" s="1129">
        <v>0</v>
      </c>
      <c r="J158" s="1294">
        <v>-24.291</v>
      </c>
    </row>
    <row r="159" spans="2:10" ht="14.25" customHeight="1">
      <c r="B159" s="1272">
        <v>17</v>
      </c>
      <c r="C159" s="1940" t="s">
        <v>971</v>
      </c>
      <c r="D159" s="1774"/>
      <c r="E159" s="1774"/>
      <c r="F159" s="1941"/>
      <c r="G159" s="175">
        <v>0</v>
      </c>
      <c r="H159" s="175">
        <v>0</v>
      </c>
      <c r="I159" s="176">
        <v>0</v>
      </c>
      <c r="J159" s="1294">
        <v>0</v>
      </c>
    </row>
    <row r="160" spans="2:10" ht="14.25" customHeight="1">
      <c r="B160" s="1295"/>
      <c r="C160" s="2027" t="s">
        <v>972</v>
      </c>
      <c r="D160" s="1777"/>
      <c r="E160" s="1777"/>
      <c r="F160" s="2028"/>
      <c r="G160" s="183">
        <v>0</v>
      </c>
      <c r="H160" s="183">
        <v>0</v>
      </c>
      <c r="I160" s="1129">
        <v>0.17100000000000001</v>
      </c>
      <c r="J160" s="1294">
        <v>0.17100000000000001</v>
      </c>
    </row>
    <row r="161" spans="2:10" ht="14.25" customHeight="1">
      <c r="B161" s="1295"/>
      <c r="C161" s="2029" t="s">
        <v>973</v>
      </c>
      <c r="D161" s="1772"/>
      <c r="E161" s="1772"/>
      <c r="F161" s="1773"/>
      <c r="G161" s="183">
        <v>0</v>
      </c>
      <c r="H161" s="183">
        <v>0</v>
      </c>
      <c r="I161" s="1129">
        <v>-0.17100000000000001</v>
      </c>
      <c r="J161" s="1294">
        <v>-0.17100000000000001</v>
      </c>
    </row>
    <row r="162" spans="2:10" ht="14.25" customHeight="1">
      <c r="B162" s="1272">
        <v>18</v>
      </c>
      <c r="C162" s="1940" t="s">
        <v>632</v>
      </c>
      <c r="D162" s="1774"/>
      <c r="E162" s="1774"/>
      <c r="F162" s="1941"/>
      <c r="G162" s="175">
        <v>-7.7610000000000001</v>
      </c>
      <c r="H162" s="175">
        <v>-0.47699999999999998</v>
      </c>
      <c r="I162" s="1358">
        <v>1E-3</v>
      </c>
      <c r="J162" s="1294">
        <v>-8.2370000000000001</v>
      </c>
    </row>
    <row r="163" spans="2:10" ht="14.25" customHeight="1">
      <c r="B163" s="1295"/>
      <c r="C163" s="1977" t="s">
        <v>974</v>
      </c>
      <c r="D163" s="1878"/>
      <c r="E163" s="1878"/>
      <c r="F163" s="1978"/>
      <c r="G163" s="183">
        <v>31918.791000000001</v>
      </c>
      <c r="H163" s="183">
        <v>4892.7209999999995</v>
      </c>
      <c r="I163" s="1129">
        <v>62.22</v>
      </c>
      <c r="J163" s="1294">
        <v>36873.732000000004</v>
      </c>
    </row>
    <row r="164" spans="2:10" ht="15" customHeight="1">
      <c r="B164" s="1295"/>
      <c r="C164" s="1977" t="s">
        <v>975</v>
      </c>
      <c r="D164" s="1878"/>
      <c r="E164" s="1878"/>
      <c r="F164" s="1978"/>
      <c r="G164" s="183">
        <v>780.51300000000003</v>
      </c>
      <c r="H164" s="183">
        <v>235.97800000000001</v>
      </c>
      <c r="I164" s="1129">
        <v>0</v>
      </c>
      <c r="J164" s="1294">
        <v>1016.491</v>
      </c>
    </row>
    <row r="165" spans="2:10" ht="15" customHeight="1">
      <c r="B165" s="1295"/>
      <c r="C165" s="1977" t="s">
        <v>977</v>
      </c>
      <c r="D165" s="1878"/>
      <c r="E165" s="1878"/>
      <c r="F165" s="1978"/>
      <c r="G165" s="183">
        <v>-31923.445</v>
      </c>
      <c r="H165" s="183">
        <v>-4830.97</v>
      </c>
      <c r="I165" s="1129">
        <v>-62.219000000000001</v>
      </c>
      <c r="J165" s="1294">
        <v>-36816.633999999998</v>
      </c>
    </row>
    <row r="166" spans="2:10" ht="14.25" customHeight="1">
      <c r="B166" s="1295"/>
      <c r="C166" s="1977" t="s">
        <v>978</v>
      </c>
      <c r="D166" s="1878"/>
      <c r="E166" s="1878"/>
      <c r="F166" s="1978"/>
      <c r="G166" s="183">
        <v>-780.51400000000001</v>
      </c>
      <c r="H166" s="183">
        <v>-298.20499999999998</v>
      </c>
      <c r="I166" s="1129">
        <v>0</v>
      </c>
      <c r="J166" s="1294">
        <v>-1078.7190000000001</v>
      </c>
    </row>
    <row r="167" spans="2:10" ht="15" customHeight="1">
      <c r="B167" s="1295"/>
      <c r="C167" s="1977" t="s">
        <v>753</v>
      </c>
      <c r="D167" s="1878"/>
      <c r="E167" s="1878"/>
      <c r="F167" s="1978"/>
      <c r="G167" s="183">
        <v>50.15</v>
      </c>
      <c r="H167" s="183">
        <v>125.95</v>
      </c>
      <c r="I167" s="1129">
        <v>0.30499999999999999</v>
      </c>
      <c r="J167" s="1294">
        <v>176.405</v>
      </c>
    </row>
    <row r="168" spans="2:10" ht="15" customHeight="1">
      <c r="B168" s="1295"/>
      <c r="C168" s="1979" t="s">
        <v>979</v>
      </c>
      <c r="D168" s="1880"/>
      <c r="E168" s="1880"/>
      <c r="F168" s="1980"/>
      <c r="G168" s="183">
        <v>-53.256</v>
      </c>
      <c r="H168" s="183">
        <v>-125.95099999999999</v>
      </c>
      <c r="I168" s="1129">
        <v>-0.30499999999999999</v>
      </c>
      <c r="J168" s="1296">
        <v>-179.512</v>
      </c>
    </row>
    <row r="169" spans="2:10" ht="14.25" customHeight="1" thickBot="1">
      <c r="B169" s="1272">
        <v>19</v>
      </c>
      <c r="C169" s="1940" t="s">
        <v>639</v>
      </c>
      <c r="D169" s="1774"/>
      <c r="E169" s="1774"/>
      <c r="F169" s="1941"/>
      <c r="G169" s="175">
        <v>0</v>
      </c>
      <c r="H169" s="175">
        <v>0</v>
      </c>
      <c r="I169" s="1358">
        <v>-5.5449999999999999</v>
      </c>
      <c r="J169" s="1294">
        <v>-5.5449999999999999</v>
      </c>
    </row>
    <row r="170" spans="2:10" ht="14.25" customHeight="1" thickBot="1">
      <c r="B170" s="1159">
        <v>19</v>
      </c>
      <c r="C170" s="1869" t="s">
        <v>100</v>
      </c>
      <c r="D170" s="1790"/>
      <c r="E170" s="1790"/>
      <c r="F170" s="1870"/>
      <c r="G170" s="161">
        <v>283360.90999999997</v>
      </c>
      <c r="H170" s="161">
        <v>124579.147</v>
      </c>
      <c r="I170" s="162">
        <v>14815.696</v>
      </c>
      <c r="J170" s="1300">
        <v>422755.75300000003</v>
      </c>
    </row>
    <row r="171" spans="2:10" ht="14.25" customHeight="1"/>
    <row r="172" spans="2:10" ht="15" customHeight="1">
      <c r="G172" s="1359"/>
      <c r="H172" s="1359"/>
      <c r="I172" s="1359"/>
      <c r="J172" s="1359"/>
    </row>
    <row r="173" spans="2:10" ht="14.25" customHeight="1">
      <c r="G173" s="1359"/>
      <c r="H173" s="1359"/>
      <c r="I173" s="1359"/>
      <c r="J173" s="1359"/>
    </row>
    <row r="174" spans="2:10" ht="15" customHeight="1"/>
    <row r="175" spans="2:10" ht="15" customHeight="1">
      <c r="G175" s="1359"/>
      <c r="H175" s="1359"/>
      <c r="I175" s="1359"/>
      <c r="J175" s="1359"/>
    </row>
  </sheetData>
  <mergeCells count="169">
    <mergeCell ref="B2:J2"/>
    <mergeCell ref="I3:J3"/>
    <mergeCell ref="C4:F4"/>
    <mergeCell ref="C5:F5"/>
    <mergeCell ref="C6:F6"/>
    <mergeCell ref="C7:F7"/>
    <mergeCell ref="C14:F14"/>
    <mergeCell ref="C15:F15"/>
    <mergeCell ref="C16:F16"/>
    <mergeCell ref="C17:F17"/>
    <mergeCell ref="C18:F18"/>
    <mergeCell ref="C19:F19"/>
    <mergeCell ref="C8:F8"/>
    <mergeCell ref="C9:F9"/>
    <mergeCell ref="C10:F10"/>
    <mergeCell ref="C11:F11"/>
    <mergeCell ref="C12:F12"/>
    <mergeCell ref="C13:F13"/>
    <mergeCell ref="C26:F26"/>
    <mergeCell ref="C27:F27"/>
    <mergeCell ref="C28:F28"/>
    <mergeCell ref="C29:F29"/>
    <mergeCell ref="C30:F30"/>
    <mergeCell ref="C31:F31"/>
    <mergeCell ref="C20:F20"/>
    <mergeCell ref="C21:F21"/>
    <mergeCell ref="C22:F22"/>
    <mergeCell ref="C23:F23"/>
    <mergeCell ref="C24:F24"/>
    <mergeCell ref="C25:F25"/>
    <mergeCell ref="D38:F38"/>
    <mergeCell ref="D39:F39"/>
    <mergeCell ref="C40:F40"/>
    <mergeCell ref="D41:F41"/>
    <mergeCell ref="D42:F42"/>
    <mergeCell ref="C43:F43"/>
    <mergeCell ref="C32:F32"/>
    <mergeCell ref="C33:F33"/>
    <mergeCell ref="C34:F34"/>
    <mergeCell ref="D35:F35"/>
    <mergeCell ref="D36:F36"/>
    <mergeCell ref="C37:F37"/>
    <mergeCell ref="D51:F51"/>
    <mergeCell ref="D52:F52"/>
    <mergeCell ref="D53:F53"/>
    <mergeCell ref="C54:F54"/>
    <mergeCell ref="D55:F55"/>
    <mergeCell ref="D44:F44"/>
    <mergeCell ref="C46:F46"/>
    <mergeCell ref="D47:F47"/>
    <mergeCell ref="D48:F48"/>
    <mergeCell ref="D49:F49"/>
    <mergeCell ref="C50:F50"/>
    <mergeCell ref="D62:F62"/>
    <mergeCell ref="D63:F63"/>
    <mergeCell ref="C64:F64"/>
    <mergeCell ref="D65:F65"/>
    <mergeCell ref="D66:F66"/>
    <mergeCell ref="C67:F67"/>
    <mergeCell ref="C56:F56"/>
    <mergeCell ref="D57:F57"/>
    <mergeCell ref="D58:F58"/>
    <mergeCell ref="D59:F59"/>
    <mergeCell ref="C60:F60"/>
    <mergeCell ref="D61:F61"/>
    <mergeCell ref="D74:F74"/>
    <mergeCell ref="D75:F75"/>
    <mergeCell ref="D76:F76"/>
    <mergeCell ref="C77:F77"/>
    <mergeCell ref="D78:F78"/>
    <mergeCell ref="D79:F79"/>
    <mergeCell ref="D68:F68"/>
    <mergeCell ref="C69:F69"/>
    <mergeCell ref="D70:F70"/>
    <mergeCell ref="D71:F71"/>
    <mergeCell ref="C72:F72"/>
    <mergeCell ref="C73:F73"/>
    <mergeCell ref="D86:F86"/>
    <mergeCell ref="D87:F87"/>
    <mergeCell ref="D88:F88"/>
    <mergeCell ref="C89:F89"/>
    <mergeCell ref="D90:F90"/>
    <mergeCell ref="D91:F91"/>
    <mergeCell ref="D80:F80"/>
    <mergeCell ref="C81:F81"/>
    <mergeCell ref="D82:F82"/>
    <mergeCell ref="D83:F83"/>
    <mergeCell ref="D84:F84"/>
    <mergeCell ref="C85:F85"/>
    <mergeCell ref="D98:F98"/>
    <mergeCell ref="C99:F99"/>
    <mergeCell ref="D100:F100"/>
    <mergeCell ref="D101:F101"/>
    <mergeCell ref="C102:F102"/>
    <mergeCell ref="C92:F92"/>
    <mergeCell ref="D93:F93"/>
    <mergeCell ref="D94:F94"/>
    <mergeCell ref="D95:F95"/>
    <mergeCell ref="C96:F96"/>
    <mergeCell ref="D97:F97"/>
    <mergeCell ref="C109:F109"/>
    <mergeCell ref="D110:F110"/>
    <mergeCell ref="D111:F111"/>
    <mergeCell ref="D112:F112"/>
    <mergeCell ref="C113:F113"/>
    <mergeCell ref="D114:F114"/>
    <mergeCell ref="D103:F103"/>
    <mergeCell ref="D104:F104"/>
    <mergeCell ref="C105:F105"/>
    <mergeCell ref="D106:F106"/>
    <mergeCell ref="D107:F107"/>
    <mergeCell ref="D108:F108"/>
    <mergeCell ref="C121:F121"/>
    <mergeCell ref="C122:F122"/>
    <mergeCell ref="C123:F123"/>
    <mergeCell ref="C124:F124"/>
    <mergeCell ref="C125:F125"/>
    <mergeCell ref="D115:F115"/>
    <mergeCell ref="C116:F116"/>
    <mergeCell ref="D117:F117"/>
    <mergeCell ref="D118:F118"/>
    <mergeCell ref="C119:F119"/>
    <mergeCell ref="C120:F120"/>
    <mergeCell ref="C133:F133"/>
    <mergeCell ref="C134:F134"/>
    <mergeCell ref="C135:F135"/>
    <mergeCell ref="C136:F136"/>
    <mergeCell ref="C137:F137"/>
    <mergeCell ref="C138:F138"/>
    <mergeCell ref="C127:F127"/>
    <mergeCell ref="C128:F128"/>
    <mergeCell ref="C129:F129"/>
    <mergeCell ref="C130:F130"/>
    <mergeCell ref="C131:F131"/>
    <mergeCell ref="C132:F132"/>
    <mergeCell ref="C147:F147"/>
    <mergeCell ref="C148:F148"/>
    <mergeCell ref="C149:F149"/>
    <mergeCell ref="C150:F150"/>
    <mergeCell ref="C139:F139"/>
    <mergeCell ref="C140:F140"/>
    <mergeCell ref="C141:F141"/>
    <mergeCell ref="C142:F142"/>
    <mergeCell ref="C143:F143"/>
    <mergeCell ref="C144:F144"/>
    <mergeCell ref="C170:F170"/>
    <mergeCell ref="D45:F45"/>
    <mergeCell ref="C169:F169"/>
    <mergeCell ref="C126:F126"/>
    <mergeCell ref="C163:F163"/>
    <mergeCell ref="C164:F164"/>
    <mergeCell ref="C165:F165"/>
    <mergeCell ref="C166:F166"/>
    <mergeCell ref="C167:F167"/>
    <mergeCell ref="C168:F168"/>
    <mergeCell ref="C157:F157"/>
    <mergeCell ref="C158:F158"/>
    <mergeCell ref="C159:F159"/>
    <mergeCell ref="C160:F160"/>
    <mergeCell ref="C161:F161"/>
    <mergeCell ref="C162:F162"/>
    <mergeCell ref="C151:F151"/>
    <mergeCell ref="C152:F152"/>
    <mergeCell ref="C153:F153"/>
    <mergeCell ref="C154:F154"/>
    <mergeCell ref="C155:F155"/>
    <mergeCell ref="C156:F156"/>
    <mergeCell ref="C145:F145"/>
    <mergeCell ref="C146:F146"/>
  </mergeCell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4"/>
  <sheetViews>
    <sheetView topLeftCell="B67" workbookViewId="0">
      <selection activeCell="F97" sqref="F97"/>
    </sheetView>
  </sheetViews>
  <sheetFormatPr defaultRowHeight="14.25"/>
  <cols>
    <col min="1" max="1" width="4.125" customWidth="1"/>
    <col min="2" max="2" width="3.5" customWidth="1"/>
    <col min="3" max="3" width="2" customWidth="1"/>
    <col min="4" max="4" width="2.5" customWidth="1"/>
    <col min="5" max="5" width="1.75" customWidth="1"/>
    <col min="6" max="6" width="60" customWidth="1"/>
    <col min="7" max="10" width="10.625" customWidth="1"/>
  </cols>
  <sheetData>
    <row r="1" spans="2:10">
      <c r="B1" s="917"/>
      <c r="C1" s="159"/>
      <c r="D1" s="159"/>
      <c r="E1" s="159"/>
      <c r="F1" s="159"/>
      <c r="G1" s="160"/>
      <c r="H1" s="160"/>
      <c r="I1" s="160"/>
      <c r="J1" s="160"/>
    </row>
    <row r="2" spans="2:10">
      <c r="B2" s="1744" t="s">
        <v>1090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0" ht="26.25" thickBot="1">
      <c r="B4" s="1138" t="s">
        <v>289</v>
      </c>
      <c r="C4" s="1854" t="s">
        <v>640</v>
      </c>
      <c r="D4" s="1794"/>
      <c r="E4" s="1794"/>
      <c r="F4" s="1855"/>
      <c r="G4" s="1308" t="s">
        <v>5</v>
      </c>
      <c r="H4" s="1308" t="s">
        <v>324</v>
      </c>
      <c r="I4" s="1309" t="s">
        <v>325</v>
      </c>
      <c r="J4" s="1115" t="s">
        <v>8</v>
      </c>
    </row>
    <row r="5" spans="2:10" ht="24" customHeight="1">
      <c r="B5" s="1139">
        <v>1</v>
      </c>
      <c r="C5" s="1856" t="s">
        <v>981</v>
      </c>
      <c r="D5" s="1795"/>
      <c r="E5" s="1795"/>
      <c r="F5" s="1857"/>
      <c r="G5" s="171">
        <v>0</v>
      </c>
      <c r="H5" s="171">
        <v>20.158000000000001</v>
      </c>
      <c r="I5" s="172">
        <v>0</v>
      </c>
      <c r="J5" s="1307">
        <v>20.158000000000001</v>
      </c>
    </row>
    <row r="6" spans="2:10" ht="15.75" customHeight="1">
      <c r="B6" s="1140"/>
      <c r="C6" s="1141"/>
      <c r="D6" s="1782" t="s">
        <v>232</v>
      </c>
      <c r="E6" s="1782"/>
      <c r="F6" s="1858"/>
      <c r="G6" s="166">
        <v>0</v>
      </c>
      <c r="H6" s="166">
        <v>2E-3</v>
      </c>
      <c r="I6" s="1118">
        <v>0</v>
      </c>
      <c r="J6" s="1305">
        <v>2E-3</v>
      </c>
    </row>
    <row r="7" spans="2:10" ht="15.75" customHeight="1">
      <c r="B7" s="1140"/>
      <c r="C7" s="1141"/>
      <c r="D7" s="1782" t="s">
        <v>234</v>
      </c>
      <c r="E7" s="1782"/>
      <c r="F7" s="1858"/>
      <c r="G7" s="166">
        <v>0</v>
      </c>
      <c r="H7" s="166">
        <v>20.155999999999999</v>
      </c>
      <c r="I7" s="1118">
        <v>0</v>
      </c>
      <c r="J7" s="1305">
        <v>20.155999999999999</v>
      </c>
    </row>
    <row r="8" spans="2:10" ht="15.75" customHeight="1">
      <c r="B8" s="1272">
        <v>2</v>
      </c>
      <c r="C8" s="1940" t="s">
        <v>982</v>
      </c>
      <c r="D8" s="1774"/>
      <c r="E8" s="1774"/>
      <c r="F8" s="1941"/>
      <c r="G8" s="175">
        <v>1E-3</v>
      </c>
      <c r="H8" s="175">
        <v>0</v>
      </c>
      <c r="I8" s="176">
        <v>0</v>
      </c>
      <c r="J8" s="1305">
        <v>1E-3</v>
      </c>
    </row>
    <row r="9" spans="2:10" ht="15.75" customHeight="1">
      <c r="B9" s="1272">
        <v>3</v>
      </c>
      <c r="C9" s="1940" t="s">
        <v>643</v>
      </c>
      <c r="D9" s="1774"/>
      <c r="E9" s="1774"/>
      <c r="F9" s="1941"/>
      <c r="G9" s="175">
        <v>6653.4319999999998</v>
      </c>
      <c r="H9" s="175">
        <v>8248.884</v>
      </c>
      <c r="I9" s="176">
        <v>1655.173</v>
      </c>
      <c r="J9" s="1305">
        <v>16557.489000000001</v>
      </c>
    </row>
    <row r="10" spans="2:10" ht="15" customHeight="1">
      <c r="B10" s="1140"/>
      <c r="C10" s="1142"/>
      <c r="D10" s="1780" t="s">
        <v>644</v>
      </c>
      <c r="E10" s="1781"/>
      <c r="F10" s="1859"/>
      <c r="G10" s="166">
        <v>1676.51</v>
      </c>
      <c r="H10" s="166">
        <v>356.45699999999999</v>
      </c>
      <c r="I10" s="1118">
        <v>22.222000000000001</v>
      </c>
      <c r="J10" s="1305">
        <v>2055.1889999999999</v>
      </c>
    </row>
    <row r="11" spans="2:10" ht="15" customHeight="1">
      <c r="B11" s="1140"/>
      <c r="C11" s="1142"/>
      <c r="D11" s="1780" t="s">
        <v>645</v>
      </c>
      <c r="E11" s="1781"/>
      <c r="F11" s="1859"/>
      <c r="G11" s="166">
        <v>302.49700000000001</v>
      </c>
      <c r="H11" s="166">
        <v>88.180999999999997</v>
      </c>
      <c r="I11" s="1118">
        <v>21.001999999999999</v>
      </c>
      <c r="J11" s="1305">
        <v>411.68</v>
      </c>
    </row>
    <row r="12" spans="2:10" ht="15" customHeight="1">
      <c r="B12" s="1140"/>
      <c r="C12" s="1142"/>
      <c r="D12" s="1780" t="s">
        <v>646</v>
      </c>
      <c r="E12" s="1781"/>
      <c r="F12" s="1859"/>
      <c r="G12" s="166">
        <v>2142.5309999999999</v>
      </c>
      <c r="H12" s="166">
        <v>2591.14</v>
      </c>
      <c r="I12" s="1118">
        <v>349.24900000000002</v>
      </c>
      <c r="J12" s="1305">
        <v>5082.92</v>
      </c>
    </row>
    <row r="13" spans="2:10" ht="15" customHeight="1">
      <c r="B13" s="1140"/>
      <c r="C13" s="1142"/>
      <c r="D13" s="1780" t="s">
        <v>647</v>
      </c>
      <c r="E13" s="1781"/>
      <c r="F13" s="1859"/>
      <c r="G13" s="166">
        <v>1699.9280000000001</v>
      </c>
      <c r="H13" s="166">
        <v>718.36900000000003</v>
      </c>
      <c r="I13" s="1118">
        <v>420.10899999999998</v>
      </c>
      <c r="J13" s="1305">
        <v>2838.4059999999999</v>
      </c>
    </row>
    <row r="14" spans="2:10" ht="15" customHeight="1">
      <c r="B14" s="1140"/>
      <c r="C14" s="1142"/>
      <c r="D14" s="1780" t="s">
        <v>648</v>
      </c>
      <c r="E14" s="1781"/>
      <c r="F14" s="1859"/>
      <c r="G14" s="166">
        <v>577.96600000000001</v>
      </c>
      <c r="H14" s="166">
        <v>1245.962</v>
      </c>
      <c r="I14" s="1118">
        <v>821.10699999999997</v>
      </c>
      <c r="J14" s="1305">
        <v>2645.0349999999999</v>
      </c>
    </row>
    <row r="15" spans="2:10" ht="15" customHeight="1">
      <c r="B15" s="1163"/>
      <c r="C15" s="1302"/>
      <c r="D15" s="1771" t="s">
        <v>992</v>
      </c>
      <c r="E15" s="1772"/>
      <c r="F15" s="1773"/>
      <c r="G15" s="173">
        <v>82.132999999999996</v>
      </c>
      <c r="H15" s="173">
        <v>3162.7809999999999</v>
      </c>
      <c r="I15" s="1120">
        <v>0.60299999999999998</v>
      </c>
      <c r="J15" s="1305">
        <v>3245.5169999999998</v>
      </c>
    </row>
    <row r="16" spans="2:10" ht="15.75" customHeight="1">
      <c r="B16" s="1140"/>
      <c r="C16" s="1142"/>
      <c r="D16" s="1780" t="s">
        <v>650</v>
      </c>
      <c r="E16" s="1781"/>
      <c r="F16" s="1859"/>
      <c r="G16" s="166">
        <v>171.86699999999999</v>
      </c>
      <c r="H16" s="166">
        <v>85.994</v>
      </c>
      <c r="I16" s="1118">
        <v>20.881</v>
      </c>
      <c r="J16" s="1305">
        <v>278.74200000000002</v>
      </c>
    </row>
    <row r="17" spans="2:10" ht="15.75" customHeight="1">
      <c r="B17" s="1272">
        <v>4</v>
      </c>
      <c r="C17" s="1940" t="s">
        <v>651</v>
      </c>
      <c r="D17" s="1774"/>
      <c r="E17" s="1774"/>
      <c r="F17" s="1941"/>
      <c r="G17" s="175">
        <v>90026.364000000001</v>
      </c>
      <c r="H17" s="175">
        <v>29726.786</v>
      </c>
      <c r="I17" s="176">
        <v>4534.4840000000004</v>
      </c>
      <c r="J17" s="1305">
        <v>124287.63400000001</v>
      </c>
    </row>
    <row r="18" spans="2:10" ht="15" customHeight="1">
      <c r="B18" s="1140"/>
      <c r="C18" s="1141"/>
      <c r="D18" s="1782" t="s">
        <v>994</v>
      </c>
      <c r="E18" s="1782"/>
      <c r="F18" s="1858"/>
      <c r="G18" s="166">
        <v>28988.127</v>
      </c>
      <c r="H18" s="166">
        <v>10358.227000000001</v>
      </c>
      <c r="I18" s="1118">
        <v>1636.1089999999999</v>
      </c>
      <c r="J18" s="1305">
        <v>40982.463000000003</v>
      </c>
    </row>
    <row r="19" spans="2:10" ht="15" customHeight="1">
      <c r="B19" s="1140"/>
      <c r="C19" s="1142"/>
      <c r="D19" s="1782" t="s">
        <v>995</v>
      </c>
      <c r="E19" s="1782"/>
      <c r="F19" s="1858"/>
      <c r="G19" s="166">
        <v>318.23099999999999</v>
      </c>
      <c r="H19" s="166">
        <v>26.689</v>
      </c>
      <c r="I19" s="1118">
        <v>13.846</v>
      </c>
      <c r="J19" s="1305">
        <v>358.76600000000002</v>
      </c>
    </row>
    <row r="20" spans="2:10" ht="15" customHeight="1">
      <c r="B20" s="1140"/>
      <c r="C20" s="1142"/>
      <c r="D20" s="1782" t="s">
        <v>996</v>
      </c>
      <c r="E20" s="1782"/>
      <c r="F20" s="1858"/>
      <c r="G20" s="166">
        <v>1665.5429999999999</v>
      </c>
      <c r="H20" s="166">
        <v>471.221</v>
      </c>
      <c r="I20" s="1118">
        <v>82.753</v>
      </c>
      <c r="J20" s="1305">
        <v>2219.5169999999998</v>
      </c>
    </row>
    <row r="21" spans="2:10" ht="15" customHeight="1">
      <c r="B21" s="1140"/>
      <c r="C21" s="1141"/>
      <c r="D21" s="1782" t="s">
        <v>997</v>
      </c>
      <c r="E21" s="1782"/>
      <c r="F21" s="1858"/>
      <c r="G21" s="166">
        <v>25740.317999999999</v>
      </c>
      <c r="H21" s="166">
        <v>7279.82</v>
      </c>
      <c r="I21" s="1118">
        <v>1206.578</v>
      </c>
      <c r="J21" s="1305">
        <v>34226.716</v>
      </c>
    </row>
    <row r="22" spans="2:10" ht="15" customHeight="1">
      <c r="B22" s="1140"/>
      <c r="C22" s="1141"/>
      <c r="D22" s="1782" t="s">
        <v>998</v>
      </c>
      <c r="E22" s="1782"/>
      <c r="F22" s="1858"/>
      <c r="G22" s="166">
        <v>414.64100000000002</v>
      </c>
      <c r="H22" s="166">
        <v>110.464</v>
      </c>
      <c r="I22" s="1118">
        <v>27.324999999999999</v>
      </c>
      <c r="J22" s="1305">
        <v>552.42999999999995</v>
      </c>
    </row>
    <row r="23" spans="2:10" ht="15" customHeight="1">
      <c r="B23" s="1140"/>
      <c r="C23" s="1141"/>
      <c r="D23" s="1782" t="s">
        <v>999</v>
      </c>
      <c r="E23" s="1782"/>
      <c r="F23" s="1858"/>
      <c r="G23" s="166">
        <v>9940.991</v>
      </c>
      <c r="H23" s="166">
        <v>3963.0590000000002</v>
      </c>
      <c r="I23" s="1118">
        <v>278.61599999999999</v>
      </c>
      <c r="J23" s="1305">
        <v>14182.665999999999</v>
      </c>
    </row>
    <row r="24" spans="2:10" ht="15" customHeight="1">
      <c r="B24" s="1140"/>
      <c r="C24" s="1141"/>
      <c r="D24" s="1782" t="s">
        <v>1078</v>
      </c>
      <c r="E24" s="1782"/>
      <c r="F24" s="1858"/>
      <c r="G24" s="166">
        <v>78.575000000000003</v>
      </c>
      <c r="H24" s="166">
        <v>14.981</v>
      </c>
      <c r="I24" s="1118">
        <v>0</v>
      </c>
      <c r="J24" s="1305">
        <v>93.555999999999997</v>
      </c>
    </row>
    <row r="25" spans="2:10" ht="23.25" customHeight="1">
      <c r="B25" s="1140"/>
      <c r="C25" s="1141"/>
      <c r="D25" s="1782" t="s">
        <v>1001</v>
      </c>
      <c r="E25" s="1782"/>
      <c r="F25" s="1858"/>
      <c r="G25" s="166">
        <v>448.78899999999999</v>
      </c>
      <c r="H25" s="166">
        <v>128.38300000000001</v>
      </c>
      <c r="I25" s="1118">
        <v>5.7030000000000003</v>
      </c>
      <c r="J25" s="1305">
        <v>582.875</v>
      </c>
    </row>
    <row r="26" spans="2:10" ht="15" customHeight="1">
      <c r="B26" s="1140"/>
      <c r="C26" s="1141"/>
      <c r="D26" s="1782" t="s">
        <v>1002</v>
      </c>
      <c r="E26" s="1782"/>
      <c r="F26" s="1858"/>
      <c r="G26" s="166">
        <v>19698.050999999999</v>
      </c>
      <c r="H26" s="166">
        <v>6018.3419999999996</v>
      </c>
      <c r="I26" s="1118">
        <v>751.36500000000001</v>
      </c>
      <c r="J26" s="1305">
        <v>26467.758000000002</v>
      </c>
    </row>
    <row r="27" spans="2:10" ht="15" customHeight="1">
      <c r="B27" s="1140"/>
      <c r="C27" s="1141"/>
      <c r="D27" s="1782" t="s">
        <v>1003</v>
      </c>
      <c r="E27" s="1782"/>
      <c r="F27" s="1858"/>
      <c r="G27" s="166">
        <v>1284.0930000000001</v>
      </c>
      <c r="H27" s="166">
        <v>766.83699999999999</v>
      </c>
      <c r="I27" s="1118">
        <v>245.90100000000001</v>
      </c>
      <c r="J27" s="1305">
        <v>2296.8310000000001</v>
      </c>
    </row>
    <row r="28" spans="2:10" ht="15.75" customHeight="1">
      <c r="B28" s="1140"/>
      <c r="C28" s="1141"/>
      <c r="D28" s="1780" t="s">
        <v>1079</v>
      </c>
      <c r="E28" s="1781"/>
      <c r="F28" s="1859"/>
      <c r="G28" s="166">
        <v>1449.0050000000001</v>
      </c>
      <c r="H28" s="166">
        <v>588.76300000000003</v>
      </c>
      <c r="I28" s="1118">
        <v>286.28800000000001</v>
      </c>
      <c r="J28" s="1346">
        <v>2324.056</v>
      </c>
    </row>
    <row r="29" spans="2:10" ht="15.75" customHeight="1">
      <c r="B29" s="1272">
        <v>5</v>
      </c>
      <c r="C29" s="1940" t="s">
        <v>663</v>
      </c>
      <c r="D29" s="1774"/>
      <c r="E29" s="1774"/>
      <c r="F29" s="1941"/>
      <c r="G29" s="175">
        <v>77973.566999999995</v>
      </c>
      <c r="H29" s="175">
        <v>17591.675999999999</v>
      </c>
      <c r="I29" s="176">
        <v>2859.9549999999999</v>
      </c>
      <c r="J29" s="1294">
        <v>98425.198000000004</v>
      </c>
    </row>
    <row r="30" spans="2:10" ht="15" customHeight="1">
      <c r="B30" s="1140"/>
      <c r="C30" s="1141"/>
      <c r="D30" s="1782" t="s">
        <v>1005</v>
      </c>
      <c r="E30" s="1782"/>
      <c r="F30" s="1858"/>
      <c r="G30" s="166">
        <v>3768.1289999999999</v>
      </c>
      <c r="H30" s="166">
        <v>2632.2359999999999</v>
      </c>
      <c r="I30" s="1118">
        <v>651.58600000000001</v>
      </c>
      <c r="J30" s="1305">
        <v>7051.951</v>
      </c>
    </row>
    <row r="31" spans="2:10" ht="15" customHeight="1">
      <c r="B31" s="1140"/>
      <c r="C31" s="1141"/>
      <c r="D31" s="1782" t="s">
        <v>1006</v>
      </c>
      <c r="E31" s="1782"/>
      <c r="F31" s="1858"/>
      <c r="G31" s="166">
        <v>75.254000000000005</v>
      </c>
      <c r="H31" s="166">
        <v>0</v>
      </c>
      <c r="I31" s="1118">
        <v>2</v>
      </c>
      <c r="J31" s="1305">
        <v>77.254000000000005</v>
      </c>
    </row>
    <row r="32" spans="2:10" ht="15" customHeight="1">
      <c r="B32" s="1140"/>
      <c r="C32" s="1141"/>
      <c r="D32" s="1782" t="s">
        <v>1007</v>
      </c>
      <c r="E32" s="1782"/>
      <c r="F32" s="1858"/>
      <c r="G32" s="166">
        <v>636.6</v>
      </c>
      <c r="H32" s="166">
        <v>75.088999999999999</v>
      </c>
      <c r="I32" s="1118">
        <v>38.51</v>
      </c>
      <c r="J32" s="1305">
        <v>750.19899999999996</v>
      </c>
    </row>
    <row r="33" spans="2:10" ht="15" customHeight="1">
      <c r="B33" s="1140"/>
      <c r="C33" s="1141"/>
      <c r="D33" s="1782" t="s">
        <v>1008</v>
      </c>
      <c r="E33" s="1782"/>
      <c r="F33" s="1858"/>
      <c r="G33" s="166">
        <v>26732.679</v>
      </c>
      <c r="H33" s="166">
        <v>5008.6239999999998</v>
      </c>
      <c r="I33" s="1118">
        <v>799.55200000000002</v>
      </c>
      <c r="J33" s="1305">
        <v>32540.855</v>
      </c>
    </row>
    <row r="34" spans="2:10" ht="15" customHeight="1">
      <c r="B34" s="1140"/>
      <c r="C34" s="1141"/>
      <c r="D34" s="1782" t="s">
        <v>1009</v>
      </c>
      <c r="E34" s="1782"/>
      <c r="F34" s="1858"/>
      <c r="G34" s="166">
        <v>149.38999999999999</v>
      </c>
      <c r="H34" s="166">
        <v>19.504000000000001</v>
      </c>
      <c r="I34" s="1118">
        <v>21.149000000000001</v>
      </c>
      <c r="J34" s="1305">
        <v>190.04300000000001</v>
      </c>
    </row>
    <row r="35" spans="2:10" ht="15" customHeight="1">
      <c r="B35" s="1140"/>
      <c r="C35" s="1141"/>
      <c r="D35" s="1782" t="s">
        <v>1010</v>
      </c>
      <c r="E35" s="1782"/>
      <c r="F35" s="1858"/>
      <c r="G35" s="166">
        <v>2241.5250000000001</v>
      </c>
      <c r="H35" s="166">
        <v>1946.2360000000001</v>
      </c>
      <c r="I35" s="1118">
        <v>214.143</v>
      </c>
      <c r="J35" s="1305">
        <v>4401.9040000000005</v>
      </c>
    </row>
    <row r="36" spans="2:10" ht="15" customHeight="1">
      <c r="B36" s="1140"/>
      <c r="C36" s="1142"/>
      <c r="D36" s="1782" t="s">
        <v>1012</v>
      </c>
      <c r="E36" s="1782"/>
      <c r="F36" s="1858"/>
      <c r="G36" s="166">
        <v>13.042999999999999</v>
      </c>
      <c r="H36" s="166">
        <v>3.3010000000000002</v>
      </c>
      <c r="I36" s="1118">
        <v>4.3579999999999997</v>
      </c>
      <c r="J36" s="1305">
        <v>20.702000000000002</v>
      </c>
    </row>
    <row r="37" spans="2:10" ht="15" customHeight="1">
      <c r="B37" s="1140"/>
      <c r="C37" s="1142"/>
      <c r="D37" s="1782" t="s">
        <v>1013</v>
      </c>
      <c r="E37" s="1782"/>
      <c r="F37" s="1858"/>
      <c r="G37" s="166">
        <v>40788.720000000001</v>
      </c>
      <c r="H37" s="166">
        <v>6790.0039999999999</v>
      </c>
      <c r="I37" s="1118">
        <v>913.36699999999996</v>
      </c>
      <c r="J37" s="1305">
        <v>48492.091</v>
      </c>
    </row>
    <row r="38" spans="2:10" ht="15" customHeight="1">
      <c r="B38" s="1140"/>
      <c r="C38" s="1142"/>
      <c r="D38" s="1782" t="s">
        <v>1014</v>
      </c>
      <c r="E38" s="1782"/>
      <c r="F38" s="1858"/>
      <c r="G38" s="166">
        <v>472.678</v>
      </c>
      <c r="H38" s="166">
        <v>160.006</v>
      </c>
      <c r="I38" s="1118">
        <v>22.510999999999999</v>
      </c>
      <c r="J38" s="1305">
        <v>655.19500000000005</v>
      </c>
    </row>
    <row r="39" spans="2:10" ht="15" customHeight="1">
      <c r="B39" s="1140"/>
      <c r="C39" s="1141"/>
      <c r="D39" s="1782" t="s">
        <v>1015</v>
      </c>
      <c r="E39" s="1782"/>
      <c r="F39" s="1858"/>
      <c r="G39" s="166">
        <v>482.95</v>
      </c>
      <c r="H39" s="166">
        <v>316.02300000000002</v>
      </c>
      <c r="I39" s="1118">
        <v>69.048000000000002</v>
      </c>
      <c r="J39" s="1305">
        <v>868.02099999999996</v>
      </c>
    </row>
    <row r="40" spans="2:10" ht="28.5" customHeight="1">
      <c r="B40" s="1140"/>
      <c r="C40" s="1142"/>
      <c r="D40" s="1782" t="s">
        <v>1017</v>
      </c>
      <c r="E40" s="1782"/>
      <c r="F40" s="1858"/>
      <c r="G40" s="166">
        <v>0</v>
      </c>
      <c r="H40" s="166">
        <v>0</v>
      </c>
      <c r="I40" s="1118">
        <v>38.414999999999999</v>
      </c>
      <c r="J40" s="1305">
        <v>38.414999999999999</v>
      </c>
    </row>
    <row r="41" spans="2:10" ht="15" customHeight="1">
      <c r="B41" s="1140"/>
      <c r="C41" s="1142"/>
      <c r="D41" s="1782" t="s">
        <v>1018</v>
      </c>
      <c r="E41" s="1782"/>
      <c r="F41" s="1858"/>
      <c r="G41" s="166">
        <v>0</v>
      </c>
      <c r="H41" s="166">
        <v>2.1440000000000001</v>
      </c>
      <c r="I41" s="1118">
        <v>0</v>
      </c>
      <c r="J41" s="1305">
        <v>2.1440000000000001</v>
      </c>
    </row>
    <row r="42" spans="2:10" ht="15" customHeight="1">
      <c r="B42" s="1140"/>
      <c r="C42" s="1142"/>
      <c r="D42" s="1782" t="s">
        <v>1019</v>
      </c>
      <c r="E42" s="1782"/>
      <c r="F42" s="1858"/>
      <c r="G42" s="166">
        <v>0</v>
      </c>
      <c r="H42" s="166">
        <v>8.5660000000000007</v>
      </c>
      <c r="I42" s="1118">
        <v>0</v>
      </c>
      <c r="J42" s="1305">
        <v>8.5660000000000007</v>
      </c>
    </row>
    <row r="43" spans="2:10" ht="15.75" customHeight="1">
      <c r="B43" s="1140"/>
      <c r="C43" s="1141"/>
      <c r="D43" s="1782" t="s">
        <v>677</v>
      </c>
      <c r="E43" s="1782"/>
      <c r="F43" s="1858"/>
      <c r="G43" s="166">
        <v>2612.5990000000002</v>
      </c>
      <c r="H43" s="166">
        <v>629.94299999999998</v>
      </c>
      <c r="I43" s="1118">
        <v>85.316000000000003</v>
      </c>
      <c r="J43" s="1305">
        <v>3327.8580000000002</v>
      </c>
    </row>
    <row r="44" spans="2:10" ht="15.75" customHeight="1">
      <c r="B44" s="1272">
        <v>6</v>
      </c>
      <c r="C44" s="1940" t="s">
        <v>678</v>
      </c>
      <c r="D44" s="1774"/>
      <c r="E44" s="1774"/>
      <c r="F44" s="1941"/>
      <c r="G44" s="175">
        <v>55710.224000000002</v>
      </c>
      <c r="H44" s="175">
        <v>24165.303</v>
      </c>
      <c r="I44" s="176">
        <v>3172.6759999999999</v>
      </c>
      <c r="J44" s="1305">
        <v>83048.202999999994</v>
      </c>
    </row>
    <row r="45" spans="2:10" ht="15" customHeight="1">
      <c r="B45" s="1140"/>
      <c r="C45" s="1141"/>
      <c r="D45" s="1782" t="s">
        <v>1020</v>
      </c>
      <c r="E45" s="1782"/>
      <c r="F45" s="1858"/>
      <c r="G45" s="166">
        <v>2862.2289999999998</v>
      </c>
      <c r="H45" s="166">
        <v>2118.5940000000001</v>
      </c>
      <c r="I45" s="1118">
        <v>17.562999999999999</v>
      </c>
      <c r="J45" s="1305">
        <v>4998.3860000000004</v>
      </c>
    </row>
    <row r="46" spans="2:10" ht="15" customHeight="1">
      <c r="B46" s="1140"/>
      <c r="C46" s="1141"/>
      <c r="D46" s="1780" t="s">
        <v>1022</v>
      </c>
      <c r="E46" s="1781"/>
      <c r="F46" s="1859"/>
      <c r="G46" s="166">
        <v>375.995</v>
      </c>
      <c r="H46" s="166">
        <v>621.96299999999997</v>
      </c>
      <c r="I46" s="1118">
        <v>20.420000000000002</v>
      </c>
      <c r="J46" s="1305">
        <v>1018.378</v>
      </c>
    </row>
    <row r="47" spans="2:10" ht="15" customHeight="1">
      <c r="B47" s="1140"/>
      <c r="C47" s="1141"/>
      <c r="D47" s="1780" t="s">
        <v>1023</v>
      </c>
      <c r="E47" s="1781"/>
      <c r="F47" s="1859"/>
      <c r="G47" s="166">
        <v>28577.623</v>
      </c>
      <c r="H47" s="166">
        <v>12133.245000000001</v>
      </c>
      <c r="I47" s="1118">
        <v>1770.2370000000001</v>
      </c>
      <c r="J47" s="1305">
        <v>42481.105000000003</v>
      </c>
    </row>
    <row r="48" spans="2:10" ht="15" customHeight="1">
      <c r="B48" s="1140"/>
      <c r="C48" s="1141"/>
      <c r="D48" s="1782" t="s">
        <v>1024</v>
      </c>
      <c r="E48" s="1782"/>
      <c r="F48" s="1858"/>
      <c r="G48" s="166">
        <v>379.90100000000001</v>
      </c>
      <c r="H48" s="166">
        <v>98.947999999999993</v>
      </c>
      <c r="I48" s="1118">
        <v>24.898</v>
      </c>
      <c r="J48" s="1305">
        <v>503.74700000000001</v>
      </c>
    </row>
    <row r="49" spans="2:10" ht="15" customHeight="1">
      <c r="B49" s="1140"/>
      <c r="C49" s="1141"/>
      <c r="D49" s="1782" t="s">
        <v>1025</v>
      </c>
      <c r="E49" s="1782"/>
      <c r="F49" s="1858"/>
      <c r="G49" s="166">
        <v>447.03500000000003</v>
      </c>
      <c r="H49" s="166">
        <v>176.58</v>
      </c>
      <c r="I49" s="1118">
        <v>10.49</v>
      </c>
      <c r="J49" s="1305">
        <v>634.10500000000002</v>
      </c>
    </row>
    <row r="50" spans="2:10" ht="15" customHeight="1">
      <c r="B50" s="1140"/>
      <c r="C50" s="1141"/>
      <c r="D50" s="1782" t="s">
        <v>1027</v>
      </c>
      <c r="E50" s="1782"/>
      <c r="F50" s="1858"/>
      <c r="G50" s="166">
        <v>28.568000000000001</v>
      </c>
      <c r="H50" s="166">
        <v>0</v>
      </c>
      <c r="I50" s="1118">
        <v>0</v>
      </c>
      <c r="J50" s="1305">
        <v>28.568000000000001</v>
      </c>
    </row>
    <row r="51" spans="2:10" ht="15" customHeight="1">
      <c r="B51" s="1140"/>
      <c r="C51" s="1141"/>
      <c r="D51" s="1780" t="s">
        <v>1028</v>
      </c>
      <c r="E51" s="1781"/>
      <c r="F51" s="1859"/>
      <c r="G51" s="166">
        <v>17502.798999999999</v>
      </c>
      <c r="H51" s="166">
        <v>6838.4549999999999</v>
      </c>
      <c r="I51" s="1118">
        <v>1147.174</v>
      </c>
      <c r="J51" s="1305">
        <v>25488.428</v>
      </c>
    </row>
    <row r="52" spans="2:10" ht="15" customHeight="1">
      <c r="B52" s="1140"/>
      <c r="C52" s="1141"/>
      <c r="D52" s="1782" t="s">
        <v>1029</v>
      </c>
      <c r="E52" s="1782"/>
      <c r="F52" s="1858"/>
      <c r="G52" s="166">
        <v>397.06400000000002</v>
      </c>
      <c r="H52" s="166">
        <v>203.12100000000001</v>
      </c>
      <c r="I52" s="1118">
        <v>14.682</v>
      </c>
      <c r="J52" s="1305">
        <v>614.86699999999996</v>
      </c>
    </row>
    <row r="53" spans="2:10" ht="15" customHeight="1">
      <c r="B53" s="1140"/>
      <c r="C53" s="1141"/>
      <c r="D53" s="1782" t="s">
        <v>1030</v>
      </c>
      <c r="E53" s="1782"/>
      <c r="F53" s="1858"/>
      <c r="G53" s="166">
        <v>41.186999999999998</v>
      </c>
      <c r="H53" s="166">
        <v>24.678000000000001</v>
      </c>
      <c r="I53" s="1118">
        <v>30.847999999999999</v>
      </c>
      <c r="J53" s="1304">
        <v>96.712999999999994</v>
      </c>
    </row>
    <row r="54" spans="2:10" ht="24" customHeight="1">
      <c r="B54" s="1140"/>
      <c r="C54" s="1141"/>
      <c r="D54" s="1782" t="s">
        <v>1032</v>
      </c>
      <c r="E54" s="1782"/>
      <c r="F54" s="1858"/>
      <c r="G54" s="166">
        <v>0.65900000000000003</v>
      </c>
      <c r="H54" s="166">
        <v>0</v>
      </c>
      <c r="I54" s="1118">
        <v>0</v>
      </c>
      <c r="J54" s="1305">
        <v>0.65900000000000003</v>
      </c>
    </row>
    <row r="55" spans="2:10" ht="15" customHeight="1">
      <c r="B55" s="1140"/>
      <c r="C55" s="1141"/>
      <c r="D55" s="1780" t="s">
        <v>1033</v>
      </c>
      <c r="E55" s="1781"/>
      <c r="F55" s="1859"/>
      <c r="G55" s="166">
        <v>0</v>
      </c>
      <c r="H55" s="166">
        <v>1.238</v>
      </c>
      <c r="I55" s="1118">
        <v>0</v>
      </c>
      <c r="J55" s="1305">
        <v>1.238</v>
      </c>
    </row>
    <row r="56" spans="2:10" ht="15.75" customHeight="1">
      <c r="B56" s="1140"/>
      <c r="C56" s="1141"/>
      <c r="D56" s="1780" t="s">
        <v>688</v>
      </c>
      <c r="E56" s="1781"/>
      <c r="F56" s="1859"/>
      <c r="G56" s="166">
        <v>5097.1639999999998</v>
      </c>
      <c r="H56" s="166">
        <v>1948.481</v>
      </c>
      <c r="I56" s="1118">
        <v>136.364</v>
      </c>
      <c r="J56" s="1306">
        <v>7182.009</v>
      </c>
    </row>
    <row r="57" spans="2:10" ht="15.75" customHeight="1">
      <c r="B57" s="1272">
        <v>7</v>
      </c>
      <c r="C57" s="1940" t="s">
        <v>1036</v>
      </c>
      <c r="D57" s="1774"/>
      <c r="E57" s="1774"/>
      <c r="F57" s="1941"/>
      <c r="G57" s="175">
        <v>0</v>
      </c>
      <c r="H57" s="175">
        <v>0</v>
      </c>
      <c r="I57" s="176">
        <v>0</v>
      </c>
      <c r="J57" s="1305">
        <v>0</v>
      </c>
    </row>
    <row r="58" spans="2:10" ht="15.75" customHeight="1">
      <c r="B58" s="1272">
        <v>8</v>
      </c>
      <c r="C58" s="1984" t="s">
        <v>691</v>
      </c>
      <c r="D58" s="1784"/>
      <c r="E58" s="1784"/>
      <c r="F58" s="1985"/>
      <c r="G58" s="175">
        <v>9961.2630000000008</v>
      </c>
      <c r="H58" s="175">
        <v>25810.322</v>
      </c>
      <c r="I58" s="176">
        <v>366.70299999999997</v>
      </c>
      <c r="J58" s="1305">
        <v>36138.288</v>
      </c>
    </row>
    <row r="59" spans="2:10" ht="15" customHeight="1">
      <c r="B59" s="1140"/>
      <c r="C59" s="1141"/>
      <c r="D59" s="1782" t="s">
        <v>793</v>
      </c>
      <c r="E59" s="1782"/>
      <c r="F59" s="1858"/>
      <c r="G59" s="166">
        <v>6528.9070000000002</v>
      </c>
      <c r="H59" s="166">
        <v>7061.1419999999998</v>
      </c>
      <c r="I59" s="1118">
        <v>364.39100000000002</v>
      </c>
      <c r="J59" s="1305">
        <v>13954.44</v>
      </c>
    </row>
    <row r="60" spans="2:10" ht="15" customHeight="1">
      <c r="B60" s="1140"/>
      <c r="C60" s="1141"/>
      <c r="D60" s="1782" t="s">
        <v>1040</v>
      </c>
      <c r="E60" s="1782"/>
      <c r="F60" s="1858"/>
      <c r="G60" s="166">
        <v>509.31400000000002</v>
      </c>
      <c r="H60" s="166">
        <v>254.578</v>
      </c>
      <c r="I60" s="1118">
        <v>2.3119999999999998</v>
      </c>
      <c r="J60" s="1305">
        <v>766.20399999999995</v>
      </c>
    </row>
    <row r="61" spans="2:10" ht="15" customHeight="1">
      <c r="B61" s="1140"/>
      <c r="C61" s="1141"/>
      <c r="D61" s="1782" t="s">
        <v>1041</v>
      </c>
      <c r="E61" s="1782"/>
      <c r="F61" s="1858"/>
      <c r="G61" s="166">
        <v>145.69300000000001</v>
      </c>
      <c r="H61" s="166">
        <v>5.2229999999999999</v>
      </c>
      <c r="I61" s="1118">
        <v>0</v>
      </c>
      <c r="J61" s="1305">
        <v>150.916</v>
      </c>
    </row>
    <row r="62" spans="2:10" ht="15.75" customHeight="1">
      <c r="B62" s="1140"/>
      <c r="C62" s="1141"/>
      <c r="D62" s="1782" t="s">
        <v>770</v>
      </c>
      <c r="E62" s="1782"/>
      <c r="F62" s="1858"/>
      <c r="G62" s="166">
        <v>2777.3490000000002</v>
      </c>
      <c r="H62" s="166">
        <v>18351.102999999999</v>
      </c>
      <c r="I62" s="1118">
        <v>0</v>
      </c>
      <c r="J62" s="1305">
        <v>21128.452000000001</v>
      </c>
    </row>
    <row r="63" spans="2:10" ht="15.75" customHeight="1">
      <c r="B63" s="1140"/>
      <c r="C63" s="1339"/>
      <c r="D63" s="1780" t="s">
        <v>1042</v>
      </c>
      <c r="E63" s="2042"/>
      <c r="F63" s="2043"/>
      <c r="G63" s="166">
        <v>0</v>
      </c>
      <c r="H63" s="166">
        <v>138.27600000000001</v>
      </c>
      <c r="I63" s="1118">
        <v>0</v>
      </c>
      <c r="J63" s="1305">
        <v>138.27600000000001</v>
      </c>
    </row>
    <row r="64" spans="2:10" ht="15.75" customHeight="1">
      <c r="B64" s="1272">
        <v>9</v>
      </c>
      <c r="C64" s="1984" t="s">
        <v>698</v>
      </c>
      <c r="D64" s="1784"/>
      <c r="E64" s="1784"/>
      <c r="F64" s="1985"/>
      <c r="G64" s="175">
        <v>0</v>
      </c>
      <c r="H64" s="175">
        <v>424.62400000000002</v>
      </c>
      <c r="I64" s="176">
        <v>308.471</v>
      </c>
      <c r="J64" s="1305">
        <v>733.09500000000003</v>
      </c>
    </row>
    <row r="65" spans="2:10" ht="15" customHeight="1">
      <c r="B65" s="1140"/>
      <c r="C65" s="1141"/>
      <c r="D65" s="1782" t="s">
        <v>1045</v>
      </c>
      <c r="E65" s="1782"/>
      <c r="F65" s="1858"/>
      <c r="G65" s="166">
        <v>0</v>
      </c>
      <c r="H65" s="166">
        <v>147</v>
      </c>
      <c r="I65" s="1118">
        <v>0</v>
      </c>
      <c r="J65" s="1305">
        <v>147</v>
      </c>
    </row>
    <row r="66" spans="2:10" ht="15.75" customHeight="1">
      <c r="B66" s="1140"/>
      <c r="C66" s="1141"/>
      <c r="D66" s="1782" t="s">
        <v>699</v>
      </c>
      <c r="E66" s="1782"/>
      <c r="F66" s="1858"/>
      <c r="G66" s="166">
        <v>0</v>
      </c>
      <c r="H66" s="166">
        <v>277.62400000000002</v>
      </c>
      <c r="I66" s="1118">
        <v>308.471</v>
      </c>
      <c r="J66" s="1305">
        <v>586.09500000000003</v>
      </c>
    </row>
    <row r="67" spans="2:10" ht="15.75" customHeight="1">
      <c r="B67" s="1272">
        <v>10</v>
      </c>
      <c r="C67" s="1984" t="s">
        <v>1047</v>
      </c>
      <c r="D67" s="1784"/>
      <c r="E67" s="1784"/>
      <c r="F67" s="1985"/>
      <c r="G67" s="175">
        <v>2982.8150000000001</v>
      </c>
      <c r="H67" s="175">
        <v>1681.0530000000001</v>
      </c>
      <c r="I67" s="176">
        <v>52.44</v>
      </c>
      <c r="J67" s="1305">
        <v>4716.308</v>
      </c>
    </row>
    <row r="68" spans="2:10" ht="15" customHeight="1">
      <c r="B68" s="1163"/>
      <c r="C68" s="1141"/>
      <c r="D68" s="1782" t="s">
        <v>1048</v>
      </c>
      <c r="E68" s="1782"/>
      <c r="F68" s="1858"/>
      <c r="G68" s="166">
        <v>0</v>
      </c>
      <c r="H68" s="166">
        <v>150</v>
      </c>
      <c r="I68" s="1118">
        <v>0</v>
      </c>
      <c r="J68" s="1305">
        <v>150</v>
      </c>
    </row>
    <row r="69" spans="2:10" ht="15" customHeight="1">
      <c r="B69" s="1163"/>
      <c r="C69" s="1141"/>
      <c r="D69" s="1782" t="s">
        <v>1049</v>
      </c>
      <c r="E69" s="1782"/>
      <c r="F69" s="1858"/>
      <c r="G69" s="166">
        <v>2891.837</v>
      </c>
      <c r="H69" s="166">
        <v>1511.508</v>
      </c>
      <c r="I69" s="1118">
        <v>52.44</v>
      </c>
      <c r="J69" s="1305">
        <v>4455.7849999999999</v>
      </c>
    </row>
    <row r="70" spans="2:10" ht="15.75" customHeight="1">
      <c r="B70" s="1163"/>
      <c r="C70" s="1141"/>
      <c r="D70" s="1782" t="s">
        <v>1051</v>
      </c>
      <c r="E70" s="1782"/>
      <c r="F70" s="1858"/>
      <c r="G70" s="166">
        <v>90.977999999999994</v>
      </c>
      <c r="H70" s="166">
        <v>19.545000000000002</v>
      </c>
      <c r="I70" s="1118">
        <v>0</v>
      </c>
      <c r="J70" s="1305">
        <v>110.523</v>
      </c>
    </row>
    <row r="71" spans="2:10" ht="15.75" customHeight="1">
      <c r="B71" s="1272">
        <v>11</v>
      </c>
      <c r="C71" s="1940" t="s">
        <v>1052</v>
      </c>
      <c r="D71" s="1774"/>
      <c r="E71" s="1774"/>
      <c r="F71" s="1941"/>
      <c r="G71" s="175">
        <v>824.50800000000004</v>
      </c>
      <c r="H71" s="175">
        <v>591.46100000000001</v>
      </c>
      <c r="I71" s="176">
        <v>32.780999999999999</v>
      </c>
      <c r="J71" s="1305">
        <v>1448.75</v>
      </c>
    </row>
    <row r="72" spans="2:10" ht="15" customHeight="1">
      <c r="B72" s="1140"/>
      <c r="C72" s="1141"/>
      <c r="D72" s="1782" t="s">
        <v>1053</v>
      </c>
      <c r="E72" s="1782"/>
      <c r="F72" s="1858"/>
      <c r="G72" s="166">
        <v>43.191000000000003</v>
      </c>
      <c r="H72" s="166">
        <v>80.084999999999994</v>
      </c>
      <c r="I72" s="1118">
        <v>1.625</v>
      </c>
      <c r="J72" s="1305">
        <v>124.901</v>
      </c>
    </row>
    <row r="73" spans="2:10" ht="15" customHeight="1">
      <c r="B73" s="1140"/>
      <c r="C73" s="1141"/>
      <c r="D73" s="1782" t="s">
        <v>1054</v>
      </c>
      <c r="E73" s="1782"/>
      <c r="F73" s="1858"/>
      <c r="G73" s="166">
        <v>18.254999999999999</v>
      </c>
      <c r="H73" s="166">
        <v>10.478</v>
      </c>
      <c r="I73" s="1118">
        <v>0.23200000000000001</v>
      </c>
      <c r="J73" s="1305">
        <v>28.965</v>
      </c>
    </row>
    <row r="74" spans="2:10" ht="15" customHeight="1">
      <c r="B74" s="1140"/>
      <c r="C74" s="1141"/>
      <c r="D74" s="1782" t="s">
        <v>1055</v>
      </c>
      <c r="E74" s="1782"/>
      <c r="F74" s="1858"/>
      <c r="G74" s="166">
        <v>711.16800000000001</v>
      </c>
      <c r="H74" s="166">
        <v>477.209</v>
      </c>
      <c r="I74" s="1118">
        <v>29.081</v>
      </c>
      <c r="J74" s="1305">
        <v>1217.4580000000001</v>
      </c>
    </row>
    <row r="75" spans="2:10" ht="15" customHeight="1">
      <c r="B75" s="1140"/>
      <c r="C75" s="1141"/>
      <c r="D75" s="1782" t="s">
        <v>1056</v>
      </c>
      <c r="E75" s="1782"/>
      <c r="F75" s="1858"/>
      <c r="G75" s="166">
        <v>0</v>
      </c>
      <c r="H75" s="166">
        <v>1.147</v>
      </c>
      <c r="I75" s="1118">
        <v>1.4710000000000001</v>
      </c>
      <c r="J75" s="1305">
        <v>2.6179999999999999</v>
      </c>
    </row>
    <row r="76" spans="2:10" ht="15" customHeight="1">
      <c r="B76" s="1140"/>
      <c r="C76" s="1141"/>
      <c r="D76" s="1782" t="s">
        <v>1057</v>
      </c>
      <c r="E76" s="1782"/>
      <c r="F76" s="1858"/>
      <c r="G76" s="166">
        <v>47.44</v>
      </c>
      <c r="H76" s="166">
        <v>22.437000000000001</v>
      </c>
      <c r="I76" s="1118">
        <v>0.372</v>
      </c>
      <c r="J76" s="1305">
        <v>70.248999999999995</v>
      </c>
    </row>
    <row r="77" spans="2:10" ht="15.75" customHeight="1">
      <c r="B77" s="1140"/>
      <c r="C77" s="1141"/>
      <c r="D77" s="1782" t="s">
        <v>1058</v>
      </c>
      <c r="E77" s="1782"/>
      <c r="F77" s="1858"/>
      <c r="G77" s="166">
        <v>4.4539999999999997</v>
      </c>
      <c r="H77" s="166">
        <v>0.105</v>
      </c>
      <c r="I77" s="1118">
        <v>0</v>
      </c>
      <c r="J77" s="1305">
        <v>4.5590000000000002</v>
      </c>
    </row>
    <row r="78" spans="2:10" ht="15.75" customHeight="1">
      <c r="B78" s="1272">
        <v>12</v>
      </c>
      <c r="C78" s="1984" t="s">
        <v>1060</v>
      </c>
      <c r="D78" s="1784"/>
      <c r="E78" s="1784"/>
      <c r="F78" s="1985"/>
      <c r="G78" s="175">
        <v>5759.4870000000001</v>
      </c>
      <c r="H78" s="175">
        <v>1943.856</v>
      </c>
      <c r="I78" s="176">
        <v>177.87700000000001</v>
      </c>
      <c r="J78" s="1305">
        <v>7881.22</v>
      </c>
    </row>
    <row r="79" spans="2:10" ht="15" customHeight="1">
      <c r="B79" s="1140"/>
      <c r="C79" s="1141"/>
      <c r="D79" s="1782" t="s">
        <v>1061</v>
      </c>
      <c r="E79" s="1782"/>
      <c r="F79" s="1858"/>
      <c r="G79" s="166">
        <v>15.49</v>
      </c>
      <c r="H79" s="166">
        <v>12.478</v>
      </c>
      <c r="I79" s="1118">
        <v>2E-3</v>
      </c>
      <c r="J79" s="1305">
        <v>27.97</v>
      </c>
    </row>
    <row r="80" spans="2:10" ht="15" customHeight="1">
      <c r="B80" s="1140"/>
      <c r="C80" s="1141"/>
      <c r="D80" s="1782" t="s">
        <v>712</v>
      </c>
      <c r="E80" s="1782"/>
      <c r="F80" s="1858"/>
      <c r="G80" s="166">
        <v>1441.213</v>
      </c>
      <c r="H80" s="166">
        <v>647.22799999999995</v>
      </c>
      <c r="I80" s="1118">
        <v>30.015000000000001</v>
      </c>
      <c r="J80" s="1305">
        <v>2118.4560000000001</v>
      </c>
    </row>
    <row r="81" spans="2:11" ht="15.75" customHeight="1">
      <c r="B81" s="1140"/>
      <c r="C81" s="1141"/>
      <c r="D81" s="1782" t="s">
        <v>1062</v>
      </c>
      <c r="E81" s="1782"/>
      <c r="F81" s="1858"/>
      <c r="G81" s="166">
        <v>4302.7839999999997</v>
      </c>
      <c r="H81" s="166">
        <v>1284.1500000000001</v>
      </c>
      <c r="I81" s="1118">
        <v>147.86000000000001</v>
      </c>
      <c r="J81" s="1305">
        <v>5734.7939999999999</v>
      </c>
    </row>
    <row r="82" spans="2:11" ht="15.75" customHeight="1">
      <c r="B82" s="1272">
        <v>13</v>
      </c>
      <c r="C82" s="1940" t="s">
        <v>1063</v>
      </c>
      <c r="D82" s="1774"/>
      <c r="E82" s="1774"/>
      <c r="F82" s="1941"/>
      <c r="G82" s="175">
        <v>719.45600000000002</v>
      </c>
      <c r="H82" s="175">
        <v>197.26599999999999</v>
      </c>
      <c r="I82" s="176">
        <v>7.1520000000000001</v>
      </c>
      <c r="J82" s="1305">
        <v>923.87400000000002</v>
      </c>
    </row>
    <row r="83" spans="2:11" ht="15.75" customHeight="1">
      <c r="B83" s="1140"/>
      <c r="C83" s="1141"/>
      <c r="D83" s="1782" t="s">
        <v>1064</v>
      </c>
      <c r="E83" s="1782"/>
      <c r="F83" s="1858"/>
      <c r="G83" s="166">
        <v>719.45600000000002</v>
      </c>
      <c r="H83" s="166">
        <v>197.26599999999999</v>
      </c>
      <c r="I83" s="1118">
        <v>7.1520000000000001</v>
      </c>
      <c r="J83" s="1305">
        <v>923.87400000000002</v>
      </c>
    </row>
    <row r="84" spans="2:11" ht="15.75" customHeight="1">
      <c r="B84" s="1272">
        <v>14</v>
      </c>
      <c r="C84" s="1940" t="s">
        <v>499</v>
      </c>
      <c r="D84" s="1774"/>
      <c r="E84" s="1774"/>
      <c r="F84" s="1941"/>
      <c r="G84" s="175">
        <v>31413.342000000001</v>
      </c>
      <c r="H84" s="175">
        <v>13862.75</v>
      </c>
      <c r="I84" s="176">
        <v>1647.9839999999999</v>
      </c>
      <c r="J84" s="1305">
        <v>46924.076000000001</v>
      </c>
    </row>
    <row r="85" spans="2:11" ht="15" customHeight="1">
      <c r="B85" s="1140"/>
      <c r="C85" s="1141"/>
      <c r="D85" s="1782" t="s">
        <v>1065</v>
      </c>
      <c r="E85" s="1782"/>
      <c r="F85" s="1858"/>
      <c r="G85" s="166">
        <v>10979.936</v>
      </c>
      <c r="H85" s="166">
        <v>12448.24</v>
      </c>
      <c r="I85" s="1118">
        <v>3337.4720000000002</v>
      </c>
      <c r="J85" s="1305">
        <v>26765.648000000001</v>
      </c>
    </row>
    <row r="86" spans="2:11" ht="15" customHeight="1">
      <c r="B86" s="1140"/>
      <c r="C86" s="1141"/>
      <c r="D86" s="1782" t="s">
        <v>379</v>
      </c>
      <c r="E86" s="1782"/>
      <c r="F86" s="1858"/>
      <c r="G86" s="166">
        <v>10663.029</v>
      </c>
      <c r="H86" s="166">
        <v>1514.5630000000001</v>
      </c>
      <c r="I86" s="1118">
        <v>194.256</v>
      </c>
      <c r="J86" s="1305">
        <v>12371.848</v>
      </c>
    </row>
    <row r="87" spans="2:11" ht="15" customHeight="1">
      <c r="B87" s="1140"/>
      <c r="C87" s="1141"/>
      <c r="D87" s="1782" t="s">
        <v>1066</v>
      </c>
      <c r="E87" s="1782"/>
      <c r="F87" s="1858"/>
      <c r="G87" s="166">
        <v>9746.5910000000003</v>
      </c>
      <c r="H87" s="166">
        <v>-164.065</v>
      </c>
      <c r="I87" s="1118">
        <v>-1846.3869999999999</v>
      </c>
      <c r="J87" s="1305">
        <v>7736.1390000000001</v>
      </c>
    </row>
    <row r="88" spans="2:11" ht="15" customHeight="1">
      <c r="B88" s="1163"/>
      <c r="C88" s="1141"/>
      <c r="D88" s="1782" t="s">
        <v>380</v>
      </c>
      <c r="E88" s="1782"/>
      <c r="F88" s="1858"/>
      <c r="G88" s="166">
        <v>23.786000000000001</v>
      </c>
      <c r="H88" s="166">
        <v>117.93</v>
      </c>
      <c r="I88" s="1118">
        <v>47.969000000000001</v>
      </c>
      <c r="J88" s="1305">
        <v>189.685</v>
      </c>
    </row>
    <row r="89" spans="2:11">
      <c r="B89" s="1140"/>
      <c r="C89" s="1141"/>
      <c r="D89" s="1782" t="s">
        <v>1067</v>
      </c>
      <c r="E89" s="1782"/>
      <c r="F89" s="1858"/>
      <c r="G89" s="166">
        <v>0</v>
      </c>
      <c r="H89" s="166">
        <v>-53.917999999999999</v>
      </c>
      <c r="I89" s="1118">
        <v>-85.325999999999993</v>
      </c>
      <c r="J89" s="1306">
        <v>-139.244</v>
      </c>
    </row>
    <row r="90" spans="2:11" ht="15.75" customHeight="1" thickBot="1">
      <c r="B90" s="1303">
        <v>15</v>
      </c>
      <c r="C90" s="1994" t="s">
        <v>1139</v>
      </c>
      <c r="D90" s="1995" t="s">
        <v>264</v>
      </c>
      <c r="E90" s="1995"/>
      <c r="F90" s="1996"/>
      <c r="G90" s="1310">
        <v>1336.451</v>
      </c>
      <c r="H90" s="1310">
        <v>315.00799999999998</v>
      </c>
      <c r="I90" s="1311">
        <v>0</v>
      </c>
      <c r="J90" s="1312">
        <v>1651.4590000000001</v>
      </c>
    </row>
    <row r="91" spans="2:11" ht="15.75" customHeight="1" thickBot="1">
      <c r="B91" s="1159">
        <v>16</v>
      </c>
      <c r="C91" s="1869" t="s">
        <v>1068</v>
      </c>
      <c r="D91" s="1790"/>
      <c r="E91" s="1790"/>
      <c r="F91" s="1870"/>
      <c r="G91" s="1274">
        <v>283360.90999999997</v>
      </c>
      <c r="H91" s="1274">
        <v>124579.147</v>
      </c>
      <c r="I91" s="1274">
        <v>14815.696</v>
      </c>
      <c r="J91" s="1300">
        <v>422755.75300000003</v>
      </c>
    </row>
    <row r="93" spans="2:11">
      <c r="G93" s="1342"/>
      <c r="H93" s="1342"/>
      <c r="I93" s="1342"/>
      <c r="J93" s="1342"/>
    </row>
    <row r="94" spans="2:11">
      <c r="G94" s="1342"/>
      <c r="H94" s="1342"/>
      <c r="I94" s="1342"/>
      <c r="J94" s="1342"/>
      <c r="K94" s="1342"/>
    </row>
  </sheetData>
  <mergeCells count="90">
    <mergeCell ref="C8:F8"/>
    <mergeCell ref="B2:J2"/>
    <mergeCell ref="I3:J3"/>
    <mergeCell ref="C4:F4"/>
    <mergeCell ref="C5:F5"/>
    <mergeCell ref="D7:F7"/>
    <mergeCell ref="D20:F20"/>
    <mergeCell ref="C9:F9"/>
    <mergeCell ref="D10:F10"/>
    <mergeCell ref="D11:F11"/>
    <mergeCell ref="D12:F12"/>
    <mergeCell ref="D13:F13"/>
    <mergeCell ref="D14:F14"/>
    <mergeCell ref="D15:F15"/>
    <mergeCell ref="D16:F16"/>
    <mergeCell ref="C17:F17"/>
    <mergeCell ref="D18:F18"/>
    <mergeCell ref="D19:F19"/>
    <mergeCell ref="D32:F32"/>
    <mergeCell ref="D21:F21"/>
    <mergeCell ref="D22:F22"/>
    <mergeCell ref="D23:F23"/>
    <mergeCell ref="D24:F24"/>
    <mergeCell ref="D25:F25"/>
    <mergeCell ref="D26:F26"/>
    <mergeCell ref="D27:F27"/>
    <mergeCell ref="D28:F28"/>
    <mergeCell ref="C29:F29"/>
    <mergeCell ref="D30:F30"/>
    <mergeCell ref="D31:F31"/>
    <mergeCell ref="C44:F44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56:F56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54:F54"/>
    <mergeCell ref="D55:F55"/>
    <mergeCell ref="D69:F69"/>
    <mergeCell ref="C57:F57"/>
    <mergeCell ref="C58:F58"/>
    <mergeCell ref="D59:F59"/>
    <mergeCell ref="D60:F60"/>
    <mergeCell ref="D61:F61"/>
    <mergeCell ref="D62:F62"/>
    <mergeCell ref="C64:F64"/>
    <mergeCell ref="D65:F65"/>
    <mergeCell ref="D66:F66"/>
    <mergeCell ref="C67:F67"/>
    <mergeCell ref="D68:F68"/>
    <mergeCell ref="D80:F80"/>
    <mergeCell ref="D81:F81"/>
    <mergeCell ref="D70:F70"/>
    <mergeCell ref="C71:F71"/>
    <mergeCell ref="D72:F72"/>
    <mergeCell ref="D73:F73"/>
    <mergeCell ref="D74:F74"/>
    <mergeCell ref="D75:F75"/>
    <mergeCell ref="D88:F88"/>
    <mergeCell ref="D89:F89"/>
    <mergeCell ref="C90:F90"/>
    <mergeCell ref="C91:F91"/>
    <mergeCell ref="D6:F6"/>
    <mergeCell ref="D63:F63"/>
    <mergeCell ref="C82:F82"/>
    <mergeCell ref="D83:F83"/>
    <mergeCell ref="C84:F84"/>
    <mergeCell ref="D85:F85"/>
    <mergeCell ref="D86:F86"/>
    <mergeCell ref="D87:F87"/>
    <mergeCell ref="D76:F76"/>
    <mergeCell ref="D77:F77"/>
    <mergeCell ref="C78:F78"/>
    <mergeCell ref="D79:F79"/>
  </mergeCell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74"/>
  <sheetViews>
    <sheetView topLeftCell="B136" workbookViewId="0">
      <selection activeCell="G171" sqref="G171:J171"/>
    </sheetView>
  </sheetViews>
  <sheetFormatPr defaultRowHeight="14.25"/>
  <cols>
    <col min="1" max="1" width="4.37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10" width="10.625" style="987" customWidth="1"/>
    <col min="11" max="16384" width="9" style="987"/>
  </cols>
  <sheetData>
    <row r="1" spans="2:10">
      <c r="B1" s="1205"/>
      <c r="C1" s="1206"/>
      <c r="D1" s="1206"/>
      <c r="E1" s="1206"/>
      <c r="F1" s="1206"/>
      <c r="G1" s="1207"/>
      <c r="H1" s="1207"/>
      <c r="I1" s="1207"/>
      <c r="J1" s="1207"/>
    </row>
    <row r="2" spans="2:10" ht="15" customHeight="1">
      <c r="B2" s="1744" t="s">
        <v>1093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1205"/>
      <c r="C3" s="1206"/>
      <c r="D3" s="1206"/>
      <c r="E3" s="1206"/>
      <c r="F3" s="1206"/>
      <c r="G3" s="1206"/>
      <c r="H3" s="1206"/>
      <c r="I3" s="1973" t="s">
        <v>844</v>
      </c>
      <c r="J3" s="1997"/>
    </row>
    <row r="4" spans="2:10" ht="26.25" thickBot="1">
      <c r="B4" s="1138" t="s">
        <v>289</v>
      </c>
      <c r="C4" s="1854" t="s">
        <v>505</v>
      </c>
      <c r="D4" s="1794"/>
      <c r="E4" s="1794"/>
      <c r="F4" s="1855"/>
      <c r="G4" s="953" t="s">
        <v>5</v>
      </c>
      <c r="H4" s="953" t="s">
        <v>324</v>
      </c>
      <c r="I4" s="955" t="s">
        <v>325</v>
      </c>
      <c r="J4" s="1115" t="s">
        <v>8</v>
      </c>
    </row>
    <row r="5" spans="2:10" ht="15" customHeight="1">
      <c r="B5" s="1271">
        <v>1</v>
      </c>
      <c r="C5" s="1991" t="s">
        <v>846</v>
      </c>
      <c r="D5" s="1992"/>
      <c r="E5" s="1992"/>
      <c r="F5" s="1993"/>
      <c r="G5" s="169">
        <v>28099.951000000001</v>
      </c>
      <c r="H5" s="169">
        <v>11453.991</v>
      </c>
      <c r="I5" s="170">
        <v>1459.9960000000001</v>
      </c>
      <c r="J5" s="1293">
        <v>41013.938000000002</v>
      </c>
    </row>
    <row r="6" spans="2:10" ht="14.25" customHeight="1">
      <c r="B6" s="1163"/>
      <c r="C6" s="2029" t="s">
        <v>847</v>
      </c>
      <c r="D6" s="1772"/>
      <c r="E6" s="1772"/>
      <c r="F6" s="1773"/>
      <c r="G6" s="173">
        <v>15325.022999999999</v>
      </c>
      <c r="H6" s="173">
        <v>7166.1819999999998</v>
      </c>
      <c r="I6" s="1120">
        <v>993.75400000000002</v>
      </c>
      <c r="J6" s="1294">
        <v>23484.958999999999</v>
      </c>
    </row>
    <row r="7" spans="2:10" ht="14.25" customHeight="1">
      <c r="B7" s="1163"/>
      <c r="C7" s="2029" t="s">
        <v>848</v>
      </c>
      <c r="D7" s="1772"/>
      <c r="E7" s="1772"/>
      <c r="F7" s="1773"/>
      <c r="G7" s="173">
        <v>2709.6219999999998</v>
      </c>
      <c r="H7" s="173">
        <v>1067.8989999999999</v>
      </c>
      <c r="I7" s="1120">
        <v>96.888000000000005</v>
      </c>
      <c r="J7" s="1294">
        <v>3874.4090000000001</v>
      </c>
    </row>
    <row r="8" spans="2:10" ht="14.25" customHeight="1">
      <c r="B8" s="1163"/>
      <c r="C8" s="2029" t="s">
        <v>23</v>
      </c>
      <c r="D8" s="1772"/>
      <c r="E8" s="1772"/>
      <c r="F8" s="1773"/>
      <c r="G8" s="173">
        <v>14.218</v>
      </c>
      <c r="H8" s="173">
        <v>1.238</v>
      </c>
      <c r="I8" s="1120">
        <v>6.4000000000000001E-2</v>
      </c>
      <c r="J8" s="1294">
        <v>15.52</v>
      </c>
    </row>
    <row r="9" spans="2:10" ht="15" customHeight="1">
      <c r="B9" s="1180"/>
      <c r="C9" s="2034" t="s">
        <v>849</v>
      </c>
      <c r="D9" s="2035"/>
      <c r="E9" s="2035"/>
      <c r="F9" s="2036"/>
      <c r="G9" s="173">
        <v>10051.088</v>
      </c>
      <c r="H9" s="173">
        <v>3218.672</v>
      </c>
      <c r="I9" s="1120">
        <v>369.29</v>
      </c>
      <c r="J9" s="1294">
        <v>13639.05</v>
      </c>
    </row>
    <row r="10" spans="2:10" ht="15" customHeight="1">
      <c r="B10" s="1272">
        <v>2</v>
      </c>
      <c r="C10" s="1940" t="s">
        <v>850</v>
      </c>
      <c r="D10" s="1774"/>
      <c r="E10" s="1774"/>
      <c r="F10" s="1941"/>
      <c r="G10" s="175">
        <v>705.899</v>
      </c>
      <c r="H10" s="175">
        <v>97.355999999999995</v>
      </c>
      <c r="I10" s="176">
        <v>7.5549999999999997</v>
      </c>
      <c r="J10" s="1294">
        <v>810.81</v>
      </c>
    </row>
    <row r="11" spans="2:10" ht="14.25" customHeight="1">
      <c r="B11" s="1163"/>
      <c r="C11" s="2029" t="s">
        <v>851</v>
      </c>
      <c r="D11" s="1772"/>
      <c r="E11" s="1772"/>
      <c r="F11" s="1773"/>
      <c r="G11" s="173">
        <v>357.726</v>
      </c>
      <c r="H11" s="173">
        <v>12.355</v>
      </c>
      <c r="I11" s="1120">
        <v>7.5549999999999997</v>
      </c>
      <c r="J11" s="1294">
        <v>377.63600000000002</v>
      </c>
    </row>
    <row r="12" spans="2:10" ht="14.25" customHeight="1">
      <c r="B12" s="1163"/>
      <c r="C12" s="2029" t="s">
        <v>852</v>
      </c>
      <c r="D12" s="1772"/>
      <c r="E12" s="1772"/>
      <c r="F12" s="1773"/>
      <c r="G12" s="173">
        <v>325.78800000000001</v>
      </c>
      <c r="H12" s="173">
        <v>0</v>
      </c>
      <c r="I12" s="1120">
        <v>0</v>
      </c>
      <c r="J12" s="1294">
        <v>325.78800000000001</v>
      </c>
    </row>
    <row r="13" spans="2:10" ht="15" customHeight="1">
      <c r="B13" s="1163"/>
      <c r="C13" s="2029" t="s">
        <v>853</v>
      </c>
      <c r="D13" s="1772"/>
      <c r="E13" s="1772"/>
      <c r="F13" s="1773"/>
      <c r="G13" s="173">
        <v>22.385000000000002</v>
      </c>
      <c r="H13" s="173">
        <v>85.001000000000005</v>
      </c>
      <c r="I13" s="1120">
        <v>0</v>
      </c>
      <c r="J13" s="1294">
        <v>107.386</v>
      </c>
    </row>
    <row r="14" spans="2:10" ht="15" customHeight="1">
      <c r="B14" s="1272">
        <v>3</v>
      </c>
      <c r="C14" s="1940" t="s">
        <v>512</v>
      </c>
      <c r="D14" s="1774"/>
      <c r="E14" s="1774"/>
      <c r="F14" s="1941"/>
      <c r="G14" s="175">
        <v>0</v>
      </c>
      <c r="H14" s="175">
        <v>5.1589999999999998</v>
      </c>
      <c r="I14" s="176">
        <v>0</v>
      </c>
      <c r="J14" s="1294">
        <v>5.1589999999999998</v>
      </c>
    </row>
    <row r="15" spans="2:10" ht="15" customHeight="1">
      <c r="B15" s="1163"/>
      <c r="C15" s="2029" t="s">
        <v>101</v>
      </c>
      <c r="D15" s="1772"/>
      <c r="E15" s="1772"/>
      <c r="F15" s="1773"/>
      <c r="G15" s="173">
        <v>0</v>
      </c>
      <c r="H15" s="173">
        <v>5.1589999999999998</v>
      </c>
      <c r="I15" s="1120">
        <v>0</v>
      </c>
      <c r="J15" s="1294">
        <v>5.1589999999999998</v>
      </c>
    </row>
    <row r="16" spans="2:10" ht="27.75" customHeight="1">
      <c r="B16" s="1272">
        <v>4</v>
      </c>
      <c r="C16" s="1940" t="s">
        <v>854</v>
      </c>
      <c r="D16" s="1774"/>
      <c r="E16" s="1774"/>
      <c r="F16" s="1941"/>
      <c r="G16" s="175">
        <v>0</v>
      </c>
      <c r="H16" s="175">
        <v>0</v>
      </c>
      <c r="I16" s="176">
        <v>0</v>
      </c>
      <c r="J16" s="1294">
        <v>0</v>
      </c>
    </row>
    <row r="17" spans="2:10" ht="15" customHeight="1">
      <c r="B17" s="1272">
        <v>5</v>
      </c>
      <c r="C17" s="1940" t="s">
        <v>861</v>
      </c>
      <c r="D17" s="1774"/>
      <c r="E17" s="1774"/>
      <c r="F17" s="1941"/>
      <c r="G17" s="175">
        <v>0.34</v>
      </c>
      <c r="H17" s="175">
        <v>0</v>
      </c>
      <c r="I17" s="176">
        <v>0</v>
      </c>
      <c r="J17" s="1294">
        <v>0.34</v>
      </c>
    </row>
    <row r="18" spans="2:10" ht="15" customHeight="1">
      <c r="B18" s="1272">
        <v>6</v>
      </c>
      <c r="C18" s="1940" t="s">
        <v>871</v>
      </c>
      <c r="D18" s="1774"/>
      <c r="E18" s="1774"/>
      <c r="F18" s="1941"/>
      <c r="G18" s="175">
        <v>3002.54</v>
      </c>
      <c r="H18" s="175">
        <v>5534.74</v>
      </c>
      <c r="I18" s="176">
        <v>0</v>
      </c>
      <c r="J18" s="1294">
        <v>8537.2800000000007</v>
      </c>
    </row>
    <row r="19" spans="2:10" ht="14.25" customHeight="1">
      <c r="B19" s="1163"/>
      <c r="C19" s="2029" t="s">
        <v>873</v>
      </c>
      <c r="D19" s="1772"/>
      <c r="E19" s="1772"/>
      <c r="F19" s="1773"/>
      <c r="G19" s="173">
        <v>2452.6410000000001</v>
      </c>
      <c r="H19" s="173">
        <v>2039.405</v>
      </c>
      <c r="I19" s="1120">
        <v>0</v>
      </c>
      <c r="J19" s="1294">
        <v>4492.0460000000003</v>
      </c>
    </row>
    <row r="20" spans="2:10" ht="14.25" customHeight="1">
      <c r="B20" s="1163"/>
      <c r="C20" s="2029" t="s">
        <v>874</v>
      </c>
      <c r="D20" s="1772"/>
      <c r="E20" s="1772"/>
      <c r="F20" s="1773"/>
      <c r="G20" s="173">
        <v>549.33500000000004</v>
      </c>
      <c r="H20" s="173">
        <v>3472.52</v>
      </c>
      <c r="I20" s="1120">
        <v>0</v>
      </c>
      <c r="J20" s="1294">
        <v>4021.855</v>
      </c>
    </row>
    <row r="21" spans="2:10" ht="15" customHeight="1">
      <c r="B21" s="1163"/>
      <c r="C21" s="2029" t="s">
        <v>879</v>
      </c>
      <c r="D21" s="1772"/>
      <c r="E21" s="1772"/>
      <c r="F21" s="1773"/>
      <c r="G21" s="173">
        <v>0.56399999999999995</v>
      </c>
      <c r="H21" s="173">
        <v>22.815000000000001</v>
      </c>
      <c r="I21" s="1120">
        <v>0</v>
      </c>
      <c r="J21" s="1294">
        <v>23.379000000000001</v>
      </c>
    </row>
    <row r="22" spans="2:10" ht="15" customHeight="1">
      <c r="B22" s="1272">
        <v>7</v>
      </c>
      <c r="C22" s="1940" t="s">
        <v>521</v>
      </c>
      <c r="D22" s="1774"/>
      <c r="E22" s="1774"/>
      <c r="F22" s="1941"/>
      <c r="G22" s="175">
        <v>36692.184999999998</v>
      </c>
      <c r="H22" s="175">
        <v>7594.7280000000001</v>
      </c>
      <c r="I22" s="176">
        <v>2737.3870000000002</v>
      </c>
      <c r="J22" s="1294">
        <v>47024.3</v>
      </c>
    </row>
    <row r="23" spans="2:10" ht="14.25" customHeight="1">
      <c r="B23" s="1163"/>
      <c r="C23" s="2029" t="s">
        <v>522</v>
      </c>
      <c r="D23" s="1772"/>
      <c r="E23" s="1772"/>
      <c r="F23" s="1773"/>
      <c r="G23" s="173">
        <v>13490.406000000001</v>
      </c>
      <c r="H23" s="173">
        <v>3740.4180000000001</v>
      </c>
      <c r="I23" s="1120">
        <v>1313.527</v>
      </c>
      <c r="J23" s="1294">
        <v>18544.350999999999</v>
      </c>
    </row>
    <row r="24" spans="2:10" ht="14.25" customHeight="1">
      <c r="B24" s="1163"/>
      <c r="C24" s="2029" t="s">
        <v>523</v>
      </c>
      <c r="D24" s="1772"/>
      <c r="E24" s="1772"/>
      <c r="F24" s="1773"/>
      <c r="G24" s="173">
        <v>14828.788</v>
      </c>
      <c r="H24" s="173">
        <v>1504.9970000000001</v>
      </c>
      <c r="I24" s="1120">
        <v>943.745</v>
      </c>
      <c r="J24" s="1294">
        <v>17277.53</v>
      </c>
    </row>
    <row r="25" spans="2:10" ht="14.25" customHeight="1">
      <c r="B25" s="1163"/>
      <c r="C25" s="2029" t="s">
        <v>525</v>
      </c>
      <c r="D25" s="1772"/>
      <c r="E25" s="1772"/>
      <c r="F25" s="1773"/>
      <c r="G25" s="173">
        <v>8169.0879999999997</v>
      </c>
      <c r="H25" s="173">
        <v>1646.61</v>
      </c>
      <c r="I25" s="1120">
        <v>362.53800000000001</v>
      </c>
      <c r="J25" s="1294">
        <v>10178.236000000001</v>
      </c>
    </row>
    <row r="26" spans="2:10" ht="14.25" customHeight="1">
      <c r="B26" s="1163"/>
      <c r="C26" s="2013" t="s">
        <v>293</v>
      </c>
      <c r="D26" s="1922"/>
      <c r="E26" s="1922"/>
      <c r="F26" s="1928"/>
      <c r="G26" s="173">
        <v>0</v>
      </c>
      <c r="H26" s="173">
        <v>467.12400000000002</v>
      </c>
      <c r="I26" s="1120">
        <v>0</v>
      </c>
      <c r="J26" s="1294">
        <v>467.12400000000002</v>
      </c>
    </row>
    <row r="27" spans="2:10" ht="14.25" customHeight="1">
      <c r="B27" s="1163"/>
      <c r="C27" s="2029" t="s">
        <v>886</v>
      </c>
      <c r="D27" s="1772"/>
      <c r="E27" s="1772"/>
      <c r="F27" s="1773"/>
      <c r="G27" s="173">
        <v>1.845</v>
      </c>
      <c r="H27" s="173">
        <v>2.3359999999999999</v>
      </c>
      <c r="I27" s="1120">
        <v>35.512</v>
      </c>
      <c r="J27" s="1294">
        <v>39.692999999999998</v>
      </c>
    </row>
    <row r="28" spans="2:10" ht="14.25" customHeight="1">
      <c r="B28" s="1163"/>
      <c r="C28" s="2029" t="s">
        <v>528</v>
      </c>
      <c r="D28" s="1772"/>
      <c r="E28" s="1772"/>
      <c r="F28" s="1773"/>
      <c r="G28" s="173">
        <v>0</v>
      </c>
      <c r="H28" s="173">
        <v>1.006</v>
      </c>
      <c r="I28" s="1120">
        <v>24.58</v>
      </c>
      <c r="J28" s="1294">
        <v>25.585999999999999</v>
      </c>
    </row>
    <row r="29" spans="2:10" ht="14.25" customHeight="1">
      <c r="B29" s="1163"/>
      <c r="C29" s="2029" t="s">
        <v>529</v>
      </c>
      <c r="D29" s="1772"/>
      <c r="E29" s="1772"/>
      <c r="F29" s="1773"/>
      <c r="G29" s="173">
        <v>199.34299999999999</v>
      </c>
      <c r="H29" s="173">
        <v>232.01300000000001</v>
      </c>
      <c r="I29" s="1120">
        <v>57.484999999999999</v>
      </c>
      <c r="J29" s="1294">
        <v>488.84100000000001</v>
      </c>
    </row>
    <row r="30" spans="2:10" ht="15" customHeight="1">
      <c r="B30" s="1163"/>
      <c r="C30" s="2029" t="s">
        <v>724</v>
      </c>
      <c r="D30" s="1772"/>
      <c r="E30" s="1772"/>
      <c r="F30" s="1773"/>
      <c r="G30" s="173">
        <v>2.7149999999999999</v>
      </c>
      <c r="H30" s="173">
        <v>0.224</v>
      </c>
      <c r="I30" s="1120">
        <v>0</v>
      </c>
      <c r="J30" s="1294">
        <v>2.9390000000000001</v>
      </c>
    </row>
    <row r="31" spans="2:10" ht="18.75" customHeight="1">
      <c r="B31" s="1272">
        <v>8</v>
      </c>
      <c r="C31" s="1940" t="s">
        <v>887</v>
      </c>
      <c r="D31" s="1774"/>
      <c r="E31" s="1774"/>
      <c r="F31" s="1941"/>
      <c r="G31" s="175">
        <v>1996.61</v>
      </c>
      <c r="H31" s="175">
        <v>4382.6270000000004</v>
      </c>
      <c r="I31" s="176">
        <v>0</v>
      </c>
      <c r="J31" s="1294">
        <v>6379.2370000000001</v>
      </c>
    </row>
    <row r="32" spans="2:10" ht="15" customHeight="1">
      <c r="B32" s="1163"/>
      <c r="C32" s="2029" t="s">
        <v>294</v>
      </c>
      <c r="D32" s="1772"/>
      <c r="E32" s="1772"/>
      <c r="F32" s="1773"/>
      <c r="G32" s="173">
        <v>1996.61</v>
      </c>
      <c r="H32" s="173">
        <v>4382.6270000000004</v>
      </c>
      <c r="I32" s="1120">
        <v>0</v>
      </c>
      <c r="J32" s="1294">
        <v>6379.2370000000001</v>
      </c>
    </row>
    <row r="33" spans="2:15" ht="15" customHeight="1">
      <c r="B33" s="1272">
        <v>9</v>
      </c>
      <c r="C33" s="1940" t="s">
        <v>892</v>
      </c>
      <c r="D33" s="1774"/>
      <c r="E33" s="1774"/>
      <c r="F33" s="1941"/>
      <c r="G33" s="175">
        <v>25334.666000000001</v>
      </c>
      <c r="H33" s="175">
        <v>19166.027999999998</v>
      </c>
      <c r="I33" s="176">
        <v>834.51099999999997</v>
      </c>
      <c r="J33" s="1294">
        <v>45335.205000000002</v>
      </c>
      <c r="L33" s="1359"/>
      <c r="M33" s="1359"/>
      <c r="N33" s="1359"/>
      <c r="O33" s="1359"/>
    </row>
    <row r="34" spans="2:15" ht="14.25" customHeight="1">
      <c r="B34" s="1163"/>
      <c r="C34" s="2029" t="s">
        <v>893</v>
      </c>
      <c r="D34" s="1772"/>
      <c r="E34" s="1772"/>
      <c r="F34" s="1773"/>
      <c r="G34" s="173">
        <v>1110.0550000000001</v>
      </c>
      <c r="H34" s="173">
        <v>574.31299999999999</v>
      </c>
      <c r="I34" s="1191">
        <v>275.02300000000002</v>
      </c>
      <c r="J34" s="1294">
        <v>1959.3910000000001</v>
      </c>
    </row>
    <row r="35" spans="2:15" ht="14.25" customHeight="1">
      <c r="B35" s="1163"/>
      <c r="C35" s="1164"/>
      <c r="D35" s="1942" t="s">
        <v>893</v>
      </c>
      <c r="E35" s="1783"/>
      <c r="F35" s="1866"/>
      <c r="G35" s="173">
        <v>1113.2919999999999</v>
      </c>
      <c r="H35" s="173">
        <v>574.36400000000003</v>
      </c>
      <c r="I35" s="1352">
        <v>275.30700000000002</v>
      </c>
      <c r="J35" s="1294">
        <v>1962.963</v>
      </c>
    </row>
    <row r="36" spans="2:15" ht="14.25" customHeight="1">
      <c r="B36" s="1163"/>
      <c r="C36" s="1164"/>
      <c r="D36" s="1783" t="s">
        <v>725</v>
      </c>
      <c r="E36" s="1783" t="s">
        <v>132</v>
      </c>
      <c r="F36" s="1866"/>
      <c r="G36" s="173">
        <v>-3.2370000000000001</v>
      </c>
      <c r="H36" s="173">
        <v>-5.0999999999999997E-2</v>
      </c>
      <c r="I36" s="1352">
        <v>-0.28399999999999997</v>
      </c>
      <c r="J36" s="1294">
        <v>-3.5720000000000001</v>
      </c>
    </row>
    <row r="37" spans="2:15" ht="14.25" customHeight="1">
      <c r="B37" s="1163"/>
      <c r="C37" s="2029" t="s">
        <v>894</v>
      </c>
      <c r="D37" s="1772"/>
      <c r="E37" s="1772"/>
      <c r="F37" s="1773"/>
      <c r="G37" s="173">
        <v>23219.218000000001</v>
      </c>
      <c r="H37" s="173">
        <v>4799.1360000000004</v>
      </c>
      <c r="I37" s="1191">
        <v>549.58000000000004</v>
      </c>
      <c r="J37" s="1294">
        <v>28567.934000000001</v>
      </c>
    </row>
    <row r="38" spans="2:15" ht="14.25" customHeight="1">
      <c r="B38" s="1163"/>
      <c r="C38" s="1164"/>
      <c r="D38" s="1942" t="s">
        <v>894</v>
      </c>
      <c r="E38" s="1783"/>
      <c r="F38" s="1866"/>
      <c r="G38" s="173">
        <v>23219.508999999998</v>
      </c>
      <c r="H38" s="173">
        <v>4802.5519999999997</v>
      </c>
      <c r="I38" s="1352">
        <v>549.87699999999995</v>
      </c>
      <c r="J38" s="1294">
        <v>28571.937999999998</v>
      </c>
    </row>
    <row r="39" spans="2:15" ht="14.25" customHeight="1">
      <c r="B39" s="1163"/>
      <c r="C39" s="1164"/>
      <c r="D39" s="1783" t="s">
        <v>726</v>
      </c>
      <c r="E39" s="1783"/>
      <c r="F39" s="1866"/>
      <c r="G39" s="173">
        <v>-0.29099999999999998</v>
      </c>
      <c r="H39" s="173">
        <v>-3.4159999999999999</v>
      </c>
      <c r="I39" s="1352">
        <v>-0.29699999999999999</v>
      </c>
      <c r="J39" s="1294">
        <v>-4.0039999999999996</v>
      </c>
    </row>
    <row r="40" spans="2:15" ht="14.25" customHeight="1">
      <c r="B40" s="1163"/>
      <c r="C40" s="2029" t="s">
        <v>899</v>
      </c>
      <c r="D40" s="1772"/>
      <c r="E40" s="1772"/>
      <c r="F40" s="1773"/>
      <c r="G40" s="173">
        <v>254.059</v>
      </c>
      <c r="H40" s="173">
        <v>142.48599999999999</v>
      </c>
      <c r="I40" s="1191">
        <v>0</v>
      </c>
      <c r="J40" s="1294">
        <v>396.54500000000002</v>
      </c>
    </row>
    <row r="41" spans="2:15" ht="14.25" customHeight="1">
      <c r="B41" s="1163"/>
      <c r="C41" s="1164"/>
      <c r="D41" s="1772" t="s">
        <v>899</v>
      </c>
      <c r="E41" s="1772"/>
      <c r="F41" s="1773"/>
      <c r="G41" s="173">
        <v>255.001</v>
      </c>
      <c r="H41" s="173">
        <v>142.51400000000001</v>
      </c>
      <c r="I41" s="1352">
        <v>0</v>
      </c>
      <c r="J41" s="1294">
        <v>397.51499999999999</v>
      </c>
    </row>
    <row r="42" spans="2:15" ht="14.25" customHeight="1">
      <c r="B42" s="1163"/>
      <c r="C42" s="1164"/>
      <c r="D42" s="1783" t="s">
        <v>901</v>
      </c>
      <c r="E42" s="1783" t="s">
        <v>132</v>
      </c>
      <c r="F42" s="1866"/>
      <c r="G42" s="173">
        <v>-0.94199999999999995</v>
      </c>
      <c r="H42" s="173">
        <v>-2.8000000000000001E-2</v>
      </c>
      <c r="I42" s="1352">
        <v>0</v>
      </c>
      <c r="J42" s="1294">
        <v>-0.97</v>
      </c>
    </row>
    <row r="43" spans="2:15" ht="14.25" customHeight="1">
      <c r="B43" s="1163"/>
      <c r="C43" s="2029" t="s">
        <v>797</v>
      </c>
      <c r="D43" s="1772"/>
      <c r="E43" s="1772"/>
      <c r="F43" s="1773"/>
      <c r="G43" s="173">
        <v>650.53200000000004</v>
      </c>
      <c r="H43" s="173">
        <v>13426.764999999999</v>
      </c>
      <c r="I43" s="1352">
        <v>1E-3</v>
      </c>
      <c r="J43" s="1294">
        <v>14077.298000000001</v>
      </c>
    </row>
    <row r="44" spans="2:15" ht="14.25" customHeight="1">
      <c r="B44" s="1163"/>
      <c r="C44" s="1164"/>
      <c r="D44" s="1783" t="s">
        <v>540</v>
      </c>
      <c r="E44" s="1783"/>
      <c r="F44" s="1866"/>
      <c r="G44" s="173">
        <v>650.53800000000001</v>
      </c>
      <c r="H44" s="173">
        <v>13426.905000000001</v>
      </c>
      <c r="I44" s="1352">
        <v>1E-3</v>
      </c>
      <c r="J44" s="1294">
        <v>14077.444</v>
      </c>
    </row>
    <row r="45" spans="2:15" ht="14.25" customHeight="1">
      <c r="B45" s="1163"/>
      <c r="C45" s="1347"/>
      <c r="D45" s="1783" t="s">
        <v>541</v>
      </c>
      <c r="E45" s="1783" t="s">
        <v>132</v>
      </c>
      <c r="F45" s="1866"/>
      <c r="G45" s="173">
        <v>-6.0000000000000001E-3</v>
      </c>
      <c r="H45" s="173">
        <v>-0.14000000000000001</v>
      </c>
      <c r="I45" s="1279">
        <v>0</v>
      </c>
      <c r="J45" s="1294">
        <v>-0.14599999999999999</v>
      </c>
    </row>
    <row r="46" spans="2:15" ht="14.25" customHeight="1">
      <c r="B46" s="1163"/>
      <c r="C46" s="2029" t="s">
        <v>798</v>
      </c>
      <c r="D46" s="1772"/>
      <c r="E46" s="1772"/>
      <c r="F46" s="1773"/>
      <c r="G46" s="173">
        <v>62.612000000000002</v>
      </c>
      <c r="H46" s="173">
        <v>0</v>
      </c>
      <c r="I46" s="1191">
        <v>0</v>
      </c>
      <c r="J46" s="1294">
        <v>62.612000000000002</v>
      </c>
    </row>
    <row r="47" spans="2:15" ht="14.25" customHeight="1">
      <c r="B47" s="1163"/>
      <c r="C47" s="1164"/>
      <c r="D47" s="1772" t="s">
        <v>543</v>
      </c>
      <c r="E47" s="1772"/>
      <c r="F47" s="1773"/>
      <c r="G47" s="173">
        <v>64.105000000000004</v>
      </c>
      <c r="H47" s="173">
        <v>0</v>
      </c>
      <c r="I47" s="1352">
        <v>0</v>
      </c>
      <c r="J47" s="1294">
        <v>64.105000000000004</v>
      </c>
    </row>
    <row r="48" spans="2:15" ht="14.25" customHeight="1">
      <c r="B48" s="1163"/>
      <c r="C48" s="1164"/>
      <c r="D48" s="1783" t="s">
        <v>544</v>
      </c>
      <c r="E48" s="1783"/>
      <c r="F48" s="1866"/>
      <c r="G48" s="173">
        <v>-0.19700000000000001</v>
      </c>
      <c r="H48" s="173">
        <v>0</v>
      </c>
      <c r="I48" s="1352">
        <v>0</v>
      </c>
      <c r="J48" s="1294">
        <v>-0.19700000000000001</v>
      </c>
    </row>
    <row r="49" spans="2:10" ht="14.25" customHeight="1">
      <c r="B49" s="1163"/>
      <c r="C49" s="1164"/>
      <c r="D49" s="1783" t="s">
        <v>545</v>
      </c>
      <c r="E49" s="1783" t="s">
        <v>132</v>
      </c>
      <c r="F49" s="1866"/>
      <c r="G49" s="173">
        <v>-1.296</v>
      </c>
      <c r="H49" s="173">
        <v>0</v>
      </c>
      <c r="I49" s="1352">
        <v>0</v>
      </c>
      <c r="J49" s="1294">
        <v>-1.296</v>
      </c>
    </row>
    <row r="50" spans="2:10" ht="14.25" customHeight="1">
      <c r="B50" s="1163"/>
      <c r="C50" s="2029" t="s">
        <v>799</v>
      </c>
      <c r="D50" s="1772"/>
      <c r="E50" s="1772"/>
      <c r="F50" s="1773"/>
      <c r="G50" s="173">
        <v>3.64</v>
      </c>
      <c r="H50" s="173">
        <v>0</v>
      </c>
      <c r="I50" s="1191">
        <v>0</v>
      </c>
      <c r="J50" s="1294">
        <v>3.64</v>
      </c>
    </row>
    <row r="51" spans="2:10" ht="14.25" customHeight="1">
      <c r="B51" s="1163"/>
      <c r="C51" s="1164"/>
      <c r="D51" s="1772" t="s">
        <v>547</v>
      </c>
      <c r="E51" s="1772"/>
      <c r="F51" s="1773"/>
      <c r="G51" s="173">
        <v>3.6520000000000001</v>
      </c>
      <c r="H51" s="173">
        <v>0</v>
      </c>
      <c r="I51" s="1352">
        <v>0</v>
      </c>
      <c r="J51" s="1294">
        <v>3.6520000000000001</v>
      </c>
    </row>
    <row r="52" spans="2:10" ht="14.25" customHeight="1">
      <c r="B52" s="1163"/>
      <c r="C52" s="1164"/>
      <c r="D52" s="1771" t="s">
        <v>140</v>
      </c>
      <c r="E52" s="1772"/>
      <c r="F52" s="1773"/>
      <c r="G52" s="173">
        <v>-8.0000000000000002E-3</v>
      </c>
      <c r="H52" s="173">
        <v>0</v>
      </c>
      <c r="I52" s="1352">
        <v>0</v>
      </c>
      <c r="J52" s="1294">
        <v>-8.0000000000000002E-3</v>
      </c>
    </row>
    <row r="53" spans="2:10" ht="14.25" customHeight="1">
      <c r="B53" s="1163"/>
      <c r="C53" s="1164"/>
      <c r="D53" s="1783" t="s">
        <v>548</v>
      </c>
      <c r="E53" s="1783" t="s">
        <v>132</v>
      </c>
      <c r="F53" s="1866"/>
      <c r="G53" s="173">
        <v>-4.0000000000000001E-3</v>
      </c>
      <c r="H53" s="173">
        <v>0</v>
      </c>
      <c r="I53" s="1352">
        <v>0</v>
      </c>
      <c r="J53" s="1294">
        <v>-4.0000000000000001E-3</v>
      </c>
    </row>
    <row r="54" spans="2:10" ht="14.25" customHeight="1">
      <c r="B54" s="1163"/>
      <c r="C54" s="2029" t="s">
        <v>800</v>
      </c>
      <c r="D54" s="1772"/>
      <c r="E54" s="1772"/>
      <c r="F54" s="1773"/>
      <c r="G54" s="173">
        <v>4.0000000000000001E-3</v>
      </c>
      <c r="H54" s="173">
        <v>0</v>
      </c>
      <c r="I54" s="1191">
        <v>0</v>
      </c>
      <c r="J54" s="1294">
        <v>4.0000000000000001E-3</v>
      </c>
    </row>
    <row r="55" spans="2:10" ht="14.25" customHeight="1">
      <c r="B55" s="1163"/>
      <c r="C55" s="1164"/>
      <c r="D55" s="1772" t="s">
        <v>550</v>
      </c>
      <c r="E55" s="1772"/>
      <c r="F55" s="1773"/>
      <c r="G55" s="173">
        <v>4.0000000000000001E-3</v>
      </c>
      <c r="H55" s="173">
        <v>0</v>
      </c>
      <c r="I55" s="1352">
        <v>0</v>
      </c>
      <c r="J55" s="1294">
        <v>4.0000000000000001E-3</v>
      </c>
    </row>
    <row r="56" spans="2:10" ht="14.25" customHeight="1">
      <c r="B56" s="1163"/>
      <c r="C56" s="2029" t="s">
        <v>801</v>
      </c>
      <c r="D56" s="1772"/>
      <c r="E56" s="1772"/>
      <c r="F56" s="1773"/>
      <c r="G56" s="173">
        <v>20.466999999999999</v>
      </c>
      <c r="H56" s="173">
        <v>221.35400000000001</v>
      </c>
      <c r="I56" s="1191">
        <v>9.907</v>
      </c>
      <c r="J56" s="1294">
        <v>251.72800000000001</v>
      </c>
    </row>
    <row r="57" spans="2:10" ht="14.25" customHeight="1">
      <c r="B57" s="1163"/>
      <c r="C57" s="1164"/>
      <c r="D57" s="1772" t="s">
        <v>553</v>
      </c>
      <c r="E57" s="1772"/>
      <c r="F57" s="1773"/>
      <c r="G57" s="173">
        <v>22.035</v>
      </c>
      <c r="H57" s="173">
        <v>225.46299999999999</v>
      </c>
      <c r="I57" s="1352">
        <v>10.515000000000001</v>
      </c>
      <c r="J57" s="1294">
        <v>258.01299999999998</v>
      </c>
    </row>
    <row r="58" spans="2:10" ht="14.25" customHeight="1">
      <c r="B58" s="1163"/>
      <c r="C58" s="1164"/>
      <c r="D58" s="1783" t="s">
        <v>554</v>
      </c>
      <c r="E58" s="1783"/>
      <c r="F58" s="1866"/>
      <c r="G58" s="173">
        <v>-2.8000000000000001E-2</v>
      </c>
      <c r="H58" s="173">
        <v>-1.369</v>
      </c>
      <c r="I58" s="1352">
        <v>-4.3999999999999997E-2</v>
      </c>
      <c r="J58" s="1294">
        <v>-1.4410000000000001</v>
      </c>
    </row>
    <row r="59" spans="2:10" ht="14.25" customHeight="1">
      <c r="B59" s="1163"/>
      <c r="C59" s="1164"/>
      <c r="D59" s="1783" t="s">
        <v>555</v>
      </c>
      <c r="E59" s="1783" t="s">
        <v>132</v>
      </c>
      <c r="F59" s="1866"/>
      <c r="G59" s="173">
        <v>-1.54</v>
      </c>
      <c r="H59" s="173">
        <v>-2.74</v>
      </c>
      <c r="I59" s="1352">
        <v>-0.56399999999999995</v>
      </c>
      <c r="J59" s="1294">
        <v>-4.8440000000000003</v>
      </c>
    </row>
    <row r="60" spans="2:10" ht="14.25" customHeight="1">
      <c r="B60" s="1163"/>
      <c r="C60" s="2029" t="s">
        <v>905</v>
      </c>
      <c r="D60" s="1772"/>
      <c r="E60" s="1772"/>
      <c r="F60" s="1773"/>
      <c r="G60" s="173">
        <v>3.0920000000000001</v>
      </c>
      <c r="H60" s="173">
        <v>0</v>
      </c>
      <c r="I60" s="1191">
        <v>0</v>
      </c>
      <c r="J60" s="1294">
        <v>3.0920000000000001</v>
      </c>
    </row>
    <row r="61" spans="2:10" ht="14.25" customHeight="1">
      <c r="B61" s="1163"/>
      <c r="C61" s="1164"/>
      <c r="D61" s="1772" t="s">
        <v>733</v>
      </c>
      <c r="E61" s="1772"/>
      <c r="F61" s="1773"/>
      <c r="G61" s="173">
        <v>4.8639999999999999</v>
      </c>
      <c r="H61" s="173">
        <v>0</v>
      </c>
      <c r="I61" s="1352">
        <v>0</v>
      </c>
      <c r="J61" s="1294">
        <v>4.8639999999999999</v>
      </c>
    </row>
    <row r="62" spans="2:10" ht="22.5" customHeight="1">
      <c r="B62" s="1163"/>
      <c r="C62" s="1164"/>
      <c r="D62" s="1783" t="s">
        <v>734</v>
      </c>
      <c r="E62" s="1783"/>
      <c r="F62" s="1866"/>
      <c r="G62" s="173">
        <v>-3.2000000000000001E-2</v>
      </c>
      <c r="H62" s="173">
        <v>0</v>
      </c>
      <c r="I62" s="1352">
        <v>0</v>
      </c>
      <c r="J62" s="1294">
        <v>-3.2000000000000001E-2</v>
      </c>
    </row>
    <row r="63" spans="2:10" ht="27" customHeight="1">
      <c r="B63" s="1163"/>
      <c r="C63" s="1164"/>
      <c r="D63" s="1783" t="s">
        <v>735</v>
      </c>
      <c r="E63" s="1783" t="s">
        <v>132</v>
      </c>
      <c r="F63" s="1866"/>
      <c r="G63" s="173">
        <v>-1.74</v>
      </c>
      <c r="H63" s="173">
        <v>0</v>
      </c>
      <c r="I63" s="1352">
        <v>0</v>
      </c>
      <c r="J63" s="1294">
        <v>-1.74</v>
      </c>
    </row>
    <row r="64" spans="2:10" ht="12.75" customHeight="1">
      <c r="B64" s="1163"/>
      <c r="C64" s="2029" t="s">
        <v>804</v>
      </c>
      <c r="D64" s="1772"/>
      <c r="E64" s="1772"/>
      <c r="F64" s="1773"/>
      <c r="G64" s="173">
        <v>0.40899999999999997</v>
      </c>
      <c r="H64" s="173">
        <v>0</v>
      </c>
      <c r="I64" s="1352">
        <v>0</v>
      </c>
      <c r="J64" s="1294">
        <v>0.40899999999999997</v>
      </c>
    </row>
    <row r="65" spans="2:15" ht="12.75" customHeight="1">
      <c r="B65" s="1163"/>
      <c r="C65" s="1164"/>
      <c r="D65" s="1783" t="s">
        <v>187</v>
      </c>
      <c r="E65" s="1783"/>
      <c r="F65" s="1866"/>
      <c r="G65" s="173">
        <v>0.41399999999999998</v>
      </c>
      <c r="H65" s="173">
        <v>0</v>
      </c>
      <c r="I65" s="1352">
        <v>0</v>
      </c>
      <c r="J65" s="1294">
        <v>0.41399999999999998</v>
      </c>
    </row>
    <row r="66" spans="2:15" ht="12.75" customHeight="1">
      <c r="B66" s="1163"/>
      <c r="C66" s="1164"/>
      <c r="D66" s="1783" t="s">
        <v>188</v>
      </c>
      <c r="E66" s="1783" t="s">
        <v>132</v>
      </c>
      <c r="F66" s="1866"/>
      <c r="G66" s="173">
        <v>-5.0000000000000001E-3</v>
      </c>
      <c r="H66" s="173">
        <v>0</v>
      </c>
      <c r="I66" s="1352">
        <v>0</v>
      </c>
      <c r="J66" s="1294">
        <v>-5.0000000000000001E-3</v>
      </c>
    </row>
    <row r="67" spans="2:15" customFormat="1" ht="15" customHeight="1">
      <c r="B67" s="1319"/>
      <c r="C67" s="2007" t="s">
        <v>910</v>
      </c>
      <c r="D67" s="1916"/>
      <c r="E67" s="1916"/>
      <c r="F67" s="2008"/>
      <c r="G67" s="1221">
        <v>0</v>
      </c>
      <c r="H67" s="1221">
        <v>1.4E-2</v>
      </c>
      <c r="I67" s="1238">
        <v>0</v>
      </c>
      <c r="J67" s="1318">
        <v>1.4E-2</v>
      </c>
    </row>
    <row r="68" spans="2:15" customFormat="1" ht="15" customHeight="1">
      <c r="B68" s="1319"/>
      <c r="C68" s="1326"/>
      <c r="D68" s="1916" t="s">
        <v>910</v>
      </c>
      <c r="E68" s="1916"/>
      <c r="F68" s="2008"/>
      <c r="G68" s="1221">
        <v>0</v>
      </c>
      <c r="H68" s="1221">
        <v>1.4E-2</v>
      </c>
      <c r="I68" s="1238">
        <v>0</v>
      </c>
      <c r="J68" s="1318">
        <v>1.4E-2</v>
      </c>
    </row>
    <row r="69" spans="2:15" ht="12.75" customHeight="1">
      <c r="B69" s="1163"/>
      <c r="C69" s="2029" t="s">
        <v>912</v>
      </c>
      <c r="D69" s="1772"/>
      <c r="E69" s="1772"/>
      <c r="F69" s="1773"/>
      <c r="G69" s="173">
        <v>10.577999999999999</v>
      </c>
      <c r="H69" s="1191">
        <v>1.96</v>
      </c>
      <c r="I69" s="1191">
        <v>0</v>
      </c>
      <c r="J69" s="1294">
        <v>12.538</v>
      </c>
    </row>
    <row r="70" spans="2:15" ht="12.75" customHeight="1">
      <c r="B70" s="1163"/>
      <c r="C70" s="1164"/>
      <c r="D70" s="1772" t="s">
        <v>913</v>
      </c>
      <c r="E70" s="1772"/>
      <c r="F70" s="1773"/>
      <c r="G70" s="173">
        <v>35.301000000000002</v>
      </c>
      <c r="H70" s="173">
        <v>2.8069999999999999</v>
      </c>
      <c r="I70" s="1120">
        <v>0</v>
      </c>
      <c r="J70" s="1294">
        <v>38.107999999999997</v>
      </c>
    </row>
    <row r="71" spans="2:15" ht="14.25" customHeight="1">
      <c r="B71" s="1163"/>
      <c r="C71" s="1347"/>
      <c r="D71" s="1783" t="s">
        <v>914</v>
      </c>
      <c r="E71" s="1783" t="s">
        <v>132</v>
      </c>
      <c r="F71" s="1866"/>
      <c r="G71" s="173">
        <v>-24.722999999999999</v>
      </c>
      <c r="H71" s="173">
        <v>-0.84699999999999998</v>
      </c>
      <c r="I71" s="1120">
        <v>0</v>
      </c>
      <c r="J71" s="1294">
        <v>-25.57</v>
      </c>
    </row>
    <row r="72" spans="2:15" ht="14.25" customHeight="1">
      <c r="B72" s="1348">
        <v>10</v>
      </c>
      <c r="C72" s="2037" t="s">
        <v>915</v>
      </c>
      <c r="D72" s="2038"/>
      <c r="E72" s="2038"/>
      <c r="F72" s="2039"/>
      <c r="G72" s="1353">
        <v>169871.87599999999</v>
      </c>
      <c r="H72" s="1353">
        <v>71321.971000000005</v>
      </c>
      <c r="I72" s="1354">
        <v>8213.3320000000003</v>
      </c>
      <c r="J72" s="1294">
        <v>249407.179</v>
      </c>
      <c r="L72" s="1359"/>
      <c r="M72" s="1359"/>
      <c r="N72" s="1359"/>
      <c r="O72" s="1359"/>
    </row>
    <row r="73" spans="2:15" ht="14.25" customHeight="1">
      <c r="B73" s="1179"/>
      <c r="C73" s="2029" t="s">
        <v>916</v>
      </c>
      <c r="D73" s="1772"/>
      <c r="E73" s="1772"/>
      <c r="F73" s="1773"/>
      <c r="G73" s="173">
        <v>81169.021999999997</v>
      </c>
      <c r="H73" s="173">
        <v>40540.997000000003</v>
      </c>
      <c r="I73" s="1191">
        <v>3825.7660000000001</v>
      </c>
      <c r="J73" s="1294">
        <v>125535.785</v>
      </c>
    </row>
    <row r="74" spans="2:15" ht="14.25" customHeight="1">
      <c r="B74" s="1179"/>
      <c r="C74" s="1349"/>
      <c r="D74" s="1771" t="s">
        <v>916</v>
      </c>
      <c r="E74" s="2040"/>
      <c r="F74" s="2041"/>
      <c r="G74" s="173">
        <v>85664.692999999999</v>
      </c>
      <c r="H74" s="173">
        <v>41314.038999999997</v>
      </c>
      <c r="I74" s="1191">
        <v>3888.6509999999998</v>
      </c>
      <c r="J74" s="1293">
        <v>130867.383</v>
      </c>
    </row>
    <row r="75" spans="2:15" ht="14.25" customHeight="1">
      <c r="B75" s="1163"/>
      <c r="C75" s="1164"/>
      <c r="D75" s="1783" t="s">
        <v>917</v>
      </c>
      <c r="E75" s="1783"/>
      <c r="F75" s="1866"/>
      <c r="G75" s="173">
        <v>-190.24799999999999</v>
      </c>
      <c r="H75" s="173">
        <v>-95.701999999999998</v>
      </c>
      <c r="I75" s="1191">
        <v>-15.428000000000001</v>
      </c>
      <c r="J75" s="1294">
        <v>-301.37799999999999</v>
      </c>
    </row>
    <row r="76" spans="2:15" ht="15" customHeight="1">
      <c r="B76" s="1163"/>
      <c r="C76" s="1164"/>
      <c r="D76" s="1783" t="s">
        <v>918</v>
      </c>
      <c r="E76" s="1783" t="s">
        <v>132</v>
      </c>
      <c r="F76" s="1866"/>
      <c r="G76" s="173">
        <v>-4305.4229999999998</v>
      </c>
      <c r="H76" s="173">
        <v>-677.34</v>
      </c>
      <c r="I76" s="1191">
        <v>-47.457000000000001</v>
      </c>
      <c r="J76" s="1294">
        <v>-5030.22</v>
      </c>
    </row>
    <row r="77" spans="2:15" ht="15" customHeight="1">
      <c r="B77" s="1163"/>
      <c r="C77" s="2029" t="s">
        <v>919</v>
      </c>
      <c r="D77" s="1772"/>
      <c r="E77" s="1772"/>
      <c r="F77" s="1773"/>
      <c r="G77" s="173">
        <v>1946.614</v>
      </c>
      <c r="H77" s="173">
        <v>240.274</v>
      </c>
      <c r="I77" s="1191">
        <v>0</v>
      </c>
      <c r="J77" s="1294">
        <v>2186.8879999999999</v>
      </c>
    </row>
    <row r="78" spans="2:15" ht="14.25" customHeight="1">
      <c r="B78" s="1163"/>
      <c r="C78" s="1164"/>
      <c r="D78" s="1783" t="s">
        <v>919</v>
      </c>
      <c r="E78" s="1783"/>
      <c r="F78" s="1866"/>
      <c r="G78" s="173">
        <v>1955.789</v>
      </c>
      <c r="H78" s="173">
        <v>252.40100000000001</v>
      </c>
      <c r="I78" s="1191">
        <v>0</v>
      </c>
      <c r="J78" s="1294">
        <v>2208.19</v>
      </c>
    </row>
    <row r="79" spans="2:15" ht="14.25" customHeight="1">
      <c r="B79" s="1163"/>
      <c r="C79" s="1164"/>
      <c r="D79" s="1783" t="s">
        <v>920</v>
      </c>
      <c r="E79" s="1783"/>
      <c r="F79" s="1866"/>
      <c r="G79" s="173">
        <v>-3.5739999999999998</v>
      </c>
      <c r="H79" s="173">
        <v>-3.8149999999999999</v>
      </c>
      <c r="I79" s="1191">
        <v>0</v>
      </c>
      <c r="J79" s="1294">
        <v>-7.3890000000000002</v>
      </c>
    </row>
    <row r="80" spans="2:15" ht="14.25" customHeight="1">
      <c r="B80" s="1163"/>
      <c r="C80" s="1164"/>
      <c r="D80" s="1783" t="s">
        <v>921</v>
      </c>
      <c r="E80" s="1783" t="s">
        <v>132</v>
      </c>
      <c r="F80" s="1866"/>
      <c r="G80" s="173">
        <v>-5.601</v>
      </c>
      <c r="H80" s="173">
        <v>-8.3119999999999994</v>
      </c>
      <c r="I80" s="1191">
        <v>0</v>
      </c>
      <c r="J80" s="1294">
        <v>-13.913</v>
      </c>
    </row>
    <row r="81" spans="2:10" ht="14.25" customHeight="1">
      <c r="B81" s="1163"/>
      <c r="C81" s="2029" t="s">
        <v>807</v>
      </c>
      <c r="D81" s="1772"/>
      <c r="E81" s="1772"/>
      <c r="F81" s="1773"/>
      <c r="G81" s="173">
        <v>91.165000000000006</v>
      </c>
      <c r="H81" s="173">
        <v>4.3310000000000004</v>
      </c>
      <c r="I81" s="1191">
        <v>20.192</v>
      </c>
      <c r="J81" s="1294">
        <v>115.688</v>
      </c>
    </row>
    <row r="82" spans="2:10" ht="14.25" customHeight="1">
      <c r="B82" s="1163"/>
      <c r="C82" s="1164"/>
      <c r="D82" s="1783" t="s">
        <v>739</v>
      </c>
      <c r="E82" s="1783"/>
      <c r="F82" s="1866"/>
      <c r="G82" s="173">
        <v>94.924999999999997</v>
      </c>
      <c r="H82" s="173">
        <v>4.452</v>
      </c>
      <c r="I82" s="1191">
        <v>20.434999999999999</v>
      </c>
      <c r="J82" s="1294">
        <v>119.812</v>
      </c>
    </row>
    <row r="83" spans="2:10" ht="14.25" customHeight="1">
      <c r="B83" s="1163"/>
      <c r="C83" s="1164"/>
      <c r="D83" s="1783" t="s">
        <v>740</v>
      </c>
      <c r="E83" s="1783"/>
      <c r="F83" s="1866"/>
      <c r="G83" s="173">
        <v>-0.46400000000000002</v>
      </c>
      <c r="H83" s="173">
        <v>-7.9000000000000001E-2</v>
      </c>
      <c r="I83" s="1191">
        <v>-0.13400000000000001</v>
      </c>
      <c r="J83" s="1294">
        <v>-0.67700000000000005</v>
      </c>
    </row>
    <row r="84" spans="2:10" ht="14.25" customHeight="1">
      <c r="B84" s="1163"/>
      <c r="C84" s="1164"/>
      <c r="D84" s="1783" t="s">
        <v>741</v>
      </c>
      <c r="E84" s="1783" t="s">
        <v>132</v>
      </c>
      <c r="F84" s="1866"/>
      <c r="G84" s="173">
        <v>-3.2959999999999998</v>
      </c>
      <c r="H84" s="173">
        <v>-4.2000000000000003E-2</v>
      </c>
      <c r="I84" s="1191">
        <v>-0.109</v>
      </c>
      <c r="J84" s="1294">
        <v>-3.4470000000000001</v>
      </c>
    </row>
    <row r="85" spans="2:10" ht="14.25" customHeight="1">
      <c r="B85" s="1163"/>
      <c r="C85" s="2029" t="s">
        <v>808</v>
      </c>
      <c r="D85" s="1772"/>
      <c r="E85" s="1772"/>
      <c r="F85" s="1773"/>
      <c r="G85" s="173">
        <v>83054.104000000007</v>
      </c>
      <c r="H85" s="173">
        <v>29667.005000000001</v>
      </c>
      <c r="I85" s="1191">
        <v>3912.471</v>
      </c>
      <c r="J85" s="1294">
        <v>116633.58</v>
      </c>
    </row>
    <row r="86" spans="2:10" ht="14.25" customHeight="1">
      <c r="B86" s="1163"/>
      <c r="C86" s="1164"/>
      <c r="D86" s="1783" t="s">
        <v>420</v>
      </c>
      <c r="E86" s="1783"/>
      <c r="F86" s="1866"/>
      <c r="G86" s="173">
        <v>84044.831000000006</v>
      </c>
      <c r="H86" s="173">
        <v>30048.999</v>
      </c>
      <c r="I86" s="1352">
        <v>3936.5129999999999</v>
      </c>
      <c r="J86" s="1294">
        <v>118030.34299999999</v>
      </c>
    </row>
    <row r="87" spans="2:10" ht="14.25" customHeight="1">
      <c r="B87" s="1163"/>
      <c r="C87" s="1164"/>
      <c r="D87" s="1783" t="s">
        <v>579</v>
      </c>
      <c r="E87" s="1783"/>
      <c r="F87" s="1866"/>
      <c r="G87" s="173">
        <v>-102.718</v>
      </c>
      <c r="H87" s="173">
        <v>-154.51400000000001</v>
      </c>
      <c r="I87" s="1352">
        <v>-4.2549999999999999</v>
      </c>
      <c r="J87" s="1294">
        <v>-261.48700000000002</v>
      </c>
    </row>
    <row r="88" spans="2:10" ht="14.25" customHeight="1">
      <c r="B88" s="1163"/>
      <c r="C88" s="1164"/>
      <c r="D88" s="1783" t="s">
        <v>580</v>
      </c>
      <c r="E88" s="1783" t="s">
        <v>132</v>
      </c>
      <c r="F88" s="1866"/>
      <c r="G88" s="173">
        <v>-888.00900000000001</v>
      </c>
      <c r="H88" s="173">
        <v>-227.48</v>
      </c>
      <c r="I88" s="1352">
        <v>-19.786999999999999</v>
      </c>
      <c r="J88" s="1294">
        <v>-1135.2760000000001</v>
      </c>
    </row>
    <row r="89" spans="2:10" ht="14.25" customHeight="1">
      <c r="B89" s="1163"/>
      <c r="C89" s="2029" t="s">
        <v>922</v>
      </c>
      <c r="D89" s="1772"/>
      <c r="E89" s="1772"/>
      <c r="F89" s="1773"/>
      <c r="G89" s="173">
        <v>6.5590000000000002</v>
      </c>
      <c r="H89" s="173">
        <v>0.998</v>
      </c>
      <c r="I89" s="1191">
        <v>0</v>
      </c>
      <c r="J89" s="1294">
        <v>7.5570000000000004</v>
      </c>
    </row>
    <row r="90" spans="2:10" ht="14.25" customHeight="1">
      <c r="B90" s="1163"/>
      <c r="C90" s="1164"/>
      <c r="D90" s="1783" t="s">
        <v>922</v>
      </c>
      <c r="E90" s="1783"/>
      <c r="F90" s="1866"/>
      <c r="G90" s="173">
        <v>9.9090000000000007</v>
      </c>
      <c r="H90" s="173">
        <v>1.2390000000000001</v>
      </c>
      <c r="I90" s="1191">
        <v>0</v>
      </c>
      <c r="J90" s="1294">
        <v>11.148</v>
      </c>
    </row>
    <row r="91" spans="2:10" ht="24" customHeight="1">
      <c r="B91" s="1163"/>
      <c r="C91" s="1164"/>
      <c r="D91" s="1783" t="s">
        <v>923</v>
      </c>
      <c r="E91" s="1783"/>
      <c r="F91" s="1866"/>
      <c r="G91" s="173">
        <v>-3.35</v>
      </c>
      <c r="H91" s="173">
        <v>-0.24099999999999999</v>
      </c>
      <c r="I91" s="1191">
        <v>0</v>
      </c>
      <c r="J91" s="1294">
        <v>-3.5910000000000002</v>
      </c>
    </row>
    <row r="92" spans="2:10" ht="14.25" customHeight="1">
      <c r="B92" s="1163"/>
      <c r="C92" s="2029" t="s">
        <v>924</v>
      </c>
      <c r="D92" s="1772"/>
      <c r="E92" s="1772"/>
      <c r="F92" s="1773"/>
      <c r="G92" s="173">
        <v>259.03199999999998</v>
      </c>
      <c r="H92" s="173">
        <v>0</v>
      </c>
      <c r="I92" s="1191">
        <v>0</v>
      </c>
      <c r="J92" s="1294">
        <v>259.03199999999998</v>
      </c>
    </row>
    <row r="93" spans="2:10" ht="14.25" customHeight="1">
      <c r="B93" s="1163"/>
      <c r="C93" s="1164"/>
      <c r="D93" s="1783" t="s">
        <v>924</v>
      </c>
      <c r="E93" s="1783"/>
      <c r="F93" s="1866"/>
      <c r="G93" s="173">
        <v>269.12799999999999</v>
      </c>
      <c r="H93" s="173">
        <v>0</v>
      </c>
      <c r="I93" s="1191">
        <v>0</v>
      </c>
      <c r="J93" s="1294">
        <v>269.12799999999999</v>
      </c>
    </row>
    <row r="94" spans="2:10" ht="22.5" customHeight="1">
      <c r="B94" s="1163"/>
      <c r="C94" s="1164"/>
      <c r="D94" s="1783" t="s">
        <v>925</v>
      </c>
      <c r="E94" s="1783"/>
      <c r="F94" s="1866"/>
      <c r="G94" s="173">
        <v>-2.3370000000000002</v>
      </c>
      <c r="H94" s="173">
        <v>0</v>
      </c>
      <c r="I94" s="1191">
        <v>0</v>
      </c>
      <c r="J94" s="1294">
        <v>-2.3370000000000002</v>
      </c>
    </row>
    <row r="95" spans="2:10" ht="25.5" customHeight="1">
      <c r="B95" s="1163"/>
      <c r="C95" s="1164"/>
      <c r="D95" s="1783" t="s">
        <v>926</v>
      </c>
      <c r="E95" s="1783" t="s">
        <v>132</v>
      </c>
      <c r="F95" s="1866"/>
      <c r="G95" s="173">
        <v>-7.7590000000000003</v>
      </c>
      <c r="H95" s="173">
        <v>0</v>
      </c>
      <c r="I95" s="1191">
        <v>0</v>
      </c>
      <c r="J95" s="1294">
        <v>-7.7590000000000003</v>
      </c>
    </row>
    <row r="96" spans="2:10" ht="14.25" customHeight="1">
      <c r="B96" s="1163"/>
      <c r="C96" s="2029" t="s">
        <v>927</v>
      </c>
      <c r="D96" s="1772"/>
      <c r="E96" s="1772"/>
      <c r="F96" s="1773"/>
      <c r="G96" s="173">
        <v>147.66399999999999</v>
      </c>
      <c r="H96" s="173">
        <v>0</v>
      </c>
      <c r="I96" s="1191">
        <v>0</v>
      </c>
      <c r="J96" s="1294">
        <v>147.66399999999999</v>
      </c>
    </row>
    <row r="97" spans="2:10" ht="14.25" customHeight="1">
      <c r="B97" s="1163"/>
      <c r="C97" s="1164"/>
      <c r="D97" s="1783" t="s">
        <v>928</v>
      </c>
      <c r="E97" s="1783"/>
      <c r="F97" s="1866"/>
      <c r="G97" s="173">
        <v>150.60599999999999</v>
      </c>
      <c r="H97" s="173">
        <v>0</v>
      </c>
      <c r="I97" s="1191">
        <v>0</v>
      </c>
      <c r="J97" s="1294">
        <v>150.60599999999999</v>
      </c>
    </row>
    <row r="98" spans="2:10" ht="14.25" customHeight="1">
      <c r="B98" s="1163"/>
      <c r="C98" s="1164"/>
      <c r="D98" s="1925" t="s">
        <v>929</v>
      </c>
      <c r="E98" s="1925"/>
      <c r="F98" s="2015"/>
      <c r="G98" s="173">
        <v>-1.7450000000000001</v>
      </c>
      <c r="H98" s="173">
        <v>0</v>
      </c>
      <c r="I98" s="1191">
        <v>0</v>
      </c>
      <c r="J98" s="1294">
        <v>-1.7450000000000001</v>
      </c>
    </row>
    <row r="99" spans="2:10" ht="12.75" customHeight="1">
      <c r="B99" s="1163"/>
      <c r="C99" s="1164"/>
      <c r="D99" s="1783" t="s">
        <v>930</v>
      </c>
      <c r="E99" s="1783" t="s">
        <v>132</v>
      </c>
      <c r="F99" s="1866"/>
      <c r="G99" s="173">
        <v>-1.1970000000000001</v>
      </c>
      <c r="H99" s="173">
        <v>0</v>
      </c>
      <c r="I99" s="1191">
        <v>0</v>
      </c>
      <c r="J99" s="1294">
        <v>-1.1970000000000001</v>
      </c>
    </row>
    <row r="100" spans="2:10" ht="12.75" customHeight="1">
      <c r="B100" s="1163"/>
      <c r="C100" s="2029" t="s">
        <v>931</v>
      </c>
      <c r="D100" s="1772"/>
      <c r="E100" s="1772"/>
      <c r="F100" s="1773"/>
      <c r="G100" s="173">
        <v>0</v>
      </c>
      <c r="H100" s="173">
        <v>0</v>
      </c>
      <c r="I100" s="1191">
        <v>17.363</v>
      </c>
      <c r="J100" s="1294">
        <v>17.363</v>
      </c>
    </row>
    <row r="101" spans="2:10" ht="12.75" customHeight="1">
      <c r="B101" s="1163"/>
      <c r="C101" s="1164"/>
      <c r="D101" s="1783" t="s">
        <v>932</v>
      </c>
      <c r="E101" s="1783"/>
      <c r="F101" s="1866"/>
      <c r="G101" s="173">
        <v>0</v>
      </c>
      <c r="H101" s="173">
        <v>0</v>
      </c>
      <c r="I101" s="1352">
        <v>17.442</v>
      </c>
      <c r="J101" s="1294">
        <v>17.442</v>
      </c>
    </row>
    <row r="102" spans="2:10" ht="12.75" customHeight="1">
      <c r="B102" s="1163"/>
      <c r="C102" s="1164"/>
      <c r="D102" s="1783" t="s">
        <v>933</v>
      </c>
      <c r="E102" s="1783" t="s">
        <v>132</v>
      </c>
      <c r="F102" s="1866"/>
      <c r="G102" s="173">
        <v>0</v>
      </c>
      <c r="H102" s="173">
        <v>0</v>
      </c>
      <c r="I102" s="1352">
        <v>-7.9000000000000001E-2</v>
      </c>
      <c r="J102" s="1294">
        <v>-7.9000000000000001E-2</v>
      </c>
    </row>
    <row r="103" spans="2:10" ht="12.75" customHeight="1">
      <c r="B103" s="1163"/>
      <c r="C103" s="2029" t="s">
        <v>204</v>
      </c>
      <c r="D103" s="1772"/>
      <c r="E103" s="1772"/>
      <c r="F103" s="1773"/>
      <c r="G103" s="173">
        <v>0</v>
      </c>
      <c r="H103" s="173">
        <v>8.8490000000000002</v>
      </c>
      <c r="I103" s="1191">
        <v>9.8070000000000004</v>
      </c>
      <c r="J103" s="1294">
        <v>18.655999999999999</v>
      </c>
    </row>
    <row r="104" spans="2:10" ht="14.25" customHeight="1">
      <c r="B104" s="1163"/>
      <c r="C104" s="1164"/>
      <c r="D104" s="1783" t="s">
        <v>204</v>
      </c>
      <c r="E104" s="1783"/>
      <c r="F104" s="1866"/>
      <c r="G104" s="173">
        <v>0</v>
      </c>
      <c r="H104" s="173">
        <v>9.3149999999999995</v>
      </c>
      <c r="I104" s="1352">
        <v>9.9</v>
      </c>
      <c r="J104" s="1294">
        <v>19.215</v>
      </c>
    </row>
    <row r="105" spans="2:10" ht="14.25" customHeight="1">
      <c r="B105" s="1163"/>
      <c r="C105" s="1164"/>
      <c r="D105" s="1783" t="s">
        <v>205</v>
      </c>
      <c r="E105" s="1783" t="s">
        <v>132</v>
      </c>
      <c r="F105" s="1866"/>
      <c r="G105" s="173">
        <v>0</v>
      </c>
      <c r="H105" s="173">
        <v>-0.46600000000000003</v>
      </c>
      <c r="I105" s="1352">
        <v>-9.2999999999999999E-2</v>
      </c>
      <c r="J105" s="1294">
        <v>-0.55900000000000005</v>
      </c>
    </row>
    <row r="106" spans="2:10" ht="14.25" customHeight="1">
      <c r="B106" s="1163"/>
      <c r="C106" s="2029" t="s">
        <v>937</v>
      </c>
      <c r="D106" s="1772"/>
      <c r="E106" s="1772"/>
      <c r="F106" s="1773"/>
      <c r="G106" s="173">
        <v>47.747</v>
      </c>
      <c r="H106" s="173">
        <v>535.59</v>
      </c>
      <c r="I106" s="1191">
        <v>0</v>
      </c>
      <c r="J106" s="1294">
        <v>583.33699999999999</v>
      </c>
    </row>
    <row r="107" spans="2:10" ht="14.25" customHeight="1">
      <c r="B107" s="1163"/>
      <c r="C107" s="1164"/>
      <c r="D107" s="1771" t="s">
        <v>937</v>
      </c>
      <c r="E107" s="1772"/>
      <c r="F107" s="1773"/>
      <c r="G107" s="173">
        <v>48.475999999999999</v>
      </c>
      <c r="H107" s="173">
        <v>559.97</v>
      </c>
      <c r="I107" s="1191">
        <v>0</v>
      </c>
      <c r="J107" s="1294">
        <v>608.44600000000003</v>
      </c>
    </row>
    <row r="108" spans="2:10" ht="14.25" customHeight="1">
      <c r="B108" s="1163"/>
      <c r="C108" s="1164"/>
      <c r="D108" s="1783" t="s">
        <v>938</v>
      </c>
      <c r="E108" s="1783"/>
      <c r="F108" s="1866"/>
      <c r="G108" s="173">
        <v>-0.27100000000000002</v>
      </c>
      <c r="H108" s="173">
        <v>-0.93600000000000005</v>
      </c>
      <c r="I108" s="1191">
        <v>0</v>
      </c>
      <c r="J108" s="1294">
        <v>-1.2070000000000001</v>
      </c>
    </row>
    <row r="109" spans="2:10" ht="14.25" customHeight="1">
      <c r="B109" s="1163"/>
      <c r="C109" s="1164"/>
      <c r="D109" s="1783" t="s">
        <v>939</v>
      </c>
      <c r="E109" s="1783" t="s">
        <v>132</v>
      </c>
      <c r="F109" s="1866"/>
      <c r="G109" s="173">
        <v>-0.45800000000000002</v>
      </c>
      <c r="H109" s="173">
        <v>-23.443999999999999</v>
      </c>
      <c r="I109" s="1191">
        <v>0</v>
      </c>
      <c r="J109" s="1294">
        <v>-23.902000000000001</v>
      </c>
    </row>
    <row r="110" spans="2:10" ht="14.25" customHeight="1">
      <c r="B110" s="1163"/>
      <c r="C110" s="2029" t="s">
        <v>948</v>
      </c>
      <c r="D110" s="1772"/>
      <c r="E110" s="1772"/>
      <c r="F110" s="1773"/>
      <c r="G110" s="173">
        <v>3.883</v>
      </c>
      <c r="H110" s="173">
        <v>13.23</v>
      </c>
      <c r="I110" s="1191">
        <v>0</v>
      </c>
      <c r="J110" s="1294">
        <v>17.113</v>
      </c>
    </row>
    <row r="111" spans="2:10" ht="14.25" customHeight="1">
      <c r="B111" s="1163"/>
      <c r="C111" s="1164"/>
      <c r="D111" s="1783" t="s">
        <v>948</v>
      </c>
      <c r="E111" s="1783"/>
      <c r="F111" s="1866"/>
      <c r="G111" s="173">
        <v>3.8940000000000001</v>
      </c>
      <c r="H111" s="173">
        <v>13.358000000000001</v>
      </c>
      <c r="I111" s="1352">
        <v>0</v>
      </c>
      <c r="J111" s="1294">
        <v>17.251999999999999</v>
      </c>
    </row>
    <row r="112" spans="2:10" ht="14.25" customHeight="1">
      <c r="B112" s="1163"/>
      <c r="C112" s="1164"/>
      <c r="D112" s="1783" t="s">
        <v>949</v>
      </c>
      <c r="E112" s="1783"/>
      <c r="F112" s="1866"/>
      <c r="G112" s="173">
        <v>3.1E-2</v>
      </c>
      <c r="H112" s="173">
        <v>-2E-3</v>
      </c>
      <c r="I112" s="1352">
        <v>0</v>
      </c>
      <c r="J112" s="1294">
        <v>2.9000000000000001E-2</v>
      </c>
    </row>
    <row r="113" spans="2:10" ht="14.25" customHeight="1">
      <c r="B113" s="1163"/>
      <c r="C113" s="1164"/>
      <c r="D113" s="1783" t="s">
        <v>950</v>
      </c>
      <c r="E113" s="1783" t="s">
        <v>132</v>
      </c>
      <c r="F113" s="1866"/>
      <c r="G113" s="173">
        <v>-4.2000000000000003E-2</v>
      </c>
      <c r="H113" s="173">
        <v>-0.126</v>
      </c>
      <c r="I113" s="1352">
        <v>0</v>
      </c>
      <c r="J113" s="1294">
        <v>-0.16800000000000001</v>
      </c>
    </row>
    <row r="114" spans="2:10" ht="14.25" customHeight="1">
      <c r="B114" s="1163"/>
      <c r="C114" s="2029" t="s">
        <v>815</v>
      </c>
      <c r="D114" s="1772"/>
      <c r="E114" s="1772"/>
      <c r="F114" s="1773"/>
      <c r="G114" s="173">
        <v>0.63600000000000001</v>
      </c>
      <c r="H114" s="173">
        <v>0.129</v>
      </c>
      <c r="I114" s="1191">
        <v>0</v>
      </c>
      <c r="J114" s="1294">
        <v>0.76500000000000001</v>
      </c>
    </row>
    <row r="115" spans="2:10" ht="14.25" customHeight="1">
      <c r="B115" s="1163"/>
      <c r="C115" s="1164"/>
      <c r="D115" s="1771" t="s">
        <v>777</v>
      </c>
      <c r="E115" s="1772"/>
      <c r="F115" s="1773"/>
      <c r="G115" s="173">
        <v>0.65300000000000002</v>
      </c>
      <c r="H115" s="173">
        <v>0.129</v>
      </c>
      <c r="I115" s="1191">
        <v>0</v>
      </c>
      <c r="J115" s="1294">
        <v>0.78200000000000003</v>
      </c>
    </row>
    <row r="116" spans="2:10" ht="14.25" customHeight="1">
      <c r="B116" s="1163"/>
      <c r="C116" s="1164"/>
      <c r="D116" s="1783" t="s">
        <v>311</v>
      </c>
      <c r="E116" s="1783" t="s">
        <v>132</v>
      </c>
      <c r="F116" s="1866"/>
      <c r="G116" s="173">
        <v>-1.7000000000000001E-2</v>
      </c>
      <c r="H116" s="173">
        <v>0</v>
      </c>
      <c r="I116" s="1191">
        <v>0</v>
      </c>
      <c r="J116" s="1294">
        <v>-1.7000000000000001E-2</v>
      </c>
    </row>
    <row r="117" spans="2:10" ht="14.25" customHeight="1">
      <c r="B117" s="1163"/>
      <c r="C117" s="2029" t="s">
        <v>951</v>
      </c>
      <c r="D117" s="1772"/>
      <c r="E117" s="1772"/>
      <c r="F117" s="1773"/>
      <c r="G117" s="173">
        <v>3180.6039999999998</v>
      </c>
      <c r="H117" s="173">
        <v>427.90300000000002</v>
      </c>
      <c r="I117" s="1191">
        <v>435.51</v>
      </c>
      <c r="J117" s="1294">
        <v>4044.0169999999998</v>
      </c>
    </row>
    <row r="118" spans="2:10" ht="14.25" customHeight="1">
      <c r="B118" s="1163"/>
      <c r="C118" s="1164"/>
      <c r="D118" s="1771" t="s">
        <v>592</v>
      </c>
      <c r="E118" s="1772"/>
      <c r="F118" s="1773"/>
      <c r="G118" s="173">
        <v>17131.932000000001</v>
      </c>
      <c r="H118" s="173">
        <v>2243.4699999999998</v>
      </c>
      <c r="I118" s="1120">
        <v>1215.69</v>
      </c>
      <c r="J118" s="1294">
        <v>20591.092000000001</v>
      </c>
    </row>
    <row r="119" spans="2:10" ht="14.25" customHeight="1">
      <c r="B119" s="1163"/>
      <c r="C119" s="1164"/>
      <c r="D119" s="1783" t="s">
        <v>593</v>
      </c>
      <c r="E119" s="1783" t="s">
        <v>132</v>
      </c>
      <c r="F119" s="1866"/>
      <c r="G119" s="173">
        <v>-13951.328</v>
      </c>
      <c r="H119" s="173">
        <v>-1815.567</v>
      </c>
      <c r="I119" s="1120">
        <v>-780.18</v>
      </c>
      <c r="J119" s="1294">
        <v>-16547.075000000001</v>
      </c>
    </row>
    <row r="120" spans="2:10" ht="14.25" customHeight="1">
      <c r="B120" s="1163"/>
      <c r="C120" s="2029" t="s">
        <v>952</v>
      </c>
      <c r="D120" s="1772"/>
      <c r="E120" s="1772"/>
      <c r="F120" s="1773"/>
      <c r="G120" s="173">
        <v>0</v>
      </c>
      <c r="H120" s="173">
        <v>-110.65600000000001</v>
      </c>
      <c r="I120" s="1120">
        <v>-7.7770000000000001</v>
      </c>
      <c r="J120" s="1294">
        <v>-118.43300000000001</v>
      </c>
    </row>
    <row r="121" spans="2:10" ht="24.75" customHeight="1">
      <c r="B121" s="1163"/>
      <c r="C121" s="2029" t="s">
        <v>595</v>
      </c>
      <c r="D121" s="1772"/>
      <c r="E121" s="1772"/>
      <c r="F121" s="1773"/>
      <c r="G121" s="173">
        <v>-35.154000000000003</v>
      </c>
      <c r="H121" s="173">
        <v>-6.6790000000000003</v>
      </c>
      <c r="I121" s="1120">
        <v>0</v>
      </c>
      <c r="J121" s="1294">
        <v>-41.832999999999998</v>
      </c>
    </row>
    <row r="122" spans="2:10" ht="14.25" customHeight="1">
      <c r="B122" s="1272">
        <v>11</v>
      </c>
      <c r="C122" s="1940" t="s">
        <v>596</v>
      </c>
      <c r="D122" s="1774"/>
      <c r="E122" s="1774"/>
      <c r="F122" s="1941"/>
      <c r="G122" s="175">
        <v>910.82399999999996</v>
      </c>
      <c r="H122" s="175">
        <v>542.16499999999996</v>
      </c>
      <c r="I122" s="176">
        <v>53.131999999999998</v>
      </c>
      <c r="J122" s="1294">
        <v>1506.1210000000001</v>
      </c>
    </row>
    <row r="123" spans="2:10" ht="14.25" customHeight="1">
      <c r="B123" s="1163"/>
      <c r="C123" s="2029" t="s">
        <v>953</v>
      </c>
      <c r="D123" s="1772"/>
      <c r="E123" s="1772"/>
      <c r="F123" s="1773"/>
      <c r="G123" s="173">
        <v>462.25200000000001</v>
      </c>
      <c r="H123" s="173">
        <v>198.666</v>
      </c>
      <c r="I123" s="1120">
        <v>29.741</v>
      </c>
      <c r="J123" s="1294">
        <v>690.65899999999999</v>
      </c>
    </row>
    <row r="124" spans="2:10" ht="14.25" customHeight="1">
      <c r="B124" s="1163"/>
      <c r="C124" s="2029" t="s">
        <v>954</v>
      </c>
      <c r="D124" s="1772"/>
      <c r="E124" s="1772"/>
      <c r="F124" s="1773"/>
      <c r="G124" s="173">
        <v>146.58799999999999</v>
      </c>
      <c r="H124" s="173">
        <v>117.577</v>
      </c>
      <c r="I124" s="1120">
        <v>8.3149999999999995</v>
      </c>
      <c r="J124" s="1294">
        <v>272.48</v>
      </c>
    </row>
    <row r="125" spans="2:10" ht="14.25" customHeight="1">
      <c r="B125" s="1163"/>
      <c r="C125" s="2029" t="s">
        <v>955</v>
      </c>
      <c r="D125" s="1772"/>
      <c r="E125" s="1772"/>
      <c r="F125" s="1773"/>
      <c r="G125" s="173">
        <v>173.922</v>
      </c>
      <c r="H125" s="173">
        <v>153.779</v>
      </c>
      <c r="I125" s="1120">
        <v>10.353</v>
      </c>
      <c r="J125" s="1294">
        <v>338.05399999999997</v>
      </c>
    </row>
    <row r="126" spans="2:10" ht="14.25" customHeight="1">
      <c r="B126" s="1163"/>
      <c r="C126" s="2029" t="s">
        <v>956</v>
      </c>
      <c r="D126" s="1772"/>
      <c r="E126" s="1772"/>
      <c r="F126" s="1773"/>
      <c r="G126" s="173">
        <v>106.81699999999999</v>
      </c>
      <c r="H126" s="173">
        <v>30.134</v>
      </c>
      <c r="I126" s="1120">
        <v>3.2869999999999999</v>
      </c>
      <c r="J126" s="1294">
        <v>140.238</v>
      </c>
    </row>
    <row r="127" spans="2:10" ht="14.25" customHeight="1">
      <c r="B127" s="1163"/>
      <c r="C127" s="2029" t="s">
        <v>957</v>
      </c>
      <c r="D127" s="1772"/>
      <c r="E127" s="1772"/>
      <c r="F127" s="1773"/>
      <c r="G127" s="173">
        <v>0</v>
      </c>
      <c r="H127" s="173">
        <v>5.2859999999999996</v>
      </c>
      <c r="I127" s="1120">
        <v>0</v>
      </c>
      <c r="J127" s="1294">
        <v>5.2859999999999996</v>
      </c>
    </row>
    <row r="128" spans="2:10" ht="14.25" customHeight="1">
      <c r="B128" s="1163"/>
      <c r="C128" s="2029" t="s">
        <v>958</v>
      </c>
      <c r="D128" s="1772"/>
      <c r="E128" s="1772"/>
      <c r="F128" s="1773"/>
      <c r="G128" s="173">
        <v>18.152000000000001</v>
      </c>
      <c r="H128" s="173">
        <v>35.08</v>
      </c>
      <c r="I128" s="1120">
        <v>1.4370000000000001</v>
      </c>
      <c r="J128" s="1294">
        <v>54.668999999999997</v>
      </c>
    </row>
    <row r="129" spans="2:10" ht="14.25" customHeight="1">
      <c r="B129" s="1163"/>
      <c r="C129" s="2029" t="s">
        <v>959</v>
      </c>
      <c r="D129" s="1772"/>
      <c r="E129" s="1772"/>
      <c r="F129" s="1773"/>
      <c r="G129" s="173">
        <v>0.159</v>
      </c>
      <c r="H129" s="173">
        <v>1.355</v>
      </c>
      <c r="I129" s="1120">
        <v>0</v>
      </c>
      <c r="J129" s="1294">
        <v>1.514</v>
      </c>
    </row>
    <row r="130" spans="2:10" ht="14.25" customHeight="1">
      <c r="B130" s="1163"/>
      <c r="C130" s="2029" t="s">
        <v>961</v>
      </c>
      <c r="D130" s="1772"/>
      <c r="E130" s="1772"/>
      <c r="F130" s="1773"/>
      <c r="G130" s="173">
        <v>3.1259999999999999</v>
      </c>
      <c r="H130" s="173">
        <v>0.161</v>
      </c>
      <c r="I130" s="1120">
        <v>0</v>
      </c>
      <c r="J130" s="1294">
        <v>3.2869999999999999</v>
      </c>
    </row>
    <row r="131" spans="2:10" ht="14.25" customHeight="1">
      <c r="B131" s="1163"/>
      <c r="C131" s="2029" t="s">
        <v>963</v>
      </c>
      <c r="D131" s="1772"/>
      <c r="E131" s="1772"/>
      <c r="F131" s="1773"/>
      <c r="G131" s="173">
        <v>-0.27900000000000003</v>
      </c>
      <c r="H131" s="173">
        <v>-2.5999999999999999E-2</v>
      </c>
      <c r="I131" s="1120">
        <v>-1E-3</v>
      </c>
      <c r="J131" s="1294">
        <v>-0.30599999999999999</v>
      </c>
    </row>
    <row r="132" spans="2:10" ht="14.25" customHeight="1">
      <c r="B132" s="1272">
        <v>12</v>
      </c>
      <c r="C132" s="1940" t="s">
        <v>606</v>
      </c>
      <c r="D132" s="1774"/>
      <c r="E132" s="1774"/>
      <c r="F132" s="1941"/>
      <c r="G132" s="175">
        <v>345.90800000000002</v>
      </c>
      <c r="H132" s="175">
        <v>70.116</v>
      </c>
      <c r="I132" s="176">
        <v>0</v>
      </c>
      <c r="J132" s="1294">
        <v>416.024</v>
      </c>
    </row>
    <row r="133" spans="2:10" ht="14.25" customHeight="1">
      <c r="B133" s="1163"/>
      <c r="C133" s="2029" t="s">
        <v>607</v>
      </c>
      <c r="D133" s="1772"/>
      <c r="E133" s="1772"/>
      <c r="F133" s="1773"/>
      <c r="G133" s="173">
        <v>333.17</v>
      </c>
      <c r="H133" s="173">
        <v>0</v>
      </c>
      <c r="I133" s="1120">
        <v>0</v>
      </c>
      <c r="J133" s="1294">
        <v>333.17</v>
      </c>
    </row>
    <row r="134" spans="2:10" ht="14.25" customHeight="1">
      <c r="B134" s="1163"/>
      <c r="C134" s="2029" t="s">
        <v>608</v>
      </c>
      <c r="D134" s="1772"/>
      <c r="E134" s="1772"/>
      <c r="F134" s="1773"/>
      <c r="G134" s="173">
        <v>12.738</v>
      </c>
      <c r="H134" s="173">
        <v>70.116</v>
      </c>
      <c r="I134" s="1120">
        <v>0</v>
      </c>
      <c r="J134" s="1294">
        <v>82.853999999999999</v>
      </c>
    </row>
    <row r="135" spans="2:10" ht="14.25" customHeight="1">
      <c r="B135" s="1272">
        <v>13</v>
      </c>
      <c r="C135" s="1940" t="s">
        <v>609</v>
      </c>
      <c r="D135" s="1774"/>
      <c r="E135" s="1774"/>
      <c r="F135" s="1941"/>
      <c r="G135" s="175">
        <v>1345.29</v>
      </c>
      <c r="H135" s="175">
        <v>775.93600000000004</v>
      </c>
      <c r="I135" s="176">
        <v>74.009</v>
      </c>
      <c r="J135" s="1294">
        <v>2195.2350000000001</v>
      </c>
    </row>
    <row r="136" spans="2:10" ht="14.25" customHeight="1">
      <c r="B136" s="1163"/>
      <c r="C136" s="2029" t="s">
        <v>965</v>
      </c>
      <c r="D136" s="1772"/>
      <c r="E136" s="1772"/>
      <c r="F136" s="1773"/>
      <c r="G136" s="173">
        <v>73.346000000000004</v>
      </c>
      <c r="H136" s="173">
        <v>49.878999999999998</v>
      </c>
      <c r="I136" s="1120">
        <v>5.7750000000000004</v>
      </c>
      <c r="J136" s="1294">
        <v>129</v>
      </c>
    </row>
    <row r="137" spans="2:10" ht="15" customHeight="1">
      <c r="B137" s="1163"/>
      <c r="C137" s="2029" t="s">
        <v>966</v>
      </c>
      <c r="D137" s="1772"/>
      <c r="E137" s="1772"/>
      <c r="F137" s="1773"/>
      <c r="G137" s="173">
        <v>12.398999999999999</v>
      </c>
      <c r="H137" s="173">
        <v>11.124000000000001</v>
      </c>
      <c r="I137" s="1120">
        <v>1.45</v>
      </c>
      <c r="J137" s="1294">
        <v>24.972999999999999</v>
      </c>
    </row>
    <row r="138" spans="2:10" ht="15" customHeight="1">
      <c r="B138" s="1163"/>
      <c r="C138" s="2029" t="s">
        <v>72</v>
      </c>
      <c r="D138" s="1772"/>
      <c r="E138" s="1772"/>
      <c r="F138" s="1773"/>
      <c r="G138" s="173">
        <v>0</v>
      </c>
      <c r="H138" s="173">
        <v>0.72099999999999997</v>
      </c>
      <c r="I138" s="1120">
        <v>0</v>
      </c>
      <c r="J138" s="1294">
        <v>0.72099999999999997</v>
      </c>
    </row>
    <row r="139" spans="2:10" ht="15" customHeight="1">
      <c r="B139" s="1163"/>
      <c r="C139" s="2029" t="s">
        <v>74</v>
      </c>
      <c r="D139" s="1772"/>
      <c r="E139" s="1772"/>
      <c r="F139" s="1773"/>
      <c r="G139" s="173">
        <v>84.712999999999994</v>
      </c>
      <c r="H139" s="173">
        <v>32.36</v>
      </c>
      <c r="I139" s="1120">
        <v>8.0129999999999999</v>
      </c>
      <c r="J139" s="1294">
        <v>125.086</v>
      </c>
    </row>
    <row r="140" spans="2:10" ht="15" customHeight="1">
      <c r="B140" s="1163"/>
      <c r="C140" s="2029" t="s">
        <v>613</v>
      </c>
      <c r="D140" s="1772"/>
      <c r="E140" s="1772"/>
      <c r="F140" s="1773"/>
      <c r="G140" s="173">
        <v>885.76499999999999</v>
      </c>
      <c r="H140" s="173">
        <v>420.173</v>
      </c>
      <c r="I140" s="1120">
        <v>45.670999999999999</v>
      </c>
      <c r="J140" s="1294">
        <v>1351.6089999999999</v>
      </c>
    </row>
    <row r="141" spans="2:10" ht="14.25" customHeight="1">
      <c r="B141" s="1163"/>
      <c r="C141" s="2029" t="s">
        <v>967</v>
      </c>
      <c r="D141" s="1772"/>
      <c r="E141" s="1772"/>
      <c r="F141" s="1773"/>
      <c r="G141" s="173">
        <v>289.06700000000001</v>
      </c>
      <c r="H141" s="173">
        <v>261.67899999999997</v>
      </c>
      <c r="I141" s="1120">
        <v>13.1</v>
      </c>
      <c r="J141" s="1294">
        <v>563.846</v>
      </c>
    </row>
    <row r="142" spans="2:10" ht="14.25" customHeight="1">
      <c r="B142" s="1272">
        <v>14</v>
      </c>
      <c r="C142" s="1940" t="s">
        <v>615</v>
      </c>
      <c r="D142" s="1774"/>
      <c r="E142" s="1774"/>
      <c r="F142" s="1941"/>
      <c r="G142" s="175">
        <v>1306.7180000000001</v>
      </c>
      <c r="H142" s="175">
        <v>476.79300000000001</v>
      </c>
      <c r="I142" s="176">
        <v>277.524</v>
      </c>
      <c r="J142" s="1294">
        <v>2061.0349999999999</v>
      </c>
    </row>
    <row r="143" spans="2:10" ht="14.25" customHeight="1">
      <c r="B143" s="1140"/>
      <c r="C143" s="2029" t="s">
        <v>68</v>
      </c>
      <c r="D143" s="1772"/>
      <c r="E143" s="1772"/>
      <c r="F143" s="1773"/>
      <c r="G143" s="166">
        <v>3225.8679999999999</v>
      </c>
      <c r="H143" s="166">
        <v>1179.432</v>
      </c>
      <c r="I143" s="1118">
        <v>571.471</v>
      </c>
      <c r="J143" s="1294">
        <v>4976.7709999999997</v>
      </c>
    </row>
    <row r="144" spans="2:10" ht="14.25" customHeight="1">
      <c r="B144" s="1140"/>
      <c r="C144" s="2029" t="s">
        <v>616</v>
      </c>
      <c r="D144" s="1772"/>
      <c r="E144" s="1772"/>
      <c r="F144" s="1773"/>
      <c r="G144" s="166">
        <v>-1919.15</v>
      </c>
      <c r="H144" s="166">
        <v>-702.63900000000001</v>
      </c>
      <c r="I144" s="1118">
        <v>-293.947</v>
      </c>
      <c r="J144" s="1294">
        <v>-2915.7359999999999</v>
      </c>
    </row>
    <row r="145" spans="2:10" ht="14.25" customHeight="1">
      <c r="B145" s="1272">
        <v>15</v>
      </c>
      <c r="C145" s="1940" t="s">
        <v>617</v>
      </c>
      <c r="D145" s="1774"/>
      <c r="E145" s="1774"/>
      <c r="F145" s="1941"/>
      <c r="G145" s="175">
        <v>305.44200000000001</v>
      </c>
      <c r="H145" s="175">
        <v>332.94799999999998</v>
      </c>
      <c r="I145" s="176">
        <v>97.358999999999995</v>
      </c>
      <c r="J145" s="1294">
        <v>735.74900000000002</v>
      </c>
    </row>
    <row r="146" spans="2:10" ht="14.25" customHeight="1">
      <c r="B146" s="1163"/>
      <c r="C146" s="2029" t="s">
        <v>619</v>
      </c>
      <c r="D146" s="1772"/>
      <c r="E146" s="1772"/>
      <c r="F146" s="1773"/>
      <c r="G146" s="173">
        <v>201.054</v>
      </c>
      <c r="H146" s="173">
        <v>220.1</v>
      </c>
      <c r="I146" s="1120">
        <v>47.732999999999997</v>
      </c>
      <c r="J146" s="1294">
        <v>468.887</v>
      </c>
    </row>
    <row r="147" spans="2:10" ht="15" customHeight="1">
      <c r="B147" s="1163"/>
      <c r="C147" s="2029" t="s">
        <v>620</v>
      </c>
      <c r="D147" s="1772"/>
      <c r="E147" s="1772"/>
      <c r="F147" s="1773"/>
      <c r="G147" s="173">
        <v>1329.271</v>
      </c>
      <c r="H147" s="173">
        <v>780.76900000000001</v>
      </c>
      <c r="I147" s="1120">
        <v>254.565</v>
      </c>
      <c r="J147" s="1294">
        <v>2364.605</v>
      </c>
    </row>
    <row r="148" spans="2:10" ht="15" customHeight="1">
      <c r="B148" s="1163"/>
      <c r="C148" s="2029" t="s">
        <v>621</v>
      </c>
      <c r="D148" s="1772"/>
      <c r="E148" s="1772"/>
      <c r="F148" s="1773"/>
      <c r="G148" s="173">
        <v>6.726</v>
      </c>
      <c r="H148" s="173">
        <v>0</v>
      </c>
      <c r="I148" s="1120">
        <v>91.835999999999999</v>
      </c>
      <c r="J148" s="1294">
        <v>98.561999999999998</v>
      </c>
    </row>
    <row r="149" spans="2:10" ht="14.25" customHeight="1">
      <c r="B149" s="1163"/>
      <c r="C149" s="2029" t="s">
        <v>622</v>
      </c>
      <c r="D149" s="1772"/>
      <c r="E149" s="1772"/>
      <c r="F149" s="1773"/>
      <c r="G149" s="173">
        <v>78.747</v>
      </c>
      <c r="H149" s="173">
        <v>81.144000000000005</v>
      </c>
      <c r="I149" s="1120">
        <v>10.032</v>
      </c>
      <c r="J149" s="1294">
        <v>169.923</v>
      </c>
    </row>
    <row r="150" spans="2:10" ht="15" customHeight="1">
      <c r="B150" s="1163"/>
      <c r="C150" s="2029" t="s">
        <v>782</v>
      </c>
      <c r="D150" s="1772"/>
      <c r="E150" s="1772"/>
      <c r="F150" s="1773"/>
      <c r="G150" s="173">
        <v>-1310.356</v>
      </c>
      <c r="H150" s="173">
        <v>-749.06500000000005</v>
      </c>
      <c r="I150" s="1120">
        <v>-306.80700000000002</v>
      </c>
      <c r="J150" s="1294">
        <v>-2366.2280000000001</v>
      </c>
    </row>
    <row r="151" spans="2:10" ht="15" customHeight="1">
      <c r="B151" s="1272">
        <v>16</v>
      </c>
      <c r="C151" s="1940" t="s">
        <v>624</v>
      </c>
      <c r="D151" s="1774"/>
      <c r="E151" s="1774"/>
      <c r="F151" s="1941"/>
      <c r="G151" s="175">
        <v>6942.9679999999998</v>
      </c>
      <c r="H151" s="175">
        <v>3826.5239999999999</v>
      </c>
      <c r="I151" s="176">
        <v>326.24599999999998</v>
      </c>
      <c r="J151" s="1294">
        <v>11095.737999999999</v>
      </c>
    </row>
    <row r="152" spans="2:10" ht="14.25" customHeight="1">
      <c r="B152" s="1295"/>
      <c r="C152" s="2027" t="s">
        <v>625</v>
      </c>
      <c r="D152" s="1777"/>
      <c r="E152" s="1777"/>
      <c r="F152" s="2028"/>
      <c r="G152" s="183">
        <v>234.28100000000001</v>
      </c>
      <c r="H152" s="183">
        <v>104.551</v>
      </c>
      <c r="I152" s="1129">
        <v>0</v>
      </c>
      <c r="J152" s="1294">
        <v>338.83199999999999</v>
      </c>
    </row>
    <row r="153" spans="2:10" ht="14.25" customHeight="1">
      <c r="B153" s="1295"/>
      <c r="C153" s="2027" t="s">
        <v>86</v>
      </c>
      <c r="D153" s="1777"/>
      <c r="E153" s="1777"/>
      <c r="F153" s="2028"/>
      <c r="G153" s="183">
        <v>7392.0789999999997</v>
      </c>
      <c r="H153" s="183">
        <v>3567.19</v>
      </c>
      <c r="I153" s="1129">
        <v>319.024</v>
      </c>
      <c r="J153" s="1294">
        <v>11278.293</v>
      </c>
    </row>
    <row r="154" spans="2:10" ht="14.25" customHeight="1">
      <c r="B154" s="1295"/>
      <c r="C154" s="2027" t="s">
        <v>626</v>
      </c>
      <c r="D154" s="1777"/>
      <c r="E154" s="1777"/>
      <c r="F154" s="2028"/>
      <c r="G154" s="183">
        <v>4021.0509999999999</v>
      </c>
      <c r="H154" s="183">
        <v>2232.4520000000002</v>
      </c>
      <c r="I154" s="1129">
        <v>411.36799999999999</v>
      </c>
      <c r="J154" s="1294">
        <v>6664.8710000000001</v>
      </c>
    </row>
    <row r="155" spans="2:10" ht="14.25" customHeight="1">
      <c r="B155" s="1295"/>
      <c r="C155" s="2027" t="s">
        <v>968</v>
      </c>
      <c r="D155" s="1777"/>
      <c r="E155" s="1777"/>
      <c r="F155" s="2028"/>
      <c r="G155" s="183">
        <v>409.471</v>
      </c>
      <c r="H155" s="183">
        <v>295.084</v>
      </c>
      <c r="I155" s="1129">
        <v>51.470999999999997</v>
      </c>
      <c r="J155" s="1294">
        <v>756.02599999999995</v>
      </c>
    </row>
    <row r="156" spans="2:10" ht="15" customHeight="1">
      <c r="B156" s="1295"/>
      <c r="C156" s="2027" t="s">
        <v>969</v>
      </c>
      <c r="D156" s="1777"/>
      <c r="E156" s="1777"/>
      <c r="F156" s="2028"/>
      <c r="G156" s="183">
        <v>93.99</v>
      </c>
      <c r="H156" s="183">
        <v>73.578000000000003</v>
      </c>
      <c r="I156" s="1129">
        <v>56.881999999999998</v>
      </c>
      <c r="J156" s="1294">
        <v>224.45</v>
      </c>
    </row>
    <row r="157" spans="2:10" ht="15" customHeight="1">
      <c r="B157" s="1295"/>
      <c r="C157" s="2027" t="s">
        <v>723</v>
      </c>
      <c r="D157" s="1777"/>
      <c r="E157" s="1777"/>
      <c r="F157" s="2028"/>
      <c r="G157" s="183">
        <v>-5207.9040000000005</v>
      </c>
      <c r="H157" s="183">
        <v>-2405.9720000000002</v>
      </c>
      <c r="I157" s="1129">
        <v>-512.49900000000002</v>
      </c>
      <c r="J157" s="1294">
        <v>-8126.375</v>
      </c>
    </row>
    <row r="158" spans="2:10" ht="15" customHeight="1">
      <c r="B158" s="1295"/>
      <c r="C158" s="2029" t="s">
        <v>970</v>
      </c>
      <c r="D158" s="1772"/>
      <c r="E158" s="1772"/>
      <c r="F158" s="1773"/>
      <c r="G158" s="183">
        <v>0</v>
      </c>
      <c r="H158" s="183">
        <v>-40.359000000000002</v>
      </c>
      <c r="I158" s="1129">
        <v>0</v>
      </c>
      <c r="J158" s="1294">
        <v>-40.359000000000002</v>
      </c>
    </row>
    <row r="159" spans="2:10" ht="14.25" customHeight="1">
      <c r="B159" s="1272">
        <v>17</v>
      </c>
      <c r="C159" s="1940" t="s">
        <v>971</v>
      </c>
      <c r="D159" s="1774"/>
      <c r="E159" s="1774"/>
      <c r="F159" s="1941"/>
      <c r="G159" s="175">
        <v>0</v>
      </c>
      <c r="H159" s="175">
        <v>0</v>
      </c>
      <c r="I159" s="176">
        <v>0</v>
      </c>
      <c r="J159" s="1294">
        <v>0</v>
      </c>
    </row>
    <row r="160" spans="2:10" ht="14.25" customHeight="1">
      <c r="B160" s="1295"/>
      <c r="C160" s="2027" t="s">
        <v>972</v>
      </c>
      <c r="D160" s="1777"/>
      <c r="E160" s="1777"/>
      <c r="F160" s="2028"/>
      <c r="G160" s="183">
        <v>0</v>
      </c>
      <c r="H160" s="183">
        <v>0</v>
      </c>
      <c r="I160" s="1129">
        <v>0.17100000000000001</v>
      </c>
      <c r="J160" s="1294">
        <v>0.17100000000000001</v>
      </c>
    </row>
    <row r="161" spans="2:10" ht="14.25" customHeight="1">
      <c r="B161" s="1295"/>
      <c r="C161" s="2029" t="s">
        <v>973</v>
      </c>
      <c r="D161" s="1772"/>
      <c r="E161" s="1772"/>
      <c r="F161" s="1773"/>
      <c r="G161" s="183">
        <v>0</v>
      </c>
      <c r="H161" s="183">
        <v>0</v>
      </c>
      <c r="I161" s="1129">
        <v>-0.17100000000000001</v>
      </c>
      <c r="J161" s="1294">
        <v>-0.17100000000000001</v>
      </c>
    </row>
    <row r="162" spans="2:10" ht="14.25" customHeight="1">
      <c r="B162" s="1272">
        <v>18</v>
      </c>
      <c r="C162" s="1940" t="s">
        <v>632</v>
      </c>
      <c r="D162" s="1774"/>
      <c r="E162" s="1774"/>
      <c r="F162" s="1941"/>
      <c r="G162" s="175">
        <v>-8.14</v>
      </c>
      <c r="H162" s="175">
        <v>-1.706</v>
      </c>
      <c r="I162" s="1358">
        <v>0</v>
      </c>
      <c r="J162" s="1294">
        <v>-9.8460000000000001</v>
      </c>
    </row>
    <row r="163" spans="2:10" ht="14.25" customHeight="1">
      <c r="B163" s="1295"/>
      <c r="C163" s="1977" t="s">
        <v>974</v>
      </c>
      <c r="D163" s="1878"/>
      <c r="E163" s="1878"/>
      <c r="F163" s="1978"/>
      <c r="G163" s="183">
        <v>33239.819000000003</v>
      </c>
      <c r="H163" s="183">
        <v>5016.0460000000003</v>
      </c>
      <c r="I163" s="1129">
        <v>62.246000000000002</v>
      </c>
      <c r="J163" s="1294">
        <v>38318.110999999997</v>
      </c>
    </row>
    <row r="164" spans="2:10" ht="15" customHeight="1">
      <c r="B164" s="1295"/>
      <c r="C164" s="1977" t="s">
        <v>975</v>
      </c>
      <c r="D164" s="1878"/>
      <c r="E164" s="1878"/>
      <c r="F164" s="1978"/>
      <c r="G164" s="183">
        <v>843.79899999999998</v>
      </c>
      <c r="H164" s="183">
        <v>209.91</v>
      </c>
      <c r="I164" s="1129">
        <v>0</v>
      </c>
      <c r="J164" s="1294">
        <v>1053.7090000000001</v>
      </c>
    </row>
    <row r="165" spans="2:10" ht="15" customHeight="1">
      <c r="B165" s="1295"/>
      <c r="C165" s="1977" t="s">
        <v>977</v>
      </c>
      <c r="D165" s="1878"/>
      <c r="E165" s="1878"/>
      <c r="F165" s="1978"/>
      <c r="G165" s="183">
        <v>-33244.730000000003</v>
      </c>
      <c r="H165" s="183">
        <v>-4955.4520000000002</v>
      </c>
      <c r="I165" s="1129">
        <v>-62.246000000000002</v>
      </c>
      <c r="J165" s="1294">
        <v>-38262.428</v>
      </c>
    </row>
    <row r="166" spans="2:10" ht="14.25" customHeight="1">
      <c r="B166" s="1295"/>
      <c r="C166" s="1977" t="s">
        <v>978</v>
      </c>
      <c r="D166" s="1878"/>
      <c r="E166" s="1878"/>
      <c r="F166" s="1978"/>
      <c r="G166" s="183">
        <v>-843.79899999999998</v>
      </c>
      <c r="H166" s="183">
        <v>-272.20999999999998</v>
      </c>
      <c r="I166" s="1129">
        <v>0</v>
      </c>
      <c r="J166" s="1294">
        <v>-1116.009</v>
      </c>
    </row>
    <row r="167" spans="2:10" ht="15" customHeight="1">
      <c r="B167" s="1295"/>
      <c r="C167" s="1977" t="s">
        <v>753</v>
      </c>
      <c r="D167" s="1878"/>
      <c r="E167" s="1878"/>
      <c r="F167" s="1978"/>
      <c r="G167" s="183">
        <v>52.363999999999997</v>
      </c>
      <c r="H167" s="183">
        <v>126.078</v>
      </c>
      <c r="I167" s="1129">
        <v>0.314</v>
      </c>
      <c r="J167" s="1294">
        <v>178.756</v>
      </c>
    </row>
    <row r="168" spans="2:10" ht="15" customHeight="1" thickBot="1">
      <c r="B168" s="1295"/>
      <c r="C168" s="1979" t="s">
        <v>979</v>
      </c>
      <c r="D168" s="1880"/>
      <c r="E168" s="1880"/>
      <c r="F168" s="1980"/>
      <c r="G168" s="183">
        <v>-55.593000000000004</v>
      </c>
      <c r="H168" s="183">
        <v>-126.078</v>
      </c>
      <c r="I168" s="1129">
        <v>-0.314</v>
      </c>
      <c r="J168" s="1296">
        <v>-181.98500000000001</v>
      </c>
    </row>
    <row r="169" spans="2:10" ht="14.25" customHeight="1" thickBot="1">
      <c r="B169" s="1159">
        <v>19</v>
      </c>
      <c r="C169" s="1869" t="s">
        <v>100</v>
      </c>
      <c r="D169" s="1790"/>
      <c r="E169" s="1790"/>
      <c r="F169" s="1870"/>
      <c r="G169" s="161">
        <v>276852.76899999997</v>
      </c>
      <c r="H169" s="161">
        <v>125579.376</v>
      </c>
      <c r="I169" s="162">
        <v>14081.050999999999</v>
      </c>
      <c r="J169" s="1300">
        <v>416513.196</v>
      </c>
    </row>
    <row r="170" spans="2:10" ht="14.25" customHeight="1"/>
    <row r="171" spans="2:10" ht="15" customHeight="1">
      <c r="G171" s="1359"/>
      <c r="H171" s="1359"/>
      <c r="I171" s="1359"/>
      <c r="J171" s="1359"/>
    </row>
    <row r="172" spans="2:10" ht="14.25" customHeight="1">
      <c r="G172" s="1359"/>
      <c r="H172" s="1359"/>
      <c r="I172" s="1359"/>
      <c r="J172" s="1359"/>
    </row>
    <row r="173" spans="2:10" ht="15" customHeight="1"/>
    <row r="174" spans="2:10" ht="15" customHeight="1">
      <c r="G174" s="1359"/>
      <c r="H174" s="1359"/>
      <c r="I174" s="1359"/>
      <c r="J174" s="1359"/>
    </row>
  </sheetData>
  <mergeCells count="168">
    <mergeCell ref="C8:F8"/>
    <mergeCell ref="C9:F9"/>
    <mergeCell ref="C10:F10"/>
    <mergeCell ref="B2:J2"/>
    <mergeCell ref="I3:J3"/>
    <mergeCell ref="C4:F4"/>
    <mergeCell ref="C5:F5"/>
    <mergeCell ref="C6:F6"/>
    <mergeCell ref="C7:F7"/>
    <mergeCell ref="C17:F17"/>
    <mergeCell ref="C18:F18"/>
    <mergeCell ref="C19:F19"/>
    <mergeCell ref="C20:F20"/>
    <mergeCell ref="C21:F21"/>
    <mergeCell ref="C22:F22"/>
    <mergeCell ref="C11:F11"/>
    <mergeCell ref="C12:F12"/>
    <mergeCell ref="C13:F13"/>
    <mergeCell ref="C14:F14"/>
    <mergeCell ref="C15:F15"/>
    <mergeCell ref="C16:F16"/>
    <mergeCell ref="C29:F29"/>
    <mergeCell ref="C30:F30"/>
    <mergeCell ref="C31:F31"/>
    <mergeCell ref="C32:F32"/>
    <mergeCell ref="C33:F33"/>
    <mergeCell ref="C34:F34"/>
    <mergeCell ref="C23:F23"/>
    <mergeCell ref="C24:F24"/>
    <mergeCell ref="C25:F25"/>
    <mergeCell ref="C26:F26"/>
    <mergeCell ref="C27:F27"/>
    <mergeCell ref="C28:F28"/>
    <mergeCell ref="D41:F41"/>
    <mergeCell ref="D42:F42"/>
    <mergeCell ref="C43:F43"/>
    <mergeCell ref="D44:F44"/>
    <mergeCell ref="D45:F45"/>
    <mergeCell ref="C46:F46"/>
    <mergeCell ref="D35:F35"/>
    <mergeCell ref="D36:F36"/>
    <mergeCell ref="C37:F37"/>
    <mergeCell ref="D38:F38"/>
    <mergeCell ref="D39:F39"/>
    <mergeCell ref="C40:F40"/>
    <mergeCell ref="D53:F53"/>
    <mergeCell ref="C54:F54"/>
    <mergeCell ref="D55:F55"/>
    <mergeCell ref="C56:F56"/>
    <mergeCell ref="D57:F57"/>
    <mergeCell ref="D58:F58"/>
    <mergeCell ref="D47:F47"/>
    <mergeCell ref="D48:F48"/>
    <mergeCell ref="D49:F49"/>
    <mergeCell ref="C50:F50"/>
    <mergeCell ref="D51:F51"/>
    <mergeCell ref="D52:F52"/>
    <mergeCell ref="D65:F65"/>
    <mergeCell ref="D66:F66"/>
    <mergeCell ref="C67:F67"/>
    <mergeCell ref="D68:F68"/>
    <mergeCell ref="C69:F69"/>
    <mergeCell ref="D70:F70"/>
    <mergeCell ref="D59:F59"/>
    <mergeCell ref="C60:F60"/>
    <mergeCell ref="D61:F61"/>
    <mergeCell ref="D62:F62"/>
    <mergeCell ref="D63:F63"/>
    <mergeCell ref="C64:F64"/>
    <mergeCell ref="C77:F77"/>
    <mergeCell ref="D78:F78"/>
    <mergeCell ref="D79:F79"/>
    <mergeCell ref="D80:F80"/>
    <mergeCell ref="C81:F81"/>
    <mergeCell ref="D82:F82"/>
    <mergeCell ref="D71:F71"/>
    <mergeCell ref="C72:F72"/>
    <mergeCell ref="C73:F73"/>
    <mergeCell ref="D74:F74"/>
    <mergeCell ref="D75:F75"/>
    <mergeCell ref="D76:F76"/>
    <mergeCell ref="C89:F89"/>
    <mergeCell ref="D90:F90"/>
    <mergeCell ref="D91:F91"/>
    <mergeCell ref="C92:F92"/>
    <mergeCell ref="D93:F93"/>
    <mergeCell ref="D94:F94"/>
    <mergeCell ref="D83:F83"/>
    <mergeCell ref="D84:F84"/>
    <mergeCell ref="C85:F85"/>
    <mergeCell ref="D86:F86"/>
    <mergeCell ref="D87:F87"/>
    <mergeCell ref="D88:F88"/>
    <mergeCell ref="D102:F102"/>
    <mergeCell ref="C103:F103"/>
    <mergeCell ref="D104:F104"/>
    <mergeCell ref="D105:F105"/>
    <mergeCell ref="C106:F106"/>
    <mergeCell ref="D107:F107"/>
    <mergeCell ref="D95:F95"/>
    <mergeCell ref="C96:F96"/>
    <mergeCell ref="D97:F97"/>
    <mergeCell ref="D99:F99"/>
    <mergeCell ref="C100:F100"/>
    <mergeCell ref="D101:F101"/>
    <mergeCell ref="D98:F98"/>
    <mergeCell ref="C114:F114"/>
    <mergeCell ref="D115:F115"/>
    <mergeCell ref="D116:F116"/>
    <mergeCell ref="C117:F117"/>
    <mergeCell ref="D118:F118"/>
    <mergeCell ref="D119:F119"/>
    <mergeCell ref="D108:F108"/>
    <mergeCell ref="D109:F109"/>
    <mergeCell ref="C110:F110"/>
    <mergeCell ref="D111:F111"/>
    <mergeCell ref="D112:F112"/>
    <mergeCell ref="D113:F113"/>
    <mergeCell ref="C126:F126"/>
    <mergeCell ref="C127:F127"/>
    <mergeCell ref="C128:F128"/>
    <mergeCell ref="C129:F129"/>
    <mergeCell ref="C130:F130"/>
    <mergeCell ref="C131:F131"/>
    <mergeCell ref="C120:F120"/>
    <mergeCell ref="C121:F121"/>
    <mergeCell ref="C122:F122"/>
    <mergeCell ref="C123:F123"/>
    <mergeCell ref="C124:F124"/>
    <mergeCell ref="C125:F125"/>
    <mergeCell ref="C138:F138"/>
    <mergeCell ref="C139:F139"/>
    <mergeCell ref="C140:F140"/>
    <mergeCell ref="C141:F141"/>
    <mergeCell ref="C142:F142"/>
    <mergeCell ref="C143:F143"/>
    <mergeCell ref="C132:F132"/>
    <mergeCell ref="C133:F133"/>
    <mergeCell ref="C134:F134"/>
    <mergeCell ref="C135:F135"/>
    <mergeCell ref="C136:F136"/>
    <mergeCell ref="C137:F137"/>
    <mergeCell ref="C150:F150"/>
    <mergeCell ref="C151:F151"/>
    <mergeCell ref="C152:F152"/>
    <mergeCell ref="C153:F153"/>
    <mergeCell ref="C154:F154"/>
    <mergeCell ref="C155:F155"/>
    <mergeCell ref="C144:F144"/>
    <mergeCell ref="C145:F145"/>
    <mergeCell ref="C146:F146"/>
    <mergeCell ref="C147:F147"/>
    <mergeCell ref="C148:F148"/>
    <mergeCell ref="C149:F149"/>
    <mergeCell ref="C162:F162"/>
    <mergeCell ref="C163:F163"/>
    <mergeCell ref="C169:F169"/>
    <mergeCell ref="C164:F164"/>
    <mergeCell ref="C165:F165"/>
    <mergeCell ref="C166:F166"/>
    <mergeCell ref="C167:F167"/>
    <mergeCell ref="C168:F168"/>
    <mergeCell ref="C156:F156"/>
    <mergeCell ref="C157:F157"/>
    <mergeCell ref="C158:F158"/>
    <mergeCell ref="C159:F159"/>
    <mergeCell ref="C160:F160"/>
    <mergeCell ref="C161:F161"/>
  </mergeCell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3"/>
  <sheetViews>
    <sheetView topLeftCell="B55" workbookViewId="0">
      <selection activeCell="L88" sqref="L88"/>
    </sheetView>
  </sheetViews>
  <sheetFormatPr defaultRowHeight="14.25"/>
  <cols>
    <col min="1" max="1" width="4.125" customWidth="1"/>
    <col min="2" max="2" width="3.5" customWidth="1"/>
    <col min="3" max="3" width="2" customWidth="1"/>
    <col min="4" max="4" width="2.5" customWidth="1"/>
    <col min="5" max="5" width="1.75" customWidth="1"/>
    <col min="6" max="6" width="60" customWidth="1"/>
    <col min="7" max="10" width="10.625" customWidth="1"/>
  </cols>
  <sheetData>
    <row r="1" spans="2:10">
      <c r="B1" s="917"/>
      <c r="C1" s="159"/>
      <c r="D1" s="159"/>
      <c r="E1" s="159"/>
      <c r="F1" s="159"/>
      <c r="G1" s="160"/>
      <c r="H1" s="160"/>
      <c r="I1" s="160"/>
      <c r="J1" s="160"/>
    </row>
    <row r="2" spans="2:10">
      <c r="B2" s="1744" t="s">
        <v>1091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0" ht="26.25" thickBot="1">
      <c r="B4" s="1138" t="s">
        <v>289</v>
      </c>
      <c r="C4" s="1854" t="s">
        <v>640</v>
      </c>
      <c r="D4" s="1794"/>
      <c r="E4" s="1794"/>
      <c r="F4" s="1855"/>
      <c r="G4" s="1308" t="s">
        <v>5</v>
      </c>
      <c r="H4" s="1308" t="s">
        <v>324</v>
      </c>
      <c r="I4" s="1309" t="s">
        <v>325</v>
      </c>
      <c r="J4" s="1115" t="s">
        <v>8</v>
      </c>
    </row>
    <row r="5" spans="2:10" ht="24" customHeight="1">
      <c r="B5" s="1139">
        <v>1</v>
      </c>
      <c r="C5" s="1856" t="s">
        <v>981</v>
      </c>
      <c r="D5" s="1795"/>
      <c r="E5" s="1795"/>
      <c r="F5" s="1857"/>
      <c r="G5" s="171">
        <v>0</v>
      </c>
      <c r="H5" s="171">
        <v>2.157</v>
      </c>
      <c r="I5" s="172">
        <v>0</v>
      </c>
      <c r="J5" s="1307">
        <v>2.157</v>
      </c>
    </row>
    <row r="6" spans="2:10" ht="15.75" customHeight="1">
      <c r="B6" s="1140"/>
      <c r="C6" s="1141"/>
      <c r="D6" s="1782" t="s">
        <v>234</v>
      </c>
      <c r="E6" s="1782"/>
      <c r="F6" s="1858"/>
      <c r="G6" s="166">
        <v>0</v>
      </c>
      <c r="H6" s="166">
        <v>2.157</v>
      </c>
      <c r="I6" s="1118">
        <v>0</v>
      </c>
      <c r="J6" s="1305">
        <v>2.157</v>
      </c>
    </row>
    <row r="7" spans="2:10" ht="15.75" customHeight="1">
      <c r="B7" s="1272">
        <v>2</v>
      </c>
      <c r="C7" s="1940" t="s">
        <v>982</v>
      </c>
      <c r="D7" s="1774"/>
      <c r="E7" s="1774"/>
      <c r="F7" s="1941"/>
      <c r="G7" s="175">
        <v>0.81499999999999995</v>
      </c>
      <c r="H7" s="175">
        <v>0</v>
      </c>
      <c r="I7" s="176">
        <v>0</v>
      </c>
      <c r="J7" s="1305">
        <v>0.81499999999999995</v>
      </c>
    </row>
    <row r="8" spans="2:10" ht="15.75" customHeight="1">
      <c r="B8" s="1272">
        <v>3</v>
      </c>
      <c r="C8" s="1940" t="s">
        <v>643</v>
      </c>
      <c r="D8" s="1774"/>
      <c r="E8" s="1774"/>
      <c r="F8" s="1941"/>
      <c r="G8" s="175">
        <v>6833.0110000000004</v>
      </c>
      <c r="H8" s="175">
        <v>9858.6450000000004</v>
      </c>
      <c r="I8" s="176">
        <v>1609.24</v>
      </c>
      <c r="J8" s="1305">
        <v>18300.896000000001</v>
      </c>
    </row>
    <row r="9" spans="2:10" ht="15" customHeight="1">
      <c r="B9" s="1140"/>
      <c r="C9" s="1142"/>
      <c r="D9" s="1780" t="s">
        <v>644</v>
      </c>
      <c r="E9" s="1781"/>
      <c r="F9" s="1859"/>
      <c r="G9" s="166">
        <v>1422.3340000000001</v>
      </c>
      <c r="H9" s="166">
        <v>677.68499999999995</v>
      </c>
      <c r="I9" s="1118">
        <v>50.850999999999999</v>
      </c>
      <c r="J9" s="1305">
        <v>2150.87</v>
      </c>
    </row>
    <row r="10" spans="2:10" ht="15" customHeight="1">
      <c r="B10" s="1140"/>
      <c r="C10" s="1142"/>
      <c r="D10" s="1780" t="s">
        <v>645</v>
      </c>
      <c r="E10" s="1781"/>
      <c r="F10" s="1859"/>
      <c r="G10" s="166">
        <v>294.197</v>
      </c>
      <c r="H10" s="166">
        <v>86.953000000000003</v>
      </c>
      <c r="I10" s="1118">
        <v>20.966000000000001</v>
      </c>
      <c r="J10" s="1305">
        <v>402.11599999999999</v>
      </c>
    </row>
    <row r="11" spans="2:10" ht="15" customHeight="1">
      <c r="B11" s="1140"/>
      <c r="C11" s="1142"/>
      <c r="D11" s="1780" t="s">
        <v>646</v>
      </c>
      <c r="E11" s="1781"/>
      <c r="F11" s="1859"/>
      <c r="G11" s="166">
        <v>2183.6559999999999</v>
      </c>
      <c r="H11" s="166">
        <v>2985.0410000000002</v>
      </c>
      <c r="I11" s="1118">
        <v>356.53199999999998</v>
      </c>
      <c r="J11" s="1305">
        <v>5525.2290000000003</v>
      </c>
    </row>
    <row r="12" spans="2:10" ht="15" customHeight="1">
      <c r="B12" s="1140"/>
      <c r="C12" s="1142"/>
      <c r="D12" s="1780" t="s">
        <v>647</v>
      </c>
      <c r="E12" s="1781"/>
      <c r="F12" s="1859"/>
      <c r="G12" s="166">
        <v>2016.915</v>
      </c>
      <c r="H12" s="166">
        <v>1278.8389999999999</v>
      </c>
      <c r="I12" s="1118">
        <v>394.47500000000002</v>
      </c>
      <c r="J12" s="1305">
        <v>3690.2289999999998</v>
      </c>
    </row>
    <row r="13" spans="2:10" ht="15" customHeight="1">
      <c r="B13" s="1140"/>
      <c r="C13" s="1142"/>
      <c r="D13" s="1780" t="s">
        <v>648</v>
      </c>
      <c r="E13" s="1781"/>
      <c r="F13" s="1859"/>
      <c r="G13" s="166">
        <v>544.97900000000004</v>
      </c>
      <c r="H13" s="166">
        <v>1303.731</v>
      </c>
      <c r="I13" s="1118">
        <v>782.10900000000004</v>
      </c>
      <c r="J13" s="1305">
        <v>2630.819</v>
      </c>
    </row>
    <row r="14" spans="2:10" ht="15" customHeight="1">
      <c r="B14" s="1163"/>
      <c r="C14" s="1302"/>
      <c r="D14" s="1771" t="s">
        <v>992</v>
      </c>
      <c r="E14" s="1772"/>
      <c r="F14" s="1773"/>
      <c r="G14" s="173">
        <v>203.17</v>
      </c>
      <c r="H14" s="173">
        <v>3139.951</v>
      </c>
      <c r="I14" s="1120">
        <v>0.89600000000000002</v>
      </c>
      <c r="J14" s="1305">
        <v>3344.0169999999998</v>
      </c>
    </row>
    <row r="15" spans="2:10" ht="15.75" customHeight="1">
      <c r="B15" s="1140"/>
      <c r="C15" s="1142"/>
      <c r="D15" s="1780" t="s">
        <v>650</v>
      </c>
      <c r="E15" s="1781"/>
      <c r="F15" s="1859"/>
      <c r="G15" s="166">
        <v>167.76</v>
      </c>
      <c r="H15" s="166">
        <v>386.44499999999999</v>
      </c>
      <c r="I15" s="1118">
        <v>3.411</v>
      </c>
      <c r="J15" s="1305">
        <v>557.61599999999999</v>
      </c>
    </row>
    <row r="16" spans="2:10" ht="15.75" customHeight="1">
      <c r="B16" s="1272">
        <v>4</v>
      </c>
      <c r="C16" s="1940" t="s">
        <v>651</v>
      </c>
      <c r="D16" s="1774"/>
      <c r="E16" s="1774"/>
      <c r="F16" s="1941"/>
      <c r="G16" s="175">
        <v>87271.751000000004</v>
      </c>
      <c r="H16" s="175">
        <v>30021.641</v>
      </c>
      <c r="I16" s="176">
        <v>4313.6959999999999</v>
      </c>
      <c r="J16" s="1305">
        <v>121607.088</v>
      </c>
    </row>
    <row r="17" spans="2:10" ht="15" customHeight="1">
      <c r="B17" s="1140"/>
      <c r="C17" s="1141"/>
      <c r="D17" s="1782" t="s">
        <v>994</v>
      </c>
      <c r="E17" s="1782"/>
      <c r="F17" s="1858"/>
      <c r="G17" s="166">
        <v>26672.894</v>
      </c>
      <c r="H17" s="166">
        <v>10524.348</v>
      </c>
      <c r="I17" s="1118">
        <v>1561.183</v>
      </c>
      <c r="J17" s="1305">
        <v>38758.425000000003</v>
      </c>
    </row>
    <row r="18" spans="2:10" ht="15" customHeight="1">
      <c r="B18" s="1140"/>
      <c r="C18" s="1142"/>
      <c r="D18" s="1782" t="s">
        <v>995</v>
      </c>
      <c r="E18" s="1782"/>
      <c r="F18" s="1858"/>
      <c r="G18" s="166">
        <v>331.279</v>
      </c>
      <c r="H18" s="166">
        <v>33.365000000000002</v>
      </c>
      <c r="I18" s="1118">
        <v>10.603999999999999</v>
      </c>
      <c r="J18" s="1305">
        <v>375.24799999999999</v>
      </c>
    </row>
    <row r="19" spans="2:10" ht="15" customHeight="1">
      <c r="B19" s="1140"/>
      <c r="C19" s="1142"/>
      <c r="D19" s="1782" t="s">
        <v>996</v>
      </c>
      <c r="E19" s="1782"/>
      <c r="F19" s="1858"/>
      <c r="G19" s="166">
        <v>1885.126</v>
      </c>
      <c r="H19" s="166">
        <v>484.45400000000001</v>
      </c>
      <c r="I19" s="1118">
        <v>83.567999999999998</v>
      </c>
      <c r="J19" s="1305">
        <v>2453.1480000000001</v>
      </c>
    </row>
    <row r="20" spans="2:10" ht="15" customHeight="1">
      <c r="B20" s="1140"/>
      <c r="C20" s="1141"/>
      <c r="D20" s="1782" t="s">
        <v>997</v>
      </c>
      <c r="E20" s="1782"/>
      <c r="F20" s="1858"/>
      <c r="G20" s="166">
        <v>24048.538</v>
      </c>
      <c r="H20" s="166">
        <v>6700.1239999999998</v>
      </c>
      <c r="I20" s="1118">
        <v>1101.9100000000001</v>
      </c>
      <c r="J20" s="1305">
        <v>31850.572</v>
      </c>
    </row>
    <row r="21" spans="2:10" ht="15" customHeight="1">
      <c r="B21" s="1140"/>
      <c r="C21" s="1141"/>
      <c r="D21" s="1782" t="s">
        <v>998</v>
      </c>
      <c r="E21" s="1782"/>
      <c r="F21" s="1858"/>
      <c r="G21" s="166">
        <v>392.54300000000001</v>
      </c>
      <c r="H21" s="166">
        <v>140.56100000000001</v>
      </c>
      <c r="I21" s="1118">
        <v>28.667000000000002</v>
      </c>
      <c r="J21" s="1305">
        <v>561.77099999999996</v>
      </c>
    </row>
    <row r="22" spans="2:10" ht="15" customHeight="1">
      <c r="B22" s="1140"/>
      <c r="C22" s="1141"/>
      <c r="D22" s="1782" t="s">
        <v>999</v>
      </c>
      <c r="E22" s="1782"/>
      <c r="F22" s="1858"/>
      <c r="G22" s="166">
        <v>9647.1489999999994</v>
      </c>
      <c r="H22" s="166">
        <v>4376.8209999999999</v>
      </c>
      <c r="I22" s="1118">
        <v>247.012</v>
      </c>
      <c r="J22" s="1305">
        <v>14270.982</v>
      </c>
    </row>
    <row r="23" spans="2:10" ht="15" customHeight="1">
      <c r="B23" s="1140"/>
      <c r="C23" s="1141"/>
      <c r="D23" s="1782" t="s">
        <v>1078</v>
      </c>
      <c r="E23" s="1782"/>
      <c r="F23" s="1858"/>
      <c r="G23" s="166">
        <v>64.709000000000003</v>
      </c>
      <c r="H23" s="166">
        <v>17.312999999999999</v>
      </c>
      <c r="I23" s="1118">
        <v>0</v>
      </c>
      <c r="J23" s="1305">
        <v>82.022000000000006</v>
      </c>
    </row>
    <row r="24" spans="2:10" ht="23.25" customHeight="1">
      <c r="B24" s="1140"/>
      <c r="C24" s="1141"/>
      <c r="D24" s="1782" t="s">
        <v>1001</v>
      </c>
      <c r="E24" s="1782"/>
      <c r="F24" s="1858"/>
      <c r="G24" s="166">
        <v>382.483</v>
      </c>
      <c r="H24" s="166">
        <v>76.262</v>
      </c>
      <c r="I24" s="1118">
        <v>4.0940000000000003</v>
      </c>
      <c r="J24" s="1305">
        <v>462.839</v>
      </c>
    </row>
    <row r="25" spans="2:10" ht="15" customHeight="1">
      <c r="B25" s="1140"/>
      <c r="C25" s="1141"/>
      <c r="D25" s="1782" t="s">
        <v>1002</v>
      </c>
      <c r="E25" s="1782"/>
      <c r="F25" s="1858"/>
      <c r="G25" s="166">
        <v>20840.217000000001</v>
      </c>
      <c r="H25" s="166">
        <v>6095.0069999999996</v>
      </c>
      <c r="I25" s="1118">
        <v>786.22299999999996</v>
      </c>
      <c r="J25" s="1305">
        <v>27721.447</v>
      </c>
    </row>
    <row r="26" spans="2:10" ht="15" customHeight="1">
      <c r="B26" s="1140"/>
      <c r="C26" s="1141"/>
      <c r="D26" s="1782" t="s">
        <v>1003</v>
      </c>
      <c r="E26" s="1782"/>
      <c r="F26" s="1858"/>
      <c r="G26" s="166">
        <v>1380.3520000000001</v>
      </c>
      <c r="H26" s="166">
        <v>794.67600000000004</v>
      </c>
      <c r="I26" s="1118">
        <v>224.995</v>
      </c>
      <c r="J26" s="1305">
        <v>2400.0230000000001</v>
      </c>
    </row>
    <row r="27" spans="2:10" ht="15.75" customHeight="1">
      <c r="B27" s="1140"/>
      <c r="C27" s="1141"/>
      <c r="D27" s="1780" t="s">
        <v>1079</v>
      </c>
      <c r="E27" s="1781"/>
      <c r="F27" s="1859"/>
      <c r="G27" s="166">
        <v>1626.461</v>
      </c>
      <c r="H27" s="166">
        <v>778.71</v>
      </c>
      <c r="I27" s="1118">
        <v>265.44</v>
      </c>
      <c r="J27" s="1346">
        <v>2670.6109999999999</v>
      </c>
    </row>
    <row r="28" spans="2:10" ht="15.75" customHeight="1">
      <c r="B28" s="1272">
        <v>5</v>
      </c>
      <c r="C28" s="1940" t="s">
        <v>663</v>
      </c>
      <c r="D28" s="1774"/>
      <c r="E28" s="1774"/>
      <c r="F28" s="1941"/>
      <c r="G28" s="175">
        <v>74017.623000000007</v>
      </c>
      <c r="H28" s="175">
        <v>16635.277999999998</v>
      </c>
      <c r="I28" s="176">
        <v>2518.623</v>
      </c>
      <c r="J28" s="1294">
        <v>93171.524000000005</v>
      </c>
    </row>
    <row r="29" spans="2:10" ht="15" customHeight="1">
      <c r="B29" s="1140"/>
      <c r="C29" s="1141"/>
      <c r="D29" s="1782" t="s">
        <v>1005</v>
      </c>
      <c r="E29" s="1782"/>
      <c r="F29" s="1858"/>
      <c r="G29" s="166">
        <v>4142.1210000000001</v>
      </c>
      <c r="H29" s="166">
        <v>2187.2910000000002</v>
      </c>
      <c r="I29" s="1118">
        <v>543.351</v>
      </c>
      <c r="J29" s="1305">
        <v>6872.7629999999999</v>
      </c>
    </row>
    <row r="30" spans="2:10" ht="15" customHeight="1">
      <c r="B30" s="1140"/>
      <c r="C30" s="1141"/>
      <c r="D30" s="1782" t="s">
        <v>1006</v>
      </c>
      <c r="E30" s="1782"/>
      <c r="F30" s="1858"/>
      <c r="G30" s="166">
        <v>75.254000000000005</v>
      </c>
      <c r="H30" s="166">
        <v>0</v>
      </c>
      <c r="I30" s="1118">
        <v>3.8450000000000002</v>
      </c>
      <c r="J30" s="1305">
        <v>79.099000000000004</v>
      </c>
    </row>
    <row r="31" spans="2:10" ht="15" customHeight="1">
      <c r="B31" s="1140"/>
      <c r="C31" s="1141"/>
      <c r="D31" s="1782" t="s">
        <v>1007</v>
      </c>
      <c r="E31" s="1782"/>
      <c r="F31" s="1858"/>
      <c r="G31" s="166">
        <v>670.25900000000001</v>
      </c>
      <c r="H31" s="166">
        <v>81.308000000000007</v>
      </c>
      <c r="I31" s="1118">
        <v>32.122999999999998</v>
      </c>
      <c r="J31" s="1305">
        <v>783.69</v>
      </c>
    </row>
    <row r="32" spans="2:10" ht="15" customHeight="1">
      <c r="B32" s="1140"/>
      <c r="C32" s="1141"/>
      <c r="D32" s="1782" t="s">
        <v>1008</v>
      </c>
      <c r="E32" s="1782"/>
      <c r="F32" s="1858"/>
      <c r="G32" s="166">
        <v>24299.505000000001</v>
      </c>
      <c r="H32" s="166">
        <v>4425.3069999999998</v>
      </c>
      <c r="I32" s="1118">
        <v>730.30499999999995</v>
      </c>
      <c r="J32" s="1305">
        <v>29455.116999999998</v>
      </c>
    </row>
    <row r="33" spans="2:10" ht="15" customHeight="1">
      <c r="B33" s="1140"/>
      <c r="C33" s="1141"/>
      <c r="D33" s="1782" t="s">
        <v>1009</v>
      </c>
      <c r="E33" s="1782"/>
      <c r="F33" s="1858"/>
      <c r="G33" s="166">
        <v>155.52199999999999</v>
      </c>
      <c r="H33" s="166">
        <v>17.521000000000001</v>
      </c>
      <c r="I33" s="1118">
        <v>25.19</v>
      </c>
      <c r="J33" s="1305">
        <v>198.233</v>
      </c>
    </row>
    <row r="34" spans="2:10" ht="15" customHeight="1">
      <c r="B34" s="1140"/>
      <c r="C34" s="1141"/>
      <c r="D34" s="1782" t="s">
        <v>1010</v>
      </c>
      <c r="E34" s="1782"/>
      <c r="F34" s="1858"/>
      <c r="G34" s="166">
        <v>1757.9590000000001</v>
      </c>
      <c r="H34" s="166">
        <v>2182.857</v>
      </c>
      <c r="I34" s="1118">
        <v>67.927999999999997</v>
      </c>
      <c r="J34" s="1305">
        <v>4008.7440000000001</v>
      </c>
    </row>
    <row r="35" spans="2:10" ht="15" customHeight="1">
      <c r="B35" s="1140"/>
      <c r="C35" s="1142"/>
      <c r="D35" s="1782" t="s">
        <v>1012</v>
      </c>
      <c r="E35" s="1782"/>
      <c r="F35" s="1858"/>
      <c r="G35" s="166">
        <v>13.044</v>
      </c>
      <c r="H35" s="166">
        <v>1.45</v>
      </c>
      <c r="I35" s="1118">
        <v>4.45</v>
      </c>
      <c r="J35" s="1305">
        <v>18.943999999999999</v>
      </c>
    </row>
    <row r="36" spans="2:10" ht="15" customHeight="1">
      <c r="B36" s="1140"/>
      <c r="C36" s="1142"/>
      <c r="D36" s="1782" t="s">
        <v>1013</v>
      </c>
      <c r="E36" s="1782"/>
      <c r="F36" s="1858"/>
      <c r="G36" s="166">
        <v>39289.792999999998</v>
      </c>
      <c r="H36" s="166">
        <v>6611.3890000000001</v>
      </c>
      <c r="I36" s="1118">
        <v>862.19500000000005</v>
      </c>
      <c r="J36" s="1305">
        <v>46763.377</v>
      </c>
    </row>
    <row r="37" spans="2:10" ht="15" customHeight="1">
      <c r="B37" s="1140"/>
      <c r="C37" s="1142"/>
      <c r="D37" s="1782" t="s">
        <v>1014</v>
      </c>
      <c r="E37" s="1782"/>
      <c r="F37" s="1858"/>
      <c r="G37" s="166">
        <v>419.89699999999999</v>
      </c>
      <c r="H37" s="166">
        <v>160.29900000000001</v>
      </c>
      <c r="I37" s="1118">
        <v>26.224</v>
      </c>
      <c r="J37" s="1305">
        <v>606.41999999999996</v>
      </c>
    </row>
    <row r="38" spans="2:10" ht="15" customHeight="1">
      <c r="B38" s="1140"/>
      <c r="C38" s="1141"/>
      <c r="D38" s="1782" t="s">
        <v>1015</v>
      </c>
      <c r="E38" s="1782"/>
      <c r="F38" s="1858"/>
      <c r="G38" s="166">
        <v>570.202</v>
      </c>
      <c r="H38" s="166">
        <v>347.83</v>
      </c>
      <c r="I38" s="1118">
        <v>69.391999999999996</v>
      </c>
      <c r="J38" s="1305">
        <v>987.42399999999998</v>
      </c>
    </row>
    <row r="39" spans="2:10" ht="28.5" customHeight="1">
      <c r="B39" s="1140"/>
      <c r="C39" s="1142"/>
      <c r="D39" s="1782" t="s">
        <v>1017</v>
      </c>
      <c r="E39" s="1782"/>
      <c r="F39" s="1858"/>
      <c r="G39" s="166">
        <v>0</v>
      </c>
      <c r="H39" s="166">
        <v>0</v>
      </c>
      <c r="I39" s="1118">
        <v>38.417000000000002</v>
      </c>
      <c r="J39" s="1305">
        <v>38.417000000000002</v>
      </c>
    </row>
    <row r="40" spans="2:10" ht="15" customHeight="1">
      <c r="B40" s="1140"/>
      <c r="C40" s="1142"/>
      <c r="D40" s="1782" t="s">
        <v>1018</v>
      </c>
      <c r="E40" s="1782"/>
      <c r="F40" s="1858"/>
      <c r="G40" s="166">
        <v>0</v>
      </c>
      <c r="H40" s="166">
        <v>2.173</v>
      </c>
      <c r="I40" s="1118">
        <v>0</v>
      </c>
      <c r="J40" s="1305">
        <v>2.173</v>
      </c>
    </row>
    <row r="41" spans="2:10" ht="15" customHeight="1">
      <c r="B41" s="1140"/>
      <c r="C41" s="1142"/>
      <c r="D41" s="1782" t="s">
        <v>1019</v>
      </c>
      <c r="E41" s="1782"/>
      <c r="F41" s="1858"/>
      <c r="G41" s="166">
        <v>0</v>
      </c>
      <c r="H41" s="166">
        <v>8.5649999999999995</v>
      </c>
      <c r="I41" s="1118">
        <v>0</v>
      </c>
      <c r="J41" s="1305">
        <v>8.5649999999999995</v>
      </c>
    </row>
    <row r="42" spans="2:10" ht="15.75" customHeight="1">
      <c r="B42" s="1140"/>
      <c r="C42" s="1141"/>
      <c r="D42" s="1782" t="s">
        <v>677</v>
      </c>
      <c r="E42" s="1782"/>
      <c r="F42" s="1858"/>
      <c r="G42" s="166">
        <v>2624.067</v>
      </c>
      <c r="H42" s="166">
        <v>609.28800000000001</v>
      </c>
      <c r="I42" s="1118">
        <v>115.203</v>
      </c>
      <c r="J42" s="1305">
        <v>3348.558</v>
      </c>
    </row>
    <row r="43" spans="2:10" ht="15.75" customHeight="1">
      <c r="B43" s="1272">
        <v>6</v>
      </c>
      <c r="C43" s="1940" t="s">
        <v>678</v>
      </c>
      <c r="D43" s="1774"/>
      <c r="E43" s="1774"/>
      <c r="F43" s="1941"/>
      <c r="G43" s="175">
        <v>53692.618999999999</v>
      </c>
      <c r="H43" s="175">
        <v>24218.579000000002</v>
      </c>
      <c r="I43" s="176">
        <v>3080.549</v>
      </c>
      <c r="J43" s="1305">
        <v>80991.747000000003</v>
      </c>
    </row>
    <row r="44" spans="2:10" ht="15" customHeight="1">
      <c r="B44" s="1140"/>
      <c r="C44" s="1141"/>
      <c r="D44" s="1782" t="s">
        <v>1020</v>
      </c>
      <c r="E44" s="1782"/>
      <c r="F44" s="1858"/>
      <c r="G44" s="166">
        <v>2395.2159999999999</v>
      </c>
      <c r="H44" s="166">
        <v>2159.232</v>
      </c>
      <c r="I44" s="1118">
        <v>18.768000000000001</v>
      </c>
      <c r="J44" s="1305">
        <v>4573.2160000000003</v>
      </c>
    </row>
    <row r="45" spans="2:10" ht="15" customHeight="1">
      <c r="B45" s="1140"/>
      <c r="C45" s="1141"/>
      <c r="D45" s="1780" t="s">
        <v>1022</v>
      </c>
      <c r="E45" s="1781"/>
      <c r="F45" s="1859"/>
      <c r="G45" s="166">
        <v>301.76900000000001</v>
      </c>
      <c r="H45" s="166">
        <v>755.08799999999997</v>
      </c>
      <c r="I45" s="1118">
        <v>20.420000000000002</v>
      </c>
      <c r="J45" s="1305">
        <v>1077.277</v>
      </c>
    </row>
    <row r="46" spans="2:10" ht="15" customHeight="1">
      <c r="B46" s="1140"/>
      <c r="C46" s="1141"/>
      <c r="D46" s="1780" t="s">
        <v>1023</v>
      </c>
      <c r="E46" s="1781"/>
      <c r="F46" s="1859"/>
      <c r="G46" s="166">
        <v>27207.498</v>
      </c>
      <c r="H46" s="166">
        <v>11618.353999999999</v>
      </c>
      <c r="I46" s="1118">
        <v>1683.134</v>
      </c>
      <c r="J46" s="1305">
        <v>40508.985999999997</v>
      </c>
    </row>
    <row r="47" spans="2:10" ht="15" customHeight="1">
      <c r="B47" s="1140"/>
      <c r="C47" s="1141"/>
      <c r="D47" s="1782" t="s">
        <v>1024</v>
      </c>
      <c r="E47" s="1782"/>
      <c r="F47" s="1858"/>
      <c r="G47" s="166">
        <v>374.40199999999999</v>
      </c>
      <c r="H47" s="166">
        <v>92.491</v>
      </c>
      <c r="I47" s="1118">
        <v>18.097999999999999</v>
      </c>
      <c r="J47" s="1305">
        <v>484.99099999999999</v>
      </c>
    </row>
    <row r="48" spans="2:10" ht="15" customHeight="1">
      <c r="B48" s="1140"/>
      <c r="C48" s="1141"/>
      <c r="D48" s="1782" t="s">
        <v>1025</v>
      </c>
      <c r="E48" s="1782"/>
      <c r="F48" s="1858"/>
      <c r="G48" s="166">
        <v>395.27</v>
      </c>
      <c r="H48" s="166">
        <v>177.68199999999999</v>
      </c>
      <c r="I48" s="1118">
        <v>10.49</v>
      </c>
      <c r="J48" s="1305">
        <v>583.44200000000001</v>
      </c>
    </row>
    <row r="49" spans="2:10" ht="15" customHeight="1">
      <c r="B49" s="1140"/>
      <c r="C49" s="1141"/>
      <c r="D49" s="1782" t="s">
        <v>1027</v>
      </c>
      <c r="E49" s="1782"/>
      <c r="F49" s="1858"/>
      <c r="G49" s="166">
        <v>28.609000000000002</v>
      </c>
      <c r="H49" s="166">
        <v>0</v>
      </c>
      <c r="I49" s="1118">
        <v>0</v>
      </c>
      <c r="J49" s="1305">
        <v>28.609000000000002</v>
      </c>
    </row>
    <row r="50" spans="2:10" ht="15" customHeight="1">
      <c r="B50" s="1140"/>
      <c r="C50" s="1141"/>
      <c r="D50" s="1780" t="s">
        <v>1028</v>
      </c>
      <c r="E50" s="1781"/>
      <c r="F50" s="1859"/>
      <c r="G50" s="166">
        <v>17548.131000000001</v>
      </c>
      <c r="H50" s="166">
        <v>7161.9459999999999</v>
      </c>
      <c r="I50" s="1118">
        <v>1125.6400000000001</v>
      </c>
      <c r="J50" s="1305">
        <v>25835.717000000001</v>
      </c>
    </row>
    <row r="51" spans="2:10" ht="15" customHeight="1">
      <c r="B51" s="1140"/>
      <c r="C51" s="1141"/>
      <c r="D51" s="1782" t="s">
        <v>1029</v>
      </c>
      <c r="E51" s="1782"/>
      <c r="F51" s="1858"/>
      <c r="G51" s="166">
        <v>310.87</v>
      </c>
      <c r="H51" s="166">
        <v>223.14699999999999</v>
      </c>
      <c r="I51" s="1118">
        <v>31.29</v>
      </c>
      <c r="J51" s="1305">
        <v>565.30700000000002</v>
      </c>
    </row>
    <row r="52" spans="2:10" ht="15" customHeight="1">
      <c r="B52" s="1140"/>
      <c r="C52" s="1141"/>
      <c r="D52" s="1782" t="s">
        <v>1030</v>
      </c>
      <c r="E52" s="1782"/>
      <c r="F52" s="1858"/>
      <c r="G52" s="166">
        <v>41.188000000000002</v>
      </c>
      <c r="H52" s="166">
        <v>12.339</v>
      </c>
      <c r="I52" s="1118">
        <v>30.847000000000001</v>
      </c>
      <c r="J52" s="1304">
        <v>84.373999999999995</v>
      </c>
    </row>
    <row r="53" spans="2:10" ht="24" customHeight="1">
      <c r="B53" s="1140"/>
      <c r="C53" s="1141"/>
      <c r="D53" s="1782" t="s">
        <v>1032</v>
      </c>
      <c r="E53" s="1782"/>
      <c r="F53" s="1858"/>
      <c r="G53" s="166">
        <v>0.504</v>
      </c>
      <c r="H53" s="166">
        <v>0</v>
      </c>
      <c r="I53" s="1118">
        <v>0</v>
      </c>
      <c r="J53" s="1305">
        <v>0.504</v>
      </c>
    </row>
    <row r="54" spans="2:10" ht="15" customHeight="1">
      <c r="B54" s="1140"/>
      <c r="C54" s="1141"/>
      <c r="D54" s="1780" t="s">
        <v>1033</v>
      </c>
      <c r="E54" s="1781"/>
      <c r="F54" s="1859"/>
      <c r="G54" s="166">
        <v>0</v>
      </c>
      <c r="H54" s="166">
        <v>1.238</v>
      </c>
      <c r="I54" s="1118">
        <v>0</v>
      </c>
      <c r="J54" s="1305">
        <v>1.238</v>
      </c>
    </row>
    <row r="55" spans="2:10" ht="15.75" customHeight="1">
      <c r="B55" s="1140"/>
      <c r="C55" s="1141"/>
      <c r="D55" s="1780" t="s">
        <v>688</v>
      </c>
      <c r="E55" s="1781"/>
      <c r="F55" s="1859"/>
      <c r="G55" s="166">
        <v>5089.1620000000003</v>
      </c>
      <c r="H55" s="166">
        <v>2017.0619999999999</v>
      </c>
      <c r="I55" s="1118">
        <v>141.86199999999999</v>
      </c>
      <c r="J55" s="1306">
        <v>7248.0860000000002</v>
      </c>
    </row>
    <row r="56" spans="2:10" ht="15.75" customHeight="1">
      <c r="B56" s="1272">
        <v>7</v>
      </c>
      <c r="C56" s="1940" t="s">
        <v>1036</v>
      </c>
      <c r="D56" s="1774"/>
      <c r="E56" s="1774"/>
      <c r="F56" s="1941"/>
      <c r="G56" s="175">
        <v>0</v>
      </c>
      <c r="H56" s="175">
        <v>0</v>
      </c>
      <c r="I56" s="176">
        <v>0</v>
      </c>
      <c r="J56" s="1305">
        <v>0</v>
      </c>
    </row>
    <row r="57" spans="2:10" ht="15.75" customHeight="1">
      <c r="B57" s="1272">
        <v>8</v>
      </c>
      <c r="C57" s="1984" t="s">
        <v>691</v>
      </c>
      <c r="D57" s="1784"/>
      <c r="E57" s="1784"/>
      <c r="F57" s="1985"/>
      <c r="G57" s="175">
        <v>11489.588</v>
      </c>
      <c r="H57" s="175">
        <v>25219.972000000002</v>
      </c>
      <c r="I57" s="176">
        <v>320.35899999999998</v>
      </c>
      <c r="J57" s="1305">
        <v>37029.919000000002</v>
      </c>
    </row>
    <row r="58" spans="2:10" ht="15" customHeight="1">
      <c r="B58" s="1140"/>
      <c r="C58" s="1141"/>
      <c r="D58" s="1782" t="s">
        <v>793</v>
      </c>
      <c r="E58" s="1782"/>
      <c r="F58" s="1858"/>
      <c r="G58" s="166">
        <v>7372.5649999999996</v>
      </c>
      <c r="H58" s="166">
        <v>7261.3289999999997</v>
      </c>
      <c r="I58" s="1118">
        <v>318.04700000000003</v>
      </c>
      <c r="J58" s="1305">
        <v>14951.941000000001</v>
      </c>
    </row>
    <row r="59" spans="2:10" ht="15" customHeight="1">
      <c r="B59" s="1140"/>
      <c r="C59" s="1141"/>
      <c r="D59" s="1782" t="s">
        <v>1040</v>
      </c>
      <c r="E59" s="1782"/>
      <c r="F59" s="1858"/>
      <c r="G59" s="166">
        <v>467.62299999999999</v>
      </c>
      <c r="H59" s="166">
        <v>247.191</v>
      </c>
      <c r="I59" s="1118">
        <v>2.3119999999999998</v>
      </c>
      <c r="J59" s="1305">
        <v>717.12599999999998</v>
      </c>
    </row>
    <row r="60" spans="2:10" ht="15" customHeight="1">
      <c r="B60" s="1140"/>
      <c r="C60" s="1141"/>
      <c r="D60" s="1782" t="s">
        <v>1041</v>
      </c>
      <c r="E60" s="1782"/>
      <c r="F60" s="1858"/>
      <c r="G60" s="166">
        <v>152.36799999999999</v>
      </c>
      <c r="H60" s="166">
        <v>5.2279999999999998</v>
      </c>
      <c r="I60" s="1118">
        <v>0</v>
      </c>
      <c r="J60" s="1305">
        <v>157.596</v>
      </c>
    </row>
    <row r="61" spans="2:10" ht="15.75" customHeight="1">
      <c r="B61" s="1140"/>
      <c r="C61" s="1141"/>
      <c r="D61" s="1782" t="s">
        <v>770</v>
      </c>
      <c r="E61" s="1782"/>
      <c r="F61" s="1858"/>
      <c r="G61" s="166">
        <v>3496.4160000000002</v>
      </c>
      <c r="H61" s="166">
        <v>17706.223999999998</v>
      </c>
      <c r="I61" s="1118">
        <v>0</v>
      </c>
      <c r="J61" s="1305">
        <v>21202.639999999999</v>
      </c>
    </row>
    <row r="62" spans="2:10" ht="15.75" customHeight="1">
      <c r="B62" s="1140"/>
      <c r="C62" s="1339"/>
      <c r="D62" s="1780" t="s">
        <v>1092</v>
      </c>
      <c r="E62" s="1781"/>
      <c r="F62" s="1859"/>
      <c r="G62" s="166">
        <v>0.61599999999999999</v>
      </c>
      <c r="H62" s="166">
        <v>0</v>
      </c>
      <c r="I62" s="1118">
        <v>0</v>
      </c>
      <c r="J62" s="1305">
        <v>0.61599999999999999</v>
      </c>
    </row>
    <row r="63" spans="2:10" ht="15.75" customHeight="1">
      <c r="B63" s="1272">
        <v>9</v>
      </c>
      <c r="C63" s="1984" t="s">
        <v>698</v>
      </c>
      <c r="D63" s="1784"/>
      <c r="E63" s="1784"/>
      <c r="F63" s="1985"/>
      <c r="G63" s="175">
        <v>0</v>
      </c>
      <c r="H63" s="175">
        <v>424.62700000000001</v>
      </c>
      <c r="I63" s="176">
        <v>308.47500000000002</v>
      </c>
      <c r="J63" s="1305">
        <v>733.10199999999998</v>
      </c>
    </row>
    <row r="64" spans="2:10" ht="15" customHeight="1">
      <c r="B64" s="1140"/>
      <c r="C64" s="1141"/>
      <c r="D64" s="1782" t="s">
        <v>1045</v>
      </c>
      <c r="E64" s="1782"/>
      <c r="F64" s="1858"/>
      <c r="G64" s="166">
        <v>0</v>
      </c>
      <c r="H64" s="166">
        <v>147</v>
      </c>
      <c r="I64" s="1118">
        <v>0</v>
      </c>
      <c r="J64" s="1305">
        <v>147</v>
      </c>
    </row>
    <row r="65" spans="2:10" ht="15.75" customHeight="1">
      <c r="B65" s="1140"/>
      <c r="C65" s="1141"/>
      <c r="D65" s="1782" t="s">
        <v>699</v>
      </c>
      <c r="E65" s="1782"/>
      <c r="F65" s="1858"/>
      <c r="G65" s="166">
        <v>0</v>
      </c>
      <c r="H65" s="166">
        <v>277.62700000000001</v>
      </c>
      <c r="I65" s="1118">
        <v>308.47500000000002</v>
      </c>
      <c r="J65" s="1305">
        <v>586.10199999999998</v>
      </c>
    </row>
    <row r="66" spans="2:10" ht="15.75" customHeight="1">
      <c r="B66" s="1272">
        <v>10</v>
      </c>
      <c r="C66" s="1984" t="s">
        <v>1047</v>
      </c>
      <c r="D66" s="1784"/>
      <c r="E66" s="1784"/>
      <c r="F66" s="1985"/>
      <c r="G66" s="175">
        <v>2982.8150000000001</v>
      </c>
      <c r="H66" s="175">
        <v>1681.0530000000001</v>
      </c>
      <c r="I66" s="176">
        <v>52.44</v>
      </c>
      <c r="J66" s="1305">
        <v>4716.308</v>
      </c>
    </row>
    <row r="67" spans="2:10" ht="15" customHeight="1">
      <c r="B67" s="1163"/>
      <c r="C67" s="1141"/>
      <c r="D67" s="1782" t="s">
        <v>1048</v>
      </c>
      <c r="E67" s="1782"/>
      <c r="F67" s="1858"/>
      <c r="G67" s="166">
        <v>0</v>
      </c>
      <c r="H67" s="166">
        <v>150</v>
      </c>
      <c r="I67" s="1118">
        <v>0</v>
      </c>
      <c r="J67" s="1305">
        <v>150</v>
      </c>
    </row>
    <row r="68" spans="2:10" ht="15" customHeight="1">
      <c r="B68" s="1163"/>
      <c r="C68" s="1141"/>
      <c r="D68" s="1782" t="s">
        <v>1049</v>
      </c>
      <c r="E68" s="1782"/>
      <c r="F68" s="1858"/>
      <c r="G68" s="166">
        <v>2891.837</v>
      </c>
      <c r="H68" s="166">
        <v>1511.508</v>
      </c>
      <c r="I68" s="1118">
        <v>52.44</v>
      </c>
      <c r="J68" s="1305">
        <v>4455.7849999999999</v>
      </c>
    </row>
    <row r="69" spans="2:10" ht="15.75" customHeight="1">
      <c r="B69" s="1163"/>
      <c r="C69" s="1141"/>
      <c r="D69" s="1782" t="s">
        <v>1051</v>
      </c>
      <c r="E69" s="1782"/>
      <c r="F69" s="1858"/>
      <c r="G69" s="166">
        <v>90.977999999999994</v>
      </c>
      <c r="H69" s="166">
        <v>19.545000000000002</v>
      </c>
      <c r="I69" s="1118">
        <v>0</v>
      </c>
      <c r="J69" s="1305">
        <v>110.523</v>
      </c>
    </row>
    <row r="70" spans="2:10" ht="15.75" customHeight="1">
      <c r="B70" s="1272">
        <v>11</v>
      </c>
      <c r="C70" s="1940" t="s">
        <v>1052</v>
      </c>
      <c r="D70" s="1774"/>
      <c r="E70" s="1774"/>
      <c r="F70" s="1941"/>
      <c r="G70" s="175">
        <v>754.50199999999995</v>
      </c>
      <c r="H70" s="175">
        <v>605.64099999999996</v>
      </c>
      <c r="I70" s="176">
        <v>32.128999999999998</v>
      </c>
      <c r="J70" s="1305">
        <v>1392.2719999999999</v>
      </c>
    </row>
    <row r="71" spans="2:10" ht="15" customHeight="1">
      <c r="B71" s="1140"/>
      <c r="C71" s="1141"/>
      <c r="D71" s="1782" t="s">
        <v>1053</v>
      </c>
      <c r="E71" s="1782"/>
      <c r="F71" s="1858"/>
      <c r="G71" s="166">
        <v>23.896999999999998</v>
      </c>
      <c r="H71" s="166">
        <v>66.238</v>
      </c>
      <c r="I71" s="1118">
        <v>1.381</v>
      </c>
      <c r="J71" s="1305">
        <v>91.516000000000005</v>
      </c>
    </row>
    <row r="72" spans="2:10" ht="15" customHeight="1">
      <c r="B72" s="1140"/>
      <c r="C72" s="1141"/>
      <c r="D72" s="1782" t="s">
        <v>1054</v>
      </c>
      <c r="E72" s="1782"/>
      <c r="F72" s="1858"/>
      <c r="G72" s="166">
        <v>15.331</v>
      </c>
      <c r="H72" s="166">
        <v>19.43</v>
      </c>
      <c r="I72" s="1118">
        <v>0.378</v>
      </c>
      <c r="J72" s="1305">
        <v>35.139000000000003</v>
      </c>
    </row>
    <row r="73" spans="2:10" ht="15" customHeight="1">
      <c r="B73" s="1140"/>
      <c r="C73" s="1141"/>
      <c r="D73" s="1782" t="s">
        <v>1055</v>
      </c>
      <c r="E73" s="1782"/>
      <c r="F73" s="1858"/>
      <c r="G73" s="166">
        <v>668.82299999999998</v>
      </c>
      <c r="H73" s="166">
        <v>483.97</v>
      </c>
      <c r="I73" s="1118">
        <v>27.666</v>
      </c>
      <c r="J73" s="1305">
        <v>1180.4590000000001</v>
      </c>
    </row>
    <row r="74" spans="2:10" ht="15" customHeight="1">
      <c r="B74" s="1140"/>
      <c r="C74" s="1141"/>
      <c r="D74" s="1782" t="s">
        <v>1056</v>
      </c>
      <c r="E74" s="1782"/>
      <c r="F74" s="1858"/>
      <c r="G74" s="166">
        <v>0</v>
      </c>
      <c r="H74" s="166">
        <v>5.63</v>
      </c>
      <c r="I74" s="1118">
        <v>2.6309999999999998</v>
      </c>
      <c r="J74" s="1305">
        <v>8.2609999999999992</v>
      </c>
    </row>
    <row r="75" spans="2:10" ht="15" customHeight="1">
      <c r="B75" s="1140"/>
      <c r="C75" s="1141"/>
      <c r="D75" s="1782" t="s">
        <v>1057</v>
      </c>
      <c r="E75" s="1782"/>
      <c r="F75" s="1858"/>
      <c r="G75" s="166">
        <v>44.073</v>
      </c>
      <c r="H75" s="166">
        <v>30.373000000000001</v>
      </c>
      <c r="I75" s="1118">
        <v>7.2999999999999995E-2</v>
      </c>
      <c r="J75" s="1305">
        <v>74.519000000000005</v>
      </c>
    </row>
    <row r="76" spans="2:10" ht="15.75" customHeight="1">
      <c r="B76" s="1140"/>
      <c r="C76" s="1141"/>
      <c r="D76" s="1782" t="s">
        <v>1058</v>
      </c>
      <c r="E76" s="1782"/>
      <c r="F76" s="1858"/>
      <c r="G76" s="166">
        <v>2.3780000000000001</v>
      </c>
      <c r="H76" s="166">
        <v>0</v>
      </c>
      <c r="I76" s="1118">
        <v>0</v>
      </c>
      <c r="J76" s="1305">
        <v>2.3780000000000001</v>
      </c>
    </row>
    <row r="77" spans="2:10" ht="15.75" customHeight="1">
      <c r="B77" s="1272">
        <v>12</v>
      </c>
      <c r="C77" s="1984" t="s">
        <v>1060</v>
      </c>
      <c r="D77" s="1784"/>
      <c r="E77" s="1784"/>
      <c r="F77" s="1985"/>
      <c r="G77" s="175">
        <v>5319.9359999999997</v>
      </c>
      <c r="H77" s="175">
        <v>1307.143</v>
      </c>
      <c r="I77" s="176">
        <v>127.61499999999999</v>
      </c>
      <c r="J77" s="1305">
        <v>6754.6940000000004</v>
      </c>
    </row>
    <row r="78" spans="2:10" ht="15" customHeight="1">
      <c r="B78" s="1140"/>
      <c r="C78" s="1141"/>
      <c r="D78" s="1782" t="s">
        <v>1061</v>
      </c>
      <c r="E78" s="1782"/>
      <c r="F78" s="1858"/>
      <c r="G78" s="166">
        <v>11.444000000000001</v>
      </c>
      <c r="H78" s="166">
        <v>8.8680000000000003</v>
      </c>
      <c r="I78" s="1118">
        <v>0</v>
      </c>
      <c r="J78" s="1305">
        <v>20.312000000000001</v>
      </c>
    </row>
    <row r="79" spans="2:10" ht="15" customHeight="1">
      <c r="B79" s="1140"/>
      <c r="C79" s="1141"/>
      <c r="D79" s="1782" t="s">
        <v>712</v>
      </c>
      <c r="E79" s="1782"/>
      <c r="F79" s="1858"/>
      <c r="G79" s="166">
        <v>1594.1590000000001</v>
      </c>
      <c r="H79" s="166">
        <v>1017.409</v>
      </c>
      <c r="I79" s="1118">
        <v>27.216000000000001</v>
      </c>
      <c r="J79" s="1305">
        <v>2638.7840000000001</v>
      </c>
    </row>
    <row r="80" spans="2:10" ht="15.75" customHeight="1">
      <c r="B80" s="1140"/>
      <c r="C80" s="1141"/>
      <c r="D80" s="1782" t="s">
        <v>1062</v>
      </c>
      <c r="E80" s="1782"/>
      <c r="F80" s="1858"/>
      <c r="G80" s="166">
        <v>3714.3330000000001</v>
      </c>
      <c r="H80" s="166">
        <v>280.86599999999999</v>
      </c>
      <c r="I80" s="1118">
        <v>100.399</v>
      </c>
      <c r="J80" s="1305">
        <v>4095.598</v>
      </c>
    </row>
    <row r="81" spans="2:11" ht="15.75" customHeight="1">
      <c r="B81" s="1272">
        <v>13</v>
      </c>
      <c r="C81" s="1940" t="s">
        <v>1063</v>
      </c>
      <c r="D81" s="1774"/>
      <c r="E81" s="1774"/>
      <c r="F81" s="1941"/>
      <c r="G81" s="175">
        <v>871.48199999999997</v>
      </c>
      <c r="H81" s="175">
        <v>236.672</v>
      </c>
      <c r="I81" s="176">
        <v>6.9870000000000001</v>
      </c>
      <c r="J81" s="1305">
        <v>1115.1410000000001</v>
      </c>
    </row>
    <row r="82" spans="2:11" ht="15.75" customHeight="1">
      <c r="B82" s="1140"/>
      <c r="C82" s="1141"/>
      <c r="D82" s="1782" t="s">
        <v>1064</v>
      </c>
      <c r="E82" s="1782"/>
      <c r="F82" s="1858"/>
      <c r="G82" s="166">
        <v>871.48199999999997</v>
      </c>
      <c r="H82" s="166">
        <v>236.672</v>
      </c>
      <c r="I82" s="1118">
        <v>6.9870000000000001</v>
      </c>
      <c r="J82" s="1305">
        <v>1115.1410000000001</v>
      </c>
    </row>
    <row r="83" spans="2:11" ht="15.75" customHeight="1">
      <c r="B83" s="1272">
        <v>14</v>
      </c>
      <c r="C83" s="1940" t="s">
        <v>499</v>
      </c>
      <c r="D83" s="1774"/>
      <c r="E83" s="1774"/>
      <c r="F83" s="1941"/>
      <c r="G83" s="175">
        <v>31305.392</v>
      </c>
      <c r="H83" s="175">
        <v>14750.687</v>
      </c>
      <c r="I83" s="176">
        <v>1700.6949999999999</v>
      </c>
      <c r="J83" s="1305">
        <v>47756.773999999998</v>
      </c>
    </row>
    <row r="84" spans="2:11" ht="15" customHeight="1">
      <c r="B84" s="1140"/>
      <c r="C84" s="1141"/>
      <c r="D84" s="1782" t="s">
        <v>1065</v>
      </c>
      <c r="E84" s="1782"/>
      <c r="F84" s="1858"/>
      <c r="G84" s="166">
        <v>10979.936</v>
      </c>
      <c r="H84" s="166">
        <v>12145.143</v>
      </c>
      <c r="I84" s="1118">
        <v>3337.4720000000002</v>
      </c>
      <c r="J84" s="1305">
        <v>26462.550999999999</v>
      </c>
    </row>
    <row r="85" spans="2:11" ht="15" customHeight="1">
      <c r="B85" s="1140"/>
      <c r="C85" s="1141"/>
      <c r="D85" s="1782" t="s">
        <v>379</v>
      </c>
      <c r="E85" s="1782"/>
      <c r="F85" s="1858"/>
      <c r="G85" s="166">
        <v>10663.029</v>
      </c>
      <c r="H85" s="166">
        <v>1732.12</v>
      </c>
      <c r="I85" s="1118">
        <v>211.20099999999999</v>
      </c>
      <c r="J85" s="1305">
        <v>12606.35</v>
      </c>
    </row>
    <row r="86" spans="2:11" ht="15" customHeight="1">
      <c r="B86" s="1140"/>
      <c r="C86" s="1141"/>
      <c r="D86" s="1782" t="s">
        <v>1066</v>
      </c>
      <c r="E86" s="1782"/>
      <c r="F86" s="1858"/>
      <c r="G86" s="166">
        <v>9523.6270000000004</v>
      </c>
      <c r="H86" s="166">
        <v>787.23599999999999</v>
      </c>
      <c r="I86" s="1118">
        <v>-1844.8979999999999</v>
      </c>
      <c r="J86" s="1305">
        <v>8465.9650000000001</v>
      </c>
    </row>
    <row r="87" spans="2:11" ht="15" customHeight="1">
      <c r="B87" s="1163"/>
      <c r="C87" s="1141"/>
      <c r="D87" s="1782" t="s">
        <v>380</v>
      </c>
      <c r="E87" s="1782"/>
      <c r="F87" s="1858"/>
      <c r="G87" s="166">
        <v>138.80000000000001</v>
      </c>
      <c r="H87" s="166">
        <v>129.20099999999999</v>
      </c>
      <c r="I87" s="1118">
        <v>37.433</v>
      </c>
      <c r="J87" s="1305">
        <v>305.43400000000003</v>
      </c>
    </row>
    <row r="88" spans="2:11">
      <c r="B88" s="1140"/>
      <c r="C88" s="1141"/>
      <c r="D88" s="1782" t="s">
        <v>1067</v>
      </c>
      <c r="E88" s="1782"/>
      <c r="F88" s="1858"/>
      <c r="G88" s="166">
        <v>0</v>
      </c>
      <c r="H88" s="166">
        <v>-43.012999999999998</v>
      </c>
      <c r="I88" s="1118">
        <v>-40.512999999999998</v>
      </c>
      <c r="J88" s="1306">
        <v>-83.525999999999996</v>
      </c>
    </row>
    <row r="89" spans="2:11" ht="15.75" customHeight="1" thickBot="1">
      <c r="B89" s="1303">
        <v>15</v>
      </c>
      <c r="C89" s="1994" t="s">
        <v>1139</v>
      </c>
      <c r="D89" s="1995" t="s">
        <v>264</v>
      </c>
      <c r="E89" s="1995"/>
      <c r="F89" s="1996"/>
      <c r="G89" s="1310">
        <v>2312.9929999999999</v>
      </c>
      <c r="H89" s="1310">
        <v>617.26499999999999</v>
      </c>
      <c r="I89" s="1311">
        <v>10.242000000000001</v>
      </c>
      <c r="J89" s="1312">
        <v>2940.5</v>
      </c>
    </row>
    <row r="90" spans="2:11" ht="15.75" customHeight="1" thickBot="1">
      <c r="B90" s="1159">
        <v>16</v>
      </c>
      <c r="C90" s="1869" t="s">
        <v>1068</v>
      </c>
      <c r="D90" s="1790"/>
      <c r="E90" s="1790"/>
      <c r="F90" s="1870"/>
      <c r="G90" s="1274">
        <v>276852.76899999997</v>
      </c>
      <c r="H90" s="1274">
        <v>125579.376</v>
      </c>
      <c r="I90" s="1274">
        <v>14081.050999999999</v>
      </c>
      <c r="J90" s="1300">
        <v>416513.196</v>
      </c>
    </row>
    <row r="92" spans="2:11">
      <c r="G92" s="1342"/>
      <c r="H92" s="1342"/>
      <c r="I92" s="1342"/>
      <c r="J92" s="1342"/>
    </row>
    <row r="93" spans="2:11">
      <c r="G93" s="1342"/>
      <c r="H93" s="1342"/>
      <c r="I93" s="1342"/>
      <c r="J93" s="1342"/>
      <c r="K93" s="1342"/>
    </row>
  </sheetData>
  <mergeCells count="89">
    <mergeCell ref="D13:F13"/>
    <mergeCell ref="B2:J2"/>
    <mergeCell ref="I3:J3"/>
    <mergeCell ref="C4:F4"/>
    <mergeCell ref="C5:F5"/>
    <mergeCell ref="D6:F6"/>
    <mergeCell ref="C7:F7"/>
    <mergeCell ref="C8:F8"/>
    <mergeCell ref="D9:F9"/>
    <mergeCell ref="D10:F10"/>
    <mergeCell ref="D11:F11"/>
    <mergeCell ref="D12:F12"/>
    <mergeCell ref="D25:F25"/>
    <mergeCell ref="D14:F14"/>
    <mergeCell ref="D15:F15"/>
    <mergeCell ref="C16:F16"/>
    <mergeCell ref="D17:F17"/>
    <mergeCell ref="D18:F18"/>
    <mergeCell ref="D19:F19"/>
    <mergeCell ref="D20:F20"/>
    <mergeCell ref="D21:F21"/>
    <mergeCell ref="D22:F22"/>
    <mergeCell ref="D23:F23"/>
    <mergeCell ref="D24:F24"/>
    <mergeCell ref="D37:F37"/>
    <mergeCell ref="D26:F26"/>
    <mergeCell ref="D27:F27"/>
    <mergeCell ref="C28:F28"/>
    <mergeCell ref="D29:F29"/>
    <mergeCell ref="D30:F30"/>
    <mergeCell ref="D31:F31"/>
    <mergeCell ref="D32:F32"/>
    <mergeCell ref="D33:F33"/>
    <mergeCell ref="D34:F34"/>
    <mergeCell ref="D35:F35"/>
    <mergeCell ref="D36:F36"/>
    <mergeCell ref="D49:F49"/>
    <mergeCell ref="D38:F38"/>
    <mergeCell ref="D39:F39"/>
    <mergeCell ref="D40:F40"/>
    <mergeCell ref="D41:F41"/>
    <mergeCell ref="D42:F42"/>
    <mergeCell ref="C43:F43"/>
    <mergeCell ref="D44:F44"/>
    <mergeCell ref="D45:F45"/>
    <mergeCell ref="D46:F46"/>
    <mergeCell ref="D47:F47"/>
    <mergeCell ref="D48:F48"/>
    <mergeCell ref="D61:F61"/>
    <mergeCell ref="D50:F50"/>
    <mergeCell ref="D51:F51"/>
    <mergeCell ref="D52:F52"/>
    <mergeCell ref="D53:F53"/>
    <mergeCell ref="D54:F54"/>
    <mergeCell ref="D55:F55"/>
    <mergeCell ref="C56:F56"/>
    <mergeCell ref="C57:F57"/>
    <mergeCell ref="D58:F58"/>
    <mergeCell ref="D59:F59"/>
    <mergeCell ref="D60:F60"/>
    <mergeCell ref="D73:F73"/>
    <mergeCell ref="D62:F62"/>
    <mergeCell ref="C63:F63"/>
    <mergeCell ref="D64:F64"/>
    <mergeCell ref="D65:F65"/>
    <mergeCell ref="C66:F66"/>
    <mergeCell ref="D67:F67"/>
    <mergeCell ref="D68:F68"/>
    <mergeCell ref="D69:F69"/>
    <mergeCell ref="C70:F70"/>
    <mergeCell ref="D71:F71"/>
    <mergeCell ref="D72:F72"/>
    <mergeCell ref="D85:F85"/>
    <mergeCell ref="D74:F74"/>
    <mergeCell ref="D75:F75"/>
    <mergeCell ref="D76:F76"/>
    <mergeCell ref="C77:F77"/>
    <mergeCell ref="D78:F78"/>
    <mergeCell ref="D79:F79"/>
    <mergeCell ref="D80:F80"/>
    <mergeCell ref="C81:F81"/>
    <mergeCell ref="D82:F82"/>
    <mergeCell ref="C83:F83"/>
    <mergeCell ref="D84:F84"/>
    <mergeCell ref="D86:F86"/>
    <mergeCell ref="D87:F87"/>
    <mergeCell ref="D88:F88"/>
    <mergeCell ref="C89:F89"/>
    <mergeCell ref="C90:F90"/>
  </mergeCell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76"/>
  <sheetViews>
    <sheetView topLeftCell="B130" workbookViewId="0">
      <selection activeCell="B163" sqref="A163:XFD163"/>
    </sheetView>
  </sheetViews>
  <sheetFormatPr defaultRowHeight="14.25"/>
  <cols>
    <col min="1" max="1" width="4.37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10" width="10.625" style="987" customWidth="1"/>
    <col min="11" max="16384" width="9" style="987"/>
  </cols>
  <sheetData>
    <row r="1" spans="2:10">
      <c r="B1" s="1205"/>
      <c r="C1" s="1206"/>
      <c r="D1" s="1206"/>
      <c r="E1" s="1206"/>
      <c r="F1" s="1206"/>
      <c r="G1" s="1207"/>
      <c r="H1" s="1207"/>
      <c r="I1" s="1207"/>
      <c r="J1" s="1207"/>
    </row>
    <row r="2" spans="2:10" ht="15" customHeight="1">
      <c r="B2" s="1744" t="s">
        <v>1094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1205"/>
      <c r="C3" s="1206"/>
      <c r="D3" s="1206"/>
      <c r="E3" s="1206"/>
      <c r="F3" s="1206"/>
      <c r="G3" s="1206"/>
      <c r="H3" s="1206"/>
      <c r="I3" s="1973" t="s">
        <v>844</v>
      </c>
      <c r="J3" s="1997"/>
    </row>
    <row r="4" spans="2:10" ht="26.25" thickBot="1">
      <c r="B4" s="1138" t="s">
        <v>289</v>
      </c>
      <c r="C4" s="1854" t="s">
        <v>505</v>
      </c>
      <c r="D4" s="1794"/>
      <c r="E4" s="1794"/>
      <c r="F4" s="1855"/>
      <c r="G4" s="953" t="s">
        <v>5</v>
      </c>
      <c r="H4" s="953" t="s">
        <v>324</v>
      </c>
      <c r="I4" s="955" t="s">
        <v>325</v>
      </c>
      <c r="J4" s="1115" t="s">
        <v>8</v>
      </c>
    </row>
    <row r="5" spans="2:10" ht="15" customHeight="1">
      <c r="B5" s="1271">
        <v>1</v>
      </c>
      <c r="C5" s="1991" t="s">
        <v>846</v>
      </c>
      <c r="D5" s="1992"/>
      <c r="E5" s="1992"/>
      <c r="F5" s="1993"/>
      <c r="G5" s="169">
        <v>28293.623</v>
      </c>
      <c r="H5" s="169">
        <v>11371.808999999999</v>
      </c>
      <c r="I5" s="170">
        <v>1380.672</v>
      </c>
      <c r="J5" s="1293">
        <v>41046.103999999999</v>
      </c>
    </row>
    <row r="6" spans="2:10" ht="14.25" customHeight="1">
      <c r="B6" s="1163"/>
      <c r="C6" s="2029" t="s">
        <v>847</v>
      </c>
      <c r="D6" s="1772"/>
      <c r="E6" s="1772"/>
      <c r="F6" s="1773"/>
      <c r="G6" s="173">
        <v>15789.985000000001</v>
      </c>
      <c r="H6" s="173">
        <v>6851.6809999999996</v>
      </c>
      <c r="I6" s="1120">
        <v>909.40899999999999</v>
      </c>
      <c r="J6" s="1294">
        <v>23551.075000000001</v>
      </c>
    </row>
    <row r="7" spans="2:10" ht="14.25" customHeight="1">
      <c r="B7" s="1163"/>
      <c r="C7" s="2029" t="s">
        <v>848</v>
      </c>
      <c r="D7" s="1772"/>
      <c r="E7" s="1772"/>
      <c r="F7" s="1773"/>
      <c r="G7" s="173">
        <v>2298.1959999999999</v>
      </c>
      <c r="H7" s="173">
        <v>1297.018</v>
      </c>
      <c r="I7" s="1120">
        <v>108.056</v>
      </c>
      <c r="J7" s="1294">
        <v>3703.27</v>
      </c>
    </row>
    <row r="8" spans="2:10" ht="14.25" customHeight="1">
      <c r="B8" s="1163"/>
      <c r="C8" s="2029" t="s">
        <v>23</v>
      </c>
      <c r="D8" s="1772"/>
      <c r="E8" s="1772"/>
      <c r="F8" s="1773"/>
      <c r="G8" s="173">
        <v>13.696</v>
      </c>
      <c r="H8" s="173">
        <v>1.0760000000000001</v>
      </c>
      <c r="I8" s="1120">
        <v>0</v>
      </c>
      <c r="J8" s="1294">
        <v>14.772</v>
      </c>
    </row>
    <row r="9" spans="2:10" ht="15" customHeight="1">
      <c r="B9" s="1180"/>
      <c r="C9" s="2034" t="s">
        <v>849</v>
      </c>
      <c r="D9" s="2035"/>
      <c r="E9" s="2035"/>
      <c r="F9" s="2036"/>
      <c r="G9" s="173">
        <v>10191.745999999999</v>
      </c>
      <c r="H9" s="173">
        <v>3222.0340000000001</v>
      </c>
      <c r="I9" s="1120">
        <v>363.20699999999999</v>
      </c>
      <c r="J9" s="1294">
        <v>13776.986999999999</v>
      </c>
    </row>
    <row r="10" spans="2:10" ht="15" customHeight="1">
      <c r="B10" s="1272">
        <v>2</v>
      </c>
      <c r="C10" s="1940" t="s">
        <v>850</v>
      </c>
      <c r="D10" s="1774"/>
      <c r="E10" s="1774"/>
      <c r="F10" s="1941"/>
      <c r="G10" s="175">
        <v>430.93400000000003</v>
      </c>
      <c r="H10" s="175">
        <v>94.475999999999999</v>
      </c>
      <c r="I10" s="176">
        <v>8.5690000000000008</v>
      </c>
      <c r="J10" s="1294">
        <v>533.97900000000004</v>
      </c>
    </row>
    <row r="11" spans="2:10" ht="14.25" customHeight="1">
      <c r="B11" s="1163"/>
      <c r="C11" s="2029" t="s">
        <v>851</v>
      </c>
      <c r="D11" s="1772"/>
      <c r="E11" s="1772"/>
      <c r="F11" s="1773"/>
      <c r="G11" s="173">
        <v>405.66800000000001</v>
      </c>
      <c r="H11" s="173">
        <v>14.488</v>
      </c>
      <c r="I11" s="1120">
        <v>8.5690000000000008</v>
      </c>
      <c r="J11" s="1294">
        <v>428.72500000000002</v>
      </c>
    </row>
    <row r="12" spans="2:10" ht="14.25" customHeight="1">
      <c r="B12" s="1163"/>
      <c r="C12" s="2029" t="s">
        <v>852</v>
      </c>
      <c r="D12" s="1772"/>
      <c r="E12" s="1772"/>
      <c r="F12" s="1773"/>
      <c r="G12" s="173">
        <v>2.5579999999999998</v>
      </c>
      <c r="H12" s="173">
        <v>0</v>
      </c>
      <c r="I12" s="1120">
        <v>0</v>
      </c>
      <c r="J12" s="1294">
        <v>2.5579999999999998</v>
      </c>
    </row>
    <row r="13" spans="2:10" ht="15" customHeight="1">
      <c r="B13" s="1163"/>
      <c r="C13" s="2029" t="s">
        <v>853</v>
      </c>
      <c r="D13" s="1772"/>
      <c r="E13" s="1772"/>
      <c r="F13" s="1773"/>
      <c r="G13" s="173">
        <v>22.707999999999998</v>
      </c>
      <c r="H13" s="173">
        <v>79.988</v>
      </c>
      <c r="I13" s="1120">
        <v>0</v>
      </c>
      <c r="J13" s="1294">
        <v>102.696</v>
      </c>
    </row>
    <row r="14" spans="2:10" ht="15" customHeight="1">
      <c r="B14" s="1272">
        <v>3</v>
      </c>
      <c r="C14" s="1940" t="s">
        <v>512</v>
      </c>
      <c r="D14" s="1774"/>
      <c r="E14" s="1774"/>
      <c r="F14" s="1941"/>
      <c r="G14" s="175">
        <v>0</v>
      </c>
      <c r="H14" s="175">
        <v>0.56100000000000005</v>
      </c>
      <c r="I14" s="176">
        <v>0</v>
      </c>
      <c r="J14" s="1294">
        <v>0.56100000000000005</v>
      </c>
    </row>
    <row r="15" spans="2:10" ht="15" customHeight="1">
      <c r="B15" s="1163"/>
      <c r="C15" s="2029" t="s">
        <v>101</v>
      </c>
      <c r="D15" s="1772"/>
      <c r="E15" s="1772"/>
      <c r="F15" s="1773"/>
      <c r="G15" s="173">
        <v>0</v>
      </c>
      <c r="H15" s="173">
        <v>0.56100000000000005</v>
      </c>
      <c r="I15" s="1120">
        <v>0</v>
      </c>
      <c r="J15" s="1294">
        <v>0.56100000000000005</v>
      </c>
    </row>
    <row r="16" spans="2:10" ht="27.75" customHeight="1">
      <c r="B16" s="1272">
        <v>4</v>
      </c>
      <c r="C16" s="1940" t="s">
        <v>854</v>
      </c>
      <c r="D16" s="1774"/>
      <c r="E16" s="1774"/>
      <c r="F16" s="1941"/>
      <c r="G16" s="175">
        <v>0</v>
      </c>
      <c r="H16" s="175">
        <v>0</v>
      </c>
      <c r="I16" s="176">
        <v>0</v>
      </c>
      <c r="J16" s="1294">
        <v>0</v>
      </c>
    </row>
    <row r="17" spans="2:10" ht="15" customHeight="1">
      <c r="B17" s="1272">
        <v>5</v>
      </c>
      <c r="C17" s="1940" t="s">
        <v>861</v>
      </c>
      <c r="D17" s="1774"/>
      <c r="E17" s="1774"/>
      <c r="F17" s="1941"/>
      <c r="G17" s="175">
        <v>0.17299999999999999</v>
      </c>
      <c r="H17" s="175">
        <v>0</v>
      </c>
      <c r="I17" s="176">
        <v>0</v>
      </c>
      <c r="J17" s="1294">
        <v>0.17299999999999999</v>
      </c>
    </row>
    <row r="18" spans="2:10" ht="15" customHeight="1">
      <c r="B18" s="1272">
        <v>6</v>
      </c>
      <c r="C18" s="1940" t="s">
        <v>871</v>
      </c>
      <c r="D18" s="1774"/>
      <c r="E18" s="1774"/>
      <c r="F18" s="1941"/>
      <c r="G18" s="175">
        <v>2659.6309999999999</v>
      </c>
      <c r="H18" s="175">
        <v>4724.4070000000002</v>
      </c>
      <c r="I18" s="176">
        <v>0</v>
      </c>
      <c r="J18" s="1294">
        <v>7384.0379999999996</v>
      </c>
    </row>
    <row r="19" spans="2:10" ht="14.25" customHeight="1">
      <c r="B19" s="1163"/>
      <c r="C19" s="2029" t="s">
        <v>873</v>
      </c>
      <c r="D19" s="1772"/>
      <c r="E19" s="1772"/>
      <c r="F19" s="1773"/>
      <c r="G19" s="173">
        <v>2659.07</v>
      </c>
      <c r="H19" s="173">
        <v>1483.184</v>
      </c>
      <c r="I19" s="1120">
        <v>0</v>
      </c>
      <c r="J19" s="1294">
        <v>4142.2539999999999</v>
      </c>
    </row>
    <row r="20" spans="2:10" ht="14.25" customHeight="1">
      <c r="B20" s="1163"/>
      <c r="C20" s="2029" t="s">
        <v>874</v>
      </c>
      <c r="D20" s="1772"/>
      <c r="E20" s="1772"/>
      <c r="F20" s="1773"/>
      <c r="G20" s="173">
        <v>0</v>
      </c>
      <c r="H20" s="173">
        <v>3218.482</v>
      </c>
      <c r="I20" s="1120">
        <v>0</v>
      </c>
      <c r="J20" s="1294">
        <v>3218.482</v>
      </c>
    </row>
    <row r="21" spans="2:10" ht="15" customHeight="1">
      <c r="B21" s="1163"/>
      <c r="C21" s="2029" t="s">
        <v>879</v>
      </c>
      <c r="D21" s="1772"/>
      <c r="E21" s="1772"/>
      <c r="F21" s="1773"/>
      <c r="G21" s="173">
        <v>0.56100000000000005</v>
      </c>
      <c r="H21" s="173">
        <v>22.741</v>
      </c>
      <c r="I21" s="1120">
        <v>0</v>
      </c>
      <c r="J21" s="1294">
        <v>23.302</v>
      </c>
    </row>
    <row r="22" spans="2:10" ht="15" customHeight="1">
      <c r="B22" s="1272">
        <v>7</v>
      </c>
      <c r="C22" s="1940" t="s">
        <v>521</v>
      </c>
      <c r="D22" s="1774"/>
      <c r="E22" s="1774"/>
      <c r="F22" s="1941"/>
      <c r="G22" s="175">
        <v>36519.695</v>
      </c>
      <c r="H22" s="175">
        <v>8534.1540000000005</v>
      </c>
      <c r="I22" s="176">
        <v>2629.6439999999998</v>
      </c>
      <c r="J22" s="1294">
        <v>47683.493000000002</v>
      </c>
    </row>
    <row r="23" spans="2:10" ht="14.25" customHeight="1">
      <c r="B23" s="1163"/>
      <c r="C23" s="2029" t="s">
        <v>522</v>
      </c>
      <c r="D23" s="1772"/>
      <c r="E23" s="1772"/>
      <c r="F23" s="1773"/>
      <c r="G23" s="173">
        <v>12635.486000000001</v>
      </c>
      <c r="H23" s="173">
        <v>4059.6880000000001</v>
      </c>
      <c r="I23" s="1120">
        <v>1201.2750000000001</v>
      </c>
      <c r="J23" s="1294">
        <v>17896.449000000001</v>
      </c>
    </row>
    <row r="24" spans="2:10" ht="14.25" customHeight="1">
      <c r="B24" s="1163"/>
      <c r="C24" s="2029" t="s">
        <v>523</v>
      </c>
      <c r="D24" s="1772"/>
      <c r="E24" s="1772"/>
      <c r="F24" s="1773"/>
      <c r="G24" s="173">
        <v>15518.369000000001</v>
      </c>
      <c r="H24" s="173">
        <v>2286.2109999999998</v>
      </c>
      <c r="I24" s="1120">
        <v>947.84400000000005</v>
      </c>
      <c r="J24" s="1294">
        <v>18752.423999999999</v>
      </c>
    </row>
    <row r="25" spans="2:10" ht="14.25" customHeight="1">
      <c r="B25" s="1163"/>
      <c r="C25" s="2029" t="s">
        <v>525</v>
      </c>
      <c r="D25" s="1772"/>
      <c r="E25" s="1772"/>
      <c r="F25" s="1773"/>
      <c r="G25" s="173">
        <v>8161.4809999999998</v>
      </c>
      <c r="H25" s="173">
        <v>1492.58</v>
      </c>
      <c r="I25" s="1120">
        <v>362.53</v>
      </c>
      <c r="J25" s="1294">
        <v>10016.591</v>
      </c>
    </row>
    <row r="26" spans="2:10" ht="14.25" customHeight="1">
      <c r="B26" s="1163"/>
      <c r="C26" s="2013" t="s">
        <v>293</v>
      </c>
      <c r="D26" s="1922"/>
      <c r="E26" s="1922"/>
      <c r="F26" s="1928"/>
      <c r="G26" s="173">
        <v>0</v>
      </c>
      <c r="H26" s="173">
        <v>464.65300000000002</v>
      </c>
      <c r="I26" s="1120">
        <v>0</v>
      </c>
      <c r="J26" s="1294">
        <v>464.65300000000002</v>
      </c>
    </row>
    <row r="27" spans="2:10" ht="14.25" customHeight="1">
      <c r="B27" s="1163"/>
      <c r="C27" s="2029" t="s">
        <v>886</v>
      </c>
      <c r="D27" s="1772"/>
      <c r="E27" s="1772"/>
      <c r="F27" s="1773"/>
      <c r="G27" s="173">
        <v>2.3159999999999998</v>
      </c>
      <c r="H27" s="173">
        <v>2.3359999999999999</v>
      </c>
      <c r="I27" s="1120">
        <v>35.93</v>
      </c>
      <c r="J27" s="1294">
        <v>40.582000000000001</v>
      </c>
    </row>
    <row r="28" spans="2:10" ht="14.25" customHeight="1">
      <c r="B28" s="1163"/>
      <c r="C28" s="2029" t="s">
        <v>528</v>
      </c>
      <c r="D28" s="1772"/>
      <c r="E28" s="1772"/>
      <c r="F28" s="1773"/>
      <c r="G28" s="173">
        <v>0</v>
      </c>
      <c r="H28" s="173">
        <v>1.006</v>
      </c>
      <c r="I28" s="1120">
        <v>24.58</v>
      </c>
      <c r="J28" s="1294">
        <v>25.585999999999999</v>
      </c>
    </row>
    <row r="29" spans="2:10" ht="14.25" customHeight="1">
      <c r="B29" s="1163"/>
      <c r="C29" s="2029" t="s">
        <v>529</v>
      </c>
      <c r="D29" s="1772"/>
      <c r="E29" s="1772"/>
      <c r="F29" s="1773"/>
      <c r="G29" s="173">
        <v>199.34299999999999</v>
      </c>
      <c r="H29" s="173">
        <v>227.45599999999999</v>
      </c>
      <c r="I29" s="1120">
        <v>57.484999999999999</v>
      </c>
      <c r="J29" s="1294">
        <v>484.28399999999999</v>
      </c>
    </row>
    <row r="30" spans="2:10" ht="15" customHeight="1">
      <c r="B30" s="1163"/>
      <c r="C30" s="2029" t="s">
        <v>724</v>
      </c>
      <c r="D30" s="1772"/>
      <c r="E30" s="1772"/>
      <c r="F30" s="1773"/>
      <c r="G30" s="173">
        <v>2.7</v>
      </c>
      <c r="H30" s="173">
        <v>0.224</v>
      </c>
      <c r="I30" s="1120">
        <v>0</v>
      </c>
      <c r="J30" s="1294">
        <v>2.9239999999999999</v>
      </c>
    </row>
    <row r="31" spans="2:10" ht="18.75" customHeight="1">
      <c r="B31" s="1272">
        <v>8</v>
      </c>
      <c r="C31" s="1940" t="s">
        <v>887</v>
      </c>
      <c r="D31" s="1774"/>
      <c r="E31" s="1774"/>
      <c r="F31" s="1941"/>
      <c r="G31" s="175">
        <v>8549.1110000000008</v>
      </c>
      <c r="H31" s="175">
        <v>5178.7950000000001</v>
      </c>
      <c r="I31" s="176">
        <v>310</v>
      </c>
      <c r="J31" s="1294">
        <v>14037.906000000001</v>
      </c>
    </row>
    <row r="32" spans="2:10" ht="15" customHeight="1">
      <c r="B32" s="1163"/>
      <c r="C32" s="2029" t="s">
        <v>294</v>
      </c>
      <c r="D32" s="1772"/>
      <c r="E32" s="1772"/>
      <c r="F32" s="1773"/>
      <c r="G32" s="173">
        <v>8549.1110000000008</v>
      </c>
      <c r="H32" s="173">
        <v>5178.7950000000001</v>
      </c>
      <c r="I32" s="1120">
        <v>310</v>
      </c>
      <c r="J32" s="1294">
        <v>14037.906000000001</v>
      </c>
    </row>
    <row r="33" spans="2:15" ht="15" customHeight="1">
      <c r="B33" s="1272">
        <v>9</v>
      </c>
      <c r="C33" s="1940" t="s">
        <v>892</v>
      </c>
      <c r="D33" s="1774"/>
      <c r="E33" s="1774"/>
      <c r="F33" s="1941"/>
      <c r="G33" s="175">
        <v>24154.081999999999</v>
      </c>
      <c r="H33" s="175">
        <v>18150.120999999999</v>
      </c>
      <c r="I33" s="176">
        <v>1310.3689999999999</v>
      </c>
      <c r="J33" s="1294">
        <v>43614.572</v>
      </c>
      <c r="L33" s="1359"/>
      <c r="M33" s="1359"/>
      <c r="N33" s="1359"/>
      <c r="O33" s="1359"/>
    </row>
    <row r="34" spans="2:15" ht="14.25" customHeight="1">
      <c r="B34" s="1163"/>
      <c r="C34" s="2029" t="s">
        <v>893</v>
      </c>
      <c r="D34" s="1772"/>
      <c r="E34" s="1772"/>
      <c r="F34" s="1773"/>
      <c r="G34" s="173">
        <v>1017.958</v>
      </c>
      <c r="H34" s="173">
        <v>427.43</v>
      </c>
      <c r="I34" s="1191">
        <v>366.714</v>
      </c>
      <c r="J34" s="1294">
        <v>1812.1020000000001</v>
      </c>
    </row>
    <row r="35" spans="2:15" ht="14.25" customHeight="1">
      <c r="B35" s="1163"/>
      <c r="C35" s="1164"/>
      <c r="D35" s="1942" t="s">
        <v>893</v>
      </c>
      <c r="E35" s="1783"/>
      <c r="F35" s="1866"/>
      <c r="G35" s="173">
        <v>1021.261</v>
      </c>
      <c r="H35" s="173">
        <v>427.60300000000001</v>
      </c>
      <c r="I35" s="1352">
        <v>366.75400000000002</v>
      </c>
      <c r="J35" s="1294">
        <v>1815.6179999999999</v>
      </c>
    </row>
    <row r="36" spans="2:15" ht="14.25" customHeight="1">
      <c r="B36" s="1163"/>
      <c r="C36" s="1164"/>
      <c r="D36" s="1783" t="s">
        <v>725</v>
      </c>
      <c r="E36" s="1783" t="s">
        <v>132</v>
      </c>
      <c r="F36" s="1866"/>
      <c r="G36" s="173">
        <v>-3.3029999999999999</v>
      </c>
      <c r="H36" s="173">
        <v>-0.17299999999999999</v>
      </c>
      <c r="I36" s="1352">
        <v>-0.04</v>
      </c>
      <c r="J36" s="1294">
        <v>-3.516</v>
      </c>
    </row>
    <row r="37" spans="2:15" ht="14.25" customHeight="1">
      <c r="B37" s="1163"/>
      <c r="C37" s="2029" t="s">
        <v>894</v>
      </c>
      <c r="D37" s="1772"/>
      <c r="E37" s="1772"/>
      <c r="F37" s="1773"/>
      <c r="G37" s="173">
        <v>22452.152999999998</v>
      </c>
      <c r="H37" s="173">
        <v>4939.1530000000002</v>
      </c>
      <c r="I37" s="1191">
        <v>715.78</v>
      </c>
      <c r="J37" s="1294">
        <v>28107.085999999999</v>
      </c>
    </row>
    <row r="38" spans="2:15" ht="14.25" customHeight="1">
      <c r="B38" s="1163"/>
      <c r="C38" s="1164"/>
      <c r="D38" s="1942" t="s">
        <v>894</v>
      </c>
      <c r="E38" s="1783"/>
      <c r="F38" s="1866"/>
      <c r="G38" s="173">
        <v>22452.787</v>
      </c>
      <c r="H38" s="173">
        <v>4943.0770000000002</v>
      </c>
      <c r="I38" s="1352">
        <v>716.21</v>
      </c>
      <c r="J38" s="1294">
        <v>28112.074000000001</v>
      </c>
    </row>
    <row r="39" spans="2:15" ht="14.25" customHeight="1">
      <c r="B39" s="1163"/>
      <c r="C39" s="1164"/>
      <c r="D39" s="1783" t="s">
        <v>726</v>
      </c>
      <c r="E39" s="1783"/>
      <c r="F39" s="1866"/>
      <c r="G39" s="173">
        <v>-0.63400000000000001</v>
      </c>
      <c r="H39" s="173">
        <v>-3.9239999999999999</v>
      </c>
      <c r="I39" s="1352">
        <v>-0.43</v>
      </c>
      <c r="J39" s="1294">
        <v>-4.9880000000000004</v>
      </c>
    </row>
    <row r="40" spans="2:15" ht="14.25" customHeight="1">
      <c r="B40" s="1163"/>
      <c r="C40" s="2029" t="s">
        <v>899</v>
      </c>
      <c r="D40" s="1772"/>
      <c r="E40" s="1772"/>
      <c r="F40" s="1773"/>
      <c r="G40" s="173">
        <v>279.029</v>
      </c>
      <c r="H40" s="173">
        <v>140.38</v>
      </c>
      <c r="I40" s="1191">
        <v>0</v>
      </c>
      <c r="J40" s="1294">
        <v>419.40899999999999</v>
      </c>
    </row>
    <row r="41" spans="2:15" ht="14.25" customHeight="1">
      <c r="B41" s="1163"/>
      <c r="C41" s="1164"/>
      <c r="D41" s="1772" t="s">
        <v>899</v>
      </c>
      <c r="E41" s="1772"/>
      <c r="F41" s="1773"/>
      <c r="G41" s="173">
        <v>280.24799999999999</v>
      </c>
      <c r="H41" s="173">
        <v>140.40799999999999</v>
      </c>
      <c r="I41" s="1352">
        <v>0</v>
      </c>
      <c r="J41" s="1294">
        <v>420.65600000000001</v>
      </c>
    </row>
    <row r="42" spans="2:15" ht="14.25" customHeight="1">
      <c r="B42" s="1163"/>
      <c r="C42" s="1164"/>
      <c r="D42" s="1783" t="s">
        <v>901</v>
      </c>
      <c r="E42" s="1783" t="s">
        <v>132</v>
      </c>
      <c r="F42" s="1866"/>
      <c r="G42" s="173">
        <v>-1.2190000000000001</v>
      </c>
      <c r="H42" s="173">
        <v>-2.8000000000000001E-2</v>
      </c>
      <c r="I42" s="1352">
        <v>0</v>
      </c>
      <c r="J42" s="1294">
        <v>-1.2470000000000001</v>
      </c>
    </row>
    <row r="43" spans="2:15" ht="14.25" customHeight="1">
      <c r="B43" s="1163"/>
      <c r="C43" s="2029" t="s">
        <v>797</v>
      </c>
      <c r="D43" s="1772"/>
      <c r="E43" s="1772"/>
      <c r="F43" s="1773"/>
      <c r="G43" s="173">
        <v>318.411</v>
      </c>
      <c r="H43" s="173">
        <v>12425.637000000001</v>
      </c>
      <c r="I43" s="1352">
        <v>219.93</v>
      </c>
      <c r="J43" s="1294">
        <v>12963.977999999999</v>
      </c>
    </row>
    <row r="44" spans="2:15" ht="14.25" customHeight="1">
      <c r="B44" s="1163"/>
      <c r="C44" s="1164"/>
      <c r="D44" s="1783" t="s">
        <v>540</v>
      </c>
      <c r="E44" s="1783"/>
      <c r="F44" s="1866"/>
      <c r="G44" s="173">
        <v>318.41699999999997</v>
      </c>
      <c r="H44" s="173">
        <v>12425.637000000001</v>
      </c>
      <c r="I44" s="1352">
        <v>220</v>
      </c>
      <c r="J44" s="1294">
        <v>12964.054</v>
      </c>
    </row>
    <row r="45" spans="2:15" ht="14.25" customHeight="1">
      <c r="B45" s="1163"/>
      <c r="C45" s="1347"/>
      <c r="D45" s="1783" t="s">
        <v>541</v>
      </c>
      <c r="E45" s="1783" t="s">
        <v>132</v>
      </c>
      <c r="F45" s="1866"/>
      <c r="G45" s="173">
        <v>-6.0000000000000001E-3</v>
      </c>
      <c r="H45" s="173">
        <v>0</v>
      </c>
      <c r="I45" s="1279">
        <v>-7.0000000000000007E-2</v>
      </c>
      <c r="J45" s="1294">
        <v>-7.5999999999999998E-2</v>
      </c>
    </row>
    <row r="46" spans="2:15" ht="14.25" customHeight="1">
      <c r="B46" s="1163"/>
      <c r="C46" s="2029" t="s">
        <v>798</v>
      </c>
      <c r="D46" s="1772"/>
      <c r="E46" s="1772"/>
      <c r="F46" s="1773"/>
      <c r="G46" s="173">
        <v>53.564999999999998</v>
      </c>
      <c r="H46" s="173">
        <v>0</v>
      </c>
      <c r="I46" s="1191">
        <v>0</v>
      </c>
      <c r="J46" s="1294">
        <v>53.564999999999998</v>
      </c>
    </row>
    <row r="47" spans="2:15" ht="14.25" customHeight="1">
      <c r="B47" s="1163"/>
      <c r="C47" s="1164"/>
      <c r="D47" s="1772" t="s">
        <v>543</v>
      </c>
      <c r="E47" s="1772"/>
      <c r="F47" s="1773"/>
      <c r="G47" s="173">
        <v>54.808</v>
      </c>
      <c r="H47" s="173">
        <v>0</v>
      </c>
      <c r="I47" s="1352">
        <v>0</v>
      </c>
      <c r="J47" s="1294">
        <v>54.808</v>
      </c>
    </row>
    <row r="48" spans="2:15" ht="14.25" customHeight="1">
      <c r="B48" s="1163"/>
      <c r="C48" s="1164"/>
      <c r="D48" s="1783" t="s">
        <v>544</v>
      </c>
      <c r="E48" s="1783"/>
      <c r="F48" s="1866"/>
      <c r="G48" s="173">
        <v>-0.16</v>
      </c>
      <c r="H48" s="173">
        <v>0</v>
      </c>
      <c r="I48" s="1352">
        <v>0</v>
      </c>
      <c r="J48" s="1294">
        <v>-0.16</v>
      </c>
    </row>
    <row r="49" spans="2:10" ht="14.25" customHeight="1">
      <c r="B49" s="1163"/>
      <c r="C49" s="1164"/>
      <c r="D49" s="1783" t="s">
        <v>545</v>
      </c>
      <c r="E49" s="1783" t="s">
        <v>132</v>
      </c>
      <c r="F49" s="1866"/>
      <c r="G49" s="173">
        <v>-1.083</v>
      </c>
      <c r="H49" s="173">
        <v>0</v>
      </c>
      <c r="I49" s="1352">
        <v>0</v>
      </c>
      <c r="J49" s="1294">
        <v>-1.083</v>
      </c>
    </row>
    <row r="50" spans="2:10" ht="14.25" customHeight="1">
      <c r="B50" s="1163"/>
      <c r="C50" s="2029" t="s">
        <v>799</v>
      </c>
      <c r="D50" s="1772"/>
      <c r="E50" s="1772"/>
      <c r="F50" s="1773"/>
      <c r="G50" s="173">
        <v>2.98</v>
      </c>
      <c r="H50" s="173">
        <v>0</v>
      </c>
      <c r="I50" s="1191">
        <v>0</v>
      </c>
      <c r="J50" s="1294">
        <v>2.98</v>
      </c>
    </row>
    <row r="51" spans="2:10" ht="14.25" customHeight="1">
      <c r="B51" s="1163"/>
      <c r="C51" s="1164"/>
      <c r="D51" s="1772" t="s">
        <v>547</v>
      </c>
      <c r="E51" s="1772"/>
      <c r="F51" s="1773"/>
      <c r="G51" s="173">
        <v>2.9889999999999999</v>
      </c>
      <c r="H51" s="173">
        <v>0</v>
      </c>
      <c r="I51" s="1352">
        <v>0</v>
      </c>
      <c r="J51" s="1294">
        <v>2.9889999999999999</v>
      </c>
    </row>
    <row r="52" spans="2:10" ht="14.25" customHeight="1">
      <c r="B52" s="1163"/>
      <c r="C52" s="1164"/>
      <c r="D52" s="1771" t="s">
        <v>140</v>
      </c>
      <c r="E52" s="1772"/>
      <c r="F52" s="1773"/>
      <c r="G52" s="173">
        <v>-6.0000000000000001E-3</v>
      </c>
      <c r="H52" s="173">
        <v>0</v>
      </c>
      <c r="I52" s="1352">
        <v>0</v>
      </c>
      <c r="J52" s="1294">
        <v>-6.0000000000000001E-3</v>
      </c>
    </row>
    <row r="53" spans="2:10" ht="14.25" customHeight="1">
      <c r="B53" s="1163"/>
      <c r="C53" s="1164"/>
      <c r="D53" s="1783" t="s">
        <v>548</v>
      </c>
      <c r="E53" s="1783" t="s">
        <v>132</v>
      </c>
      <c r="F53" s="1866"/>
      <c r="G53" s="173">
        <v>-3.0000000000000001E-3</v>
      </c>
      <c r="H53" s="173">
        <v>0</v>
      </c>
      <c r="I53" s="1352">
        <v>0</v>
      </c>
      <c r="J53" s="1294">
        <v>-3.0000000000000001E-3</v>
      </c>
    </row>
    <row r="54" spans="2:10" ht="14.25" customHeight="1">
      <c r="B54" s="1163"/>
      <c r="C54" s="2029" t="s">
        <v>800</v>
      </c>
      <c r="D54" s="1772"/>
      <c r="E54" s="1772"/>
      <c r="F54" s="1773"/>
      <c r="G54" s="173">
        <v>7.8E-2</v>
      </c>
      <c r="H54" s="173">
        <v>0</v>
      </c>
      <c r="I54" s="1191">
        <v>0</v>
      </c>
      <c r="J54" s="1294">
        <v>7.8E-2</v>
      </c>
    </row>
    <row r="55" spans="2:10" ht="14.25" customHeight="1">
      <c r="B55" s="1163"/>
      <c r="C55" s="1164"/>
      <c r="D55" s="1772" t="s">
        <v>550</v>
      </c>
      <c r="E55" s="1772"/>
      <c r="F55" s="1773"/>
      <c r="G55" s="173">
        <v>8.1000000000000003E-2</v>
      </c>
      <c r="H55" s="173">
        <v>0</v>
      </c>
      <c r="I55" s="1352">
        <v>0</v>
      </c>
      <c r="J55" s="1294">
        <v>8.1000000000000003E-2</v>
      </c>
    </row>
    <row r="56" spans="2:10" ht="14.25" customHeight="1">
      <c r="B56" s="1163"/>
      <c r="C56" s="1347"/>
      <c r="D56" s="1783" t="s">
        <v>551</v>
      </c>
      <c r="E56" s="1783" t="s">
        <v>132</v>
      </c>
      <c r="F56" s="1866"/>
      <c r="G56" s="173">
        <v>-3.0000000000000001E-3</v>
      </c>
      <c r="H56" s="173">
        <v>0</v>
      </c>
      <c r="I56" s="1279">
        <v>0</v>
      </c>
      <c r="J56" s="1294">
        <v>-3.0000000000000001E-3</v>
      </c>
    </row>
    <row r="57" spans="2:10" ht="14.25" customHeight="1">
      <c r="B57" s="1163"/>
      <c r="C57" s="2029" t="s">
        <v>801</v>
      </c>
      <c r="D57" s="1772"/>
      <c r="E57" s="1772"/>
      <c r="F57" s="1773"/>
      <c r="G57" s="173">
        <v>9.5709999999999997</v>
      </c>
      <c r="H57" s="173">
        <v>217.512</v>
      </c>
      <c r="I57" s="1191">
        <v>7.9450000000000003</v>
      </c>
      <c r="J57" s="1294">
        <v>235.02799999999999</v>
      </c>
    </row>
    <row r="58" spans="2:10" ht="14.25" customHeight="1">
      <c r="B58" s="1163"/>
      <c r="C58" s="1164"/>
      <c r="D58" s="1772" t="s">
        <v>553</v>
      </c>
      <c r="E58" s="1772"/>
      <c r="F58" s="1773"/>
      <c r="G58" s="173">
        <v>10.06</v>
      </c>
      <c r="H58" s="173">
        <v>220.80199999999999</v>
      </c>
      <c r="I58" s="1352">
        <v>8.4489999999999998</v>
      </c>
      <c r="J58" s="1294">
        <v>239.31100000000001</v>
      </c>
    </row>
    <row r="59" spans="2:10" ht="14.25" customHeight="1">
      <c r="B59" s="1163"/>
      <c r="C59" s="1164"/>
      <c r="D59" s="1783" t="s">
        <v>554</v>
      </c>
      <c r="E59" s="1783"/>
      <c r="F59" s="1866"/>
      <c r="G59" s="173">
        <v>-2.7E-2</v>
      </c>
      <c r="H59" s="173">
        <v>-1.2929999999999999</v>
      </c>
      <c r="I59" s="1352">
        <v>-3.5000000000000003E-2</v>
      </c>
      <c r="J59" s="1294">
        <v>-1.355</v>
      </c>
    </row>
    <row r="60" spans="2:10" ht="14.25" customHeight="1">
      <c r="B60" s="1163"/>
      <c r="C60" s="1164"/>
      <c r="D60" s="1783" t="s">
        <v>555</v>
      </c>
      <c r="E60" s="1783" t="s">
        <v>132</v>
      </c>
      <c r="F60" s="1866"/>
      <c r="G60" s="173">
        <v>-0.46200000000000002</v>
      </c>
      <c r="H60" s="173">
        <v>-1.9970000000000001</v>
      </c>
      <c r="I60" s="1352">
        <v>-0.46899999999999997</v>
      </c>
      <c r="J60" s="1294">
        <v>-2.9279999999999999</v>
      </c>
    </row>
    <row r="61" spans="2:10" ht="14.25" customHeight="1">
      <c r="B61" s="1163"/>
      <c r="C61" s="2029" t="s">
        <v>905</v>
      </c>
      <c r="D61" s="1772"/>
      <c r="E61" s="1772"/>
      <c r="F61" s="1773"/>
      <c r="G61" s="173">
        <v>7.4710000000000001</v>
      </c>
      <c r="H61" s="173">
        <v>0</v>
      </c>
      <c r="I61" s="1191">
        <v>0</v>
      </c>
      <c r="J61" s="1294">
        <v>7.4710000000000001</v>
      </c>
    </row>
    <row r="62" spans="2:10" ht="14.25" customHeight="1">
      <c r="B62" s="1163"/>
      <c r="C62" s="1164"/>
      <c r="D62" s="1772" t="s">
        <v>733</v>
      </c>
      <c r="E62" s="1772"/>
      <c r="F62" s="1773"/>
      <c r="G62" s="173">
        <v>9.8659999999999997</v>
      </c>
      <c r="H62" s="173">
        <v>0</v>
      </c>
      <c r="I62" s="1352">
        <v>0</v>
      </c>
      <c r="J62" s="1294">
        <v>9.8659999999999997</v>
      </c>
    </row>
    <row r="63" spans="2:10" ht="22.5" customHeight="1">
      <c r="B63" s="1163"/>
      <c r="C63" s="1164"/>
      <c r="D63" s="1783" t="s">
        <v>734</v>
      </c>
      <c r="E63" s="1783"/>
      <c r="F63" s="1866"/>
      <c r="G63" s="173">
        <v>-9.7000000000000003E-2</v>
      </c>
      <c r="H63" s="173">
        <v>0</v>
      </c>
      <c r="I63" s="1352">
        <v>0</v>
      </c>
      <c r="J63" s="1294">
        <v>-9.7000000000000003E-2</v>
      </c>
    </row>
    <row r="64" spans="2:10" ht="27" customHeight="1">
      <c r="B64" s="1163"/>
      <c r="C64" s="1164"/>
      <c r="D64" s="1783" t="s">
        <v>735</v>
      </c>
      <c r="E64" s="1783" t="s">
        <v>132</v>
      </c>
      <c r="F64" s="1866"/>
      <c r="G64" s="173">
        <v>-2.298</v>
      </c>
      <c r="H64" s="173">
        <v>0</v>
      </c>
      <c r="I64" s="1352">
        <v>0</v>
      </c>
      <c r="J64" s="1294">
        <v>-2.298</v>
      </c>
    </row>
    <row r="65" spans="2:15" ht="12.75" customHeight="1">
      <c r="B65" s="1163"/>
      <c r="C65" s="2029" t="s">
        <v>804</v>
      </c>
      <c r="D65" s="1772"/>
      <c r="E65" s="1772"/>
      <c r="F65" s="1773"/>
      <c r="G65" s="173">
        <v>1.8879999999999999</v>
      </c>
      <c r="H65" s="173">
        <v>0</v>
      </c>
      <c r="I65" s="1352">
        <v>0</v>
      </c>
      <c r="J65" s="1294">
        <v>1.8879999999999999</v>
      </c>
    </row>
    <row r="66" spans="2:15" ht="12.75" customHeight="1">
      <c r="B66" s="1163"/>
      <c r="C66" s="1164"/>
      <c r="D66" s="1783" t="s">
        <v>187</v>
      </c>
      <c r="E66" s="1783"/>
      <c r="F66" s="1866"/>
      <c r="G66" s="173">
        <v>1.907</v>
      </c>
      <c r="H66" s="173">
        <v>0</v>
      </c>
      <c r="I66" s="1352">
        <v>0</v>
      </c>
      <c r="J66" s="1294">
        <v>1.907</v>
      </c>
    </row>
    <row r="67" spans="2:15" ht="12.75" customHeight="1">
      <c r="B67" s="1163"/>
      <c r="C67" s="1164"/>
      <c r="D67" s="1783" t="s">
        <v>188</v>
      </c>
      <c r="E67" s="1783" t="s">
        <v>132</v>
      </c>
      <c r="F67" s="1866"/>
      <c r="G67" s="173">
        <v>-1.9E-2</v>
      </c>
      <c r="H67" s="173">
        <v>0</v>
      </c>
      <c r="I67" s="1352">
        <v>0</v>
      </c>
      <c r="J67" s="1294">
        <v>-1.9E-2</v>
      </c>
    </row>
    <row r="68" spans="2:15" customFormat="1" ht="15" customHeight="1">
      <c r="B68" s="1319"/>
      <c r="C68" s="2007" t="s">
        <v>910</v>
      </c>
      <c r="D68" s="1916"/>
      <c r="E68" s="1916"/>
      <c r="F68" s="2008"/>
      <c r="G68" s="1221">
        <v>0</v>
      </c>
      <c r="H68" s="1221">
        <v>8.0000000000000002E-3</v>
      </c>
      <c r="I68" s="1238">
        <v>0</v>
      </c>
      <c r="J68" s="1318">
        <v>8.0000000000000002E-3</v>
      </c>
    </row>
    <row r="69" spans="2:15" customFormat="1" ht="15" customHeight="1">
      <c r="B69" s="1319"/>
      <c r="C69" s="1326"/>
      <c r="D69" s="1916" t="s">
        <v>910</v>
      </c>
      <c r="E69" s="1916"/>
      <c r="F69" s="2008"/>
      <c r="G69" s="1221">
        <v>0</v>
      </c>
      <c r="H69" s="1221">
        <v>8.0000000000000002E-3</v>
      </c>
      <c r="I69" s="1238">
        <v>0</v>
      </c>
      <c r="J69" s="1318">
        <v>8.0000000000000002E-3</v>
      </c>
    </row>
    <row r="70" spans="2:15" ht="12.75" customHeight="1">
      <c r="B70" s="1163"/>
      <c r="C70" s="2029" t="s">
        <v>912</v>
      </c>
      <c r="D70" s="1772"/>
      <c r="E70" s="1772"/>
      <c r="F70" s="1773"/>
      <c r="G70" s="173">
        <v>10.978</v>
      </c>
      <c r="H70" s="1191">
        <v>1E-3</v>
      </c>
      <c r="I70" s="1191">
        <v>0</v>
      </c>
      <c r="J70" s="1294">
        <v>10.978999999999999</v>
      </c>
    </row>
    <row r="71" spans="2:15" ht="12.75" customHeight="1">
      <c r="B71" s="1163"/>
      <c r="C71" s="1164"/>
      <c r="D71" s="1772" t="s">
        <v>913</v>
      </c>
      <c r="E71" s="1772"/>
      <c r="F71" s="1773"/>
      <c r="G71" s="173">
        <v>35.753</v>
      </c>
      <c r="H71" s="173">
        <v>7.0000000000000001E-3</v>
      </c>
      <c r="I71" s="1120">
        <v>0</v>
      </c>
      <c r="J71" s="1294">
        <v>35.76</v>
      </c>
    </row>
    <row r="72" spans="2:15" ht="14.25" customHeight="1">
      <c r="B72" s="1163"/>
      <c r="C72" s="1347"/>
      <c r="D72" s="1783" t="s">
        <v>914</v>
      </c>
      <c r="E72" s="1783" t="s">
        <v>132</v>
      </c>
      <c r="F72" s="1866"/>
      <c r="G72" s="173">
        <v>-24.774999999999999</v>
      </c>
      <c r="H72" s="173">
        <v>-6.0000000000000001E-3</v>
      </c>
      <c r="I72" s="1120">
        <v>0</v>
      </c>
      <c r="J72" s="1294">
        <v>-24.780999999999999</v>
      </c>
    </row>
    <row r="73" spans="2:15" ht="14.25" customHeight="1">
      <c r="B73" s="1348">
        <v>10</v>
      </c>
      <c r="C73" s="2037" t="s">
        <v>915</v>
      </c>
      <c r="D73" s="2038"/>
      <c r="E73" s="2038"/>
      <c r="F73" s="2039"/>
      <c r="G73" s="1353">
        <v>169124.46</v>
      </c>
      <c r="H73" s="1353">
        <v>73593.053</v>
      </c>
      <c r="I73" s="1354">
        <v>8168.61</v>
      </c>
      <c r="J73" s="1294">
        <v>250886.12299999999</v>
      </c>
      <c r="L73" s="1359"/>
      <c r="M73" s="1359"/>
      <c r="N73" s="1359"/>
      <c r="O73" s="1359"/>
    </row>
    <row r="74" spans="2:15" ht="14.25" customHeight="1">
      <c r="B74" s="1179"/>
      <c r="C74" s="2029" t="s">
        <v>916</v>
      </c>
      <c r="D74" s="1772"/>
      <c r="E74" s="1772"/>
      <c r="F74" s="1773"/>
      <c r="G74" s="173">
        <v>79181.955000000002</v>
      </c>
      <c r="H74" s="173">
        <v>41970.813999999998</v>
      </c>
      <c r="I74" s="1191">
        <v>3709.0949999999998</v>
      </c>
      <c r="J74" s="1294">
        <v>124861.864</v>
      </c>
    </row>
    <row r="75" spans="2:15" ht="14.25" customHeight="1">
      <c r="B75" s="1179"/>
      <c r="C75" s="1349"/>
      <c r="D75" s="1771" t="s">
        <v>916</v>
      </c>
      <c r="E75" s="2040"/>
      <c r="F75" s="2041"/>
      <c r="G75" s="173">
        <v>83360.047000000006</v>
      </c>
      <c r="H75" s="173">
        <v>42808.737000000001</v>
      </c>
      <c r="I75" s="1191">
        <v>3784.3159999999998</v>
      </c>
      <c r="J75" s="1293">
        <v>129953.1</v>
      </c>
    </row>
    <row r="76" spans="2:15" ht="14.25" customHeight="1">
      <c r="B76" s="1163"/>
      <c r="C76" s="1164"/>
      <c r="D76" s="1783" t="s">
        <v>917</v>
      </c>
      <c r="E76" s="1783"/>
      <c r="F76" s="1866"/>
      <c r="G76" s="173">
        <v>-185.005</v>
      </c>
      <c r="H76" s="173">
        <v>-93.108000000000004</v>
      </c>
      <c r="I76" s="1191">
        <v>-14.007</v>
      </c>
      <c r="J76" s="1294">
        <v>-292.12</v>
      </c>
    </row>
    <row r="77" spans="2:15" ht="15" customHeight="1">
      <c r="B77" s="1163"/>
      <c r="C77" s="1164"/>
      <c r="D77" s="1783" t="s">
        <v>918</v>
      </c>
      <c r="E77" s="1783" t="s">
        <v>132</v>
      </c>
      <c r="F77" s="1866"/>
      <c r="G77" s="173">
        <v>-3993.087</v>
      </c>
      <c r="H77" s="173">
        <v>-744.81500000000005</v>
      </c>
      <c r="I77" s="1191">
        <v>-61.213999999999999</v>
      </c>
      <c r="J77" s="1294">
        <v>-4799.116</v>
      </c>
    </row>
    <row r="78" spans="2:15" ht="15" customHeight="1">
      <c r="B78" s="1163"/>
      <c r="C78" s="2029" t="s">
        <v>919</v>
      </c>
      <c r="D78" s="1772"/>
      <c r="E78" s="1772"/>
      <c r="F78" s="1773"/>
      <c r="G78" s="173">
        <v>1906.252</v>
      </c>
      <c r="H78" s="173">
        <v>222.54599999999999</v>
      </c>
      <c r="I78" s="1191">
        <v>0</v>
      </c>
      <c r="J78" s="1294">
        <v>2128.7979999999998</v>
      </c>
    </row>
    <row r="79" spans="2:15" ht="14.25" customHeight="1">
      <c r="B79" s="1163"/>
      <c r="C79" s="1164"/>
      <c r="D79" s="1783" t="s">
        <v>919</v>
      </c>
      <c r="E79" s="1783"/>
      <c r="F79" s="1866"/>
      <c r="G79" s="173">
        <v>1923.502</v>
      </c>
      <c r="H79" s="173">
        <v>234.05199999999999</v>
      </c>
      <c r="I79" s="1191">
        <v>0</v>
      </c>
      <c r="J79" s="1294">
        <v>2157.5540000000001</v>
      </c>
    </row>
    <row r="80" spans="2:15" ht="14.25" customHeight="1">
      <c r="B80" s="1163"/>
      <c r="C80" s="1164"/>
      <c r="D80" s="1783" t="s">
        <v>920</v>
      </c>
      <c r="E80" s="1783"/>
      <c r="F80" s="1866"/>
      <c r="G80" s="173">
        <v>-3.27</v>
      </c>
      <c r="H80" s="173">
        <v>-3.7810000000000001</v>
      </c>
      <c r="I80" s="1191">
        <v>0</v>
      </c>
      <c r="J80" s="1294">
        <v>-7.0510000000000002</v>
      </c>
    </row>
    <row r="81" spans="2:10" ht="14.25" customHeight="1">
      <c r="B81" s="1163"/>
      <c r="C81" s="1164"/>
      <c r="D81" s="1783" t="s">
        <v>921</v>
      </c>
      <c r="E81" s="1783" t="s">
        <v>132</v>
      </c>
      <c r="F81" s="1866"/>
      <c r="G81" s="173">
        <v>-13.98</v>
      </c>
      <c r="H81" s="173">
        <v>-7.7249999999999996</v>
      </c>
      <c r="I81" s="1191">
        <v>0</v>
      </c>
      <c r="J81" s="1294">
        <v>-21.704999999999998</v>
      </c>
    </row>
    <row r="82" spans="2:10" ht="14.25" customHeight="1">
      <c r="B82" s="1163"/>
      <c r="C82" s="2029" t="s">
        <v>807</v>
      </c>
      <c r="D82" s="1772"/>
      <c r="E82" s="1772"/>
      <c r="F82" s="1773"/>
      <c r="G82" s="173">
        <v>72.331999999999994</v>
      </c>
      <c r="H82" s="173">
        <v>4.0940000000000003</v>
      </c>
      <c r="I82" s="1191">
        <v>19.068999999999999</v>
      </c>
      <c r="J82" s="1294">
        <v>95.495000000000005</v>
      </c>
    </row>
    <row r="83" spans="2:10" ht="14.25" customHeight="1">
      <c r="B83" s="1163"/>
      <c r="C83" s="1164"/>
      <c r="D83" s="1783" t="s">
        <v>739</v>
      </c>
      <c r="E83" s="1783"/>
      <c r="F83" s="1866"/>
      <c r="G83" s="173">
        <v>77.335999999999999</v>
      </c>
      <c r="H83" s="173">
        <v>4.1829999999999998</v>
      </c>
      <c r="I83" s="1191">
        <v>19.591999999999999</v>
      </c>
      <c r="J83" s="1294">
        <v>101.111</v>
      </c>
    </row>
    <row r="84" spans="2:10" ht="14.25" customHeight="1">
      <c r="B84" s="1163"/>
      <c r="C84" s="1164"/>
      <c r="D84" s="1783" t="s">
        <v>740</v>
      </c>
      <c r="E84" s="1783"/>
      <c r="F84" s="1866"/>
      <c r="G84" s="173">
        <v>-0.38700000000000001</v>
      </c>
      <c r="H84" s="173">
        <v>-5.7000000000000002E-2</v>
      </c>
      <c r="I84" s="1191">
        <v>-0.124</v>
      </c>
      <c r="J84" s="1294">
        <v>-0.56799999999999995</v>
      </c>
    </row>
    <row r="85" spans="2:10" ht="14.25" customHeight="1">
      <c r="B85" s="1163"/>
      <c r="C85" s="1164"/>
      <c r="D85" s="1783" t="s">
        <v>741</v>
      </c>
      <c r="E85" s="1783" t="s">
        <v>132</v>
      </c>
      <c r="F85" s="1866"/>
      <c r="G85" s="173">
        <v>-4.617</v>
      </c>
      <c r="H85" s="173">
        <v>-3.2000000000000001E-2</v>
      </c>
      <c r="I85" s="1191">
        <v>-0.39900000000000002</v>
      </c>
      <c r="J85" s="1294">
        <v>-5.048</v>
      </c>
    </row>
    <row r="86" spans="2:10" ht="14.25" customHeight="1">
      <c r="B86" s="1163"/>
      <c r="C86" s="2029" t="s">
        <v>808</v>
      </c>
      <c r="D86" s="1772"/>
      <c r="E86" s="1772"/>
      <c r="F86" s="1773"/>
      <c r="G86" s="173">
        <v>84424.039000000004</v>
      </c>
      <c r="H86" s="173">
        <v>30505.877</v>
      </c>
      <c r="I86" s="1191">
        <v>4041.2269999999999</v>
      </c>
      <c r="J86" s="1294">
        <v>118971.143</v>
      </c>
    </row>
    <row r="87" spans="2:10" ht="14.25" customHeight="1">
      <c r="B87" s="1163"/>
      <c r="C87" s="1164"/>
      <c r="D87" s="1783" t="s">
        <v>420</v>
      </c>
      <c r="E87" s="1783"/>
      <c r="F87" s="1866"/>
      <c r="G87" s="173">
        <v>85394.964999999997</v>
      </c>
      <c r="H87" s="173">
        <v>30874.871999999999</v>
      </c>
      <c r="I87" s="1352">
        <v>4067.982</v>
      </c>
      <c r="J87" s="1294">
        <v>120337.819</v>
      </c>
    </row>
    <row r="88" spans="2:10" ht="14.25" customHeight="1">
      <c r="B88" s="1163"/>
      <c r="C88" s="1164"/>
      <c r="D88" s="1783" t="s">
        <v>579</v>
      </c>
      <c r="E88" s="1783"/>
      <c r="F88" s="1866"/>
      <c r="G88" s="173">
        <v>-80.057000000000002</v>
      </c>
      <c r="H88" s="173">
        <v>-153.548</v>
      </c>
      <c r="I88" s="1352">
        <v>-1.1000000000000001</v>
      </c>
      <c r="J88" s="1294">
        <v>-234.70500000000001</v>
      </c>
    </row>
    <row r="89" spans="2:10" ht="14.25" customHeight="1">
      <c r="B89" s="1163"/>
      <c r="C89" s="1164"/>
      <c r="D89" s="1783" t="s">
        <v>580</v>
      </c>
      <c r="E89" s="1783" t="s">
        <v>132</v>
      </c>
      <c r="F89" s="1866"/>
      <c r="G89" s="173">
        <v>-890.86900000000003</v>
      </c>
      <c r="H89" s="173">
        <v>-215.447</v>
      </c>
      <c r="I89" s="1352">
        <v>-25.655000000000001</v>
      </c>
      <c r="J89" s="1294">
        <v>-1131.971</v>
      </c>
    </row>
    <row r="90" spans="2:10" ht="14.25" customHeight="1">
      <c r="B90" s="1163"/>
      <c r="C90" s="2029" t="s">
        <v>922</v>
      </c>
      <c r="D90" s="1772"/>
      <c r="E90" s="1772"/>
      <c r="F90" s="1773"/>
      <c r="G90" s="173">
        <v>15.353</v>
      </c>
      <c r="H90" s="173">
        <v>0</v>
      </c>
      <c r="I90" s="1191">
        <v>0</v>
      </c>
      <c r="J90" s="1294">
        <v>15.353</v>
      </c>
    </row>
    <row r="91" spans="2:10" ht="14.25" customHeight="1">
      <c r="B91" s="1163"/>
      <c r="C91" s="1164"/>
      <c r="D91" s="1783" t="s">
        <v>922</v>
      </c>
      <c r="E91" s="1783"/>
      <c r="F91" s="1866"/>
      <c r="G91" s="173">
        <v>25.407</v>
      </c>
      <c r="H91" s="173">
        <v>0</v>
      </c>
      <c r="I91" s="1191">
        <v>0</v>
      </c>
      <c r="J91" s="1294">
        <v>25.407</v>
      </c>
    </row>
    <row r="92" spans="2:10" ht="24" customHeight="1">
      <c r="B92" s="1163"/>
      <c r="C92" s="1164"/>
      <c r="D92" s="1783" t="s">
        <v>923</v>
      </c>
      <c r="E92" s="1783"/>
      <c r="F92" s="1866"/>
      <c r="G92" s="173">
        <v>-10.054</v>
      </c>
      <c r="H92" s="173">
        <v>0</v>
      </c>
      <c r="I92" s="1191">
        <v>0</v>
      </c>
      <c r="J92" s="1294">
        <v>-10.054</v>
      </c>
    </row>
    <row r="93" spans="2:10" ht="14.25" customHeight="1">
      <c r="B93" s="1163"/>
      <c r="C93" s="2029" t="s">
        <v>924</v>
      </c>
      <c r="D93" s="1772"/>
      <c r="E93" s="1772"/>
      <c r="F93" s="1773"/>
      <c r="G93" s="173">
        <v>194.43899999999999</v>
      </c>
      <c r="H93" s="173">
        <v>0</v>
      </c>
      <c r="I93" s="1191">
        <v>0</v>
      </c>
      <c r="J93" s="1294">
        <v>194.43899999999999</v>
      </c>
    </row>
    <row r="94" spans="2:10" ht="14.25" customHeight="1">
      <c r="B94" s="1163"/>
      <c r="C94" s="1164"/>
      <c r="D94" s="1783" t="s">
        <v>924</v>
      </c>
      <c r="E94" s="1783"/>
      <c r="F94" s="1866"/>
      <c r="G94" s="173">
        <v>204.54499999999999</v>
      </c>
      <c r="H94" s="173">
        <v>0</v>
      </c>
      <c r="I94" s="1191">
        <v>0</v>
      </c>
      <c r="J94" s="1294">
        <v>204.54499999999999</v>
      </c>
    </row>
    <row r="95" spans="2:10" ht="22.5" customHeight="1">
      <c r="B95" s="1163"/>
      <c r="C95" s="1164"/>
      <c r="D95" s="1783" t="s">
        <v>925</v>
      </c>
      <c r="E95" s="1783"/>
      <c r="F95" s="1866"/>
      <c r="G95" s="173">
        <v>-0.125</v>
      </c>
      <c r="H95" s="173">
        <v>0</v>
      </c>
      <c r="I95" s="1191">
        <v>0</v>
      </c>
      <c r="J95" s="1294">
        <v>-0.125</v>
      </c>
    </row>
    <row r="96" spans="2:10" ht="25.5" customHeight="1">
      <c r="B96" s="1163"/>
      <c r="C96" s="1164"/>
      <c r="D96" s="1783" t="s">
        <v>926</v>
      </c>
      <c r="E96" s="1783" t="s">
        <v>132</v>
      </c>
      <c r="F96" s="1866"/>
      <c r="G96" s="173">
        <v>-9.9809999999999999</v>
      </c>
      <c r="H96" s="173">
        <v>0</v>
      </c>
      <c r="I96" s="1191">
        <v>0</v>
      </c>
      <c r="J96" s="1294">
        <v>-9.9809999999999999</v>
      </c>
    </row>
    <row r="97" spans="2:10" ht="14.25" customHeight="1">
      <c r="B97" s="1163"/>
      <c r="C97" s="2029" t="s">
        <v>927</v>
      </c>
      <c r="D97" s="1772"/>
      <c r="E97" s="1772"/>
      <c r="F97" s="1773"/>
      <c r="G97" s="173">
        <v>139.524</v>
      </c>
      <c r="H97" s="173">
        <v>0</v>
      </c>
      <c r="I97" s="1191">
        <v>0</v>
      </c>
      <c r="J97" s="1294">
        <v>139.524</v>
      </c>
    </row>
    <row r="98" spans="2:10" ht="14.25" customHeight="1">
      <c r="B98" s="1163"/>
      <c r="C98" s="1164"/>
      <c r="D98" s="1783" t="s">
        <v>928</v>
      </c>
      <c r="E98" s="1783"/>
      <c r="F98" s="1866"/>
      <c r="G98" s="173">
        <v>144.53100000000001</v>
      </c>
      <c r="H98" s="173">
        <v>0</v>
      </c>
      <c r="I98" s="1191">
        <v>0</v>
      </c>
      <c r="J98" s="1294">
        <v>144.53100000000001</v>
      </c>
    </row>
    <row r="99" spans="2:10" ht="14.25" customHeight="1">
      <c r="B99" s="1163"/>
      <c r="C99" s="1164"/>
      <c r="D99" s="1925" t="s">
        <v>929</v>
      </c>
      <c r="E99" s="1925"/>
      <c r="F99" s="2015"/>
      <c r="G99" s="173">
        <v>-1.8120000000000001</v>
      </c>
      <c r="H99" s="173">
        <v>0</v>
      </c>
      <c r="I99" s="1191">
        <v>0</v>
      </c>
      <c r="J99" s="1294">
        <v>-1.8120000000000001</v>
      </c>
    </row>
    <row r="100" spans="2:10" ht="12.75" customHeight="1">
      <c r="B100" s="1163"/>
      <c r="C100" s="1164"/>
      <c r="D100" s="1783" t="s">
        <v>930</v>
      </c>
      <c r="E100" s="1783" t="s">
        <v>132</v>
      </c>
      <c r="F100" s="1866"/>
      <c r="G100" s="173">
        <v>-3.1949999999999998</v>
      </c>
      <c r="H100" s="173">
        <v>0</v>
      </c>
      <c r="I100" s="1191">
        <v>0</v>
      </c>
      <c r="J100" s="1294">
        <v>-3.1949999999999998</v>
      </c>
    </row>
    <row r="101" spans="2:10" ht="12.75" customHeight="1">
      <c r="B101" s="1163"/>
      <c r="C101" s="2029" t="s">
        <v>931</v>
      </c>
      <c r="D101" s="1772"/>
      <c r="E101" s="1772"/>
      <c r="F101" s="1773"/>
      <c r="G101" s="173">
        <v>0</v>
      </c>
      <c r="H101" s="173">
        <v>0</v>
      </c>
      <c r="I101" s="1191">
        <v>16.529</v>
      </c>
      <c r="J101" s="1294">
        <v>16.529</v>
      </c>
    </row>
    <row r="102" spans="2:10" ht="12.75" customHeight="1">
      <c r="B102" s="1163"/>
      <c r="C102" s="1164"/>
      <c r="D102" s="1783" t="s">
        <v>932</v>
      </c>
      <c r="E102" s="1783"/>
      <c r="F102" s="1866"/>
      <c r="G102" s="173">
        <v>0</v>
      </c>
      <c r="H102" s="173">
        <v>0</v>
      </c>
      <c r="I102" s="1352">
        <v>16.603000000000002</v>
      </c>
      <c r="J102" s="1294">
        <v>16.603000000000002</v>
      </c>
    </row>
    <row r="103" spans="2:10" ht="12.75" customHeight="1">
      <c r="B103" s="1163"/>
      <c r="C103" s="1164"/>
      <c r="D103" s="1783" t="s">
        <v>933</v>
      </c>
      <c r="E103" s="1783" t="s">
        <v>132</v>
      </c>
      <c r="F103" s="1866"/>
      <c r="G103" s="173">
        <v>0</v>
      </c>
      <c r="H103" s="173">
        <v>0</v>
      </c>
      <c r="I103" s="1352">
        <v>-7.3999999999999996E-2</v>
      </c>
      <c r="J103" s="1294">
        <v>-7.3999999999999996E-2</v>
      </c>
    </row>
    <row r="104" spans="2:10" ht="12.75" customHeight="1">
      <c r="B104" s="1163"/>
      <c r="C104" s="2029" t="s">
        <v>204</v>
      </c>
      <c r="D104" s="1772"/>
      <c r="E104" s="1772"/>
      <c r="F104" s="1773"/>
      <c r="G104" s="173">
        <v>0</v>
      </c>
      <c r="H104" s="173">
        <v>8.8379999999999992</v>
      </c>
      <c r="I104" s="1191">
        <v>9.4369999999999994</v>
      </c>
      <c r="J104" s="1294">
        <v>18.274999999999999</v>
      </c>
    </row>
    <row r="105" spans="2:10" ht="14.25" customHeight="1">
      <c r="B105" s="1163"/>
      <c r="C105" s="1164"/>
      <c r="D105" s="1783" t="s">
        <v>204</v>
      </c>
      <c r="E105" s="1783"/>
      <c r="F105" s="1866"/>
      <c r="G105" s="173">
        <v>0</v>
      </c>
      <c r="H105" s="173">
        <v>9.3040000000000003</v>
      </c>
      <c r="I105" s="1352">
        <v>9.5269999999999992</v>
      </c>
      <c r="J105" s="1294">
        <v>18.831</v>
      </c>
    </row>
    <row r="106" spans="2:10" ht="14.25" customHeight="1">
      <c r="B106" s="1163"/>
      <c r="C106" s="1164"/>
      <c r="D106" s="1783" t="s">
        <v>205</v>
      </c>
      <c r="E106" s="1783" t="s">
        <v>132</v>
      </c>
      <c r="F106" s="1866"/>
      <c r="G106" s="173">
        <v>0</v>
      </c>
      <c r="H106" s="173">
        <v>-0.46600000000000003</v>
      </c>
      <c r="I106" s="1352">
        <v>-0.09</v>
      </c>
      <c r="J106" s="1294">
        <v>-0.55600000000000005</v>
      </c>
    </row>
    <row r="107" spans="2:10" ht="14.25" customHeight="1">
      <c r="B107" s="1163"/>
      <c r="C107" s="2029" t="s">
        <v>937</v>
      </c>
      <c r="D107" s="1772"/>
      <c r="E107" s="1772"/>
      <c r="F107" s="1773"/>
      <c r="G107" s="173">
        <v>36.999000000000002</v>
      </c>
      <c r="H107" s="173">
        <v>312.387</v>
      </c>
      <c r="I107" s="1191">
        <v>0</v>
      </c>
      <c r="J107" s="1294">
        <v>349.38600000000002</v>
      </c>
    </row>
    <row r="108" spans="2:10" ht="14.25" customHeight="1">
      <c r="B108" s="1163"/>
      <c r="C108" s="1164"/>
      <c r="D108" s="1771" t="s">
        <v>937</v>
      </c>
      <c r="E108" s="1772"/>
      <c r="F108" s="1773"/>
      <c r="G108" s="173">
        <v>37.6</v>
      </c>
      <c r="H108" s="173">
        <v>324.47500000000002</v>
      </c>
      <c r="I108" s="1191">
        <v>0</v>
      </c>
      <c r="J108" s="1294">
        <v>362.07499999999999</v>
      </c>
    </row>
    <row r="109" spans="2:10" ht="14.25" customHeight="1">
      <c r="B109" s="1163"/>
      <c r="C109" s="1164"/>
      <c r="D109" s="1783" t="s">
        <v>938</v>
      </c>
      <c r="E109" s="1783"/>
      <c r="F109" s="1866"/>
      <c r="G109" s="173">
        <v>-0.22500000000000001</v>
      </c>
      <c r="H109" s="173">
        <v>-0.69199999999999995</v>
      </c>
      <c r="I109" s="1191">
        <v>0</v>
      </c>
      <c r="J109" s="1294">
        <v>-0.91700000000000004</v>
      </c>
    </row>
    <row r="110" spans="2:10" ht="14.25" customHeight="1">
      <c r="B110" s="1163"/>
      <c r="C110" s="1164"/>
      <c r="D110" s="1783" t="s">
        <v>939</v>
      </c>
      <c r="E110" s="1783" t="s">
        <v>132</v>
      </c>
      <c r="F110" s="1866"/>
      <c r="G110" s="173">
        <v>-0.376</v>
      </c>
      <c r="H110" s="173">
        <v>-11.396000000000001</v>
      </c>
      <c r="I110" s="1191">
        <v>0</v>
      </c>
      <c r="J110" s="1294">
        <v>-11.772</v>
      </c>
    </row>
    <row r="111" spans="2:10" ht="14.25" customHeight="1">
      <c r="B111" s="1163"/>
      <c r="C111" s="2029" t="s">
        <v>948</v>
      </c>
      <c r="D111" s="1772"/>
      <c r="E111" s="1772"/>
      <c r="F111" s="1773"/>
      <c r="G111" s="173">
        <v>3.1579999999999999</v>
      </c>
      <c r="H111" s="173">
        <v>19.443000000000001</v>
      </c>
      <c r="I111" s="1191">
        <v>0</v>
      </c>
      <c r="J111" s="1294">
        <v>22.600999999999999</v>
      </c>
    </row>
    <row r="112" spans="2:10" ht="14.25" customHeight="1">
      <c r="B112" s="1163"/>
      <c r="C112" s="1164"/>
      <c r="D112" s="1783" t="s">
        <v>948</v>
      </c>
      <c r="E112" s="1783"/>
      <c r="F112" s="1866"/>
      <c r="G112" s="173">
        <v>3.157</v>
      </c>
      <c r="H112" s="173">
        <v>19.585999999999999</v>
      </c>
      <c r="I112" s="1352">
        <v>0</v>
      </c>
      <c r="J112" s="1294">
        <v>22.742999999999999</v>
      </c>
    </row>
    <row r="113" spans="2:10" ht="14.25" customHeight="1">
      <c r="B113" s="1163"/>
      <c r="C113" s="1164"/>
      <c r="D113" s="1783" t="s">
        <v>949</v>
      </c>
      <c r="E113" s="1783"/>
      <c r="F113" s="1866"/>
      <c r="G113" s="173">
        <v>3.4000000000000002E-2</v>
      </c>
      <c r="H113" s="173">
        <v>-4.4999999999999998E-2</v>
      </c>
      <c r="I113" s="1352">
        <v>0</v>
      </c>
      <c r="J113" s="1294">
        <v>-1.0999999999999999E-2</v>
      </c>
    </row>
    <row r="114" spans="2:10" ht="14.25" customHeight="1">
      <c r="B114" s="1163"/>
      <c r="C114" s="1164"/>
      <c r="D114" s="1783" t="s">
        <v>950</v>
      </c>
      <c r="E114" s="1783" t="s">
        <v>132</v>
      </c>
      <c r="F114" s="1866"/>
      <c r="G114" s="173">
        <v>-3.3000000000000002E-2</v>
      </c>
      <c r="H114" s="173">
        <v>-9.8000000000000004E-2</v>
      </c>
      <c r="I114" s="1352">
        <v>0</v>
      </c>
      <c r="J114" s="1294">
        <v>-0.13100000000000001</v>
      </c>
    </row>
    <row r="115" spans="2:10" ht="14.25" customHeight="1">
      <c r="B115" s="1163"/>
      <c r="C115" s="2029" t="s">
        <v>815</v>
      </c>
      <c r="D115" s="1772"/>
      <c r="E115" s="1772"/>
      <c r="F115" s="1773"/>
      <c r="G115" s="173">
        <v>0.38500000000000001</v>
      </c>
      <c r="H115" s="173">
        <v>0</v>
      </c>
      <c r="I115" s="1191">
        <v>0</v>
      </c>
      <c r="J115" s="1294">
        <v>0.38500000000000001</v>
      </c>
    </row>
    <row r="116" spans="2:10" ht="14.25" customHeight="1">
      <c r="B116" s="1163"/>
      <c r="C116" s="1164"/>
      <c r="D116" s="1771" t="s">
        <v>777</v>
      </c>
      <c r="E116" s="1772"/>
      <c r="F116" s="1773"/>
      <c r="G116" s="173">
        <v>0.41</v>
      </c>
      <c r="H116" s="173">
        <v>0</v>
      </c>
      <c r="I116" s="1191">
        <v>0</v>
      </c>
      <c r="J116" s="1294">
        <v>0.41</v>
      </c>
    </row>
    <row r="117" spans="2:10" ht="14.25" customHeight="1">
      <c r="B117" s="1163"/>
      <c r="C117" s="1164"/>
      <c r="D117" s="1783" t="s">
        <v>311</v>
      </c>
      <c r="E117" s="1783" t="s">
        <v>132</v>
      </c>
      <c r="F117" s="1866"/>
      <c r="G117" s="173">
        <v>-2.5000000000000001E-2</v>
      </c>
      <c r="H117" s="173">
        <v>0</v>
      </c>
      <c r="I117" s="1191">
        <v>0</v>
      </c>
      <c r="J117" s="1294">
        <v>-2.5000000000000001E-2</v>
      </c>
    </row>
    <row r="118" spans="2:10" ht="14.25" customHeight="1">
      <c r="B118" s="1163"/>
      <c r="C118" s="2029" t="s">
        <v>951</v>
      </c>
      <c r="D118" s="1772"/>
      <c r="E118" s="1772"/>
      <c r="F118" s="1773"/>
      <c r="G118" s="173">
        <v>3183.91</v>
      </c>
      <c r="H118" s="173">
        <v>671.16600000000005</v>
      </c>
      <c r="I118" s="1191">
        <v>381.33800000000002</v>
      </c>
      <c r="J118" s="1294">
        <v>4236.4139999999998</v>
      </c>
    </row>
    <row r="119" spans="2:10" ht="14.25" customHeight="1">
      <c r="B119" s="1163"/>
      <c r="C119" s="1164"/>
      <c r="D119" s="1771" t="s">
        <v>592</v>
      </c>
      <c r="E119" s="1772"/>
      <c r="F119" s="1773"/>
      <c r="G119" s="173">
        <v>16571.945</v>
      </c>
      <c r="H119" s="173">
        <v>2512.0650000000001</v>
      </c>
      <c r="I119" s="1120">
        <v>1153.2550000000001</v>
      </c>
      <c r="J119" s="1294">
        <v>20237.264999999999</v>
      </c>
    </row>
    <row r="120" spans="2:10" ht="14.25" customHeight="1">
      <c r="B120" s="1163"/>
      <c r="C120" s="1164"/>
      <c r="D120" s="1783" t="s">
        <v>593</v>
      </c>
      <c r="E120" s="1783" t="s">
        <v>132</v>
      </c>
      <c r="F120" s="1866"/>
      <c r="G120" s="173">
        <v>-13388.035</v>
      </c>
      <c r="H120" s="173">
        <v>-1840.8989999999999</v>
      </c>
      <c r="I120" s="1120">
        <v>-771.91700000000003</v>
      </c>
      <c r="J120" s="1294">
        <v>-16000.851000000001</v>
      </c>
    </row>
    <row r="121" spans="2:10" ht="14.25" customHeight="1">
      <c r="B121" s="1163"/>
      <c r="C121" s="2029" t="s">
        <v>952</v>
      </c>
      <c r="D121" s="1772"/>
      <c r="E121" s="1772"/>
      <c r="F121" s="1773"/>
      <c r="G121" s="173">
        <v>0</v>
      </c>
      <c r="H121" s="173">
        <v>-114.196</v>
      </c>
      <c r="I121" s="1120">
        <v>-8.0850000000000009</v>
      </c>
      <c r="J121" s="1294">
        <v>-122.28100000000001</v>
      </c>
    </row>
    <row r="122" spans="2:10" ht="24.75" customHeight="1">
      <c r="B122" s="1163"/>
      <c r="C122" s="2029" t="s">
        <v>595</v>
      </c>
      <c r="D122" s="1772"/>
      <c r="E122" s="1772"/>
      <c r="F122" s="1773"/>
      <c r="G122" s="173">
        <v>-33.886000000000003</v>
      </c>
      <c r="H122" s="173">
        <v>-7.9160000000000004</v>
      </c>
      <c r="I122" s="1120">
        <v>0</v>
      </c>
      <c r="J122" s="1294">
        <v>-41.802</v>
      </c>
    </row>
    <row r="123" spans="2:10" ht="14.25" customHeight="1">
      <c r="B123" s="1272">
        <v>11</v>
      </c>
      <c r="C123" s="1940" t="s">
        <v>596</v>
      </c>
      <c r="D123" s="1774"/>
      <c r="E123" s="1774"/>
      <c r="F123" s="1941"/>
      <c r="G123" s="175">
        <v>946.51400000000001</v>
      </c>
      <c r="H123" s="175">
        <v>551.76499999999999</v>
      </c>
      <c r="I123" s="176">
        <v>57.954999999999998</v>
      </c>
      <c r="J123" s="1294">
        <v>1556.2339999999999</v>
      </c>
    </row>
    <row r="124" spans="2:10" ht="14.25" customHeight="1">
      <c r="B124" s="1163"/>
      <c r="C124" s="2029" t="s">
        <v>953</v>
      </c>
      <c r="D124" s="1772"/>
      <c r="E124" s="1772"/>
      <c r="F124" s="1773"/>
      <c r="G124" s="173">
        <v>447.1</v>
      </c>
      <c r="H124" s="173">
        <v>205.66</v>
      </c>
      <c r="I124" s="1120">
        <v>32.268000000000001</v>
      </c>
      <c r="J124" s="1294">
        <v>685.02800000000002</v>
      </c>
    </row>
    <row r="125" spans="2:10" ht="14.25" customHeight="1">
      <c r="B125" s="1163"/>
      <c r="C125" s="2029" t="s">
        <v>954</v>
      </c>
      <c r="D125" s="1772"/>
      <c r="E125" s="1772"/>
      <c r="F125" s="1773"/>
      <c r="G125" s="173">
        <v>132.75299999999999</v>
      </c>
      <c r="H125" s="173">
        <v>112.932</v>
      </c>
      <c r="I125" s="1120">
        <v>8.2010000000000005</v>
      </c>
      <c r="J125" s="1294">
        <v>253.886</v>
      </c>
    </row>
    <row r="126" spans="2:10" ht="14.25" customHeight="1">
      <c r="B126" s="1163"/>
      <c r="C126" s="2029" t="s">
        <v>955</v>
      </c>
      <c r="D126" s="1772"/>
      <c r="E126" s="1772"/>
      <c r="F126" s="1773"/>
      <c r="G126" s="173">
        <v>177.565</v>
      </c>
      <c r="H126" s="173">
        <v>148.21100000000001</v>
      </c>
      <c r="I126" s="1120">
        <v>9.44</v>
      </c>
      <c r="J126" s="1294">
        <v>335.21600000000001</v>
      </c>
    </row>
    <row r="127" spans="2:10" ht="14.25" customHeight="1">
      <c r="B127" s="1163"/>
      <c r="C127" s="2029" t="s">
        <v>956</v>
      </c>
      <c r="D127" s="1772"/>
      <c r="E127" s="1772"/>
      <c r="F127" s="1773"/>
      <c r="G127" s="173">
        <v>156.74199999999999</v>
      </c>
      <c r="H127" s="173">
        <v>41.292000000000002</v>
      </c>
      <c r="I127" s="1120">
        <v>4.8579999999999997</v>
      </c>
      <c r="J127" s="1294">
        <v>202.892</v>
      </c>
    </row>
    <row r="128" spans="2:10" ht="14.25" customHeight="1">
      <c r="B128" s="1163"/>
      <c r="C128" s="2029" t="s">
        <v>957</v>
      </c>
      <c r="D128" s="1772"/>
      <c r="E128" s="1772"/>
      <c r="F128" s="1773"/>
      <c r="G128" s="173">
        <v>0</v>
      </c>
      <c r="H128" s="173">
        <v>6.5670000000000002</v>
      </c>
      <c r="I128" s="1120">
        <v>0</v>
      </c>
      <c r="J128" s="1294">
        <v>6.5670000000000002</v>
      </c>
    </row>
    <row r="129" spans="2:10" ht="14.25" customHeight="1">
      <c r="B129" s="1163"/>
      <c r="C129" s="2029" t="s">
        <v>958</v>
      </c>
      <c r="D129" s="1772"/>
      <c r="E129" s="1772"/>
      <c r="F129" s="1773"/>
      <c r="G129" s="173">
        <v>29.125</v>
      </c>
      <c r="H129" s="173">
        <v>34.722999999999999</v>
      </c>
      <c r="I129" s="1120">
        <v>3.1789999999999998</v>
      </c>
      <c r="J129" s="1294">
        <v>67.027000000000001</v>
      </c>
    </row>
    <row r="130" spans="2:10" ht="14.25" customHeight="1">
      <c r="B130" s="1163"/>
      <c r="C130" s="2029" t="s">
        <v>959</v>
      </c>
      <c r="D130" s="1772"/>
      <c r="E130" s="1772"/>
      <c r="F130" s="1773"/>
      <c r="G130" s="173">
        <v>0.60799999999999998</v>
      </c>
      <c r="H130" s="173">
        <v>1.4470000000000001</v>
      </c>
      <c r="I130" s="1120">
        <v>7.0000000000000001E-3</v>
      </c>
      <c r="J130" s="1294">
        <v>2.0619999999999998</v>
      </c>
    </row>
    <row r="131" spans="2:10" ht="14.25" customHeight="1">
      <c r="B131" s="1163"/>
      <c r="C131" s="2029" t="s">
        <v>960</v>
      </c>
      <c r="D131" s="1772"/>
      <c r="E131" s="1772"/>
      <c r="F131" s="1773"/>
      <c r="G131" s="173">
        <v>0</v>
      </c>
      <c r="H131" s="173">
        <v>0</v>
      </c>
      <c r="I131" s="1120">
        <v>0</v>
      </c>
      <c r="J131" s="1294">
        <v>0</v>
      </c>
    </row>
    <row r="132" spans="2:10" ht="14.25" customHeight="1">
      <c r="B132" s="1163"/>
      <c r="C132" s="2029" t="s">
        <v>961</v>
      </c>
      <c r="D132" s="1772"/>
      <c r="E132" s="1772"/>
      <c r="F132" s="1773"/>
      <c r="G132" s="173">
        <v>2.8370000000000002</v>
      </c>
      <c r="H132" s="173">
        <v>0.95799999999999996</v>
      </c>
      <c r="I132" s="1120">
        <v>1E-3</v>
      </c>
      <c r="J132" s="1294">
        <v>3.7959999999999998</v>
      </c>
    </row>
    <row r="133" spans="2:10" ht="14.25" customHeight="1">
      <c r="B133" s="1163"/>
      <c r="C133" s="2029" t="s">
        <v>963</v>
      </c>
      <c r="D133" s="1772"/>
      <c r="E133" s="1772"/>
      <c r="F133" s="1773"/>
      <c r="G133" s="173">
        <v>-0.216</v>
      </c>
      <c r="H133" s="173">
        <v>-2.5000000000000001E-2</v>
      </c>
      <c r="I133" s="1120">
        <v>1E-3</v>
      </c>
      <c r="J133" s="1294">
        <v>-0.24</v>
      </c>
    </row>
    <row r="134" spans="2:10" ht="14.25" customHeight="1">
      <c r="B134" s="1272">
        <v>12</v>
      </c>
      <c r="C134" s="1940" t="s">
        <v>606</v>
      </c>
      <c r="D134" s="1774"/>
      <c r="E134" s="1774"/>
      <c r="F134" s="1941"/>
      <c r="G134" s="175">
        <v>353.459</v>
      </c>
      <c r="H134" s="175">
        <v>70.116</v>
      </c>
      <c r="I134" s="176">
        <v>0</v>
      </c>
      <c r="J134" s="1294">
        <v>423.57499999999999</v>
      </c>
    </row>
    <row r="135" spans="2:10" ht="14.25" customHeight="1">
      <c r="B135" s="1163"/>
      <c r="C135" s="2029" t="s">
        <v>607</v>
      </c>
      <c r="D135" s="1772"/>
      <c r="E135" s="1772"/>
      <c r="F135" s="1773"/>
      <c r="G135" s="173">
        <v>340.721</v>
      </c>
      <c r="H135" s="173">
        <v>0</v>
      </c>
      <c r="I135" s="1120">
        <v>0</v>
      </c>
      <c r="J135" s="1294">
        <v>340.721</v>
      </c>
    </row>
    <row r="136" spans="2:10" ht="14.25" customHeight="1">
      <c r="B136" s="1163"/>
      <c r="C136" s="2029" t="s">
        <v>608</v>
      </c>
      <c r="D136" s="1772"/>
      <c r="E136" s="1772"/>
      <c r="F136" s="1773"/>
      <c r="G136" s="173">
        <v>12.738</v>
      </c>
      <c r="H136" s="173">
        <v>70.116</v>
      </c>
      <c r="I136" s="1120">
        <v>0</v>
      </c>
      <c r="J136" s="1294">
        <v>82.853999999999999</v>
      </c>
    </row>
    <row r="137" spans="2:10" ht="14.25" customHeight="1">
      <c r="B137" s="1272">
        <v>13</v>
      </c>
      <c r="C137" s="1940" t="s">
        <v>609</v>
      </c>
      <c r="D137" s="1774"/>
      <c r="E137" s="1774"/>
      <c r="F137" s="1941"/>
      <c r="G137" s="175">
        <v>1847.444</v>
      </c>
      <c r="H137" s="175">
        <v>739.08</v>
      </c>
      <c r="I137" s="176">
        <v>59.817</v>
      </c>
      <c r="J137" s="1294">
        <v>2646.3409999999999</v>
      </c>
    </row>
    <row r="138" spans="2:10" ht="14.25" customHeight="1">
      <c r="B138" s="1163"/>
      <c r="C138" s="2029" t="s">
        <v>965</v>
      </c>
      <c r="D138" s="1772"/>
      <c r="E138" s="1772"/>
      <c r="F138" s="1773"/>
      <c r="G138" s="173">
        <v>73.093000000000004</v>
      </c>
      <c r="H138" s="173">
        <v>52.441000000000003</v>
      </c>
      <c r="I138" s="1120">
        <v>4.843</v>
      </c>
      <c r="J138" s="1294">
        <v>130.37700000000001</v>
      </c>
    </row>
    <row r="139" spans="2:10" ht="15" customHeight="1">
      <c r="B139" s="1163"/>
      <c r="C139" s="2029" t="s">
        <v>966</v>
      </c>
      <c r="D139" s="1772"/>
      <c r="E139" s="1772"/>
      <c r="F139" s="1773"/>
      <c r="G139" s="173">
        <v>12.167</v>
      </c>
      <c r="H139" s="173">
        <v>10.858000000000001</v>
      </c>
      <c r="I139" s="1120">
        <v>2.056</v>
      </c>
      <c r="J139" s="1294">
        <v>25.081</v>
      </c>
    </row>
    <row r="140" spans="2:10" ht="15" customHeight="1">
      <c r="B140" s="1163"/>
      <c r="C140" s="2029" t="s">
        <v>72</v>
      </c>
      <c r="D140" s="1772"/>
      <c r="E140" s="1772"/>
      <c r="F140" s="1773"/>
      <c r="G140" s="173">
        <v>-1E-3</v>
      </c>
      <c r="H140" s="173">
        <v>0.57399999999999995</v>
      </c>
      <c r="I140" s="1120">
        <v>0</v>
      </c>
      <c r="J140" s="1294">
        <v>0.57299999999999995</v>
      </c>
    </row>
    <row r="141" spans="2:10" ht="15" customHeight="1">
      <c r="B141" s="1163"/>
      <c r="C141" s="2029" t="s">
        <v>74</v>
      </c>
      <c r="D141" s="1772"/>
      <c r="E141" s="1772"/>
      <c r="F141" s="1773"/>
      <c r="G141" s="173">
        <v>94.271000000000001</v>
      </c>
      <c r="H141" s="173">
        <v>30.459</v>
      </c>
      <c r="I141" s="1120">
        <v>8.8049999999999997</v>
      </c>
      <c r="J141" s="1294">
        <v>133.535</v>
      </c>
    </row>
    <row r="142" spans="2:10" ht="15" customHeight="1">
      <c r="B142" s="1163"/>
      <c r="C142" s="2029" t="s">
        <v>613</v>
      </c>
      <c r="D142" s="1772"/>
      <c r="E142" s="1772"/>
      <c r="F142" s="1773"/>
      <c r="G142" s="173">
        <v>1352.82</v>
      </c>
      <c r="H142" s="173">
        <v>391.12299999999999</v>
      </c>
      <c r="I142" s="1120">
        <v>35.563000000000002</v>
      </c>
      <c r="J142" s="1294">
        <v>1779.5060000000001</v>
      </c>
    </row>
    <row r="143" spans="2:10" ht="14.25" customHeight="1">
      <c r="B143" s="1163"/>
      <c r="C143" s="2029" t="s">
        <v>967</v>
      </c>
      <c r="D143" s="1772"/>
      <c r="E143" s="1772"/>
      <c r="F143" s="1773"/>
      <c r="G143" s="173">
        <v>315.09399999999999</v>
      </c>
      <c r="H143" s="173">
        <v>253.625</v>
      </c>
      <c r="I143" s="1120">
        <v>8.5500000000000007</v>
      </c>
      <c r="J143" s="1294">
        <v>577.26900000000001</v>
      </c>
    </row>
    <row r="144" spans="2:10" ht="14.25" customHeight="1">
      <c r="B144" s="1272">
        <v>14</v>
      </c>
      <c r="C144" s="1940" t="s">
        <v>615</v>
      </c>
      <c r="D144" s="1774"/>
      <c r="E144" s="1774"/>
      <c r="F144" s="1941"/>
      <c r="G144" s="175">
        <v>1255.914</v>
      </c>
      <c r="H144" s="175">
        <v>436.363</v>
      </c>
      <c r="I144" s="176">
        <v>268.98599999999999</v>
      </c>
      <c r="J144" s="1294">
        <v>1961.2629999999999</v>
      </c>
    </row>
    <row r="145" spans="2:10" ht="14.25" customHeight="1">
      <c r="B145" s="1140"/>
      <c r="C145" s="2029" t="s">
        <v>68</v>
      </c>
      <c r="D145" s="1772"/>
      <c r="E145" s="1772"/>
      <c r="F145" s="1773"/>
      <c r="G145" s="166">
        <v>3156.5659999999998</v>
      </c>
      <c r="H145" s="166">
        <v>1062.681</v>
      </c>
      <c r="I145" s="1118">
        <v>584.61599999999999</v>
      </c>
      <c r="J145" s="1294">
        <v>4803.8630000000003</v>
      </c>
    </row>
    <row r="146" spans="2:10" ht="14.25" customHeight="1">
      <c r="B146" s="1140"/>
      <c r="C146" s="2029" t="s">
        <v>616</v>
      </c>
      <c r="D146" s="1772"/>
      <c r="E146" s="1772"/>
      <c r="F146" s="1773"/>
      <c r="G146" s="166">
        <v>-1900.652</v>
      </c>
      <c r="H146" s="166">
        <v>-626.31799999999998</v>
      </c>
      <c r="I146" s="1118">
        <v>-315.63</v>
      </c>
      <c r="J146" s="1294">
        <v>-2842.6</v>
      </c>
    </row>
    <row r="147" spans="2:10" ht="14.25" customHeight="1">
      <c r="B147" s="1272">
        <v>15</v>
      </c>
      <c r="C147" s="1940" t="s">
        <v>617</v>
      </c>
      <c r="D147" s="1774"/>
      <c r="E147" s="1774"/>
      <c r="F147" s="1941"/>
      <c r="G147" s="175">
        <v>322.762</v>
      </c>
      <c r="H147" s="175">
        <v>340.733</v>
      </c>
      <c r="I147" s="176">
        <v>92.935000000000002</v>
      </c>
      <c r="J147" s="1294">
        <v>756.43</v>
      </c>
    </row>
    <row r="148" spans="2:10" ht="14.25" customHeight="1">
      <c r="B148" s="1163"/>
      <c r="C148" s="2029" t="s">
        <v>619</v>
      </c>
      <c r="D148" s="1772"/>
      <c r="E148" s="1772"/>
      <c r="F148" s="1773"/>
      <c r="G148" s="173">
        <v>201.054</v>
      </c>
      <c r="H148" s="173">
        <v>233.19</v>
      </c>
      <c r="I148" s="1120">
        <v>47.732999999999997</v>
      </c>
      <c r="J148" s="1294">
        <v>481.97699999999998</v>
      </c>
    </row>
    <row r="149" spans="2:10" ht="15" customHeight="1">
      <c r="B149" s="1163"/>
      <c r="C149" s="2029" t="s">
        <v>620</v>
      </c>
      <c r="D149" s="1772"/>
      <c r="E149" s="1772"/>
      <c r="F149" s="1773"/>
      <c r="G149" s="173">
        <v>1368.037</v>
      </c>
      <c r="H149" s="173">
        <v>792.68100000000004</v>
      </c>
      <c r="I149" s="1120">
        <v>255.7</v>
      </c>
      <c r="J149" s="1294">
        <v>2416.4180000000001</v>
      </c>
    </row>
    <row r="150" spans="2:10" ht="15" customHeight="1">
      <c r="B150" s="1163"/>
      <c r="C150" s="2029" t="s">
        <v>621</v>
      </c>
      <c r="D150" s="1772"/>
      <c r="E150" s="1772"/>
      <c r="F150" s="1773"/>
      <c r="G150" s="173">
        <v>6.726</v>
      </c>
      <c r="H150" s="173">
        <v>0</v>
      </c>
      <c r="I150" s="1120">
        <v>91.835999999999999</v>
      </c>
      <c r="J150" s="1294">
        <v>98.561999999999998</v>
      </c>
    </row>
    <row r="151" spans="2:10" ht="14.25" customHeight="1">
      <c r="B151" s="1163"/>
      <c r="C151" s="2029" t="s">
        <v>622</v>
      </c>
      <c r="D151" s="1772"/>
      <c r="E151" s="1772"/>
      <c r="F151" s="1773"/>
      <c r="G151" s="173">
        <v>79.828000000000003</v>
      </c>
      <c r="H151" s="173">
        <v>84.992999999999995</v>
      </c>
      <c r="I151" s="1120">
        <v>10.609</v>
      </c>
      <c r="J151" s="1294">
        <v>175.43</v>
      </c>
    </row>
    <row r="152" spans="2:10" ht="15" customHeight="1">
      <c r="B152" s="1163"/>
      <c r="C152" s="2029" t="s">
        <v>782</v>
      </c>
      <c r="D152" s="1772"/>
      <c r="E152" s="1772"/>
      <c r="F152" s="1773"/>
      <c r="G152" s="173">
        <v>-1332.883</v>
      </c>
      <c r="H152" s="173">
        <v>-770.13099999999997</v>
      </c>
      <c r="I152" s="1120">
        <v>-312.94299999999998</v>
      </c>
      <c r="J152" s="1294">
        <v>-2415.9569999999999</v>
      </c>
    </row>
    <row r="153" spans="2:10" ht="15" customHeight="1">
      <c r="B153" s="1272">
        <v>16</v>
      </c>
      <c r="C153" s="1940" t="s">
        <v>624</v>
      </c>
      <c r="D153" s="1774"/>
      <c r="E153" s="1774"/>
      <c r="F153" s="1941"/>
      <c r="G153" s="175">
        <v>6893.692</v>
      </c>
      <c r="H153" s="175">
        <v>3949.7339999999999</v>
      </c>
      <c r="I153" s="176">
        <v>328.63299999999998</v>
      </c>
      <c r="J153" s="1294">
        <v>11172.058999999999</v>
      </c>
    </row>
    <row r="154" spans="2:10" ht="14.25" customHeight="1">
      <c r="B154" s="1295"/>
      <c r="C154" s="2027" t="s">
        <v>625</v>
      </c>
      <c r="D154" s="1777"/>
      <c r="E154" s="1777"/>
      <c r="F154" s="2028"/>
      <c r="G154" s="183">
        <v>234.28100000000001</v>
      </c>
      <c r="H154" s="183">
        <v>104.55</v>
      </c>
      <c r="I154" s="1129">
        <v>0</v>
      </c>
      <c r="J154" s="1294">
        <v>338.83100000000002</v>
      </c>
    </row>
    <row r="155" spans="2:10" ht="14.25" customHeight="1">
      <c r="B155" s="1295"/>
      <c r="C155" s="2027" t="s">
        <v>86</v>
      </c>
      <c r="D155" s="1777"/>
      <c r="E155" s="1777"/>
      <c r="F155" s="2028"/>
      <c r="G155" s="183">
        <v>7398.3980000000001</v>
      </c>
      <c r="H155" s="183">
        <v>3603.9920000000002</v>
      </c>
      <c r="I155" s="1129">
        <v>319.024</v>
      </c>
      <c r="J155" s="1294">
        <v>11321.414000000001</v>
      </c>
    </row>
    <row r="156" spans="2:10" ht="14.25" customHeight="1">
      <c r="B156" s="1295"/>
      <c r="C156" s="2027" t="s">
        <v>626</v>
      </c>
      <c r="D156" s="1777"/>
      <c r="E156" s="1777"/>
      <c r="F156" s="2028"/>
      <c r="G156" s="183">
        <v>4079.855</v>
      </c>
      <c r="H156" s="183">
        <v>2266.8820000000001</v>
      </c>
      <c r="I156" s="1129">
        <v>417</v>
      </c>
      <c r="J156" s="1294">
        <v>6763.7370000000001</v>
      </c>
    </row>
    <row r="157" spans="2:10" ht="14.25" customHeight="1">
      <c r="B157" s="1295"/>
      <c r="C157" s="2027" t="s">
        <v>968</v>
      </c>
      <c r="D157" s="1777"/>
      <c r="E157" s="1777"/>
      <c r="F157" s="2028"/>
      <c r="G157" s="183">
        <v>412.64699999999999</v>
      </c>
      <c r="H157" s="183">
        <v>300.89600000000002</v>
      </c>
      <c r="I157" s="1129">
        <v>53.368000000000002</v>
      </c>
      <c r="J157" s="1294">
        <v>766.91099999999994</v>
      </c>
    </row>
    <row r="158" spans="2:10" ht="15" customHeight="1">
      <c r="B158" s="1295"/>
      <c r="C158" s="2027" t="s">
        <v>969</v>
      </c>
      <c r="D158" s="1777"/>
      <c r="E158" s="1777"/>
      <c r="F158" s="2028"/>
      <c r="G158" s="183">
        <v>87.867999999999995</v>
      </c>
      <c r="H158" s="183">
        <v>196.01900000000001</v>
      </c>
      <c r="I158" s="1129">
        <v>55.106999999999999</v>
      </c>
      <c r="J158" s="1294">
        <v>338.99400000000003</v>
      </c>
    </row>
    <row r="159" spans="2:10" ht="15" customHeight="1">
      <c r="B159" s="1295"/>
      <c r="C159" s="2027" t="s">
        <v>723</v>
      </c>
      <c r="D159" s="1777"/>
      <c r="E159" s="1777"/>
      <c r="F159" s="2028"/>
      <c r="G159" s="183">
        <v>-5319.357</v>
      </c>
      <c r="H159" s="183">
        <v>-2482.2460000000001</v>
      </c>
      <c r="I159" s="1129">
        <v>-515.86599999999999</v>
      </c>
      <c r="J159" s="1294">
        <v>-8317.4689999999991</v>
      </c>
    </row>
    <row r="160" spans="2:10" ht="15" customHeight="1">
      <c r="B160" s="1295"/>
      <c r="C160" s="2029" t="s">
        <v>970</v>
      </c>
      <c r="D160" s="1772"/>
      <c r="E160" s="1772"/>
      <c r="F160" s="1773"/>
      <c r="G160" s="183">
        <v>0</v>
      </c>
      <c r="H160" s="183">
        <v>-40.359000000000002</v>
      </c>
      <c r="I160" s="1129">
        <v>0</v>
      </c>
      <c r="J160" s="1294">
        <v>-40.359000000000002</v>
      </c>
    </row>
    <row r="161" spans="2:10" ht="14.25" customHeight="1">
      <c r="B161" s="1272">
        <v>17</v>
      </c>
      <c r="C161" s="1940" t="s">
        <v>971</v>
      </c>
      <c r="D161" s="1774"/>
      <c r="E161" s="1774"/>
      <c r="F161" s="1941"/>
      <c r="G161" s="175">
        <v>0</v>
      </c>
      <c r="H161" s="175">
        <v>0</v>
      </c>
      <c r="I161" s="176">
        <v>0</v>
      </c>
      <c r="J161" s="1294">
        <v>0</v>
      </c>
    </row>
    <row r="162" spans="2:10" ht="14.25" customHeight="1">
      <c r="B162" s="1295"/>
      <c r="C162" s="2027" t="s">
        <v>972</v>
      </c>
      <c r="D162" s="1777"/>
      <c r="E162" s="1777"/>
      <c r="F162" s="2028"/>
      <c r="G162" s="183">
        <v>0</v>
      </c>
      <c r="H162" s="183">
        <v>0</v>
      </c>
      <c r="I162" s="1129">
        <v>0.17100000000000001</v>
      </c>
      <c r="J162" s="1294">
        <v>0.17100000000000001</v>
      </c>
    </row>
    <row r="163" spans="2:10" ht="14.25" customHeight="1">
      <c r="B163" s="1295"/>
      <c r="C163" s="2029" t="s">
        <v>973</v>
      </c>
      <c r="D163" s="1772"/>
      <c r="E163" s="1772"/>
      <c r="F163" s="1773"/>
      <c r="G163" s="183">
        <v>0</v>
      </c>
      <c r="H163" s="183">
        <v>0</v>
      </c>
      <c r="I163" s="1129">
        <v>-0.17100000000000001</v>
      </c>
      <c r="J163" s="1294">
        <v>-0.17100000000000001</v>
      </c>
    </row>
    <row r="164" spans="2:10" ht="14.25" customHeight="1">
      <c r="B164" s="1272">
        <v>18</v>
      </c>
      <c r="C164" s="1940" t="s">
        <v>632</v>
      </c>
      <c r="D164" s="1774"/>
      <c r="E164" s="1774"/>
      <c r="F164" s="1941"/>
      <c r="G164" s="175">
        <v>-10.706</v>
      </c>
      <c r="H164" s="175">
        <v>-1.607</v>
      </c>
      <c r="I164" s="1358">
        <v>1E-3</v>
      </c>
      <c r="J164" s="1294">
        <v>-12.311999999999999</v>
      </c>
    </row>
    <row r="165" spans="2:10" ht="14.25" customHeight="1">
      <c r="B165" s="1295"/>
      <c r="C165" s="1977" t="s">
        <v>974</v>
      </c>
      <c r="D165" s="1878"/>
      <c r="E165" s="1878"/>
      <c r="F165" s="1978"/>
      <c r="G165" s="183">
        <v>33940.680999999997</v>
      </c>
      <c r="H165" s="183">
        <v>5264.0140000000001</v>
      </c>
      <c r="I165" s="1129">
        <v>62.277999999999999</v>
      </c>
      <c r="J165" s="1294">
        <v>39266.972999999998</v>
      </c>
    </row>
    <row r="166" spans="2:10" ht="15" customHeight="1">
      <c r="B166" s="1295"/>
      <c r="C166" s="1977" t="s">
        <v>975</v>
      </c>
      <c r="D166" s="1878"/>
      <c r="E166" s="1878"/>
      <c r="F166" s="1978"/>
      <c r="G166" s="183">
        <v>838.28300000000002</v>
      </c>
      <c r="H166" s="183">
        <v>209.15600000000001</v>
      </c>
      <c r="I166" s="1129">
        <v>0</v>
      </c>
      <c r="J166" s="1294">
        <v>1047.4390000000001</v>
      </c>
    </row>
    <row r="167" spans="2:10" ht="15" customHeight="1">
      <c r="B167" s="1295"/>
      <c r="C167" s="1977" t="s">
        <v>977</v>
      </c>
      <c r="D167" s="1878"/>
      <c r="E167" s="1878"/>
      <c r="F167" s="1978"/>
      <c r="G167" s="183">
        <v>-33947.648000000001</v>
      </c>
      <c r="H167" s="183">
        <v>-5179.6319999999996</v>
      </c>
      <c r="I167" s="1129">
        <v>-62.277999999999999</v>
      </c>
      <c r="J167" s="1294">
        <v>-39189.557999999997</v>
      </c>
    </row>
    <row r="168" spans="2:10" ht="14.25" customHeight="1">
      <c r="B168" s="1295"/>
      <c r="C168" s="1977" t="s">
        <v>978</v>
      </c>
      <c r="D168" s="1878"/>
      <c r="E168" s="1878"/>
      <c r="F168" s="1978"/>
      <c r="G168" s="183">
        <v>-838.28499999999997</v>
      </c>
      <c r="H168" s="183">
        <v>-271.32400000000001</v>
      </c>
      <c r="I168" s="1129">
        <v>0</v>
      </c>
      <c r="J168" s="1294">
        <v>-1109.6089999999999</v>
      </c>
    </row>
    <row r="169" spans="2:10" ht="15" customHeight="1">
      <c r="B169" s="1295"/>
      <c r="C169" s="1977" t="s">
        <v>753</v>
      </c>
      <c r="D169" s="1878"/>
      <c r="E169" s="1878"/>
      <c r="F169" s="1978"/>
      <c r="G169" s="183">
        <v>55.234000000000002</v>
      </c>
      <c r="H169" s="183">
        <v>126.078</v>
      </c>
      <c r="I169" s="1129">
        <v>0.32400000000000001</v>
      </c>
      <c r="J169" s="1294">
        <v>181.636</v>
      </c>
    </row>
    <row r="170" spans="2:10" ht="15" customHeight="1" thickBot="1">
      <c r="B170" s="1295"/>
      <c r="C170" s="1979" t="s">
        <v>979</v>
      </c>
      <c r="D170" s="1880"/>
      <c r="E170" s="1880"/>
      <c r="F170" s="1980"/>
      <c r="G170" s="183">
        <v>-58.970999999999997</v>
      </c>
      <c r="H170" s="183">
        <v>-149.899</v>
      </c>
      <c r="I170" s="1129">
        <v>-0.32300000000000001</v>
      </c>
      <c r="J170" s="1296">
        <v>-209.19300000000001</v>
      </c>
    </row>
    <row r="171" spans="2:10" ht="14.25" customHeight="1" thickBot="1">
      <c r="B171" s="1159">
        <v>19</v>
      </c>
      <c r="C171" s="1869" t="s">
        <v>100</v>
      </c>
      <c r="D171" s="1790"/>
      <c r="E171" s="1790"/>
      <c r="F171" s="1870"/>
      <c r="G171" s="161">
        <v>281340.788</v>
      </c>
      <c r="H171" s="161">
        <v>127733.56</v>
      </c>
      <c r="I171" s="162">
        <v>14616.191000000001</v>
      </c>
      <c r="J171" s="1300">
        <v>423690.53899999999</v>
      </c>
    </row>
    <row r="172" spans="2:10" ht="14.25" customHeight="1"/>
    <row r="173" spans="2:10" ht="15" customHeight="1">
      <c r="G173" s="1359"/>
      <c r="H173" s="1359"/>
      <c r="I173" s="1359"/>
      <c r="J173" s="1359"/>
    </row>
    <row r="174" spans="2:10" ht="14.25" customHeight="1">
      <c r="G174" s="1359"/>
      <c r="H174" s="1359"/>
      <c r="I174" s="1359"/>
      <c r="J174" s="1359"/>
    </row>
    <row r="175" spans="2:10" ht="15" customHeight="1"/>
    <row r="176" spans="2:10" ht="15" customHeight="1">
      <c r="G176" s="1359"/>
      <c r="H176" s="1359"/>
      <c r="I176" s="1359"/>
      <c r="J176" s="1359"/>
    </row>
  </sheetData>
  <mergeCells count="170">
    <mergeCell ref="C171:F171"/>
    <mergeCell ref="C160:F160"/>
    <mergeCell ref="C161:F161"/>
    <mergeCell ref="C162:F162"/>
    <mergeCell ref="C163:F163"/>
    <mergeCell ref="C164:F164"/>
    <mergeCell ref="C165:F165"/>
    <mergeCell ref="D56:F56"/>
    <mergeCell ref="C131:F131"/>
    <mergeCell ref="C166:F166"/>
    <mergeCell ref="C167:F167"/>
    <mergeCell ref="C168:F168"/>
    <mergeCell ref="C169:F169"/>
    <mergeCell ref="C154:F154"/>
    <mergeCell ref="C155:F155"/>
    <mergeCell ref="C156:F156"/>
    <mergeCell ref="C157:F157"/>
    <mergeCell ref="C158:F158"/>
    <mergeCell ref="C159:F159"/>
    <mergeCell ref="C148:F148"/>
    <mergeCell ref="C149:F149"/>
    <mergeCell ref="C150:F150"/>
    <mergeCell ref="C151:F151"/>
    <mergeCell ref="C152:F152"/>
    <mergeCell ref="C153:F153"/>
    <mergeCell ref="C170:F170"/>
    <mergeCell ref="C139:F139"/>
    <mergeCell ref="C140:F140"/>
    <mergeCell ref="C141:F141"/>
    <mergeCell ref="C142:F142"/>
    <mergeCell ref="C143:F143"/>
    <mergeCell ref="C144:F144"/>
    <mergeCell ref="C145:F145"/>
    <mergeCell ref="C146:F146"/>
    <mergeCell ref="C147:F147"/>
    <mergeCell ref="C129:F129"/>
    <mergeCell ref="C130:F130"/>
    <mergeCell ref="C132:F132"/>
    <mergeCell ref="C133:F133"/>
    <mergeCell ref="C134:F134"/>
    <mergeCell ref="C135:F135"/>
    <mergeCell ref="C136:F136"/>
    <mergeCell ref="C137:F137"/>
    <mergeCell ref="C138:F138"/>
    <mergeCell ref="D120:F120"/>
    <mergeCell ref="C121:F121"/>
    <mergeCell ref="C122:F122"/>
    <mergeCell ref="C123:F123"/>
    <mergeCell ref="C124:F124"/>
    <mergeCell ref="C125:F125"/>
    <mergeCell ref="C126:F126"/>
    <mergeCell ref="C127:F127"/>
    <mergeCell ref="C128:F128"/>
    <mergeCell ref="C111:F111"/>
    <mergeCell ref="D112:F112"/>
    <mergeCell ref="D113:F113"/>
    <mergeCell ref="D114:F114"/>
    <mergeCell ref="C115:F115"/>
    <mergeCell ref="D116:F116"/>
    <mergeCell ref="D117:F117"/>
    <mergeCell ref="C118:F118"/>
    <mergeCell ref="D119:F119"/>
    <mergeCell ref="D102:F102"/>
    <mergeCell ref="D103:F103"/>
    <mergeCell ref="C104:F104"/>
    <mergeCell ref="D105:F105"/>
    <mergeCell ref="D106:F106"/>
    <mergeCell ref="C107:F107"/>
    <mergeCell ref="D108:F108"/>
    <mergeCell ref="D109:F109"/>
    <mergeCell ref="D110:F110"/>
    <mergeCell ref="C93:F93"/>
    <mergeCell ref="D94:F94"/>
    <mergeCell ref="D95:F95"/>
    <mergeCell ref="D96:F96"/>
    <mergeCell ref="C97:F97"/>
    <mergeCell ref="D98:F98"/>
    <mergeCell ref="D99:F99"/>
    <mergeCell ref="D100:F100"/>
    <mergeCell ref="C101:F101"/>
    <mergeCell ref="D84:F84"/>
    <mergeCell ref="D85:F85"/>
    <mergeCell ref="C86:F86"/>
    <mergeCell ref="D87:F87"/>
    <mergeCell ref="D88:F88"/>
    <mergeCell ref="D89:F89"/>
    <mergeCell ref="C90:F90"/>
    <mergeCell ref="D91:F91"/>
    <mergeCell ref="D92:F92"/>
    <mergeCell ref="D75:F75"/>
    <mergeCell ref="D76:F76"/>
    <mergeCell ref="D77:F77"/>
    <mergeCell ref="C78:F78"/>
    <mergeCell ref="D79:F79"/>
    <mergeCell ref="D80:F80"/>
    <mergeCell ref="D81:F81"/>
    <mergeCell ref="C82:F82"/>
    <mergeCell ref="D83:F83"/>
    <mergeCell ref="D66:F66"/>
    <mergeCell ref="D67:F67"/>
    <mergeCell ref="C68:F68"/>
    <mergeCell ref="D69:F69"/>
    <mergeCell ref="C70:F70"/>
    <mergeCell ref="D71:F71"/>
    <mergeCell ref="D72:F72"/>
    <mergeCell ref="C73:F73"/>
    <mergeCell ref="C74:F74"/>
    <mergeCell ref="C57:F57"/>
    <mergeCell ref="D58:F58"/>
    <mergeCell ref="D59:F59"/>
    <mergeCell ref="D60:F60"/>
    <mergeCell ref="C61:F61"/>
    <mergeCell ref="D62:F62"/>
    <mergeCell ref="D63:F63"/>
    <mergeCell ref="D64:F64"/>
    <mergeCell ref="C65:F65"/>
    <mergeCell ref="D47:F47"/>
    <mergeCell ref="D48:F48"/>
    <mergeCell ref="D49:F49"/>
    <mergeCell ref="C50:F50"/>
    <mergeCell ref="D51:F51"/>
    <mergeCell ref="D52:F52"/>
    <mergeCell ref="D53:F53"/>
    <mergeCell ref="C54:F54"/>
    <mergeCell ref="D55:F55"/>
    <mergeCell ref="D38:F38"/>
    <mergeCell ref="D39:F39"/>
    <mergeCell ref="C40:F40"/>
    <mergeCell ref="D41:F41"/>
    <mergeCell ref="D42:F42"/>
    <mergeCell ref="C43:F43"/>
    <mergeCell ref="D44:F44"/>
    <mergeCell ref="D45:F45"/>
    <mergeCell ref="C46:F46"/>
    <mergeCell ref="C29:F29"/>
    <mergeCell ref="C30:F30"/>
    <mergeCell ref="C31:F31"/>
    <mergeCell ref="C32:F32"/>
    <mergeCell ref="C33:F33"/>
    <mergeCell ref="C34:F34"/>
    <mergeCell ref="D35:F35"/>
    <mergeCell ref="D36:F36"/>
    <mergeCell ref="C37:F37"/>
    <mergeCell ref="C20:F20"/>
    <mergeCell ref="C21:F21"/>
    <mergeCell ref="C22:F22"/>
    <mergeCell ref="C23:F23"/>
    <mergeCell ref="C24:F24"/>
    <mergeCell ref="C25:F25"/>
    <mergeCell ref="C26:F26"/>
    <mergeCell ref="C27:F27"/>
    <mergeCell ref="C28:F28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B2:J2"/>
    <mergeCell ref="I3:J3"/>
    <mergeCell ref="C4:F4"/>
    <mergeCell ref="C5:F5"/>
    <mergeCell ref="C6:F6"/>
    <mergeCell ref="C7:F7"/>
    <mergeCell ref="C8:F8"/>
    <mergeCell ref="C9:F9"/>
    <mergeCell ref="C10:F10"/>
  </mergeCell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3"/>
  <sheetViews>
    <sheetView topLeftCell="B61" workbookViewId="0">
      <selection activeCell="K99" sqref="K99"/>
    </sheetView>
  </sheetViews>
  <sheetFormatPr defaultRowHeight="14.25"/>
  <cols>
    <col min="1" max="1" width="4.125" customWidth="1"/>
    <col min="2" max="2" width="3.5" customWidth="1"/>
    <col min="3" max="3" width="2" customWidth="1"/>
    <col min="4" max="4" width="2.5" customWidth="1"/>
    <col min="5" max="5" width="1.75" customWidth="1"/>
    <col min="6" max="6" width="60" customWidth="1"/>
    <col min="7" max="10" width="10.625" customWidth="1"/>
  </cols>
  <sheetData>
    <row r="1" spans="2:10">
      <c r="B1" s="917"/>
      <c r="C1" s="159"/>
      <c r="D1" s="159"/>
      <c r="E1" s="159"/>
      <c r="F1" s="159"/>
      <c r="G1" s="160"/>
      <c r="H1" s="160"/>
      <c r="I1" s="160"/>
      <c r="J1" s="160"/>
    </row>
    <row r="2" spans="2:10">
      <c r="B2" s="1744" t="s">
        <v>1095</v>
      </c>
      <c r="C2" s="1744"/>
      <c r="D2" s="1744"/>
      <c r="E2" s="1744"/>
      <c r="F2" s="1744"/>
      <c r="G2" s="1744"/>
      <c r="H2" s="1744"/>
      <c r="I2" s="1744"/>
      <c r="J2" s="1744"/>
    </row>
    <row r="3" spans="2:10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0" ht="26.25" thickBot="1">
      <c r="B4" s="1138" t="s">
        <v>289</v>
      </c>
      <c r="C4" s="1854" t="s">
        <v>640</v>
      </c>
      <c r="D4" s="1794"/>
      <c r="E4" s="1794"/>
      <c r="F4" s="1855"/>
      <c r="G4" s="1308" t="s">
        <v>5</v>
      </c>
      <c r="H4" s="1308" t="s">
        <v>324</v>
      </c>
      <c r="I4" s="1309" t="s">
        <v>325</v>
      </c>
      <c r="J4" s="1115" t="s">
        <v>8</v>
      </c>
    </row>
    <row r="5" spans="2:10" ht="24" customHeight="1">
      <c r="B5" s="1139">
        <v>1</v>
      </c>
      <c r="C5" s="1856" t="s">
        <v>981</v>
      </c>
      <c r="D5" s="1795"/>
      <c r="E5" s="1795"/>
      <c r="F5" s="1857"/>
      <c r="G5" s="171">
        <v>0</v>
      </c>
      <c r="H5" s="171">
        <v>1.464</v>
      </c>
      <c r="I5" s="172">
        <v>0</v>
      </c>
      <c r="J5" s="1307">
        <v>1.464</v>
      </c>
    </row>
    <row r="6" spans="2:10" ht="15.75" customHeight="1">
      <c r="B6" s="1140"/>
      <c r="C6" s="1141"/>
      <c r="D6" s="1782" t="s">
        <v>232</v>
      </c>
      <c r="E6" s="1782"/>
      <c r="F6" s="1858"/>
      <c r="G6" s="166">
        <v>0</v>
      </c>
      <c r="H6" s="166">
        <v>5.6000000000000001E-2</v>
      </c>
      <c r="I6" s="1118">
        <v>0</v>
      </c>
      <c r="J6" s="1305">
        <v>5.6000000000000001E-2</v>
      </c>
    </row>
    <row r="7" spans="2:10" ht="15.75" customHeight="1">
      <c r="B7" s="1140"/>
      <c r="C7" s="1141"/>
      <c r="D7" s="1782" t="s">
        <v>234</v>
      </c>
      <c r="E7" s="1782"/>
      <c r="F7" s="1858"/>
      <c r="G7" s="166">
        <v>0</v>
      </c>
      <c r="H7" s="166">
        <v>1.4079999999999999</v>
      </c>
      <c r="I7" s="1118">
        <v>0</v>
      </c>
      <c r="J7" s="1305">
        <v>1.4079999999999999</v>
      </c>
    </row>
    <row r="8" spans="2:10" ht="15.75" customHeight="1">
      <c r="B8" s="1272">
        <v>2</v>
      </c>
      <c r="C8" s="1940" t="s">
        <v>982</v>
      </c>
      <c r="D8" s="1774"/>
      <c r="E8" s="1774"/>
      <c r="F8" s="1941"/>
      <c r="G8" s="175">
        <v>0.51200000000000001</v>
      </c>
      <c r="H8" s="175">
        <v>0</v>
      </c>
      <c r="I8" s="176">
        <v>0</v>
      </c>
      <c r="J8" s="1305">
        <v>0.51200000000000001</v>
      </c>
    </row>
    <row r="9" spans="2:10" ht="15.75" customHeight="1">
      <c r="B9" s="1272">
        <v>3</v>
      </c>
      <c r="C9" s="1940" t="s">
        <v>643</v>
      </c>
      <c r="D9" s="1774"/>
      <c r="E9" s="1774"/>
      <c r="F9" s="1941"/>
      <c r="G9" s="175">
        <v>6848.9520000000002</v>
      </c>
      <c r="H9" s="175">
        <v>8508.2459999999992</v>
      </c>
      <c r="I9" s="176">
        <v>1737.674</v>
      </c>
      <c r="J9" s="1305">
        <v>17094.871999999999</v>
      </c>
    </row>
    <row r="10" spans="2:10" ht="15" customHeight="1">
      <c r="B10" s="1140"/>
      <c r="C10" s="1142"/>
      <c r="D10" s="1780" t="s">
        <v>644</v>
      </c>
      <c r="E10" s="1781"/>
      <c r="F10" s="1859"/>
      <c r="G10" s="166">
        <v>1520.114</v>
      </c>
      <c r="H10" s="166">
        <v>465.91800000000001</v>
      </c>
      <c r="I10" s="1118">
        <v>2.1659999999999999</v>
      </c>
      <c r="J10" s="1305">
        <v>1988.1980000000001</v>
      </c>
    </row>
    <row r="11" spans="2:10" ht="15" customHeight="1">
      <c r="B11" s="1140"/>
      <c r="C11" s="1142"/>
      <c r="D11" s="1780" t="s">
        <v>645</v>
      </c>
      <c r="E11" s="1781"/>
      <c r="F11" s="1859"/>
      <c r="G11" s="166">
        <v>318.05599999999998</v>
      </c>
      <c r="H11" s="166">
        <v>77.766000000000005</v>
      </c>
      <c r="I11" s="1118">
        <v>21.417000000000002</v>
      </c>
      <c r="J11" s="1305">
        <v>417.23899999999998</v>
      </c>
    </row>
    <row r="12" spans="2:10" ht="15" customHeight="1">
      <c r="B12" s="1140"/>
      <c r="C12" s="1142"/>
      <c r="D12" s="1780" t="s">
        <v>646</v>
      </c>
      <c r="E12" s="1781"/>
      <c r="F12" s="1859"/>
      <c r="G12" s="166">
        <v>2090.1999999999998</v>
      </c>
      <c r="H12" s="166">
        <v>2742.3420000000001</v>
      </c>
      <c r="I12" s="1118">
        <v>300.00799999999998</v>
      </c>
      <c r="J12" s="1305">
        <v>5132.55</v>
      </c>
    </row>
    <row r="13" spans="2:10" ht="15" customHeight="1">
      <c r="B13" s="1140"/>
      <c r="C13" s="1142"/>
      <c r="D13" s="1780" t="s">
        <v>647</v>
      </c>
      <c r="E13" s="1781"/>
      <c r="F13" s="1859"/>
      <c r="G13" s="166">
        <v>2026.46</v>
      </c>
      <c r="H13" s="166">
        <v>1353.0940000000001</v>
      </c>
      <c r="I13" s="1118">
        <v>531.02499999999998</v>
      </c>
      <c r="J13" s="1305">
        <v>3910.5790000000002</v>
      </c>
    </row>
    <row r="14" spans="2:10" ht="15" customHeight="1">
      <c r="B14" s="1140"/>
      <c r="C14" s="1142"/>
      <c r="D14" s="1780" t="s">
        <v>648</v>
      </c>
      <c r="E14" s="1781"/>
      <c r="F14" s="1859"/>
      <c r="G14" s="166">
        <v>540.12699999999995</v>
      </c>
      <c r="H14" s="166">
        <v>1334.615</v>
      </c>
      <c r="I14" s="1118">
        <v>878.952</v>
      </c>
      <c r="J14" s="1305">
        <v>2753.694</v>
      </c>
    </row>
    <row r="15" spans="2:10" ht="15" customHeight="1">
      <c r="B15" s="1163"/>
      <c r="C15" s="1302"/>
      <c r="D15" s="1771" t="s">
        <v>992</v>
      </c>
      <c r="E15" s="1772"/>
      <c r="F15" s="1773"/>
      <c r="G15" s="173">
        <v>196.72800000000001</v>
      </c>
      <c r="H15" s="173">
        <v>2208.2550000000001</v>
      </c>
      <c r="I15" s="1120">
        <v>1.0309999999999999</v>
      </c>
      <c r="J15" s="1305">
        <v>2406.0140000000001</v>
      </c>
    </row>
    <row r="16" spans="2:10" ht="15.75" customHeight="1">
      <c r="B16" s="1140"/>
      <c r="C16" s="1142"/>
      <c r="D16" s="1780" t="s">
        <v>650</v>
      </c>
      <c r="E16" s="1781"/>
      <c r="F16" s="1859"/>
      <c r="G16" s="166">
        <v>157.267</v>
      </c>
      <c r="H16" s="166">
        <v>326.25599999999997</v>
      </c>
      <c r="I16" s="1118">
        <v>3.0750000000000002</v>
      </c>
      <c r="J16" s="1305">
        <v>486.59800000000001</v>
      </c>
    </row>
    <row r="17" spans="2:10" ht="15.75" customHeight="1">
      <c r="B17" s="1272">
        <v>4</v>
      </c>
      <c r="C17" s="1940" t="s">
        <v>651</v>
      </c>
      <c r="D17" s="1774"/>
      <c r="E17" s="1774"/>
      <c r="F17" s="1941"/>
      <c r="G17" s="175">
        <v>92007.547999999995</v>
      </c>
      <c r="H17" s="175">
        <v>32312.589</v>
      </c>
      <c r="I17" s="176">
        <v>4585.3119999999999</v>
      </c>
      <c r="J17" s="1305">
        <v>128905.44899999999</v>
      </c>
    </row>
    <row r="18" spans="2:10" ht="15" customHeight="1">
      <c r="B18" s="1140"/>
      <c r="C18" s="1141"/>
      <c r="D18" s="1782" t="s">
        <v>994</v>
      </c>
      <c r="E18" s="1782"/>
      <c r="F18" s="1858"/>
      <c r="G18" s="166">
        <v>27600.638999999999</v>
      </c>
      <c r="H18" s="166">
        <v>11382.34</v>
      </c>
      <c r="I18" s="1118">
        <v>1632.521</v>
      </c>
      <c r="J18" s="1305">
        <v>40615.5</v>
      </c>
    </row>
    <row r="19" spans="2:10" ht="15" customHeight="1">
      <c r="B19" s="1140"/>
      <c r="C19" s="1142"/>
      <c r="D19" s="1782" t="s">
        <v>995</v>
      </c>
      <c r="E19" s="1782"/>
      <c r="F19" s="1858"/>
      <c r="G19" s="166">
        <v>281.3</v>
      </c>
      <c r="H19" s="166">
        <v>43.27</v>
      </c>
      <c r="I19" s="1118">
        <v>11.444000000000001</v>
      </c>
      <c r="J19" s="1305">
        <v>336.01400000000001</v>
      </c>
    </row>
    <row r="20" spans="2:10" ht="15" customHeight="1">
      <c r="B20" s="1140"/>
      <c r="C20" s="1142"/>
      <c r="D20" s="1782" t="s">
        <v>996</v>
      </c>
      <c r="E20" s="1782"/>
      <c r="F20" s="1858"/>
      <c r="G20" s="166">
        <v>1889.364</v>
      </c>
      <c r="H20" s="166">
        <v>552.45699999999999</v>
      </c>
      <c r="I20" s="1118">
        <v>77.617999999999995</v>
      </c>
      <c r="J20" s="1305">
        <v>2519.4389999999999</v>
      </c>
    </row>
    <row r="21" spans="2:10" ht="15" customHeight="1">
      <c r="B21" s="1140"/>
      <c r="C21" s="1141"/>
      <c r="D21" s="1782" t="s">
        <v>997</v>
      </c>
      <c r="E21" s="1782"/>
      <c r="F21" s="1858"/>
      <c r="G21" s="166">
        <v>25053.378000000001</v>
      </c>
      <c r="H21" s="166">
        <v>7056.0839999999998</v>
      </c>
      <c r="I21" s="1118">
        <v>1180.953</v>
      </c>
      <c r="J21" s="1305">
        <v>33290.415000000001</v>
      </c>
    </row>
    <row r="22" spans="2:10" ht="15" customHeight="1">
      <c r="B22" s="1140"/>
      <c r="C22" s="1141"/>
      <c r="D22" s="1782" t="s">
        <v>998</v>
      </c>
      <c r="E22" s="1782"/>
      <c r="F22" s="1858"/>
      <c r="G22" s="166">
        <v>437.74599999999998</v>
      </c>
      <c r="H22" s="166">
        <v>190.90899999999999</v>
      </c>
      <c r="I22" s="1118">
        <v>26.882000000000001</v>
      </c>
      <c r="J22" s="1305">
        <v>655.53700000000003</v>
      </c>
    </row>
    <row r="23" spans="2:10" ht="15" customHeight="1">
      <c r="B23" s="1140"/>
      <c r="C23" s="1141"/>
      <c r="D23" s="1782" t="s">
        <v>999</v>
      </c>
      <c r="E23" s="1782"/>
      <c r="F23" s="1858"/>
      <c r="G23" s="166">
        <v>10613.273999999999</v>
      </c>
      <c r="H23" s="166">
        <v>4932.07</v>
      </c>
      <c r="I23" s="1118">
        <v>309.995</v>
      </c>
      <c r="J23" s="1305">
        <v>15855.339</v>
      </c>
    </row>
    <row r="24" spans="2:10" ht="15" customHeight="1">
      <c r="B24" s="1140"/>
      <c r="C24" s="1141"/>
      <c r="D24" s="1782" t="s">
        <v>1078</v>
      </c>
      <c r="E24" s="1782"/>
      <c r="F24" s="1858"/>
      <c r="G24" s="166">
        <v>68.938000000000002</v>
      </c>
      <c r="H24" s="166">
        <v>16.667999999999999</v>
      </c>
      <c r="I24" s="1118">
        <v>0</v>
      </c>
      <c r="J24" s="1305">
        <v>85.605999999999995</v>
      </c>
    </row>
    <row r="25" spans="2:10" ht="23.25" customHeight="1">
      <c r="B25" s="1140"/>
      <c r="C25" s="1141"/>
      <c r="D25" s="1782" t="s">
        <v>1001</v>
      </c>
      <c r="E25" s="1782"/>
      <c r="F25" s="1858"/>
      <c r="G25" s="166">
        <v>467.34500000000003</v>
      </c>
      <c r="H25" s="166">
        <v>134.715</v>
      </c>
      <c r="I25" s="1118">
        <v>3.202</v>
      </c>
      <c r="J25" s="1305">
        <v>605.26199999999994</v>
      </c>
    </row>
    <row r="26" spans="2:10" ht="15" customHeight="1">
      <c r="B26" s="1140"/>
      <c r="C26" s="1141"/>
      <c r="D26" s="1782" t="s">
        <v>1002</v>
      </c>
      <c r="E26" s="1782"/>
      <c r="F26" s="1858"/>
      <c r="G26" s="166">
        <v>22403.917000000001</v>
      </c>
      <c r="H26" s="166">
        <v>6452.21</v>
      </c>
      <c r="I26" s="1118">
        <v>845.00599999999997</v>
      </c>
      <c r="J26" s="1305">
        <v>29701.133000000002</v>
      </c>
    </row>
    <row r="27" spans="2:10" ht="15" customHeight="1">
      <c r="B27" s="1140"/>
      <c r="C27" s="1141"/>
      <c r="D27" s="1782" t="s">
        <v>1003</v>
      </c>
      <c r="E27" s="1782"/>
      <c r="F27" s="1858"/>
      <c r="G27" s="166">
        <v>1676.682</v>
      </c>
      <c r="H27" s="166">
        <v>831.71500000000003</v>
      </c>
      <c r="I27" s="1118">
        <v>284.98399999999998</v>
      </c>
      <c r="J27" s="1305">
        <v>2793.3809999999999</v>
      </c>
    </row>
    <row r="28" spans="2:10" ht="15.75" customHeight="1">
      <c r="B28" s="1140"/>
      <c r="C28" s="1141"/>
      <c r="D28" s="1780" t="s">
        <v>1079</v>
      </c>
      <c r="E28" s="1781"/>
      <c r="F28" s="1859"/>
      <c r="G28" s="166">
        <v>1514.9649999999999</v>
      </c>
      <c r="H28" s="166">
        <v>720.15099999999995</v>
      </c>
      <c r="I28" s="1118">
        <v>212.70699999999999</v>
      </c>
      <c r="J28" s="1346">
        <v>2447.8229999999999</v>
      </c>
    </row>
    <row r="29" spans="2:10" ht="15.75" customHeight="1">
      <c r="B29" s="1272">
        <v>5</v>
      </c>
      <c r="C29" s="1940" t="s">
        <v>663</v>
      </c>
      <c r="D29" s="1774"/>
      <c r="E29" s="1774"/>
      <c r="F29" s="1941"/>
      <c r="G29" s="175">
        <v>72087.241999999998</v>
      </c>
      <c r="H29" s="175">
        <v>16626.061000000002</v>
      </c>
      <c r="I29" s="176">
        <v>2551.864</v>
      </c>
      <c r="J29" s="1294">
        <v>91265.167000000001</v>
      </c>
    </row>
    <row r="30" spans="2:10" ht="15" customHeight="1">
      <c r="B30" s="1140"/>
      <c r="C30" s="1141"/>
      <c r="D30" s="1782" t="s">
        <v>1005</v>
      </c>
      <c r="E30" s="1782"/>
      <c r="F30" s="1858"/>
      <c r="G30" s="166">
        <v>3694.1930000000002</v>
      </c>
      <c r="H30" s="166">
        <v>2752.3029999999999</v>
      </c>
      <c r="I30" s="1118">
        <v>586.12699999999995</v>
      </c>
      <c r="J30" s="1305">
        <v>7032.6229999999996</v>
      </c>
    </row>
    <row r="31" spans="2:10" ht="15" customHeight="1">
      <c r="B31" s="1140"/>
      <c r="C31" s="1141"/>
      <c r="D31" s="1782" t="s">
        <v>1006</v>
      </c>
      <c r="E31" s="1782"/>
      <c r="F31" s="1858"/>
      <c r="G31" s="166">
        <v>75.254000000000005</v>
      </c>
      <c r="H31" s="166">
        <v>0</v>
      </c>
      <c r="I31" s="1118">
        <v>9.3450000000000006</v>
      </c>
      <c r="J31" s="1305">
        <v>84.599000000000004</v>
      </c>
    </row>
    <row r="32" spans="2:10" ht="15" customHeight="1">
      <c r="B32" s="1140"/>
      <c r="C32" s="1141"/>
      <c r="D32" s="1782" t="s">
        <v>1007</v>
      </c>
      <c r="E32" s="1782"/>
      <c r="F32" s="1858"/>
      <c r="G32" s="166">
        <v>640.57399999999996</v>
      </c>
      <c r="H32" s="166">
        <v>79.236000000000004</v>
      </c>
      <c r="I32" s="1118">
        <v>25.72</v>
      </c>
      <c r="J32" s="1305">
        <v>745.53</v>
      </c>
    </row>
    <row r="33" spans="2:10" ht="15" customHeight="1">
      <c r="B33" s="1140"/>
      <c r="C33" s="1141"/>
      <c r="D33" s="1782" t="s">
        <v>1008</v>
      </c>
      <c r="E33" s="1782"/>
      <c r="F33" s="1858"/>
      <c r="G33" s="166">
        <v>23922.240000000002</v>
      </c>
      <c r="H33" s="166">
        <v>4283.4380000000001</v>
      </c>
      <c r="I33" s="1118">
        <v>685.149</v>
      </c>
      <c r="J33" s="1305">
        <v>28890.827000000001</v>
      </c>
    </row>
    <row r="34" spans="2:10" ht="15" customHeight="1">
      <c r="B34" s="1140"/>
      <c r="C34" s="1141"/>
      <c r="D34" s="1782" t="s">
        <v>1009</v>
      </c>
      <c r="E34" s="1782"/>
      <c r="F34" s="1858"/>
      <c r="G34" s="166">
        <v>152.84800000000001</v>
      </c>
      <c r="H34" s="166">
        <v>17.521999999999998</v>
      </c>
      <c r="I34" s="1118">
        <v>25.369</v>
      </c>
      <c r="J34" s="1305">
        <v>195.739</v>
      </c>
    </row>
    <row r="35" spans="2:10" ht="15" customHeight="1">
      <c r="B35" s="1140"/>
      <c r="C35" s="1141"/>
      <c r="D35" s="1782" t="s">
        <v>1010</v>
      </c>
      <c r="E35" s="1782"/>
      <c r="F35" s="1858"/>
      <c r="G35" s="166">
        <v>1712.704</v>
      </c>
      <c r="H35" s="166">
        <v>2081.335</v>
      </c>
      <c r="I35" s="1118">
        <v>66.846999999999994</v>
      </c>
      <c r="J35" s="1305">
        <v>3860.886</v>
      </c>
    </row>
    <row r="36" spans="2:10" ht="15" customHeight="1">
      <c r="B36" s="1140"/>
      <c r="C36" s="1142"/>
      <c r="D36" s="1782" t="s">
        <v>1012</v>
      </c>
      <c r="E36" s="1782"/>
      <c r="F36" s="1858"/>
      <c r="G36" s="166">
        <v>13.002000000000001</v>
      </c>
      <c r="H36" s="166">
        <v>1.4450000000000001</v>
      </c>
      <c r="I36" s="1118">
        <v>4.3840000000000003</v>
      </c>
      <c r="J36" s="1305">
        <v>18.831</v>
      </c>
    </row>
    <row r="37" spans="2:10" ht="15" customHeight="1">
      <c r="B37" s="1140"/>
      <c r="C37" s="1142"/>
      <c r="D37" s="1782" t="s">
        <v>1013</v>
      </c>
      <c r="E37" s="1782"/>
      <c r="F37" s="1858"/>
      <c r="G37" s="166">
        <v>38905.527999999998</v>
      </c>
      <c r="H37" s="166">
        <v>6633.5460000000003</v>
      </c>
      <c r="I37" s="1118">
        <v>839.16300000000001</v>
      </c>
      <c r="J37" s="1305">
        <v>46378.237000000001</v>
      </c>
    </row>
    <row r="38" spans="2:10" ht="15" customHeight="1">
      <c r="B38" s="1140"/>
      <c r="C38" s="1142"/>
      <c r="D38" s="1782" t="s">
        <v>1014</v>
      </c>
      <c r="E38" s="1782"/>
      <c r="F38" s="1858"/>
      <c r="G38" s="166">
        <v>406.666</v>
      </c>
      <c r="H38" s="166">
        <v>146.18199999999999</v>
      </c>
      <c r="I38" s="1118">
        <v>49.978999999999999</v>
      </c>
      <c r="J38" s="1305">
        <v>602.827</v>
      </c>
    </row>
    <row r="39" spans="2:10" ht="15" customHeight="1">
      <c r="B39" s="1140"/>
      <c r="C39" s="1141"/>
      <c r="D39" s="1782" t="s">
        <v>1015</v>
      </c>
      <c r="E39" s="1782"/>
      <c r="F39" s="1858"/>
      <c r="G39" s="166">
        <v>167.464</v>
      </c>
      <c r="H39" s="166">
        <v>69.198999999999998</v>
      </c>
      <c r="I39" s="1118">
        <v>69.512</v>
      </c>
      <c r="J39" s="1305">
        <v>306.17500000000001</v>
      </c>
    </row>
    <row r="40" spans="2:10" ht="28.5" customHeight="1">
      <c r="B40" s="1140"/>
      <c r="C40" s="1142"/>
      <c r="D40" s="1782" t="s">
        <v>1017</v>
      </c>
      <c r="E40" s="1782"/>
      <c r="F40" s="1858"/>
      <c r="G40" s="166">
        <v>0</v>
      </c>
      <c r="H40" s="166">
        <v>0</v>
      </c>
      <c r="I40" s="1118">
        <v>38.293999999999997</v>
      </c>
      <c r="J40" s="1305">
        <v>38.293999999999997</v>
      </c>
    </row>
    <row r="41" spans="2:10" ht="15" customHeight="1">
      <c r="B41" s="1140"/>
      <c r="C41" s="1142"/>
      <c r="D41" s="1782" t="s">
        <v>1018</v>
      </c>
      <c r="E41" s="1782"/>
      <c r="F41" s="1858"/>
      <c r="G41" s="166">
        <v>0</v>
      </c>
      <c r="H41" s="166">
        <v>1.476</v>
      </c>
      <c r="I41" s="1118">
        <v>0</v>
      </c>
      <c r="J41" s="1305">
        <v>1.476</v>
      </c>
    </row>
    <row r="42" spans="2:10" ht="15.75" customHeight="1">
      <c r="B42" s="1140"/>
      <c r="C42" s="1141"/>
      <c r="D42" s="1782" t="s">
        <v>677</v>
      </c>
      <c r="E42" s="1782"/>
      <c r="F42" s="1858"/>
      <c r="G42" s="166">
        <v>2396.7689999999998</v>
      </c>
      <c r="H42" s="166">
        <v>560.37900000000002</v>
      </c>
      <c r="I42" s="1118">
        <v>151.97499999999999</v>
      </c>
      <c r="J42" s="1305">
        <v>3109.123</v>
      </c>
    </row>
    <row r="43" spans="2:10" ht="15.75" customHeight="1">
      <c r="B43" s="1272">
        <v>6</v>
      </c>
      <c r="C43" s="1940" t="s">
        <v>678</v>
      </c>
      <c r="D43" s="1774"/>
      <c r="E43" s="1774"/>
      <c r="F43" s="1941"/>
      <c r="G43" s="175">
        <v>53870.843999999997</v>
      </c>
      <c r="H43" s="175">
        <v>25361.91</v>
      </c>
      <c r="I43" s="176">
        <v>3188.1210000000001</v>
      </c>
      <c r="J43" s="1305">
        <v>82420.875</v>
      </c>
    </row>
    <row r="44" spans="2:10" ht="15" customHeight="1">
      <c r="B44" s="1140"/>
      <c r="C44" s="1141"/>
      <c r="D44" s="1782" t="s">
        <v>1020</v>
      </c>
      <c r="E44" s="1782"/>
      <c r="F44" s="1858"/>
      <c r="G44" s="166">
        <v>2543.7860000000001</v>
      </c>
      <c r="H44" s="166">
        <v>2446.739</v>
      </c>
      <c r="I44" s="1118">
        <v>32.872</v>
      </c>
      <c r="J44" s="1305">
        <v>5023.3969999999999</v>
      </c>
    </row>
    <row r="45" spans="2:10" ht="15" customHeight="1">
      <c r="B45" s="1140"/>
      <c r="C45" s="1141"/>
      <c r="D45" s="1780" t="s">
        <v>1022</v>
      </c>
      <c r="E45" s="1781"/>
      <c r="F45" s="1859"/>
      <c r="G45" s="166">
        <v>302.86500000000001</v>
      </c>
      <c r="H45" s="166">
        <v>769.59799999999996</v>
      </c>
      <c r="I45" s="1118">
        <v>20.9</v>
      </c>
      <c r="J45" s="1305">
        <v>1093.3630000000001</v>
      </c>
    </row>
    <row r="46" spans="2:10" ht="15" customHeight="1">
      <c r="B46" s="1140"/>
      <c r="C46" s="1141"/>
      <c r="D46" s="1780" t="s">
        <v>1023</v>
      </c>
      <c r="E46" s="1781"/>
      <c r="F46" s="1859"/>
      <c r="G46" s="166">
        <v>27361.725999999999</v>
      </c>
      <c r="H46" s="166">
        <v>11890.237999999999</v>
      </c>
      <c r="I46" s="1118">
        <v>1722.2750000000001</v>
      </c>
      <c r="J46" s="1305">
        <v>40974.239000000001</v>
      </c>
    </row>
    <row r="47" spans="2:10" ht="15" customHeight="1">
      <c r="B47" s="1140"/>
      <c r="C47" s="1141"/>
      <c r="D47" s="1782" t="s">
        <v>1024</v>
      </c>
      <c r="E47" s="1782"/>
      <c r="F47" s="1858"/>
      <c r="G47" s="166">
        <v>388.48</v>
      </c>
      <c r="H47" s="166">
        <v>101.57299999999999</v>
      </c>
      <c r="I47" s="1118">
        <v>22.497</v>
      </c>
      <c r="J47" s="1305">
        <v>512.54999999999995</v>
      </c>
    </row>
    <row r="48" spans="2:10" ht="15" customHeight="1">
      <c r="B48" s="1140"/>
      <c r="C48" s="1141"/>
      <c r="D48" s="1782" t="s">
        <v>1025</v>
      </c>
      <c r="E48" s="1782"/>
      <c r="F48" s="1858"/>
      <c r="G48" s="166">
        <v>368.95400000000001</v>
      </c>
      <c r="H48" s="166">
        <v>246.77199999999999</v>
      </c>
      <c r="I48" s="1118">
        <v>10.456</v>
      </c>
      <c r="J48" s="1305">
        <v>626.18200000000002</v>
      </c>
    </row>
    <row r="49" spans="2:10" ht="15" customHeight="1">
      <c r="B49" s="1140"/>
      <c r="C49" s="1141"/>
      <c r="D49" s="1782" t="s">
        <v>1027</v>
      </c>
      <c r="E49" s="1782"/>
      <c r="F49" s="1858"/>
      <c r="G49" s="166">
        <v>3.8559999999999999</v>
      </c>
      <c r="H49" s="166">
        <v>0</v>
      </c>
      <c r="I49" s="1118">
        <v>0</v>
      </c>
      <c r="J49" s="1305">
        <v>3.8559999999999999</v>
      </c>
    </row>
    <row r="50" spans="2:10" ht="15" customHeight="1">
      <c r="B50" s="1140"/>
      <c r="C50" s="1141"/>
      <c r="D50" s="1780" t="s">
        <v>1028</v>
      </c>
      <c r="E50" s="1781"/>
      <c r="F50" s="1859"/>
      <c r="G50" s="166">
        <v>17595.626</v>
      </c>
      <c r="H50" s="166">
        <v>7699.8370000000004</v>
      </c>
      <c r="I50" s="1118">
        <v>1183.6780000000001</v>
      </c>
      <c r="J50" s="1305">
        <v>26479.141</v>
      </c>
    </row>
    <row r="51" spans="2:10" ht="15" customHeight="1">
      <c r="B51" s="1140"/>
      <c r="C51" s="1141"/>
      <c r="D51" s="1782" t="s">
        <v>1029</v>
      </c>
      <c r="E51" s="1782"/>
      <c r="F51" s="1858"/>
      <c r="G51" s="166">
        <v>301.875</v>
      </c>
      <c r="H51" s="166">
        <v>233.63399999999999</v>
      </c>
      <c r="I51" s="1118">
        <v>34.878</v>
      </c>
      <c r="J51" s="1305">
        <v>570.38699999999994</v>
      </c>
    </row>
    <row r="52" spans="2:10" ht="15" customHeight="1">
      <c r="B52" s="1140"/>
      <c r="C52" s="1141"/>
      <c r="D52" s="1782" t="s">
        <v>1030</v>
      </c>
      <c r="E52" s="1782"/>
      <c r="F52" s="1858"/>
      <c r="G52" s="166">
        <v>41.054000000000002</v>
      </c>
      <c r="H52" s="166">
        <v>12.298999999999999</v>
      </c>
      <c r="I52" s="1118">
        <v>30.847000000000001</v>
      </c>
      <c r="J52" s="1304">
        <v>84.2</v>
      </c>
    </row>
    <row r="53" spans="2:10" ht="24" customHeight="1">
      <c r="B53" s="1140"/>
      <c r="C53" s="1141"/>
      <c r="D53" s="1782" t="s">
        <v>1032</v>
      </c>
      <c r="E53" s="1782"/>
      <c r="F53" s="1858"/>
      <c r="G53" s="166">
        <v>0.503</v>
      </c>
      <c r="H53" s="166">
        <v>0</v>
      </c>
      <c r="I53" s="1118">
        <v>0</v>
      </c>
      <c r="J53" s="1305">
        <v>0.503</v>
      </c>
    </row>
    <row r="54" spans="2:10" ht="15" customHeight="1">
      <c r="B54" s="1140"/>
      <c r="C54" s="1141"/>
      <c r="D54" s="1780" t="s">
        <v>1033</v>
      </c>
      <c r="E54" s="1781"/>
      <c r="F54" s="1859"/>
      <c r="G54" s="166">
        <v>0</v>
      </c>
      <c r="H54" s="166">
        <v>1.238</v>
      </c>
      <c r="I54" s="1118">
        <v>0</v>
      </c>
      <c r="J54" s="1305">
        <v>1.238</v>
      </c>
    </row>
    <row r="55" spans="2:10" ht="15.75" customHeight="1">
      <c r="B55" s="1140"/>
      <c r="C55" s="1141"/>
      <c r="D55" s="1780" t="s">
        <v>688</v>
      </c>
      <c r="E55" s="1781"/>
      <c r="F55" s="1859"/>
      <c r="G55" s="166">
        <v>4962.1189999999997</v>
      </c>
      <c r="H55" s="166">
        <v>1959.982</v>
      </c>
      <c r="I55" s="1118">
        <v>129.71799999999999</v>
      </c>
      <c r="J55" s="1306">
        <v>7051.8190000000004</v>
      </c>
    </row>
    <row r="56" spans="2:10" ht="15.75" customHeight="1">
      <c r="B56" s="1272">
        <v>7</v>
      </c>
      <c r="C56" s="1940" t="s">
        <v>1036</v>
      </c>
      <c r="D56" s="1774"/>
      <c r="E56" s="1774"/>
      <c r="F56" s="1941"/>
      <c r="G56" s="175">
        <v>0</v>
      </c>
      <c r="H56" s="175">
        <v>0</v>
      </c>
      <c r="I56" s="176">
        <v>0</v>
      </c>
      <c r="J56" s="1305">
        <v>0</v>
      </c>
    </row>
    <row r="57" spans="2:10" ht="15.75" customHeight="1">
      <c r="B57" s="1272">
        <v>8</v>
      </c>
      <c r="C57" s="1984" t="s">
        <v>691</v>
      </c>
      <c r="D57" s="1784"/>
      <c r="E57" s="1784"/>
      <c r="F57" s="1985"/>
      <c r="G57" s="175">
        <v>10967.324000000001</v>
      </c>
      <c r="H57" s="175">
        <v>25343.437000000002</v>
      </c>
      <c r="I57" s="176">
        <v>299.50900000000001</v>
      </c>
      <c r="J57" s="1305">
        <v>36610.269999999997</v>
      </c>
    </row>
    <row r="58" spans="2:10" ht="15" customHeight="1">
      <c r="B58" s="1140"/>
      <c r="C58" s="1141"/>
      <c r="D58" s="1782" t="s">
        <v>793</v>
      </c>
      <c r="E58" s="1782"/>
      <c r="F58" s="1858"/>
      <c r="G58" s="166">
        <v>6199.6260000000002</v>
      </c>
      <c r="H58" s="166">
        <v>7245.1559999999999</v>
      </c>
      <c r="I58" s="1118">
        <v>297.197</v>
      </c>
      <c r="J58" s="1305">
        <v>13741.978999999999</v>
      </c>
    </row>
    <row r="59" spans="2:10" ht="15" customHeight="1">
      <c r="B59" s="1140"/>
      <c r="C59" s="1141"/>
      <c r="D59" s="1782" t="s">
        <v>1040</v>
      </c>
      <c r="E59" s="1782"/>
      <c r="F59" s="1858"/>
      <c r="G59" s="166">
        <v>452.29199999999997</v>
      </c>
      <c r="H59" s="166">
        <v>244.346</v>
      </c>
      <c r="I59" s="1118">
        <v>2.3119999999999998</v>
      </c>
      <c r="J59" s="1305">
        <v>698.95</v>
      </c>
    </row>
    <row r="60" spans="2:10" ht="15" customHeight="1">
      <c r="B60" s="1140"/>
      <c r="C60" s="1141"/>
      <c r="D60" s="1782" t="s">
        <v>1041</v>
      </c>
      <c r="E60" s="1782"/>
      <c r="F60" s="1858"/>
      <c r="G60" s="166">
        <v>149.541</v>
      </c>
      <c r="H60" s="166">
        <v>5.2329999999999997</v>
      </c>
      <c r="I60" s="1118">
        <v>0</v>
      </c>
      <c r="J60" s="1305">
        <v>154.774</v>
      </c>
    </row>
    <row r="61" spans="2:10" ht="15.75" customHeight="1">
      <c r="B61" s="1140"/>
      <c r="C61" s="1141"/>
      <c r="D61" s="1782" t="s">
        <v>770</v>
      </c>
      <c r="E61" s="1782"/>
      <c r="F61" s="1858"/>
      <c r="G61" s="166">
        <v>4165.2849999999999</v>
      </c>
      <c r="H61" s="166">
        <v>17848.702000000001</v>
      </c>
      <c r="I61" s="1118">
        <v>0</v>
      </c>
      <c r="J61" s="1305">
        <v>22013.987000000001</v>
      </c>
    </row>
    <row r="62" spans="2:10" ht="15.75" customHeight="1">
      <c r="B62" s="1140"/>
      <c r="C62" s="1339"/>
      <c r="D62" s="1780" t="s">
        <v>1092</v>
      </c>
      <c r="E62" s="1781"/>
      <c r="F62" s="1859"/>
      <c r="G62" s="166">
        <v>0.57999999999999996</v>
      </c>
      <c r="H62" s="166">
        <v>0</v>
      </c>
      <c r="I62" s="1118">
        <v>0</v>
      </c>
      <c r="J62" s="1305">
        <v>0.57999999999999996</v>
      </c>
    </row>
    <row r="63" spans="2:10" ht="15.75" customHeight="1">
      <c r="B63" s="1272">
        <v>9</v>
      </c>
      <c r="C63" s="1984" t="s">
        <v>698</v>
      </c>
      <c r="D63" s="1784"/>
      <c r="E63" s="1784"/>
      <c r="F63" s="1985"/>
      <c r="G63" s="175">
        <v>0</v>
      </c>
      <c r="H63" s="175">
        <v>423.72300000000001</v>
      </c>
      <c r="I63" s="176">
        <v>307.47000000000003</v>
      </c>
      <c r="J63" s="1305">
        <v>731.19299999999998</v>
      </c>
    </row>
    <row r="64" spans="2:10" ht="15" customHeight="1">
      <c r="B64" s="1140"/>
      <c r="C64" s="1141"/>
      <c r="D64" s="1782" t="s">
        <v>1045</v>
      </c>
      <c r="E64" s="1782"/>
      <c r="F64" s="1858"/>
      <c r="G64" s="166">
        <v>0</v>
      </c>
      <c r="H64" s="166">
        <v>147</v>
      </c>
      <c r="I64" s="1118">
        <v>0</v>
      </c>
      <c r="J64" s="1305">
        <v>147</v>
      </c>
    </row>
    <row r="65" spans="2:10" ht="15.75" customHeight="1">
      <c r="B65" s="1140"/>
      <c r="C65" s="1141"/>
      <c r="D65" s="1782" t="s">
        <v>699</v>
      </c>
      <c r="E65" s="1782"/>
      <c r="F65" s="1858"/>
      <c r="G65" s="166">
        <v>0</v>
      </c>
      <c r="H65" s="166">
        <v>276.72300000000001</v>
      </c>
      <c r="I65" s="1118">
        <v>307.47000000000003</v>
      </c>
      <c r="J65" s="1305">
        <v>584.19299999999998</v>
      </c>
    </row>
    <row r="66" spans="2:10" ht="15.75" customHeight="1">
      <c r="B66" s="1272">
        <v>10</v>
      </c>
      <c r="C66" s="1984" t="s">
        <v>1047</v>
      </c>
      <c r="D66" s="1784"/>
      <c r="E66" s="1784"/>
      <c r="F66" s="1985"/>
      <c r="G66" s="175">
        <v>2973.8519999999999</v>
      </c>
      <c r="H66" s="175">
        <v>1676.1479999999999</v>
      </c>
      <c r="I66" s="176">
        <v>52.27</v>
      </c>
      <c r="J66" s="1305">
        <v>4702.2700000000004</v>
      </c>
    </row>
    <row r="67" spans="2:10" ht="15" customHeight="1">
      <c r="B67" s="1163"/>
      <c r="C67" s="1141"/>
      <c r="D67" s="1782" t="s">
        <v>1048</v>
      </c>
      <c r="E67" s="1782"/>
      <c r="F67" s="1858"/>
      <c r="G67" s="166">
        <v>0</v>
      </c>
      <c r="H67" s="166">
        <v>150</v>
      </c>
      <c r="I67" s="1118">
        <v>0</v>
      </c>
      <c r="J67" s="1305">
        <v>150</v>
      </c>
    </row>
    <row r="68" spans="2:10" ht="15" customHeight="1">
      <c r="B68" s="1163"/>
      <c r="C68" s="1141"/>
      <c r="D68" s="1782" t="s">
        <v>1049</v>
      </c>
      <c r="E68" s="1782"/>
      <c r="F68" s="1858"/>
      <c r="G68" s="166">
        <v>2882.8739999999998</v>
      </c>
      <c r="H68" s="166">
        <v>1506.6030000000001</v>
      </c>
      <c r="I68" s="1118">
        <v>52.27</v>
      </c>
      <c r="J68" s="1305">
        <v>4441.7470000000003</v>
      </c>
    </row>
    <row r="69" spans="2:10" ht="15.75" customHeight="1">
      <c r="B69" s="1163"/>
      <c r="C69" s="1141"/>
      <c r="D69" s="1782" t="s">
        <v>1051</v>
      </c>
      <c r="E69" s="1782"/>
      <c r="F69" s="1858"/>
      <c r="G69" s="166">
        <v>90.977999999999994</v>
      </c>
      <c r="H69" s="166">
        <v>19.545000000000002</v>
      </c>
      <c r="I69" s="1118">
        <v>0</v>
      </c>
      <c r="J69" s="1305">
        <v>110.523</v>
      </c>
    </row>
    <row r="70" spans="2:10" ht="15.75" customHeight="1">
      <c r="B70" s="1272">
        <v>11</v>
      </c>
      <c r="C70" s="1940" t="s">
        <v>1052</v>
      </c>
      <c r="D70" s="1774"/>
      <c r="E70" s="1774"/>
      <c r="F70" s="1941"/>
      <c r="G70" s="175">
        <v>706.84100000000001</v>
      </c>
      <c r="H70" s="175">
        <v>609.26300000000003</v>
      </c>
      <c r="I70" s="176">
        <v>31.751000000000001</v>
      </c>
      <c r="J70" s="1305">
        <v>1347.855</v>
      </c>
    </row>
    <row r="71" spans="2:10" ht="15" customHeight="1">
      <c r="B71" s="1140"/>
      <c r="C71" s="1141"/>
      <c r="D71" s="1782" t="s">
        <v>1053</v>
      </c>
      <c r="E71" s="1782"/>
      <c r="F71" s="1858"/>
      <c r="G71" s="166">
        <v>29.158000000000001</v>
      </c>
      <c r="H71" s="166">
        <v>83.66</v>
      </c>
      <c r="I71" s="1118">
        <v>1.1919999999999999</v>
      </c>
      <c r="J71" s="1305">
        <v>114.01</v>
      </c>
    </row>
    <row r="72" spans="2:10" ht="15" customHeight="1">
      <c r="B72" s="1140"/>
      <c r="C72" s="1141"/>
      <c r="D72" s="1782" t="s">
        <v>1054</v>
      </c>
      <c r="E72" s="1782"/>
      <c r="F72" s="1858"/>
      <c r="G72" s="166">
        <v>13.369</v>
      </c>
      <c r="H72" s="166">
        <v>29.792000000000002</v>
      </c>
      <c r="I72" s="1118">
        <v>0.496</v>
      </c>
      <c r="J72" s="1305">
        <v>43.656999999999996</v>
      </c>
    </row>
    <row r="73" spans="2:10" ht="15" customHeight="1">
      <c r="B73" s="1140"/>
      <c r="C73" s="1141"/>
      <c r="D73" s="1782" t="s">
        <v>1055</v>
      </c>
      <c r="E73" s="1782"/>
      <c r="F73" s="1858"/>
      <c r="G73" s="166">
        <v>633.74</v>
      </c>
      <c r="H73" s="166">
        <v>478.02300000000002</v>
      </c>
      <c r="I73" s="1118">
        <v>28.343</v>
      </c>
      <c r="J73" s="1305">
        <v>1140.106</v>
      </c>
    </row>
    <row r="74" spans="2:10" ht="15" customHeight="1">
      <c r="B74" s="1140"/>
      <c r="C74" s="1141"/>
      <c r="D74" s="1782" t="s">
        <v>1056</v>
      </c>
      <c r="E74" s="1782"/>
      <c r="F74" s="1858"/>
      <c r="G74" s="166">
        <v>0</v>
      </c>
      <c r="H74" s="166">
        <v>10.143000000000001</v>
      </c>
      <c r="I74" s="1118">
        <v>1.35</v>
      </c>
      <c r="J74" s="1305">
        <v>11.493</v>
      </c>
    </row>
    <row r="75" spans="2:10" ht="15" customHeight="1">
      <c r="B75" s="1140"/>
      <c r="C75" s="1141"/>
      <c r="D75" s="1782" t="s">
        <v>1057</v>
      </c>
      <c r="E75" s="1782"/>
      <c r="F75" s="1858"/>
      <c r="G75" s="166">
        <v>27.561</v>
      </c>
      <c r="H75" s="166">
        <v>7.6449999999999996</v>
      </c>
      <c r="I75" s="1118">
        <v>0.37</v>
      </c>
      <c r="J75" s="1305">
        <v>35.576000000000001</v>
      </c>
    </row>
    <row r="76" spans="2:10" ht="15.75" customHeight="1">
      <c r="B76" s="1140"/>
      <c r="C76" s="1141"/>
      <c r="D76" s="1782" t="s">
        <v>1058</v>
      </c>
      <c r="E76" s="1782"/>
      <c r="F76" s="1858"/>
      <c r="G76" s="166">
        <v>3.0129999999999999</v>
      </c>
      <c r="H76" s="166">
        <v>0</v>
      </c>
      <c r="I76" s="1118">
        <v>0</v>
      </c>
      <c r="J76" s="1305">
        <v>3.0129999999999999</v>
      </c>
    </row>
    <row r="77" spans="2:10" ht="15.75" customHeight="1">
      <c r="B77" s="1272">
        <v>12</v>
      </c>
      <c r="C77" s="1984" t="s">
        <v>1060</v>
      </c>
      <c r="D77" s="1784"/>
      <c r="E77" s="1784"/>
      <c r="F77" s="1985"/>
      <c r="G77" s="175">
        <v>3715.453</v>
      </c>
      <c r="H77" s="175">
        <v>1008.971</v>
      </c>
      <c r="I77" s="176">
        <v>102.809</v>
      </c>
      <c r="J77" s="1305">
        <v>4827.2330000000002</v>
      </c>
    </row>
    <row r="78" spans="2:10" ht="15" customHeight="1">
      <c r="B78" s="1140"/>
      <c r="C78" s="1141"/>
      <c r="D78" s="1782" t="s">
        <v>1061</v>
      </c>
      <c r="E78" s="1782"/>
      <c r="F78" s="1858"/>
      <c r="G78" s="166">
        <v>7.57</v>
      </c>
      <c r="H78" s="166">
        <v>11.534000000000001</v>
      </c>
      <c r="I78" s="1118">
        <v>3.0000000000000001E-3</v>
      </c>
      <c r="J78" s="1305">
        <v>19.106999999999999</v>
      </c>
    </row>
    <row r="79" spans="2:10" ht="15" customHeight="1">
      <c r="B79" s="1140"/>
      <c r="C79" s="1141"/>
      <c r="D79" s="1782" t="s">
        <v>712</v>
      </c>
      <c r="E79" s="1782"/>
      <c r="F79" s="1858"/>
      <c r="G79" s="166">
        <v>2055.2550000000001</v>
      </c>
      <c r="H79" s="166">
        <v>620.04200000000003</v>
      </c>
      <c r="I79" s="1118">
        <v>34.662999999999997</v>
      </c>
      <c r="J79" s="1305">
        <v>2709.96</v>
      </c>
    </row>
    <row r="80" spans="2:10" ht="15.75" customHeight="1">
      <c r="B80" s="1140"/>
      <c r="C80" s="1141"/>
      <c r="D80" s="1782" t="s">
        <v>1062</v>
      </c>
      <c r="E80" s="1782"/>
      <c r="F80" s="1858"/>
      <c r="G80" s="166">
        <v>1652.6279999999999</v>
      </c>
      <c r="H80" s="166">
        <v>377.39499999999998</v>
      </c>
      <c r="I80" s="1118">
        <v>68.143000000000001</v>
      </c>
      <c r="J80" s="1305">
        <v>2098.1660000000002</v>
      </c>
    </row>
    <row r="81" spans="2:11" ht="15.75" customHeight="1">
      <c r="B81" s="1272">
        <v>13</v>
      </c>
      <c r="C81" s="1940" t="s">
        <v>1063</v>
      </c>
      <c r="D81" s="1774"/>
      <c r="E81" s="1774"/>
      <c r="F81" s="1941"/>
      <c r="G81" s="175">
        <v>850.14099999999996</v>
      </c>
      <c r="H81" s="175">
        <v>247.828</v>
      </c>
      <c r="I81" s="176">
        <v>7.69</v>
      </c>
      <c r="J81" s="1305">
        <v>1105.6590000000001</v>
      </c>
    </row>
    <row r="82" spans="2:11" ht="15.75" customHeight="1">
      <c r="B82" s="1140"/>
      <c r="C82" s="1141"/>
      <c r="D82" s="1782" t="s">
        <v>1064</v>
      </c>
      <c r="E82" s="1782"/>
      <c r="F82" s="1858"/>
      <c r="G82" s="166">
        <v>850.14099999999996</v>
      </c>
      <c r="H82" s="166">
        <v>247.828</v>
      </c>
      <c r="I82" s="1118">
        <v>7.69</v>
      </c>
      <c r="J82" s="1305">
        <v>1105.6590000000001</v>
      </c>
    </row>
    <row r="83" spans="2:11" ht="15.75" customHeight="1">
      <c r="B83" s="1272">
        <v>14</v>
      </c>
      <c r="C83" s="1940" t="s">
        <v>499</v>
      </c>
      <c r="D83" s="1774"/>
      <c r="E83" s="1774"/>
      <c r="F83" s="1941"/>
      <c r="G83" s="175">
        <v>33226.582000000002</v>
      </c>
      <c r="H83" s="175">
        <v>14664.424000000001</v>
      </c>
      <c r="I83" s="176">
        <v>1725.3520000000001</v>
      </c>
      <c r="J83" s="1305">
        <v>49616.358</v>
      </c>
    </row>
    <row r="84" spans="2:11" ht="15" customHeight="1">
      <c r="B84" s="1140"/>
      <c r="C84" s="1141"/>
      <c r="D84" s="1782" t="s">
        <v>1065</v>
      </c>
      <c r="E84" s="1782"/>
      <c r="F84" s="1858"/>
      <c r="G84" s="166">
        <v>10979.936</v>
      </c>
      <c r="H84" s="166">
        <v>12884.633</v>
      </c>
      <c r="I84" s="1118">
        <v>3337.4720000000002</v>
      </c>
      <c r="J84" s="1305">
        <v>27202.041000000001</v>
      </c>
    </row>
    <row r="85" spans="2:11" ht="15" customHeight="1">
      <c r="B85" s="1140"/>
      <c r="C85" s="1141"/>
      <c r="D85" s="1782" t="s">
        <v>379</v>
      </c>
      <c r="E85" s="1782"/>
      <c r="F85" s="1858"/>
      <c r="G85" s="166">
        <v>10663.029</v>
      </c>
      <c r="H85" s="166">
        <v>1732.12</v>
      </c>
      <c r="I85" s="1118">
        <v>211.20099999999999</v>
      </c>
      <c r="J85" s="1305">
        <v>12606.35</v>
      </c>
    </row>
    <row r="86" spans="2:11" ht="15" customHeight="1">
      <c r="B86" s="1140"/>
      <c r="C86" s="1141"/>
      <c r="D86" s="1782" t="s">
        <v>1066</v>
      </c>
      <c r="E86" s="1782"/>
      <c r="F86" s="1858"/>
      <c r="G86" s="166">
        <v>11440.325999999999</v>
      </c>
      <c r="H86" s="166">
        <v>-20.585000000000001</v>
      </c>
      <c r="I86" s="1118">
        <v>-1844.8979999999999</v>
      </c>
      <c r="J86" s="1305">
        <v>9574.8430000000008</v>
      </c>
    </row>
    <row r="87" spans="2:11" ht="15" customHeight="1">
      <c r="B87" s="1163"/>
      <c r="C87" s="1141"/>
      <c r="D87" s="1782" t="s">
        <v>380</v>
      </c>
      <c r="E87" s="1782"/>
      <c r="F87" s="1858"/>
      <c r="G87" s="166">
        <v>143.291</v>
      </c>
      <c r="H87" s="166">
        <v>139.821</v>
      </c>
      <c r="I87" s="1118">
        <v>37.767000000000003</v>
      </c>
      <c r="J87" s="1305">
        <v>320.87900000000002</v>
      </c>
    </row>
    <row r="88" spans="2:11">
      <c r="B88" s="1140"/>
      <c r="C88" s="1141"/>
      <c r="D88" s="1782" t="s">
        <v>1067</v>
      </c>
      <c r="E88" s="1782"/>
      <c r="F88" s="1858"/>
      <c r="G88" s="166">
        <v>0</v>
      </c>
      <c r="H88" s="166">
        <v>-71.564999999999998</v>
      </c>
      <c r="I88" s="1118">
        <v>-16.190000000000001</v>
      </c>
      <c r="J88" s="1306">
        <v>-87.754999999999995</v>
      </c>
    </row>
    <row r="89" spans="2:11" ht="15.75" customHeight="1" thickBot="1">
      <c r="B89" s="1303">
        <v>15</v>
      </c>
      <c r="C89" s="1994" t="s">
        <v>1139</v>
      </c>
      <c r="D89" s="1995" t="s">
        <v>264</v>
      </c>
      <c r="E89" s="1995"/>
      <c r="F89" s="1996"/>
      <c r="G89" s="1310">
        <v>4085.4969999999998</v>
      </c>
      <c r="H89" s="1310">
        <v>949.49599999999998</v>
      </c>
      <c r="I89" s="1311">
        <v>26.369</v>
      </c>
      <c r="J89" s="1312">
        <v>5061.3620000000001</v>
      </c>
    </row>
    <row r="90" spans="2:11" ht="15.75" customHeight="1" thickBot="1">
      <c r="B90" s="1159">
        <v>16</v>
      </c>
      <c r="C90" s="1869" t="s">
        <v>1068</v>
      </c>
      <c r="D90" s="1790"/>
      <c r="E90" s="1790"/>
      <c r="F90" s="1870"/>
      <c r="G90" s="1274">
        <v>281340.788</v>
      </c>
      <c r="H90" s="1274">
        <v>127733.56</v>
      </c>
      <c r="I90" s="1274">
        <v>14616.191000000001</v>
      </c>
      <c r="J90" s="1300">
        <v>423690.53899999999</v>
      </c>
    </row>
    <row r="92" spans="2:11">
      <c r="G92" s="1342"/>
      <c r="H92" s="1342"/>
      <c r="I92" s="1342"/>
      <c r="J92" s="1342"/>
    </row>
    <row r="93" spans="2:11">
      <c r="G93" s="1342"/>
      <c r="H93" s="1342"/>
      <c r="I93" s="1342"/>
      <c r="J93" s="1342"/>
      <c r="K93" s="1342"/>
    </row>
  </sheetData>
  <mergeCells count="89">
    <mergeCell ref="D86:F86"/>
    <mergeCell ref="D87:F87"/>
    <mergeCell ref="D88:F88"/>
    <mergeCell ref="C89:F89"/>
    <mergeCell ref="C90:F90"/>
    <mergeCell ref="D84:F84"/>
    <mergeCell ref="D85:F85"/>
    <mergeCell ref="D74:F74"/>
    <mergeCell ref="D75:F75"/>
    <mergeCell ref="D76:F76"/>
    <mergeCell ref="C77:F77"/>
    <mergeCell ref="D78:F78"/>
    <mergeCell ref="D79:F79"/>
    <mergeCell ref="D80:F80"/>
    <mergeCell ref="C81:F81"/>
    <mergeCell ref="D82:F82"/>
    <mergeCell ref="C83:F83"/>
    <mergeCell ref="D69:F69"/>
    <mergeCell ref="C70:F70"/>
    <mergeCell ref="D71:F71"/>
    <mergeCell ref="D72:F72"/>
    <mergeCell ref="D73:F73"/>
    <mergeCell ref="D64:F64"/>
    <mergeCell ref="D65:F65"/>
    <mergeCell ref="C66:F66"/>
    <mergeCell ref="D67:F67"/>
    <mergeCell ref="D68:F68"/>
    <mergeCell ref="D59:F59"/>
    <mergeCell ref="D60:F60"/>
    <mergeCell ref="D61:F61"/>
    <mergeCell ref="D62:F62"/>
    <mergeCell ref="C63:F63"/>
    <mergeCell ref="D54:F54"/>
    <mergeCell ref="D55:F55"/>
    <mergeCell ref="C56:F56"/>
    <mergeCell ref="C57:F57"/>
    <mergeCell ref="D58:F58"/>
    <mergeCell ref="D49:F49"/>
    <mergeCell ref="D50:F50"/>
    <mergeCell ref="D51:F51"/>
    <mergeCell ref="D52:F52"/>
    <mergeCell ref="D53:F53"/>
    <mergeCell ref="D44:F44"/>
    <mergeCell ref="D45:F45"/>
    <mergeCell ref="D46:F46"/>
    <mergeCell ref="D47:F47"/>
    <mergeCell ref="D48:F48"/>
    <mergeCell ref="D39:F39"/>
    <mergeCell ref="D40:F40"/>
    <mergeCell ref="D41:F41"/>
    <mergeCell ref="D42:F42"/>
    <mergeCell ref="C43:F43"/>
    <mergeCell ref="D23:F23"/>
    <mergeCell ref="D24:F24"/>
    <mergeCell ref="D25:F25"/>
    <mergeCell ref="D26:F26"/>
    <mergeCell ref="D38:F38"/>
    <mergeCell ref="D27:F27"/>
    <mergeCell ref="D28:F28"/>
    <mergeCell ref="C29:F29"/>
    <mergeCell ref="D30:F30"/>
    <mergeCell ref="D31:F31"/>
    <mergeCell ref="D32:F32"/>
    <mergeCell ref="D33:F33"/>
    <mergeCell ref="D34:F34"/>
    <mergeCell ref="D35:F35"/>
    <mergeCell ref="D36:F36"/>
    <mergeCell ref="D37:F37"/>
    <mergeCell ref="D18:F18"/>
    <mergeCell ref="D19:F19"/>
    <mergeCell ref="D20:F20"/>
    <mergeCell ref="D21:F21"/>
    <mergeCell ref="D22:F22"/>
    <mergeCell ref="D13:F13"/>
    <mergeCell ref="D14:F14"/>
    <mergeCell ref="D15:F15"/>
    <mergeCell ref="D16:F16"/>
    <mergeCell ref="C17:F17"/>
    <mergeCell ref="C8:F8"/>
    <mergeCell ref="C9:F9"/>
    <mergeCell ref="D10:F10"/>
    <mergeCell ref="D11:F11"/>
    <mergeCell ref="D12:F12"/>
    <mergeCell ref="B2:J2"/>
    <mergeCell ref="I3:J3"/>
    <mergeCell ref="C4:F4"/>
    <mergeCell ref="C5:F5"/>
    <mergeCell ref="D7:F7"/>
    <mergeCell ref="D6:F6"/>
  </mergeCell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73"/>
  <sheetViews>
    <sheetView topLeftCell="B139" workbookViewId="0">
      <selection activeCell="B138" sqref="A138:XFD138"/>
    </sheetView>
  </sheetViews>
  <sheetFormatPr defaultRowHeight="14.25"/>
  <cols>
    <col min="1" max="1" width="4.37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10" width="10.625" style="987" customWidth="1"/>
    <col min="11" max="16384" width="9" style="987"/>
  </cols>
  <sheetData>
    <row r="1" spans="2:15">
      <c r="B1" s="1205"/>
      <c r="C1" s="1206"/>
      <c r="D1" s="1206"/>
      <c r="E1" s="1206"/>
      <c r="F1" s="1206"/>
      <c r="G1" s="1207"/>
      <c r="H1" s="1207"/>
      <c r="I1" s="1207"/>
      <c r="J1" s="1207"/>
    </row>
    <row r="2" spans="2:15" ht="15" customHeight="1">
      <c r="B2" s="1744" t="s">
        <v>1096</v>
      </c>
      <c r="C2" s="1744"/>
      <c r="D2" s="1744"/>
      <c r="E2" s="1744"/>
      <c r="F2" s="1744"/>
      <c r="G2" s="1744"/>
      <c r="H2" s="1744"/>
      <c r="I2" s="1744"/>
      <c r="J2" s="1744"/>
    </row>
    <row r="3" spans="2:15" ht="15" thickBot="1">
      <c r="B3" s="1205"/>
      <c r="C3" s="1206"/>
      <c r="D3" s="1206"/>
      <c r="E3" s="1206"/>
      <c r="F3" s="1206"/>
      <c r="G3" s="1206"/>
      <c r="H3" s="1206"/>
      <c r="I3" s="1973" t="s">
        <v>844</v>
      </c>
      <c r="J3" s="1997"/>
    </row>
    <row r="4" spans="2:15" ht="26.25" thickBot="1">
      <c r="B4" s="1361" t="s">
        <v>289</v>
      </c>
      <c r="C4" s="1854" t="s">
        <v>505</v>
      </c>
      <c r="D4" s="1794"/>
      <c r="E4" s="1794"/>
      <c r="F4" s="1855"/>
      <c r="G4" s="1360" t="s">
        <v>5</v>
      </c>
      <c r="H4" s="1360" t="s">
        <v>324</v>
      </c>
      <c r="I4" s="955" t="s">
        <v>325</v>
      </c>
      <c r="J4" s="1115" t="s">
        <v>8</v>
      </c>
    </row>
    <row r="5" spans="2:15" ht="15" customHeight="1">
      <c r="B5" s="1271">
        <v>1</v>
      </c>
      <c r="C5" s="1991" t="s">
        <v>846</v>
      </c>
      <c r="D5" s="1992"/>
      <c r="E5" s="1992"/>
      <c r="F5" s="1993"/>
      <c r="G5" s="169">
        <v>31181.652999999998</v>
      </c>
      <c r="H5" s="169">
        <v>8129.5479999999998</v>
      </c>
      <c r="I5" s="170">
        <v>1708.2860000000001</v>
      </c>
      <c r="J5" s="1293">
        <v>41019.487000000001</v>
      </c>
      <c r="L5" s="1368"/>
      <c r="M5" s="1368"/>
      <c r="N5" s="1368"/>
      <c r="O5" s="1368"/>
    </row>
    <row r="6" spans="2:15" ht="14.25" customHeight="1">
      <c r="B6" s="1163"/>
      <c r="C6" s="2029" t="s">
        <v>847</v>
      </c>
      <c r="D6" s="1772"/>
      <c r="E6" s="1772"/>
      <c r="F6" s="1773"/>
      <c r="G6" s="173">
        <v>16773.13</v>
      </c>
      <c r="H6" s="173">
        <v>5028.2259999999997</v>
      </c>
      <c r="I6" s="1120">
        <v>1224.9549999999999</v>
      </c>
      <c r="J6" s="1294">
        <v>23026.311000000002</v>
      </c>
      <c r="L6" s="1368"/>
      <c r="M6" s="1368"/>
      <c r="N6" s="1368"/>
      <c r="O6" s="1368"/>
    </row>
    <row r="7" spans="2:15" ht="14.25" customHeight="1">
      <c r="B7" s="1163"/>
      <c r="C7" s="2029" t="s">
        <v>848</v>
      </c>
      <c r="D7" s="1772"/>
      <c r="E7" s="1772"/>
      <c r="F7" s="1773"/>
      <c r="G7" s="173">
        <v>3102.136</v>
      </c>
      <c r="H7" s="173">
        <v>694.92899999999997</v>
      </c>
      <c r="I7" s="1120">
        <v>106.14400000000001</v>
      </c>
      <c r="J7" s="1294">
        <v>3903.2089999999998</v>
      </c>
      <c r="L7" s="1368"/>
      <c r="M7" s="1368"/>
      <c r="N7" s="1368"/>
      <c r="O7" s="1368"/>
    </row>
    <row r="8" spans="2:15" ht="14.25" customHeight="1">
      <c r="B8" s="1163"/>
      <c r="C8" s="2029" t="s">
        <v>23</v>
      </c>
      <c r="D8" s="1772"/>
      <c r="E8" s="1772"/>
      <c r="F8" s="1773"/>
      <c r="G8" s="173">
        <v>10.353</v>
      </c>
      <c r="H8" s="173">
        <v>0.96099999999999997</v>
      </c>
      <c r="I8" s="1120">
        <v>0</v>
      </c>
      <c r="J8" s="1294">
        <v>11.314</v>
      </c>
      <c r="L8" s="1368"/>
      <c r="M8" s="1368"/>
      <c r="N8" s="1368"/>
      <c r="O8" s="1368"/>
    </row>
    <row r="9" spans="2:15" ht="15" customHeight="1">
      <c r="B9" s="1180"/>
      <c r="C9" s="2034" t="s">
        <v>849</v>
      </c>
      <c r="D9" s="2035"/>
      <c r="E9" s="2035"/>
      <c r="F9" s="2036"/>
      <c r="G9" s="173">
        <v>11296.034</v>
      </c>
      <c r="H9" s="173">
        <v>2405.4319999999998</v>
      </c>
      <c r="I9" s="1120">
        <v>377.18700000000001</v>
      </c>
      <c r="J9" s="1294">
        <v>14078.653</v>
      </c>
      <c r="L9" s="1368"/>
      <c r="M9" s="1368"/>
      <c r="N9" s="1368"/>
      <c r="O9" s="1368"/>
    </row>
    <row r="10" spans="2:15" ht="15" customHeight="1">
      <c r="B10" s="1272">
        <v>2</v>
      </c>
      <c r="C10" s="1940" t="s">
        <v>850</v>
      </c>
      <c r="D10" s="1774"/>
      <c r="E10" s="1774"/>
      <c r="F10" s="1941"/>
      <c r="G10" s="175">
        <v>409.697</v>
      </c>
      <c r="H10" s="175">
        <v>15.209</v>
      </c>
      <c r="I10" s="176">
        <v>9.0459999999999994</v>
      </c>
      <c r="J10" s="1294">
        <v>433.952</v>
      </c>
      <c r="L10" s="1368"/>
      <c r="M10" s="1368"/>
      <c r="N10" s="1368"/>
      <c r="O10" s="1368"/>
    </row>
    <row r="11" spans="2:15" ht="14.25" customHeight="1">
      <c r="B11" s="1163"/>
      <c r="C11" s="2029" t="s">
        <v>851</v>
      </c>
      <c r="D11" s="1772"/>
      <c r="E11" s="1772"/>
      <c r="F11" s="1773"/>
      <c r="G11" s="173">
        <v>384.56599999999997</v>
      </c>
      <c r="H11" s="173">
        <v>15.209</v>
      </c>
      <c r="I11" s="1120">
        <v>9.0459999999999994</v>
      </c>
      <c r="J11" s="1294">
        <v>408.82100000000003</v>
      </c>
      <c r="L11" s="1368"/>
      <c r="M11" s="1368"/>
      <c r="N11" s="1368"/>
      <c r="O11" s="1368"/>
    </row>
    <row r="12" spans="2:15" ht="14.25" customHeight="1">
      <c r="B12" s="1163"/>
      <c r="C12" s="2029" t="s">
        <v>852</v>
      </c>
      <c r="D12" s="1772"/>
      <c r="E12" s="1772"/>
      <c r="F12" s="1773"/>
      <c r="G12" s="173">
        <v>2.2519999999999998</v>
      </c>
      <c r="H12" s="173">
        <v>0</v>
      </c>
      <c r="I12" s="1120">
        <v>0</v>
      </c>
      <c r="J12" s="1294">
        <v>2.2519999999999998</v>
      </c>
      <c r="L12" s="1368"/>
      <c r="M12" s="1368"/>
      <c r="N12" s="1368"/>
      <c r="O12" s="1368"/>
    </row>
    <row r="13" spans="2:15" ht="15" customHeight="1">
      <c r="B13" s="1163"/>
      <c r="C13" s="2029" t="s">
        <v>853</v>
      </c>
      <c r="D13" s="1772"/>
      <c r="E13" s="1772"/>
      <c r="F13" s="1773"/>
      <c r="G13" s="173">
        <v>22.879000000000001</v>
      </c>
      <c r="H13" s="173">
        <v>0</v>
      </c>
      <c r="I13" s="1120">
        <v>0</v>
      </c>
      <c r="J13" s="1294">
        <v>22.879000000000001</v>
      </c>
      <c r="L13" s="1368"/>
      <c r="M13" s="1368"/>
      <c r="N13" s="1368"/>
      <c r="O13" s="1368"/>
    </row>
    <row r="14" spans="2:15" ht="15" customHeight="1">
      <c r="B14" s="1272">
        <v>3</v>
      </c>
      <c r="C14" s="1940" t="s">
        <v>512</v>
      </c>
      <c r="D14" s="1774"/>
      <c r="E14" s="1774"/>
      <c r="F14" s="1941"/>
      <c r="G14" s="175">
        <v>0</v>
      </c>
      <c r="H14" s="175">
        <v>0</v>
      </c>
      <c r="I14" s="176">
        <v>0</v>
      </c>
      <c r="J14" s="1294">
        <v>0</v>
      </c>
      <c r="L14" s="1368"/>
      <c r="M14" s="1368"/>
      <c r="N14" s="1368"/>
      <c r="O14" s="1368"/>
    </row>
    <row r="15" spans="2:15" ht="27.75" customHeight="1">
      <c r="B15" s="1272">
        <v>4</v>
      </c>
      <c r="C15" s="1940" t="s">
        <v>854</v>
      </c>
      <c r="D15" s="1774"/>
      <c r="E15" s="1774"/>
      <c r="F15" s="1941"/>
      <c r="G15" s="175">
        <v>0</v>
      </c>
      <c r="H15" s="175">
        <v>0</v>
      </c>
      <c r="I15" s="176">
        <v>0</v>
      </c>
      <c r="J15" s="1294">
        <v>0</v>
      </c>
      <c r="L15" s="1368"/>
      <c r="M15" s="1368"/>
      <c r="N15" s="1368"/>
      <c r="O15" s="1368"/>
    </row>
    <row r="16" spans="2:15" ht="15" customHeight="1">
      <c r="B16" s="1272">
        <v>5</v>
      </c>
      <c r="C16" s="1940" t="s">
        <v>861</v>
      </c>
      <c r="D16" s="1774"/>
      <c r="E16" s="1774"/>
      <c r="F16" s="1941"/>
      <c r="G16" s="175">
        <v>0.17299999999999999</v>
      </c>
      <c r="H16" s="175">
        <v>0</v>
      </c>
      <c r="I16" s="176">
        <v>0</v>
      </c>
      <c r="J16" s="1294">
        <v>0.17299999999999999</v>
      </c>
      <c r="L16" s="1368"/>
      <c r="M16" s="1368"/>
      <c r="N16" s="1368"/>
      <c r="O16" s="1368"/>
    </row>
    <row r="17" spans="2:15" ht="15" customHeight="1">
      <c r="B17" s="1272">
        <v>6</v>
      </c>
      <c r="C17" s="1940" t="s">
        <v>871</v>
      </c>
      <c r="D17" s="1774"/>
      <c r="E17" s="1774"/>
      <c r="F17" s="1941"/>
      <c r="G17" s="175">
        <v>5046.4840000000004</v>
      </c>
      <c r="H17" s="175">
        <v>2753.415</v>
      </c>
      <c r="I17" s="176">
        <v>0</v>
      </c>
      <c r="J17" s="1294">
        <v>7799.8990000000003</v>
      </c>
      <c r="L17" s="1368"/>
      <c r="M17" s="1368"/>
      <c r="N17" s="1368"/>
      <c r="O17" s="1368"/>
    </row>
    <row r="18" spans="2:15" ht="14.25" customHeight="1">
      <c r="B18" s="1163"/>
      <c r="C18" s="2029" t="s">
        <v>873</v>
      </c>
      <c r="D18" s="1772"/>
      <c r="E18" s="1772"/>
      <c r="F18" s="1773"/>
      <c r="G18" s="173">
        <v>2775.8429999999998</v>
      </c>
      <c r="H18" s="173">
        <v>870.02</v>
      </c>
      <c r="I18" s="1120">
        <v>0</v>
      </c>
      <c r="J18" s="1294">
        <v>3645.8629999999998</v>
      </c>
      <c r="L18" s="1368"/>
      <c r="M18" s="1368"/>
      <c r="N18" s="1368"/>
      <c r="O18" s="1368"/>
    </row>
    <row r="19" spans="2:15" ht="14.25" customHeight="1">
      <c r="B19" s="1163"/>
      <c r="C19" s="2029" t="s">
        <v>874</v>
      </c>
      <c r="D19" s="1772"/>
      <c r="E19" s="1772"/>
      <c r="F19" s="1773"/>
      <c r="G19" s="173">
        <v>1673.087</v>
      </c>
      <c r="H19" s="173">
        <v>1883.395</v>
      </c>
      <c r="I19" s="1120">
        <v>0</v>
      </c>
      <c r="J19" s="1294">
        <v>3556.482</v>
      </c>
      <c r="L19" s="1368"/>
      <c r="M19" s="1368"/>
      <c r="N19" s="1368"/>
      <c r="O19" s="1368"/>
    </row>
    <row r="20" spans="2:15" ht="15" customHeight="1">
      <c r="B20" s="1163"/>
      <c r="C20" s="2029" t="s">
        <v>879</v>
      </c>
      <c r="D20" s="1772"/>
      <c r="E20" s="1772"/>
      <c r="F20" s="1773"/>
      <c r="G20" s="173">
        <v>597.55399999999997</v>
      </c>
      <c r="H20" s="173">
        <v>0</v>
      </c>
      <c r="I20" s="1120">
        <v>0</v>
      </c>
      <c r="J20" s="1294">
        <v>597.55399999999997</v>
      </c>
      <c r="L20" s="1368"/>
      <c r="M20" s="1368"/>
      <c r="N20" s="1368"/>
      <c r="O20" s="1368"/>
    </row>
    <row r="21" spans="2:15" ht="15" customHeight="1">
      <c r="B21" s="1272">
        <v>7</v>
      </c>
      <c r="C21" s="1940" t="s">
        <v>521</v>
      </c>
      <c r="D21" s="1774"/>
      <c r="E21" s="1774"/>
      <c r="F21" s="1941"/>
      <c r="G21" s="175">
        <v>41079.233</v>
      </c>
      <c r="H21" s="175">
        <v>4395.0950000000003</v>
      </c>
      <c r="I21" s="176">
        <v>2937.9389999999999</v>
      </c>
      <c r="J21" s="1294">
        <v>48412.267</v>
      </c>
      <c r="L21" s="1368"/>
      <c r="M21" s="1368"/>
      <c r="N21" s="1368"/>
      <c r="O21" s="1368"/>
    </row>
    <row r="22" spans="2:15" ht="14.25" customHeight="1">
      <c r="B22" s="1163"/>
      <c r="C22" s="2029" t="s">
        <v>522</v>
      </c>
      <c r="D22" s="1772"/>
      <c r="E22" s="1772"/>
      <c r="F22" s="1773"/>
      <c r="G22" s="173">
        <v>18570.756000000001</v>
      </c>
      <c r="H22" s="173">
        <v>639.30399999999997</v>
      </c>
      <c r="I22" s="1120">
        <v>1410.694</v>
      </c>
      <c r="J22" s="1294">
        <v>20620.754000000001</v>
      </c>
      <c r="L22" s="1368"/>
      <c r="M22" s="1368"/>
      <c r="N22" s="1368"/>
      <c r="O22" s="1368"/>
    </row>
    <row r="23" spans="2:15" ht="14.25" customHeight="1">
      <c r="B23" s="1163"/>
      <c r="C23" s="2029" t="s">
        <v>523</v>
      </c>
      <c r="D23" s="1772"/>
      <c r="E23" s="1772"/>
      <c r="F23" s="1773"/>
      <c r="G23" s="173">
        <v>15951.4</v>
      </c>
      <c r="H23" s="173">
        <v>2424.3989999999999</v>
      </c>
      <c r="I23" s="1120">
        <v>1041.9169999999999</v>
      </c>
      <c r="J23" s="1294">
        <v>19417.716</v>
      </c>
      <c r="L23" s="1368"/>
      <c r="M23" s="1368"/>
      <c r="N23" s="1368"/>
      <c r="O23" s="1368"/>
    </row>
    <row r="24" spans="2:15" ht="14.25" customHeight="1">
      <c r="B24" s="1163"/>
      <c r="C24" s="2029" t="s">
        <v>525</v>
      </c>
      <c r="D24" s="1772"/>
      <c r="E24" s="1772"/>
      <c r="F24" s="1773"/>
      <c r="G24" s="173">
        <v>6317.982</v>
      </c>
      <c r="H24" s="173">
        <v>437.95400000000001</v>
      </c>
      <c r="I24" s="1120">
        <v>365.673</v>
      </c>
      <c r="J24" s="1294">
        <v>7121.6090000000004</v>
      </c>
      <c r="L24" s="1368"/>
      <c r="M24" s="1368"/>
      <c r="N24" s="1368"/>
      <c r="O24" s="1368"/>
    </row>
    <row r="25" spans="2:15" ht="14.25" customHeight="1">
      <c r="B25" s="1163"/>
      <c r="C25" s="2013" t="s">
        <v>293</v>
      </c>
      <c r="D25" s="1922"/>
      <c r="E25" s="1922"/>
      <c r="F25" s="1928"/>
      <c r="G25" s="173">
        <v>0</v>
      </c>
      <c r="H25" s="173">
        <v>657.28499999999997</v>
      </c>
      <c r="I25" s="1120">
        <v>0</v>
      </c>
      <c r="J25" s="1294">
        <v>657.28499999999997</v>
      </c>
      <c r="L25" s="1368"/>
      <c r="M25" s="1368"/>
      <c r="N25" s="1368"/>
      <c r="O25" s="1368"/>
    </row>
    <row r="26" spans="2:15" ht="14.25" customHeight="1">
      <c r="B26" s="1163"/>
      <c r="C26" s="2029" t="s">
        <v>886</v>
      </c>
      <c r="D26" s="1772"/>
      <c r="E26" s="1772"/>
      <c r="F26" s="1773"/>
      <c r="G26" s="173">
        <v>2.5990000000000002</v>
      </c>
      <c r="H26" s="173">
        <v>2.3359999999999999</v>
      </c>
      <c r="I26" s="1120">
        <v>36.204999999999998</v>
      </c>
      <c r="J26" s="1294">
        <v>41.14</v>
      </c>
      <c r="L26" s="1368"/>
      <c r="M26" s="1368"/>
      <c r="N26" s="1368"/>
      <c r="O26" s="1368"/>
    </row>
    <row r="27" spans="2:15" ht="14.25" customHeight="1">
      <c r="B27" s="1163"/>
      <c r="C27" s="2029" t="s">
        <v>528</v>
      </c>
      <c r="D27" s="1772"/>
      <c r="E27" s="1772"/>
      <c r="F27" s="1773"/>
      <c r="G27" s="173">
        <v>0</v>
      </c>
      <c r="H27" s="173">
        <v>1.006</v>
      </c>
      <c r="I27" s="1120">
        <v>24.58</v>
      </c>
      <c r="J27" s="1294">
        <v>25.585999999999999</v>
      </c>
      <c r="L27" s="1368"/>
      <c r="M27" s="1368"/>
      <c r="N27" s="1368"/>
      <c r="O27" s="1368"/>
    </row>
    <row r="28" spans="2:15" ht="14.25" customHeight="1">
      <c r="B28" s="1163"/>
      <c r="C28" s="2029" t="s">
        <v>529</v>
      </c>
      <c r="D28" s="1772"/>
      <c r="E28" s="1772"/>
      <c r="F28" s="1773"/>
      <c r="G28" s="173">
        <v>233.54</v>
      </c>
      <c r="H28" s="173">
        <v>232.81100000000001</v>
      </c>
      <c r="I28" s="1120">
        <v>58.87</v>
      </c>
      <c r="J28" s="1294">
        <v>525.221</v>
      </c>
      <c r="L28" s="1368"/>
      <c r="M28" s="1368"/>
      <c r="N28" s="1368"/>
      <c r="O28" s="1368"/>
    </row>
    <row r="29" spans="2:15" ht="15" customHeight="1">
      <c r="B29" s="1163"/>
      <c r="C29" s="2029" t="s">
        <v>724</v>
      </c>
      <c r="D29" s="1772"/>
      <c r="E29" s="1772"/>
      <c r="F29" s="1773"/>
      <c r="G29" s="173">
        <v>2.956</v>
      </c>
      <c r="H29" s="173">
        <v>0</v>
      </c>
      <c r="I29" s="1120">
        <v>0</v>
      </c>
      <c r="J29" s="1294">
        <v>2.956</v>
      </c>
      <c r="L29" s="1368"/>
      <c r="M29" s="1368"/>
      <c r="N29" s="1368"/>
      <c r="O29" s="1368"/>
    </row>
    <row r="30" spans="2:15" ht="18.75" customHeight="1">
      <c r="B30" s="1272">
        <v>8</v>
      </c>
      <c r="C30" s="1940" t="s">
        <v>887</v>
      </c>
      <c r="D30" s="1774"/>
      <c r="E30" s="1774"/>
      <c r="F30" s="1941"/>
      <c r="G30" s="175">
        <v>13380.349</v>
      </c>
      <c r="H30" s="175">
        <v>4414.4210000000003</v>
      </c>
      <c r="I30" s="176">
        <v>350</v>
      </c>
      <c r="J30" s="1294">
        <v>18144.77</v>
      </c>
      <c r="L30" s="1368"/>
      <c r="M30" s="1368"/>
      <c r="N30" s="1368"/>
      <c r="O30" s="1368"/>
    </row>
    <row r="31" spans="2:15" ht="15" customHeight="1">
      <c r="B31" s="1163"/>
      <c r="C31" s="2029" t="s">
        <v>294</v>
      </c>
      <c r="D31" s="1772"/>
      <c r="E31" s="1772"/>
      <c r="F31" s="1773"/>
      <c r="G31" s="173">
        <v>13380.349</v>
      </c>
      <c r="H31" s="173">
        <v>4414.4210000000003</v>
      </c>
      <c r="I31" s="1120">
        <v>350</v>
      </c>
      <c r="J31" s="1294">
        <v>18144.77</v>
      </c>
      <c r="L31" s="1368"/>
      <c r="M31" s="1368"/>
      <c r="N31" s="1368"/>
      <c r="O31" s="1368"/>
    </row>
    <row r="32" spans="2:15" ht="15" customHeight="1">
      <c r="B32" s="1272">
        <v>9</v>
      </c>
      <c r="C32" s="1940" t="s">
        <v>892</v>
      </c>
      <c r="D32" s="1774"/>
      <c r="E32" s="1774"/>
      <c r="F32" s="1941"/>
      <c r="G32" s="175">
        <v>29778.868999999999</v>
      </c>
      <c r="H32" s="175">
        <v>19568.056</v>
      </c>
      <c r="I32" s="176">
        <v>1323.271</v>
      </c>
      <c r="J32" s="1294">
        <v>50670.196000000004</v>
      </c>
      <c r="L32" s="1368"/>
      <c r="M32" s="1368"/>
      <c r="N32" s="1368"/>
      <c r="O32" s="1368"/>
    </row>
    <row r="33" spans="2:15" ht="14.25" customHeight="1">
      <c r="B33" s="1163"/>
      <c r="C33" s="2029" t="s">
        <v>893</v>
      </c>
      <c r="D33" s="1772"/>
      <c r="E33" s="1772"/>
      <c r="F33" s="1773"/>
      <c r="G33" s="173">
        <v>788.83600000000001</v>
      </c>
      <c r="H33" s="173">
        <v>485.09300000000002</v>
      </c>
      <c r="I33" s="1191">
        <v>604.39800000000002</v>
      </c>
      <c r="J33" s="1294">
        <v>1878.327</v>
      </c>
      <c r="L33" s="1368"/>
      <c r="M33" s="1368"/>
      <c r="N33" s="1368"/>
      <c r="O33" s="1368"/>
    </row>
    <row r="34" spans="2:15" ht="14.25" customHeight="1">
      <c r="B34" s="1163"/>
      <c r="C34" s="1164"/>
      <c r="D34" s="1942" t="s">
        <v>893</v>
      </c>
      <c r="E34" s="1783"/>
      <c r="F34" s="1866"/>
      <c r="G34" s="173">
        <v>792.75699999999995</v>
      </c>
      <c r="H34" s="173">
        <v>485.40899999999999</v>
      </c>
      <c r="I34" s="1352">
        <v>604.53899999999999</v>
      </c>
      <c r="J34" s="1294">
        <v>1882.7049999999999</v>
      </c>
      <c r="L34" s="1368"/>
      <c r="M34" s="1368"/>
      <c r="N34" s="1368"/>
      <c r="O34" s="1368"/>
    </row>
    <row r="35" spans="2:15" ht="14.25" customHeight="1">
      <c r="B35" s="1163"/>
      <c r="C35" s="1164"/>
      <c r="D35" s="1783" t="s">
        <v>725</v>
      </c>
      <c r="E35" s="1783" t="s">
        <v>132</v>
      </c>
      <c r="F35" s="1866"/>
      <c r="G35" s="173">
        <v>-3.9209999999999998</v>
      </c>
      <c r="H35" s="173">
        <v>-0.316</v>
      </c>
      <c r="I35" s="1352">
        <v>-0.14099999999999999</v>
      </c>
      <c r="J35" s="1294">
        <v>-4.3780000000000001</v>
      </c>
      <c r="L35" s="1368"/>
      <c r="M35" s="1368"/>
      <c r="N35" s="1368"/>
      <c r="O35" s="1368"/>
    </row>
    <row r="36" spans="2:15" ht="14.25" customHeight="1">
      <c r="B36" s="1163"/>
      <c r="C36" s="2029" t="s">
        <v>894</v>
      </c>
      <c r="D36" s="1772"/>
      <c r="E36" s="1772"/>
      <c r="F36" s="1773"/>
      <c r="G36" s="173">
        <v>28150.127</v>
      </c>
      <c r="H36" s="173">
        <v>5677.134</v>
      </c>
      <c r="I36" s="1191">
        <v>622.72500000000002</v>
      </c>
      <c r="J36" s="1294">
        <v>34449.985999999997</v>
      </c>
      <c r="L36" s="1368"/>
      <c r="M36" s="1368"/>
      <c r="N36" s="1368"/>
      <c r="O36" s="1368"/>
    </row>
    <row r="37" spans="2:15" ht="14.25" customHeight="1">
      <c r="B37" s="1163"/>
      <c r="C37" s="1164"/>
      <c r="D37" s="1942" t="s">
        <v>894</v>
      </c>
      <c r="E37" s="1783"/>
      <c r="F37" s="1866"/>
      <c r="G37" s="173">
        <v>28150.798999999999</v>
      </c>
      <c r="H37" s="173">
        <v>5680.98</v>
      </c>
      <c r="I37" s="1352">
        <v>623.10799999999995</v>
      </c>
      <c r="J37" s="1294">
        <v>34454.887000000002</v>
      </c>
      <c r="L37" s="1368"/>
      <c r="M37" s="1368"/>
      <c r="N37" s="1368"/>
      <c r="O37" s="1368"/>
    </row>
    <row r="38" spans="2:15" ht="14.25" customHeight="1">
      <c r="B38" s="1163"/>
      <c r="C38" s="1164"/>
      <c r="D38" s="1783" t="s">
        <v>726</v>
      </c>
      <c r="E38" s="1783"/>
      <c r="F38" s="1866"/>
      <c r="G38" s="173">
        <v>-0.67200000000000004</v>
      </c>
      <c r="H38" s="173">
        <v>-3.8460000000000001</v>
      </c>
      <c r="I38" s="1352">
        <v>-0.38300000000000001</v>
      </c>
      <c r="J38" s="1294">
        <v>-4.9009999999999998</v>
      </c>
      <c r="L38" s="1368"/>
      <c r="M38" s="1368"/>
      <c r="N38" s="1368"/>
      <c r="O38" s="1368"/>
    </row>
    <row r="39" spans="2:15" ht="14.25" customHeight="1">
      <c r="B39" s="1163"/>
      <c r="C39" s="2029" t="s">
        <v>899</v>
      </c>
      <c r="D39" s="1772"/>
      <c r="E39" s="1772"/>
      <c r="F39" s="1773"/>
      <c r="G39" s="173">
        <v>296.96800000000002</v>
      </c>
      <c r="H39" s="173">
        <v>149.41999999999999</v>
      </c>
      <c r="I39" s="1191">
        <v>0</v>
      </c>
      <c r="J39" s="1294">
        <v>446.38799999999998</v>
      </c>
      <c r="L39" s="1368"/>
      <c r="M39" s="1368"/>
      <c r="N39" s="1368"/>
      <c r="O39" s="1368"/>
    </row>
    <row r="40" spans="2:15" ht="14.25" customHeight="1">
      <c r="B40" s="1163"/>
      <c r="C40" s="1164"/>
      <c r="D40" s="1772" t="s">
        <v>899</v>
      </c>
      <c r="E40" s="1772"/>
      <c r="F40" s="1773"/>
      <c r="G40" s="173">
        <v>298.26499999999999</v>
      </c>
      <c r="H40" s="173">
        <v>149.44900000000001</v>
      </c>
      <c r="I40" s="1352">
        <v>0</v>
      </c>
      <c r="J40" s="1294">
        <v>447.714</v>
      </c>
      <c r="L40" s="1368"/>
      <c r="M40" s="1368"/>
      <c r="N40" s="1368"/>
      <c r="O40" s="1368"/>
    </row>
    <row r="41" spans="2:15" ht="14.25" customHeight="1">
      <c r="B41" s="1163"/>
      <c r="C41" s="1164"/>
      <c r="D41" s="1783" t="s">
        <v>901</v>
      </c>
      <c r="E41" s="1783" t="s">
        <v>132</v>
      </c>
      <c r="F41" s="1866"/>
      <c r="G41" s="173">
        <v>-1.2969999999999999</v>
      </c>
      <c r="H41" s="173">
        <v>-2.9000000000000001E-2</v>
      </c>
      <c r="I41" s="1352">
        <v>0</v>
      </c>
      <c r="J41" s="1294">
        <v>-1.3260000000000001</v>
      </c>
      <c r="L41" s="1368"/>
      <c r="M41" s="1368"/>
      <c r="N41" s="1368"/>
      <c r="O41" s="1368"/>
    </row>
    <row r="42" spans="2:15" ht="14.25" customHeight="1">
      <c r="B42" s="1163"/>
      <c r="C42" s="2029" t="s">
        <v>797</v>
      </c>
      <c r="D42" s="1772"/>
      <c r="E42" s="1772"/>
      <c r="F42" s="1773"/>
      <c r="G42" s="173">
        <v>468.09399999999999</v>
      </c>
      <c r="H42" s="173">
        <v>12966.709000000001</v>
      </c>
      <c r="I42" s="1352">
        <v>89.91</v>
      </c>
      <c r="J42" s="1294">
        <v>13524.713</v>
      </c>
      <c r="L42" s="1368"/>
      <c r="M42" s="1368"/>
      <c r="N42" s="1368"/>
      <c r="O42" s="1368"/>
    </row>
    <row r="43" spans="2:15" ht="14.25" customHeight="1">
      <c r="B43" s="1163"/>
      <c r="C43" s="1164"/>
      <c r="D43" s="1783" t="s">
        <v>540</v>
      </c>
      <c r="E43" s="1783"/>
      <c r="F43" s="1866"/>
      <c r="G43" s="173">
        <v>468.55099999999999</v>
      </c>
      <c r="H43" s="173">
        <v>12966.779</v>
      </c>
      <c r="I43" s="1352">
        <v>90</v>
      </c>
      <c r="J43" s="1294">
        <v>13525.33</v>
      </c>
      <c r="L43" s="1368"/>
      <c r="M43" s="1368"/>
      <c r="N43" s="1368"/>
      <c r="O43" s="1368"/>
    </row>
    <row r="44" spans="2:15" ht="14.25" customHeight="1">
      <c r="B44" s="1163"/>
      <c r="C44" s="1363"/>
      <c r="D44" s="1783" t="s">
        <v>541</v>
      </c>
      <c r="E44" s="1783" t="s">
        <v>132</v>
      </c>
      <c r="F44" s="1866"/>
      <c r="G44" s="173">
        <v>-0.45700000000000002</v>
      </c>
      <c r="H44" s="173">
        <v>-7.0000000000000007E-2</v>
      </c>
      <c r="I44" s="1279">
        <v>-0.09</v>
      </c>
      <c r="J44" s="1294">
        <v>-0.61699999999999999</v>
      </c>
      <c r="L44" s="1368"/>
      <c r="M44" s="1368"/>
      <c r="N44" s="1368"/>
      <c r="O44" s="1368"/>
    </row>
    <row r="45" spans="2:15" ht="14.25" customHeight="1">
      <c r="B45" s="1163"/>
      <c r="C45" s="2029" t="s">
        <v>798</v>
      </c>
      <c r="D45" s="1772"/>
      <c r="E45" s="1772"/>
      <c r="F45" s="1773"/>
      <c r="G45" s="173">
        <v>44.960999999999999</v>
      </c>
      <c r="H45" s="173">
        <v>0</v>
      </c>
      <c r="I45" s="1191">
        <v>0</v>
      </c>
      <c r="J45" s="1294">
        <v>44.960999999999999</v>
      </c>
      <c r="L45" s="1368"/>
      <c r="M45" s="1368"/>
      <c r="N45" s="1368"/>
      <c r="O45" s="1368"/>
    </row>
    <row r="46" spans="2:15" ht="14.25" customHeight="1">
      <c r="B46" s="1163"/>
      <c r="C46" s="1164"/>
      <c r="D46" s="1772" t="s">
        <v>543</v>
      </c>
      <c r="E46" s="1772"/>
      <c r="F46" s="1773"/>
      <c r="G46" s="173">
        <v>45.975000000000001</v>
      </c>
      <c r="H46" s="173">
        <v>0</v>
      </c>
      <c r="I46" s="1352">
        <v>0</v>
      </c>
      <c r="J46" s="1294">
        <v>45.975000000000001</v>
      </c>
      <c r="L46" s="1368"/>
      <c r="M46" s="1368"/>
      <c r="N46" s="1368"/>
      <c r="O46" s="1368"/>
    </row>
    <row r="47" spans="2:15" ht="14.25" customHeight="1">
      <c r="B47" s="1163"/>
      <c r="C47" s="1164"/>
      <c r="D47" s="1783" t="s">
        <v>544</v>
      </c>
      <c r="E47" s="1783"/>
      <c r="F47" s="1866"/>
      <c r="G47" s="173">
        <v>-0.13</v>
      </c>
      <c r="H47" s="173">
        <v>0</v>
      </c>
      <c r="I47" s="1352">
        <v>0</v>
      </c>
      <c r="J47" s="1294">
        <v>-0.13</v>
      </c>
      <c r="L47" s="1368"/>
      <c r="M47" s="1368"/>
      <c r="N47" s="1368"/>
      <c r="O47" s="1368"/>
    </row>
    <row r="48" spans="2:15" ht="14.25" customHeight="1">
      <c r="B48" s="1163"/>
      <c r="C48" s="1164"/>
      <c r="D48" s="1783" t="s">
        <v>545</v>
      </c>
      <c r="E48" s="1783" t="s">
        <v>132</v>
      </c>
      <c r="F48" s="1866"/>
      <c r="G48" s="173">
        <v>-0.88400000000000001</v>
      </c>
      <c r="H48" s="173">
        <v>0</v>
      </c>
      <c r="I48" s="1352">
        <v>0</v>
      </c>
      <c r="J48" s="1294">
        <v>-0.88400000000000001</v>
      </c>
      <c r="L48" s="1368"/>
      <c r="M48" s="1368"/>
      <c r="N48" s="1368"/>
      <c r="O48" s="1368"/>
    </row>
    <row r="49" spans="2:15" ht="14.25" customHeight="1">
      <c r="B49" s="1163"/>
      <c r="C49" s="2029" t="s">
        <v>799</v>
      </c>
      <c r="D49" s="1772"/>
      <c r="E49" s="1772"/>
      <c r="F49" s="1773"/>
      <c r="G49" s="173">
        <v>2.8210000000000002</v>
      </c>
      <c r="H49" s="173">
        <v>61.366999999999997</v>
      </c>
      <c r="I49" s="1191">
        <v>0</v>
      </c>
      <c r="J49" s="1294">
        <v>64.188000000000002</v>
      </c>
      <c r="L49" s="1368"/>
      <c r="M49" s="1368"/>
      <c r="N49" s="1368"/>
      <c r="O49" s="1368"/>
    </row>
    <row r="50" spans="2:15" ht="14.25" customHeight="1">
      <c r="B50" s="1163"/>
      <c r="C50" s="1164"/>
      <c r="D50" s="1772" t="s">
        <v>547</v>
      </c>
      <c r="E50" s="1772"/>
      <c r="F50" s="1773"/>
      <c r="G50" s="173">
        <v>2.83</v>
      </c>
      <c r="H50" s="173">
        <v>61.396000000000001</v>
      </c>
      <c r="I50" s="1352">
        <v>0</v>
      </c>
      <c r="J50" s="1294">
        <v>64.225999999999999</v>
      </c>
      <c r="L50" s="1368"/>
      <c r="M50" s="1368"/>
      <c r="N50" s="1368"/>
      <c r="O50" s="1368"/>
    </row>
    <row r="51" spans="2:15" ht="14.25" customHeight="1">
      <c r="B51" s="1163"/>
      <c r="C51" s="1164"/>
      <c r="D51" s="1771" t="s">
        <v>140</v>
      </c>
      <c r="E51" s="1772"/>
      <c r="F51" s="1773"/>
      <c r="G51" s="173">
        <v>-7.0000000000000001E-3</v>
      </c>
      <c r="H51" s="173">
        <v>-2.9000000000000001E-2</v>
      </c>
      <c r="I51" s="1352">
        <v>0</v>
      </c>
      <c r="J51" s="1294">
        <v>-3.5999999999999997E-2</v>
      </c>
      <c r="L51" s="1368"/>
      <c r="M51" s="1368"/>
      <c r="N51" s="1368"/>
      <c r="O51" s="1368"/>
    </row>
    <row r="52" spans="2:15" ht="14.25" customHeight="1">
      <c r="B52" s="1163"/>
      <c r="C52" s="1164"/>
      <c r="D52" s="1783" t="s">
        <v>548</v>
      </c>
      <c r="E52" s="1783" t="s">
        <v>132</v>
      </c>
      <c r="F52" s="1866"/>
      <c r="G52" s="173">
        <v>-2E-3</v>
      </c>
      <c r="H52" s="173">
        <v>0</v>
      </c>
      <c r="I52" s="1352">
        <v>0</v>
      </c>
      <c r="J52" s="1294">
        <v>-2E-3</v>
      </c>
      <c r="L52" s="1368"/>
      <c r="M52" s="1368"/>
      <c r="N52" s="1368"/>
      <c r="O52" s="1368"/>
    </row>
    <row r="53" spans="2:15" ht="14.25" customHeight="1">
      <c r="B53" s="1163"/>
      <c r="C53" s="2029" t="s">
        <v>800</v>
      </c>
      <c r="D53" s="1772"/>
      <c r="E53" s="1772"/>
      <c r="F53" s="1773"/>
      <c r="G53" s="173">
        <v>1E-3</v>
      </c>
      <c r="H53" s="173">
        <v>0</v>
      </c>
      <c r="I53" s="1191">
        <v>0</v>
      </c>
      <c r="J53" s="1294">
        <v>1E-3</v>
      </c>
      <c r="L53" s="1368"/>
      <c r="M53" s="1368"/>
      <c r="N53" s="1368"/>
      <c r="O53" s="1368"/>
    </row>
    <row r="54" spans="2:15" ht="14.25" customHeight="1">
      <c r="B54" s="1163"/>
      <c r="C54" s="1164"/>
      <c r="D54" s="1772" t="s">
        <v>550</v>
      </c>
      <c r="E54" s="1772"/>
      <c r="F54" s="1773"/>
      <c r="G54" s="173">
        <v>1E-3</v>
      </c>
      <c r="H54" s="173">
        <v>0</v>
      </c>
      <c r="I54" s="1352">
        <v>0</v>
      </c>
      <c r="J54" s="1294">
        <v>1E-3</v>
      </c>
      <c r="L54" s="1368"/>
      <c r="M54" s="1368"/>
      <c r="N54" s="1368"/>
      <c r="O54" s="1368"/>
    </row>
    <row r="55" spans="2:15" ht="14.25" customHeight="1">
      <c r="B55" s="1163"/>
      <c r="C55" s="2029" t="s">
        <v>801</v>
      </c>
      <c r="D55" s="1772"/>
      <c r="E55" s="1772"/>
      <c r="F55" s="1773"/>
      <c r="G55" s="173">
        <v>7.9130000000000003</v>
      </c>
      <c r="H55" s="173">
        <v>228.327</v>
      </c>
      <c r="I55" s="1191">
        <v>6.2380000000000004</v>
      </c>
      <c r="J55" s="1294">
        <v>242.47800000000001</v>
      </c>
      <c r="L55" s="1368"/>
      <c r="M55" s="1368"/>
      <c r="N55" s="1368"/>
      <c r="O55" s="1368"/>
    </row>
    <row r="56" spans="2:15" ht="14.25" customHeight="1">
      <c r="B56" s="1163"/>
      <c r="C56" s="1164"/>
      <c r="D56" s="1772" t="s">
        <v>553</v>
      </c>
      <c r="E56" s="1772"/>
      <c r="F56" s="1773"/>
      <c r="G56" s="173">
        <v>8.2430000000000003</v>
      </c>
      <c r="H56" s="173">
        <v>230.46700000000001</v>
      </c>
      <c r="I56" s="1352">
        <v>6.6420000000000003</v>
      </c>
      <c r="J56" s="1294">
        <v>245.352</v>
      </c>
      <c r="L56" s="1368"/>
      <c r="M56" s="1368"/>
      <c r="N56" s="1368"/>
      <c r="O56" s="1368"/>
    </row>
    <row r="57" spans="2:15" ht="14.25" customHeight="1">
      <c r="B57" s="1163"/>
      <c r="C57" s="1164"/>
      <c r="D57" s="1783" t="s">
        <v>554</v>
      </c>
      <c r="E57" s="1783"/>
      <c r="F57" s="1866"/>
      <c r="G57" s="173">
        <v>-2.4E-2</v>
      </c>
      <c r="H57" s="173">
        <v>-1.3320000000000001</v>
      </c>
      <c r="I57" s="1352">
        <v>-2.9000000000000001E-2</v>
      </c>
      <c r="J57" s="1294">
        <v>-1.385</v>
      </c>
      <c r="L57" s="1368"/>
      <c r="M57" s="1368"/>
      <c r="N57" s="1368"/>
      <c r="O57" s="1368"/>
    </row>
    <row r="58" spans="2:15" ht="14.25" customHeight="1">
      <c r="B58" s="1163"/>
      <c r="C58" s="1164"/>
      <c r="D58" s="1783" t="s">
        <v>555</v>
      </c>
      <c r="E58" s="1783" t="s">
        <v>132</v>
      </c>
      <c r="F58" s="1866"/>
      <c r="G58" s="173">
        <v>-0.30599999999999999</v>
      </c>
      <c r="H58" s="173">
        <v>-0.80800000000000005</v>
      </c>
      <c r="I58" s="1352">
        <v>-0.375</v>
      </c>
      <c r="J58" s="1294">
        <v>-1.4890000000000001</v>
      </c>
      <c r="L58" s="1368"/>
      <c r="M58" s="1368"/>
      <c r="N58" s="1368"/>
      <c r="O58" s="1368"/>
    </row>
    <row r="59" spans="2:15" ht="14.25" customHeight="1">
      <c r="B59" s="1163"/>
      <c r="C59" s="2029" t="s">
        <v>905</v>
      </c>
      <c r="D59" s="1772"/>
      <c r="E59" s="1772"/>
      <c r="F59" s="1773"/>
      <c r="G59" s="173">
        <v>5.61</v>
      </c>
      <c r="H59" s="173">
        <v>0</v>
      </c>
      <c r="I59" s="1191">
        <v>0</v>
      </c>
      <c r="J59" s="1294">
        <v>5.61</v>
      </c>
      <c r="L59" s="1368"/>
      <c r="M59" s="1368"/>
      <c r="N59" s="1368"/>
      <c r="O59" s="1368"/>
    </row>
    <row r="60" spans="2:15" ht="14.25" customHeight="1">
      <c r="B60" s="1163"/>
      <c r="C60" s="1164"/>
      <c r="D60" s="1772" t="s">
        <v>733</v>
      </c>
      <c r="E60" s="1772"/>
      <c r="F60" s="1773"/>
      <c r="G60" s="173">
        <v>6.8659999999999997</v>
      </c>
      <c r="H60" s="173">
        <v>0</v>
      </c>
      <c r="I60" s="1352">
        <v>0</v>
      </c>
      <c r="J60" s="1294">
        <v>6.8659999999999997</v>
      </c>
      <c r="L60" s="1368"/>
      <c r="M60" s="1368"/>
      <c r="N60" s="1368"/>
      <c r="O60" s="1368"/>
    </row>
    <row r="61" spans="2:15" ht="22.5" customHeight="1">
      <c r="B61" s="1163"/>
      <c r="C61" s="1164"/>
      <c r="D61" s="1783" t="s">
        <v>734</v>
      </c>
      <c r="E61" s="1783"/>
      <c r="F61" s="1866"/>
      <c r="G61" s="173">
        <v>-4.9000000000000002E-2</v>
      </c>
      <c r="H61" s="173">
        <v>0</v>
      </c>
      <c r="I61" s="1352">
        <v>0</v>
      </c>
      <c r="J61" s="1294">
        <v>-4.9000000000000002E-2</v>
      </c>
      <c r="L61" s="1368"/>
      <c r="M61" s="1368"/>
      <c r="N61" s="1368"/>
      <c r="O61" s="1368"/>
    </row>
    <row r="62" spans="2:15" ht="27" customHeight="1">
      <c r="B62" s="1163"/>
      <c r="C62" s="1164"/>
      <c r="D62" s="1783" t="s">
        <v>735</v>
      </c>
      <c r="E62" s="1783" t="s">
        <v>132</v>
      </c>
      <c r="F62" s="1866"/>
      <c r="G62" s="173">
        <v>-1.2070000000000001</v>
      </c>
      <c r="H62" s="173">
        <v>0</v>
      </c>
      <c r="I62" s="1352">
        <v>0</v>
      </c>
      <c r="J62" s="1294">
        <v>-1.2070000000000001</v>
      </c>
      <c r="L62" s="1368"/>
      <c r="M62" s="1368"/>
      <c r="N62" s="1368"/>
      <c r="O62" s="1368"/>
    </row>
    <row r="63" spans="2:15" ht="12.75" customHeight="1">
      <c r="B63" s="1163"/>
      <c r="C63" s="2029" t="s">
        <v>804</v>
      </c>
      <c r="D63" s="1772"/>
      <c r="E63" s="1772"/>
      <c r="F63" s="1773"/>
      <c r="G63" s="173">
        <v>1.9430000000000001</v>
      </c>
      <c r="H63" s="173">
        <v>6.0000000000000001E-3</v>
      </c>
      <c r="I63" s="1352">
        <v>0</v>
      </c>
      <c r="J63" s="1294">
        <v>1.9490000000000001</v>
      </c>
      <c r="L63" s="1368"/>
      <c r="M63" s="1368"/>
      <c r="N63" s="1368"/>
      <c r="O63" s="1368"/>
    </row>
    <row r="64" spans="2:15" ht="12.75" customHeight="1">
      <c r="B64" s="1163"/>
      <c r="C64" s="1164"/>
      <c r="D64" s="1783" t="s">
        <v>187</v>
      </c>
      <c r="E64" s="1783"/>
      <c r="F64" s="1866"/>
      <c r="G64" s="173">
        <v>1.962</v>
      </c>
      <c r="H64" s="173">
        <v>6.0000000000000001E-3</v>
      </c>
      <c r="I64" s="1352">
        <v>0</v>
      </c>
      <c r="J64" s="1294">
        <v>1.968</v>
      </c>
      <c r="L64" s="1368"/>
      <c r="M64" s="1368"/>
      <c r="N64" s="1368"/>
      <c r="O64" s="1368"/>
    </row>
    <row r="65" spans="2:15" ht="12.75" customHeight="1">
      <c r="B65" s="1163"/>
      <c r="C65" s="1164"/>
      <c r="D65" s="1783" t="s">
        <v>188</v>
      </c>
      <c r="E65" s="1783" t="s">
        <v>132</v>
      </c>
      <c r="F65" s="1866"/>
      <c r="G65" s="173">
        <v>-1.9E-2</v>
      </c>
      <c r="H65" s="173">
        <v>0</v>
      </c>
      <c r="I65" s="1352">
        <v>0</v>
      </c>
      <c r="J65" s="1294">
        <v>-1.9E-2</v>
      </c>
      <c r="L65" s="1368"/>
      <c r="M65" s="1368"/>
      <c r="N65" s="1368"/>
      <c r="O65" s="1368"/>
    </row>
    <row r="66" spans="2:15" customFormat="1" ht="15" customHeight="1">
      <c r="B66" s="1319"/>
      <c r="C66" s="2007" t="s">
        <v>910</v>
      </c>
      <c r="D66" s="1916"/>
      <c r="E66" s="1916"/>
      <c r="F66" s="2008"/>
      <c r="G66" s="1221">
        <v>1E-3</v>
      </c>
      <c r="H66" s="1221">
        <v>0</v>
      </c>
      <c r="I66" s="1238">
        <v>0</v>
      </c>
      <c r="J66" s="1318">
        <v>1E-3</v>
      </c>
      <c r="L66" s="1368"/>
      <c r="M66" s="1368"/>
      <c r="N66" s="1368"/>
      <c r="O66" s="1368"/>
    </row>
    <row r="67" spans="2:15" customFormat="1" ht="15" customHeight="1">
      <c r="B67" s="1319"/>
      <c r="C67" s="1326"/>
      <c r="D67" s="1916" t="s">
        <v>910</v>
      </c>
      <c r="E67" s="1916"/>
      <c r="F67" s="2008"/>
      <c r="G67" s="1221">
        <v>1E-3</v>
      </c>
      <c r="H67" s="1221">
        <v>0</v>
      </c>
      <c r="I67" s="1238">
        <v>0</v>
      </c>
      <c r="J67" s="1318">
        <v>1E-3</v>
      </c>
      <c r="L67" s="1368"/>
      <c r="M67" s="1368"/>
      <c r="N67" s="1368"/>
      <c r="O67" s="1368"/>
    </row>
    <row r="68" spans="2:15" ht="12.75" customHeight="1">
      <c r="B68" s="1163"/>
      <c r="C68" s="2029" t="s">
        <v>912</v>
      </c>
      <c r="D68" s="1772"/>
      <c r="E68" s="1772"/>
      <c r="F68" s="1773"/>
      <c r="G68" s="173">
        <v>11.593999999999999</v>
      </c>
      <c r="H68" s="1191">
        <v>0</v>
      </c>
      <c r="I68" s="1191">
        <v>0</v>
      </c>
      <c r="J68" s="1294">
        <v>11.593999999999999</v>
      </c>
      <c r="L68" s="1368"/>
      <c r="M68" s="1368"/>
      <c r="N68" s="1368"/>
      <c r="O68" s="1368"/>
    </row>
    <row r="69" spans="2:15" ht="12.75" customHeight="1">
      <c r="B69" s="1163"/>
      <c r="C69" s="1164"/>
      <c r="D69" s="1772" t="s">
        <v>913</v>
      </c>
      <c r="E69" s="1772"/>
      <c r="F69" s="1773"/>
      <c r="G69" s="173">
        <v>37.374000000000002</v>
      </c>
      <c r="H69" s="173">
        <v>0</v>
      </c>
      <c r="I69" s="1120">
        <v>0</v>
      </c>
      <c r="J69" s="1294">
        <v>37.374000000000002</v>
      </c>
      <c r="L69" s="1368"/>
      <c r="M69" s="1368"/>
      <c r="N69" s="1368"/>
      <c r="O69" s="1368"/>
    </row>
    <row r="70" spans="2:15" ht="14.25" customHeight="1">
      <c r="B70" s="1163"/>
      <c r="C70" s="1363"/>
      <c r="D70" s="1783" t="s">
        <v>914</v>
      </c>
      <c r="E70" s="1783" t="s">
        <v>132</v>
      </c>
      <c r="F70" s="1866"/>
      <c r="G70" s="173">
        <v>-25.78</v>
      </c>
      <c r="H70" s="173">
        <v>0</v>
      </c>
      <c r="I70" s="1120">
        <v>0</v>
      </c>
      <c r="J70" s="1294">
        <v>-25.78</v>
      </c>
      <c r="L70" s="1368"/>
      <c r="M70" s="1368"/>
      <c r="N70" s="1368"/>
      <c r="O70" s="1368"/>
    </row>
    <row r="71" spans="2:15" ht="14.25" customHeight="1">
      <c r="B71" s="1348">
        <v>10</v>
      </c>
      <c r="C71" s="2037" t="s">
        <v>915</v>
      </c>
      <c r="D71" s="2038"/>
      <c r="E71" s="2038"/>
      <c r="F71" s="2039"/>
      <c r="G71" s="1353">
        <v>196977.49600000001</v>
      </c>
      <c r="H71" s="1353">
        <v>53436.048999999999</v>
      </c>
      <c r="I71" s="1354">
        <v>8791.1820000000007</v>
      </c>
      <c r="J71" s="1294">
        <v>259204.72700000001</v>
      </c>
      <c r="L71" s="1368"/>
      <c r="M71" s="1368"/>
      <c r="N71" s="1368"/>
      <c r="O71" s="1368"/>
    </row>
    <row r="72" spans="2:15" ht="14.25" customHeight="1">
      <c r="B72" s="1179"/>
      <c r="C72" s="2029" t="s">
        <v>916</v>
      </c>
      <c r="D72" s="1772"/>
      <c r="E72" s="1772"/>
      <c r="F72" s="1773"/>
      <c r="G72" s="173">
        <v>94945.218999999997</v>
      </c>
      <c r="H72" s="173">
        <v>31615.587</v>
      </c>
      <c r="I72" s="1191">
        <v>4261.1540000000005</v>
      </c>
      <c r="J72" s="1294">
        <v>130821.96</v>
      </c>
      <c r="L72" s="1368"/>
      <c r="M72" s="1368"/>
      <c r="N72" s="1368"/>
      <c r="O72" s="1368"/>
    </row>
    <row r="73" spans="2:15" ht="14.25" customHeight="1">
      <c r="B73" s="1179"/>
      <c r="C73" s="1349"/>
      <c r="D73" s="1771" t="s">
        <v>916</v>
      </c>
      <c r="E73" s="2040"/>
      <c r="F73" s="2041"/>
      <c r="G73" s="173">
        <v>99481.94</v>
      </c>
      <c r="H73" s="173">
        <v>32283.026000000002</v>
      </c>
      <c r="I73" s="1191">
        <v>4350.8329999999996</v>
      </c>
      <c r="J73" s="1293">
        <v>136115.799</v>
      </c>
      <c r="L73" s="1368"/>
      <c r="M73" s="1368"/>
      <c r="N73" s="1368"/>
      <c r="O73" s="1368"/>
    </row>
    <row r="74" spans="2:15" ht="14.25" customHeight="1">
      <c r="B74" s="1163"/>
      <c r="C74" s="1164"/>
      <c r="D74" s="1783" t="s">
        <v>917</v>
      </c>
      <c r="E74" s="1783"/>
      <c r="F74" s="1866"/>
      <c r="G74" s="173">
        <v>-207.57599999999999</v>
      </c>
      <c r="H74" s="173">
        <v>-64.989000000000004</v>
      </c>
      <c r="I74" s="1191">
        <v>-15.269</v>
      </c>
      <c r="J74" s="1294">
        <v>-287.834</v>
      </c>
      <c r="L74" s="1368"/>
      <c r="M74" s="1368"/>
      <c r="N74" s="1368"/>
      <c r="O74" s="1368"/>
    </row>
    <row r="75" spans="2:15" ht="15" customHeight="1">
      <c r="B75" s="1163"/>
      <c r="C75" s="1164"/>
      <c r="D75" s="1783" t="s">
        <v>918</v>
      </c>
      <c r="E75" s="1783" t="s">
        <v>132</v>
      </c>
      <c r="F75" s="1866"/>
      <c r="G75" s="173">
        <v>-4329.1450000000004</v>
      </c>
      <c r="H75" s="173">
        <v>-602.45000000000005</v>
      </c>
      <c r="I75" s="1191">
        <v>-74.41</v>
      </c>
      <c r="J75" s="1294">
        <v>-5006.0050000000001</v>
      </c>
      <c r="L75" s="1368"/>
      <c r="M75" s="1368"/>
      <c r="N75" s="1368"/>
      <c r="O75" s="1368"/>
    </row>
    <row r="76" spans="2:15" ht="15" customHeight="1">
      <c r="B76" s="1163"/>
      <c r="C76" s="2029" t="s">
        <v>919</v>
      </c>
      <c r="D76" s="1772"/>
      <c r="E76" s="1772"/>
      <c r="F76" s="1773"/>
      <c r="G76" s="173">
        <v>1989.9639999999999</v>
      </c>
      <c r="H76" s="173">
        <v>230.65</v>
      </c>
      <c r="I76" s="1191">
        <v>0</v>
      </c>
      <c r="J76" s="1294">
        <v>2220.614</v>
      </c>
      <c r="L76" s="1368"/>
      <c r="M76" s="1368"/>
      <c r="N76" s="1368"/>
      <c r="O76" s="1368"/>
    </row>
    <row r="77" spans="2:15" ht="14.25" customHeight="1">
      <c r="B77" s="1163"/>
      <c r="C77" s="1164"/>
      <c r="D77" s="1783" t="s">
        <v>919</v>
      </c>
      <c r="E77" s="1783"/>
      <c r="F77" s="1866"/>
      <c r="G77" s="173">
        <v>2000.413</v>
      </c>
      <c r="H77" s="173">
        <v>237.69499999999999</v>
      </c>
      <c r="I77" s="1191">
        <v>0</v>
      </c>
      <c r="J77" s="1294">
        <v>2238.1080000000002</v>
      </c>
      <c r="L77" s="1368"/>
      <c r="M77" s="1368"/>
      <c r="N77" s="1368"/>
      <c r="O77" s="1368"/>
    </row>
    <row r="78" spans="2:15" ht="14.25" customHeight="1">
      <c r="B78" s="1163"/>
      <c r="C78" s="1164"/>
      <c r="D78" s="1783" t="s">
        <v>920</v>
      </c>
      <c r="E78" s="1783"/>
      <c r="F78" s="1866"/>
      <c r="G78" s="173">
        <v>-4.992</v>
      </c>
      <c r="H78" s="173">
        <v>-3.2010000000000001</v>
      </c>
      <c r="I78" s="1191">
        <v>0</v>
      </c>
      <c r="J78" s="1294">
        <v>-8.1929999999999996</v>
      </c>
      <c r="L78" s="1368"/>
      <c r="M78" s="1368"/>
      <c r="N78" s="1368"/>
      <c r="O78" s="1368"/>
    </row>
    <row r="79" spans="2:15" ht="14.25" customHeight="1">
      <c r="B79" s="1163"/>
      <c r="C79" s="1164"/>
      <c r="D79" s="1783" t="s">
        <v>921</v>
      </c>
      <c r="E79" s="1783" t="s">
        <v>132</v>
      </c>
      <c r="F79" s="1866"/>
      <c r="G79" s="173">
        <v>-5.4569999999999999</v>
      </c>
      <c r="H79" s="173">
        <v>-3.8439999999999999</v>
      </c>
      <c r="I79" s="1191">
        <v>0</v>
      </c>
      <c r="J79" s="1294">
        <v>-9.3010000000000002</v>
      </c>
      <c r="L79" s="1368"/>
      <c r="M79" s="1368"/>
      <c r="N79" s="1368"/>
      <c r="O79" s="1368"/>
    </row>
    <row r="80" spans="2:15" ht="14.25" customHeight="1">
      <c r="B80" s="1163"/>
      <c r="C80" s="2029" t="s">
        <v>807</v>
      </c>
      <c r="D80" s="1772"/>
      <c r="E80" s="1772"/>
      <c r="F80" s="1773"/>
      <c r="G80" s="173">
        <v>189.07900000000001</v>
      </c>
      <c r="H80" s="173">
        <v>2.8420000000000001</v>
      </c>
      <c r="I80" s="1191">
        <v>18.364999999999998</v>
      </c>
      <c r="J80" s="1294">
        <v>210.286</v>
      </c>
      <c r="L80" s="1368"/>
      <c r="M80" s="1368"/>
      <c r="N80" s="1368"/>
      <c r="O80" s="1368"/>
    </row>
    <row r="81" spans="2:15" ht="14.25" customHeight="1">
      <c r="B81" s="1163"/>
      <c r="C81" s="1164"/>
      <c r="D81" s="1783" t="s">
        <v>739</v>
      </c>
      <c r="E81" s="1783"/>
      <c r="F81" s="1866"/>
      <c r="G81" s="173">
        <v>194.61500000000001</v>
      </c>
      <c r="H81" s="173">
        <v>2.91</v>
      </c>
      <c r="I81" s="1191">
        <v>18.86</v>
      </c>
      <c r="J81" s="1294">
        <v>216.38499999999999</v>
      </c>
      <c r="L81" s="1368"/>
      <c r="M81" s="1368"/>
      <c r="N81" s="1368"/>
      <c r="O81" s="1368"/>
    </row>
    <row r="82" spans="2:15" ht="14.25" customHeight="1">
      <c r="B82" s="1163"/>
      <c r="C82" s="1164"/>
      <c r="D82" s="1783" t="s">
        <v>740</v>
      </c>
      <c r="E82" s="1783"/>
      <c r="F82" s="1866"/>
      <c r="G82" s="173">
        <v>-1.2450000000000001</v>
      </c>
      <c r="H82" s="173">
        <v>-3.7999999999999999E-2</v>
      </c>
      <c r="I82" s="1191">
        <v>-0.114</v>
      </c>
      <c r="J82" s="1294">
        <v>-1.397</v>
      </c>
      <c r="L82" s="1368"/>
      <c r="M82" s="1368"/>
      <c r="N82" s="1368"/>
      <c r="O82" s="1368"/>
    </row>
    <row r="83" spans="2:15" ht="14.25" customHeight="1">
      <c r="B83" s="1163"/>
      <c r="C83" s="1164"/>
      <c r="D83" s="1783" t="s">
        <v>741</v>
      </c>
      <c r="E83" s="1783" t="s">
        <v>132</v>
      </c>
      <c r="F83" s="1866"/>
      <c r="G83" s="173">
        <v>-4.2910000000000004</v>
      </c>
      <c r="H83" s="173">
        <v>-0.03</v>
      </c>
      <c r="I83" s="1191">
        <v>-0.38100000000000001</v>
      </c>
      <c r="J83" s="1294">
        <v>-4.702</v>
      </c>
      <c r="L83" s="1368"/>
      <c r="M83" s="1368"/>
      <c r="N83" s="1368"/>
      <c r="O83" s="1368"/>
    </row>
    <row r="84" spans="2:15" ht="14.25" customHeight="1">
      <c r="B84" s="1163"/>
      <c r="C84" s="2029" t="s">
        <v>808</v>
      </c>
      <c r="D84" s="1772"/>
      <c r="E84" s="1772"/>
      <c r="F84" s="1773"/>
      <c r="G84" s="173">
        <v>96617.248000000007</v>
      </c>
      <c r="H84" s="173">
        <v>21154.871999999999</v>
      </c>
      <c r="I84" s="1191">
        <v>4204.3720000000003</v>
      </c>
      <c r="J84" s="1294">
        <v>121976.492</v>
      </c>
      <c r="L84" s="1368"/>
      <c r="M84" s="1368"/>
      <c r="N84" s="1368"/>
      <c r="O84" s="1368"/>
    </row>
    <row r="85" spans="2:15" ht="14.25" customHeight="1">
      <c r="B85" s="1163"/>
      <c r="C85" s="1164"/>
      <c r="D85" s="1783" t="s">
        <v>420</v>
      </c>
      <c r="E85" s="1783"/>
      <c r="F85" s="1866"/>
      <c r="G85" s="173">
        <v>97680.694000000003</v>
      </c>
      <c r="H85" s="173">
        <v>21363.945</v>
      </c>
      <c r="I85" s="1352">
        <v>4221.3890000000001</v>
      </c>
      <c r="J85" s="1294">
        <v>123266.02800000001</v>
      </c>
      <c r="L85" s="1368"/>
      <c r="M85" s="1368"/>
      <c r="N85" s="1368"/>
      <c r="O85" s="1368"/>
    </row>
    <row r="86" spans="2:15" ht="14.25" customHeight="1">
      <c r="B86" s="1163"/>
      <c r="C86" s="1164"/>
      <c r="D86" s="1783" t="s">
        <v>579</v>
      </c>
      <c r="E86" s="1783"/>
      <c r="F86" s="1866"/>
      <c r="G86" s="173">
        <v>-98.102000000000004</v>
      </c>
      <c r="H86" s="173">
        <v>-108.78700000000001</v>
      </c>
      <c r="I86" s="1352">
        <v>1.256</v>
      </c>
      <c r="J86" s="1294">
        <v>-205.63300000000001</v>
      </c>
      <c r="L86" s="1368"/>
      <c r="M86" s="1368"/>
      <c r="N86" s="1368"/>
      <c r="O86" s="1368"/>
    </row>
    <row r="87" spans="2:15" ht="14.25" customHeight="1">
      <c r="B87" s="1163"/>
      <c r="C87" s="1164"/>
      <c r="D87" s="1783" t="s">
        <v>580</v>
      </c>
      <c r="E87" s="1783" t="s">
        <v>132</v>
      </c>
      <c r="F87" s="1866"/>
      <c r="G87" s="173">
        <v>-965.34400000000005</v>
      </c>
      <c r="H87" s="173">
        <v>-100.286</v>
      </c>
      <c r="I87" s="1352">
        <v>-18.273</v>
      </c>
      <c r="J87" s="1294">
        <v>-1083.903</v>
      </c>
      <c r="L87" s="1368"/>
      <c r="M87" s="1368"/>
      <c r="N87" s="1368"/>
      <c r="O87" s="1368"/>
    </row>
    <row r="88" spans="2:15" ht="14.25" customHeight="1">
      <c r="B88" s="1163"/>
      <c r="C88" s="2029" t="s">
        <v>922</v>
      </c>
      <c r="D88" s="1772"/>
      <c r="E88" s="1772"/>
      <c r="F88" s="1773"/>
      <c r="G88" s="173">
        <v>42.146999999999998</v>
      </c>
      <c r="H88" s="173">
        <v>-0.2</v>
      </c>
      <c r="I88" s="1191">
        <v>0</v>
      </c>
      <c r="J88" s="1294">
        <v>41.947000000000003</v>
      </c>
      <c r="L88" s="1368"/>
      <c r="M88" s="1368"/>
      <c r="N88" s="1368"/>
      <c r="O88" s="1368"/>
    </row>
    <row r="89" spans="2:15" ht="14.25" customHeight="1">
      <c r="B89" s="1163"/>
      <c r="C89" s="1164"/>
      <c r="D89" s="1783" t="s">
        <v>922</v>
      </c>
      <c r="E89" s="1783"/>
      <c r="F89" s="1866"/>
      <c r="G89" s="173">
        <v>47.552999999999997</v>
      </c>
      <c r="H89" s="173">
        <v>0.183</v>
      </c>
      <c r="I89" s="1191">
        <v>0</v>
      </c>
      <c r="J89" s="1294">
        <v>47.735999999999997</v>
      </c>
      <c r="L89" s="1368"/>
      <c r="M89" s="1368"/>
      <c r="N89" s="1368"/>
      <c r="O89" s="1368"/>
    </row>
    <row r="90" spans="2:15" ht="24" customHeight="1">
      <c r="B90" s="1163"/>
      <c r="C90" s="1164"/>
      <c r="D90" s="1783" t="s">
        <v>923</v>
      </c>
      <c r="E90" s="1783"/>
      <c r="F90" s="1866"/>
      <c r="G90" s="173">
        <v>-5.4059999999999997</v>
      </c>
      <c r="H90" s="173">
        <v>-0.38300000000000001</v>
      </c>
      <c r="I90" s="1191">
        <v>0</v>
      </c>
      <c r="J90" s="1294">
        <v>-5.7889999999999997</v>
      </c>
      <c r="L90" s="1368"/>
      <c r="M90" s="1368"/>
      <c r="N90" s="1368"/>
      <c r="O90" s="1368"/>
    </row>
    <row r="91" spans="2:15" ht="14.25" customHeight="1">
      <c r="B91" s="1163"/>
      <c r="C91" s="2029" t="s">
        <v>924</v>
      </c>
      <c r="D91" s="1772"/>
      <c r="E91" s="1772"/>
      <c r="F91" s="1773"/>
      <c r="G91" s="173">
        <v>90.605000000000004</v>
      </c>
      <c r="H91" s="173">
        <v>6.4349999999999996</v>
      </c>
      <c r="I91" s="1191">
        <v>0</v>
      </c>
      <c r="J91" s="1294">
        <v>97.04</v>
      </c>
      <c r="L91" s="1368"/>
      <c r="M91" s="1368"/>
      <c r="N91" s="1368"/>
      <c r="O91" s="1368"/>
    </row>
    <row r="92" spans="2:15" ht="14.25" customHeight="1">
      <c r="B92" s="1163"/>
      <c r="C92" s="1164"/>
      <c r="D92" s="1783" t="s">
        <v>924</v>
      </c>
      <c r="E92" s="1783"/>
      <c r="F92" s="1866"/>
      <c r="G92" s="173">
        <v>93.238</v>
      </c>
      <c r="H92" s="173">
        <v>6.4509999999999996</v>
      </c>
      <c r="I92" s="1191">
        <v>0</v>
      </c>
      <c r="J92" s="1294">
        <v>99.688999999999993</v>
      </c>
      <c r="L92" s="1368"/>
      <c r="M92" s="1368"/>
      <c r="N92" s="1368"/>
      <c r="O92" s="1368"/>
    </row>
    <row r="93" spans="2:15" ht="22.5" customHeight="1">
      <c r="B93" s="1163"/>
      <c r="C93" s="1164"/>
      <c r="D93" s="1783" t="s">
        <v>925</v>
      </c>
      <c r="E93" s="1783"/>
      <c r="F93" s="1866"/>
      <c r="G93" s="173">
        <v>-0.81200000000000006</v>
      </c>
      <c r="H93" s="173">
        <v>-1.6E-2</v>
      </c>
      <c r="I93" s="1191">
        <v>0</v>
      </c>
      <c r="J93" s="1294">
        <v>-0.82799999999999996</v>
      </c>
      <c r="L93" s="1368"/>
      <c r="M93" s="1368"/>
      <c r="N93" s="1368"/>
      <c r="O93" s="1368"/>
    </row>
    <row r="94" spans="2:15" ht="25.5" customHeight="1">
      <c r="B94" s="1163"/>
      <c r="C94" s="1164"/>
      <c r="D94" s="1783" t="s">
        <v>926</v>
      </c>
      <c r="E94" s="1783" t="s">
        <v>132</v>
      </c>
      <c r="F94" s="1866"/>
      <c r="G94" s="173">
        <v>-1.821</v>
      </c>
      <c r="H94" s="173">
        <v>0</v>
      </c>
      <c r="I94" s="1191">
        <v>0</v>
      </c>
      <c r="J94" s="1294">
        <v>-1.821</v>
      </c>
      <c r="L94" s="1368"/>
      <c r="M94" s="1368"/>
      <c r="N94" s="1368"/>
      <c r="O94" s="1368"/>
    </row>
    <row r="95" spans="2:15" ht="14.25" customHeight="1">
      <c r="B95" s="1163"/>
      <c r="C95" s="2029" t="s">
        <v>927</v>
      </c>
      <c r="D95" s="1772"/>
      <c r="E95" s="1772"/>
      <c r="F95" s="1773"/>
      <c r="G95" s="173">
        <v>145.006</v>
      </c>
      <c r="H95" s="173">
        <v>0</v>
      </c>
      <c r="I95" s="1191">
        <v>0</v>
      </c>
      <c r="J95" s="1294">
        <v>145.006</v>
      </c>
      <c r="L95" s="1368"/>
      <c r="M95" s="1368"/>
      <c r="N95" s="1368"/>
      <c r="O95" s="1368"/>
    </row>
    <row r="96" spans="2:15" ht="14.25" customHeight="1">
      <c r="B96" s="1163"/>
      <c r="C96" s="1164"/>
      <c r="D96" s="1783" t="s">
        <v>928</v>
      </c>
      <c r="E96" s="1783"/>
      <c r="F96" s="1866"/>
      <c r="G96" s="173">
        <v>149.96700000000001</v>
      </c>
      <c r="H96" s="173">
        <v>0</v>
      </c>
      <c r="I96" s="1191">
        <v>0</v>
      </c>
      <c r="J96" s="1294">
        <v>149.96700000000001</v>
      </c>
      <c r="L96" s="1368"/>
      <c r="M96" s="1368"/>
      <c r="N96" s="1368"/>
      <c r="O96" s="1368"/>
    </row>
    <row r="97" spans="2:15" ht="14.25" customHeight="1">
      <c r="B97" s="1163"/>
      <c r="C97" s="1164"/>
      <c r="D97" s="1925" t="s">
        <v>929</v>
      </c>
      <c r="E97" s="1925"/>
      <c r="F97" s="2015"/>
      <c r="G97" s="173">
        <v>-1.343</v>
      </c>
      <c r="H97" s="173">
        <v>0</v>
      </c>
      <c r="I97" s="1191">
        <v>0</v>
      </c>
      <c r="J97" s="1294">
        <v>-1.343</v>
      </c>
      <c r="L97" s="1368"/>
      <c r="M97" s="1368"/>
      <c r="N97" s="1368"/>
      <c r="O97" s="1368"/>
    </row>
    <row r="98" spans="2:15" ht="12.75" customHeight="1">
      <c r="B98" s="1163"/>
      <c r="C98" s="1164"/>
      <c r="D98" s="1783" t="s">
        <v>930</v>
      </c>
      <c r="E98" s="1783" t="s">
        <v>132</v>
      </c>
      <c r="F98" s="1866"/>
      <c r="G98" s="173">
        <v>-3.6179999999999999</v>
      </c>
      <c r="H98" s="173">
        <v>0</v>
      </c>
      <c r="I98" s="1191">
        <v>0</v>
      </c>
      <c r="J98" s="1294">
        <v>-3.6179999999999999</v>
      </c>
      <c r="L98" s="1368"/>
      <c r="M98" s="1368"/>
      <c r="N98" s="1368"/>
      <c r="O98" s="1368"/>
    </row>
    <row r="99" spans="2:15" ht="12.75" customHeight="1">
      <c r="B99" s="1163"/>
      <c r="C99" s="2029" t="s">
        <v>931</v>
      </c>
      <c r="D99" s="1772"/>
      <c r="E99" s="1772"/>
      <c r="F99" s="1773"/>
      <c r="G99" s="173">
        <v>0</v>
      </c>
      <c r="H99" s="173">
        <v>0</v>
      </c>
      <c r="I99" s="1191">
        <v>15.952</v>
      </c>
      <c r="J99" s="1294">
        <v>15.952</v>
      </c>
      <c r="L99" s="1368"/>
      <c r="M99" s="1368"/>
      <c r="N99" s="1368"/>
      <c r="O99" s="1368"/>
    </row>
    <row r="100" spans="2:15" ht="12.75" customHeight="1">
      <c r="B100" s="1163"/>
      <c r="C100" s="1164"/>
      <c r="D100" s="1783" t="s">
        <v>932</v>
      </c>
      <c r="E100" s="1783"/>
      <c r="F100" s="1866"/>
      <c r="G100" s="173">
        <v>0</v>
      </c>
      <c r="H100" s="173">
        <v>0</v>
      </c>
      <c r="I100" s="1352">
        <v>15.967000000000001</v>
      </c>
      <c r="J100" s="1294">
        <v>15.967000000000001</v>
      </c>
      <c r="L100" s="1368"/>
      <c r="M100" s="1368"/>
      <c r="N100" s="1368"/>
      <c r="O100" s="1368"/>
    </row>
    <row r="101" spans="2:15" ht="12.75" customHeight="1">
      <c r="B101" s="1163"/>
      <c r="C101" s="1164"/>
      <c r="D101" s="1783" t="s">
        <v>933</v>
      </c>
      <c r="E101" s="1783" t="s">
        <v>132</v>
      </c>
      <c r="F101" s="1866"/>
      <c r="G101" s="173">
        <v>0</v>
      </c>
      <c r="H101" s="173">
        <v>0</v>
      </c>
      <c r="I101" s="1352">
        <v>-1.4999999999999999E-2</v>
      </c>
      <c r="J101" s="1294">
        <v>-1.4999999999999999E-2</v>
      </c>
      <c r="L101" s="1368"/>
      <c r="M101" s="1368"/>
      <c r="N101" s="1368"/>
      <c r="O101" s="1368"/>
    </row>
    <row r="102" spans="2:15" ht="12.75" customHeight="1">
      <c r="B102" s="1163"/>
      <c r="C102" s="2029" t="s">
        <v>204</v>
      </c>
      <c r="D102" s="1772"/>
      <c r="E102" s="1772"/>
      <c r="F102" s="1773"/>
      <c r="G102" s="173">
        <v>0</v>
      </c>
      <c r="H102" s="173">
        <v>8.31</v>
      </c>
      <c r="I102" s="1191">
        <v>9.1519999999999992</v>
      </c>
      <c r="J102" s="1294">
        <v>17.462</v>
      </c>
      <c r="L102" s="1368"/>
      <c r="M102" s="1368"/>
      <c r="N102" s="1368"/>
      <c r="O102" s="1368"/>
    </row>
    <row r="103" spans="2:15" ht="14.25" customHeight="1">
      <c r="B103" s="1163"/>
      <c r="C103" s="1164"/>
      <c r="D103" s="1783" t="s">
        <v>204</v>
      </c>
      <c r="E103" s="1783"/>
      <c r="F103" s="1866"/>
      <c r="G103" s="173">
        <v>0</v>
      </c>
      <c r="H103" s="173">
        <v>8.7100000000000009</v>
      </c>
      <c r="I103" s="1352">
        <v>9.16</v>
      </c>
      <c r="J103" s="1294">
        <v>17.87</v>
      </c>
      <c r="L103" s="1368"/>
      <c r="M103" s="1368"/>
      <c r="N103" s="1368"/>
      <c r="O103" s="1368"/>
    </row>
    <row r="104" spans="2:15" ht="14.25" customHeight="1">
      <c r="B104" s="1163"/>
      <c r="C104" s="1164"/>
      <c r="D104" s="1783" t="s">
        <v>205</v>
      </c>
      <c r="E104" s="1783" t="s">
        <v>132</v>
      </c>
      <c r="F104" s="1866"/>
      <c r="G104" s="173">
        <v>0</v>
      </c>
      <c r="H104" s="173">
        <v>-0.4</v>
      </c>
      <c r="I104" s="1352">
        <v>-8.0000000000000002E-3</v>
      </c>
      <c r="J104" s="1294">
        <v>-0.40799999999999997</v>
      </c>
      <c r="L104" s="1368"/>
      <c r="M104" s="1368"/>
      <c r="N104" s="1368"/>
      <c r="O104" s="1368"/>
    </row>
    <row r="105" spans="2:15" ht="14.25" customHeight="1">
      <c r="B105" s="1163"/>
      <c r="C105" s="2029" t="s">
        <v>937</v>
      </c>
      <c r="D105" s="1772"/>
      <c r="E105" s="1772"/>
      <c r="F105" s="1773"/>
      <c r="G105" s="173">
        <v>121.63</v>
      </c>
      <c r="H105" s="173">
        <v>138.23400000000001</v>
      </c>
      <c r="I105" s="1191">
        <v>0</v>
      </c>
      <c r="J105" s="1294">
        <v>259.86399999999998</v>
      </c>
      <c r="L105" s="1368"/>
      <c r="M105" s="1368"/>
      <c r="N105" s="1368"/>
      <c r="O105" s="1368"/>
    </row>
    <row r="106" spans="2:15" ht="14.25" customHeight="1">
      <c r="B106" s="1163"/>
      <c r="C106" s="1164"/>
      <c r="D106" s="1771" t="s">
        <v>937</v>
      </c>
      <c r="E106" s="1772"/>
      <c r="F106" s="1773"/>
      <c r="G106" s="173">
        <v>122.4</v>
      </c>
      <c r="H106" s="173">
        <v>145.71899999999999</v>
      </c>
      <c r="I106" s="1191">
        <v>0</v>
      </c>
      <c r="J106" s="1294">
        <v>268.11900000000003</v>
      </c>
      <c r="L106" s="1368"/>
      <c r="M106" s="1368"/>
      <c r="N106" s="1368"/>
      <c r="O106" s="1368"/>
    </row>
    <row r="107" spans="2:15" ht="14.25" customHeight="1">
      <c r="B107" s="1163"/>
      <c r="C107" s="1164"/>
      <c r="D107" s="1783" t="s">
        <v>938</v>
      </c>
      <c r="E107" s="1783"/>
      <c r="F107" s="1866"/>
      <c r="G107" s="173">
        <v>-0.24199999999999999</v>
      </c>
      <c r="H107" s="173">
        <v>-0.57499999999999996</v>
      </c>
      <c r="I107" s="1191">
        <v>0</v>
      </c>
      <c r="J107" s="1294">
        <v>-0.81699999999999995</v>
      </c>
      <c r="L107" s="1368"/>
      <c r="M107" s="1368"/>
      <c r="N107" s="1368"/>
      <c r="O107" s="1368"/>
    </row>
    <row r="108" spans="2:15" ht="14.25" customHeight="1">
      <c r="B108" s="1163"/>
      <c r="C108" s="1164"/>
      <c r="D108" s="1783" t="s">
        <v>939</v>
      </c>
      <c r="E108" s="1783" t="s">
        <v>132</v>
      </c>
      <c r="F108" s="1866"/>
      <c r="G108" s="173">
        <v>-0.52800000000000002</v>
      </c>
      <c r="H108" s="173">
        <v>-6.91</v>
      </c>
      <c r="I108" s="1191">
        <v>0</v>
      </c>
      <c r="J108" s="1294">
        <v>-7.4379999999999997</v>
      </c>
      <c r="L108" s="1368"/>
      <c r="M108" s="1368"/>
      <c r="N108" s="1368"/>
      <c r="O108" s="1368"/>
    </row>
    <row r="109" spans="2:15" ht="14.25" customHeight="1">
      <c r="B109" s="1163"/>
      <c r="C109" s="2029" t="s">
        <v>948</v>
      </c>
      <c r="D109" s="1772"/>
      <c r="E109" s="1772"/>
      <c r="F109" s="1773"/>
      <c r="G109" s="173">
        <v>12.664999999999999</v>
      </c>
      <c r="H109" s="173">
        <v>11.504</v>
      </c>
      <c r="I109" s="1191">
        <v>0</v>
      </c>
      <c r="J109" s="1294">
        <v>24.169</v>
      </c>
      <c r="L109" s="1368"/>
      <c r="M109" s="1368"/>
      <c r="N109" s="1368"/>
      <c r="O109" s="1368"/>
    </row>
    <row r="110" spans="2:15" ht="14.25" customHeight="1">
      <c r="B110" s="1163"/>
      <c r="C110" s="1164"/>
      <c r="D110" s="1783" t="s">
        <v>948</v>
      </c>
      <c r="E110" s="1783"/>
      <c r="F110" s="1866"/>
      <c r="G110" s="173">
        <v>12.762</v>
      </c>
      <c r="H110" s="173">
        <v>11.555</v>
      </c>
      <c r="I110" s="1352">
        <v>0</v>
      </c>
      <c r="J110" s="1294">
        <v>24.317</v>
      </c>
      <c r="L110" s="1368"/>
      <c r="M110" s="1368"/>
      <c r="N110" s="1368"/>
      <c r="O110" s="1368"/>
    </row>
    <row r="111" spans="2:15" ht="14.25" customHeight="1">
      <c r="B111" s="1163"/>
      <c r="C111" s="1164"/>
      <c r="D111" s="1783" t="s">
        <v>949</v>
      </c>
      <c r="E111" s="1783"/>
      <c r="F111" s="1866"/>
      <c r="G111" s="173">
        <v>3.2000000000000001E-2</v>
      </c>
      <c r="H111" s="173">
        <v>-3.9E-2</v>
      </c>
      <c r="I111" s="1352">
        <v>0</v>
      </c>
      <c r="J111" s="1294">
        <v>-7.0000000000000001E-3</v>
      </c>
      <c r="L111" s="1368"/>
      <c r="M111" s="1368"/>
      <c r="N111" s="1368"/>
      <c r="O111" s="1368"/>
    </row>
    <row r="112" spans="2:15" ht="14.25" customHeight="1">
      <c r="B112" s="1163"/>
      <c r="C112" s="1164"/>
      <c r="D112" s="1783" t="s">
        <v>950</v>
      </c>
      <c r="E112" s="1783" t="s">
        <v>132</v>
      </c>
      <c r="F112" s="1866"/>
      <c r="G112" s="173">
        <v>-0.129</v>
      </c>
      <c r="H112" s="173">
        <v>-1.2E-2</v>
      </c>
      <c r="I112" s="1352">
        <v>0</v>
      </c>
      <c r="J112" s="1294">
        <v>-0.14099999999999999</v>
      </c>
      <c r="L112" s="1368"/>
      <c r="M112" s="1368"/>
      <c r="N112" s="1368"/>
      <c r="O112" s="1368"/>
    </row>
    <row r="113" spans="2:15" ht="14.25" customHeight="1">
      <c r="B113" s="1163"/>
      <c r="C113" s="2029" t="s">
        <v>815</v>
      </c>
      <c r="D113" s="1772"/>
      <c r="E113" s="1772"/>
      <c r="F113" s="1773"/>
      <c r="G113" s="173">
        <v>1.169</v>
      </c>
      <c r="H113" s="173">
        <v>0.189</v>
      </c>
      <c r="I113" s="1191">
        <v>0</v>
      </c>
      <c r="J113" s="1294">
        <v>1.3580000000000001</v>
      </c>
      <c r="L113" s="1368"/>
      <c r="M113" s="1368"/>
      <c r="N113" s="1368"/>
      <c r="O113" s="1368"/>
    </row>
    <row r="114" spans="2:15" ht="14.25" customHeight="1">
      <c r="B114" s="1163"/>
      <c r="C114" s="1164"/>
      <c r="D114" s="1771" t="s">
        <v>777</v>
      </c>
      <c r="E114" s="1772"/>
      <c r="F114" s="1773"/>
      <c r="G114" s="173">
        <v>1.171</v>
      </c>
      <c r="H114" s="173">
        <v>0.189</v>
      </c>
      <c r="I114" s="1191">
        <v>0</v>
      </c>
      <c r="J114" s="1294">
        <v>1.36</v>
      </c>
      <c r="L114" s="1368"/>
      <c r="M114" s="1368"/>
      <c r="N114" s="1368"/>
      <c r="O114" s="1368"/>
    </row>
    <row r="115" spans="2:15" ht="14.25" customHeight="1">
      <c r="B115" s="1163"/>
      <c r="C115" s="1164"/>
      <c r="D115" s="1783" t="s">
        <v>311</v>
      </c>
      <c r="E115" s="1783" t="s">
        <v>132</v>
      </c>
      <c r="F115" s="1866"/>
      <c r="G115" s="173">
        <v>-2E-3</v>
      </c>
      <c r="H115" s="173">
        <v>0</v>
      </c>
      <c r="I115" s="1191">
        <v>0</v>
      </c>
      <c r="J115" s="1294">
        <v>-2E-3</v>
      </c>
      <c r="L115" s="1368"/>
      <c r="M115" s="1368"/>
      <c r="N115" s="1368"/>
      <c r="O115" s="1368"/>
    </row>
    <row r="116" spans="2:15" ht="14.25" customHeight="1">
      <c r="B116" s="1163"/>
      <c r="C116" s="2029" t="s">
        <v>951</v>
      </c>
      <c r="D116" s="1772"/>
      <c r="E116" s="1772"/>
      <c r="F116" s="1773"/>
      <c r="G116" s="173">
        <v>2833.0149999999999</v>
      </c>
      <c r="H116" s="173">
        <v>407.68599999999998</v>
      </c>
      <c r="I116" s="1191">
        <v>289.75700000000001</v>
      </c>
      <c r="J116" s="1294">
        <v>3530.4580000000001</v>
      </c>
      <c r="L116" s="1368"/>
      <c r="M116" s="1368"/>
      <c r="N116" s="1368"/>
      <c r="O116" s="1368"/>
    </row>
    <row r="117" spans="2:15" ht="14.25" customHeight="1">
      <c r="B117" s="1163"/>
      <c r="C117" s="1164"/>
      <c r="D117" s="1771" t="s">
        <v>592</v>
      </c>
      <c r="E117" s="1772"/>
      <c r="F117" s="1773"/>
      <c r="G117" s="173">
        <v>15683.92</v>
      </c>
      <c r="H117" s="173">
        <v>1931.8920000000001</v>
      </c>
      <c r="I117" s="1120">
        <v>885.13099999999997</v>
      </c>
      <c r="J117" s="1294">
        <v>18500.942999999999</v>
      </c>
      <c r="L117" s="1368"/>
      <c r="M117" s="1368"/>
      <c r="N117" s="1368"/>
      <c r="O117" s="1368"/>
    </row>
    <row r="118" spans="2:15" ht="14.25" customHeight="1">
      <c r="B118" s="1163"/>
      <c r="C118" s="1164"/>
      <c r="D118" s="1783" t="s">
        <v>593</v>
      </c>
      <c r="E118" s="1783" t="s">
        <v>132</v>
      </c>
      <c r="F118" s="1866"/>
      <c r="G118" s="173">
        <v>-12850.905000000001</v>
      </c>
      <c r="H118" s="173">
        <v>-1524.2059999999999</v>
      </c>
      <c r="I118" s="1120">
        <v>-595.37400000000002</v>
      </c>
      <c r="J118" s="1294">
        <v>-14970.485000000001</v>
      </c>
      <c r="L118" s="1368"/>
      <c r="M118" s="1368"/>
      <c r="N118" s="1368"/>
      <c r="O118" s="1368"/>
    </row>
    <row r="119" spans="2:15" ht="14.25" customHeight="1">
      <c r="B119" s="1163"/>
      <c r="C119" s="2029" t="s">
        <v>952</v>
      </c>
      <c r="D119" s="1772"/>
      <c r="E119" s="1772"/>
      <c r="F119" s="1773"/>
      <c r="G119" s="173">
        <v>0</v>
      </c>
      <c r="H119" s="173">
        <v>-123.9</v>
      </c>
      <c r="I119" s="1120">
        <v>-7.57</v>
      </c>
      <c r="J119" s="1294">
        <v>-131.47</v>
      </c>
      <c r="L119" s="1368"/>
      <c r="M119" s="1368"/>
      <c r="N119" s="1368"/>
      <c r="O119" s="1368"/>
    </row>
    <row r="120" spans="2:15" ht="24.75" customHeight="1">
      <c r="B120" s="1163"/>
      <c r="C120" s="2029" t="s">
        <v>595</v>
      </c>
      <c r="D120" s="1772"/>
      <c r="E120" s="1772"/>
      <c r="F120" s="1773"/>
      <c r="G120" s="173">
        <v>-10.250999999999999</v>
      </c>
      <c r="H120" s="173">
        <v>-16.16</v>
      </c>
      <c r="I120" s="1120">
        <v>0</v>
      </c>
      <c r="J120" s="1294">
        <v>-26.411000000000001</v>
      </c>
      <c r="L120" s="1368"/>
      <c r="M120" s="1368"/>
      <c r="N120" s="1368"/>
      <c r="O120" s="1368"/>
    </row>
    <row r="121" spans="2:15" ht="14.25" customHeight="1">
      <c r="B121" s="1272">
        <v>11</v>
      </c>
      <c r="C121" s="1940" t="s">
        <v>596</v>
      </c>
      <c r="D121" s="1774"/>
      <c r="E121" s="1774"/>
      <c r="F121" s="1941"/>
      <c r="G121" s="175">
        <v>876.79600000000005</v>
      </c>
      <c r="H121" s="175">
        <v>415.80900000000003</v>
      </c>
      <c r="I121" s="176">
        <v>55.606999999999999</v>
      </c>
      <c r="J121" s="1294">
        <v>1348.212</v>
      </c>
      <c r="L121" s="1368"/>
      <c r="M121" s="1368"/>
      <c r="N121" s="1368"/>
      <c r="O121" s="1368"/>
    </row>
    <row r="122" spans="2:15" ht="14.25" customHeight="1">
      <c r="B122" s="1163"/>
      <c r="C122" s="2029" t="s">
        <v>953</v>
      </c>
      <c r="D122" s="1772"/>
      <c r="E122" s="1772"/>
      <c r="F122" s="1773"/>
      <c r="G122" s="173">
        <v>468.56799999999998</v>
      </c>
      <c r="H122" s="173">
        <v>176.71</v>
      </c>
      <c r="I122" s="1120">
        <v>32.087000000000003</v>
      </c>
      <c r="J122" s="1294">
        <v>677.36500000000001</v>
      </c>
      <c r="L122" s="1368"/>
      <c r="M122" s="1368"/>
      <c r="N122" s="1368"/>
      <c r="O122" s="1368"/>
    </row>
    <row r="123" spans="2:15" ht="14.25" customHeight="1">
      <c r="B123" s="1163"/>
      <c r="C123" s="2029" t="s">
        <v>954</v>
      </c>
      <c r="D123" s="1772"/>
      <c r="E123" s="1772"/>
      <c r="F123" s="1773"/>
      <c r="G123" s="173">
        <v>117.15900000000001</v>
      </c>
      <c r="H123" s="173">
        <v>96.331999999999994</v>
      </c>
      <c r="I123" s="1120">
        <v>8.23</v>
      </c>
      <c r="J123" s="1294">
        <v>221.721</v>
      </c>
      <c r="L123" s="1368"/>
      <c r="M123" s="1368"/>
      <c r="N123" s="1368"/>
      <c r="O123" s="1368"/>
    </row>
    <row r="124" spans="2:15" ht="14.25" customHeight="1">
      <c r="B124" s="1163"/>
      <c r="C124" s="2029" t="s">
        <v>955</v>
      </c>
      <c r="D124" s="1772"/>
      <c r="E124" s="1772"/>
      <c r="F124" s="1773"/>
      <c r="G124" s="173">
        <v>193.947</v>
      </c>
      <c r="H124" s="173">
        <v>112.86799999999999</v>
      </c>
      <c r="I124" s="1120">
        <v>9.0389999999999997</v>
      </c>
      <c r="J124" s="1294">
        <v>315.85399999999998</v>
      </c>
      <c r="L124" s="1368"/>
      <c r="M124" s="1368"/>
      <c r="N124" s="1368"/>
      <c r="O124" s="1368"/>
    </row>
    <row r="125" spans="2:15" ht="14.25" customHeight="1">
      <c r="B125" s="1163"/>
      <c r="C125" s="2029" t="s">
        <v>956</v>
      </c>
      <c r="D125" s="1772"/>
      <c r="E125" s="1772"/>
      <c r="F125" s="1773"/>
      <c r="G125" s="173">
        <v>76.260999999999996</v>
      </c>
      <c r="H125" s="173">
        <v>12.529</v>
      </c>
      <c r="I125" s="1120">
        <v>3.2829999999999999</v>
      </c>
      <c r="J125" s="1294">
        <v>92.072999999999993</v>
      </c>
      <c r="L125" s="1368"/>
      <c r="M125" s="1368"/>
      <c r="N125" s="1368"/>
      <c r="O125" s="1368"/>
    </row>
    <row r="126" spans="2:15" ht="14.25" customHeight="1">
      <c r="B126" s="1163"/>
      <c r="C126" s="2029" t="s">
        <v>957</v>
      </c>
      <c r="D126" s="1772"/>
      <c r="E126" s="1772"/>
      <c r="F126" s="1773"/>
      <c r="G126" s="173">
        <v>0</v>
      </c>
      <c r="H126" s="173">
        <v>1.288</v>
      </c>
      <c r="I126" s="1120">
        <v>0</v>
      </c>
      <c r="J126" s="1294">
        <v>1.288</v>
      </c>
      <c r="L126" s="1368"/>
      <c r="M126" s="1368"/>
      <c r="N126" s="1368"/>
      <c r="O126" s="1368"/>
    </row>
    <row r="127" spans="2:15" ht="14.25" customHeight="1">
      <c r="B127" s="1163"/>
      <c r="C127" s="2029" t="s">
        <v>958</v>
      </c>
      <c r="D127" s="1772"/>
      <c r="E127" s="1772"/>
      <c r="F127" s="1773"/>
      <c r="G127" s="173">
        <v>16.324999999999999</v>
      </c>
      <c r="H127" s="173">
        <v>14.233000000000001</v>
      </c>
      <c r="I127" s="1120">
        <v>2.9510000000000001</v>
      </c>
      <c r="J127" s="1294">
        <v>33.509</v>
      </c>
      <c r="L127" s="1368"/>
      <c r="M127" s="1368"/>
      <c r="N127" s="1368"/>
      <c r="O127" s="1368"/>
    </row>
    <row r="128" spans="2:15" ht="14.25" customHeight="1">
      <c r="B128" s="1163"/>
      <c r="C128" s="2029" t="s">
        <v>959</v>
      </c>
      <c r="D128" s="1772"/>
      <c r="E128" s="1772"/>
      <c r="F128" s="1773"/>
      <c r="G128" s="173">
        <v>1.4</v>
      </c>
      <c r="H128" s="173">
        <v>1.5149999999999999</v>
      </c>
      <c r="I128" s="1120">
        <v>1.4999999999999999E-2</v>
      </c>
      <c r="J128" s="1294">
        <v>2.93</v>
      </c>
      <c r="L128" s="1368"/>
      <c r="M128" s="1368"/>
      <c r="N128" s="1368"/>
      <c r="O128" s="1368"/>
    </row>
    <row r="129" spans="2:15" ht="14.25" customHeight="1">
      <c r="B129" s="1163"/>
      <c r="C129" s="2029" t="s">
        <v>960</v>
      </c>
      <c r="D129" s="1772"/>
      <c r="E129" s="1772"/>
      <c r="F129" s="1773"/>
      <c r="G129" s="173">
        <v>0</v>
      </c>
      <c r="H129" s="173">
        <v>3.0000000000000001E-3</v>
      </c>
      <c r="I129" s="1120">
        <v>0</v>
      </c>
      <c r="J129" s="1294">
        <v>3.0000000000000001E-3</v>
      </c>
      <c r="L129" s="1368"/>
      <c r="M129" s="1368"/>
      <c r="N129" s="1368"/>
      <c r="O129" s="1368"/>
    </row>
    <row r="130" spans="2:15" ht="14.25" customHeight="1">
      <c r="B130" s="1163"/>
      <c r="C130" s="2029" t="s">
        <v>961</v>
      </c>
      <c r="D130" s="1772"/>
      <c r="E130" s="1772"/>
      <c r="F130" s="1773"/>
      <c r="G130" s="173">
        <v>3.1669999999999998</v>
      </c>
      <c r="H130" s="173">
        <v>0.10199999999999999</v>
      </c>
      <c r="I130" s="1120">
        <v>2E-3</v>
      </c>
      <c r="J130" s="1294">
        <v>3.2709999999999999</v>
      </c>
      <c r="L130" s="1368"/>
      <c r="M130" s="1368"/>
      <c r="N130" s="1368"/>
      <c r="O130" s="1368"/>
    </row>
    <row r="131" spans="2:15" ht="14.25" customHeight="1">
      <c r="B131" s="1163"/>
      <c r="C131" s="2029" t="s">
        <v>963</v>
      </c>
      <c r="D131" s="1772"/>
      <c r="E131" s="1772"/>
      <c r="F131" s="1773"/>
      <c r="G131" s="173">
        <v>-3.1E-2</v>
      </c>
      <c r="H131" s="173">
        <v>0.22900000000000001</v>
      </c>
      <c r="I131" s="1120">
        <v>0</v>
      </c>
      <c r="J131" s="1294">
        <v>0.19800000000000001</v>
      </c>
      <c r="L131" s="1368"/>
      <c r="M131" s="1368"/>
      <c r="N131" s="1368"/>
      <c r="O131" s="1368"/>
    </row>
    <row r="132" spans="2:15" ht="14.25" customHeight="1">
      <c r="B132" s="1272">
        <v>12</v>
      </c>
      <c r="C132" s="1940" t="s">
        <v>606</v>
      </c>
      <c r="D132" s="1774"/>
      <c r="E132" s="1774"/>
      <c r="F132" s="1941"/>
      <c r="G132" s="175">
        <v>405.279</v>
      </c>
      <c r="H132" s="175">
        <v>0</v>
      </c>
      <c r="I132" s="176">
        <v>47.658999999999999</v>
      </c>
      <c r="J132" s="1294">
        <v>452.93799999999999</v>
      </c>
      <c r="L132" s="1368"/>
      <c r="M132" s="1368"/>
      <c r="N132" s="1368"/>
      <c r="O132" s="1368"/>
    </row>
    <row r="133" spans="2:15" ht="14.25" customHeight="1">
      <c r="B133" s="1163"/>
      <c r="C133" s="2029" t="s">
        <v>607</v>
      </c>
      <c r="D133" s="1772"/>
      <c r="E133" s="1772"/>
      <c r="F133" s="1773"/>
      <c r="G133" s="173">
        <v>392.541</v>
      </c>
      <c r="H133" s="173">
        <v>0</v>
      </c>
      <c r="I133" s="1120">
        <v>0</v>
      </c>
      <c r="J133" s="1294">
        <v>392.541</v>
      </c>
      <c r="L133" s="1368"/>
      <c r="M133" s="1368"/>
      <c r="N133" s="1368"/>
      <c r="O133" s="1368"/>
    </row>
    <row r="134" spans="2:15" ht="14.25" customHeight="1">
      <c r="B134" s="1163"/>
      <c r="C134" s="2029" t="s">
        <v>608</v>
      </c>
      <c r="D134" s="1772"/>
      <c r="E134" s="1772"/>
      <c r="F134" s="1773"/>
      <c r="G134" s="173">
        <v>12.738</v>
      </c>
      <c r="H134" s="173">
        <v>0</v>
      </c>
      <c r="I134" s="1120">
        <v>47.658999999999999</v>
      </c>
      <c r="J134" s="1294">
        <v>60.396999999999998</v>
      </c>
      <c r="L134" s="1368"/>
      <c r="M134" s="1368"/>
      <c r="N134" s="1368"/>
      <c r="O134" s="1368"/>
    </row>
    <row r="135" spans="2:15" ht="14.25" customHeight="1">
      <c r="B135" s="1272">
        <v>13</v>
      </c>
      <c r="C135" s="1940" t="s">
        <v>609</v>
      </c>
      <c r="D135" s="1774"/>
      <c r="E135" s="1774"/>
      <c r="F135" s="1941"/>
      <c r="G135" s="175">
        <v>2311.9969999999998</v>
      </c>
      <c r="H135" s="175">
        <v>481.952</v>
      </c>
      <c r="I135" s="176">
        <v>277.95699999999999</v>
      </c>
      <c r="J135" s="1294">
        <v>3071.9059999999999</v>
      </c>
      <c r="L135" s="1368"/>
      <c r="M135" s="1368"/>
      <c r="N135" s="1368"/>
      <c r="O135" s="1368"/>
    </row>
    <row r="136" spans="2:15" ht="14.25" customHeight="1">
      <c r="B136" s="1163"/>
      <c r="C136" s="2029" t="s">
        <v>965</v>
      </c>
      <c r="D136" s="1772"/>
      <c r="E136" s="1772"/>
      <c r="F136" s="1773"/>
      <c r="G136" s="173">
        <v>82.209000000000003</v>
      </c>
      <c r="H136" s="173">
        <v>39.683</v>
      </c>
      <c r="I136" s="1120">
        <v>4.6349999999999998</v>
      </c>
      <c r="J136" s="1294">
        <v>126.527</v>
      </c>
      <c r="L136" s="1368"/>
      <c r="M136" s="1368"/>
      <c r="N136" s="1368"/>
      <c r="O136" s="1368"/>
    </row>
    <row r="137" spans="2:15" ht="15" customHeight="1">
      <c r="B137" s="1163"/>
      <c r="C137" s="2029" t="s">
        <v>966</v>
      </c>
      <c r="D137" s="1772"/>
      <c r="E137" s="1772"/>
      <c r="F137" s="1773"/>
      <c r="G137" s="173">
        <v>12.762</v>
      </c>
      <c r="H137" s="173">
        <v>12.212</v>
      </c>
      <c r="I137" s="1120">
        <v>1.1060000000000001</v>
      </c>
      <c r="J137" s="1294">
        <v>26.08</v>
      </c>
      <c r="L137" s="1368"/>
      <c r="M137" s="1368"/>
      <c r="N137" s="1368"/>
      <c r="O137" s="1368"/>
    </row>
    <row r="138" spans="2:15" ht="15" customHeight="1">
      <c r="B138" s="1163"/>
      <c r="C138" s="2029" t="s">
        <v>72</v>
      </c>
      <c r="D138" s="1772"/>
      <c r="E138" s="1772"/>
      <c r="F138" s="1773"/>
      <c r="G138" s="173">
        <v>0</v>
      </c>
      <c r="H138" s="173">
        <v>1.3029999999999999</v>
      </c>
      <c r="I138" s="1120">
        <v>0</v>
      </c>
      <c r="J138" s="1294">
        <v>1.3029999999999999</v>
      </c>
      <c r="L138" s="1368"/>
      <c r="M138" s="1368"/>
      <c r="N138" s="1368"/>
      <c r="O138" s="1368"/>
    </row>
    <row r="139" spans="2:15" ht="15" customHeight="1">
      <c r="B139" s="1163"/>
      <c r="C139" s="2029" t="s">
        <v>74</v>
      </c>
      <c r="D139" s="1772"/>
      <c r="E139" s="1772"/>
      <c r="F139" s="1773"/>
      <c r="G139" s="173">
        <v>92.804000000000002</v>
      </c>
      <c r="H139" s="173">
        <v>22.184999999999999</v>
      </c>
      <c r="I139" s="1120">
        <v>12.582000000000001</v>
      </c>
      <c r="J139" s="1294">
        <v>127.571</v>
      </c>
      <c r="L139" s="1368"/>
      <c r="M139" s="1368"/>
      <c r="N139" s="1368"/>
      <c r="O139" s="1368"/>
    </row>
    <row r="140" spans="2:15" ht="15" customHeight="1">
      <c r="B140" s="1163"/>
      <c r="C140" s="2029" t="s">
        <v>613</v>
      </c>
      <c r="D140" s="1772"/>
      <c r="E140" s="1772"/>
      <c r="F140" s="1773"/>
      <c r="G140" s="173">
        <v>1022.2670000000001</v>
      </c>
      <c r="H140" s="173">
        <v>305.15199999999999</v>
      </c>
      <c r="I140" s="1120">
        <v>252.55</v>
      </c>
      <c r="J140" s="1294">
        <v>1579.9690000000001</v>
      </c>
      <c r="L140" s="1368"/>
      <c r="M140" s="1368"/>
      <c r="N140" s="1368"/>
      <c r="O140" s="1368"/>
    </row>
    <row r="141" spans="2:15" ht="14.25" customHeight="1">
      <c r="B141" s="1163"/>
      <c r="C141" s="2029" t="s">
        <v>967</v>
      </c>
      <c r="D141" s="1772"/>
      <c r="E141" s="1772"/>
      <c r="F141" s="1773"/>
      <c r="G141" s="173">
        <v>1101.9549999999999</v>
      </c>
      <c r="H141" s="173">
        <v>101.417</v>
      </c>
      <c r="I141" s="1120">
        <v>7.0839999999999996</v>
      </c>
      <c r="J141" s="1294">
        <v>1210.4559999999999</v>
      </c>
      <c r="L141" s="1368"/>
      <c r="M141" s="1368"/>
      <c r="N141" s="1368"/>
      <c r="O141" s="1368"/>
    </row>
    <row r="142" spans="2:15" ht="14.25" customHeight="1">
      <c r="B142" s="1272">
        <v>14</v>
      </c>
      <c r="C142" s="1940" t="s">
        <v>615</v>
      </c>
      <c r="D142" s="1774"/>
      <c r="E142" s="1774"/>
      <c r="F142" s="1941"/>
      <c r="G142" s="175">
        <v>955.36199999999997</v>
      </c>
      <c r="H142" s="175">
        <v>508.673</v>
      </c>
      <c r="I142" s="176">
        <v>383.46</v>
      </c>
      <c r="J142" s="1294">
        <v>1847.4949999999999</v>
      </c>
      <c r="L142" s="1368"/>
      <c r="M142" s="1368"/>
      <c r="N142" s="1368"/>
      <c r="O142" s="1368"/>
    </row>
    <row r="143" spans="2:15" ht="14.25" customHeight="1">
      <c r="B143" s="1140"/>
      <c r="C143" s="2029" t="s">
        <v>68</v>
      </c>
      <c r="D143" s="1772"/>
      <c r="E143" s="1772"/>
      <c r="F143" s="1773"/>
      <c r="G143" s="166">
        <v>3223.3850000000002</v>
      </c>
      <c r="H143" s="166">
        <v>1100.981</v>
      </c>
      <c r="I143" s="1118">
        <v>730.23900000000003</v>
      </c>
      <c r="J143" s="1294">
        <v>5054.6049999999996</v>
      </c>
      <c r="L143" s="1368"/>
      <c r="M143" s="1368"/>
      <c r="N143" s="1368"/>
      <c r="O143" s="1368"/>
    </row>
    <row r="144" spans="2:15" ht="14.25" customHeight="1">
      <c r="B144" s="1140"/>
      <c r="C144" s="2029" t="s">
        <v>616</v>
      </c>
      <c r="D144" s="1772"/>
      <c r="E144" s="1772"/>
      <c r="F144" s="1773"/>
      <c r="G144" s="166">
        <v>-2268.0230000000001</v>
      </c>
      <c r="H144" s="166">
        <v>-592.30799999999999</v>
      </c>
      <c r="I144" s="1118">
        <v>-346.779</v>
      </c>
      <c r="J144" s="1294">
        <v>-3207.11</v>
      </c>
      <c r="L144" s="1368"/>
      <c r="M144" s="1368"/>
      <c r="N144" s="1368"/>
      <c r="O144" s="1368"/>
    </row>
    <row r="145" spans="2:15" ht="14.25" customHeight="1">
      <c r="B145" s="1272">
        <v>15</v>
      </c>
      <c r="C145" s="1940" t="s">
        <v>617</v>
      </c>
      <c r="D145" s="1774"/>
      <c r="E145" s="1774"/>
      <c r="F145" s="1941"/>
      <c r="G145" s="175">
        <v>399.78</v>
      </c>
      <c r="H145" s="175">
        <v>302.00700000000001</v>
      </c>
      <c r="I145" s="176">
        <v>90.167000000000002</v>
      </c>
      <c r="J145" s="1294">
        <v>791.95399999999995</v>
      </c>
      <c r="L145" s="1368"/>
      <c r="M145" s="1368"/>
      <c r="N145" s="1368"/>
      <c r="O145" s="1368"/>
    </row>
    <row r="146" spans="2:15" ht="14.25" customHeight="1">
      <c r="B146" s="1163"/>
      <c r="C146" s="2029" t="s">
        <v>619</v>
      </c>
      <c r="D146" s="1772"/>
      <c r="E146" s="1772"/>
      <c r="F146" s="1773"/>
      <c r="G146" s="173">
        <v>271.202</v>
      </c>
      <c r="H146" s="173">
        <v>166.62</v>
      </c>
      <c r="I146" s="1120">
        <v>47.732999999999997</v>
      </c>
      <c r="J146" s="1294">
        <v>485.55500000000001</v>
      </c>
      <c r="L146" s="1368"/>
      <c r="M146" s="1368"/>
      <c r="N146" s="1368"/>
      <c r="O146" s="1368"/>
    </row>
    <row r="147" spans="2:15" ht="15" customHeight="1">
      <c r="B147" s="1163"/>
      <c r="C147" s="2029" t="s">
        <v>620</v>
      </c>
      <c r="D147" s="1772"/>
      <c r="E147" s="1772"/>
      <c r="F147" s="1773"/>
      <c r="G147" s="173">
        <v>1607.1859999999999</v>
      </c>
      <c r="H147" s="173">
        <v>673.745</v>
      </c>
      <c r="I147" s="1120">
        <v>256.80200000000002</v>
      </c>
      <c r="J147" s="1294">
        <v>2537.7330000000002</v>
      </c>
      <c r="L147" s="1368"/>
      <c r="M147" s="1368"/>
      <c r="N147" s="1368"/>
      <c r="O147" s="1368"/>
    </row>
    <row r="148" spans="2:15" ht="15" customHeight="1">
      <c r="B148" s="1163"/>
      <c r="C148" s="2029" t="s">
        <v>621</v>
      </c>
      <c r="D148" s="1772"/>
      <c r="E148" s="1772"/>
      <c r="F148" s="1773"/>
      <c r="G148" s="173">
        <v>6.726</v>
      </c>
      <c r="H148" s="173">
        <v>0</v>
      </c>
      <c r="I148" s="1120">
        <v>91.835999999999999</v>
      </c>
      <c r="J148" s="1294">
        <v>98.561999999999998</v>
      </c>
      <c r="L148" s="1368"/>
      <c r="M148" s="1368"/>
      <c r="N148" s="1368"/>
      <c r="O148" s="1368"/>
    </row>
    <row r="149" spans="2:15" ht="14.25" customHeight="1">
      <c r="B149" s="1163"/>
      <c r="C149" s="2029" t="s">
        <v>622</v>
      </c>
      <c r="D149" s="1772"/>
      <c r="E149" s="1772"/>
      <c r="F149" s="1773"/>
      <c r="G149" s="173">
        <v>59.746000000000002</v>
      </c>
      <c r="H149" s="173">
        <v>63.911000000000001</v>
      </c>
      <c r="I149" s="1120">
        <v>12.762</v>
      </c>
      <c r="J149" s="1294">
        <v>136.41900000000001</v>
      </c>
      <c r="L149" s="1368"/>
      <c r="M149" s="1368"/>
      <c r="N149" s="1368"/>
      <c r="O149" s="1368"/>
    </row>
    <row r="150" spans="2:15" ht="15" customHeight="1">
      <c r="B150" s="1163"/>
      <c r="C150" s="2029" t="s">
        <v>782</v>
      </c>
      <c r="D150" s="1772"/>
      <c r="E150" s="1772"/>
      <c r="F150" s="1773"/>
      <c r="G150" s="173">
        <v>-1545.08</v>
      </c>
      <c r="H150" s="173">
        <v>-602.26900000000001</v>
      </c>
      <c r="I150" s="1120">
        <v>-318.96600000000001</v>
      </c>
      <c r="J150" s="1294">
        <v>-2466.3150000000001</v>
      </c>
      <c r="L150" s="1368"/>
      <c r="M150" s="1368"/>
      <c r="N150" s="1368"/>
      <c r="O150" s="1368"/>
    </row>
    <row r="151" spans="2:15" ht="15" customHeight="1">
      <c r="B151" s="1272">
        <v>16</v>
      </c>
      <c r="C151" s="1940" t="s">
        <v>624</v>
      </c>
      <c r="D151" s="1774"/>
      <c r="E151" s="1774"/>
      <c r="F151" s="1941"/>
      <c r="G151" s="175">
        <v>7667.1030000000001</v>
      </c>
      <c r="H151" s="175">
        <v>3481.5050000000001</v>
      </c>
      <c r="I151" s="176">
        <v>331.34699999999998</v>
      </c>
      <c r="J151" s="1294">
        <v>11479.955</v>
      </c>
      <c r="L151" s="1368"/>
      <c r="M151" s="1368"/>
      <c r="N151" s="1368"/>
      <c r="O151" s="1368"/>
    </row>
    <row r="152" spans="2:15" ht="14.25" customHeight="1">
      <c r="B152" s="1295"/>
      <c r="C152" s="2027" t="s">
        <v>625</v>
      </c>
      <c r="D152" s="1777"/>
      <c r="E152" s="1777"/>
      <c r="F152" s="2028"/>
      <c r="G152" s="183">
        <v>234.374</v>
      </c>
      <c r="H152" s="183">
        <v>104.55</v>
      </c>
      <c r="I152" s="1129">
        <v>0</v>
      </c>
      <c r="J152" s="1294">
        <v>338.92399999999998</v>
      </c>
      <c r="L152" s="1368"/>
      <c r="M152" s="1368"/>
      <c r="N152" s="1368"/>
      <c r="O152" s="1368"/>
    </row>
    <row r="153" spans="2:15" ht="14.25" customHeight="1">
      <c r="B153" s="1295"/>
      <c r="C153" s="2027" t="s">
        <v>86</v>
      </c>
      <c r="D153" s="1777"/>
      <c r="E153" s="1777"/>
      <c r="F153" s="2028"/>
      <c r="G153" s="183">
        <v>8019.8379999999997</v>
      </c>
      <c r="H153" s="183">
        <v>3073.21</v>
      </c>
      <c r="I153" s="1129">
        <v>319.024</v>
      </c>
      <c r="J153" s="1294">
        <v>11412.072</v>
      </c>
      <c r="L153" s="1368"/>
      <c r="M153" s="1368"/>
      <c r="N153" s="1368"/>
      <c r="O153" s="1368"/>
    </row>
    <row r="154" spans="2:15" ht="14.25" customHeight="1">
      <c r="B154" s="1295"/>
      <c r="C154" s="2027" t="s">
        <v>626</v>
      </c>
      <c r="D154" s="1777"/>
      <c r="E154" s="1777"/>
      <c r="F154" s="2028"/>
      <c r="G154" s="183">
        <v>4814.9179999999997</v>
      </c>
      <c r="H154" s="183">
        <v>1705.2529999999999</v>
      </c>
      <c r="I154" s="1129">
        <v>424.80599999999998</v>
      </c>
      <c r="J154" s="1294">
        <v>6944.9769999999999</v>
      </c>
      <c r="L154" s="1368"/>
      <c r="M154" s="1368"/>
      <c r="N154" s="1368"/>
      <c r="O154" s="1368"/>
    </row>
    <row r="155" spans="2:15" ht="14.25" customHeight="1">
      <c r="B155" s="1295"/>
      <c r="C155" s="2027" t="s">
        <v>968</v>
      </c>
      <c r="D155" s="1777"/>
      <c r="E155" s="1777"/>
      <c r="F155" s="2028"/>
      <c r="G155" s="183">
        <v>592.73199999999997</v>
      </c>
      <c r="H155" s="183">
        <v>345.79599999999999</v>
      </c>
      <c r="I155" s="1129">
        <v>54.466999999999999</v>
      </c>
      <c r="J155" s="1294">
        <v>992.995</v>
      </c>
      <c r="L155" s="1368"/>
      <c r="M155" s="1368"/>
      <c r="N155" s="1368"/>
      <c r="O155" s="1368"/>
    </row>
    <row r="156" spans="2:15" ht="15" customHeight="1">
      <c r="B156" s="1295"/>
      <c r="C156" s="2027" t="s">
        <v>969</v>
      </c>
      <c r="D156" s="1777"/>
      <c r="E156" s="1777"/>
      <c r="F156" s="2028"/>
      <c r="G156" s="183">
        <v>78.370999999999995</v>
      </c>
      <c r="H156" s="183">
        <v>130.46100000000001</v>
      </c>
      <c r="I156" s="1129">
        <v>52.713000000000001</v>
      </c>
      <c r="J156" s="1294">
        <v>261.54500000000002</v>
      </c>
      <c r="L156" s="1368"/>
      <c r="M156" s="1368"/>
      <c r="N156" s="1368"/>
      <c r="O156" s="1368"/>
    </row>
    <row r="157" spans="2:15" ht="15" customHeight="1">
      <c r="B157" s="1295"/>
      <c r="C157" s="2027" t="s">
        <v>723</v>
      </c>
      <c r="D157" s="1777"/>
      <c r="E157" s="1777"/>
      <c r="F157" s="2028"/>
      <c r="G157" s="183">
        <v>-6073.13</v>
      </c>
      <c r="H157" s="183">
        <v>-1853.952</v>
      </c>
      <c r="I157" s="1129">
        <v>-519.66300000000001</v>
      </c>
      <c r="J157" s="1294">
        <v>-8446.7450000000008</v>
      </c>
      <c r="L157" s="1368"/>
      <c r="M157" s="1368"/>
      <c r="N157" s="1368"/>
      <c r="O157" s="1368"/>
    </row>
    <row r="158" spans="2:15" ht="15" customHeight="1">
      <c r="B158" s="1295"/>
      <c r="C158" s="2029" t="s">
        <v>970</v>
      </c>
      <c r="D158" s="1772"/>
      <c r="E158" s="1772"/>
      <c r="F158" s="1773"/>
      <c r="G158" s="183">
        <v>0</v>
      </c>
      <c r="H158" s="183">
        <v>-23.812999999999999</v>
      </c>
      <c r="I158" s="1129">
        <v>0</v>
      </c>
      <c r="J158" s="1294">
        <v>-23.812999999999999</v>
      </c>
      <c r="L158" s="1368"/>
      <c r="M158" s="1368"/>
      <c r="N158" s="1368"/>
      <c r="O158" s="1368"/>
    </row>
    <row r="159" spans="2:15" ht="14.25" customHeight="1">
      <c r="B159" s="1272">
        <v>17</v>
      </c>
      <c r="C159" s="1940" t="s">
        <v>971</v>
      </c>
      <c r="D159" s="1774"/>
      <c r="E159" s="1774"/>
      <c r="F159" s="1941"/>
      <c r="G159" s="175">
        <v>0</v>
      </c>
      <c r="H159" s="175">
        <v>14.099</v>
      </c>
      <c r="I159" s="176">
        <v>0</v>
      </c>
      <c r="J159" s="1294">
        <v>14.099</v>
      </c>
      <c r="L159" s="1368"/>
      <c r="M159" s="1368"/>
      <c r="N159" s="1368"/>
      <c r="O159" s="1368"/>
    </row>
    <row r="160" spans="2:15" ht="14.25" customHeight="1">
      <c r="B160" s="1295"/>
      <c r="C160" s="2027" t="s">
        <v>972</v>
      </c>
      <c r="D160" s="1777"/>
      <c r="E160" s="1777"/>
      <c r="F160" s="2028"/>
      <c r="G160" s="183">
        <v>0</v>
      </c>
      <c r="H160" s="183">
        <v>14.099</v>
      </c>
      <c r="I160" s="1129">
        <v>0</v>
      </c>
      <c r="J160" s="1294">
        <v>14.099</v>
      </c>
      <c r="L160" s="1368"/>
      <c r="M160" s="1368"/>
      <c r="N160" s="1368"/>
      <c r="O160" s="1368"/>
    </row>
    <row r="161" spans="2:15" ht="14.25" customHeight="1">
      <c r="B161" s="1272">
        <v>18</v>
      </c>
      <c r="C161" s="1940" t="s">
        <v>632</v>
      </c>
      <c r="D161" s="1774"/>
      <c r="E161" s="1774"/>
      <c r="F161" s="1941"/>
      <c r="G161" s="175">
        <v>-9.84</v>
      </c>
      <c r="H161" s="175">
        <v>-1.7649999999999999</v>
      </c>
      <c r="I161" s="1358">
        <v>0</v>
      </c>
      <c r="J161" s="1294">
        <v>-11.605</v>
      </c>
      <c r="L161" s="1368"/>
      <c r="M161" s="1368"/>
      <c r="N161" s="1368"/>
      <c r="O161" s="1368"/>
    </row>
    <row r="162" spans="2:15" ht="14.25" customHeight="1">
      <c r="B162" s="1295"/>
      <c r="C162" s="1977" t="s">
        <v>974</v>
      </c>
      <c r="D162" s="1878"/>
      <c r="E162" s="1878"/>
      <c r="F162" s="1978"/>
      <c r="G162" s="183">
        <v>35960.758999999998</v>
      </c>
      <c r="H162" s="183">
        <v>3808.0569999999998</v>
      </c>
      <c r="I162" s="1129">
        <v>62.316000000000003</v>
      </c>
      <c r="J162" s="1294">
        <v>39831.131999999998</v>
      </c>
      <c r="L162" s="1368"/>
      <c r="M162" s="1368"/>
      <c r="N162" s="1368"/>
      <c r="O162" s="1368"/>
    </row>
    <row r="163" spans="2:15" ht="15" customHeight="1">
      <c r="B163" s="1295"/>
      <c r="C163" s="1977" t="s">
        <v>975</v>
      </c>
      <c r="D163" s="1878"/>
      <c r="E163" s="1878"/>
      <c r="F163" s="1978"/>
      <c r="G163" s="183">
        <v>831.93700000000001</v>
      </c>
      <c r="H163" s="183">
        <v>183.18</v>
      </c>
      <c r="I163" s="1129">
        <v>0</v>
      </c>
      <c r="J163" s="1294">
        <v>1015.117</v>
      </c>
      <c r="L163" s="1368"/>
      <c r="M163" s="1368"/>
      <c r="N163" s="1368"/>
      <c r="O163" s="1368"/>
    </row>
    <row r="164" spans="2:15" ht="15" customHeight="1">
      <c r="B164" s="1295"/>
      <c r="C164" s="1977" t="s">
        <v>977</v>
      </c>
      <c r="D164" s="1878"/>
      <c r="E164" s="1878"/>
      <c r="F164" s="1978"/>
      <c r="G164" s="183">
        <v>-35966.991999999998</v>
      </c>
      <c r="H164" s="183">
        <v>-3723.8229999999999</v>
      </c>
      <c r="I164" s="1129">
        <v>-62.316000000000003</v>
      </c>
      <c r="J164" s="1294">
        <v>-39753.131000000001</v>
      </c>
      <c r="L164" s="1368"/>
      <c r="M164" s="1368"/>
      <c r="N164" s="1368"/>
      <c r="O164" s="1368"/>
    </row>
    <row r="165" spans="2:15" ht="14.25" customHeight="1">
      <c r="B165" s="1295"/>
      <c r="C165" s="1977" t="s">
        <v>978</v>
      </c>
      <c r="D165" s="1878"/>
      <c r="E165" s="1878"/>
      <c r="F165" s="1978"/>
      <c r="G165" s="183">
        <v>-831.94</v>
      </c>
      <c r="H165" s="183">
        <v>-245.358</v>
      </c>
      <c r="I165" s="1129">
        <v>0</v>
      </c>
      <c r="J165" s="1294">
        <v>-1077.298</v>
      </c>
      <c r="L165" s="1368"/>
      <c r="M165" s="1368"/>
      <c r="N165" s="1368"/>
      <c r="O165" s="1368"/>
    </row>
    <row r="166" spans="2:15" ht="15" customHeight="1">
      <c r="B166" s="1295"/>
      <c r="C166" s="1977" t="s">
        <v>753</v>
      </c>
      <c r="D166" s="1878"/>
      <c r="E166" s="1878"/>
      <c r="F166" s="1978"/>
      <c r="G166" s="183">
        <v>58.424999999999997</v>
      </c>
      <c r="H166" s="183">
        <v>126.078</v>
      </c>
      <c r="I166" s="1129">
        <v>0.33400000000000002</v>
      </c>
      <c r="J166" s="1294">
        <v>184.83699999999999</v>
      </c>
      <c r="L166" s="1368"/>
      <c r="M166" s="1368"/>
      <c r="N166" s="1368"/>
      <c r="O166" s="1368"/>
    </row>
    <row r="167" spans="2:15" ht="15" customHeight="1" thickBot="1">
      <c r="B167" s="1295"/>
      <c r="C167" s="1979" t="s">
        <v>979</v>
      </c>
      <c r="D167" s="1880"/>
      <c r="E167" s="1880"/>
      <c r="F167" s="1980"/>
      <c r="G167" s="183">
        <v>-62.029000000000003</v>
      </c>
      <c r="H167" s="183">
        <v>-149.899</v>
      </c>
      <c r="I167" s="1129">
        <v>-0.33400000000000002</v>
      </c>
      <c r="J167" s="1296">
        <v>-212.262</v>
      </c>
      <c r="L167" s="1368"/>
      <c r="M167" s="1368"/>
      <c r="N167" s="1368"/>
      <c r="O167" s="1368"/>
    </row>
    <row r="168" spans="2:15" ht="14.25" customHeight="1" thickBot="1">
      <c r="B168" s="1159">
        <v>19</v>
      </c>
      <c r="C168" s="1869" t="s">
        <v>100</v>
      </c>
      <c r="D168" s="1790"/>
      <c r="E168" s="1790"/>
      <c r="F168" s="1870"/>
      <c r="G168" s="161">
        <v>330460.25799999997</v>
      </c>
      <c r="H168" s="161">
        <v>97914.073000000004</v>
      </c>
      <c r="I168" s="162">
        <v>16305.921</v>
      </c>
      <c r="J168" s="1300">
        <v>444680.25199999998</v>
      </c>
      <c r="L168" s="1368"/>
      <c r="M168" s="1368"/>
      <c r="N168" s="1368"/>
      <c r="O168" s="1368"/>
    </row>
    <row r="169" spans="2:15" ht="14.25" customHeight="1"/>
    <row r="170" spans="2:15" ht="15" customHeight="1">
      <c r="G170" s="1359"/>
      <c r="H170" s="1359"/>
      <c r="I170" s="1359"/>
      <c r="J170" s="1359"/>
    </row>
    <row r="171" spans="2:15" ht="14.25" customHeight="1">
      <c r="G171" s="1359"/>
      <c r="H171" s="1359"/>
      <c r="I171" s="1359"/>
      <c r="J171" s="1359"/>
    </row>
    <row r="172" spans="2:15" ht="15" customHeight="1"/>
    <row r="173" spans="2:15" ht="15" customHeight="1">
      <c r="G173" s="1359"/>
      <c r="H173" s="1359"/>
      <c r="I173" s="1359"/>
      <c r="J173" s="1359"/>
    </row>
  </sheetData>
  <mergeCells count="167">
    <mergeCell ref="C167:F167"/>
    <mergeCell ref="C168:F168"/>
    <mergeCell ref="C161:F161"/>
    <mergeCell ref="C162:F162"/>
    <mergeCell ref="C163:F163"/>
    <mergeCell ref="C164:F164"/>
    <mergeCell ref="C165:F165"/>
    <mergeCell ref="C166:F166"/>
    <mergeCell ref="C156:F156"/>
    <mergeCell ref="C157:F157"/>
    <mergeCell ref="C158:F158"/>
    <mergeCell ref="C159:F159"/>
    <mergeCell ref="C160:F160"/>
    <mergeCell ref="C150:F150"/>
    <mergeCell ref="C151:F151"/>
    <mergeCell ref="C152:F152"/>
    <mergeCell ref="C153:F153"/>
    <mergeCell ref="C154:F154"/>
    <mergeCell ref="C155:F155"/>
    <mergeCell ref="C144:F144"/>
    <mergeCell ref="C145:F145"/>
    <mergeCell ref="C146:F146"/>
    <mergeCell ref="C147:F147"/>
    <mergeCell ref="C148:F148"/>
    <mergeCell ref="C149:F149"/>
    <mergeCell ref="C138:F138"/>
    <mergeCell ref="C139:F139"/>
    <mergeCell ref="C140:F140"/>
    <mergeCell ref="C141:F141"/>
    <mergeCell ref="C142:F142"/>
    <mergeCell ref="C143:F143"/>
    <mergeCell ref="C132:F132"/>
    <mergeCell ref="C133:F133"/>
    <mergeCell ref="C134:F134"/>
    <mergeCell ref="C135:F135"/>
    <mergeCell ref="C136:F136"/>
    <mergeCell ref="C137:F137"/>
    <mergeCell ref="C126:F126"/>
    <mergeCell ref="C127:F127"/>
    <mergeCell ref="C128:F128"/>
    <mergeCell ref="C129:F129"/>
    <mergeCell ref="C130:F130"/>
    <mergeCell ref="C131:F131"/>
    <mergeCell ref="C120:F120"/>
    <mergeCell ref="C121:F121"/>
    <mergeCell ref="C122:F122"/>
    <mergeCell ref="C123:F123"/>
    <mergeCell ref="C124:F124"/>
    <mergeCell ref="C125:F125"/>
    <mergeCell ref="D114:F114"/>
    <mergeCell ref="D115:F115"/>
    <mergeCell ref="C116:F116"/>
    <mergeCell ref="D117:F117"/>
    <mergeCell ref="D118:F118"/>
    <mergeCell ref="C119:F119"/>
    <mergeCell ref="D108:F108"/>
    <mergeCell ref="C109:F109"/>
    <mergeCell ref="D110:F110"/>
    <mergeCell ref="D111:F111"/>
    <mergeCell ref="D112:F112"/>
    <mergeCell ref="C113:F113"/>
    <mergeCell ref="C102:F102"/>
    <mergeCell ref="D103:F103"/>
    <mergeCell ref="D104:F104"/>
    <mergeCell ref="C105:F105"/>
    <mergeCell ref="D106:F106"/>
    <mergeCell ref="D107:F107"/>
    <mergeCell ref="D96:F96"/>
    <mergeCell ref="D97:F97"/>
    <mergeCell ref="D98:F98"/>
    <mergeCell ref="C99:F99"/>
    <mergeCell ref="D100:F100"/>
    <mergeCell ref="D101:F101"/>
    <mergeCell ref="D90:F90"/>
    <mergeCell ref="C91:F91"/>
    <mergeCell ref="D92:F92"/>
    <mergeCell ref="D93:F93"/>
    <mergeCell ref="D94:F94"/>
    <mergeCell ref="C95:F95"/>
    <mergeCell ref="C84:F84"/>
    <mergeCell ref="D85:F85"/>
    <mergeCell ref="D86:F86"/>
    <mergeCell ref="D87:F87"/>
    <mergeCell ref="C88:F88"/>
    <mergeCell ref="D89:F89"/>
    <mergeCell ref="D78:F78"/>
    <mergeCell ref="D79:F79"/>
    <mergeCell ref="C80:F80"/>
    <mergeCell ref="D81:F81"/>
    <mergeCell ref="D82:F82"/>
    <mergeCell ref="D83:F83"/>
    <mergeCell ref="C72:F72"/>
    <mergeCell ref="D73:F73"/>
    <mergeCell ref="D74:F74"/>
    <mergeCell ref="D75:F75"/>
    <mergeCell ref="C76:F76"/>
    <mergeCell ref="D77:F77"/>
    <mergeCell ref="C66:F66"/>
    <mergeCell ref="D67:F67"/>
    <mergeCell ref="C68:F68"/>
    <mergeCell ref="D69:F69"/>
    <mergeCell ref="D70:F70"/>
    <mergeCell ref="C71:F71"/>
    <mergeCell ref="D60:F60"/>
    <mergeCell ref="D61:F61"/>
    <mergeCell ref="D62:F62"/>
    <mergeCell ref="C63:F63"/>
    <mergeCell ref="D64:F64"/>
    <mergeCell ref="D65:F65"/>
    <mergeCell ref="C55:F55"/>
    <mergeCell ref="D56:F56"/>
    <mergeCell ref="D57:F57"/>
    <mergeCell ref="D58:F58"/>
    <mergeCell ref="C59:F59"/>
    <mergeCell ref="C49:F49"/>
    <mergeCell ref="D50:F50"/>
    <mergeCell ref="D51:F51"/>
    <mergeCell ref="D52:F52"/>
    <mergeCell ref="C53:F53"/>
    <mergeCell ref="D54:F54"/>
    <mergeCell ref="D43:F43"/>
    <mergeCell ref="D44:F44"/>
    <mergeCell ref="C45:F45"/>
    <mergeCell ref="D46:F46"/>
    <mergeCell ref="D47:F47"/>
    <mergeCell ref="D48:F48"/>
    <mergeCell ref="D37:F37"/>
    <mergeCell ref="D38:F38"/>
    <mergeCell ref="C39:F39"/>
    <mergeCell ref="D40:F40"/>
    <mergeCell ref="D41:F41"/>
    <mergeCell ref="C42:F42"/>
    <mergeCell ref="C31:F31"/>
    <mergeCell ref="C32:F32"/>
    <mergeCell ref="C33:F33"/>
    <mergeCell ref="D34:F34"/>
    <mergeCell ref="D35:F35"/>
    <mergeCell ref="C36:F36"/>
    <mergeCell ref="C25:F25"/>
    <mergeCell ref="C26:F26"/>
    <mergeCell ref="C27:F27"/>
    <mergeCell ref="C28:F28"/>
    <mergeCell ref="C29:F29"/>
    <mergeCell ref="C30:F30"/>
    <mergeCell ref="C19:F19"/>
    <mergeCell ref="C20:F20"/>
    <mergeCell ref="C21:F21"/>
    <mergeCell ref="C22:F22"/>
    <mergeCell ref="C23:F23"/>
    <mergeCell ref="C24:F24"/>
    <mergeCell ref="C14:F14"/>
    <mergeCell ref="C15:F15"/>
    <mergeCell ref="C16:F16"/>
    <mergeCell ref="C17:F17"/>
    <mergeCell ref="C18:F18"/>
    <mergeCell ref="C8:F8"/>
    <mergeCell ref="C9:F9"/>
    <mergeCell ref="C10:F10"/>
    <mergeCell ref="C11:F11"/>
    <mergeCell ref="C12:F12"/>
    <mergeCell ref="C13:F13"/>
    <mergeCell ref="B2:J2"/>
    <mergeCell ref="I3:J3"/>
    <mergeCell ref="C4:F4"/>
    <mergeCell ref="C5:F5"/>
    <mergeCell ref="C6:F6"/>
    <mergeCell ref="C7:F7"/>
  </mergeCell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91"/>
  <sheetViews>
    <sheetView topLeftCell="B58" workbookViewId="0">
      <selection activeCell="M92" sqref="M92"/>
    </sheetView>
  </sheetViews>
  <sheetFormatPr defaultRowHeight="14.25"/>
  <cols>
    <col min="1" max="1" width="4.125" customWidth="1"/>
    <col min="2" max="2" width="3.5" customWidth="1"/>
    <col min="3" max="3" width="2" customWidth="1"/>
    <col min="4" max="4" width="2.5" customWidth="1"/>
    <col min="5" max="5" width="1.75" customWidth="1"/>
    <col min="6" max="6" width="60" customWidth="1"/>
    <col min="7" max="10" width="10.625" customWidth="1"/>
    <col min="12" max="12" width="11.875" bestFit="1" customWidth="1"/>
    <col min="13" max="13" width="11.5" bestFit="1" customWidth="1"/>
    <col min="14" max="14" width="10.875" bestFit="1" customWidth="1"/>
    <col min="15" max="15" width="11.875" bestFit="1" customWidth="1"/>
  </cols>
  <sheetData>
    <row r="1" spans="2:15">
      <c r="B1" s="917"/>
      <c r="C1" s="159"/>
      <c r="D1" s="159"/>
      <c r="E1" s="159"/>
      <c r="F1" s="159"/>
      <c r="G1" s="160"/>
      <c r="H1" s="160"/>
      <c r="I1" s="160"/>
      <c r="J1" s="160"/>
    </row>
    <row r="2" spans="2:15">
      <c r="B2" s="1744" t="s">
        <v>1097</v>
      </c>
      <c r="C2" s="1744"/>
      <c r="D2" s="1744"/>
      <c r="E2" s="1744"/>
      <c r="F2" s="1744"/>
      <c r="G2" s="1744"/>
      <c r="H2" s="1744"/>
      <c r="I2" s="1744"/>
      <c r="J2" s="1744"/>
    </row>
    <row r="3" spans="2:15" ht="15" thickBot="1">
      <c r="B3" s="917"/>
      <c r="C3" s="159"/>
      <c r="D3" s="159"/>
      <c r="E3" s="159"/>
      <c r="F3" s="159"/>
      <c r="G3" s="159"/>
      <c r="H3" s="159"/>
      <c r="I3" s="1973" t="s">
        <v>844</v>
      </c>
      <c r="J3" s="1973"/>
    </row>
    <row r="4" spans="2:15" ht="26.25" thickBot="1">
      <c r="B4" s="1361" t="s">
        <v>289</v>
      </c>
      <c r="C4" s="1854" t="s">
        <v>640</v>
      </c>
      <c r="D4" s="1794"/>
      <c r="E4" s="1794"/>
      <c r="F4" s="1855"/>
      <c r="G4" s="1308" t="s">
        <v>5</v>
      </c>
      <c r="H4" s="1308" t="s">
        <v>324</v>
      </c>
      <c r="I4" s="1309" t="s">
        <v>325</v>
      </c>
      <c r="J4" s="1115" t="s">
        <v>8</v>
      </c>
    </row>
    <row r="5" spans="2:15" ht="24" customHeight="1">
      <c r="B5" s="1139">
        <v>1</v>
      </c>
      <c r="C5" s="1856" t="s">
        <v>981</v>
      </c>
      <c r="D5" s="1795"/>
      <c r="E5" s="1795"/>
      <c r="F5" s="1857"/>
      <c r="G5" s="171">
        <v>0</v>
      </c>
      <c r="H5" s="171">
        <v>0</v>
      </c>
      <c r="I5" s="172">
        <v>0</v>
      </c>
      <c r="J5" s="1307">
        <v>0</v>
      </c>
      <c r="L5" s="1369"/>
      <c r="M5" s="1369"/>
      <c r="N5" s="1369"/>
      <c r="O5" s="1369"/>
    </row>
    <row r="6" spans="2:15" ht="15.75" customHeight="1">
      <c r="B6" s="1272">
        <v>2</v>
      </c>
      <c r="C6" s="1940" t="s">
        <v>982</v>
      </c>
      <c r="D6" s="1774"/>
      <c r="E6" s="1774"/>
      <c r="F6" s="1941"/>
      <c r="G6" s="175">
        <v>7.5999999999999998E-2</v>
      </c>
      <c r="H6" s="175">
        <v>0</v>
      </c>
      <c r="I6" s="176">
        <v>0</v>
      </c>
      <c r="J6" s="1305">
        <v>7.5999999999999998E-2</v>
      </c>
      <c r="L6" s="1369"/>
      <c r="M6" s="1369"/>
      <c r="N6" s="1369"/>
      <c r="O6" s="1369"/>
    </row>
    <row r="7" spans="2:15" ht="15.75" customHeight="1">
      <c r="B7" s="1272">
        <v>3</v>
      </c>
      <c r="C7" s="1940" t="s">
        <v>643</v>
      </c>
      <c r="D7" s="1774"/>
      <c r="E7" s="1774"/>
      <c r="F7" s="1941"/>
      <c r="G7" s="175">
        <v>11265.484</v>
      </c>
      <c r="H7" s="175">
        <v>6463.241</v>
      </c>
      <c r="I7" s="176">
        <v>2033.788</v>
      </c>
      <c r="J7" s="1305">
        <v>19762.512999999999</v>
      </c>
      <c r="L7" s="1369"/>
      <c r="M7" s="1369"/>
      <c r="N7" s="1369"/>
      <c r="O7" s="1369"/>
    </row>
    <row r="8" spans="2:15" ht="15" customHeight="1">
      <c r="B8" s="1140"/>
      <c r="C8" s="1142"/>
      <c r="D8" s="1780" t="s">
        <v>644</v>
      </c>
      <c r="E8" s="1781"/>
      <c r="F8" s="1859"/>
      <c r="G8" s="166">
        <v>1657.386</v>
      </c>
      <c r="H8" s="166">
        <v>325.47300000000001</v>
      </c>
      <c r="I8" s="1118">
        <v>3.7999999999999999E-2</v>
      </c>
      <c r="J8" s="1305">
        <v>1982.8969999999999</v>
      </c>
      <c r="L8" s="1369"/>
      <c r="M8" s="1369"/>
      <c r="N8" s="1369"/>
      <c r="O8" s="1369"/>
    </row>
    <row r="9" spans="2:15" ht="15" customHeight="1">
      <c r="B9" s="1140"/>
      <c r="C9" s="1142"/>
      <c r="D9" s="1780" t="s">
        <v>645</v>
      </c>
      <c r="E9" s="1781"/>
      <c r="F9" s="1859"/>
      <c r="G9" s="166">
        <v>318.76100000000002</v>
      </c>
      <c r="H9" s="166">
        <v>25.751999999999999</v>
      </c>
      <c r="I9" s="1118">
        <v>21.280999999999999</v>
      </c>
      <c r="J9" s="1305">
        <v>365.79399999999998</v>
      </c>
      <c r="L9" s="1369"/>
      <c r="M9" s="1369"/>
      <c r="N9" s="1369"/>
      <c r="O9" s="1369"/>
    </row>
    <row r="10" spans="2:15" ht="15" customHeight="1">
      <c r="B10" s="1140"/>
      <c r="C10" s="1142"/>
      <c r="D10" s="1780" t="s">
        <v>646</v>
      </c>
      <c r="E10" s="1781"/>
      <c r="F10" s="1859"/>
      <c r="G10" s="166">
        <v>3364.7869999999998</v>
      </c>
      <c r="H10" s="166">
        <v>1429.201</v>
      </c>
      <c r="I10" s="1118">
        <v>351.19400000000002</v>
      </c>
      <c r="J10" s="1305">
        <v>5145.1819999999998</v>
      </c>
      <c r="L10" s="1369"/>
      <c r="M10" s="1369"/>
      <c r="N10" s="1369"/>
      <c r="O10" s="1369"/>
    </row>
    <row r="11" spans="2:15" ht="15" customHeight="1">
      <c r="B11" s="1140"/>
      <c r="C11" s="1142"/>
      <c r="D11" s="1780" t="s">
        <v>647</v>
      </c>
      <c r="E11" s="1781"/>
      <c r="F11" s="1859"/>
      <c r="G11" s="166">
        <v>2283.1109999999999</v>
      </c>
      <c r="H11" s="166">
        <v>1105.7249999999999</v>
      </c>
      <c r="I11" s="1118">
        <v>702.27200000000005</v>
      </c>
      <c r="J11" s="1305">
        <v>4091.1080000000002</v>
      </c>
      <c r="L11" s="1369"/>
      <c r="M11" s="1369"/>
      <c r="N11" s="1369"/>
      <c r="O11" s="1369"/>
    </row>
    <row r="12" spans="2:15" ht="15" customHeight="1">
      <c r="B12" s="1140"/>
      <c r="C12" s="1142"/>
      <c r="D12" s="1780" t="s">
        <v>648</v>
      </c>
      <c r="E12" s="1781"/>
      <c r="F12" s="1859"/>
      <c r="G12" s="166">
        <v>667.82399999999996</v>
      </c>
      <c r="H12" s="166">
        <v>1423.5260000000001</v>
      </c>
      <c r="I12" s="1118">
        <v>950.59500000000003</v>
      </c>
      <c r="J12" s="1305">
        <v>3041.9450000000002</v>
      </c>
      <c r="L12" s="1369"/>
      <c r="M12" s="1369"/>
      <c r="N12" s="1369"/>
      <c r="O12" s="1369"/>
    </row>
    <row r="13" spans="2:15" ht="15" customHeight="1">
      <c r="B13" s="1163"/>
      <c r="C13" s="1302"/>
      <c r="D13" s="1771" t="s">
        <v>992</v>
      </c>
      <c r="E13" s="1772"/>
      <c r="F13" s="1773"/>
      <c r="G13" s="173">
        <v>2669.4470000000001</v>
      </c>
      <c r="H13" s="173">
        <v>2006.067</v>
      </c>
      <c r="I13" s="1120">
        <v>1.8009999999999999</v>
      </c>
      <c r="J13" s="1305">
        <v>4677.3149999999996</v>
      </c>
      <c r="L13" s="1369"/>
      <c r="M13" s="1369"/>
      <c r="N13" s="1369"/>
      <c r="O13" s="1369"/>
    </row>
    <row r="14" spans="2:15" ht="15.75" customHeight="1">
      <c r="B14" s="1140"/>
      <c r="C14" s="1142"/>
      <c r="D14" s="1780" t="s">
        <v>650</v>
      </c>
      <c r="E14" s="1781"/>
      <c r="F14" s="1859"/>
      <c r="G14" s="166">
        <v>304.16800000000001</v>
      </c>
      <c r="H14" s="166">
        <v>147.49700000000001</v>
      </c>
      <c r="I14" s="1118">
        <v>6.6070000000000002</v>
      </c>
      <c r="J14" s="1305">
        <v>458.27199999999999</v>
      </c>
      <c r="L14" s="1369"/>
      <c r="M14" s="1369"/>
      <c r="N14" s="1369"/>
      <c r="O14" s="1369"/>
    </row>
    <row r="15" spans="2:15" ht="15.75" customHeight="1">
      <c r="B15" s="1272">
        <v>4</v>
      </c>
      <c r="C15" s="1940" t="s">
        <v>651</v>
      </c>
      <c r="D15" s="1774"/>
      <c r="E15" s="1774"/>
      <c r="F15" s="1941"/>
      <c r="G15" s="175">
        <v>111832.283</v>
      </c>
      <c r="H15" s="175">
        <v>26332.593000000001</v>
      </c>
      <c r="I15" s="176">
        <v>5211.732</v>
      </c>
      <c r="J15" s="1305">
        <v>143376.60800000001</v>
      </c>
      <c r="L15" s="1369"/>
      <c r="M15" s="1369"/>
      <c r="N15" s="1369"/>
      <c r="O15" s="1369"/>
    </row>
    <row r="16" spans="2:15" ht="15" customHeight="1">
      <c r="B16" s="1140"/>
      <c r="C16" s="1141"/>
      <c r="D16" s="1782" t="s">
        <v>994</v>
      </c>
      <c r="E16" s="1782"/>
      <c r="F16" s="1858"/>
      <c r="G16" s="166">
        <v>35210.741000000002</v>
      </c>
      <c r="H16" s="166">
        <v>9023.9179999999997</v>
      </c>
      <c r="I16" s="1118">
        <v>1709.7929999999999</v>
      </c>
      <c r="J16" s="1305">
        <v>45944.451999999997</v>
      </c>
      <c r="L16" s="1369"/>
      <c r="M16" s="1369"/>
      <c r="N16" s="1369"/>
      <c r="O16" s="1369"/>
    </row>
    <row r="17" spans="2:15" ht="15" customHeight="1">
      <c r="B17" s="1140"/>
      <c r="C17" s="1142"/>
      <c r="D17" s="1782" t="s">
        <v>995</v>
      </c>
      <c r="E17" s="1782"/>
      <c r="F17" s="1858"/>
      <c r="G17" s="166">
        <v>268.73200000000003</v>
      </c>
      <c r="H17" s="166">
        <v>24.611999999999998</v>
      </c>
      <c r="I17" s="1118">
        <v>12.547000000000001</v>
      </c>
      <c r="J17" s="1305">
        <v>305.89100000000002</v>
      </c>
      <c r="L17" s="1369"/>
      <c r="M17" s="1369"/>
      <c r="N17" s="1369"/>
      <c r="O17" s="1369"/>
    </row>
    <row r="18" spans="2:15" ht="15" customHeight="1">
      <c r="B18" s="1140"/>
      <c r="C18" s="1142"/>
      <c r="D18" s="1782" t="s">
        <v>996</v>
      </c>
      <c r="E18" s="1782"/>
      <c r="F18" s="1858"/>
      <c r="G18" s="166">
        <v>1932.4780000000001</v>
      </c>
      <c r="H18" s="166">
        <v>272.35899999999998</v>
      </c>
      <c r="I18" s="1118">
        <v>55.661999999999999</v>
      </c>
      <c r="J18" s="1305">
        <v>2260.4989999999998</v>
      </c>
      <c r="L18" s="1369"/>
      <c r="M18" s="1369"/>
      <c r="N18" s="1369"/>
      <c r="O18" s="1369"/>
    </row>
    <row r="19" spans="2:15" ht="15" customHeight="1">
      <c r="B19" s="1140"/>
      <c r="C19" s="1141"/>
      <c r="D19" s="1782" t="s">
        <v>997</v>
      </c>
      <c r="E19" s="1782"/>
      <c r="F19" s="1858"/>
      <c r="G19" s="166">
        <v>30390.809000000001</v>
      </c>
      <c r="H19" s="166">
        <v>6405.87</v>
      </c>
      <c r="I19" s="1118">
        <v>1308.3109999999999</v>
      </c>
      <c r="J19" s="1305">
        <v>38104.99</v>
      </c>
      <c r="L19" s="1369"/>
      <c r="M19" s="1369"/>
      <c r="N19" s="1369"/>
      <c r="O19" s="1369"/>
    </row>
    <row r="20" spans="2:15" ht="15" customHeight="1">
      <c r="B20" s="1140"/>
      <c r="C20" s="1141"/>
      <c r="D20" s="1782" t="s">
        <v>998</v>
      </c>
      <c r="E20" s="1782"/>
      <c r="F20" s="1858"/>
      <c r="G20" s="166">
        <v>517.89599999999996</v>
      </c>
      <c r="H20" s="166">
        <v>127.639</v>
      </c>
      <c r="I20" s="1118">
        <v>34.674999999999997</v>
      </c>
      <c r="J20" s="1305">
        <v>680.21</v>
      </c>
      <c r="L20" s="1369"/>
      <c r="M20" s="1369"/>
      <c r="N20" s="1369"/>
      <c r="O20" s="1369"/>
    </row>
    <row r="21" spans="2:15" ht="15" customHeight="1">
      <c r="B21" s="1140"/>
      <c r="C21" s="1141"/>
      <c r="D21" s="1782" t="s">
        <v>999</v>
      </c>
      <c r="E21" s="1782"/>
      <c r="F21" s="1858"/>
      <c r="G21" s="166">
        <v>14784.427</v>
      </c>
      <c r="H21" s="166">
        <v>3856.5259999999998</v>
      </c>
      <c r="I21" s="1118">
        <v>251.136</v>
      </c>
      <c r="J21" s="1305">
        <v>18892.089</v>
      </c>
      <c r="L21" s="1369"/>
      <c r="M21" s="1369"/>
      <c r="N21" s="1369"/>
      <c r="O21" s="1369"/>
    </row>
    <row r="22" spans="2:15" ht="15" customHeight="1">
      <c r="B22" s="1140"/>
      <c r="C22" s="1141"/>
      <c r="D22" s="1782" t="s">
        <v>1078</v>
      </c>
      <c r="E22" s="1782"/>
      <c r="F22" s="1858"/>
      <c r="G22" s="166">
        <v>81.116</v>
      </c>
      <c r="H22" s="166">
        <v>15.233000000000001</v>
      </c>
      <c r="I22" s="1118">
        <v>0</v>
      </c>
      <c r="J22" s="1305">
        <v>96.349000000000004</v>
      </c>
      <c r="L22" s="1369"/>
      <c r="M22" s="1369"/>
      <c r="N22" s="1369"/>
      <c r="O22" s="1369"/>
    </row>
    <row r="23" spans="2:15" ht="23.25" customHeight="1">
      <c r="B23" s="1140"/>
      <c r="C23" s="1141"/>
      <c r="D23" s="1782" t="s">
        <v>1001</v>
      </c>
      <c r="E23" s="1782"/>
      <c r="F23" s="1858"/>
      <c r="G23" s="166">
        <v>445.995</v>
      </c>
      <c r="H23" s="166">
        <v>8.6829999999999998</v>
      </c>
      <c r="I23" s="1118">
        <v>7.468</v>
      </c>
      <c r="J23" s="1305">
        <v>462.14600000000002</v>
      </c>
      <c r="L23" s="1369"/>
      <c r="M23" s="1369"/>
      <c r="N23" s="1369"/>
      <c r="O23" s="1369"/>
    </row>
    <row r="24" spans="2:15" ht="15" customHeight="1">
      <c r="B24" s="1140"/>
      <c r="C24" s="1141"/>
      <c r="D24" s="1782" t="s">
        <v>1002</v>
      </c>
      <c r="E24" s="1782"/>
      <c r="F24" s="1858"/>
      <c r="G24" s="166">
        <v>24423.073</v>
      </c>
      <c r="H24" s="166">
        <v>5400.3209999999999</v>
      </c>
      <c r="I24" s="1118">
        <v>936.33600000000001</v>
      </c>
      <c r="J24" s="1305">
        <v>30759.73</v>
      </c>
      <c r="L24" s="1369"/>
      <c r="M24" s="1369"/>
      <c r="N24" s="1369"/>
      <c r="O24" s="1369"/>
    </row>
    <row r="25" spans="2:15" ht="15" customHeight="1">
      <c r="B25" s="1140"/>
      <c r="C25" s="1141"/>
      <c r="D25" s="1782" t="s">
        <v>1003</v>
      </c>
      <c r="E25" s="1782"/>
      <c r="F25" s="1858"/>
      <c r="G25" s="166">
        <v>1743.3920000000001</v>
      </c>
      <c r="H25" s="166">
        <v>741.32899999999995</v>
      </c>
      <c r="I25" s="1118">
        <v>389.92599999999999</v>
      </c>
      <c r="J25" s="1305">
        <v>2874.6469999999999</v>
      </c>
      <c r="L25" s="1369"/>
      <c r="M25" s="1369"/>
      <c r="N25" s="1369"/>
      <c r="O25" s="1369"/>
    </row>
    <row r="26" spans="2:15" ht="15.75" customHeight="1">
      <c r="B26" s="1140"/>
      <c r="C26" s="1141"/>
      <c r="D26" s="1780" t="s">
        <v>1079</v>
      </c>
      <c r="E26" s="1781"/>
      <c r="F26" s="1859"/>
      <c r="G26" s="166">
        <v>2033.624</v>
      </c>
      <c r="H26" s="166">
        <v>456.10300000000001</v>
      </c>
      <c r="I26" s="1118">
        <v>505.87799999999999</v>
      </c>
      <c r="J26" s="1346">
        <v>2995.605</v>
      </c>
      <c r="L26" s="1369"/>
      <c r="M26" s="1369"/>
      <c r="N26" s="1369"/>
      <c r="O26" s="1369"/>
    </row>
    <row r="27" spans="2:15" ht="15.75" customHeight="1">
      <c r="B27" s="1272">
        <v>5</v>
      </c>
      <c r="C27" s="1940" t="s">
        <v>663</v>
      </c>
      <c r="D27" s="1774"/>
      <c r="E27" s="1774"/>
      <c r="F27" s="1941"/>
      <c r="G27" s="175">
        <v>79449.135999999999</v>
      </c>
      <c r="H27" s="175">
        <v>12029.859</v>
      </c>
      <c r="I27" s="176">
        <v>2800.57</v>
      </c>
      <c r="J27" s="1294">
        <v>94279.565000000002</v>
      </c>
      <c r="L27" s="1369"/>
      <c r="M27" s="1369"/>
      <c r="N27" s="1369"/>
      <c r="O27" s="1369"/>
    </row>
    <row r="28" spans="2:15" ht="15" customHeight="1">
      <c r="B28" s="1140"/>
      <c r="C28" s="1141"/>
      <c r="D28" s="1782" t="s">
        <v>1005</v>
      </c>
      <c r="E28" s="1782"/>
      <c r="F28" s="1858"/>
      <c r="G28" s="166">
        <v>6117.433</v>
      </c>
      <c r="H28" s="166">
        <v>1540.981</v>
      </c>
      <c r="I28" s="1118">
        <v>941.98099999999999</v>
      </c>
      <c r="J28" s="1305">
        <v>8600.3950000000004</v>
      </c>
      <c r="L28" s="1369"/>
      <c r="M28" s="1369"/>
      <c r="N28" s="1369"/>
      <c r="O28" s="1369"/>
    </row>
    <row r="29" spans="2:15" ht="15" customHeight="1">
      <c r="B29" s="1140"/>
      <c r="C29" s="1141"/>
      <c r="D29" s="1782" t="s">
        <v>1006</v>
      </c>
      <c r="E29" s="1782"/>
      <c r="F29" s="1858"/>
      <c r="G29" s="166">
        <v>75.254000000000005</v>
      </c>
      <c r="H29" s="166">
        <v>0</v>
      </c>
      <c r="I29" s="1118">
        <v>9.3450000000000006</v>
      </c>
      <c r="J29" s="1305">
        <v>84.599000000000004</v>
      </c>
      <c r="L29" s="1369"/>
      <c r="M29" s="1369"/>
      <c r="N29" s="1369"/>
      <c r="O29" s="1369"/>
    </row>
    <row r="30" spans="2:15" ht="15" customHeight="1">
      <c r="B30" s="1140"/>
      <c r="C30" s="1141"/>
      <c r="D30" s="1782" t="s">
        <v>1007</v>
      </c>
      <c r="E30" s="1782"/>
      <c r="F30" s="1858"/>
      <c r="G30" s="166">
        <v>633.36900000000003</v>
      </c>
      <c r="H30" s="166">
        <v>74.225999999999999</v>
      </c>
      <c r="I30" s="1118">
        <v>25.733000000000001</v>
      </c>
      <c r="J30" s="1305">
        <v>733.32799999999997</v>
      </c>
      <c r="L30" s="1369"/>
      <c r="M30" s="1369"/>
      <c r="N30" s="1369"/>
      <c r="O30" s="1369"/>
    </row>
    <row r="31" spans="2:15" ht="15" customHeight="1">
      <c r="B31" s="1140"/>
      <c r="C31" s="1141"/>
      <c r="D31" s="1782" t="s">
        <v>1008</v>
      </c>
      <c r="E31" s="1782"/>
      <c r="F31" s="1858"/>
      <c r="G31" s="166">
        <v>24596.976999999999</v>
      </c>
      <c r="H31" s="166">
        <v>3593.8820000000001</v>
      </c>
      <c r="I31" s="1118">
        <v>699.59299999999996</v>
      </c>
      <c r="J31" s="1305">
        <v>28890.452000000001</v>
      </c>
      <c r="L31" s="1369"/>
      <c r="M31" s="1369"/>
      <c r="N31" s="1369"/>
      <c r="O31" s="1369"/>
    </row>
    <row r="32" spans="2:15" ht="15" customHeight="1">
      <c r="B32" s="1140"/>
      <c r="C32" s="1141"/>
      <c r="D32" s="1782" t="s">
        <v>1009</v>
      </c>
      <c r="E32" s="1782"/>
      <c r="F32" s="1858"/>
      <c r="G32" s="166">
        <v>117.33499999999999</v>
      </c>
      <c r="H32" s="166">
        <v>7.7119999999999997</v>
      </c>
      <c r="I32" s="1118">
        <v>25.369</v>
      </c>
      <c r="J32" s="1305">
        <v>150.416</v>
      </c>
      <c r="L32" s="1369"/>
      <c r="M32" s="1369"/>
      <c r="N32" s="1369"/>
      <c r="O32" s="1369"/>
    </row>
    <row r="33" spans="2:15" ht="15" customHeight="1">
      <c r="B33" s="1140"/>
      <c r="C33" s="1141"/>
      <c r="D33" s="1782" t="s">
        <v>1010</v>
      </c>
      <c r="E33" s="1782"/>
      <c r="F33" s="1858"/>
      <c r="G33" s="166">
        <v>3292.7869999999998</v>
      </c>
      <c r="H33" s="166">
        <v>581.63900000000001</v>
      </c>
      <c r="I33" s="1118">
        <v>61.545999999999999</v>
      </c>
      <c r="J33" s="1305">
        <v>3935.9720000000002</v>
      </c>
      <c r="L33" s="1369"/>
      <c r="M33" s="1369"/>
      <c r="N33" s="1369"/>
      <c r="O33" s="1369"/>
    </row>
    <row r="34" spans="2:15" ht="15" customHeight="1">
      <c r="B34" s="1140"/>
      <c r="C34" s="1142"/>
      <c r="D34" s="1782" t="s">
        <v>1012</v>
      </c>
      <c r="E34" s="1782"/>
      <c r="F34" s="1858"/>
      <c r="G34" s="166">
        <v>12.999000000000001</v>
      </c>
      <c r="H34" s="166">
        <v>1.446</v>
      </c>
      <c r="I34" s="1118">
        <v>0</v>
      </c>
      <c r="J34" s="1305">
        <v>14.445</v>
      </c>
      <c r="L34" s="1369"/>
      <c r="M34" s="1369"/>
      <c r="N34" s="1369"/>
      <c r="O34" s="1369"/>
    </row>
    <row r="35" spans="2:15" ht="15" customHeight="1">
      <c r="B35" s="1140"/>
      <c r="C35" s="1142"/>
      <c r="D35" s="1782" t="s">
        <v>1013</v>
      </c>
      <c r="E35" s="1782"/>
      <c r="F35" s="1858"/>
      <c r="G35" s="166">
        <v>39795.758999999998</v>
      </c>
      <c r="H35" s="166">
        <v>5489.5290000000005</v>
      </c>
      <c r="I35" s="1118">
        <v>829.01099999999997</v>
      </c>
      <c r="J35" s="1305">
        <v>46114.298999999999</v>
      </c>
      <c r="L35" s="1369"/>
      <c r="M35" s="1369"/>
      <c r="N35" s="1369"/>
      <c r="O35" s="1369"/>
    </row>
    <row r="36" spans="2:15" ht="15" customHeight="1">
      <c r="B36" s="1140"/>
      <c r="C36" s="1142"/>
      <c r="D36" s="1782" t="s">
        <v>1014</v>
      </c>
      <c r="E36" s="1782"/>
      <c r="F36" s="1858"/>
      <c r="G36" s="166">
        <v>574.87599999999998</v>
      </c>
      <c r="H36" s="166">
        <v>210.10300000000001</v>
      </c>
      <c r="I36" s="1118">
        <v>53.283999999999999</v>
      </c>
      <c r="J36" s="1305">
        <v>838.26300000000003</v>
      </c>
      <c r="L36" s="1369"/>
      <c r="M36" s="1369"/>
      <c r="N36" s="1369"/>
      <c r="O36" s="1369"/>
    </row>
    <row r="37" spans="2:15" ht="15" customHeight="1">
      <c r="B37" s="1140"/>
      <c r="C37" s="1141"/>
      <c r="D37" s="1782" t="s">
        <v>1015</v>
      </c>
      <c r="E37" s="1782"/>
      <c r="F37" s="1858"/>
      <c r="G37" s="166">
        <v>191.82599999999999</v>
      </c>
      <c r="H37" s="166">
        <v>35.353999999999999</v>
      </c>
      <c r="I37" s="1118">
        <v>0</v>
      </c>
      <c r="J37" s="1305">
        <v>227.18</v>
      </c>
      <c r="L37" s="1369"/>
      <c r="M37" s="1369"/>
      <c r="N37" s="1369"/>
      <c r="O37" s="1369"/>
    </row>
    <row r="38" spans="2:15" ht="28.5" customHeight="1">
      <c r="B38" s="1140"/>
      <c r="C38" s="1142"/>
      <c r="D38" s="1782" t="s">
        <v>1017</v>
      </c>
      <c r="E38" s="1782"/>
      <c r="F38" s="1858"/>
      <c r="G38" s="166">
        <v>0</v>
      </c>
      <c r="H38" s="166">
        <v>0</v>
      </c>
      <c r="I38" s="1118">
        <v>38.287999999999997</v>
      </c>
      <c r="J38" s="1305">
        <v>38.287999999999997</v>
      </c>
      <c r="L38" s="1369"/>
      <c r="M38" s="1369"/>
      <c r="N38" s="1369"/>
      <c r="O38" s="1369"/>
    </row>
    <row r="39" spans="2:15" ht="15" customHeight="1">
      <c r="B39" s="1140"/>
      <c r="C39" s="1142"/>
      <c r="D39" s="1782" t="s">
        <v>1018</v>
      </c>
      <c r="E39" s="1782"/>
      <c r="F39" s="1858"/>
      <c r="G39" s="166">
        <v>0</v>
      </c>
      <c r="H39" s="166">
        <v>1.476</v>
      </c>
      <c r="I39" s="1118">
        <v>0</v>
      </c>
      <c r="J39" s="1305">
        <v>1.476</v>
      </c>
      <c r="L39" s="1369"/>
      <c r="M39" s="1369"/>
      <c r="N39" s="1369"/>
      <c r="O39" s="1369"/>
    </row>
    <row r="40" spans="2:15" ht="15.75" customHeight="1">
      <c r="B40" s="1140"/>
      <c r="C40" s="1141"/>
      <c r="D40" s="1782" t="s">
        <v>677</v>
      </c>
      <c r="E40" s="1782"/>
      <c r="F40" s="1858"/>
      <c r="G40" s="166">
        <v>4040.5210000000002</v>
      </c>
      <c r="H40" s="166">
        <v>493.51100000000002</v>
      </c>
      <c r="I40" s="1118">
        <v>116.42</v>
      </c>
      <c r="J40" s="1305">
        <v>4650.4520000000002</v>
      </c>
      <c r="L40" s="1369"/>
      <c r="M40" s="1369"/>
      <c r="N40" s="1369"/>
      <c r="O40" s="1369"/>
    </row>
    <row r="41" spans="2:15" ht="15.75" customHeight="1">
      <c r="B41" s="1272">
        <v>6</v>
      </c>
      <c r="C41" s="1940" t="s">
        <v>678</v>
      </c>
      <c r="D41" s="1774"/>
      <c r="E41" s="1774"/>
      <c r="F41" s="1941"/>
      <c r="G41" s="175">
        <v>63437.663999999997</v>
      </c>
      <c r="H41" s="175">
        <v>18405.295999999998</v>
      </c>
      <c r="I41" s="176">
        <v>3297.6669999999999</v>
      </c>
      <c r="J41" s="1305">
        <v>85140.626999999993</v>
      </c>
      <c r="L41" s="1369"/>
      <c r="M41" s="1369"/>
      <c r="N41" s="1369"/>
      <c r="O41" s="1369"/>
    </row>
    <row r="42" spans="2:15" ht="15" customHeight="1">
      <c r="B42" s="1140"/>
      <c r="C42" s="1141"/>
      <c r="D42" s="1782" t="s">
        <v>1020</v>
      </c>
      <c r="E42" s="1782"/>
      <c r="F42" s="1858"/>
      <c r="G42" s="166">
        <v>4247.5630000000001</v>
      </c>
      <c r="H42" s="166">
        <v>1341.7080000000001</v>
      </c>
      <c r="I42" s="1118">
        <v>33.875999999999998</v>
      </c>
      <c r="J42" s="1305">
        <v>5623.1469999999999</v>
      </c>
      <c r="L42" s="1369"/>
      <c r="M42" s="1369"/>
      <c r="N42" s="1369"/>
      <c r="O42" s="1369"/>
    </row>
    <row r="43" spans="2:15" ht="15" customHeight="1">
      <c r="B43" s="1140"/>
      <c r="C43" s="1141"/>
      <c r="D43" s="1780" t="s">
        <v>1022</v>
      </c>
      <c r="E43" s="1781"/>
      <c r="F43" s="1859"/>
      <c r="G43" s="166">
        <v>1063.42</v>
      </c>
      <c r="H43" s="166">
        <v>13.385999999999999</v>
      </c>
      <c r="I43" s="1118">
        <v>20.9</v>
      </c>
      <c r="J43" s="1305">
        <v>1097.7059999999999</v>
      </c>
      <c r="L43" s="1369"/>
      <c r="M43" s="1369"/>
      <c r="N43" s="1369"/>
      <c r="O43" s="1369"/>
    </row>
    <row r="44" spans="2:15" ht="15" customHeight="1">
      <c r="B44" s="1140"/>
      <c r="C44" s="1141"/>
      <c r="D44" s="1780" t="s">
        <v>1023</v>
      </c>
      <c r="E44" s="1781"/>
      <c r="F44" s="1859"/>
      <c r="G44" s="166">
        <v>30612.442999999999</v>
      </c>
      <c r="H44" s="166">
        <v>9364.6479999999992</v>
      </c>
      <c r="I44" s="1118">
        <v>1798.634</v>
      </c>
      <c r="J44" s="1305">
        <v>41775.724999999999</v>
      </c>
      <c r="L44" s="1369"/>
      <c r="M44" s="1369"/>
      <c r="N44" s="1369"/>
      <c r="O44" s="1369"/>
    </row>
    <row r="45" spans="2:15" ht="15" customHeight="1">
      <c r="B45" s="1140"/>
      <c r="C45" s="1141"/>
      <c r="D45" s="1782" t="s">
        <v>1024</v>
      </c>
      <c r="E45" s="1782"/>
      <c r="F45" s="1858"/>
      <c r="G45" s="166">
        <v>390.05900000000003</v>
      </c>
      <c r="H45" s="166">
        <v>108.64100000000001</v>
      </c>
      <c r="I45" s="1118">
        <v>22.497</v>
      </c>
      <c r="J45" s="1305">
        <v>521.197</v>
      </c>
      <c r="L45" s="1369"/>
      <c r="M45" s="1369"/>
      <c r="N45" s="1369"/>
      <c r="O45" s="1369"/>
    </row>
    <row r="46" spans="2:15" ht="15" customHeight="1">
      <c r="B46" s="1140"/>
      <c r="C46" s="1141"/>
      <c r="D46" s="1782" t="s">
        <v>1025</v>
      </c>
      <c r="E46" s="1782"/>
      <c r="F46" s="1858"/>
      <c r="G46" s="166">
        <v>497.98</v>
      </c>
      <c r="H46" s="166">
        <v>108.054</v>
      </c>
      <c r="I46" s="1118">
        <v>10.454000000000001</v>
      </c>
      <c r="J46" s="1305">
        <v>616.48800000000006</v>
      </c>
      <c r="L46" s="1369"/>
      <c r="M46" s="1369"/>
      <c r="N46" s="1369"/>
      <c r="O46" s="1369"/>
    </row>
    <row r="47" spans="2:15" ht="15" customHeight="1">
      <c r="B47" s="1140"/>
      <c r="C47" s="1141"/>
      <c r="D47" s="1782" t="s">
        <v>1027</v>
      </c>
      <c r="E47" s="1782"/>
      <c r="F47" s="1858"/>
      <c r="G47" s="166">
        <v>4.069</v>
      </c>
      <c r="H47" s="166">
        <v>0</v>
      </c>
      <c r="I47" s="1118">
        <v>0</v>
      </c>
      <c r="J47" s="1305">
        <v>4.069</v>
      </c>
      <c r="L47" s="1369"/>
      <c r="M47" s="1369"/>
      <c r="N47" s="1369"/>
      <c r="O47" s="1369"/>
    </row>
    <row r="48" spans="2:15" ht="15" customHeight="1">
      <c r="B48" s="1140"/>
      <c r="C48" s="1141"/>
      <c r="D48" s="1780" t="s">
        <v>1028</v>
      </c>
      <c r="E48" s="1781"/>
      <c r="F48" s="1859"/>
      <c r="G48" s="166">
        <v>20336.883999999998</v>
      </c>
      <c r="H48" s="166">
        <v>6032.402</v>
      </c>
      <c r="I48" s="1118">
        <v>1209.989</v>
      </c>
      <c r="J48" s="1305">
        <v>27579.275000000001</v>
      </c>
      <c r="L48" s="1369"/>
      <c r="M48" s="1369"/>
      <c r="N48" s="1369"/>
      <c r="O48" s="1369"/>
    </row>
    <row r="49" spans="2:15" ht="15" customHeight="1">
      <c r="B49" s="1140"/>
      <c r="C49" s="1141"/>
      <c r="D49" s="1782" t="s">
        <v>1029</v>
      </c>
      <c r="E49" s="1782"/>
      <c r="F49" s="1858"/>
      <c r="G49" s="166">
        <v>369.82799999999997</v>
      </c>
      <c r="H49" s="166">
        <v>205.69900000000001</v>
      </c>
      <c r="I49" s="1118">
        <v>34.869999999999997</v>
      </c>
      <c r="J49" s="1305">
        <v>610.39700000000005</v>
      </c>
      <c r="L49" s="1369"/>
      <c r="M49" s="1369"/>
      <c r="N49" s="1369"/>
      <c r="O49" s="1369"/>
    </row>
    <row r="50" spans="2:15" ht="15" customHeight="1">
      <c r="B50" s="1140"/>
      <c r="C50" s="1141"/>
      <c r="D50" s="1782" t="s">
        <v>1030</v>
      </c>
      <c r="E50" s="1782"/>
      <c r="F50" s="1858"/>
      <c r="G50" s="166">
        <v>17.277999999999999</v>
      </c>
      <c r="H50" s="166">
        <v>0</v>
      </c>
      <c r="I50" s="1118">
        <v>30.847000000000001</v>
      </c>
      <c r="J50" s="1304">
        <v>48.125</v>
      </c>
      <c r="L50" s="1369"/>
      <c r="M50" s="1369"/>
      <c r="N50" s="1369"/>
      <c r="O50" s="1369"/>
    </row>
    <row r="51" spans="2:15" ht="24" customHeight="1">
      <c r="B51" s="1140"/>
      <c r="C51" s="1141"/>
      <c r="D51" s="1782" t="s">
        <v>1032</v>
      </c>
      <c r="E51" s="1782"/>
      <c r="F51" s="1858"/>
      <c r="G51" s="166">
        <v>0.502</v>
      </c>
      <c r="H51" s="166">
        <v>0</v>
      </c>
      <c r="I51" s="1118">
        <v>0</v>
      </c>
      <c r="J51" s="1305">
        <v>0.502</v>
      </c>
      <c r="L51" s="1369"/>
      <c r="M51" s="1369"/>
      <c r="N51" s="1369"/>
      <c r="O51" s="1369"/>
    </row>
    <row r="52" spans="2:15" ht="15" customHeight="1">
      <c r="B52" s="1140"/>
      <c r="C52" s="1141"/>
      <c r="D52" s="1780" t="s">
        <v>1033</v>
      </c>
      <c r="E52" s="1781"/>
      <c r="F52" s="1859"/>
      <c r="G52" s="166">
        <v>0</v>
      </c>
      <c r="H52" s="166">
        <v>1.238</v>
      </c>
      <c r="I52" s="1118">
        <v>0</v>
      </c>
      <c r="J52" s="1305">
        <v>1.238</v>
      </c>
      <c r="L52" s="1369"/>
      <c r="M52" s="1369"/>
      <c r="N52" s="1369"/>
      <c r="O52" s="1369"/>
    </row>
    <row r="53" spans="2:15" ht="15.75" customHeight="1">
      <c r="B53" s="1140"/>
      <c r="C53" s="1141"/>
      <c r="D53" s="1780" t="s">
        <v>688</v>
      </c>
      <c r="E53" s="1781"/>
      <c r="F53" s="1859"/>
      <c r="G53" s="166">
        <v>5897.6379999999999</v>
      </c>
      <c r="H53" s="166">
        <v>1229.52</v>
      </c>
      <c r="I53" s="1118">
        <v>135.6</v>
      </c>
      <c r="J53" s="1306">
        <v>7262.7579999999998</v>
      </c>
      <c r="L53" s="1369"/>
      <c r="M53" s="1369"/>
      <c r="N53" s="1369"/>
      <c r="O53" s="1369"/>
    </row>
    <row r="54" spans="2:15" ht="15.75" customHeight="1">
      <c r="B54" s="1272">
        <v>7</v>
      </c>
      <c r="C54" s="1940" t="s">
        <v>1036</v>
      </c>
      <c r="D54" s="1774"/>
      <c r="E54" s="1774"/>
      <c r="F54" s="1941"/>
      <c r="G54" s="175">
        <v>0</v>
      </c>
      <c r="H54" s="175">
        <v>0</v>
      </c>
      <c r="I54" s="176">
        <v>0</v>
      </c>
      <c r="J54" s="1305">
        <v>0</v>
      </c>
      <c r="L54" s="1369"/>
      <c r="M54" s="1369"/>
      <c r="N54" s="1369"/>
      <c r="O54" s="1369"/>
    </row>
    <row r="55" spans="2:15" ht="15.75" customHeight="1">
      <c r="B55" s="1272">
        <v>8</v>
      </c>
      <c r="C55" s="1984" t="s">
        <v>691</v>
      </c>
      <c r="D55" s="1784"/>
      <c r="E55" s="1784"/>
      <c r="F55" s="1985"/>
      <c r="G55" s="175">
        <v>15545.364</v>
      </c>
      <c r="H55" s="175">
        <v>20199.214</v>
      </c>
      <c r="I55" s="176">
        <v>448.31799999999998</v>
      </c>
      <c r="J55" s="1305">
        <v>36192.896000000001</v>
      </c>
      <c r="L55" s="1369"/>
      <c r="M55" s="1369"/>
      <c r="N55" s="1369"/>
      <c r="O55" s="1369"/>
    </row>
    <row r="56" spans="2:15" ht="15" customHeight="1">
      <c r="B56" s="1140"/>
      <c r="C56" s="1141"/>
      <c r="D56" s="1782" t="s">
        <v>793</v>
      </c>
      <c r="E56" s="1782"/>
      <c r="F56" s="1858"/>
      <c r="G56" s="166">
        <v>8182.6949999999997</v>
      </c>
      <c r="H56" s="166">
        <v>5494.9480000000003</v>
      </c>
      <c r="I56" s="1118">
        <v>446.00599999999997</v>
      </c>
      <c r="J56" s="1305">
        <v>14123.648999999999</v>
      </c>
      <c r="L56" s="1369"/>
      <c r="M56" s="1369"/>
      <c r="N56" s="1369"/>
      <c r="O56" s="1369"/>
    </row>
    <row r="57" spans="2:15" ht="15" customHeight="1">
      <c r="B57" s="1140"/>
      <c r="C57" s="1141"/>
      <c r="D57" s="1782" t="s">
        <v>1040</v>
      </c>
      <c r="E57" s="1782"/>
      <c r="F57" s="1858"/>
      <c r="G57" s="166">
        <v>414.13799999999998</v>
      </c>
      <c r="H57" s="166">
        <v>238.255</v>
      </c>
      <c r="I57" s="1118">
        <v>2.3119999999999998</v>
      </c>
      <c r="J57" s="1305">
        <v>654.70500000000004</v>
      </c>
      <c r="L57" s="1369"/>
      <c r="M57" s="1369"/>
      <c r="N57" s="1369"/>
      <c r="O57" s="1369"/>
    </row>
    <row r="58" spans="2:15" ht="15" customHeight="1">
      <c r="B58" s="1140"/>
      <c r="C58" s="1141"/>
      <c r="D58" s="1782" t="s">
        <v>1041</v>
      </c>
      <c r="E58" s="1782"/>
      <c r="F58" s="1858"/>
      <c r="G58" s="166">
        <v>150.108</v>
      </c>
      <c r="H58" s="166">
        <v>0</v>
      </c>
      <c r="I58" s="1118">
        <v>0</v>
      </c>
      <c r="J58" s="1305">
        <v>150.108</v>
      </c>
      <c r="L58" s="1369"/>
      <c r="M58" s="1369"/>
      <c r="N58" s="1369"/>
      <c r="O58" s="1369"/>
    </row>
    <row r="59" spans="2:15" ht="15.75" customHeight="1">
      <c r="B59" s="1140"/>
      <c r="C59" s="1141"/>
      <c r="D59" s="1782" t="s">
        <v>770</v>
      </c>
      <c r="E59" s="1782"/>
      <c r="F59" s="1858"/>
      <c r="G59" s="166">
        <v>6797.8789999999999</v>
      </c>
      <c r="H59" s="166">
        <v>14466.011</v>
      </c>
      <c r="I59" s="1118">
        <v>0</v>
      </c>
      <c r="J59" s="1305">
        <v>21263.89</v>
      </c>
      <c r="L59" s="1369"/>
      <c r="M59" s="1369"/>
      <c r="N59" s="1369"/>
      <c r="O59" s="1369"/>
    </row>
    <row r="60" spans="2:15" ht="15.75" customHeight="1">
      <c r="B60" s="1140"/>
      <c r="C60" s="1362"/>
      <c r="D60" s="1780" t="s">
        <v>1092</v>
      </c>
      <c r="E60" s="1781"/>
      <c r="F60" s="1859"/>
      <c r="G60" s="166">
        <v>0.54400000000000004</v>
      </c>
      <c r="H60" s="166">
        <v>0</v>
      </c>
      <c r="I60" s="1118">
        <v>0</v>
      </c>
      <c r="J60" s="1305">
        <v>0.54400000000000004</v>
      </c>
      <c r="L60" s="1369"/>
      <c r="M60" s="1369"/>
      <c r="N60" s="1369"/>
      <c r="O60" s="1369"/>
    </row>
    <row r="61" spans="2:15" ht="15.75" customHeight="1">
      <c r="B61" s="1272">
        <v>9</v>
      </c>
      <c r="C61" s="1984" t="s">
        <v>698</v>
      </c>
      <c r="D61" s="1784"/>
      <c r="E61" s="1784"/>
      <c r="F61" s="1985"/>
      <c r="G61" s="175">
        <v>0</v>
      </c>
      <c r="H61" s="175">
        <v>331.44400000000002</v>
      </c>
      <c r="I61" s="176">
        <v>307.40600000000001</v>
      </c>
      <c r="J61" s="1305">
        <v>638.85</v>
      </c>
      <c r="L61" s="1369"/>
      <c r="M61" s="1369"/>
      <c r="N61" s="1369"/>
      <c r="O61" s="1369"/>
    </row>
    <row r="62" spans="2:15" ht="15" customHeight="1">
      <c r="B62" s="1140"/>
      <c r="C62" s="1141"/>
      <c r="D62" s="1782" t="s">
        <v>1045</v>
      </c>
      <c r="E62" s="1782"/>
      <c r="F62" s="1858"/>
      <c r="G62" s="166">
        <v>0</v>
      </c>
      <c r="H62" s="166">
        <v>147</v>
      </c>
      <c r="I62" s="1118">
        <v>0</v>
      </c>
      <c r="J62" s="1305">
        <v>147</v>
      </c>
      <c r="L62" s="1369"/>
      <c r="M62" s="1369"/>
      <c r="N62" s="1369"/>
      <c r="O62" s="1369"/>
    </row>
    <row r="63" spans="2:15" ht="15.75" customHeight="1">
      <c r="B63" s="1140"/>
      <c r="C63" s="1141"/>
      <c r="D63" s="1782" t="s">
        <v>699</v>
      </c>
      <c r="E63" s="1782"/>
      <c r="F63" s="1858"/>
      <c r="G63" s="166">
        <v>0</v>
      </c>
      <c r="H63" s="166">
        <v>184.44399999999999</v>
      </c>
      <c r="I63" s="1118">
        <v>307.40600000000001</v>
      </c>
      <c r="J63" s="1305">
        <v>491.85</v>
      </c>
      <c r="L63" s="1369"/>
      <c r="M63" s="1369"/>
      <c r="N63" s="1369"/>
      <c r="O63" s="1369"/>
    </row>
    <row r="64" spans="2:15" ht="15.75" customHeight="1">
      <c r="B64" s="1272">
        <v>10</v>
      </c>
      <c r="C64" s="1984" t="s">
        <v>1047</v>
      </c>
      <c r="D64" s="1784"/>
      <c r="E64" s="1784"/>
      <c r="F64" s="1985"/>
      <c r="G64" s="175">
        <v>2993.0079999999998</v>
      </c>
      <c r="H64" s="175">
        <v>1471.84</v>
      </c>
      <c r="I64" s="176">
        <v>0</v>
      </c>
      <c r="J64" s="1305">
        <v>4464.848</v>
      </c>
      <c r="L64" s="1369"/>
      <c r="M64" s="1369"/>
      <c r="N64" s="1369"/>
      <c r="O64" s="1369"/>
    </row>
    <row r="65" spans="2:15" ht="15" customHeight="1">
      <c r="B65" s="1163"/>
      <c r="C65" s="1141"/>
      <c r="D65" s="1782" t="s">
        <v>1048</v>
      </c>
      <c r="E65" s="1782"/>
      <c r="F65" s="1858"/>
      <c r="G65" s="166">
        <v>0</v>
      </c>
      <c r="H65" s="166">
        <v>365.178</v>
      </c>
      <c r="I65" s="1118">
        <v>0</v>
      </c>
      <c r="J65" s="1305">
        <v>365.178</v>
      </c>
      <c r="L65" s="1369"/>
      <c r="M65" s="1369"/>
      <c r="N65" s="1369"/>
      <c r="O65" s="1369"/>
    </row>
    <row r="66" spans="2:15" ht="15" customHeight="1">
      <c r="B66" s="1163"/>
      <c r="C66" s="1141"/>
      <c r="D66" s="1782" t="s">
        <v>1049</v>
      </c>
      <c r="E66" s="1782"/>
      <c r="F66" s="1858"/>
      <c r="G66" s="166">
        <v>2882.4850000000001</v>
      </c>
      <c r="H66" s="166">
        <v>1106.662</v>
      </c>
      <c r="I66" s="1118">
        <v>0</v>
      </c>
      <c r="J66" s="1305">
        <v>3989.1469999999999</v>
      </c>
      <c r="L66" s="1369"/>
      <c r="M66" s="1369"/>
      <c r="N66" s="1369"/>
      <c r="O66" s="1369"/>
    </row>
    <row r="67" spans="2:15" ht="15.75" customHeight="1">
      <c r="B67" s="1163"/>
      <c r="C67" s="1141"/>
      <c r="D67" s="1782" t="s">
        <v>1051</v>
      </c>
      <c r="E67" s="1782"/>
      <c r="F67" s="1858"/>
      <c r="G67" s="166">
        <v>110.523</v>
      </c>
      <c r="H67" s="166">
        <v>0</v>
      </c>
      <c r="I67" s="1118">
        <v>0</v>
      </c>
      <c r="J67" s="1305">
        <v>110.523</v>
      </c>
      <c r="L67" s="1369"/>
      <c r="M67" s="1369"/>
      <c r="N67" s="1369"/>
      <c r="O67" s="1369"/>
    </row>
    <row r="68" spans="2:15" ht="15.75" customHeight="1">
      <c r="B68" s="1272">
        <v>11</v>
      </c>
      <c r="C68" s="1940" t="s">
        <v>1052</v>
      </c>
      <c r="D68" s="1774"/>
      <c r="E68" s="1774"/>
      <c r="F68" s="1941"/>
      <c r="G68" s="175">
        <v>832.37400000000002</v>
      </c>
      <c r="H68" s="175">
        <v>477.46499999999997</v>
      </c>
      <c r="I68" s="176">
        <v>36.709000000000003</v>
      </c>
      <c r="J68" s="1305">
        <v>1346.548</v>
      </c>
      <c r="L68" s="1369"/>
      <c r="M68" s="1369"/>
      <c r="N68" s="1369"/>
      <c r="O68" s="1369"/>
    </row>
    <row r="69" spans="2:15" ht="15" customHeight="1">
      <c r="B69" s="1140"/>
      <c r="C69" s="1141"/>
      <c r="D69" s="1782" t="s">
        <v>1053</v>
      </c>
      <c r="E69" s="1782"/>
      <c r="F69" s="1858"/>
      <c r="G69" s="166">
        <v>46.923000000000002</v>
      </c>
      <c r="H69" s="166">
        <v>55.094000000000001</v>
      </c>
      <c r="I69" s="1118">
        <v>1.1539999999999999</v>
      </c>
      <c r="J69" s="1305">
        <v>103.17100000000001</v>
      </c>
      <c r="L69" s="1369"/>
      <c r="M69" s="1369"/>
      <c r="N69" s="1369"/>
      <c r="O69" s="1369"/>
    </row>
    <row r="70" spans="2:15" ht="15" customHeight="1">
      <c r="B70" s="1140"/>
      <c r="C70" s="1141"/>
      <c r="D70" s="1782" t="s">
        <v>1054</v>
      </c>
      <c r="E70" s="1782"/>
      <c r="F70" s="1858"/>
      <c r="G70" s="166">
        <v>12.222</v>
      </c>
      <c r="H70" s="166">
        <v>32.213999999999999</v>
      </c>
      <c r="I70" s="1118">
        <v>0.38600000000000001</v>
      </c>
      <c r="J70" s="1305">
        <v>44.822000000000003</v>
      </c>
      <c r="L70" s="1369"/>
      <c r="M70" s="1369"/>
      <c r="N70" s="1369"/>
      <c r="O70" s="1369"/>
    </row>
    <row r="71" spans="2:15" ht="15" customHeight="1">
      <c r="B71" s="1140"/>
      <c r="C71" s="1141"/>
      <c r="D71" s="1782" t="s">
        <v>1055</v>
      </c>
      <c r="E71" s="1782"/>
      <c r="F71" s="1858"/>
      <c r="G71" s="166">
        <v>747.50800000000004</v>
      </c>
      <c r="H71" s="166">
        <v>359.79300000000001</v>
      </c>
      <c r="I71" s="1118">
        <v>32.484000000000002</v>
      </c>
      <c r="J71" s="1305">
        <v>1139.7850000000001</v>
      </c>
      <c r="L71" s="1369"/>
      <c r="M71" s="1369"/>
      <c r="N71" s="1369"/>
      <c r="O71" s="1369"/>
    </row>
    <row r="72" spans="2:15" ht="15" customHeight="1">
      <c r="B72" s="1140"/>
      <c r="C72" s="1141"/>
      <c r="D72" s="1782" t="s">
        <v>1056</v>
      </c>
      <c r="E72" s="1782"/>
      <c r="F72" s="1858"/>
      <c r="G72" s="166">
        <v>0</v>
      </c>
      <c r="H72" s="166">
        <v>14.266999999999999</v>
      </c>
      <c r="I72" s="1118">
        <v>2.6850000000000001</v>
      </c>
      <c r="J72" s="1305">
        <v>16.952000000000002</v>
      </c>
      <c r="L72" s="1369"/>
      <c r="M72" s="1369"/>
      <c r="N72" s="1369"/>
      <c r="O72" s="1369"/>
    </row>
    <row r="73" spans="2:15" ht="15" customHeight="1">
      <c r="B73" s="1140"/>
      <c r="C73" s="1141"/>
      <c r="D73" s="1782" t="s">
        <v>1057</v>
      </c>
      <c r="E73" s="1782"/>
      <c r="F73" s="1858"/>
      <c r="G73" s="166">
        <v>22.117000000000001</v>
      </c>
      <c r="H73" s="166">
        <v>16.097000000000001</v>
      </c>
      <c r="I73" s="1118">
        <v>0</v>
      </c>
      <c r="J73" s="1305">
        <v>38.213999999999999</v>
      </c>
      <c r="L73" s="1369"/>
      <c r="M73" s="1369"/>
      <c r="N73" s="1369"/>
      <c r="O73" s="1369"/>
    </row>
    <row r="74" spans="2:15" ht="15.75" customHeight="1">
      <c r="B74" s="1140"/>
      <c r="C74" s="1141"/>
      <c r="D74" s="1782" t="s">
        <v>1058</v>
      </c>
      <c r="E74" s="1782"/>
      <c r="F74" s="1858"/>
      <c r="G74" s="166">
        <v>3.6040000000000001</v>
      </c>
      <c r="H74" s="166">
        <v>0</v>
      </c>
      <c r="I74" s="1118">
        <v>0</v>
      </c>
      <c r="J74" s="1305">
        <v>3.6040000000000001</v>
      </c>
      <c r="L74" s="1369"/>
      <c r="M74" s="1369"/>
      <c r="N74" s="1369"/>
      <c r="O74" s="1369"/>
    </row>
    <row r="75" spans="2:15" ht="15.75" customHeight="1">
      <c r="B75" s="1272">
        <v>12</v>
      </c>
      <c r="C75" s="1984" t="s">
        <v>1060</v>
      </c>
      <c r="D75" s="1784"/>
      <c r="E75" s="1784"/>
      <c r="F75" s="1985"/>
      <c r="G75" s="175">
        <v>4115.643</v>
      </c>
      <c r="H75" s="175">
        <v>581.54999999999995</v>
      </c>
      <c r="I75" s="176">
        <v>146.23400000000001</v>
      </c>
      <c r="J75" s="1305">
        <v>4843.4269999999997</v>
      </c>
      <c r="L75" s="1369"/>
      <c r="M75" s="1369"/>
      <c r="N75" s="1369"/>
      <c r="O75" s="1369"/>
    </row>
    <row r="76" spans="2:15" ht="15" customHeight="1">
      <c r="B76" s="1140"/>
      <c r="C76" s="1141"/>
      <c r="D76" s="1782" t="s">
        <v>1061</v>
      </c>
      <c r="E76" s="1782"/>
      <c r="F76" s="1858"/>
      <c r="G76" s="166">
        <v>15.82</v>
      </c>
      <c r="H76" s="166">
        <v>18.016999999999999</v>
      </c>
      <c r="I76" s="1118">
        <v>1.359</v>
      </c>
      <c r="J76" s="1305">
        <v>35.195999999999998</v>
      </c>
      <c r="L76" s="1369"/>
      <c r="M76" s="1369"/>
      <c r="N76" s="1369"/>
      <c r="O76" s="1369"/>
    </row>
    <row r="77" spans="2:15" ht="15" customHeight="1">
      <c r="B77" s="1140"/>
      <c r="C77" s="1141"/>
      <c r="D77" s="1782" t="s">
        <v>712</v>
      </c>
      <c r="E77" s="1782"/>
      <c r="F77" s="1858"/>
      <c r="G77" s="166">
        <v>1898.7239999999999</v>
      </c>
      <c r="H77" s="166">
        <v>357.95</v>
      </c>
      <c r="I77" s="1118">
        <v>30.032</v>
      </c>
      <c r="J77" s="1305">
        <v>2286.7060000000001</v>
      </c>
      <c r="L77" s="1369"/>
      <c r="M77" s="1369"/>
      <c r="N77" s="1369"/>
      <c r="O77" s="1369"/>
    </row>
    <row r="78" spans="2:15" ht="15.75" customHeight="1">
      <c r="B78" s="1140"/>
      <c r="C78" s="1141"/>
      <c r="D78" s="1782" t="s">
        <v>1062</v>
      </c>
      <c r="E78" s="1782"/>
      <c r="F78" s="1858"/>
      <c r="G78" s="166">
        <v>2201.0990000000002</v>
      </c>
      <c r="H78" s="166">
        <v>205.583</v>
      </c>
      <c r="I78" s="1118">
        <v>114.843</v>
      </c>
      <c r="J78" s="1305">
        <v>2521.5250000000001</v>
      </c>
      <c r="L78" s="1369"/>
      <c r="M78" s="1369"/>
      <c r="N78" s="1369"/>
      <c r="O78" s="1369"/>
    </row>
    <row r="79" spans="2:15" ht="15.75" customHeight="1">
      <c r="B79" s="1272">
        <v>13</v>
      </c>
      <c r="C79" s="1940" t="s">
        <v>1063</v>
      </c>
      <c r="D79" s="1774"/>
      <c r="E79" s="1774"/>
      <c r="F79" s="1941"/>
      <c r="G79" s="175">
        <v>890.51</v>
      </c>
      <c r="H79" s="175">
        <v>175.738</v>
      </c>
      <c r="I79" s="176">
        <v>14.295999999999999</v>
      </c>
      <c r="J79" s="1305">
        <v>1080.5440000000001</v>
      </c>
      <c r="L79" s="1369"/>
      <c r="M79" s="1369"/>
      <c r="N79" s="1369"/>
      <c r="O79" s="1369"/>
    </row>
    <row r="80" spans="2:15" ht="15.75" customHeight="1">
      <c r="B80" s="1140"/>
      <c r="C80" s="1141"/>
      <c r="D80" s="1782" t="s">
        <v>1064</v>
      </c>
      <c r="E80" s="1782"/>
      <c r="F80" s="1858"/>
      <c r="G80" s="166">
        <v>890.51</v>
      </c>
      <c r="H80" s="166">
        <v>175.738</v>
      </c>
      <c r="I80" s="1118">
        <v>14.295999999999999</v>
      </c>
      <c r="J80" s="1305">
        <v>1080.5440000000001</v>
      </c>
      <c r="L80" s="1369"/>
      <c r="M80" s="1369"/>
      <c r="N80" s="1369"/>
      <c r="O80" s="1369"/>
    </row>
    <row r="81" spans="2:15" ht="15.75" customHeight="1">
      <c r="B81" s="1272">
        <v>14</v>
      </c>
      <c r="C81" s="1940" t="s">
        <v>499</v>
      </c>
      <c r="D81" s="1774"/>
      <c r="E81" s="1774"/>
      <c r="F81" s="1941"/>
      <c r="G81" s="175">
        <v>34593.862999999998</v>
      </c>
      <c r="H81" s="175">
        <v>10683.799000000001</v>
      </c>
      <c r="I81" s="176">
        <v>1913.173</v>
      </c>
      <c r="J81" s="1305">
        <v>47190.834999999999</v>
      </c>
      <c r="L81" s="1369"/>
      <c r="M81" s="1369"/>
      <c r="N81" s="1369"/>
      <c r="O81" s="1369"/>
    </row>
    <row r="82" spans="2:15" ht="15" customHeight="1">
      <c r="B82" s="1140"/>
      <c r="C82" s="1141"/>
      <c r="D82" s="1782" t="s">
        <v>1065</v>
      </c>
      <c r="E82" s="1782"/>
      <c r="F82" s="1858"/>
      <c r="G82" s="166">
        <v>14919.424999999999</v>
      </c>
      <c r="H82" s="166">
        <v>8945.1440000000002</v>
      </c>
      <c r="I82" s="1118">
        <v>3337.4720000000002</v>
      </c>
      <c r="J82" s="1305">
        <v>27202.041000000001</v>
      </c>
      <c r="L82" s="1369"/>
      <c r="M82" s="1369"/>
      <c r="N82" s="1369"/>
      <c r="O82" s="1369"/>
    </row>
    <row r="83" spans="2:15" ht="15" customHeight="1">
      <c r="B83" s="1140"/>
      <c r="C83" s="1141"/>
      <c r="D83" s="1782" t="s">
        <v>379</v>
      </c>
      <c r="E83" s="1782"/>
      <c r="F83" s="1858"/>
      <c r="G83" s="166">
        <v>10832.312</v>
      </c>
      <c r="H83" s="166">
        <v>1562.837</v>
      </c>
      <c r="I83" s="1118">
        <v>142.03100000000001</v>
      </c>
      <c r="J83" s="1305">
        <v>12537.18</v>
      </c>
      <c r="L83" s="1369"/>
      <c r="M83" s="1369"/>
      <c r="N83" s="1369"/>
      <c r="O83" s="1369"/>
    </row>
    <row r="84" spans="2:15" ht="15" customHeight="1">
      <c r="B84" s="1140"/>
      <c r="C84" s="1141"/>
      <c r="D84" s="1782" t="s">
        <v>1066</v>
      </c>
      <c r="E84" s="1782"/>
      <c r="F84" s="1858"/>
      <c r="G84" s="166">
        <v>8688.2749999999996</v>
      </c>
      <c r="H84" s="166">
        <v>47.529000000000003</v>
      </c>
      <c r="I84" s="1118">
        <v>-1701.953</v>
      </c>
      <c r="J84" s="1305">
        <v>7033.8509999999997</v>
      </c>
      <c r="L84" s="1369"/>
      <c r="M84" s="1369"/>
      <c r="N84" s="1369"/>
      <c r="O84" s="1369"/>
    </row>
    <row r="85" spans="2:15" ht="15" customHeight="1">
      <c r="B85" s="1163"/>
      <c r="C85" s="1141"/>
      <c r="D85" s="1782" t="s">
        <v>380</v>
      </c>
      <c r="E85" s="1782"/>
      <c r="F85" s="1858"/>
      <c r="G85" s="166">
        <v>153.851</v>
      </c>
      <c r="H85" s="166">
        <v>163.96199999999999</v>
      </c>
      <c r="I85" s="1118">
        <v>138.15899999999999</v>
      </c>
      <c r="J85" s="1305">
        <v>455.97199999999998</v>
      </c>
      <c r="L85" s="1369"/>
      <c r="M85" s="1369"/>
      <c r="N85" s="1369"/>
      <c r="O85" s="1369"/>
    </row>
    <row r="86" spans="2:15">
      <c r="B86" s="1140"/>
      <c r="C86" s="1141"/>
      <c r="D86" s="1782" t="s">
        <v>1067</v>
      </c>
      <c r="E86" s="1782"/>
      <c r="F86" s="1858"/>
      <c r="G86" s="166">
        <v>0</v>
      </c>
      <c r="H86" s="166">
        <v>-35.673000000000002</v>
      </c>
      <c r="I86" s="1118">
        <v>-2.536</v>
      </c>
      <c r="J86" s="1306">
        <v>-38.209000000000003</v>
      </c>
      <c r="L86" s="1369"/>
      <c r="M86" s="1369"/>
      <c r="N86" s="1369"/>
      <c r="O86" s="1369"/>
    </row>
    <row r="87" spans="2:15" ht="15.75" customHeight="1" thickBot="1">
      <c r="B87" s="1303">
        <v>15</v>
      </c>
      <c r="C87" s="1994" t="s">
        <v>1139</v>
      </c>
      <c r="D87" s="1995" t="s">
        <v>264</v>
      </c>
      <c r="E87" s="1995"/>
      <c r="F87" s="1996"/>
      <c r="G87" s="1310">
        <v>5504.8530000000001</v>
      </c>
      <c r="H87" s="1310">
        <v>762.03399999999999</v>
      </c>
      <c r="I87" s="1311">
        <v>96.028000000000006</v>
      </c>
      <c r="J87" s="1312">
        <v>6362.915</v>
      </c>
      <c r="L87" s="1369"/>
      <c r="M87" s="1369"/>
      <c r="N87" s="1369"/>
      <c r="O87" s="1369"/>
    </row>
    <row r="88" spans="2:15" ht="15.75" customHeight="1" thickBot="1">
      <c r="B88" s="1159">
        <v>16</v>
      </c>
      <c r="C88" s="1869" t="s">
        <v>1068</v>
      </c>
      <c r="D88" s="1790"/>
      <c r="E88" s="1790"/>
      <c r="F88" s="1870"/>
      <c r="G88" s="1274">
        <v>330460.25799999997</v>
      </c>
      <c r="H88" s="1274">
        <v>97914.073000000004</v>
      </c>
      <c r="I88" s="1274">
        <v>16305.921</v>
      </c>
      <c r="J88" s="1300">
        <v>444680.25199999998</v>
      </c>
      <c r="L88" s="1369"/>
      <c r="M88" s="1369"/>
      <c r="N88" s="1369"/>
      <c r="O88" s="1369"/>
    </row>
    <row r="90" spans="2:15">
      <c r="G90" s="1342"/>
      <c r="H90" s="1342"/>
      <c r="I90" s="1342"/>
      <c r="J90" s="1342"/>
    </row>
    <row r="91" spans="2:15">
      <c r="G91" s="1342"/>
      <c r="H91" s="1342"/>
      <c r="I91" s="1342"/>
      <c r="J91" s="1342"/>
      <c r="K91" s="1342"/>
    </row>
  </sheetData>
  <mergeCells count="87">
    <mergeCell ref="D84:F84"/>
    <mergeCell ref="D85:F85"/>
    <mergeCell ref="D86:F86"/>
    <mergeCell ref="C87:F87"/>
    <mergeCell ref="C88:F88"/>
    <mergeCell ref="D83:F83"/>
    <mergeCell ref="D72:F72"/>
    <mergeCell ref="D73:F73"/>
    <mergeCell ref="D74:F74"/>
    <mergeCell ref="C75:F75"/>
    <mergeCell ref="D76:F76"/>
    <mergeCell ref="D77:F77"/>
    <mergeCell ref="D78:F78"/>
    <mergeCell ref="C79:F79"/>
    <mergeCell ref="D80:F80"/>
    <mergeCell ref="C81:F81"/>
    <mergeCell ref="D82:F82"/>
    <mergeCell ref="D71:F71"/>
    <mergeCell ref="D60:F60"/>
    <mergeCell ref="C61:F61"/>
    <mergeCell ref="D62:F62"/>
    <mergeCell ref="D63:F63"/>
    <mergeCell ref="C64:F64"/>
    <mergeCell ref="D65:F65"/>
    <mergeCell ref="D66:F66"/>
    <mergeCell ref="D67:F67"/>
    <mergeCell ref="C68:F68"/>
    <mergeCell ref="D69:F69"/>
    <mergeCell ref="D70:F70"/>
    <mergeCell ref="D59:F59"/>
    <mergeCell ref="D48:F48"/>
    <mergeCell ref="D49:F49"/>
    <mergeCell ref="D50:F50"/>
    <mergeCell ref="D51:F51"/>
    <mergeCell ref="D52:F52"/>
    <mergeCell ref="D53:F53"/>
    <mergeCell ref="C54:F54"/>
    <mergeCell ref="C55:F55"/>
    <mergeCell ref="D56:F56"/>
    <mergeCell ref="D57:F57"/>
    <mergeCell ref="D58:F58"/>
    <mergeCell ref="D47:F47"/>
    <mergeCell ref="D36:F36"/>
    <mergeCell ref="D37:F37"/>
    <mergeCell ref="D38:F38"/>
    <mergeCell ref="D39:F39"/>
    <mergeCell ref="D40:F40"/>
    <mergeCell ref="C41:F41"/>
    <mergeCell ref="D42:F42"/>
    <mergeCell ref="D43:F43"/>
    <mergeCell ref="D44:F44"/>
    <mergeCell ref="D45:F45"/>
    <mergeCell ref="D46:F46"/>
    <mergeCell ref="D35:F35"/>
    <mergeCell ref="D24:F24"/>
    <mergeCell ref="D25:F25"/>
    <mergeCell ref="D26:F26"/>
    <mergeCell ref="C27:F27"/>
    <mergeCell ref="D28:F28"/>
    <mergeCell ref="D29:F29"/>
    <mergeCell ref="D30:F30"/>
    <mergeCell ref="D31:F31"/>
    <mergeCell ref="D32:F32"/>
    <mergeCell ref="D33:F33"/>
    <mergeCell ref="D34:F34"/>
    <mergeCell ref="D23:F23"/>
    <mergeCell ref="D12:F12"/>
    <mergeCell ref="D13:F13"/>
    <mergeCell ref="D14:F14"/>
    <mergeCell ref="C15:F15"/>
    <mergeCell ref="D16:F16"/>
    <mergeCell ref="D17:F17"/>
    <mergeCell ref="D18:F18"/>
    <mergeCell ref="D19:F19"/>
    <mergeCell ref="D20:F20"/>
    <mergeCell ref="D21:F21"/>
    <mergeCell ref="D22:F22"/>
    <mergeCell ref="D11:F11"/>
    <mergeCell ref="B2:J2"/>
    <mergeCell ref="I3:J3"/>
    <mergeCell ref="C4:F4"/>
    <mergeCell ref="C5:F5"/>
    <mergeCell ref="C6:F6"/>
    <mergeCell ref="C7:F7"/>
    <mergeCell ref="D8:F8"/>
    <mergeCell ref="D9:F9"/>
    <mergeCell ref="D10:F10"/>
  </mergeCell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77"/>
  <sheetViews>
    <sheetView topLeftCell="A133" workbookViewId="0">
      <selection activeCell="A55" sqref="A55:XFD56"/>
    </sheetView>
  </sheetViews>
  <sheetFormatPr defaultRowHeight="14.25"/>
  <cols>
    <col min="1" max="1" width="4.375" style="987" customWidth="1"/>
    <col min="2" max="2" width="3.875" style="987" customWidth="1"/>
    <col min="3" max="4" width="2.25" style="987" customWidth="1"/>
    <col min="5" max="5" width="2.625" style="987" customWidth="1"/>
    <col min="6" max="6" width="60" style="987" customWidth="1"/>
    <col min="7" max="10" width="10.625" style="987" customWidth="1"/>
    <col min="11" max="16384" width="9" style="987"/>
  </cols>
  <sheetData>
    <row r="1" spans="2:15">
      <c r="B1" s="1205"/>
      <c r="C1" s="1206"/>
      <c r="D1" s="1206"/>
      <c r="E1" s="1206"/>
      <c r="F1" s="1206"/>
      <c r="G1" s="1207"/>
      <c r="H1" s="1207"/>
      <c r="I1" s="1207"/>
      <c r="J1" s="1207"/>
    </row>
    <row r="2" spans="2:15" ht="15" customHeight="1">
      <c r="B2" s="1744" t="s">
        <v>1098</v>
      </c>
      <c r="C2" s="1744"/>
      <c r="D2" s="1744"/>
      <c r="E2" s="1744"/>
      <c r="F2" s="1744"/>
      <c r="G2" s="1744"/>
      <c r="H2" s="1744"/>
      <c r="I2" s="1744"/>
      <c r="J2" s="1744"/>
    </row>
    <row r="3" spans="2:15" ht="15" customHeight="1" thickBot="1">
      <c r="B3" s="1205"/>
      <c r="C3" s="1206"/>
      <c r="D3" s="1206"/>
      <c r="E3" s="1206"/>
      <c r="F3" s="1206"/>
      <c r="G3" s="1206"/>
      <c r="H3" s="1206"/>
      <c r="I3" s="1973" t="s">
        <v>844</v>
      </c>
      <c r="J3" s="1997"/>
    </row>
    <row r="4" spans="2:15" ht="26.25" thickBot="1">
      <c r="B4" s="1365" t="s">
        <v>289</v>
      </c>
      <c r="C4" s="1854" t="s">
        <v>505</v>
      </c>
      <c r="D4" s="1794"/>
      <c r="E4" s="1794"/>
      <c r="F4" s="1855"/>
      <c r="G4" s="1364" t="s">
        <v>5</v>
      </c>
      <c r="H4" s="1364" t="s">
        <v>324</v>
      </c>
      <c r="I4" s="955" t="s">
        <v>325</v>
      </c>
      <c r="J4" s="1115" t="s">
        <v>8</v>
      </c>
    </row>
    <row r="5" spans="2:15" ht="15" customHeight="1">
      <c r="B5" s="1271">
        <v>1</v>
      </c>
      <c r="C5" s="1991" t="s">
        <v>846</v>
      </c>
      <c r="D5" s="1992"/>
      <c r="E5" s="1992"/>
      <c r="F5" s="1993"/>
      <c r="G5" s="169">
        <v>33239.447999999997</v>
      </c>
      <c r="H5" s="169">
        <v>8495.7759999999998</v>
      </c>
      <c r="I5" s="170">
        <v>1577.77</v>
      </c>
      <c r="J5" s="1293">
        <v>43312.993999999999</v>
      </c>
      <c r="L5" s="1368"/>
      <c r="M5" s="1368"/>
      <c r="N5" s="1368"/>
      <c r="O5" s="1368"/>
    </row>
    <row r="6" spans="2:15" ht="14.25" customHeight="1">
      <c r="B6" s="1163"/>
      <c r="C6" s="2029" t="s">
        <v>847</v>
      </c>
      <c r="D6" s="1772"/>
      <c r="E6" s="1772"/>
      <c r="F6" s="1773"/>
      <c r="G6" s="173">
        <v>18848.169999999998</v>
      </c>
      <c r="H6" s="173">
        <v>5004.7629999999999</v>
      </c>
      <c r="I6" s="1120">
        <v>1069.2809999999999</v>
      </c>
      <c r="J6" s="1294">
        <v>24922.214</v>
      </c>
      <c r="L6" s="1368"/>
      <c r="M6" s="1368"/>
      <c r="N6" s="1368"/>
      <c r="O6" s="1368"/>
    </row>
    <row r="7" spans="2:15" ht="14.25" customHeight="1">
      <c r="B7" s="1163"/>
      <c r="C7" s="2029" t="s">
        <v>848</v>
      </c>
      <c r="D7" s="1772"/>
      <c r="E7" s="1772"/>
      <c r="F7" s="1773"/>
      <c r="G7" s="173">
        <v>2785.7869999999998</v>
      </c>
      <c r="H7" s="173">
        <v>1046.204</v>
      </c>
      <c r="I7" s="1120">
        <v>120.23099999999999</v>
      </c>
      <c r="J7" s="1294">
        <v>3952.2220000000002</v>
      </c>
      <c r="L7" s="1368"/>
      <c r="M7" s="1368"/>
      <c r="N7" s="1368"/>
      <c r="O7" s="1368"/>
    </row>
    <row r="8" spans="2:15" ht="14.25" customHeight="1">
      <c r="B8" s="1163"/>
      <c r="C8" s="2029" t="s">
        <v>23</v>
      </c>
      <c r="D8" s="1772"/>
      <c r="E8" s="1772"/>
      <c r="F8" s="1773"/>
      <c r="G8" s="173">
        <v>10.92</v>
      </c>
      <c r="H8" s="173">
        <v>0.74099999999999999</v>
      </c>
      <c r="I8" s="1120">
        <v>0</v>
      </c>
      <c r="J8" s="1294">
        <v>11.661</v>
      </c>
      <c r="L8" s="1368"/>
      <c r="M8" s="1368"/>
      <c r="N8" s="1368"/>
      <c r="O8" s="1368"/>
    </row>
    <row r="9" spans="2:15" ht="15" customHeight="1">
      <c r="B9" s="1180"/>
      <c r="C9" s="2034" t="s">
        <v>849</v>
      </c>
      <c r="D9" s="2035"/>
      <c r="E9" s="2035"/>
      <c r="F9" s="2036"/>
      <c r="G9" s="173">
        <v>11594.571</v>
      </c>
      <c r="H9" s="173">
        <v>2444.0680000000002</v>
      </c>
      <c r="I9" s="1120">
        <v>388.25799999999998</v>
      </c>
      <c r="J9" s="1294">
        <v>14426.897000000001</v>
      </c>
      <c r="L9" s="1368"/>
      <c r="M9" s="1368"/>
      <c r="N9" s="1368"/>
      <c r="O9" s="1368"/>
    </row>
    <row r="10" spans="2:15" ht="15" customHeight="1">
      <c r="B10" s="1272">
        <v>2</v>
      </c>
      <c r="C10" s="1940" t="s">
        <v>850</v>
      </c>
      <c r="D10" s="1774"/>
      <c r="E10" s="1774"/>
      <c r="F10" s="1941"/>
      <c r="G10" s="175">
        <v>416.62299999999999</v>
      </c>
      <c r="H10" s="175">
        <v>16.158999999999999</v>
      </c>
      <c r="I10" s="176">
        <v>9.1910000000000007</v>
      </c>
      <c r="J10" s="1294">
        <v>441.97300000000001</v>
      </c>
      <c r="L10" s="1368"/>
      <c r="M10" s="1368"/>
      <c r="N10" s="1368"/>
      <c r="O10" s="1368"/>
    </row>
    <row r="11" spans="2:15" ht="14.25" customHeight="1">
      <c r="B11" s="1163"/>
      <c r="C11" s="2029" t="s">
        <v>851</v>
      </c>
      <c r="D11" s="1772"/>
      <c r="E11" s="1772"/>
      <c r="F11" s="1773"/>
      <c r="G11" s="173">
        <v>384.142</v>
      </c>
      <c r="H11" s="173">
        <v>16.158999999999999</v>
      </c>
      <c r="I11" s="1120">
        <v>9.1910000000000007</v>
      </c>
      <c r="J11" s="1294">
        <v>409.49200000000002</v>
      </c>
      <c r="L11" s="1368"/>
      <c r="M11" s="1368"/>
      <c r="N11" s="1368"/>
      <c r="O11" s="1368"/>
    </row>
    <row r="12" spans="2:15" ht="14.25" customHeight="1">
      <c r="B12" s="1163"/>
      <c r="C12" s="2029" t="s">
        <v>852</v>
      </c>
      <c r="D12" s="1772"/>
      <c r="E12" s="1772"/>
      <c r="F12" s="1773"/>
      <c r="G12" s="173">
        <v>2.8140000000000001</v>
      </c>
      <c r="H12" s="173">
        <v>0</v>
      </c>
      <c r="I12" s="1120">
        <v>0</v>
      </c>
      <c r="J12" s="1294">
        <v>2.8140000000000001</v>
      </c>
      <c r="L12" s="1368"/>
      <c r="M12" s="1368"/>
      <c r="N12" s="1368"/>
      <c r="O12" s="1368"/>
    </row>
    <row r="13" spans="2:15" ht="15" customHeight="1">
      <c r="B13" s="1163"/>
      <c r="C13" s="2029" t="s">
        <v>853</v>
      </c>
      <c r="D13" s="1772"/>
      <c r="E13" s="1772"/>
      <c r="F13" s="1773"/>
      <c r="G13" s="173">
        <v>29.667000000000002</v>
      </c>
      <c r="H13" s="173">
        <v>0</v>
      </c>
      <c r="I13" s="1120">
        <v>0</v>
      </c>
      <c r="J13" s="1294">
        <v>29.667000000000002</v>
      </c>
      <c r="L13" s="1368"/>
      <c r="M13" s="1368"/>
      <c r="N13" s="1368"/>
      <c r="O13" s="1368"/>
    </row>
    <row r="14" spans="2:15" ht="15" customHeight="1">
      <c r="B14" s="1272">
        <v>3</v>
      </c>
      <c r="C14" s="1940" t="s">
        <v>512</v>
      </c>
      <c r="D14" s="1774"/>
      <c r="E14" s="1774"/>
      <c r="F14" s="1941"/>
      <c r="G14" s="175">
        <v>0.61299999999999999</v>
      </c>
      <c r="H14" s="175">
        <v>8.0000000000000002E-3</v>
      </c>
      <c r="I14" s="176">
        <v>0</v>
      </c>
      <c r="J14" s="1294">
        <v>0.621</v>
      </c>
      <c r="L14" s="1368"/>
      <c r="M14" s="1368"/>
      <c r="N14" s="1368"/>
      <c r="O14" s="1368"/>
    </row>
    <row r="15" spans="2:15" ht="14.25" customHeight="1">
      <c r="B15" s="1163"/>
      <c r="C15" s="2029" t="s">
        <v>101</v>
      </c>
      <c r="D15" s="1772"/>
      <c r="E15" s="1772"/>
      <c r="F15" s="1773"/>
      <c r="G15" s="173">
        <v>0.61299999999999999</v>
      </c>
      <c r="H15" s="173">
        <v>8.0000000000000002E-3</v>
      </c>
      <c r="I15" s="1120">
        <v>0</v>
      </c>
      <c r="J15" s="1294">
        <v>0.621</v>
      </c>
      <c r="L15" s="1368"/>
      <c r="M15" s="1368"/>
      <c r="N15" s="1368"/>
      <c r="O15" s="1368"/>
    </row>
    <row r="16" spans="2:15" ht="27.75" customHeight="1">
      <c r="B16" s="1272">
        <v>4</v>
      </c>
      <c r="C16" s="1940" t="s">
        <v>854</v>
      </c>
      <c r="D16" s="1774"/>
      <c r="E16" s="1774"/>
      <c r="F16" s="1941"/>
      <c r="G16" s="175">
        <v>0</v>
      </c>
      <c r="H16" s="175">
        <v>0</v>
      </c>
      <c r="I16" s="176">
        <v>0</v>
      </c>
      <c r="J16" s="1294">
        <v>0</v>
      </c>
      <c r="L16" s="1368"/>
      <c r="M16" s="1368"/>
      <c r="N16" s="1368"/>
      <c r="O16" s="1368"/>
    </row>
    <row r="17" spans="2:15" ht="15" customHeight="1">
      <c r="B17" s="1272">
        <v>5</v>
      </c>
      <c r="C17" s="1940" t="s">
        <v>861</v>
      </c>
      <c r="D17" s="1774"/>
      <c r="E17" s="1774"/>
      <c r="F17" s="1941"/>
      <c r="G17" s="175">
        <v>1.0999999999999999E-2</v>
      </c>
      <c r="H17" s="175">
        <v>0</v>
      </c>
      <c r="I17" s="176">
        <v>0</v>
      </c>
      <c r="J17" s="1294">
        <v>1.0999999999999999E-2</v>
      </c>
      <c r="L17" s="1368"/>
      <c r="M17" s="1368"/>
      <c r="N17" s="1368"/>
      <c r="O17" s="1368"/>
    </row>
    <row r="18" spans="2:15" ht="14.25" customHeight="1">
      <c r="B18" s="1163"/>
      <c r="C18" s="2029" t="s">
        <v>865</v>
      </c>
      <c r="D18" s="1772"/>
      <c r="E18" s="1772"/>
      <c r="F18" s="1773"/>
      <c r="G18" s="173">
        <v>1.0999999999999999E-2</v>
      </c>
      <c r="H18" s="173">
        <v>0</v>
      </c>
      <c r="I18" s="1120">
        <v>0</v>
      </c>
      <c r="J18" s="1294">
        <v>1.0999999999999999E-2</v>
      </c>
      <c r="L18" s="1368"/>
      <c r="M18" s="1368"/>
      <c r="N18" s="1368"/>
      <c r="O18" s="1368"/>
    </row>
    <row r="19" spans="2:15" ht="15" customHeight="1">
      <c r="B19" s="1272">
        <v>6</v>
      </c>
      <c r="C19" s="1940" t="s">
        <v>871</v>
      </c>
      <c r="D19" s="1774"/>
      <c r="E19" s="1774"/>
      <c r="F19" s="1941"/>
      <c r="G19" s="175">
        <v>5618.6120000000001</v>
      </c>
      <c r="H19" s="175">
        <v>2985.5859999999998</v>
      </c>
      <c r="I19" s="176">
        <v>0</v>
      </c>
      <c r="J19" s="1294">
        <v>8604.1980000000003</v>
      </c>
      <c r="L19" s="1368"/>
      <c r="M19" s="1368"/>
      <c r="N19" s="1368"/>
      <c r="O19" s="1368"/>
    </row>
    <row r="20" spans="2:15" ht="14.25" customHeight="1">
      <c r="B20" s="1163"/>
      <c r="C20" s="2029" t="s">
        <v>873</v>
      </c>
      <c r="D20" s="1772"/>
      <c r="E20" s="1772"/>
      <c r="F20" s="1773"/>
      <c r="G20" s="173">
        <v>2306.9720000000002</v>
      </c>
      <c r="H20" s="173">
        <v>737.35400000000004</v>
      </c>
      <c r="I20" s="1120">
        <v>0</v>
      </c>
      <c r="J20" s="1294">
        <v>3044.326</v>
      </c>
      <c r="L20" s="1368"/>
      <c r="M20" s="1368"/>
      <c r="N20" s="1368"/>
      <c r="O20" s="1368"/>
    </row>
    <row r="21" spans="2:15" ht="14.25" customHeight="1">
      <c r="B21" s="1163"/>
      <c r="C21" s="2029" t="s">
        <v>874</v>
      </c>
      <c r="D21" s="1772"/>
      <c r="E21" s="1772"/>
      <c r="F21" s="1773"/>
      <c r="G21" s="173">
        <v>2210.6089999999999</v>
      </c>
      <c r="H21" s="173">
        <v>2248.232</v>
      </c>
      <c r="I21" s="1120">
        <v>0</v>
      </c>
      <c r="J21" s="1294">
        <v>4458.8410000000003</v>
      </c>
      <c r="L21" s="1368"/>
      <c r="M21" s="1368"/>
      <c r="N21" s="1368"/>
      <c r="O21" s="1368"/>
    </row>
    <row r="22" spans="2:15" ht="15" customHeight="1">
      <c r="B22" s="1163"/>
      <c r="C22" s="2029" t="s">
        <v>879</v>
      </c>
      <c r="D22" s="1772"/>
      <c r="E22" s="1772"/>
      <c r="F22" s="1773"/>
      <c r="G22" s="173">
        <v>1101.0309999999999</v>
      </c>
      <c r="H22" s="173">
        <v>0</v>
      </c>
      <c r="I22" s="1120">
        <v>0</v>
      </c>
      <c r="J22" s="1294">
        <v>1101.0309999999999</v>
      </c>
      <c r="L22" s="1368"/>
      <c r="M22" s="1368"/>
      <c r="N22" s="1368"/>
      <c r="O22" s="1368"/>
    </row>
    <row r="23" spans="2:15" ht="15" customHeight="1">
      <c r="B23" s="1272">
        <v>7</v>
      </c>
      <c r="C23" s="1940" t="s">
        <v>521</v>
      </c>
      <c r="D23" s="1774"/>
      <c r="E23" s="1774"/>
      <c r="F23" s="1941"/>
      <c r="G23" s="175">
        <v>44589.792999999998</v>
      </c>
      <c r="H23" s="175">
        <v>5246.7759999999998</v>
      </c>
      <c r="I23" s="176">
        <v>3744.7710000000002</v>
      </c>
      <c r="J23" s="1294">
        <v>53581.34</v>
      </c>
      <c r="L23" s="1368"/>
      <c r="M23" s="1368"/>
      <c r="N23" s="1368"/>
      <c r="O23" s="1368"/>
    </row>
    <row r="24" spans="2:15" ht="14.25" customHeight="1">
      <c r="B24" s="1163"/>
      <c r="C24" s="2029" t="s">
        <v>522</v>
      </c>
      <c r="D24" s="1772"/>
      <c r="E24" s="1772"/>
      <c r="F24" s="1773"/>
      <c r="G24" s="173">
        <v>15178.29</v>
      </c>
      <c r="H24" s="173">
        <v>870.86099999999999</v>
      </c>
      <c r="I24" s="1120">
        <v>1793.509</v>
      </c>
      <c r="J24" s="1294">
        <v>17842.66</v>
      </c>
      <c r="L24" s="1368"/>
      <c r="M24" s="1368"/>
      <c r="N24" s="1368"/>
      <c r="O24" s="1368"/>
    </row>
    <row r="25" spans="2:15" ht="14.25" customHeight="1">
      <c r="B25" s="1163"/>
      <c r="C25" s="2029" t="s">
        <v>523</v>
      </c>
      <c r="D25" s="1772"/>
      <c r="E25" s="1772"/>
      <c r="F25" s="1773"/>
      <c r="G25" s="173">
        <v>21030.6</v>
      </c>
      <c r="H25" s="173">
        <v>3041.9009999999998</v>
      </c>
      <c r="I25" s="1120">
        <v>1435.576</v>
      </c>
      <c r="J25" s="1294">
        <v>25508.077000000001</v>
      </c>
      <c r="L25" s="1368"/>
      <c r="M25" s="1368"/>
      <c r="N25" s="1368"/>
      <c r="O25" s="1368"/>
    </row>
    <row r="26" spans="2:15" ht="14.25" customHeight="1">
      <c r="B26" s="1163"/>
      <c r="C26" s="2029" t="s">
        <v>525</v>
      </c>
      <c r="D26" s="1772"/>
      <c r="E26" s="1772"/>
      <c r="F26" s="1773"/>
      <c r="G26" s="173">
        <v>8141.8230000000003</v>
      </c>
      <c r="H26" s="173">
        <v>439.46899999999999</v>
      </c>
      <c r="I26" s="1120">
        <v>407.38400000000001</v>
      </c>
      <c r="J26" s="1294">
        <v>8988.6759999999995</v>
      </c>
      <c r="L26" s="1368"/>
      <c r="M26" s="1368"/>
      <c r="N26" s="1368"/>
      <c r="O26" s="1368"/>
    </row>
    <row r="27" spans="2:15" ht="14.25" customHeight="1">
      <c r="B27" s="1163"/>
      <c r="C27" s="2013" t="s">
        <v>293</v>
      </c>
      <c r="D27" s="1922"/>
      <c r="E27" s="1922"/>
      <c r="F27" s="1928"/>
      <c r="G27" s="173">
        <v>0</v>
      </c>
      <c r="H27" s="173">
        <v>658.39200000000005</v>
      </c>
      <c r="I27" s="1120">
        <v>0</v>
      </c>
      <c r="J27" s="1294">
        <v>658.39200000000005</v>
      </c>
      <c r="L27" s="1368"/>
      <c r="M27" s="1368"/>
      <c r="N27" s="1368"/>
      <c r="O27" s="1368"/>
    </row>
    <row r="28" spans="2:15" ht="14.25" customHeight="1">
      <c r="B28" s="1163"/>
      <c r="C28" s="2029" t="s">
        <v>886</v>
      </c>
      <c r="D28" s="1772"/>
      <c r="E28" s="1772"/>
      <c r="F28" s="1773"/>
      <c r="G28" s="173">
        <v>2.5830000000000002</v>
      </c>
      <c r="H28" s="173">
        <v>2.3359999999999999</v>
      </c>
      <c r="I28" s="1120">
        <v>24.852</v>
      </c>
      <c r="J28" s="1294">
        <v>29.771000000000001</v>
      </c>
      <c r="L28" s="1368"/>
      <c r="M28" s="1368"/>
      <c r="N28" s="1368"/>
      <c r="O28" s="1368"/>
    </row>
    <row r="29" spans="2:15" ht="14.25" customHeight="1">
      <c r="B29" s="1163"/>
      <c r="C29" s="2029" t="s">
        <v>528</v>
      </c>
      <c r="D29" s="1772"/>
      <c r="E29" s="1772"/>
      <c r="F29" s="1773"/>
      <c r="G29" s="173">
        <v>0</v>
      </c>
      <c r="H29" s="173">
        <v>1.006</v>
      </c>
      <c r="I29" s="1120">
        <v>24.58</v>
      </c>
      <c r="J29" s="1294">
        <v>25.585999999999999</v>
      </c>
      <c r="L29" s="1368"/>
      <c r="M29" s="1368"/>
      <c r="N29" s="1368"/>
      <c r="O29" s="1368"/>
    </row>
    <row r="30" spans="2:15" ht="14.25" customHeight="1">
      <c r="B30" s="1163"/>
      <c r="C30" s="2029" t="s">
        <v>529</v>
      </c>
      <c r="D30" s="1772"/>
      <c r="E30" s="1772"/>
      <c r="F30" s="1773"/>
      <c r="G30" s="173">
        <v>233.541</v>
      </c>
      <c r="H30" s="173">
        <v>232.81100000000001</v>
      </c>
      <c r="I30" s="1120">
        <v>58.87</v>
      </c>
      <c r="J30" s="1294">
        <v>525.22199999999998</v>
      </c>
      <c r="L30" s="1368"/>
      <c r="M30" s="1368"/>
      <c r="N30" s="1368"/>
      <c r="O30" s="1368"/>
    </row>
    <row r="31" spans="2:15" ht="15" customHeight="1">
      <c r="B31" s="1163"/>
      <c r="C31" s="2029" t="s">
        <v>724</v>
      </c>
      <c r="D31" s="1772"/>
      <c r="E31" s="1772"/>
      <c r="F31" s="1773"/>
      <c r="G31" s="173">
        <v>2.956</v>
      </c>
      <c r="H31" s="173">
        <v>0</v>
      </c>
      <c r="I31" s="1120">
        <v>0</v>
      </c>
      <c r="J31" s="1294">
        <v>2.956</v>
      </c>
      <c r="L31" s="1368"/>
      <c r="M31" s="1368"/>
      <c r="N31" s="1368"/>
      <c r="O31" s="1368"/>
    </row>
    <row r="32" spans="2:15" ht="18.75" customHeight="1">
      <c r="B32" s="1272">
        <v>8</v>
      </c>
      <c r="C32" s="1940" t="s">
        <v>887</v>
      </c>
      <c r="D32" s="1774"/>
      <c r="E32" s="1774"/>
      <c r="F32" s="1941"/>
      <c r="G32" s="175">
        <v>7821.991</v>
      </c>
      <c r="H32" s="175">
        <v>2258.4209999999998</v>
      </c>
      <c r="I32" s="176">
        <v>150</v>
      </c>
      <c r="J32" s="1294">
        <v>10230.412</v>
      </c>
      <c r="L32" s="1368"/>
      <c r="M32" s="1368"/>
      <c r="N32" s="1368"/>
      <c r="O32" s="1368"/>
    </row>
    <row r="33" spans="2:15" ht="15" customHeight="1">
      <c r="B33" s="1163"/>
      <c r="C33" s="2029" t="s">
        <v>294</v>
      </c>
      <c r="D33" s="1772"/>
      <c r="E33" s="1772"/>
      <c r="F33" s="1773"/>
      <c r="G33" s="173">
        <v>7821.991</v>
      </c>
      <c r="H33" s="173">
        <v>2258.4209999999998</v>
      </c>
      <c r="I33" s="1120">
        <v>150</v>
      </c>
      <c r="J33" s="1294">
        <v>10230.412</v>
      </c>
      <c r="L33" s="1368"/>
      <c r="M33" s="1368"/>
      <c r="N33" s="1368"/>
      <c r="O33" s="1368"/>
    </row>
    <row r="34" spans="2:15" ht="15" customHeight="1">
      <c r="B34" s="1272">
        <v>9</v>
      </c>
      <c r="C34" s="1940" t="s">
        <v>892</v>
      </c>
      <c r="D34" s="1774"/>
      <c r="E34" s="1774"/>
      <c r="F34" s="1941"/>
      <c r="G34" s="175">
        <v>26750.791000000001</v>
      </c>
      <c r="H34" s="175">
        <v>17545.012999999999</v>
      </c>
      <c r="I34" s="176">
        <v>1080.885</v>
      </c>
      <c r="J34" s="1294">
        <v>45376.688999999998</v>
      </c>
      <c r="L34" s="1368"/>
      <c r="M34" s="1368"/>
      <c r="N34" s="1368"/>
      <c r="O34" s="1368"/>
    </row>
    <row r="35" spans="2:15" ht="14.25" customHeight="1">
      <c r="B35" s="1163"/>
      <c r="C35" s="2029" t="s">
        <v>893</v>
      </c>
      <c r="D35" s="1772"/>
      <c r="E35" s="1772"/>
      <c r="F35" s="1773"/>
      <c r="G35" s="173">
        <v>139.72900000000001</v>
      </c>
      <c r="H35" s="173">
        <v>468.673</v>
      </c>
      <c r="I35" s="1191">
        <v>491.137</v>
      </c>
      <c r="J35" s="1294">
        <v>1099.539</v>
      </c>
      <c r="L35" s="1368"/>
      <c r="M35" s="1368"/>
      <c r="N35" s="1368"/>
      <c r="O35" s="1368"/>
    </row>
    <row r="36" spans="2:15" ht="14.25" customHeight="1">
      <c r="B36" s="1163"/>
      <c r="C36" s="1164"/>
      <c r="D36" s="1942" t="s">
        <v>893</v>
      </c>
      <c r="E36" s="1783"/>
      <c r="F36" s="1866"/>
      <c r="G36" s="173">
        <v>139.84</v>
      </c>
      <c r="H36" s="173">
        <v>468.94400000000002</v>
      </c>
      <c r="I36" s="1352">
        <v>491.21</v>
      </c>
      <c r="J36" s="1294">
        <v>1099.9939999999999</v>
      </c>
      <c r="L36" s="1368"/>
      <c r="M36" s="1368"/>
      <c r="N36" s="1368"/>
      <c r="O36" s="1368"/>
    </row>
    <row r="37" spans="2:15" ht="14.25" customHeight="1">
      <c r="B37" s="1163"/>
      <c r="C37" s="1164"/>
      <c r="D37" s="1783" t="s">
        <v>725</v>
      </c>
      <c r="E37" s="1783" t="s">
        <v>132</v>
      </c>
      <c r="F37" s="1866"/>
      <c r="G37" s="173">
        <v>-0.111</v>
      </c>
      <c r="H37" s="173">
        <v>-0.27100000000000002</v>
      </c>
      <c r="I37" s="1352">
        <v>-7.2999999999999995E-2</v>
      </c>
      <c r="J37" s="1294">
        <v>-0.45500000000000002</v>
      </c>
      <c r="L37" s="1368"/>
      <c r="M37" s="1368"/>
      <c r="N37" s="1368"/>
      <c r="O37" s="1368"/>
    </row>
    <row r="38" spans="2:15" ht="14.25" customHeight="1">
      <c r="B38" s="1163"/>
      <c r="C38" s="2029" t="s">
        <v>894</v>
      </c>
      <c r="D38" s="1772"/>
      <c r="E38" s="1772"/>
      <c r="F38" s="1773"/>
      <c r="G38" s="173">
        <v>25989.34</v>
      </c>
      <c r="H38" s="173">
        <v>4037.0909999999999</v>
      </c>
      <c r="I38" s="1191">
        <v>585.16600000000005</v>
      </c>
      <c r="J38" s="1294">
        <v>30611.597000000002</v>
      </c>
      <c r="L38" s="1368"/>
      <c r="M38" s="1368"/>
      <c r="N38" s="1368"/>
      <c r="O38" s="1368"/>
    </row>
    <row r="39" spans="2:15" ht="14.25" customHeight="1">
      <c r="B39" s="1163"/>
      <c r="C39" s="1164"/>
      <c r="D39" s="1942" t="s">
        <v>894</v>
      </c>
      <c r="E39" s="1783"/>
      <c r="F39" s="1866"/>
      <c r="G39" s="173">
        <v>25989.929</v>
      </c>
      <c r="H39" s="173">
        <v>4040.5830000000001</v>
      </c>
      <c r="I39" s="1352">
        <v>585.447</v>
      </c>
      <c r="J39" s="1294">
        <v>30615.958999999999</v>
      </c>
      <c r="L39" s="1368"/>
      <c r="M39" s="1368"/>
      <c r="N39" s="1368"/>
      <c r="O39" s="1368"/>
    </row>
    <row r="40" spans="2:15" ht="14.25" customHeight="1">
      <c r="B40" s="1163"/>
      <c r="C40" s="1164"/>
      <c r="D40" s="1783" t="s">
        <v>726</v>
      </c>
      <c r="E40" s="1783"/>
      <c r="F40" s="1866"/>
      <c r="G40" s="173">
        <v>-0.58899999999999997</v>
      </c>
      <c r="H40" s="173">
        <v>-3.492</v>
      </c>
      <c r="I40" s="1352">
        <v>-0.28100000000000003</v>
      </c>
      <c r="J40" s="1294">
        <v>-4.3620000000000001</v>
      </c>
      <c r="L40" s="1368"/>
      <c r="M40" s="1368"/>
      <c r="N40" s="1368"/>
      <c r="O40" s="1368"/>
    </row>
    <row r="41" spans="2:15" ht="14.25" customHeight="1">
      <c r="B41" s="1163"/>
      <c r="C41" s="2029" t="s">
        <v>899</v>
      </c>
      <c r="D41" s="1772"/>
      <c r="E41" s="1772"/>
      <c r="F41" s="1773"/>
      <c r="G41" s="173">
        <v>293.43900000000002</v>
      </c>
      <c r="H41" s="173">
        <v>147.245</v>
      </c>
      <c r="I41" s="1191">
        <v>0</v>
      </c>
      <c r="J41" s="1294">
        <v>440.68400000000003</v>
      </c>
      <c r="L41" s="1368"/>
      <c r="M41" s="1368"/>
      <c r="N41" s="1368"/>
      <c r="O41" s="1368"/>
    </row>
    <row r="42" spans="2:15" ht="14.25" customHeight="1">
      <c r="B42" s="1163"/>
      <c r="C42" s="1164"/>
      <c r="D42" s="1772" t="s">
        <v>899</v>
      </c>
      <c r="E42" s="1772"/>
      <c r="F42" s="1773"/>
      <c r="G42" s="173">
        <v>294.721</v>
      </c>
      <c r="H42" s="173">
        <v>147.274</v>
      </c>
      <c r="I42" s="1352">
        <v>0</v>
      </c>
      <c r="J42" s="1294">
        <v>441.995</v>
      </c>
      <c r="L42" s="1368"/>
      <c r="M42" s="1368"/>
      <c r="N42" s="1368"/>
      <c r="O42" s="1368"/>
    </row>
    <row r="43" spans="2:15" ht="14.25" customHeight="1">
      <c r="B43" s="1163"/>
      <c r="C43" s="1164"/>
      <c r="D43" s="1783" t="s">
        <v>901</v>
      </c>
      <c r="E43" s="1783" t="s">
        <v>132</v>
      </c>
      <c r="F43" s="1866"/>
      <c r="G43" s="173">
        <v>-1.282</v>
      </c>
      <c r="H43" s="173">
        <v>-2.9000000000000001E-2</v>
      </c>
      <c r="I43" s="1352">
        <v>0</v>
      </c>
      <c r="J43" s="1294">
        <v>-1.3109999999999999</v>
      </c>
      <c r="L43" s="1368"/>
      <c r="M43" s="1368"/>
      <c r="N43" s="1368"/>
      <c r="O43" s="1368"/>
    </row>
    <row r="44" spans="2:15" ht="14.25" customHeight="1">
      <c r="B44" s="1163"/>
      <c r="C44" s="2029" t="s">
        <v>797</v>
      </c>
      <c r="D44" s="1772"/>
      <c r="E44" s="1772"/>
      <c r="F44" s="1773"/>
      <c r="G44" s="173">
        <v>256.39999999999998</v>
      </c>
      <c r="H44" s="173">
        <v>12603.002</v>
      </c>
      <c r="I44" s="1352">
        <v>4.0000000000000001E-3</v>
      </c>
      <c r="J44" s="1294">
        <v>12859.406000000001</v>
      </c>
      <c r="L44" s="1368"/>
      <c r="M44" s="1368"/>
      <c r="N44" s="1368"/>
      <c r="O44" s="1368"/>
    </row>
    <row r="45" spans="2:15" ht="14.25" customHeight="1">
      <c r="B45" s="1163"/>
      <c r="C45" s="1164"/>
      <c r="D45" s="1783" t="s">
        <v>540</v>
      </c>
      <c r="E45" s="1783"/>
      <c r="F45" s="1866"/>
      <c r="G45" s="173">
        <v>256.40699999999998</v>
      </c>
      <c r="H45" s="173">
        <v>12603.002</v>
      </c>
      <c r="I45" s="1352">
        <v>4.0000000000000001E-3</v>
      </c>
      <c r="J45" s="1294">
        <v>12859.413</v>
      </c>
      <c r="L45" s="1368"/>
      <c r="M45" s="1368"/>
      <c r="N45" s="1368"/>
      <c r="O45" s="1368"/>
    </row>
    <row r="46" spans="2:15" ht="14.25" customHeight="1">
      <c r="B46" s="1163"/>
      <c r="C46" s="1367"/>
      <c r="D46" s="1783" t="s">
        <v>541</v>
      </c>
      <c r="E46" s="1783" t="s">
        <v>132</v>
      </c>
      <c r="F46" s="1866"/>
      <c r="G46" s="173">
        <v>-7.0000000000000001E-3</v>
      </c>
      <c r="H46" s="173">
        <v>0</v>
      </c>
      <c r="I46" s="1279">
        <v>0</v>
      </c>
      <c r="J46" s="1294">
        <v>-7.0000000000000001E-3</v>
      </c>
      <c r="L46" s="1368"/>
      <c r="M46" s="1368"/>
      <c r="N46" s="1368"/>
      <c r="O46" s="1368"/>
    </row>
    <row r="47" spans="2:15" ht="14.25" customHeight="1">
      <c r="B47" s="1163"/>
      <c r="C47" s="2029" t="s">
        <v>798</v>
      </c>
      <c r="D47" s="1772"/>
      <c r="E47" s="1772"/>
      <c r="F47" s="1773"/>
      <c r="G47" s="173">
        <v>38.86</v>
      </c>
      <c r="H47" s="173">
        <v>0</v>
      </c>
      <c r="I47" s="1191">
        <v>0</v>
      </c>
      <c r="J47" s="1294">
        <v>38.86</v>
      </c>
      <c r="L47" s="1368"/>
      <c r="M47" s="1368"/>
      <c r="N47" s="1368"/>
      <c r="O47" s="1368"/>
    </row>
    <row r="48" spans="2:15" ht="14.25" customHeight="1">
      <c r="B48" s="1163"/>
      <c r="C48" s="1164"/>
      <c r="D48" s="1772" t="s">
        <v>543</v>
      </c>
      <c r="E48" s="1772"/>
      <c r="F48" s="1773"/>
      <c r="G48" s="173">
        <v>39.417000000000002</v>
      </c>
      <c r="H48" s="173">
        <v>0</v>
      </c>
      <c r="I48" s="1352">
        <v>0</v>
      </c>
      <c r="J48" s="1294">
        <v>39.417000000000002</v>
      </c>
      <c r="L48" s="1368"/>
      <c r="M48" s="1368"/>
      <c r="N48" s="1368"/>
      <c r="O48" s="1368"/>
    </row>
    <row r="49" spans="2:15" ht="14.25" customHeight="1">
      <c r="B49" s="1163"/>
      <c r="C49" s="1164"/>
      <c r="D49" s="1783" t="s">
        <v>544</v>
      </c>
      <c r="E49" s="1783"/>
      <c r="F49" s="1866"/>
      <c r="G49" s="173">
        <v>-0.106</v>
      </c>
      <c r="H49" s="173">
        <v>0</v>
      </c>
      <c r="I49" s="1352">
        <v>0</v>
      </c>
      <c r="J49" s="1294">
        <v>-0.106</v>
      </c>
      <c r="L49" s="1368"/>
      <c r="M49" s="1368"/>
      <c r="N49" s="1368"/>
      <c r="O49" s="1368"/>
    </row>
    <row r="50" spans="2:15" ht="14.25" customHeight="1">
      <c r="B50" s="1163"/>
      <c r="C50" s="1164"/>
      <c r="D50" s="1783" t="s">
        <v>545</v>
      </c>
      <c r="E50" s="1783" t="s">
        <v>132</v>
      </c>
      <c r="F50" s="1866"/>
      <c r="G50" s="173">
        <v>-0.45100000000000001</v>
      </c>
      <c r="H50" s="173">
        <v>0</v>
      </c>
      <c r="I50" s="1352">
        <v>0</v>
      </c>
      <c r="J50" s="1294">
        <v>-0.45100000000000001</v>
      </c>
      <c r="L50" s="1368"/>
      <c r="M50" s="1368"/>
      <c r="N50" s="1368"/>
      <c r="O50" s="1368"/>
    </row>
    <row r="51" spans="2:15" ht="14.25" customHeight="1">
      <c r="B51" s="1163"/>
      <c r="C51" s="2029" t="s">
        <v>799</v>
      </c>
      <c r="D51" s="1772"/>
      <c r="E51" s="1772"/>
      <c r="F51" s="1773"/>
      <c r="G51" s="173">
        <v>2.7410000000000001</v>
      </c>
      <c r="H51" s="173">
        <v>61.375</v>
      </c>
      <c r="I51" s="1191">
        <v>0</v>
      </c>
      <c r="J51" s="1294">
        <v>64.116</v>
      </c>
      <c r="L51" s="1368"/>
      <c r="M51" s="1368"/>
      <c r="N51" s="1368"/>
      <c r="O51" s="1368"/>
    </row>
    <row r="52" spans="2:15" ht="14.25" customHeight="1">
      <c r="B52" s="1163"/>
      <c r="C52" s="1164"/>
      <c r="D52" s="1772" t="s">
        <v>547</v>
      </c>
      <c r="E52" s="1772"/>
      <c r="F52" s="1773"/>
      <c r="G52" s="173">
        <v>2.7480000000000002</v>
      </c>
      <c r="H52" s="173">
        <v>61.396000000000001</v>
      </c>
      <c r="I52" s="1352">
        <v>0</v>
      </c>
      <c r="J52" s="1294">
        <v>64.144000000000005</v>
      </c>
      <c r="L52" s="1368"/>
      <c r="M52" s="1368"/>
      <c r="N52" s="1368"/>
      <c r="O52" s="1368"/>
    </row>
    <row r="53" spans="2:15" ht="14.25" customHeight="1">
      <c r="B53" s="1163"/>
      <c r="C53" s="1164"/>
      <c r="D53" s="1771" t="s">
        <v>140</v>
      </c>
      <c r="E53" s="1772"/>
      <c r="F53" s="1773"/>
      <c r="G53" s="173">
        <v>-5.0000000000000001E-3</v>
      </c>
      <c r="H53" s="173">
        <v>-2.1000000000000001E-2</v>
      </c>
      <c r="I53" s="1352">
        <v>0</v>
      </c>
      <c r="J53" s="1294">
        <v>-2.5999999999999999E-2</v>
      </c>
      <c r="L53" s="1368"/>
      <c r="M53" s="1368"/>
      <c r="N53" s="1368"/>
      <c r="O53" s="1368"/>
    </row>
    <row r="54" spans="2:15" ht="14.25" customHeight="1">
      <c r="B54" s="1163"/>
      <c r="C54" s="1164"/>
      <c r="D54" s="1783" t="s">
        <v>548</v>
      </c>
      <c r="E54" s="1783" t="s">
        <v>132</v>
      </c>
      <c r="F54" s="1866"/>
      <c r="G54" s="173">
        <v>-2E-3</v>
      </c>
      <c r="H54" s="173">
        <v>0</v>
      </c>
      <c r="I54" s="1352">
        <v>0</v>
      </c>
      <c r="J54" s="1294">
        <v>-2E-3</v>
      </c>
      <c r="L54" s="1368"/>
      <c r="M54" s="1368"/>
      <c r="N54" s="1368"/>
      <c r="O54" s="1368"/>
    </row>
    <row r="55" spans="2:15" ht="14.25" customHeight="1">
      <c r="B55" s="1163"/>
      <c r="C55" s="2029" t="s">
        <v>800</v>
      </c>
      <c r="D55" s="1772"/>
      <c r="E55" s="1772"/>
      <c r="F55" s="1773"/>
      <c r="G55" s="173">
        <v>5.0000000000000001E-3</v>
      </c>
      <c r="H55" s="173">
        <v>0</v>
      </c>
      <c r="I55" s="1191">
        <v>0</v>
      </c>
      <c r="J55" s="1294">
        <v>5.0000000000000001E-3</v>
      </c>
      <c r="L55" s="1368"/>
      <c r="M55" s="1368"/>
      <c r="N55" s="1368"/>
      <c r="O55" s="1368"/>
    </row>
    <row r="56" spans="2:15" ht="14.25" customHeight="1">
      <c r="B56" s="1163"/>
      <c r="C56" s="1164"/>
      <c r="D56" s="1772" t="s">
        <v>550</v>
      </c>
      <c r="E56" s="1772"/>
      <c r="F56" s="1773"/>
      <c r="G56" s="173">
        <v>5.0000000000000001E-3</v>
      </c>
      <c r="H56" s="173">
        <v>0</v>
      </c>
      <c r="I56" s="1352">
        <v>0</v>
      </c>
      <c r="J56" s="1294">
        <v>5.0000000000000001E-3</v>
      </c>
      <c r="L56" s="1368"/>
      <c r="M56" s="1368"/>
      <c r="N56" s="1368"/>
      <c r="O56" s="1368"/>
    </row>
    <row r="57" spans="2:15" ht="14.25" customHeight="1">
      <c r="B57" s="1163"/>
      <c r="C57" s="2029" t="s">
        <v>801</v>
      </c>
      <c r="D57" s="1772"/>
      <c r="E57" s="1772"/>
      <c r="F57" s="1773"/>
      <c r="G57" s="173">
        <v>14.75</v>
      </c>
      <c r="H57" s="173">
        <v>227.47800000000001</v>
      </c>
      <c r="I57" s="1191">
        <v>4.5780000000000003</v>
      </c>
      <c r="J57" s="1294">
        <v>246.80600000000001</v>
      </c>
      <c r="L57" s="1368"/>
      <c r="M57" s="1368"/>
      <c r="N57" s="1368"/>
      <c r="O57" s="1368"/>
    </row>
    <row r="58" spans="2:15" ht="14.25" customHeight="1">
      <c r="B58" s="1163"/>
      <c r="C58" s="1164"/>
      <c r="D58" s="1772" t="s">
        <v>553</v>
      </c>
      <c r="E58" s="1772"/>
      <c r="F58" s="1773"/>
      <c r="G58" s="173">
        <v>15.406000000000001</v>
      </c>
      <c r="H58" s="173">
        <v>229.69399999999999</v>
      </c>
      <c r="I58" s="1352">
        <v>4.8840000000000003</v>
      </c>
      <c r="J58" s="1294">
        <v>249.98400000000001</v>
      </c>
      <c r="L58" s="1368"/>
      <c r="M58" s="1368"/>
      <c r="N58" s="1368"/>
      <c r="O58" s="1368"/>
    </row>
    <row r="59" spans="2:15" ht="14.25" customHeight="1">
      <c r="B59" s="1163"/>
      <c r="C59" s="1164"/>
      <c r="D59" s="1783" t="s">
        <v>554</v>
      </c>
      <c r="E59" s="1783"/>
      <c r="F59" s="1866"/>
      <c r="G59" s="173">
        <v>-2.1999999999999999E-2</v>
      </c>
      <c r="H59" s="173">
        <v>-1.345</v>
      </c>
      <c r="I59" s="1352">
        <v>-2.4E-2</v>
      </c>
      <c r="J59" s="1294">
        <v>-1.391</v>
      </c>
      <c r="L59" s="1368"/>
      <c r="M59" s="1368"/>
      <c r="N59" s="1368"/>
      <c r="O59" s="1368"/>
    </row>
    <row r="60" spans="2:15" ht="14.25" customHeight="1">
      <c r="B60" s="1163"/>
      <c r="C60" s="1164"/>
      <c r="D60" s="1783" t="s">
        <v>555</v>
      </c>
      <c r="E60" s="1783" t="s">
        <v>132</v>
      </c>
      <c r="F60" s="1866"/>
      <c r="G60" s="173">
        <v>-0.63400000000000001</v>
      </c>
      <c r="H60" s="173">
        <v>-0.871</v>
      </c>
      <c r="I60" s="1352">
        <v>-0.28199999999999997</v>
      </c>
      <c r="J60" s="1294">
        <v>-1.7869999999999999</v>
      </c>
      <c r="L60" s="1368"/>
      <c r="M60" s="1368"/>
      <c r="N60" s="1368"/>
      <c r="O60" s="1368"/>
    </row>
    <row r="61" spans="2:15" ht="14.25" customHeight="1">
      <c r="B61" s="1163"/>
      <c r="C61" s="2029" t="s">
        <v>905</v>
      </c>
      <c r="D61" s="1772"/>
      <c r="E61" s="1772"/>
      <c r="F61" s="1773"/>
      <c r="G61" s="173">
        <v>2.6120000000000001</v>
      </c>
      <c r="H61" s="173">
        <v>0</v>
      </c>
      <c r="I61" s="1191">
        <v>0</v>
      </c>
      <c r="J61" s="1294">
        <v>2.6120000000000001</v>
      </c>
      <c r="L61" s="1368"/>
      <c r="M61" s="1368"/>
      <c r="N61" s="1368"/>
      <c r="O61" s="1368"/>
    </row>
    <row r="62" spans="2:15" ht="14.25" customHeight="1">
      <c r="B62" s="1163"/>
      <c r="C62" s="1164"/>
      <c r="D62" s="1772" t="s">
        <v>733</v>
      </c>
      <c r="E62" s="1772"/>
      <c r="F62" s="1773"/>
      <c r="G62" s="173">
        <v>3.6389999999999998</v>
      </c>
      <c r="H62" s="173">
        <v>0</v>
      </c>
      <c r="I62" s="1352">
        <v>0</v>
      </c>
      <c r="J62" s="1294">
        <v>3.6389999999999998</v>
      </c>
      <c r="L62" s="1368"/>
      <c r="M62" s="1368"/>
      <c r="N62" s="1368"/>
      <c r="O62" s="1368"/>
    </row>
    <row r="63" spans="2:15" ht="22.5" customHeight="1">
      <c r="B63" s="1163"/>
      <c r="C63" s="1164"/>
      <c r="D63" s="1783" t="s">
        <v>734</v>
      </c>
      <c r="E63" s="1783"/>
      <c r="F63" s="1866"/>
      <c r="G63" s="173">
        <v>-2.1999999999999999E-2</v>
      </c>
      <c r="H63" s="173">
        <v>0</v>
      </c>
      <c r="I63" s="1352">
        <v>0</v>
      </c>
      <c r="J63" s="1294">
        <v>-2.1999999999999999E-2</v>
      </c>
      <c r="L63" s="1368"/>
      <c r="M63" s="1368"/>
      <c r="N63" s="1368"/>
      <c r="O63" s="1368"/>
    </row>
    <row r="64" spans="2:15" ht="27" customHeight="1">
      <c r="B64" s="1163"/>
      <c r="C64" s="1164"/>
      <c r="D64" s="1783" t="s">
        <v>735</v>
      </c>
      <c r="E64" s="1783" t="s">
        <v>132</v>
      </c>
      <c r="F64" s="1866"/>
      <c r="G64" s="173">
        <v>-1.0049999999999999</v>
      </c>
      <c r="H64" s="173">
        <v>0</v>
      </c>
      <c r="I64" s="1352">
        <v>0</v>
      </c>
      <c r="J64" s="1294">
        <v>-1.0049999999999999</v>
      </c>
      <c r="L64" s="1368"/>
      <c r="M64" s="1368"/>
      <c r="N64" s="1368"/>
      <c r="O64" s="1368"/>
    </row>
    <row r="65" spans="2:15" ht="12.75" customHeight="1">
      <c r="B65" s="1163"/>
      <c r="C65" s="2029" t="s">
        <v>804</v>
      </c>
      <c r="D65" s="1772"/>
      <c r="E65" s="1772"/>
      <c r="F65" s="1773"/>
      <c r="G65" s="173">
        <v>1.972</v>
      </c>
      <c r="H65" s="173">
        <v>6.0000000000000001E-3</v>
      </c>
      <c r="I65" s="1352">
        <v>0</v>
      </c>
      <c r="J65" s="1294">
        <v>1.978</v>
      </c>
      <c r="L65" s="1368"/>
      <c r="M65" s="1368"/>
      <c r="N65" s="1368"/>
      <c r="O65" s="1368"/>
    </row>
    <row r="66" spans="2:15" ht="12.75" customHeight="1">
      <c r="B66" s="1163"/>
      <c r="C66" s="1164"/>
      <c r="D66" s="1783" t="s">
        <v>187</v>
      </c>
      <c r="E66" s="1783"/>
      <c r="F66" s="1866"/>
      <c r="G66" s="173">
        <v>1.992</v>
      </c>
      <c r="H66" s="173">
        <v>6.0000000000000001E-3</v>
      </c>
      <c r="I66" s="1352">
        <v>0</v>
      </c>
      <c r="J66" s="1294">
        <v>1.998</v>
      </c>
      <c r="L66" s="1368"/>
      <c r="M66" s="1368"/>
      <c r="N66" s="1368"/>
      <c r="O66" s="1368"/>
    </row>
    <row r="67" spans="2:15" ht="12.75" customHeight="1">
      <c r="B67" s="1163"/>
      <c r="C67" s="1164"/>
      <c r="D67" s="1783" t="s">
        <v>188</v>
      </c>
      <c r="E67" s="1783" t="s">
        <v>132</v>
      </c>
      <c r="F67" s="1866"/>
      <c r="G67" s="173">
        <v>-0.02</v>
      </c>
      <c r="H67" s="173">
        <v>0</v>
      </c>
      <c r="I67" s="1352">
        <v>0</v>
      </c>
      <c r="J67" s="1294">
        <v>-0.02</v>
      </c>
      <c r="L67" s="1368"/>
      <c r="M67" s="1368"/>
      <c r="N67" s="1368"/>
      <c r="O67" s="1368"/>
    </row>
    <row r="68" spans="2:15" customFormat="1" ht="15" customHeight="1">
      <c r="B68" s="1319"/>
      <c r="C68" s="2007" t="s">
        <v>910</v>
      </c>
      <c r="D68" s="1916"/>
      <c r="E68" s="1916"/>
      <c r="F68" s="2008"/>
      <c r="G68" s="1221">
        <v>1E-3</v>
      </c>
      <c r="H68" s="1221">
        <v>0.14299999999999999</v>
      </c>
      <c r="I68" s="1238">
        <v>0</v>
      </c>
      <c r="J68" s="1318">
        <v>0.14399999999999999</v>
      </c>
      <c r="L68" s="1368"/>
      <c r="M68" s="1368"/>
      <c r="N68" s="1368"/>
      <c r="O68" s="1368"/>
    </row>
    <row r="69" spans="2:15" customFormat="1" ht="15" customHeight="1">
      <c r="B69" s="1319"/>
      <c r="C69" s="1326"/>
      <c r="D69" s="1916" t="s">
        <v>910</v>
      </c>
      <c r="E69" s="1916"/>
      <c r="F69" s="2008"/>
      <c r="G69" s="1221">
        <v>2E-3</v>
      </c>
      <c r="H69" s="1221">
        <v>0.14299999999999999</v>
      </c>
      <c r="I69" s="1238">
        <v>0</v>
      </c>
      <c r="J69" s="1318">
        <v>0.14499999999999999</v>
      </c>
      <c r="L69" s="1368"/>
      <c r="M69" s="1368"/>
      <c r="N69" s="1368"/>
      <c r="O69" s="1368"/>
    </row>
    <row r="70" spans="2:15" ht="12.75" customHeight="1">
      <c r="B70" s="1163"/>
      <c r="C70" s="1164"/>
      <c r="D70" s="1772" t="s">
        <v>911</v>
      </c>
      <c r="E70" s="1772"/>
      <c r="F70" s="1773"/>
      <c r="G70" s="173">
        <v>-1E-3</v>
      </c>
      <c r="H70" s="173">
        <v>0</v>
      </c>
      <c r="I70" s="1120">
        <v>0</v>
      </c>
      <c r="J70" s="1294">
        <v>-1E-3</v>
      </c>
      <c r="L70" s="1368"/>
      <c r="M70" s="1368"/>
      <c r="N70" s="1368"/>
      <c r="O70" s="1368"/>
    </row>
    <row r="71" spans="2:15" ht="12.75" customHeight="1">
      <c r="B71" s="1163"/>
      <c r="C71" s="2029" t="s">
        <v>912</v>
      </c>
      <c r="D71" s="1772"/>
      <c r="E71" s="1772"/>
      <c r="F71" s="1773"/>
      <c r="G71" s="173">
        <v>10.942</v>
      </c>
      <c r="H71" s="1191">
        <v>0</v>
      </c>
      <c r="I71" s="1191">
        <v>0</v>
      </c>
      <c r="J71" s="1294">
        <v>10.942</v>
      </c>
      <c r="L71" s="1368"/>
      <c r="M71" s="1368"/>
      <c r="N71" s="1368"/>
      <c r="O71" s="1368"/>
    </row>
    <row r="72" spans="2:15" ht="12.75" customHeight="1">
      <c r="B72" s="1163"/>
      <c r="C72" s="1164"/>
      <c r="D72" s="1772" t="s">
        <v>913</v>
      </c>
      <c r="E72" s="1772"/>
      <c r="F72" s="1773"/>
      <c r="G72" s="173">
        <v>36.006</v>
      </c>
      <c r="H72" s="173">
        <v>0</v>
      </c>
      <c r="I72" s="1120">
        <v>0</v>
      </c>
      <c r="J72" s="1294">
        <v>36.006</v>
      </c>
      <c r="L72" s="1368"/>
      <c r="M72" s="1368"/>
      <c r="N72" s="1368"/>
      <c r="O72" s="1368"/>
    </row>
    <row r="73" spans="2:15" ht="14.25" customHeight="1">
      <c r="B73" s="1163"/>
      <c r="C73" s="1367"/>
      <c r="D73" s="1783" t="s">
        <v>914</v>
      </c>
      <c r="E73" s="1783" t="s">
        <v>132</v>
      </c>
      <c r="F73" s="1866"/>
      <c r="G73" s="173">
        <v>-25.064</v>
      </c>
      <c r="H73" s="173">
        <v>0</v>
      </c>
      <c r="I73" s="1120">
        <v>0</v>
      </c>
      <c r="J73" s="1294">
        <v>-25.064</v>
      </c>
      <c r="L73" s="1368"/>
      <c r="M73" s="1368"/>
      <c r="N73" s="1368"/>
      <c r="O73" s="1368"/>
    </row>
    <row r="74" spans="2:15" ht="14.25" customHeight="1">
      <c r="B74" s="1348">
        <v>10</v>
      </c>
      <c r="C74" s="2037" t="s">
        <v>915</v>
      </c>
      <c r="D74" s="2038"/>
      <c r="E74" s="2038"/>
      <c r="F74" s="2039"/>
      <c r="G74" s="1353">
        <v>194696.932</v>
      </c>
      <c r="H74" s="1353">
        <v>54339.19</v>
      </c>
      <c r="I74" s="1354">
        <v>8695.7800000000007</v>
      </c>
      <c r="J74" s="1294">
        <v>257731.902</v>
      </c>
      <c r="L74" s="1368"/>
      <c r="M74" s="1368"/>
      <c r="N74" s="1368"/>
      <c r="O74" s="1368"/>
    </row>
    <row r="75" spans="2:15" ht="14.25" customHeight="1">
      <c r="B75" s="1179"/>
      <c r="C75" s="2029" t="s">
        <v>916</v>
      </c>
      <c r="D75" s="1772"/>
      <c r="E75" s="1772"/>
      <c r="F75" s="1773"/>
      <c r="G75" s="173">
        <v>90465.319000000003</v>
      </c>
      <c r="H75" s="173">
        <v>31943.543000000001</v>
      </c>
      <c r="I75" s="1191">
        <v>4031.9009999999998</v>
      </c>
      <c r="J75" s="1294">
        <v>126440.76300000001</v>
      </c>
      <c r="L75" s="1368"/>
      <c r="M75" s="1368"/>
      <c r="N75" s="1368"/>
      <c r="O75" s="1368"/>
    </row>
    <row r="76" spans="2:15" ht="14.25" customHeight="1">
      <c r="B76" s="1179"/>
      <c r="C76" s="1349"/>
      <c r="D76" s="1771" t="s">
        <v>916</v>
      </c>
      <c r="E76" s="2040"/>
      <c r="F76" s="2041"/>
      <c r="G76" s="173">
        <v>95131.232000000004</v>
      </c>
      <c r="H76" s="173">
        <v>32644.657999999999</v>
      </c>
      <c r="I76" s="1191">
        <v>4105.5360000000001</v>
      </c>
      <c r="J76" s="1293">
        <v>131881.42600000001</v>
      </c>
      <c r="L76" s="1368"/>
      <c r="M76" s="1368"/>
      <c r="N76" s="1368"/>
      <c r="O76" s="1368"/>
    </row>
    <row r="77" spans="2:15" ht="14.25" customHeight="1">
      <c r="B77" s="1163"/>
      <c r="C77" s="1164"/>
      <c r="D77" s="1783" t="s">
        <v>917</v>
      </c>
      <c r="E77" s="1783"/>
      <c r="F77" s="1866"/>
      <c r="G77" s="173">
        <v>-195.458</v>
      </c>
      <c r="H77" s="173">
        <v>-63.005000000000003</v>
      </c>
      <c r="I77" s="1191">
        <v>-13.897</v>
      </c>
      <c r="J77" s="1294">
        <v>-272.36</v>
      </c>
      <c r="L77" s="1368"/>
      <c r="M77" s="1368"/>
      <c r="N77" s="1368"/>
      <c r="O77" s="1368"/>
    </row>
    <row r="78" spans="2:15" ht="15" customHeight="1">
      <c r="B78" s="1163"/>
      <c r="C78" s="1164"/>
      <c r="D78" s="1783" t="s">
        <v>918</v>
      </c>
      <c r="E78" s="1783" t="s">
        <v>132</v>
      </c>
      <c r="F78" s="1866"/>
      <c r="G78" s="173">
        <v>-4470.4549999999999</v>
      </c>
      <c r="H78" s="173">
        <v>-638.11</v>
      </c>
      <c r="I78" s="1191">
        <v>-59.738</v>
      </c>
      <c r="J78" s="1294">
        <v>-5168.3029999999999</v>
      </c>
      <c r="L78" s="1368"/>
      <c r="M78" s="1368"/>
      <c r="N78" s="1368"/>
      <c r="O78" s="1368"/>
    </row>
    <row r="79" spans="2:15" ht="15" customHeight="1">
      <c r="B79" s="1163"/>
      <c r="C79" s="2029" t="s">
        <v>919</v>
      </c>
      <c r="D79" s="1772"/>
      <c r="E79" s="1772"/>
      <c r="F79" s="1773"/>
      <c r="G79" s="173">
        <v>1958.056</v>
      </c>
      <c r="H79" s="173">
        <v>226.232</v>
      </c>
      <c r="I79" s="1191">
        <v>0</v>
      </c>
      <c r="J79" s="1294">
        <v>2184.288</v>
      </c>
      <c r="L79" s="1368"/>
      <c r="M79" s="1368"/>
      <c r="N79" s="1368"/>
      <c r="O79" s="1368"/>
    </row>
    <row r="80" spans="2:15" ht="14.25" customHeight="1">
      <c r="B80" s="1163"/>
      <c r="C80" s="1164"/>
      <c r="D80" s="1783" t="s">
        <v>919</v>
      </c>
      <c r="E80" s="1783"/>
      <c r="F80" s="1866"/>
      <c r="G80" s="173">
        <v>1976.453</v>
      </c>
      <c r="H80" s="173">
        <v>232.65700000000001</v>
      </c>
      <c r="I80" s="1191">
        <v>0</v>
      </c>
      <c r="J80" s="1294">
        <v>2209.11</v>
      </c>
      <c r="L80" s="1368"/>
      <c r="M80" s="1368"/>
      <c r="N80" s="1368"/>
      <c r="O80" s="1368"/>
    </row>
    <row r="81" spans="2:15" ht="14.25" customHeight="1">
      <c r="B81" s="1163"/>
      <c r="C81" s="1164"/>
      <c r="D81" s="1783" t="s">
        <v>920</v>
      </c>
      <c r="E81" s="1783"/>
      <c r="F81" s="1866"/>
      <c r="G81" s="173">
        <v>-4.7770000000000001</v>
      </c>
      <c r="H81" s="173">
        <v>-3.2120000000000002</v>
      </c>
      <c r="I81" s="1191">
        <v>0</v>
      </c>
      <c r="J81" s="1294">
        <v>-7.9889999999999999</v>
      </c>
      <c r="L81" s="1368"/>
      <c r="M81" s="1368"/>
      <c r="N81" s="1368"/>
      <c r="O81" s="1368"/>
    </row>
    <row r="82" spans="2:15" ht="14.25" customHeight="1">
      <c r="B82" s="1163"/>
      <c r="C82" s="1164"/>
      <c r="D82" s="1783" t="s">
        <v>921</v>
      </c>
      <c r="E82" s="1783" t="s">
        <v>132</v>
      </c>
      <c r="F82" s="1866"/>
      <c r="G82" s="173">
        <v>-13.62</v>
      </c>
      <c r="H82" s="173">
        <v>-3.2130000000000001</v>
      </c>
      <c r="I82" s="1191">
        <v>0</v>
      </c>
      <c r="J82" s="1294">
        <v>-16.832999999999998</v>
      </c>
      <c r="L82" s="1368"/>
      <c r="M82" s="1368"/>
      <c r="N82" s="1368"/>
      <c r="O82" s="1368"/>
    </row>
    <row r="83" spans="2:15" ht="14.25" customHeight="1">
      <c r="B83" s="1163"/>
      <c r="C83" s="2029" t="s">
        <v>807</v>
      </c>
      <c r="D83" s="1772"/>
      <c r="E83" s="1772"/>
      <c r="F83" s="1773"/>
      <c r="G83" s="173">
        <v>186.65199999999999</v>
      </c>
      <c r="H83" s="173">
        <v>5.1390000000000002</v>
      </c>
      <c r="I83" s="1191">
        <v>19.061</v>
      </c>
      <c r="J83" s="1294">
        <v>210.852</v>
      </c>
      <c r="L83" s="1368"/>
      <c r="M83" s="1368"/>
      <c r="N83" s="1368"/>
      <c r="O83" s="1368"/>
    </row>
    <row r="84" spans="2:15" ht="14.25" customHeight="1">
      <c r="B84" s="1163"/>
      <c r="C84" s="1164"/>
      <c r="D84" s="1783" t="s">
        <v>739</v>
      </c>
      <c r="E84" s="1783"/>
      <c r="F84" s="1866"/>
      <c r="G84" s="173">
        <v>192.04900000000001</v>
      </c>
      <c r="H84" s="173">
        <v>5.327</v>
      </c>
      <c r="I84" s="1191">
        <v>19.27</v>
      </c>
      <c r="J84" s="1294">
        <v>216.64599999999999</v>
      </c>
      <c r="L84" s="1368"/>
      <c r="M84" s="1368"/>
      <c r="N84" s="1368"/>
      <c r="O84" s="1368"/>
    </row>
    <row r="85" spans="2:15" ht="14.25" customHeight="1">
      <c r="B85" s="1163"/>
      <c r="C85" s="1164"/>
      <c r="D85" s="1783" t="s">
        <v>740</v>
      </c>
      <c r="E85" s="1783"/>
      <c r="F85" s="1866"/>
      <c r="G85" s="173">
        <v>-1.173</v>
      </c>
      <c r="H85" s="173">
        <v>-4.5999999999999999E-2</v>
      </c>
      <c r="I85" s="1191">
        <v>-0.11</v>
      </c>
      <c r="J85" s="1294">
        <v>-1.329</v>
      </c>
      <c r="L85" s="1368"/>
      <c r="M85" s="1368"/>
      <c r="N85" s="1368"/>
      <c r="O85" s="1368"/>
    </row>
    <row r="86" spans="2:15" ht="14.25" customHeight="1">
      <c r="B86" s="1163"/>
      <c r="C86" s="1164"/>
      <c r="D86" s="1783" t="s">
        <v>741</v>
      </c>
      <c r="E86" s="1783" t="s">
        <v>132</v>
      </c>
      <c r="F86" s="1866"/>
      <c r="G86" s="173">
        <v>-4.2240000000000002</v>
      </c>
      <c r="H86" s="173">
        <v>-0.14199999999999999</v>
      </c>
      <c r="I86" s="1191">
        <v>-9.9000000000000005E-2</v>
      </c>
      <c r="J86" s="1294">
        <v>-4.4649999999999999</v>
      </c>
      <c r="L86" s="1368"/>
      <c r="M86" s="1368"/>
      <c r="N86" s="1368"/>
      <c r="O86" s="1368"/>
    </row>
    <row r="87" spans="2:15" ht="14.25" customHeight="1">
      <c r="B87" s="1163"/>
      <c r="C87" s="2029" t="s">
        <v>808</v>
      </c>
      <c r="D87" s="1772"/>
      <c r="E87" s="1772"/>
      <c r="F87" s="1773"/>
      <c r="G87" s="173">
        <v>98697.346999999994</v>
      </c>
      <c r="H87" s="173">
        <v>21729.405999999999</v>
      </c>
      <c r="I87" s="1191">
        <v>4276.1040000000003</v>
      </c>
      <c r="J87" s="1294">
        <v>124702.857</v>
      </c>
      <c r="L87" s="1368"/>
      <c r="M87" s="1368"/>
      <c r="N87" s="1368"/>
      <c r="O87" s="1368"/>
    </row>
    <row r="88" spans="2:15" ht="14.25" customHeight="1">
      <c r="B88" s="1163"/>
      <c r="C88" s="1164"/>
      <c r="D88" s="1783" t="s">
        <v>420</v>
      </c>
      <c r="E88" s="1783"/>
      <c r="F88" s="1866"/>
      <c r="G88" s="173">
        <v>99789.375</v>
      </c>
      <c r="H88" s="173">
        <v>21944.161</v>
      </c>
      <c r="I88" s="1352">
        <v>4295.7709999999997</v>
      </c>
      <c r="J88" s="1294">
        <v>126029.307</v>
      </c>
      <c r="L88" s="1368"/>
      <c r="M88" s="1368"/>
      <c r="N88" s="1368"/>
      <c r="O88" s="1368"/>
    </row>
    <row r="89" spans="2:15" ht="14.25" customHeight="1">
      <c r="B89" s="1163"/>
      <c r="C89" s="1164"/>
      <c r="D89" s="1783" t="s">
        <v>579</v>
      </c>
      <c r="E89" s="1783"/>
      <c r="F89" s="1866"/>
      <c r="G89" s="173">
        <v>-76.42</v>
      </c>
      <c r="H89" s="173">
        <v>-107.279</v>
      </c>
      <c r="I89" s="1352">
        <v>4.9089999999999998</v>
      </c>
      <c r="J89" s="1294">
        <v>-178.79</v>
      </c>
      <c r="L89" s="1368"/>
      <c r="M89" s="1368"/>
      <c r="N89" s="1368"/>
      <c r="O89" s="1368"/>
    </row>
    <row r="90" spans="2:15" ht="14.25" customHeight="1">
      <c r="B90" s="1163"/>
      <c r="C90" s="1164"/>
      <c r="D90" s="1783" t="s">
        <v>580</v>
      </c>
      <c r="E90" s="1783" t="s">
        <v>132</v>
      </c>
      <c r="F90" s="1866"/>
      <c r="G90" s="173">
        <v>-1015.6079999999999</v>
      </c>
      <c r="H90" s="173">
        <v>-107.476</v>
      </c>
      <c r="I90" s="1352">
        <v>-24.576000000000001</v>
      </c>
      <c r="J90" s="1294">
        <v>-1147.6600000000001</v>
      </c>
      <c r="L90" s="1368"/>
      <c r="M90" s="1368"/>
      <c r="N90" s="1368"/>
      <c r="O90" s="1368"/>
    </row>
    <row r="91" spans="2:15" ht="14.25" customHeight="1">
      <c r="B91" s="1163"/>
      <c r="C91" s="2029" t="s">
        <v>922</v>
      </c>
      <c r="D91" s="1772"/>
      <c r="E91" s="1772"/>
      <c r="F91" s="1773"/>
      <c r="G91" s="173">
        <v>1.133</v>
      </c>
      <c r="H91" s="173">
        <v>0.98799999999999999</v>
      </c>
      <c r="I91" s="1191">
        <v>0</v>
      </c>
      <c r="J91" s="1294">
        <v>2.121</v>
      </c>
      <c r="L91" s="1368"/>
      <c r="M91" s="1368"/>
      <c r="N91" s="1368"/>
      <c r="O91" s="1368"/>
    </row>
    <row r="92" spans="2:15" ht="14.25" customHeight="1">
      <c r="B92" s="1163"/>
      <c r="C92" s="1164"/>
      <c r="D92" s="1783" t="s">
        <v>922</v>
      </c>
      <c r="E92" s="1783"/>
      <c r="F92" s="1866"/>
      <c r="G92" s="173">
        <v>1.4179999999999999</v>
      </c>
      <c r="H92" s="173">
        <v>2.6509999999999998</v>
      </c>
      <c r="I92" s="1191">
        <v>0</v>
      </c>
      <c r="J92" s="1294">
        <v>4.069</v>
      </c>
      <c r="L92" s="1368"/>
      <c r="M92" s="1368"/>
      <c r="N92" s="1368"/>
      <c r="O92" s="1368"/>
    </row>
    <row r="93" spans="2:15" ht="24" customHeight="1">
      <c r="B93" s="1163"/>
      <c r="C93" s="1164"/>
      <c r="D93" s="1783" t="s">
        <v>923</v>
      </c>
      <c r="E93" s="1783"/>
      <c r="F93" s="1866"/>
      <c r="G93" s="173">
        <v>-0.28499999999999998</v>
      </c>
      <c r="H93" s="173">
        <v>-1.663</v>
      </c>
      <c r="I93" s="1191">
        <v>0</v>
      </c>
      <c r="J93" s="1294">
        <v>-1.948</v>
      </c>
      <c r="L93" s="1368"/>
      <c r="M93" s="1368"/>
      <c r="N93" s="1368"/>
      <c r="O93" s="1368"/>
    </row>
    <row r="94" spans="2:15" ht="14.25" customHeight="1">
      <c r="B94" s="1163"/>
      <c r="C94" s="2029" t="s">
        <v>924</v>
      </c>
      <c r="D94" s="1772"/>
      <c r="E94" s="1772"/>
      <c r="F94" s="1773"/>
      <c r="G94" s="173">
        <v>17.023</v>
      </c>
      <c r="H94" s="173">
        <v>0</v>
      </c>
      <c r="I94" s="1191">
        <v>0</v>
      </c>
      <c r="J94" s="1294">
        <v>17.023</v>
      </c>
      <c r="L94" s="1368"/>
      <c r="M94" s="1368"/>
      <c r="N94" s="1368"/>
      <c r="O94" s="1368"/>
    </row>
    <row r="95" spans="2:15" ht="14.25" customHeight="1">
      <c r="B95" s="1163"/>
      <c r="C95" s="1164"/>
      <c r="D95" s="1783" t="s">
        <v>924</v>
      </c>
      <c r="E95" s="1783"/>
      <c r="F95" s="1866"/>
      <c r="G95" s="173">
        <v>17.965</v>
      </c>
      <c r="H95" s="173">
        <v>0</v>
      </c>
      <c r="I95" s="1191">
        <v>0</v>
      </c>
      <c r="J95" s="1294">
        <v>17.965</v>
      </c>
      <c r="L95" s="1368"/>
      <c r="M95" s="1368"/>
      <c r="N95" s="1368"/>
      <c r="O95" s="1368"/>
    </row>
    <row r="96" spans="2:15" ht="22.5" customHeight="1">
      <c r="B96" s="1163"/>
      <c r="C96" s="1164"/>
      <c r="D96" s="1783" t="s">
        <v>925</v>
      </c>
      <c r="E96" s="1783"/>
      <c r="F96" s="1866"/>
      <c r="G96" s="173">
        <v>-0.11700000000000001</v>
      </c>
      <c r="H96" s="173">
        <v>0</v>
      </c>
      <c r="I96" s="1191">
        <v>0</v>
      </c>
      <c r="J96" s="1294">
        <v>-0.11700000000000001</v>
      </c>
      <c r="L96" s="1368"/>
      <c r="M96" s="1368"/>
      <c r="N96" s="1368"/>
      <c r="O96" s="1368"/>
    </row>
    <row r="97" spans="2:15" ht="25.5" customHeight="1">
      <c r="B97" s="1163"/>
      <c r="C97" s="1164"/>
      <c r="D97" s="1783" t="s">
        <v>926</v>
      </c>
      <c r="E97" s="1783" t="s">
        <v>132</v>
      </c>
      <c r="F97" s="1866"/>
      <c r="G97" s="173">
        <v>-0.82499999999999996</v>
      </c>
      <c r="H97" s="173">
        <v>0</v>
      </c>
      <c r="I97" s="1191">
        <v>0</v>
      </c>
      <c r="J97" s="1294">
        <v>-0.82499999999999996</v>
      </c>
      <c r="L97" s="1368"/>
      <c r="M97" s="1368"/>
      <c r="N97" s="1368"/>
      <c r="O97" s="1368"/>
    </row>
    <row r="98" spans="2:15" ht="14.25" customHeight="1">
      <c r="B98" s="1163"/>
      <c r="C98" s="2029" t="s">
        <v>927</v>
      </c>
      <c r="D98" s="1772"/>
      <c r="E98" s="1772"/>
      <c r="F98" s="1773"/>
      <c r="G98" s="173">
        <v>151.834</v>
      </c>
      <c r="H98" s="173">
        <v>0</v>
      </c>
      <c r="I98" s="1191">
        <v>0</v>
      </c>
      <c r="J98" s="1294">
        <v>151.834</v>
      </c>
      <c r="L98" s="1368"/>
      <c r="M98" s="1368"/>
      <c r="N98" s="1368"/>
      <c r="O98" s="1368"/>
    </row>
    <row r="99" spans="2:15" ht="14.25" customHeight="1">
      <c r="B99" s="1163"/>
      <c r="C99" s="1164"/>
      <c r="D99" s="1783" t="s">
        <v>928</v>
      </c>
      <c r="E99" s="1783"/>
      <c r="F99" s="1866"/>
      <c r="G99" s="173">
        <v>156.95400000000001</v>
      </c>
      <c r="H99" s="173">
        <v>0</v>
      </c>
      <c r="I99" s="1191">
        <v>0</v>
      </c>
      <c r="J99" s="1294">
        <v>156.95400000000001</v>
      </c>
      <c r="L99" s="1368"/>
      <c r="M99" s="1368"/>
      <c r="N99" s="1368"/>
      <c r="O99" s="1368"/>
    </row>
    <row r="100" spans="2:15" ht="14.25" customHeight="1">
      <c r="B100" s="1163"/>
      <c r="C100" s="1164"/>
      <c r="D100" s="1925" t="s">
        <v>929</v>
      </c>
      <c r="E100" s="1925"/>
      <c r="F100" s="2015"/>
      <c r="G100" s="173">
        <v>-1.45</v>
      </c>
      <c r="H100" s="173">
        <v>0</v>
      </c>
      <c r="I100" s="1191">
        <v>0</v>
      </c>
      <c r="J100" s="1294">
        <v>-1.45</v>
      </c>
      <c r="L100" s="1368"/>
      <c r="M100" s="1368"/>
      <c r="N100" s="1368"/>
      <c r="O100" s="1368"/>
    </row>
    <row r="101" spans="2:15" ht="12.75" customHeight="1">
      <c r="B101" s="1163"/>
      <c r="C101" s="1164"/>
      <c r="D101" s="1783" t="s">
        <v>930</v>
      </c>
      <c r="E101" s="1783" t="s">
        <v>132</v>
      </c>
      <c r="F101" s="1866"/>
      <c r="G101" s="173">
        <v>-3.67</v>
      </c>
      <c r="H101" s="173">
        <v>0</v>
      </c>
      <c r="I101" s="1191">
        <v>0</v>
      </c>
      <c r="J101" s="1294">
        <v>-3.67</v>
      </c>
      <c r="L101" s="1368"/>
      <c r="M101" s="1368"/>
      <c r="N101" s="1368"/>
      <c r="O101" s="1368"/>
    </row>
    <row r="102" spans="2:15" ht="12.75" customHeight="1">
      <c r="B102" s="1163"/>
      <c r="C102" s="2029" t="s">
        <v>931</v>
      </c>
      <c r="D102" s="1772"/>
      <c r="E102" s="1772"/>
      <c r="F102" s="1773"/>
      <c r="G102" s="173">
        <v>0</v>
      </c>
      <c r="H102" s="173">
        <v>0</v>
      </c>
      <c r="I102" s="1191">
        <v>15.368</v>
      </c>
      <c r="J102" s="1294">
        <v>15.368</v>
      </c>
      <c r="L102" s="1368"/>
      <c r="M102" s="1368"/>
      <c r="N102" s="1368"/>
      <c r="O102" s="1368"/>
    </row>
    <row r="103" spans="2:15" ht="12.75" customHeight="1">
      <c r="B103" s="1163"/>
      <c r="C103" s="1164"/>
      <c r="D103" s="1783" t="s">
        <v>932</v>
      </c>
      <c r="E103" s="1783"/>
      <c r="F103" s="1866"/>
      <c r="G103" s="173">
        <v>0</v>
      </c>
      <c r="H103" s="173">
        <v>0</v>
      </c>
      <c r="I103" s="1352">
        <v>15.382999999999999</v>
      </c>
      <c r="J103" s="1294">
        <v>15.382999999999999</v>
      </c>
      <c r="L103" s="1368"/>
      <c r="M103" s="1368"/>
      <c r="N103" s="1368"/>
      <c r="O103" s="1368"/>
    </row>
    <row r="104" spans="2:15" ht="12.75" customHeight="1">
      <c r="B104" s="1163"/>
      <c r="C104" s="1164"/>
      <c r="D104" s="1783" t="s">
        <v>933</v>
      </c>
      <c r="E104" s="1783" t="s">
        <v>132</v>
      </c>
      <c r="F104" s="1866"/>
      <c r="G104" s="173">
        <v>0</v>
      </c>
      <c r="H104" s="173">
        <v>0</v>
      </c>
      <c r="I104" s="1352">
        <v>-1.4999999999999999E-2</v>
      </c>
      <c r="J104" s="1294">
        <v>-1.4999999999999999E-2</v>
      </c>
      <c r="L104" s="1368"/>
      <c r="M104" s="1368"/>
      <c r="N104" s="1368"/>
      <c r="O104" s="1368"/>
    </row>
    <row r="105" spans="2:15" ht="12.75" customHeight="1">
      <c r="B105" s="1163"/>
      <c r="C105" s="2029" t="s">
        <v>204</v>
      </c>
      <c r="D105" s="1772"/>
      <c r="E105" s="1772"/>
      <c r="F105" s="1773"/>
      <c r="G105" s="173">
        <v>0</v>
      </c>
      <c r="H105" s="173">
        <v>8.2650000000000006</v>
      </c>
      <c r="I105" s="1191">
        <v>8.7929999999999993</v>
      </c>
      <c r="J105" s="1294">
        <v>17.058</v>
      </c>
      <c r="L105" s="1368"/>
      <c r="M105" s="1368"/>
      <c r="N105" s="1368"/>
      <c r="O105" s="1368"/>
    </row>
    <row r="106" spans="2:15" ht="14.25" customHeight="1">
      <c r="B106" s="1163"/>
      <c r="C106" s="1164"/>
      <c r="D106" s="1783" t="s">
        <v>204</v>
      </c>
      <c r="E106" s="1783"/>
      <c r="F106" s="1866"/>
      <c r="G106" s="173">
        <v>0</v>
      </c>
      <c r="H106" s="173">
        <v>8.6999999999999993</v>
      </c>
      <c r="I106" s="1352">
        <v>8.8010000000000002</v>
      </c>
      <c r="J106" s="1294">
        <v>17.501000000000001</v>
      </c>
      <c r="L106" s="1368"/>
      <c r="M106" s="1368"/>
      <c r="N106" s="1368"/>
      <c r="O106" s="1368"/>
    </row>
    <row r="107" spans="2:15" ht="14.25" customHeight="1">
      <c r="B107" s="1163"/>
      <c r="C107" s="1164"/>
      <c r="D107" s="1783" t="s">
        <v>205</v>
      </c>
      <c r="E107" s="1783" t="s">
        <v>132</v>
      </c>
      <c r="F107" s="1866"/>
      <c r="G107" s="173">
        <v>0</v>
      </c>
      <c r="H107" s="173">
        <v>-0.435</v>
      </c>
      <c r="I107" s="1352">
        <v>-8.0000000000000002E-3</v>
      </c>
      <c r="J107" s="1294">
        <v>-0.443</v>
      </c>
      <c r="L107" s="1368"/>
      <c r="M107" s="1368"/>
      <c r="N107" s="1368"/>
      <c r="O107" s="1368"/>
    </row>
    <row r="108" spans="2:15" ht="14.25" customHeight="1">
      <c r="B108" s="1163"/>
      <c r="C108" s="2029" t="s">
        <v>937</v>
      </c>
      <c r="D108" s="1772"/>
      <c r="E108" s="1772"/>
      <c r="F108" s="1773"/>
      <c r="G108" s="173">
        <v>32.134</v>
      </c>
      <c r="H108" s="173">
        <v>119.336</v>
      </c>
      <c r="I108" s="1191">
        <v>0</v>
      </c>
      <c r="J108" s="1294">
        <v>151.47</v>
      </c>
      <c r="L108" s="1368"/>
      <c r="M108" s="1368"/>
      <c r="N108" s="1368"/>
      <c r="O108" s="1368"/>
    </row>
    <row r="109" spans="2:15" ht="14.25" customHeight="1">
      <c r="B109" s="1163"/>
      <c r="C109" s="1164"/>
      <c r="D109" s="1771" t="s">
        <v>937</v>
      </c>
      <c r="E109" s="1772"/>
      <c r="F109" s="1773"/>
      <c r="G109" s="173">
        <v>32.799999999999997</v>
      </c>
      <c r="H109" s="173">
        <v>126.012</v>
      </c>
      <c r="I109" s="1191">
        <v>0</v>
      </c>
      <c r="J109" s="1294">
        <v>158.81200000000001</v>
      </c>
      <c r="L109" s="1368"/>
      <c r="M109" s="1368"/>
      <c r="N109" s="1368"/>
      <c r="O109" s="1368"/>
    </row>
    <row r="110" spans="2:15" ht="14.25" customHeight="1">
      <c r="B110" s="1163"/>
      <c r="C110" s="1164"/>
      <c r="D110" s="1783" t="s">
        <v>938</v>
      </c>
      <c r="E110" s="1783"/>
      <c r="F110" s="1866"/>
      <c r="G110" s="173">
        <v>-0.17399999999999999</v>
      </c>
      <c r="H110" s="173">
        <v>-0.47599999999999998</v>
      </c>
      <c r="I110" s="1191">
        <v>0</v>
      </c>
      <c r="J110" s="1294">
        <v>-0.65</v>
      </c>
      <c r="L110" s="1368"/>
      <c r="M110" s="1368"/>
      <c r="N110" s="1368"/>
      <c r="O110" s="1368"/>
    </row>
    <row r="111" spans="2:15" ht="14.25" customHeight="1">
      <c r="B111" s="1163"/>
      <c r="C111" s="1164"/>
      <c r="D111" s="1783" t="s">
        <v>939</v>
      </c>
      <c r="E111" s="1783" t="s">
        <v>132</v>
      </c>
      <c r="F111" s="1866"/>
      <c r="G111" s="173">
        <v>-0.49199999999999999</v>
      </c>
      <c r="H111" s="173">
        <v>-6.2</v>
      </c>
      <c r="I111" s="1191">
        <v>0</v>
      </c>
      <c r="J111" s="1294">
        <v>-6.6920000000000002</v>
      </c>
      <c r="L111" s="1368"/>
      <c r="M111" s="1368"/>
      <c r="N111" s="1368"/>
      <c r="O111" s="1368"/>
    </row>
    <row r="112" spans="2:15" ht="14.25" customHeight="1">
      <c r="B112" s="1163"/>
      <c r="C112" s="2029" t="s">
        <v>948</v>
      </c>
      <c r="D112" s="1772"/>
      <c r="E112" s="1772"/>
      <c r="F112" s="1773"/>
      <c r="G112" s="173">
        <v>10.327</v>
      </c>
      <c r="H112" s="173">
        <v>11.393000000000001</v>
      </c>
      <c r="I112" s="1191">
        <v>0</v>
      </c>
      <c r="J112" s="1294">
        <v>21.72</v>
      </c>
      <c r="L112" s="1368"/>
      <c r="M112" s="1368"/>
      <c r="N112" s="1368"/>
      <c r="O112" s="1368"/>
    </row>
    <row r="113" spans="2:15" ht="14.25" customHeight="1">
      <c r="B113" s="1163"/>
      <c r="C113" s="1164"/>
      <c r="D113" s="1783" t="s">
        <v>948</v>
      </c>
      <c r="E113" s="1783"/>
      <c r="F113" s="1866"/>
      <c r="G113" s="173">
        <v>10.363</v>
      </c>
      <c r="H113" s="173">
        <v>11.44</v>
      </c>
      <c r="I113" s="1352">
        <v>0</v>
      </c>
      <c r="J113" s="1294">
        <v>21.803000000000001</v>
      </c>
      <c r="L113" s="1368"/>
      <c r="M113" s="1368"/>
      <c r="N113" s="1368"/>
      <c r="O113" s="1368"/>
    </row>
    <row r="114" spans="2:15" ht="14.25" customHeight="1">
      <c r="B114" s="1163"/>
      <c r="C114" s="1164"/>
      <c r="D114" s="1783" t="s">
        <v>949</v>
      </c>
      <c r="E114" s="1783"/>
      <c r="F114" s="1866"/>
      <c r="G114" s="173">
        <v>3.5999999999999997E-2</v>
      </c>
      <c r="H114" s="173">
        <v>-3.5000000000000003E-2</v>
      </c>
      <c r="I114" s="1352">
        <v>0</v>
      </c>
      <c r="J114" s="1294">
        <v>1E-3</v>
      </c>
      <c r="L114" s="1368"/>
      <c r="M114" s="1368"/>
      <c r="N114" s="1368"/>
      <c r="O114" s="1368"/>
    </row>
    <row r="115" spans="2:15" ht="14.25" customHeight="1">
      <c r="B115" s="1163"/>
      <c r="C115" s="1164"/>
      <c r="D115" s="1783" t="s">
        <v>950</v>
      </c>
      <c r="E115" s="1783" t="s">
        <v>132</v>
      </c>
      <c r="F115" s="1866"/>
      <c r="G115" s="173">
        <v>-7.1999999999999995E-2</v>
      </c>
      <c r="H115" s="173">
        <v>-1.2E-2</v>
      </c>
      <c r="I115" s="1352">
        <v>0</v>
      </c>
      <c r="J115" s="1294">
        <v>-8.4000000000000005E-2</v>
      </c>
      <c r="L115" s="1368"/>
      <c r="M115" s="1368"/>
      <c r="N115" s="1368"/>
      <c r="O115" s="1368"/>
    </row>
    <row r="116" spans="2:15" ht="14.25" customHeight="1">
      <c r="B116" s="1163"/>
      <c r="C116" s="2029" t="s">
        <v>815</v>
      </c>
      <c r="D116" s="1772"/>
      <c r="E116" s="1772"/>
      <c r="F116" s="1773"/>
      <c r="G116" s="173">
        <v>0.25</v>
      </c>
      <c r="H116" s="173">
        <v>0.35099999999999998</v>
      </c>
      <c r="I116" s="1191">
        <v>0</v>
      </c>
      <c r="J116" s="1294">
        <v>0.60099999999999998</v>
      </c>
      <c r="L116" s="1368"/>
      <c r="M116" s="1368"/>
      <c r="N116" s="1368"/>
      <c r="O116" s="1368"/>
    </row>
    <row r="117" spans="2:15" ht="14.25" customHeight="1">
      <c r="B117" s="1163"/>
      <c r="C117" s="1164"/>
      <c r="D117" s="1771" t="s">
        <v>777</v>
      </c>
      <c r="E117" s="1772"/>
      <c r="F117" s="1773"/>
      <c r="G117" s="173">
        <v>0.253</v>
      </c>
      <c r="H117" s="173">
        <v>0.35099999999999998</v>
      </c>
      <c r="I117" s="1191">
        <v>0</v>
      </c>
      <c r="J117" s="1294">
        <v>0.60399999999999998</v>
      </c>
      <c r="L117" s="1368"/>
      <c r="M117" s="1368"/>
      <c r="N117" s="1368"/>
      <c r="O117" s="1368"/>
    </row>
    <row r="118" spans="2:15" ht="14.25" customHeight="1">
      <c r="B118" s="1163"/>
      <c r="C118" s="1164"/>
      <c r="D118" s="1783" t="s">
        <v>311</v>
      </c>
      <c r="E118" s="1783" t="s">
        <v>132</v>
      </c>
      <c r="F118" s="1866"/>
      <c r="G118" s="173">
        <v>-3.0000000000000001E-3</v>
      </c>
      <c r="H118" s="173">
        <v>0</v>
      </c>
      <c r="I118" s="1191">
        <v>0</v>
      </c>
      <c r="J118" s="1294">
        <v>-3.0000000000000001E-3</v>
      </c>
      <c r="L118" s="1368"/>
      <c r="M118" s="1368"/>
      <c r="N118" s="1368"/>
      <c r="O118" s="1368"/>
    </row>
    <row r="119" spans="2:15" ht="14.25" customHeight="1">
      <c r="B119" s="1163"/>
      <c r="C119" s="2029" t="s">
        <v>951</v>
      </c>
      <c r="D119" s="1772"/>
      <c r="E119" s="1772"/>
      <c r="F119" s="1773"/>
      <c r="G119" s="173">
        <v>3177.4879999999998</v>
      </c>
      <c r="H119" s="173">
        <v>441.50200000000001</v>
      </c>
      <c r="I119" s="1191">
        <v>352.464</v>
      </c>
      <c r="J119" s="1294">
        <v>3971.4540000000002</v>
      </c>
      <c r="L119" s="1368"/>
      <c r="M119" s="1368"/>
      <c r="N119" s="1368"/>
      <c r="O119" s="1368"/>
    </row>
    <row r="120" spans="2:15" ht="14.25" customHeight="1">
      <c r="B120" s="1163"/>
      <c r="C120" s="1164"/>
      <c r="D120" s="1771" t="s">
        <v>592</v>
      </c>
      <c r="E120" s="1772"/>
      <c r="F120" s="1773"/>
      <c r="G120" s="173">
        <v>14900.332</v>
      </c>
      <c r="H120" s="173">
        <v>1892.586</v>
      </c>
      <c r="I120" s="1120">
        <v>982.851</v>
      </c>
      <c r="J120" s="1294">
        <v>17775.769</v>
      </c>
      <c r="L120" s="1368"/>
      <c r="M120" s="1368"/>
      <c r="N120" s="1368"/>
      <c r="O120" s="1368"/>
    </row>
    <row r="121" spans="2:15" ht="14.25" customHeight="1">
      <c r="B121" s="1163"/>
      <c r="C121" s="1164"/>
      <c r="D121" s="1783" t="s">
        <v>593</v>
      </c>
      <c r="E121" s="1783" t="s">
        <v>132</v>
      </c>
      <c r="F121" s="1866"/>
      <c r="G121" s="173">
        <v>-11722.843999999999</v>
      </c>
      <c r="H121" s="173">
        <v>-1451.0840000000001</v>
      </c>
      <c r="I121" s="1120">
        <v>-630.38699999999994</v>
      </c>
      <c r="J121" s="1294">
        <v>-13804.315000000001</v>
      </c>
      <c r="L121" s="1368"/>
      <c r="M121" s="1368"/>
      <c r="N121" s="1368"/>
      <c r="O121" s="1368"/>
    </row>
    <row r="122" spans="2:15" ht="14.25" customHeight="1">
      <c r="B122" s="1163"/>
      <c r="C122" s="2029" t="s">
        <v>952</v>
      </c>
      <c r="D122" s="1772"/>
      <c r="E122" s="1772"/>
      <c r="F122" s="1773"/>
      <c r="G122" s="173">
        <v>0</v>
      </c>
      <c r="H122" s="173">
        <v>-127.926</v>
      </c>
      <c r="I122" s="1120">
        <v>-7.9109999999999996</v>
      </c>
      <c r="J122" s="1294">
        <v>-135.83699999999999</v>
      </c>
      <c r="L122" s="1368"/>
      <c r="M122" s="1368"/>
      <c r="N122" s="1368"/>
      <c r="O122" s="1368"/>
    </row>
    <row r="123" spans="2:15" ht="24.75" customHeight="1">
      <c r="B123" s="1163"/>
      <c r="C123" s="2029" t="s">
        <v>595</v>
      </c>
      <c r="D123" s="1772"/>
      <c r="E123" s="1772"/>
      <c r="F123" s="1773"/>
      <c r="G123" s="173">
        <v>-0.63100000000000001</v>
      </c>
      <c r="H123" s="173">
        <v>-19.039000000000001</v>
      </c>
      <c r="I123" s="1120">
        <v>0</v>
      </c>
      <c r="J123" s="1294">
        <v>-19.670000000000002</v>
      </c>
      <c r="L123" s="1368"/>
      <c r="M123" s="1368"/>
      <c r="N123" s="1368"/>
      <c r="O123" s="1368"/>
    </row>
    <row r="124" spans="2:15" ht="14.25" customHeight="1">
      <c r="B124" s="1272">
        <v>11</v>
      </c>
      <c r="C124" s="1940" t="s">
        <v>596</v>
      </c>
      <c r="D124" s="1774"/>
      <c r="E124" s="1774"/>
      <c r="F124" s="1941"/>
      <c r="G124" s="175">
        <v>931.00800000000004</v>
      </c>
      <c r="H124" s="175">
        <v>371.30500000000001</v>
      </c>
      <c r="I124" s="176">
        <v>56.625999999999998</v>
      </c>
      <c r="J124" s="1294">
        <v>1358.9390000000001</v>
      </c>
      <c r="L124" s="1368"/>
      <c r="M124" s="1368"/>
      <c r="N124" s="1368"/>
      <c r="O124" s="1368"/>
    </row>
    <row r="125" spans="2:15" ht="14.25" customHeight="1">
      <c r="B125" s="1163"/>
      <c r="C125" s="2029" t="s">
        <v>953</v>
      </c>
      <c r="D125" s="1772"/>
      <c r="E125" s="1772"/>
      <c r="F125" s="1773"/>
      <c r="G125" s="173">
        <v>486.55900000000003</v>
      </c>
      <c r="H125" s="173">
        <v>180.59299999999999</v>
      </c>
      <c r="I125" s="1120">
        <v>31.448</v>
      </c>
      <c r="J125" s="1294">
        <v>698.6</v>
      </c>
      <c r="L125" s="1368"/>
      <c r="M125" s="1368"/>
      <c r="N125" s="1368"/>
      <c r="O125" s="1368"/>
    </row>
    <row r="126" spans="2:15" ht="14.25" customHeight="1">
      <c r="B126" s="1163"/>
      <c r="C126" s="2029" t="s">
        <v>954</v>
      </c>
      <c r="D126" s="1772"/>
      <c r="E126" s="1772"/>
      <c r="F126" s="1773"/>
      <c r="G126" s="173">
        <v>135.78800000000001</v>
      </c>
      <c r="H126" s="173">
        <v>93.768000000000001</v>
      </c>
      <c r="I126" s="1120">
        <v>9.0790000000000006</v>
      </c>
      <c r="J126" s="1294">
        <v>238.63499999999999</v>
      </c>
      <c r="L126" s="1368"/>
      <c r="M126" s="1368"/>
      <c r="N126" s="1368"/>
      <c r="O126" s="1368"/>
    </row>
    <row r="127" spans="2:15" ht="14.25" customHeight="1">
      <c r="B127" s="1163"/>
      <c r="C127" s="2029" t="s">
        <v>955</v>
      </c>
      <c r="D127" s="1772"/>
      <c r="E127" s="1772"/>
      <c r="F127" s="1773"/>
      <c r="G127" s="173">
        <v>210.95099999999999</v>
      </c>
      <c r="H127" s="173">
        <v>74.177000000000007</v>
      </c>
      <c r="I127" s="1120">
        <v>9.0370000000000008</v>
      </c>
      <c r="J127" s="1294">
        <v>294.16500000000002</v>
      </c>
      <c r="L127" s="1368"/>
      <c r="M127" s="1368"/>
      <c r="N127" s="1368"/>
      <c r="O127" s="1368"/>
    </row>
    <row r="128" spans="2:15" ht="14.25" customHeight="1">
      <c r="B128" s="1163"/>
      <c r="C128" s="2029" t="s">
        <v>956</v>
      </c>
      <c r="D128" s="1772"/>
      <c r="E128" s="1772"/>
      <c r="F128" s="1773"/>
      <c r="G128" s="173">
        <v>55.441000000000003</v>
      </c>
      <c r="H128" s="173">
        <v>14.42</v>
      </c>
      <c r="I128" s="1120">
        <v>2.2149999999999999</v>
      </c>
      <c r="J128" s="1294">
        <v>72.075999999999993</v>
      </c>
      <c r="L128" s="1368"/>
      <c r="M128" s="1368"/>
      <c r="N128" s="1368"/>
      <c r="O128" s="1368"/>
    </row>
    <row r="129" spans="2:15" ht="14.25" customHeight="1">
      <c r="B129" s="1163"/>
      <c r="C129" s="2029" t="s">
        <v>957</v>
      </c>
      <c r="D129" s="1772"/>
      <c r="E129" s="1772"/>
      <c r="F129" s="1773"/>
      <c r="G129" s="173">
        <v>0</v>
      </c>
      <c r="H129" s="173">
        <v>2.9129999999999998</v>
      </c>
      <c r="I129" s="1120">
        <v>0</v>
      </c>
      <c r="J129" s="1294">
        <v>2.9129999999999998</v>
      </c>
      <c r="L129" s="1368"/>
      <c r="M129" s="1368"/>
      <c r="N129" s="1368"/>
      <c r="O129" s="1368"/>
    </row>
    <row r="130" spans="2:15" ht="14.25" customHeight="1">
      <c r="B130" s="1163"/>
      <c r="C130" s="2029" t="s">
        <v>958</v>
      </c>
      <c r="D130" s="1772"/>
      <c r="E130" s="1772"/>
      <c r="F130" s="1773"/>
      <c r="G130" s="173">
        <v>37.122999999999998</v>
      </c>
      <c r="H130" s="173">
        <v>3.5680000000000001</v>
      </c>
      <c r="I130" s="1120">
        <v>4.8390000000000004</v>
      </c>
      <c r="J130" s="1294">
        <v>45.53</v>
      </c>
      <c r="L130" s="1368"/>
      <c r="M130" s="1368"/>
      <c r="N130" s="1368"/>
      <c r="O130" s="1368"/>
    </row>
    <row r="131" spans="2:15" ht="14.25" customHeight="1">
      <c r="B131" s="1163"/>
      <c r="C131" s="2029" t="s">
        <v>959</v>
      </c>
      <c r="D131" s="1772"/>
      <c r="E131" s="1772"/>
      <c r="F131" s="1773"/>
      <c r="G131" s="173">
        <v>1.1000000000000001</v>
      </c>
      <c r="H131" s="173">
        <v>1.5860000000000001</v>
      </c>
      <c r="I131" s="1120">
        <v>7.0000000000000001E-3</v>
      </c>
      <c r="J131" s="1294">
        <v>2.6930000000000001</v>
      </c>
      <c r="L131" s="1368"/>
      <c r="M131" s="1368"/>
      <c r="N131" s="1368"/>
      <c r="O131" s="1368"/>
    </row>
    <row r="132" spans="2:15" ht="14.25" customHeight="1">
      <c r="B132" s="1163"/>
      <c r="C132" s="2029" t="s">
        <v>960</v>
      </c>
      <c r="D132" s="1772"/>
      <c r="E132" s="1772"/>
      <c r="F132" s="1773"/>
      <c r="G132" s="173">
        <v>0</v>
      </c>
      <c r="H132" s="173">
        <v>3.0000000000000001E-3</v>
      </c>
      <c r="I132" s="1120">
        <v>0</v>
      </c>
      <c r="J132" s="1294">
        <v>3.0000000000000001E-3</v>
      </c>
      <c r="L132" s="1368"/>
      <c r="M132" s="1368"/>
      <c r="N132" s="1368"/>
      <c r="O132" s="1368"/>
    </row>
    <row r="133" spans="2:15" ht="14.25" customHeight="1">
      <c r="B133" s="1163"/>
      <c r="C133" s="2029" t="s">
        <v>961</v>
      </c>
      <c r="D133" s="1772"/>
      <c r="E133" s="1772"/>
      <c r="F133" s="1773"/>
      <c r="G133" s="173">
        <v>3.9220000000000002</v>
      </c>
      <c r="H133" s="173">
        <v>0.10100000000000001</v>
      </c>
      <c r="I133" s="1120">
        <v>2E-3</v>
      </c>
      <c r="J133" s="1294">
        <v>4.0250000000000004</v>
      </c>
      <c r="L133" s="1368"/>
      <c r="M133" s="1368"/>
      <c r="N133" s="1368"/>
      <c r="O133" s="1368"/>
    </row>
    <row r="134" spans="2:15" ht="14.25" customHeight="1">
      <c r="B134" s="1163"/>
      <c r="C134" s="2029" t="s">
        <v>962</v>
      </c>
      <c r="D134" s="1772"/>
      <c r="E134" s="1772"/>
      <c r="F134" s="1773"/>
      <c r="G134" s="173">
        <v>0</v>
      </c>
      <c r="H134" s="173">
        <v>0</v>
      </c>
      <c r="I134" s="1120">
        <v>0</v>
      </c>
      <c r="J134" s="1294">
        <v>0</v>
      </c>
      <c r="L134" s="1368"/>
      <c r="M134" s="1368"/>
      <c r="N134" s="1368"/>
      <c r="O134" s="1368"/>
    </row>
    <row r="135" spans="2:15" ht="14.25" customHeight="1">
      <c r="B135" s="1163"/>
      <c r="C135" s="2029" t="s">
        <v>963</v>
      </c>
      <c r="D135" s="1772"/>
      <c r="E135" s="1772"/>
      <c r="F135" s="1773"/>
      <c r="G135" s="173">
        <v>0.124</v>
      </c>
      <c r="H135" s="173">
        <v>0.17599999999999999</v>
      </c>
      <c r="I135" s="1120">
        <v>-1E-3</v>
      </c>
      <c r="J135" s="1294">
        <v>0.29899999999999999</v>
      </c>
      <c r="L135" s="1368"/>
      <c r="M135" s="1368"/>
      <c r="N135" s="1368"/>
      <c r="O135" s="1368"/>
    </row>
    <row r="136" spans="2:15" ht="14.25" customHeight="1">
      <c r="B136" s="1272">
        <v>12</v>
      </c>
      <c r="C136" s="1940" t="s">
        <v>606</v>
      </c>
      <c r="D136" s="1774"/>
      <c r="E136" s="1774"/>
      <c r="F136" s="1941"/>
      <c r="G136" s="175">
        <v>413.68400000000003</v>
      </c>
      <c r="H136" s="175">
        <v>0</v>
      </c>
      <c r="I136" s="176">
        <v>0</v>
      </c>
      <c r="J136" s="1294">
        <v>413.68400000000003</v>
      </c>
      <c r="L136" s="1368"/>
      <c r="M136" s="1368"/>
      <c r="N136" s="1368"/>
      <c r="O136" s="1368"/>
    </row>
    <row r="137" spans="2:15" ht="14.25" customHeight="1">
      <c r="B137" s="1163"/>
      <c r="C137" s="2029" t="s">
        <v>607</v>
      </c>
      <c r="D137" s="1772"/>
      <c r="E137" s="1772"/>
      <c r="F137" s="1773"/>
      <c r="G137" s="173">
        <v>400.94600000000003</v>
      </c>
      <c r="H137" s="173">
        <v>0</v>
      </c>
      <c r="I137" s="1120">
        <v>0</v>
      </c>
      <c r="J137" s="1294">
        <v>400.94600000000003</v>
      </c>
      <c r="L137" s="1368"/>
      <c r="M137" s="1368"/>
      <c r="N137" s="1368"/>
      <c r="O137" s="1368"/>
    </row>
    <row r="138" spans="2:15" ht="14.25" customHeight="1">
      <c r="B138" s="1163"/>
      <c r="C138" s="2029" t="s">
        <v>608</v>
      </c>
      <c r="D138" s="1772"/>
      <c r="E138" s="1772"/>
      <c r="F138" s="1773"/>
      <c r="G138" s="173">
        <v>12.738</v>
      </c>
      <c r="H138" s="173">
        <v>0</v>
      </c>
      <c r="I138" s="1120">
        <v>0</v>
      </c>
      <c r="J138" s="1294">
        <v>12.738</v>
      </c>
      <c r="L138" s="1368"/>
      <c r="M138" s="1368"/>
      <c r="N138" s="1368"/>
      <c r="O138" s="1368"/>
    </row>
    <row r="139" spans="2:15" ht="14.25" customHeight="1">
      <c r="B139" s="1272">
        <v>13</v>
      </c>
      <c r="C139" s="1940" t="s">
        <v>609</v>
      </c>
      <c r="D139" s="1774"/>
      <c r="E139" s="1774"/>
      <c r="F139" s="1941"/>
      <c r="G139" s="175">
        <v>1675.7809999999999</v>
      </c>
      <c r="H139" s="175">
        <v>531.22</v>
      </c>
      <c r="I139" s="176">
        <v>88.14</v>
      </c>
      <c r="J139" s="1294">
        <v>2295.1410000000001</v>
      </c>
      <c r="L139" s="1368"/>
      <c r="M139" s="1368"/>
      <c r="N139" s="1368"/>
      <c r="O139" s="1368"/>
    </row>
    <row r="140" spans="2:15" ht="14.25" customHeight="1">
      <c r="B140" s="1163"/>
      <c r="C140" s="2029" t="s">
        <v>965</v>
      </c>
      <c r="D140" s="1772"/>
      <c r="E140" s="1772"/>
      <c r="F140" s="1773"/>
      <c r="G140" s="173">
        <v>86.224999999999994</v>
      </c>
      <c r="H140" s="173">
        <v>47.167000000000002</v>
      </c>
      <c r="I140" s="1120">
        <v>5.2830000000000004</v>
      </c>
      <c r="J140" s="1294">
        <v>138.67500000000001</v>
      </c>
      <c r="L140" s="1368"/>
      <c r="M140" s="1368"/>
      <c r="N140" s="1368"/>
      <c r="O140" s="1368"/>
    </row>
    <row r="141" spans="2:15" ht="15" customHeight="1">
      <c r="B141" s="1163"/>
      <c r="C141" s="2029" t="s">
        <v>966</v>
      </c>
      <c r="D141" s="1772"/>
      <c r="E141" s="1772"/>
      <c r="F141" s="1773"/>
      <c r="G141" s="173">
        <v>12.364000000000001</v>
      </c>
      <c r="H141" s="173">
        <v>12.395</v>
      </c>
      <c r="I141" s="1120">
        <v>0.82599999999999996</v>
      </c>
      <c r="J141" s="1294">
        <v>25.585000000000001</v>
      </c>
      <c r="L141" s="1368"/>
      <c r="M141" s="1368"/>
      <c r="N141" s="1368"/>
      <c r="O141" s="1368"/>
    </row>
    <row r="142" spans="2:15" ht="15" customHeight="1">
      <c r="B142" s="1163"/>
      <c r="C142" s="2029" t="s">
        <v>72</v>
      </c>
      <c r="D142" s="1772"/>
      <c r="E142" s="1772"/>
      <c r="F142" s="1773"/>
      <c r="G142" s="173">
        <v>-1E-3</v>
      </c>
      <c r="H142" s="173">
        <v>0.872</v>
      </c>
      <c r="I142" s="1120">
        <v>0</v>
      </c>
      <c r="J142" s="1294">
        <v>0.871</v>
      </c>
      <c r="L142" s="1368"/>
      <c r="M142" s="1368"/>
      <c r="N142" s="1368"/>
      <c r="O142" s="1368"/>
    </row>
    <row r="143" spans="2:15" ht="15" customHeight="1">
      <c r="B143" s="1163"/>
      <c r="C143" s="2029" t="s">
        <v>74</v>
      </c>
      <c r="D143" s="1772"/>
      <c r="E143" s="1772"/>
      <c r="F143" s="1773"/>
      <c r="G143" s="173">
        <v>101.298</v>
      </c>
      <c r="H143" s="173">
        <v>24.869</v>
      </c>
      <c r="I143" s="1120">
        <v>12.756</v>
      </c>
      <c r="J143" s="1294">
        <v>138.923</v>
      </c>
      <c r="L143" s="1368"/>
      <c r="M143" s="1368"/>
      <c r="N143" s="1368"/>
      <c r="O143" s="1368"/>
    </row>
    <row r="144" spans="2:15" ht="15" customHeight="1">
      <c r="B144" s="1163"/>
      <c r="C144" s="2029" t="s">
        <v>613</v>
      </c>
      <c r="D144" s="1772"/>
      <c r="E144" s="1772"/>
      <c r="F144" s="1773"/>
      <c r="G144" s="173">
        <v>1025.2449999999999</v>
      </c>
      <c r="H144" s="173">
        <v>267.31400000000002</v>
      </c>
      <c r="I144" s="1120">
        <v>53.284999999999997</v>
      </c>
      <c r="J144" s="1294">
        <v>1345.8440000000001</v>
      </c>
      <c r="L144" s="1368"/>
      <c r="M144" s="1368"/>
      <c r="N144" s="1368"/>
      <c r="O144" s="1368"/>
    </row>
    <row r="145" spans="2:15" ht="14.25" customHeight="1">
      <c r="B145" s="1163"/>
      <c r="C145" s="2029" t="s">
        <v>967</v>
      </c>
      <c r="D145" s="1772"/>
      <c r="E145" s="1772"/>
      <c r="F145" s="1773"/>
      <c r="G145" s="173">
        <v>450.65</v>
      </c>
      <c r="H145" s="173">
        <v>178.60300000000001</v>
      </c>
      <c r="I145" s="1120">
        <v>15.99</v>
      </c>
      <c r="J145" s="1294">
        <v>645.24300000000005</v>
      </c>
      <c r="L145" s="1368"/>
      <c r="M145" s="1368"/>
      <c r="N145" s="1368"/>
      <c r="O145" s="1368"/>
    </row>
    <row r="146" spans="2:15" ht="14.25" customHeight="1">
      <c r="B146" s="1272">
        <v>14</v>
      </c>
      <c r="C146" s="1940" t="s">
        <v>615</v>
      </c>
      <c r="D146" s="1774"/>
      <c r="E146" s="1774"/>
      <c r="F146" s="1941"/>
      <c r="G146" s="175">
        <v>1059.22</v>
      </c>
      <c r="H146" s="175">
        <v>358.87299999999999</v>
      </c>
      <c r="I146" s="176">
        <v>361.87200000000001</v>
      </c>
      <c r="J146" s="1294">
        <v>1779.9649999999999</v>
      </c>
      <c r="L146" s="1368"/>
      <c r="M146" s="1368"/>
      <c r="N146" s="1368"/>
      <c r="O146" s="1368"/>
    </row>
    <row r="147" spans="2:15" ht="14.25" customHeight="1">
      <c r="B147" s="1140"/>
      <c r="C147" s="2029" t="s">
        <v>68</v>
      </c>
      <c r="D147" s="1772"/>
      <c r="E147" s="1772"/>
      <c r="F147" s="1773"/>
      <c r="G147" s="166">
        <v>3313.0970000000002</v>
      </c>
      <c r="H147" s="166">
        <v>1000.428</v>
      </c>
      <c r="I147" s="1118">
        <v>736.83500000000004</v>
      </c>
      <c r="J147" s="1294">
        <v>5050.3599999999997</v>
      </c>
      <c r="L147" s="1368"/>
      <c r="M147" s="1368"/>
      <c r="N147" s="1368"/>
      <c r="O147" s="1368"/>
    </row>
    <row r="148" spans="2:15" ht="14.25" customHeight="1">
      <c r="B148" s="1140"/>
      <c r="C148" s="2029" t="s">
        <v>616</v>
      </c>
      <c r="D148" s="1772"/>
      <c r="E148" s="1772"/>
      <c r="F148" s="1773"/>
      <c r="G148" s="166">
        <v>-2253.877</v>
      </c>
      <c r="H148" s="166">
        <v>-641.55499999999995</v>
      </c>
      <c r="I148" s="1118">
        <v>-374.96300000000002</v>
      </c>
      <c r="J148" s="1294">
        <v>-3270.395</v>
      </c>
      <c r="L148" s="1368"/>
      <c r="M148" s="1368"/>
      <c r="N148" s="1368"/>
      <c r="O148" s="1368"/>
    </row>
    <row r="149" spans="2:15" ht="14.25" customHeight="1">
      <c r="B149" s="1272">
        <v>15</v>
      </c>
      <c r="C149" s="1940" t="s">
        <v>617</v>
      </c>
      <c r="D149" s="1774"/>
      <c r="E149" s="1774"/>
      <c r="F149" s="1941"/>
      <c r="G149" s="175">
        <v>395.86200000000002</v>
      </c>
      <c r="H149" s="175">
        <v>304.05700000000002</v>
      </c>
      <c r="I149" s="176">
        <v>102.149</v>
      </c>
      <c r="J149" s="1294">
        <v>802.06799999999998</v>
      </c>
      <c r="L149" s="1368"/>
      <c r="M149" s="1368"/>
      <c r="N149" s="1368"/>
      <c r="O149" s="1368"/>
    </row>
    <row r="150" spans="2:15" ht="14.25" customHeight="1">
      <c r="B150" s="1163"/>
      <c r="C150" s="2029" t="s">
        <v>619</v>
      </c>
      <c r="D150" s="1772"/>
      <c r="E150" s="1772"/>
      <c r="F150" s="1773"/>
      <c r="G150" s="173">
        <v>278.02699999999999</v>
      </c>
      <c r="H150" s="173">
        <v>166.62</v>
      </c>
      <c r="I150" s="1120">
        <v>47.732999999999997</v>
      </c>
      <c r="J150" s="1294">
        <v>492.38</v>
      </c>
      <c r="L150" s="1368"/>
      <c r="M150" s="1368"/>
      <c r="N150" s="1368"/>
      <c r="O150" s="1368"/>
    </row>
    <row r="151" spans="2:15" ht="15" customHeight="1">
      <c r="B151" s="1163"/>
      <c r="C151" s="2029" t="s">
        <v>620</v>
      </c>
      <c r="D151" s="1772"/>
      <c r="E151" s="1772"/>
      <c r="F151" s="1773"/>
      <c r="G151" s="173">
        <v>1613.106</v>
      </c>
      <c r="H151" s="173">
        <v>677.63099999999997</v>
      </c>
      <c r="I151" s="1120">
        <v>256.80200000000002</v>
      </c>
      <c r="J151" s="1294">
        <v>2547.5390000000002</v>
      </c>
      <c r="L151" s="1368"/>
      <c r="M151" s="1368"/>
      <c r="N151" s="1368"/>
      <c r="O151" s="1368"/>
    </row>
    <row r="152" spans="2:15" ht="15" customHeight="1">
      <c r="B152" s="1163"/>
      <c r="C152" s="2029" t="s">
        <v>621</v>
      </c>
      <c r="D152" s="1772"/>
      <c r="E152" s="1772"/>
      <c r="F152" s="1773"/>
      <c r="G152" s="173">
        <v>6.726</v>
      </c>
      <c r="H152" s="173">
        <v>0</v>
      </c>
      <c r="I152" s="1120">
        <v>91.835999999999999</v>
      </c>
      <c r="J152" s="1294">
        <v>98.561999999999998</v>
      </c>
      <c r="L152" s="1368"/>
      <c r="M152" s="1368"/>
      <c r="N152" s="1368"/>
      <c r="O152" s="1368"/>
    </row>
    <row r="153" spans="2:15" ht="14.25" customHeight="1">
      <c r="B153" s="1163"/>
      <c r="C153" s="2029" t="s">
        <v>622</v>
      </c>
      <c r="D153" s="1772"/>
      <c r="E153" s="1772"/>
      <c r="F153" s="1773"/>
      <c r="G153" s="173">
        <v>78.307000000000002</v>
      </c>
      <c r="H153" s="173">
        <v>76.727999999999994</v>
      </c>
      <c r="I153" s="1120">
        <v>30.431999999999999</v>
      </c>
      <c r="J153" s="1294">
        <v>185.46700000000001</v>
      </c>
      <c r="L153" s="1368"/>
      <c r="M153" s="1368"/>
      <c r="N153" s="1368"/>
      <c r="O153" s="1368"/>
    </row>
    <row r="154" spans="2:15" ht="15" customHeight="1">
      <c r="B154" s="1163"/>
      <c r="C154" s="2029" t="s">
        <v>782</v>
      </c>
      <c r="D154" s="1772"/>
      <c r="E154" s="1772"/>
      <c r="F154" s="1773"/>
      <c r="G154" s="173">
        <v>-1580.3040000000001</v>
      </c>
      <c r="H154" s="173">
        <v>-616.92200000000003</v>
      </c>
      <c r="I154" s="1120">
        <v>-324.654</v>
      </c>
      <c r="J154" s="1294">
        <v>-2521.88</v>
      </c>
      <c r="L154" s="1368"/>
      <c r="M154" s="1368"/>
      <c r="N154" s="1368"/>
      <c r="O154" s="1368"/>
    </row>
    <row r="155" spans="2:15" ht="15" customHeight="1">
      <c r="B155" s="1272">
        <v>16</v>
      </c>
      <c r="C155" s="1940" t="s">
        <v>624</v>
      </c>
      <c r="D155" s="1774"/>
      <c r="E155" s="1774"/>
      <c r="F155" s="1941"/>
      <c r="G155" s="175">
        <v>7594.9279999999999</v>
      </c>
      <c r="H155" s="175">
        <v>3550.7489999999998</v>
      </c>
      <c r="I155" s="176">
        <v>329.61700000000002</v>
      </c>
      <c r="J155" s="1294">
        <v>11475.294</v>
      </c>
      <c r="L155" s="1368"/>
      <c r="M155" s="1368"/>
      <c r="N155" s="1368"/>
      <c r="O155" s="1368"/>
    </row>
    <row r="156" spans="2:15" ht="14.25" customHeight="1">
      <c r="B156" s="1295"/>
      <c r="C156" s="2027" t="s">
        <v>625</v>
      </c>
      <c r="D156" s="1777"/>
      <c r="E156" s="1777"/>
      <c r="F156" s="2028"/>
      <c r="G156" s="183">
        <v>234.374</v>
      </c>
      <c r="H156" s="183">
        <v>104.55</v>
      </c>
      <c r="I156" s="1129">
        <v>0</v>
      </c>
      <c r="J156" s="1294">
        <v>338.92399999999998</v>
      </c>
      <c r="L156" s="1368"/>
      <c r="M156" s="1368"/>
      <c r="N156" s="1368"/>
      <c r="O156" s="1368"/>
    </row>
    <row r="157" spans="2:15" ht="14.25" customHeight="1">
      <c r="B157" s="1295"/>
      <c r="C157" s="2027" t="s">
        <v>86</v>
      </c>
      <c r="D157" s="1777"/>
      <c r="E157" s="1777"/>
      <c r="F157" s="2028"/>
      <c r="G157" s="183">
        <v>7981.0379999999996</v>
      </c>
      <c r="H157" s="183">
        <v>3410.6019999999999</v>
      </c>
      <c r="I157" s="1129">
        <v>319.024</v>
      </c>
      <c r="J157" s="1294">
        <v>11710.664000000001</v>
      </c>
      <c r="L157" s="1368"/>
      <c r="M157" s="1368"/>
      <c r="N157" s="1368"/>
      <c r="O157" s="1368"/>
    </row>
    <row r="158" spans="2:15" ht="14.25" customHeight="1">
      <c r="B158" s="1295"/>
      <c r="C158" s="2027" t="s">
        <v>626</v>
      </c>
      <c r="D158" s="1777"/>
      <c r="E158" s="1777"/>
      <c r="F158" s="2028"/>
      <c r="G158" s="183">
        <v>4816.0349999999999</v>
      </c>
      <c r="H158" s="183">
        <v>1715.395</v>
      </c>
      <c r="I158" s="1129">
        <v>429.51</v>
      </c>
      <c r="J158" s="1294">
        <v>6960.94</v>
      </c>
      <c r="L158" s="1368"/>
      <c r="M158" s="1368"/>
      <c r="N158" s="1368"/>
      <c r="O158" s="1368"/>
    </row>
    <row r="159" spans="2:15" ht="14.25" customHeight="1">
      <c r="B159" s="1295"/>
      <c r="C159" s="2027" t="s">
        <v>968</v>
      </c>
      <c r="D159" s="1777"/>
      <c r="E159" s="1777"/>
      <c r="F159" s="2028"/>
      <c r="G159" s="183">
        <v>610.226</v>
      </c>
      <c r="H159" s="183">
        <v>139.078</v>
      </c>
      <c r="I159" s="1129">
        <v>54.725999999999999</v>
      </c>
      <c r="J159" s="1294">
        <v>804.03</v>
      </c>
      <c r="L159" s="1368"/>
      <c r="M159" s="1368"/>
      <c r="N159" s="1368"/>
      <c r="O159" s="1368"/>
    </row>
    <row r="160" spans="2:15" ht="15" customHeight="1">
      <c r="B160" s="1295"/>
      <c r="C160" s="2027" t="s">
        <v>969</v>
      </c>
      <c r="D160" s="1777"/>
      <c r="E160" s="1777"/>
      <c r="F160" s="2028"/>
      <c r="G160" s="183">
        <v>99.447000000000003</v>
      </c>
      <c r="H160" s="183">
        <v>87.575000000000003</v>
      </c>
      <c r="I160" s="1129">
        <v>53.427</v>
      </c>
      <c r="J160" s="1294">
        <v>240.44900000000001</v>
      </c>
      <c r="L160" s="1368"/>
      <c r="M160" s="1368"/>
      <c r="N160" s="1368"/>
      <c r="O160" s="1368"/>
    </row>
    <row r="161" spans="2:15" ht="15" customHeight="1">
      <c r="B161" s="1295"/>
      <c r="C161" s="2027" t="s">
        <v>723</v>
      </c>
      <c r="D161" s="1777"/>
      <c r="E161" s="1777"/>
      <c r="F161" s="2028"/>
      <c r="G161" s="183">
        <v>-6146.192</v>
      </c>
      <c r="H161" s="183">
        <v>-1882.6379999999999</v>
      </c>
      <c r="I161" s="1129">
        <v>-527.07000000000005</v>
      </c>
      <c r="J161" s="1294">
        <v>-8555.9</v>
      </c>
      <c r="L161" s="1368"/>
      <c r="M161" s="1368"/>
      <c r="N161" s="1368"/>
      <c r="O161" s="1368"/>
    </row>
    <row r="162" spans="2:15" ht="15" customHeight="1">
      <c r="B162" s="1295"/>
      <c r="C162" s="2029" t="s">
        <v>970</v>
      </c>
      <c r="D162" s="1772"/>
      <c r="E162" s="1772"/>
      <c r="F162" s="1773"/>
      <c r="G162" s="183">
        <v>0</v>
      </c>
      <c r="H162" s="183">
        <v>-23.812999999999999</v>
      </c>
      <c r="I162" s="1129">
        <v>0</v>
      </c>
      <c r="J162" s="1294">
        <v>-23.812999999999999</v>
      </c>
      <c r="L162" s="1368"/>
      <c r="M162" s="1368"/>
      <c r="N162" s="1368"/>
      <c r="O162" s="1368"/>
    </row>
    <row r="163" spans="2:15" ht="14.25" customHeight="1">
      <c r="B163" s="1272">
        <v>17</v>
      </c>
      <c r="C163" s="1940" t="s">
        <v>971</v>
      </c>
      <c r="D163" s="1774"/>
      <c r="E163" s="1774"/>
      <c r="F163" s="1941"/>
      <c r="G163" s="175">
        <v>0</v>
      </c>
      <c r="H163" s="175">
        <v>4.992</v>
      </c>
      <c r="I163" s="176">
        <v>3.746</v>
      </c>
      <c r="J163" s="1294">
        <v>8.7379999999999995</v>
      </c>
      <c r="L163" s="1368"/>
      <c r="M163" s="1368"/>
      <c r="N163" s="1368"/>
      <c r="O163" s="1368"/>
    </row>
    <row r="164" spans="2:15" ht="14.25" customHeight="1">
      <c r="B164" s="1295"/>
      <c r="C164" s="2027" t="s">
        <v>972</v>
      </c>
      <c r="D164" s="1777"/>
      <c r="E164" s="1777"/>
      <c r="F164" s="2028"/>
      <c r="G164" s="183">
        <v>0</v>
      </c>
      <c r="H164" s="183">
        <v>4.992</v>
      </c>
      <c r="I164" s="1129">
        <v>3.746</v>
      </c>
      <c r="J164" s="1294">
        <v>8.7379999999999995</v>
      </c>
      <c r="L164" s="1368"/>
      <c r="M164" s="1368"/>
      <c r="N164" s="1368"/>
      <c r="O164" s="1368"/>
    </row>
    <row r="165" spans="2:15" ht="14.25" customHeight="1">
      <c r="B165" s="1272">
        <v>18</v>
      </c>
      <c r="C165" s="1940" t="s">
        <v>632</v>
      </c>
      <c r="D165" s="1774"/>
      <c r="E165" s="1774"/>
      <c r="F165" s="1941"/>
      <c r="G165" s="175">
        <v>-10.679</v>
      </c>
      <c r="H165" s="175">
        <v>-1.7090000000000001</v>
      </c>
      <c r="I165" s="1358">
        <v>0</v>
      </c>
      <c r="J165" s="1294">
        <v>-12.388</v>
      </c>
      <c r="L165" s="1368"/>
      <c r="M165" s="1368"/>
      <c r="N165" s="1368"/>
      <c r="O165" s="1368"/>
    </row>
    <row r="166" spans="2:15" ht="14.25" customHeight="1">
      <c r="B166" s="1295"/>
      <c r="C166" s="1977" t="s">
        <v>974</v>
      </c>
      <c r="D166" s="1878"/>
      <c r="E166" s="1878"/>
      <c r="F166" s="1978"/>
      <c r="G166" s="183">
        <v>38927.724999999999</v>
      </c>
      <c r="H166" s="183">
        <v>3804.2469999999998</v>
      </c>
      <c r="I166" s="1129">
        <v>62.347999999999999</v>
      </c>
      <c r="J166" s="1294">
        <v>42794.32</v>
      </c>
      <c r="L166" s="1368"/>
      <c r="M166" s="1368"/>
      <c r="N166" s="1368"/>
      <c r="O166" s="1368"/>
    </row>
    <row r="167" spans="2:15" ht="15" customHeight="1">
      <c r="B167" s="1295"/>
      <c r="C167" s="1977" t="s">
        <v>975</v>
      </c>
      <c r="D167" s="1878"/>
      <c r="E167" s="1878"/>
      <c r="F167" s="1978"/>
      <c r="G167" s="183">
        <v>855.072</v>
      </c>
      <c r="H167" s="183">
        <v>183.81399999999999</v>
      </c>
      <c r="I167" s="1129">
        <v>0</v>
      </c>
      <c r="J167" s="1294">
        <v>1038.886</v>
      </c>
      <c r="L167" s="1368"/>
      <c r="M167" s="1368"/>
      <c r="N167" s="1368"/>
      <c r="O167" s="1368"/>
    </row>
    <row r="168" spans="2:15" ht="15" customHeight="1">
      <c r="B168" s="1295"/>
      <c r="C168" s="1977" t="s">
        <v>977</v>
      </c>
      <c r="D168" s="1878"/>
      <c r="E168" s="1878"/>
      <c r="F168" s="1978"/>
      <c r="G168" s="183">
        <v>-38943.595999999998</v>
      </c>
      <c r="H168" s="183">
        <v>-3719.741</v>
      </c>
      <c r="I168" s="1129">
        <v>-62.347999999999999</v>
      </c>
      <c r="J168" s="1294">
        <v>-42725.684999999998</v>
      </c>
      <c r="L168" s="1368"/>
      <c r="M168" s="1368"/>
      <c r="N168" s="1368"/>
      <c r="O168" s="1368"/>
    </row>
    <row r="169" spans="2:15" ht="14.25" customHeight="1">
      <c r="B169" s="1295"/>
      <c r="C169" s="1977" t="s">
        <v>978</v>
      </c>
      <c r="D169" s="1878"/>
      <c r="E169" s="1878"/>
      <c r="F169" s="1978"/>
      <c r="G169" s="183">
        <v>-855.07500000000005</v>
      </c>
      <c r="H169" s="183">
        <v>-246.20699999999999</v>
      </c>
      <c r="I169" s="1129">
        <v>0</v>
      </c>
      <c r="J169" s="1294">
        <v>-1101.2819999999999</v>
      </c>
      <c r="L169" s="1368"/>
      <c r="M169" s="1368"/>
      <c r="N169" s="1368"/>
      <c r="O169" s="1368"/>
    </row>
    <row r="170" spans="2:15" ht="15" customHeight="1">
      <c r="B170" s="1295"/>
      <c r="C170" s="1977" t="s">
        <v>753</v>
      </c>
      <c r="D170" s="1878"/>
      <c r="E170" s="1878"/>
      <c r="F170" s="1978"/>
      <c r="G170" s="183">
        <v>59.456000000000003</v>
      </c>
      <c r="H170" s="183">
        <v>125.78</v>
      </c>
      <c r="I170" s="1129">
        <v>0.34499999999999997</v>
      </c>
      <c r="J170" s="1294">
        <v>185.58099999999999</v>
      </c>
      <c r="L170" s="1368"/>
      <c r="M170" s="1368"/>
      <c r="N170" s="1368"/>
      <c r="O170" s="1368"/>
    </row>
    <row r="171" spans="2:15" ht="15" customHeight="1" thickBot="1">
      <c r="B171" s="1295"/>
      <c r="C171" s="1979" t="s">
        <v>979</v>
      </c>
      <c r="D171" s="1880"/>
      <c r="E171" s="1880"/>
      <c r="F171" s="1980"/>
      <c r="G171" s="183">
        <v>-54.261000000000003</v>
      </c>
      <c r="H171" s="183">
        <v>-149.602</v>
      </c>
      <c r="I171" s="1129">
        <v>-0.34499999999999997</v>
      </c>
      <c r="J171" s="1296">
        <v>-204.208</v>
      </c>
      <c r="L171" s="1368"/>
      <c r="M171" s="1368"/>
      <c r="N171" s="1368"/>
      <c r="O171" s="1368"/>
    </row>
    <row r="172" spans="2:15" ht="14.25" customHeight="1" thickBot="1">
      <c r="B172" s="1159">
        <v>19</v>
      </c>
      <c r="C172" s="1869" t="s">
        <v>100</v>
      </c>
      <c r="D172" s="1790"/>
      <c r="E172" s="1790"/>
      <c r="F172" s="1870"/>
      <c r="G172" s="161">
        <v>325194.61800000002</v>
      </c>
      <c r="H172" s="161">
        <v>96006.415999999997</v>
      </c>
      <c r="I172" s="162">
        <v>16200.547</v>
      </c>
      <c r="J172" s="1300">
        <v>437401.58100000001</v>
      </c>
      <c r="L172" s="1368"/>
      <c r="M172" s="1368"/>
      <c r="N172" s="1368"/>
      <c r="O172" s="1368"/>
    </row>
    <row r="173" spans="2:15" ht="14.25" customHeight="1"/>
    <row r="174" spans="2:15" ht="15" customHeight="1">
      <c r="G174" s="1359"/>
      <c r="H174" s="1359"/>
      <c r="I174" s="1359"/>
      <c r="J174" s="1359"/>
    </row>
    <row r="175" spans="2:15" ht="14.25" customHeight="1">
      <c r="G175" s="1359"/>
      <c r="H175" s="1359"/>
      <c r="I175" s="1359"/>
      <c r="J175" s="1359"/>
    </row>
    <row r="176" spans="2:15" ht="15" customHeight="1"/>
    <row r="177" spans="7:10" ht="15" customHeight="1">
      <c r="G177" s="1359"/>
      <c r="H177" s="1359"/>
      <c r="I177" s="1359"/>
      <c r="J177" s="1359"/>
    </row>
  </sheetData>
  <mergeCells count="171">
    <mergeCell ref="C168:F168"/>
    <mergeCell ref="C169:F169"/>
    <mergeCell ref="C170:F170"/>
    <mergeCell ref="C171:F171"/>
    <mergeCell ref="C172:F172"/>
    <mergeCell ref="C15:F15"/>
    <mergeCell ref="C18:F18"/>
    <mergeCell ref="D70:F70"/>
    <mergeCell ref="C162:F162"/>
    <mergeCell ref="C163:F163"/>
    <mergeCell ref="C164:F164"/>
    <mergeCell ref="C165:F165"/>
    <mergeCell ref="C166:F166"/>
    <mergeCell ref="C167:F167"/>
    <mergeCell ref="C156:F156"/>
    <mergeCell ref="C157:F157"/>
    <mergeCell ref="C158:F158"/>
    <mergeCell ref="C159:F159"/>
    <mergeCell ref="C160:F160"/>
    <mergeCell ref="C161:F161"/>
    <mergeCell ref="C150:F150"/>
    <mergeCell ref="C151:F151"/>
    <mergeCell ref="C152:F152"/>
    <mergeCell ref="C153:F153"/>
    <mergeCell ref="C154:F154"/>
    <mergeCell ref="C155:F155"/>
    <mergeCell ref="C144:F144"/>
    <mergeCell ref="C145:F145"/>
    <mergeCell ref="C146:F146"/>
    <mergeCell ref="C147:F147"/>
    <mergeCell ref="C148:F148"/>
    <mergeCell ref="C149:F149"/>
    <mergeCell ref="C138:F138"/>
    <mergeCell ref="C139:F139"/>
    <mergeCell ref="C140:F140"/>
    <mergeCell ref="C141:F141"/>
    <mergeCell ref="C142:F142"/>
    <mergeCell ref="C143:F143"/>
    <mergeCell ref="C131:F131"/>
    <mergeCell ref="C132:F132"/>
    <mergeCell ref="C133:F133"/>
    <mergeCell ref="C135:F135"/>
    <mergeCell ref="C136:F136"/>
    <mergeCell ref="C137:F137"/>
    <mergeCell ref="C134:F134"/>
    <mergeCell ref="C125:F125"/>
    <mergeCell ref="C126:F126"/>
    <mergeCell ref="C127:F127"/>
    <mergeCell ref="C128:F128"/>
    <mergeCell ref="C129:F129"/>
    <mergeCell ref="C130:F130"/>
    <mergeCell ref="C119:F119"/>
    <mergeCell ref="D120:F120"/>
    <mergeCell ref="D121:F121"/>
    <mergeCell ref="C122:F122"/>
    <mergeCell ref="C123:F123"/>
    <mergeCell ref="C124:F124"/>
    <mergeCell ref="D113:F113"/>
    <mergeCell ref="D114:F114"/>
    <mergeCell ref="D115:F115"/>
    <mergeCell ref="C116:F116"/>
    <mergeCell ref="D117:F117"/>
    <mergeCell ref="D118:F118"/>
    <mergeCell ref="D107:F107"/>
    <mergeCell ref="C108:F108"/>
    <mergeCell ref="D109:F109"/>
    <mergeCell ref="D110:F110"/>
    <mergeCell ref="D111:F111"/>
    <mergeCell ref="C112:F112"/>
    <mergeCell ref="D101:F101"/>
    <mergeCell ref="C102:F102"/>
    <mergeCell ref="D103:F103"/>
    <mergeCell ref="D104:F104"/>
    <mergeCell ref="C105:F105"/>
    <mergeCell ref="D106:F106"/>
    <mergeCell ref="D95:F95"/>
    <mergeCell ref="D96:F96"/>
    <mergeCell ref="D97:F97"/>
    <mergeCell ref="C98:F98"/>
    <mergeCell ref="D99:F99"/>
    <mergeCell ref="D100:F100"/>
    <mergeCell ref="D89:F89"/>
    <mergeCell ref="D90:F90"/>
    <mergeCell ref="C91:F91"/>
    <mergeCell ref="D92:F92"/>
    <mergeCell ref="D93:F93"/>
    <mergeCell ref="C94:F94"/>
    <mergeCell ref="C83:F83"/>
    <mergeCell ref="D84:F84"/>
    <mergeCell ref="D85:F85"/>
    <mergeCell ref="D86:F86"/>
    <mergeCell ref="C87:F87"/>
    <mergeCell ref="D88:F88"/>
    <mergeCell ref="D77:F77"/>
    <mergeCell ref="D78:F78"/>
    <mergeCell ref="C79:F79"/>
    <mergeCell ref="D80:F80"/>
    <mergeCell ref="D81:F81"/>
    <mergeCell ref="D82:F82"/>
    <mergeCell ref="C71:F71"/>
    <mergeCell ref="D72:F72"/>
    <mergeCell ref="D73:F73"/>
    <mergeCell ref="C74:F74"/>
    <mergeCell ref="C75:F75"/>
    <mergeCell ref="D76:F76"/>
    <mergeCell ref="D64:F64"/>
    <mergeCell ref="C65:F65"/>
    <mergeCell ref="D66:F66"/>
    <mergeCell ref="D67:F67"/>
    <mergeCell ref="C68:F68"/>
    <mergeCell ref="D69:F69"/>
    <mergeCell ref="D58:F58"/>
    <mergeCell ref="D59:F59"/>
    <mergeCell ref="D60:F60"/>
    <mergeCell ref="C61:F61"/>
    <mergeCell ref="D62:F62"/>
    <mergeCell ref="D63:F63"/>
    <mergeCell ref="D52:F52"/>
    <mergeCell ref="D53:F53"/>
    <mergeCell ref="D54:F54"/>
    <mergeCell ref="C55:F55"/>
    <mergeCell ref="D56:F56"/>
    <mergeCell ref="C57:F57"/>
    <mergeCell ref="D46:F46"/>
    <mergeCell ref="C47:F47"/>
    <mergeCell ref="D48:F48"/>
    <mergeCell ref="D49:F49"/>
    <mergeCell ref="D50:F50"/>
    <mergeCell ref="C51:F51"/>
    <mergeCell ref="D40:F40"/>
    <mergeCell ref="C41:F41"/>
    <mergeCell ref="D42:F42"/>
    <mergeCell ref="D43:F43"/>
    <mergeCell ref="C44:F44"/>
    <mergeCell ref="D45:F45"/>
    <mergeCell ref="D37:F37"/>
    <mergeCell ref="C38:F38"/>
    <mergeCell ref="D39:F39"/>
    <mergeCell ref="C28:F28"/>
    <mergeCell ref="C29:F29"/>
    <mergeCell ref="C30:F30"/>
    <mergeCell ref="C31:F31"/>
    <mergeCell ref="C32:F32"/>
    <mergeCell ref="C33:F33"/>
    <mergeCell ref="C25:F25"/>
    <mergeCell ref="C26:F26"/>
    <mergeCell ref="C27:F27"/>
    <mergeCell ref="C19:F19"/>
    <mergeCell ref="C20:F20"/>
    <mergeCell ref="C21:F21"/>
    <mergeCell ref="C34:F34"/>
    <mergeCell ref="C35:F35"/>
    <mergeCell ref="D36:F36"/>
    <mergeCell ref="B2:J2"/>
    <mergeCell ref="I3:J3"/>
    <mergeCell ref="C4:F4"/>
    <mergeCell ref="C5:F5"/>
    <mergeCell ref="C6:F6"/>
    <mergeCell ref="C7:F7"/>
    <mergeCell ref="C22:F22"/>
    <mergeCell ref="C23:F23"/>
    <mergeCell ref="C24:F24"/>
    <mergeCell ref="C14:F14"/>
    <mergeCell ref="C16:F16"/>
    <mergeCell ref="C17:F17"/>
    <mergeCell ref="C8:F8"/>
    <mergeCell ref="C9:F9"/>
    <mergeCell ref="C10:F10"/>
    <mergeCell ref="C11:F11"/>
    <mergeCell ref="C12:F12"/>
    <mergeCell ref="C13:F13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162</vt:i4>
      </vt:variant>
      <vt:variant>
        <vt:lpstr>Named Ranges</vt:lpstr>
      </vt:variant>
      <vt:variant>
        <vt:i4>42</vt:i4>
      </vt:variant>
    </vt:vector>
  </HeadingPairs>
  <TitlesOfParts>
    <vt:vector size="204" baseType="lpstr">
      <vt:lpstr>31.12.2004 A</vt:lpstr>
      <vt:lpstr>31.12.2004 L</vt:lpstr>
      <vt:lpstr>31.3.2005 A</vt:lpstr>
      <vt:lpstr>31.3.2005 L</vt:lpstr>
      <vt:lpstr>30.6.2005 A</vt:lpstr>
      <vt:lpstr>30.6.2005 L</vt:lpstr>
      <vt:lpstr>30.9.2005 A</vt:lpstr>
      <vt:lpstr>30.9.2005 L</vt:lpstr>
      <vt:lpstr>31.12.2005 A</vt:lpstr>
      <vt:lpstr>31.12.2005 L</vt:lpstr>
      <vt:lpstr>31.3.2006 A</vt:lpstr>
      <vt:lpstr>31.3.2006 L</vt:lpstr>
      <vt:lpstr>30.6.2006 A</vt:lpstr>
      <vt:lpstr>30.6.2006 L</vt:lpstr>
      <vt:lpstr>30.9.2006 A</vt:lpstr>
      <vt:lpstr>30.9.2006 L</vt:lpstr>
      <vt:lpstr>31.12.2006 A</vt:lpstr>
      <vt:lpstr>31.12.2006 L</vt:lpstr>
      <vt:lpstr>31.3.2007 A</vt:lpstr>
      <vt:lpstr>31.3.2007 L</vt:lpstr>
      <vt:lpstr>30.6.2007 A</vt:lpstr>
      <vt:lpstr>30.6.2007 L</vt:lpstr>
      <vt:lpstr>30.9.2007 A</vt:lpstr>
      <vt:lpstr>30.9.2007 L</vt:lpstr>
      <vt:lpstr>31.12.2007 A</vt:lpstr>
      <vt:lpstr>31.12.2007 L</vt:lpstr>
      <vt:lpstr>31.3.2008 A</vt:lpstr>
      <vt:lpstr>31.3.2008 L</vt:lpstr>
      <vt:lpstr>30.6.2008 A</vt:lpstr>
      <vt:lpstr>30.6.2008 L</vt:lpstr>
      <vt:lpstr>30.9.2008 A</vt:lpstr>
      <vt:lpstr>30.9.2008 L</vt:lpstr>
      <vt:lpstr>31.12.2008 A</vt:lpstr>
      <vt:lpstr>31.12.2008 L</vt:lpstr>
      <vt:lpstr>31.3.2009 A</vt:lpstr>
      <vt:lpstr>31.3.2009 L</vt:lpstr>
      <vt:lpstr>30.6.2009 A</vt:lpstr>
      <vt:lpstr>30.6.2009 L</vt:lpstr>
      <vt:lpstr>30.9.2009 A</vt:lpstr>
      <vt:lpstr>30.9.2009 L</vt:lpstr>
      <vt:lpstr>31.12.2009 A</vt:lpstr>
      <vt:lpstr>31.12.2009 L</vt:lpstr>
      <vt:lpstr>31.3.2010 A</vt:lpstr>
      <vt:lpstr> 31.3.2010 L</vt:lpstr>
      <vt:lpstr>30.6.2010 A</vt:lpstr>
      <vt:lpstr>30.6.2010 L</vt:lpstr>
      <vt:lpstr>30.9.2010 A</vt:lpstr>
      <vt:lpstr>30.9.2010 L</vt:lpstr>
      <vt:lpstr>31.12.2010 A</vt:lpstr>
      <vt:lpstr>31.12.2010 L</vt:lpstr>
      <vt:lpstr>31.3.2011 A</vt:lpstr>
      <vt:lpstr>31.3.2011 L</vt:lpstr>
      <vt:lpstr>30.6.2011 A</vt:lpstr>
      <vt:lpstr>30.6.2011 L</vt:lpstr>
      <vt:lpstr>30.9.2011 A</vt:lpstr>
      <vt:lpstr>30.9.2011 L</vt:lpstr>
      <vt:lpstr>31.12.2011 А</vt:lpstr>
      <vt:lpstr>31.12.2011 L</vt:lpstr>
      <vt:lpstr>31.3.2012 A</vt:lpstr>
      <vt:lpstr>31.3.2012 L</vt:lpstr>
      <vt:lpstr>30.6.2012 A</vt:lpstr>
      <vt:lpstr>30.6.2012 L </vt:lpstr>
      <vt:lpstr>30.9.2012 A</vt:lpstr>
      <vt:lpstr>30.9.2012 L</vt:lpstr>
      <vt:lpstr>31.12.2012 A</vt:lpstr>
      <vt:lpstr>31.12.2012 L</vt:lpstr>
      <vt:lpstr>31.3.2013 A</vt:lpstr>
      <vt:lpstr>31.3.2013 L</vt:lpstr>
      <vt:lpstr>30.6.2013 А</vt:lpstr>
      <vt:lpstr>30.6.2013 L</vt:lpstr>
      <vt:lpstr>30.9.2013 А</vt:lpstr>
      <vt:lpstr>30.9.2013 L</vt:lpstr>
      <vt:lpstr>31.12.2013 A</vt:lpstr>
      <vt:lpstr>31.12.2013 L</vt:lpstr>
      <vt:lpstr>31.3.2014 A</vt:lpstr>
      <vt:lpstr>31.3.2014 L</vt:lpstr>
      <vt:lpstr>30.6.2014 А</vt:lpstr>
      <vt:lpstr>30.6.2014 L</vt:lpstr>
      <vt:lpstr>30.9.2014 A</vt:lpstr>
      <vt:lpstr>30.9.2014 L</vt:lpstr>
      <vt:lpstr>31.12.2014 A</vt:lpstr>
      <vt:lpstr>31.12.2014 L</vt:lpstr>
      <vt:lpstr>31.3.2015 A</vt:lpstr>
      <vt:lpstr>31.3.2015 L</vt:lpstr>
      <vt:lpstr>30.6.2015 A</vt:lpstr>
      <vt:lpstr>30.6.2015 L</vt:lpstr>
      <vt:lpstr>30.9.2015 A</vt:lpstr>
      <vt:lpstr>30.9.2015 L</vt:lpstr>
      <vt:lpstr>31.12.2015 A</vt:lpstr>
      <vt:lpstr>31.12.2015 L</vt:lpstr>
      <vt:lpstr>31.3.2016 A</vt:lpstr>
      <vt:lpstr>31.3.2016 L</vt:lpstr>
      <vt:lpstr>30.6.2016 А</vt:lpstr>
      <vt:lpstr>30.6.2016 L</vt:lpstr>
      <vt:lpstr>30.9.2016 А</vt:lpstr>
      <vt:lpstr>30.9.2016 L</vt:lpstr>
      <vt:lpstr>31.12.2016 А</vt:lpstr>
      <vt:lpstr>31.12.2016 L</vt:lpstr>
      <vt:lpstr>31.3.2017 А </vt:lpstr>
      <vt:lpstr>31.3.2017 L </vt:lpstr>
      <vt:lpstr>30.6.2017 А</vt:lpstr>
      <vt:lpstr>30.6.2017 L</vt:lpstr>
      <vt:lpstr>30.9.2017 А</vt:lpstr>
      <vt:lpstr>30.9.2017 L</vt:lpstr>
      <vt:lpstr>31.12.2017 А</vt:lpstr>
      <vt:lpstr>31.12.2017 L</vt:lpstr>
      <vt:lpstr>31.3.2018 А</vt:lpstr>
      <vt:lpstr>31.3.2018 L</vt:lpstr>
      <vt:lpstr>30.6.2018 А</vt:lpstr>
      <vt:lpstr>30.6.2018 L</vt:lpstr>
      <vt:lpstr>30.9.2018 А</vt:lpstr>
      <vt:lpstr>30.9.2018 L</vt:lpstr>
      <vt:lpstr>31.12.2018 А</vt:lpstr>
      <vt:lpstr>31.12.2018 L</vt:lpstr>
      <vt:lpstr>31.3.2019 А </vt:lpstr>
      <vt:lpstr>31.3.2019 L</vt:lpstr>
      <vt:lpstr>30.6.2019 А</vt:lpstr>
      <vt:lpstr>30.6.2019 L</vt:lpstr>
      <vt:lpstr>30.9.2019 А</vt:lpstr>
      <vt:lpstr>30.9.2019 L</vt:lpstr>
      <vt:lpstr>31.12.2019 А</vt:lpstr>
      <vt:lpstr>31.12.2019 L</vt:lpstr>
      <vt:lpstr>31.3.2020 А</vt:lpstr>
      <vt:lpstr>31.3.2020 L</vt:lpstr>
      <vt:lpstr>30.6.2020 А</vt:lpstr>
      <vt:lpstr>30.6.2020 L</vt:lpstr>
      <vt:lpstr>30.9.2020 А</vt:lpstr>
      <vt:lpstr>30.9.2020 L</vt:lpstr>
      <vt:lpstr>31.12.2020 А</vt:lpstr>
      <vt:lpstr>31.12.2020 L</vt:lpstr>
      <vt:lpstr>31.03.2021 А</vt:lpstr>
      <vt:lpstr>31.03.2021 L</vt:lpstr>
      <vt:lpstr>30.06.2021 А</vt:lpstr>
      <vt:lpstr>30.06.2021 L</vt:lpstr>
      <vt:lpstr>30.09.2021 А</vt:lpstr>
      <vt:lpstr>30.09.2021 L</vt:lpstr>
      <vt:lpstr>31.12.2021 А</vt:lpstr>
      <vt:lpstr>31.12.2021 L</vt:lpstr>
      <vt:lpstr>31.03.2022 А</vt:lpstr>
      <vt:lpstr>31.03.2022 L</vt:lpstr>
      <vt:lpstr>30.06.2022 А</vt:lpstr>
      <vt:lpstr>30.06.2022 L</vt:lpstr>
      <vt:lpstr>30.09.2022 А</vt:lpstr>
      <vt:lpstr>30.09.2022 L</vt:lpstr>
      <vt:lpstr>31.12.2022 А</vt:lpstr>
      <vt:lpstr>31.12.2022 L</vt:lpstr>
      <vt:lpstr>31.03.2023 А</vt:lpstr>
      <vt:lpstr>31.03.2023 L</vt:lpstr>
      <vt:lpstr>30.06.2023 А</vt:lpstr>
      <vt:lpstr>30.06.2023 L</vt:lpstr>
      <vt:lpstr>30.09.2023 А</vt:lpstr>
      <vt:lpstr>30.09.2023 L</vt:lpstr>
      <vt:lpstr>31.12.2023 А</vt:lpstr>
      <vt:lpstr>31.12.2023 L</vt:lpstr>
      <vt:lpstr>31.03.2024 А</vt:lpstr>
      <vt:lpstr>31.03.2024 L</vt:lpstr>
      <vt:lpstr>30.06.2024 А</vt:lpstr>
      <vt:lpstr>30.06.2024 L</vt:lpstr>
      <vt:lpstr>30.09.2024 А</vt:lpstr>
      <vt:lpstr>30.09.2024 L</vt:lpstr>
      <vt:lpstr>31.12.2024 А</vt:lpstr>
      <vt:lpstr>31.12.2024 L</vt:lpstr>
      <vt:lpstr>'30.6.2006 L'!Print_Area</vt:lpstr>
      <vt:lpstr>'30.6.2007 A'!Print_Area</vt:lpstr>
      <vt:lpstr>'30.6.2007 L'!Print_Area</vt:lpstr>
      <vt:lpstr>'30.6.2009 A'!Print_Area</vt:lpstr>
      <vt:lpstr>'30.6.2009 L'!Print_Area</vt:lpstr>
      <vt:lpstr>'30.6.2011 A'!Print_Area</vt:lpstr>
      <vt:lpstr>'30.6.2011 L'!Print_Area</vt:lpstr>
      <vt:lpstr>'30.9.2005 A'!Print_Area</vt:lpstr>
      <vt:lpstr>'30.9.2005 L'!Print_Area</vt:lpstr>
      <vt:lpstr>'30.9.2007 A'!Print_Area</vt:lpstr>
      <vt:lpstr>'30.9.2007 L'!Print_Area</vt:lpstr>
      <vt:lpstr>'30.9.2009 A'!Print_Area</vt:lpstr>
      <vt:lpstr>'30.9.2009 L'!Print_Area</vt:lpstr>
      <vt:lpstr>'31.12.2007 A'!Print_Area</vt:lpstr>
      <vt:lpstr>'31.12.2007 L'!Print_Area</vt:lpstr>
      <vt:lpstr>'31.12.2009 A'!Print_Area</vt:lpstr>
      <vt:lpstr>'31.3.2007 A'!Print_Area</vt:lpstr>
      <vt:lpstr>'31.3.2007 L'!Print_Area</vt:lpstr>
      <vt:lpstr>'31.3.2008 A'!Print_Area</vt:lpstr>
      <vt:lpstr>'31.3.2008 L'!Print_Area</vt:lpstr>
      <vt:lpstr>'31.3.2009 L'!Print_Area</vt:lpstr>
      <vt:lpstr>'30.6.2006 L'!Print_Titles</vt:lpstr>
      <vt:lpstr>'30.6.2007 L'!Print_Titles</vt:lpstr>
      <vt:lpstr>'30.6.2009 A'!Print_Titles</vt:lpstr>
      <vt:lpstr>'30.6.2009 L'!Print_Titles</vt:lpstr>
      <vt:lpstr>'30.6.2011 A'!Print_Titles</vt:lpstr>
      <vt:lpstr>'30.6.2011 L'!Print_Titles</vt:lpstr>
      <vt:lpstr>'30.9.2005 L'!Print_Titles</vt:lpstr>
      <vt:lpstr>'30.9.2007 L'!Print_Titles</vt:lpstr>
      <vt:lpstr>'30.9.2009 A'!Print_Titles</vt:lpstr>
      <vt:lpstr>'30.9.2009 L'!Print_Titles</vt:lpstr>
      <vt:lpstr>'30.9.2013 L'!Print_Titles</vt:lpstr>
      <vt:lpstr>'30.9.2013 А'!Print_Titles</vt:lpstr>
      <vt:lpstr>'31.12.2007 L'!Print_Titles</vt:lpstr>
      <vt:lpstr>'31.12.2009 A'!Print_Titles</vt:lpstr>
      <vt:lpstr>'31.12.2009 L'!Print_Titles</vt:lpstr>
      <vt:lpstr>'31.12.2013 A'!Print_Titles</vt:lpstr>
      <vt:lpstr>'31.12.2013 L'!Print_Titles</vt:lpstr>
      <vt:lpstr>'31.3.2007 L'!Print_Titles</vt:lpstr>
      <vt:lpstr>'31.3.2008 L'!Print_Titles</vt:lpstr>
      <vt:lpstr>'31.3.2009 A'!Print_Titles</vt:lpstr>
      <vt:lpstr>'31.3.2009 L'!Print_Titles</vt:lpstr>
    </vt:vector>
  </TitlesOfParts>
  <Company>Narodna Banka na RM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Emilija Dimitrovska</dc:creator>
  <cp:lastModifiedBy>Mladen Georgievski</cp:lastModifiedBy>
  <cp:lastPrinted>2015-02-24T12:06:07Z</cp:lastPrinted>
  <dcterms:created xsi:type="dcterms:W3CDTF">2011-07-26T11:50:33Z</dcterms:created>
  <dcterms:modified xsi:type="dcterms:W3CDTF">2025-03-07T12:20:45Z</dcterms:modified>
</cp:coreProperties>
</file>